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222" codeName="{643B0D74-A683-FBA9-23B4-8A0AA6E0B6B9}"/>
  <workbookPr codeName="ThisWorkbook"/>
  <mc:AlternateContent xmlns:mc="http://schemas.openxmlformats.org/markup-compatibility/2006">
    <mc:Choice Requires="x15">
      <x15ac:absPath xmlns:x15ac="http://schemas.microsoft.com/office/spreadsheetml/2010/11/ac" url="https://d.docs.live.net/4a2b8cedd96f1340/Documents/Ecoplating/"/>
    </mc:Choice>
  </mc:AlternateContent>
  <xr:revisionPtr revIDLastSave="0" documentId="14_{D9402379-31A1-594C-9D94-2E046FCEA864}" xr6:coauthVersionLast="47" xr6:coauthVersionMax="47" xr10:uidLastSave="{00000000-0000-0000-0000-000000000000}"/>
  <bookViews>
    <workbookView xWindow="0" yWindow="680" windowWidth="34200" windowHeight="19760" tabRatio="500" xr2:uid="{00000000-000D-0000-FFFF-FFFF00000000}"/>
  </bookViews>
  <sheets>
    <sheet name="Upload" sheetId="1" r:id="rId1"/>
    <sheet name="Clientes" sheetId="2" r:id="rId2"/>
    <sheet name="Procesos" sheetId="3" r:id="rId3"/>
    <sheet name="Productos" sheetId="4" r:id="rId4"/>
    <sheet name="Etiquetas" sheetId="5" r:id="rId5"/>
    <sheet name="Especificaciones" sheetId="6" r:id="rId6"/>
    <sheet name="Racks" sheetId="7" r:id="rId7"/>
    <sheet name="Ayuda" sheetId="8" r:id="rId8"/>
    <sheet name="Listas" sheetId="9" r:id="rId9"/>
    <sheet name="Cálculo MP" sheetId="10" r:id="rId10"/>
  </sheets>
  <calcPr calcId="191029" iterateDelta="1E-4"/>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69" i="10" l="1"/>
  <c r="G69" i="10"/>
  <c r="D69" i="10"/>
  <c r="C69" i="10"/>
  <c r="B69" i="10"/>
  <c r="A69" i="10"/>
  <c r="H68" i="10"/>
  <c r="G68" i="10"/>
  <c r="D68" i="10"/>
  <c r="C68" i="10"/>
  <c r="B68" i="10"/>
  <c r="A68" i="10"/>
  <c r="H67" i="10"/>
  <c r="G67" i="10"/>
  <c r="D67" i="10"/>
  <c r="C67" i="10"/>
  <c r="B67" i="10"/>
  <c r="A67" i="10"/>
  <c r="H66" i="10"/>
  <c r="G66" i="10"/>
  <c r="D66" i="10"/>
  <c r="C66" i="10"/>
  <c r="B66" i="10"/>
  <c r="A66" i="10"/>
  <c r="H65" i="10"/>
  <c r="G65" i="10"/>
  <c r="D65" i="10"/>
  <c r="C65" i="10"/>
  <c r="B65" i="10"/>
  <c r="A65" i="10"/>
  <c r="H64" i="10"/>
  <c r="G64" i="10"/>
  <c r="D64" i="10"/>
  <c r="C64" i="10"/>
  <c r="B64" i="10"/>
  <c r="A64" i="10"/>
  <c r="H63" i="10"/>
  <c r="G63" i="10"/>
  <c r="D63" i="10"/>
  <c r="C63" i="10"/>
  <c r="B63" i="10"/>
  <c r="A63" i="10"/>
  <c r="H62" i="10"/>
  <c r="G62" i="10"/>
  <c r="D62" i="10"/>
  <c r="C62" i="10"/>
  <c r="B62" i="10"/>
  <c r="A62" i="10"/>
  <c r="H61" i="10"/>
  <c r="G61" i="10"/>
  <c r="D61" i="10"/>
  <c r="C61" i="10"/>
  <c r="B61" i="10"/>
  <c r="A61" i="10"/>
  <c r="H60" i="10"/>
  <c r="G60" i="10"/>
  <c r="D60" i="10"/>
  <c r="C60" i="10"/>
  <c r="B60" i="10"/>
  <c r="A60" i="10"/>
  <c r="H59" i="10"/>
  <c r="G59" i="10"/>
  <c r="D59" i="10"/>
  <c r="C59" i="10"/>
  <c r="B59" i="10"/>
  <c r="A59" i="10"/>
  <c r="H58" i="10"/>
  <c r="G58" i="10"/>
  <c r="D58" i="10"/>
  <c r="C58" i="10"/>
  <c r="B58" i="10"/>
  <c r="A58" i="10"/>
  <c r="H57" i="10"/>
  <c r="G57" i="10"/>
  <c r="D57" i="10"/>
  <c r="C57" i="10"/>
  <c r="B57" i="10"/>
  <c r="A57" i="10"/>
  <c r="H56" i="10"/>
  <c r="G56" i="10"/>
  <c r="D56" i="10"/>
  <c r="C56" i="10"/>
  <c r="B56" i="10"/>
  <c r="A56" i="10"/>
  <c r="H55" i="10"/>
  <c r="G55" i="10"/>
  <c r="D55" i="10"/>
  <c r="C55" i="10"/>
  <c r="B55" i="10"/>
  <c r="A55" i="10"/>
  <c r="H54" i="10"/>
  <c r="G54" i="10"/>
  <c r="D54" i="10"/>
  <c r="C54" i="10"/>
  <c r="B54" i="10"/>
  <c r="A54" i="10"/>
  <c r="H53" i="10"/>
  <c r="G53" i="10"/>
  <c r="D53" i="10"/>
  <c r="C53" i="10"/>
  <c r="B53" i="10"/>
  <c r="A53" i="10"/>
  <c r="H52" i="10"/>
  <c r="G52" i="10"/>
  <c r="D52" i="10"/>
  <c r="C52" i="10"/>
  <c r="B52" i="10"/>
  <c r="A52" i="10"/>
  <c r="H51" i="10"/>
  <c r="G51" i="10"/>
  <c r="D51" i="10"/>
  <c r="C51" i="10"/>
  <c r="B51" i="10"/>
  <c r="A51" i="10"/>
  <c r="Q50" i="10"/>
  <c r="P50" i="10"/>
  <c r="R50" i="10" s="1"/>
  <c r="BH53" i="1" s="1"/>
  <c r="H50" i="10"/>
  <c r="G50" i="10"/>
  <c r="D50" i="10"/>
  <c r="C50" i="10"/>
  <c r="B50" i="10"/>
  <c r="A50" i="10"/>
  <c r="H49" i="10"/>
  <c r="G49" i="10"/>
  <c r="D49" i="10"/>
  <c r="C49" i="10"/>
  <c r="B49" i="10"/>
  <c r="A49" i="10"/>
  <c r="H48" i="10"/>
  <c r="G48" i="10"/>
  <c r="D48" i="10"/>
  <c r="C48" i="10"/>
  <c r="B48" i="10"/>
  <c r="A48" i="10"/>
  <c r="H47" i="10"/>
  <c r="G47" i="10"/>
  <c r="D47" i="10"/>
  <c r="C47" i="10"/>
  <c r="B47" i="10"/>
  <c r="A47" i="10"/>
  <c r="H46" i="10"/>
  <c r="G46" i="10"/>
  <c r="D46" i="10"/>
  <c r="C46" i="10"/>
  <c r="B46" i="10"/>
  <c r="A46" i="10"/>
  <c r="H45" i="10"/>
  <c r="G45" i="10"/>
  <c r="D45" i="10"/>
  <c r="C45" i="10"/>
  <c r="B45" i="10"/>
  <c r="A45" i="10"/>
  <c r="H44" i="10"/>
  <c r="G44" i="10"/>
  <c r="D44" i="10"/>
  <c r="C44" i="10"/>
  <c r="B44" i="10"/>
  <c r="A44" i="10"/>
  <c r="H43" i="10"/>
  <c r="G43" i="10"/>
  <c r="D43" i="10"/>
  <c r="C43" i="10"/>
  <c r="B43" i="10"/>
  <c r="A43" i="10"/>
  <c r="H42" i="10"/>
  <c r="G42" i="10"/>
  <c r="D42" i="10"/>
  <c r="C42" i="10"/>
  <c r="B42" i="10"/>
  <c r="A42" i="10"/>
  <c r="H41" i="10"/>
  <c r="G41" i="10"/>
  <c r="D41" i="10"/>
  <c r="C41" i="10"/>
  <c r="B41" i="10"/>
  <c r="A41" i="10"/>
  <c r="H40" i="10"/>
  <c r="G40" i="10"/>
  <c r="D40" i="10"/>
  <c r="C40" i="10"/>
  <c r="B40" i="10"/>
  <c r="A40" i="10"/>
  <c r="H39" i="10"/>
  <c r="G39" i="10"/>
  <c r="D39" i="10"/>
  <c r="C39" i="10"/>
  <c r="B39" i="10"/>
  <c r="A39" i="10"/>
  <c r="H38" i="10"/>
  <c r="G38" i="10"/>
  <c r="D38" i="10"/>
  <c r="C38" i="10"/>
  <c r="B38" i="10"/>
  <c r="A38" i="10"/>
  <c r="H37" i="10"/>
  <c r="G37" i="10"/>
  <c r="D37" i="10"/>
  <c r="C37" i="10"/>
  <c r="B37" i="10"/>
  <c r="A37" i="10"/>
  <c r="H36" i="10"/>
  <c r="G36" i="10"/>
  <c r="D36" i="10"/>
  <c r="C36" i="10"/>
  <c r="B36" i="10"/>
  <c r="A36" i="10"/>
  <c r="H35" i="10"/>
  <c r="G35" i="10"/>
  <c r="D35" i="10"/>
  <c r="C35" i="10"/>
  <c r="B35" i="10"/>
  <c r="A35" i="10"/>
  <c r="H34" i="10"/>
  <c r="G34" i="10"/>
  <c r="D34" i="10"/>
  <c r="C34" i="10"/>
  <c r="B34" i="10"/>
  <c r="A34" i="10"/>
  <c r="H33" i="10"/>
  <c r="G33" i="10"/>
  <c r="D33" i="10"/>
  <c r="C33" i="10"/>
  <c r="B33" i="10"/>
  <c r="A33" i="10"/>
  <c r="H32" i="10"/>
  <c r="G32" i="10"/>
  <c r="D32" i="10"/>
  <c r="C32" i="10"/>
  <c r="B32" i="10"/>
  <c r="A32" i="10"/>
  <c r="H31" i="10"/>
  <c r="G31" i="10"/>
  <c r="D31" i="10"/>
  <c r="C31" i="10"/>
  <c r="B31" i="10"/>
  <c r="A31" i="10"/>
  <c r="Q30" i="10"/>
  <c r="P30" i="10"/>
  <c r="R30" i="10" s="1"/>
  <c r="BH33" i="1" s="1"/>
  <c r="H30" i="10"/>
  <c r="G30" i="10"/>
  <c r="D30" i="10"/>
  <c r="C30" i="10"/>
  <c r="B30" i="10"/>
  <c r="A30" i="10"/>
  <c r="H29" i="10"/>
  <c r="G29" i="10"/>
  <c r="D29" i="10"/>
  <c r="C29" i="10"/>
  <c r="B29" i="10"/>
  <c r="A29" i="10"/>
  <c r="H28" i="10"/>
  <c r="G28" i="10"/>
  <c r="D28" i="10"/>
  <c r="C28" i="10"/>
  <c r="B28" i="10"/>
  <c r="A28" i="10"/>
  <c r="H27" i="10"/>
  <c r="G27" i="10"/>
  <c r="D27" i="10"/>
  <c r="C27" i="10"/>
  <c r="B27" i="10"/>
  <c r="A27" i="10"/>
  <c r="H26" i="10"/>
  <c r="G26" i="10"/>
  <c r="D26" i="10"/>
  <c r="C26" i="10"/>
  <c r="B26" i="10"/>
  <c r="A26" i="10"/>
  <c r="H25" i="10"/>
  <c r="G25" i="10"/>
  <c r="D25" i="10"/>
  <c r="C25" i="10"/>
  <c r="B25" i="10"/>
  <c r="A25" i="10"/>
  <c r="H24" i="10"/>
  <c r="G24" i="10"/>
  <c r="D24" i="10"/>
  <c r="C24" i="10"/>
  <c r="B24" i="10"/>
  <c r="A24" i="10"/>
  <c r="H23" i="10"/>
  <c r="G23" i="10"/>
  <c r="D23" i="10"/>
  <c r="C23" i="10"/>
  <c r="B23" i="10"/>
  <c r="A23" i="10"/>
  <c r="H22" i="10"/>
  <c r="G22" i="10"/>
  <c r="D22" i="10"/>
  <c r="C22" i="10"/>
  <c r="B22" i="10"/>
  <c r="A22" i="10"/>
  <c r="H21" i="10"/>
  <c r="G21" i="10"/>
  <c r="D21" i="10"/>
  <c r="C21" i="10"/>
  <c r="B21" i="10"/>
  <c r="A21" i="10"/>
  <c r="H20" i="10"/>
  <c r="G20" i="10"/>
  <c r="E20" i="10"/>
  <c r="D20" i="10"/>
  <c r="C20" i="10"/>
  <c r="B20" i="10"/>
  <c r="A20" i="10"/>
  <c r="H19" i="10"/>
  <c r="G19" i="10"/>
  <c r="E19" i="10"/>
  <c r="D19" i="10"/>
  <c r="C19" i="10"/>
  <c r="B19" i="10"/>
  <c r="A19" i="10"/>
  <c r="F18" i="10"/>
  <c r="E18" i="10"/>
  <c r="D18" i="10"/>
  <c r="C18" i="10"/>
  <c r="B18" i="10"/>
  <c r="BI522" i="1"/>
  <c r="AI522" i="1"/>
  <c r="AG522" i="1"/>
  <c r="S522" i="1"/>
  <c r="BI521" i="1"/>
  <c r="AI521" i="1"/>
  <c r="AG521" i="1"/>
  <c r="S521" i="1"/>
  <c r="BI520" i="1"/>
  <c r="AI520" i="1"/>
  <c r="AG520" i="1"/>
  <c r="S520" i="1"/>
  <c r="BI519" i="1"/>
  <c r="AI519" i="1"/>
  <c r="AG519" i="1"/>
  <c r="S519" i="1"/>
  <c r="BI518" i="1"/>
  <c r="AI518" i="1"/>
  <c r="AG518" i="1"/>
  <c r="S518" i="1"/>
  <c r="BI517" i="1"/>
  <c r="AI517" i="1"/>
  <c r="AG517" i="1"/>
  <c r="S517" i="1"/>
  <c r="BI516" i="1"/>
  <c r="AI516" i="1"/>
  <c r="AG516" i="1"/>
  <c r="S516" i="1"/>
  <c r="BI515" i="1"/>
  <c r="AI515" i="1"/>
  <c r="AG515" i="1"/>
  <c r="S515" i="1"/>
  <c r="BI514" i="1"/>
  <c r="AI514" i="1"/>
  <c r="AG514" i="1"/>
  <c r="S514" i="1"/>
  <c r="BI513" i="1"/>
  <c r="AI513" i="1"/>
  <c r="AG513" i="1"/>
  <c r="S513" i="1"/>
  <c r="BI512" i="1"/>
  <c r="AI512" i="1"/>
  <c r="AG512" i="1"/>
  <c r="S512" i="1"/>
  <c r="BI511" i="1"/>
  <c r="AI511" i="1"/>
  <c r="AG511" i="1"/>
  <c r="S511" i="1"/>
  <c r="BI510" i="1"/>
  <c r="AI510" i="1"/>
  <c r="AG510" i="1"/>
  <c r="S510" i="1"/>
  <c r="BI509" i="1"/>
  <c r="AI509" i="1"/>
  <c r="AG509" i="1"/>
  <c r="S509" i="1"/>
  <c r="BI508" i="1"/>
  <c r="AI508" i="1"/>
  <c r="AG508" i="1"/>
  <c r="S508" i="1"/>
  <c r="BI507" i="1"/>
  <c r="AI507" i="1"/>
  <c r="AG507" i="1"/>
  <c r="S507" i="1"/>
  <c r="BI506" i="1"/>
  <c r="AI506" i="1"/>
  <c r="AG506" i="1"/>
  <c r="S506" i="1"/>
  <c r="BI505" i="1"/>
  <c r="AI505" i="1"/>
  <c r="AG505" i="1"/>
  <c r="S505" i="1"/>
  <c r="BI504" i="1"/>
  <c r="AI504" i="1"/>
  <c r="AG504" i="1"/>
  <c r="S504" i="1"/>
  <c r="BI503" i="1"/>
  <c r="AI503" i="1"/>
  <c r="AG503" i="1"/>
  <c r="S503" i="1"/>
  <c r="BI502" i="1"/>
  <c r="AI502" i="1"/>
  <c r="AG502" i="1"/>
  <c r="S502" i="1"/>
  <c r="BI501" i="1"/>
  <c r="AI501" i="1"/>
  <c r="AG501" i="1"/>
  <c r="S501" i="1"/>
  <c r="BI500" i="1"/>
  <c r="AI500" i="1"/>
  <c r="AG500" i="1"/>
  <c r="S500" i="1"/>
  <c r="BI499" i="1"/>
  <c r="AI499" i="1"/>
  <c r="AG499" i="1"/>
  <c r="S499" i="1"/>
  <c r="BI498" i="1"/>
  <c r="AI498" i="1"/>
  <c r="AG498" i="1"/>
  <c r="S498" i="1"/>
  <c r="BI497" i="1"/>
  <c r="AI497" i="1"/>
  <c r="AG497" i="1"/>
  <c r="S497" i="1"/>
  <c r="BI496" i="1"/>
  <c r="AI496" i="1"/>
  <c r="AG496" i="1"/>
  <c r="S496" i="1"/>
  <c r="BI495" i="1"/>
  <c r="AI495" i="1"/>
  <c r="AG495" i="1"/>
  <c r="S495" i="1"/>
  <c r="BI494" i="1"/>
  <c r="AI494" i="1"/>
  <c r="AG494" i="1"/>
  <c r="S494" i="1"/>
  <c r="BI493" i="1"/>
  <c r="AI493" i="1"/>
  <c r="AG493" i="1"/>
  <c r="S493" i="1"/>
  <c r="BI492" i="1"/>
  <c r="AI492" i="1"/>
  <c r="AG492" i="1"/>
  <c r="S492" i="1"/>
  <c r="BI491" i="1"/>
  <c r="AI491" i="1"/>
  <c r="AG491" i="1"/>
  <c r="S491" i="1"/>
  <c r="BI490" i="1"/>
  <c r="AI490" i="1"/>
  <c r="AG490" i="1"/>
  <c r="S490" i="1"/>
  <c r="BI489" i="1"/>
  <c r="AI489" i="1"/>
  <c r="AG489" i="1"/>
  <c r="S489" i="1"/>
  <c r="BI488" i="1"/>
  <c r="AI488" i="1"/>
  <c r="AG488" i="1"/>
  <c r="S488" i="1"/>
  <c r="BI487" i="1"/>
  <c r="AI487" i="1"/>
  <c r="AG487" i="1"/>
  <c r="S487" i="1"/>
  <c r="BI486" i="1"/>
  <c r="AI486" i="1"/>
  <c r="AG486" i="1"/>
  <c r="S486" i="1"/>
  <c r="BI485" i="1"/>
  <c r="AI485" i="1"/>
  <c r="AG485" i="1"/>
  <c r="S485" i="1"/>
  <c r="BI484" i="1"/>
  <c r="AI484" i="1"/>
  <c r="AG484" i="1"/>
  <c r="S484" i="1"/>
  <c r="BI483" i="1"/>
  <c r="AI483" i="1"/>
  <c r="AG483" i="1"/>
  <c r="S483" i="1"/>
  <c r="BI482" i="1"/>
  <c r="AI482" i="1"/>
  <c r="AG482" i="1"/>
  <c r="S482" i="1"/>
  <c r="BI481" i="1"/>
  <c r="AI481" i="1"/>
  <c r="AG481" i="1"/>
  <c r="S481" i="1"/>
  <c r="BI480" i="1"/>
  <c r="AI480" i="1"/>
  <c r="AG480" i="1"/>
  <c r="S480" i="1"/>
  <c r="BI479" i="1"/>
  <c r="AI479" i="1"/>
  <c r="AG479" i="1"/>
  <c r="S479" i="1"/>
  <c r="BI478" i="1"/>
  <c r="AI478" i="1"/>
  <c r="AG478" i="1"/>
  <c r="S478" i="1"/>
  <c r="BI477" i="1"/>
  <c r="AI477" i="1"/>
  <c r="AG477" i="1"/>
  <c r="S477" i="1"/>
  <c r="BI476" i="1"/>
  <c r="AI476" i="1"/>
  <c r="AG476" i="1"/>
  <c r="S476" i="1"/>
  <c r="BI475" i="1"/>
  <c r="AI475" i="1"/>
  <c r="AG475" i="1"/>
  <c r="S475" i="1"/>
  <c r="BI474" i="1"/>
  <c r="AI474" i="1"/>
  <c r="AG474" i="1"/>
  <c r="S474" i="1"/>
  <c r="BI473" i="1"/>
  <c r="AI473" i="1"/>
  <c r="AG473" i="1"/>
  <c r="S473" i="1"/>
  <c r="BI472" i="1"/>
  <c r="AI472" i="1"/>
  <c r="AG472" i="1"/>
  <c r="S472" i="1"/>
  <c r="BI471" i="1"/>
  <c r="AI471" i="1"/>
  <c r="AG471" i="1"/>
  <c r="S471" i="1"/>
  <c r="BI470" i="1"/>
  <c r="AI470" i="1"/>
  <c r="AG470" i="1"/>
  <c r="S470" i="1"/>
  <c r="BI469" i="1"/>
  <c r="AI469" i="1"/>
  <c r="AG469" i="1"/>
  <c r="S469" i="1"/>
  <c r="BI468" i="1"/>
  <c r="AI468" i="1"/>
  <c r="AG468" i="1"/>
  <c r="S468" i="1"/>
  <c r="BI467" i="1"/>
  <c r="AI467" i="1"/>
  <c r="AG467" i="1"/>
  <c r="S467" i="1"/>
  <c r="BI466" i="1"/>
  <c r="AI466" i="1"/>
  <c r="AG466" i="1"/>
  <c r="S466" i="1"/>
  <c r="BI465" i="1"/>
  <c r="AI465" i="1"/>
  <c r="AG465" i="1"/>
  <c r="S465" i="1"/>
  <c r="BI464" i="1"/>
  <c r="AI464" i="1"/>
  <c r="AG464" i="1"/>
  <c r="S464" i="1"/>
  <c r="BI463" i="1"/>
  <c r="AI463" i="1"/>
  <c r="AG463" i="1"/>
  <c r="S463" i="1"/>
  <c r="BI462" i="1"/>
  <c r="AI462" i="1"/>
  <c r="AG462" i="1"/>
  <c r="S462" i="1"/>
  <c r="BI461" i="1"/>
  <c r="AI461" i="1"/>
  <c r="AG461" i="1"/>
  <c r="S461" i="1"/>
  <c r="BI460" i="1"/>
  <c r="AI460" i="1"/>
  <c r="AG460" i="1"/>
  <c r="S460" i="1"/>
  <c r="BI459" i="1"/>
  <c r="AI459" i="1"/>
  <c r="AG459" i="1"/>
  <c r="S459" i="1"/>
  <c r="BI458" i="1"/>
  <c r="AI458" i="1"/>
  <c r="AG458" i="1"/>
  <c r="S458" i="1"/>
  <c r="BI457" i="1"/>
  <c r="AI457" i="1"/>
  <c r="AG457" i="1"/>
  <c r="S457" i="1"/>
  <c r="BI456" i="1"/>
  <c r="AI456" i="1"/>
  <c r="AG456" i="1"/>
  <c r="S456" i="1"/>
  <c r="BI455" i="1"/>
  <c r="AI455" i="1"/>
  <c r="AG455" i="1"/>
  <c r="S455" i="1"/>
  <c r="BI454" i="1"/>
  <c r="AI454" i="1"/>
  <c r="AG454" i="1"/>
  <c r="S454" i="1"/>
  <c r="BI453" i="1"/>
  <c r="AI453" i="1"/>
  <c r="AG453" i="1"/>
  <c r="S453" i="1"/>
  <c r="BI452" i="1"/>
  <c r="AI452" i="1"/>
  <c r="AG452" i="1"/>
  <c r="S452" i="1"/>
  <c r="BI451" i="1"/>
  <c r="AI451" i="1"/>
  <c r="AG451" i="1"/>
  <c r="S451" i="1"/>
  <c r="BI450" i="1"/>
  <c r="AI450" i="1"/>
  <c r="AG450" i="1"/>
  <c r="S450" i="1"/>
  <c r="BI449" i="1"/>
  <c r="AI449" i="1"/>
  <c r="AG449" i="1"/>
  <c r="S449" i="1"/>
  <c r="BI448" i="1"/>
  <c r="AI448" i="1"/>
  <c r="AG448" i="1"/>
  <c r="S448" i="1"/>
  <c r="BI447" i="1"/>
  <c r="AI447" i="1"/>
  <c r="AG447" i="1"/>
  <c r="S447" i="1"/>
  <c r="BI446" i="1"/>
  <c r="AI446" i="1"/>
  <c r="AG446" i="1"/>
  <c r="S446" i="1"/>
  <c r="BI445" i="1"/>
  <c r="AI445" i="1"/>
  <c r="AG445" i="1"/>
  <c r="S445" i="1"/>
  <c r="BI444" i="1"/>
  <c r="AI444" i="1"/>
  <c r="AG444" i="1"/>
  <c r="S444" i="1"/>
  <c r="BI443" i="1"/>
  <c r="AI443" i="1"/>
  <c r="AG443" i="1"/>
  <c r="S443" i="1"/>
  <c r="BI442" i="1"/>
  <c r="AI442" i="1"/>
  <c r="AG442" i="1"/>
  <c r="S442" i="1"/>
  <c r="BI441" i="1"/>
  <c r="AI441" i="1"/>
  <c r="AG441" i="1"/>
  <c r="S441" i="1"/>
  <c r="BI440" i="1"/>
  <c r="AI440" i="1"/>
  <c r="AG440" i="1"/>
  <c r="S440" i="1"/>
  <c r="BI439" i="1"/>
  <c r="AI439" i="1"/>
  <c r="AG439" i="1"/>
  <c r="S439" i="1"/>
  <c r="BI438" i="1"/>
  <c r="AI438" i="1"/>
  <c r="AG438" i="1"/>
  <c r="S438" i="1"/>
  <c r="BI437" i="1"/>
  <c r="AI437" i="1"/>
  <c r="AG437" i="1"/>
  <c r="S437" i="1"/>
  <c r="BI436" i="1"/>
  <c r="AI436" i="1"/>
  <c r="AG436" i="1"/>
  <c r="S436" i="1"/>
  <c r="BI435" i="1"/>
  <c r="AI435" i="1"/>
  <c r="AG435" i="1"/>
  <c r="S435" i="1"/>
  <c r="BI434" i="1"/>
  <c r="AI434" i="1"/>
  <c r="AG434" i="1"/>
  <c r="S434" i="1"/>
  <c r="BI433" i="1"/>
  <c r="AI433" i="1"/>
  <c r="AG433" i="1"/>
  <c r="S433" i="1"/>
  <c r="BI432" i="1"/>
  <c r="AI432" i="1"/>
  <c r="AG432" i="1"/>
  <c r="S432" i="1"/>
  <c r="BI431" i="1"/>
  <c r="AI431" i="1"/>
  <c r="AG431" i="1"/>
  <c r="S431" i="1"/>
  <c r="BI430" i="1"/>
  <c r="AI430" i="1"/>
  <c r="AG430" i="1"/>
  <c r="S430" i="1"/>
  <c r="BI429" i="1"/>
  <c r="AI429" i="1"/>
  <c r="AG429" i="1"/>
  <c r="S429" i="1"/>
  <c r="BI428" i="1"/>
  <c r="AI428" i="1"/>
  <c r="AG428" i="1"/>
  <c r="S428" i="1"/>
  <c r="BI427" i="1"/>
  <c r="AI427" i="1"/>
  <c r="AG427" i="1"/>
  <c r="S427" i="1"/>
  <c r="BI426" i="1"/>
  <c r="AI426" i="1"/>
  <c r="AG426" i="1"/>
  <c r="S426" i="1"/>
  <c r="BI425" i="1"/>
  <c r="AI425" i="1"/>
  <c r="AG425" i="1"/>
  <c r="S425" i="1"/>
  <c r="BI424" i="1"/>
  <c r="AI424" i="1"/>
  <c r="AG424" i="1"/>
  <c r="S424" i="1"/>
  <c r="BI423" i="1"/>
  <c r="AI423" i="1"/>
  <c r="AG423" i="1"/>
  <c r="S423" i="1"/>
  <c r="BI422" i="1"/>
  <c r="AI422" i="1"/>
  <c r="AG422" i="1"/>
  <c r="S422" i="1"/>
  <c r="BI421" i="1"/>
  <c r="AI421" i="1"/>
  <c r="AG421" i="1"/>
  <c r="S421" i="1"/>
  <c r="BI420" i="1"/>
  <c r="AI420" i="1"/>
  <c r="AG420" i="1"/>
  <c r="S420" i="1"/>
  <c r="BI419" i="1"/>
  <c r="AI419" i="1"/>
  <c r="AG419" i="1"/>
  <c r="S419" i="1"/>
  <c r="BI418" i="1"/>
  <c r="AI418" i="1"/>
  <c r="AG418" i="1"/>
  <c r="S418" i="1"/>
  <c r="BI417" i="1"/>
  <c r="AI417" i="1"/>
  <c r="AG417" i="1"/>
  <c r="S417" i="1"/>
  <c r="BI416" i="1"/>
  <c r="AI416" i="1"/>
  <c r="AG416" i="1"/>
  <c r="S416" i="1"/>
  <c r="BI415" i="1"/>
  <c r="AI415" i="1"/>
  <c r="AG415" i="1"/>
  <c r="S415" i="1"/>
  <c r="BI414" i="1"/>
  <c r="AI414" i="1"/>
  <c r="AG414" i="1"/>
  <c r="S414" i="1"/>
  <c r="BI413" i="1"/>
  <c r="AI413" i="1"/>
  <c r="AG413" i="1"/>
  <c r="S413" i="1"/>
  <c r="BI412" i="1"/>
  <c r="AI412" i="1"/>
  <c r="AG412" i="1"/>
  <c r="S412" i="1"/>
  <c r="BI411" i="1"/>
  <c r="AI411" i="1"/>
  <c r="AG411" i="1"/>
  <c r="S411" i="1"/>
  <c r="BI410" i="1"/>
  <c r="AI410" i="1"/>
  <c r="AG410" i="1"/>
  <c r="S410" i="1"/>
  <c r="BI409" i="1"/>
  <c r="AI409" i="1"/>
  <c r="AG409" i="1"/>
  <c r="S409" i="1"/>
  <c r="BI408" i="1"/>
  <c r="AI408" i="1"/>
  <c r="AG408" i="1"/>
  <c r="S408" i="1"/>
  <c r="BI407" i="1"/>
  <c r="AI407" i="1"/>
  <c r="AG407" i="1"/>
  <c r="S407" i="1"/>
  <c r="BI406" i="1"/>
  <c r="AI406" i="1"/>
  <c r="AG406" i="1"/>
  <c r="S406" i="1"/>
  <c r="BI405" i="1"/>
  <c r="AI405" i="1"/>
  <c r="AG405" i="1"/>
  <c r="S405" i="1"/>
  <c r="BI404" i="1"/>
  <c r="AI404" i="1"/>
  <c r="AG404" i="1"/>
  <c r="S404" i="1"/>
  <c r="BI403" i="1"/>
  <c r="AI403" i="1"/>
  <c r="AG403" i="1"/>
  <c r="S403" i="1"/>
  <c r="BI402" i="1"/>
  <c r="AI402" i="1"/>
  <c r="AG402" i="1"/>
  <c r="S402" i="1"/>
  <c r="BI401" i="1"/>
  <c r="AI401" i="1"/>
  <c r="AG401" i="1"/>
  <c r="S401" i="1"/>
  <c r="BI400" i="1"/>
  <c r="AI400" i="1"/>
  <c r="AG400" i="1"/>
  <c r="S400" i="1"/>
  <c r="BI399" i="1"/>
  <c r="AI399" i="1"/>
  <c r="AG399" i="1"/>
  <c r="S399" i="1"/>
  <c r="BI398" i="1"/>
  <c r="AI398" i="1"/>
  <c r="AG398" i="1"/>
  <c r="S398" i="1"/>
  <c r="BI397" i="1"/>
  <c r="AI397" i="1"/>
  <c r="AG397" i="1"/>
  <c r="S397" i="1"/>
  <c r="BI396" i="1"/>
  <c r="AI396" i="1"/>
  <c r="AG396" i="1"/>
  <c r="S396" i="1"/>
  <c r="BI395" i="1"/>
  <c r="AI395" i="1"/>
  <c r="AG395" i="1"/>
  <c r="S395" i="1"/>
  <c r="BI394" i="1"/>
  <c r="AI394" i="1"/>
  <c r="AG394" i="1"/>
  <c r="S394" i="1"/>
  <c r="BI393" i="1"/>
  <c r="AI393" i="1"/>
  <c r="AG393" i="1"/>
  <c r="S393" i="1"/>
  <c r="BI392" i="1"/>
  <c r="AI392" i="1"/>
  <c r="AG392" i="1"/>
  <c r="S392" i="1"/>
  <c r="BI391" i="1"/>
  <c r="AI391" i="1"/>
  <c r="AG391" i="1"/>
  <c r="S391" i="1"/>
  <c r="BI390" i="1"/>
  <c r="AI390" i="1"/>
  <c r="AG390" i="1"/>
  <c r="S390" i="1"/>
  <c r="BI389" i="1"/>
  <c r="AI389" i="1"/>
  <c r="AG389" i="1"/>
  <c r="S389" i="1"/>
  <c r="BI388" i="1"/>
  <c r="AI388" i="1"/>
  <c r="AG388" i="1"/>
  <c r="S388" i="1"/>
  <c r="BI387" i="1"/>
  <c r="AI387" i="1"/>
  <c r="AG387" i="1"/>
  <c r="S387" i="1"/>
  <c r="BI386" i="1"/>
  <c r="AI386" i="1"/>
  <c r="AG386" i="1"/>
  <c r="S386" i="1"/>
  <c r="BI385" i="1"/>
  <c r="AI385" i="1"/>
  <c r="AG385" i="1"/>
  <c r="S385" i="1"/>
  <c r="BI384" i="1"/>
  <c r="AI384" i="1"/>
  <c r="AG384" i="1"/>
  <c r="S384" i="1"/>
  <c r="BI383" i="1"/>
  <c r="AI383" i="1"/>
  <c r="AG383" i="1"/>
  <c r="S383" i="1"/>
  <c r="BI382" i="1"/>
  <c r="AI382" i="1"/>
  <c r="AG382" i="1"/>
  <c r="S382" i="1"/>
  <c r="BI381" i="1"/>
  <c r="AI381" i="1"/>
  <c r="AG381" i="1"/>
  <c r="S381" i="1"/>
  <c r="BI380" i="1"/>
  <c r="AI380" i="1"/>
  <c r="AG380" i="1"/>
  <c r="S380" i="1"/>
  <c r="BI379" i="1"/>
  <c r="AI379" i="1"/>
  <c r="AG379" i="1"/>
  <c r="S379" i="1"/>
  <c r="BI378" i="1"/>
  <c r="AI378" i="1"/>
  <c r="AG378" i="1"/>
  <c r="S378" i="1"/>
  <c r="BI377" i="1"/>
  <c r="AI377" i="1"/>
  <c r="AG377" i="1"/>
  <c r="S377" i="1"/>
  <c r="BI376" i="1"/>
  <c r="AI376" i="1"/>
  <c r="AG376" i="1"/>
  <c r="S376" i="1"/>
  <c r="BI375" i="1"/>
  <c r="AI375" i="1"/>
  <c r="AG375" i="1"/>
  <c r="S375" i="1"/>
  <c r="BI374" i="1"/>
  <c r="AI374" i="1"/>
  <c r="AG374" i="1"/>
  <c r="S374" i="1"/>
  <c r="BI373" i="1"/>
  <c r="AI373" i="1"/>
  <c r="AG373" i="1"/>
  <c r="S373" i="1"/>
  <c r="BI372" i="1"/>
  <c r="AI372" i="1"/>
  <c r="AG372" i="1"/>
  <c r="S372" i="1"/>
  <c r="BI371" i="1"/>
  <c r="AI371" i="1"/>
  <c r="AG371" i="1"/>
  <c r="S371" i="1"/>
  <c r="BI370" i="1"/>
  <c r="AI370" i="1"/>
  <c r="AG370" i="1"/>
  <c r="S370" i="1"/>
  <c r="BI369" i="1"/>
  <c r="AI369" i="1"/>
  <c r="AG369" i="1"/>
  <c r="S369" i="1"/>
  <c r="BI368" i="1"/>
  <c r="AI368" i="1"/>
  <c r="AG368" i="1"/>
  <c r="S368" i="1"/>
  <c r="BI367" i="1"/>
  <c r="AI367" i="1"/>
  <c r="AG367" i="1"/>
  <c r="S367" i="1"/>
  <c r="BI366" i="1"/>
  <c r="AI366" i="1"/>
  <c r="AG366" i="1"/>
  <c r="S366" i="1"/>
  <c r="BI365" i="1"/>
  <c r="AI365" i="1"/>
  <c r="AG365" i="1"/>
  <c r="S365" i="1"/>
  <c r="BI364" i="1"/>
  <c r="AI364" i="1"/>
  <c r="AG364" i="1"/>
  <c r="S364" i="1"/>
  <c r="BI363" i="1"/>
  <c r="AI363" i="1"/>
  <c r="AG363" i="1"/>
  <c r="S363" i="1"/>
  <c r="BI362" i="1"/>
  <c r="AI362" i="1"/>
  <c r="AG362" i="1"/>
  <c r="S362" i="1"/>
  <c r="BI361" i="1"/>
  <c r="AI361" i="1"/>
  <c r="AG361" i="1"/>
  <c r="S361" i="1"/>
  <c r="BI360" i="1"/>
  <c r="AI360" i="1"/>
  <c r="AG360" i="1"/>
  <c r="S360" i="1"/>
  <c r="BI359" i="1"/>
  <c r="AI359" i="1"/>
  <c r="AG359" i="1"/>
  <c r="S359" i="1"/>
  <c r="BI358" i="1"/>
  <c r="AI358" i="1"/>
  <c r="AG358" i="1"/>
  <c r="S358" i="1"/>
  <c r="BI357" i="1"/>
  <c r="AI357" i="1"/>
  <c r="AG357" i="1"/>
  <c r="S357" i="1"/>
  <c r="BI356" i="1"/>
  <c r="AI356" i="1"/>
  <c r="AG356" i="1"/>
  <c r="S356" i="1"/>
  <c r="BI355" i="1"/>
  <c r="AI355" i="1"/>
  <c r="AG355" i="1"/>
  <c r="S355" i="1"/>
  <c r="BI354" i="1"/>
  <c r="AI354" i="1"/>
  <c r="AG354" i="1"/>
  <c r="S354" i="1"/>
  <c r="BI353" i="1"/>
  <c r="AI353" i="1"/>
  <c r="AG353" i="1"/>
  <c r="S353" i="1"/>
  <c r="BI352" i="1"/>
  <c r="AI352" i="1"/>
  <c r="AG352" i="1"/>
  <c r="S352" i="1"/>
  <c r="BI351" i="1"/>
  <c r="AI351" i="1"/>
  <c r="AG351" i="1"/>
  <c r="S351" i="1"/>
  <c r="BI350" i="1"/>
  <c r="AI350" i="1"/>
  <c r="AG350" i="1"/>
  <c r="S350" i="1"/>
  <c r="BI349" i="1"/>
  <c r="AI349" i="1"/>
  <c r="AG349" i="1"/>
  <c r="S349" i="1"/>
  <c r="BI348" i="1"/>
  <c r="AI348" i="1"/>
  <c r="AG348" i="1"/>
  <c r="S348" i="1"/>
  <c r="BI347" i="1"/>
  <c r="AI347" i="1"/>
  <c r="AG347" i="1"/>
  <c r="S347" i="1"/>
  <c r="BI346" i="1"/>
  <c r="AI346" i="1"/>
  <c r="AG346" i="1"/>
  <c r="S346" i="1"/>
  <c r="BI345" i="1"/>
  <c r="AI345" i="1"/>
  <c r="AG345" i="1"/>
  <c r="S345" i="1"/>
  <c r="BI344" i="1"/>
  <c r="AI344" i="1"/>
  <c r="AG344" i="1"/>
  <c r="S344" i="1"/>
  <c r="BI343" i="1"/>
  <c r="AI343" i="1"/>
  <c r="AG343" i="1"/>
  <c r="S343" i="1"/>
  <c r="BI342" i="1"/>
  <c r="AI342" i="1"/>
  <c r="AG342" i="1"/>
  <c r="S342" i="1"/>
  <c r="BI341" i="1"/>
  <c r="AI341" i="1"/>
  <c r="AG341" i="1"/>
  <c r="S341" i="1"/>
  <c r="BI340" i="1"/>
  <c r="AI340" i="1"/>
  <c r="AG340" i="1"/>
  <c r="S340" i="1"/>
  <c r="BI339" i="1"/>
  <c r="AI339" i="1"/>
  <c r="AG339" i="1"/>
  <c r="S339" i="1"/>
  <c r="BI338" i="1"/>
  <c r="AI338" i="1"/>
  <c r="AG338" i="1"/>
  <c r="S338" i="1"/>
  <c r="BI337" i="1"/>
  <c r="AI337" i="1"/>
  <c r="AG337" i="1"/>
  <c r="S337" i="1"/>
  <c r="BI336" i="1"/>
  <c r="AI336" i="1"/>
  <c r="AG336" i="1"/>
  <c r="S336" i="1"/>
  <c r="BI335" i="1"/>
  <c r="AI335" i="1"/>
  <c r="AG335" i="1"/>
  <c r="S335" i="1"/>
  <c r="BI334" i="1"/>
  <c r="AI334" i="1"/>
  <c r="AG334" i="1"/>
  <c r="S334" i="1"/>
  <c r="BI333" i="1"/>
  <c r="AI333" i="1"/>
  <c r="AG333" i="1"/>
  <c r="S333" i="1"/>
  <c r="BI332" i="1"/>
  <c r="AI332" i="1"/>
  <c r="AG332" i="1"/>
  <c r="S332" i="1"/>
  <c r="BI331" i="1"/>
  <c r="AI331" i="1"/>
  <c r="AG331" i="1"/>
  <c r="S331" i="1"/>
  <c r="BI330" i="1"/>
  <c r="AI330" i="1"/>
  <c r="AG330" i="1"/>
  <c r="S330" i="1"/>
  <c r="BI329" i="1"/>
  <c r="AI329" i="1"/>
  <c r="AG329" i="1"/>
  <c r="S329" i="1"/>
  <c r="BI328" i="1"/>
  <c r="AI328" i="1"/>
  <c r="AG328" i="1"/>
  <c r="S328" i="1"/>
  <c r="BI327" i="1"/>
  <c r="AI327" i="1"/>
  <c r="AG327" i="1"/>
  <c r="S327" i="1"/>
  <c r="BI326" i="1"/>
  <c r="AI326" i="1"/>
  <c r="AG326" i="1"/>
  <c r="S326" i="1"/>
  <c r="BI325" i="1"/>
  <c r="AI325" i="1"/>
  <c r="AG325" i="1"/>
  <c r="S325" i="1"/>
  <c r="BI324" i="1"/>
  <c r="AI324" i="1"/>
  <c r="AG324" i="1"/>
  <c r="S324" i="1"/>
  <c r="BI323" i="1"/>
  <c r="AI323" i="1"/>
  <c r="AG323" i="1"/>
  <c r="S323" i="1"/>
  <c r="BI322" i="1"/>
  <c r="AI322" i="1"/>
  <c r="AG322" i="1"/>
  <c r="S322" i="1"/>
  <c r="BI321" i="1"/>
  <c r="AI321" i="1"/>
  <c r="AG321" i="1"/>
  <c r="S321" i="1"/>
  <c r="BI320" i="1"/>
  <c r="AI320" i="1"/>
  <c r="AG320" i="1"/>
  <c r="S320" i="1"/>
  <c r="BI319" i="1"/>
  <c r="AI319" i="1"/>
  <c r="AG319" i="1"/>
  <c r="S319" i="1"/>
  <c r="BI318" i="1"/>
  <c r="AI318" i="1"/>
  <c r="AG318" i="1"/>
  <c r="S318" i="1"/>
  <c r="BI317" i="1"/>
  <c r="AI317" i="1"/>
  <c r="AG317" i="1"/>
  <c r="S317" i="1"/>
  <c r="BI316" i="1"/>
  <c r="AI316" i="1"/>
  <c r="AG316" i="1"/>
  <c r="S316" i="1"/>
  <c r="BI315" i="1"/>
  <c r="AI315" i="1"/>
  <c r="AG315" i="1"/>
  <c r="S315" i="1"/>
  <c r="BI314" i="1"/>
  <c r="AI314" i="1"/>
  <c r="AG314" i="1"/>
  <c r="S314" i="1"/>
  <c r="BI313" i="1"/>
  <c r="AI313" i="1"/>
  <c r="AG313" i="1"/>
  <c r="S313" i="1"/>
  <c r="BI312" i="1"/>
  <c r="AI312" i="1"/>
  <c r="AG312" i="1"/>
  <c r="S312" i="1"/>
  <c r="BI311" i="1"/>
  <c r="AI311" i="1"/>
  <c r="AG311" i="1"/>
  <c r="S311" i="1"/>
  <c r="BI310" i="1"/>
  <c r="AI310" i="1"/>
  <c r="AG310" i="1"/>
  <c r="S310" i="1"/>
  <c r="BI309" i="1"/>
  <c r="AI309" i="1"/>
  <c r="AG309" i="1"/>
  <c r="S309" i="1"/>
  <c r="BI308" i="1"/>
  <c r="AI308" i="1"/>
  <c r="AG308" i="1"/>
  <c r="S308" i="1"/>
  <c r="BI307" i="1"/>
  <c r="AI307" i="1"/>
  <c r="AG307" i="1"/>
  <c r="S307" i="1"/>
  <c r="BI306" i="1"/>
  <c r="AI306" i="1"/>
  <c r="AG306" i="1"/>
  <c r="S306" i="1"/>
  <c r="BI305" i="1"/>
  <c r="AI305" i="1"/>
  <c r="AG305" i="1"/>
  <c r="S305" i="1"/>
  <c r="BI304" i="1"/>
  <c r="AI304" i="1"/>
  <c r="AG304" i="1"/>
  <c r="S304" i="1"/>
  <c r="BI303" i="1"/>
  <c r="AI303" i="1"/>
  <c r="AG303" i="1"/>
  <c r="S303" i="1"/>
  <c r="BI302" i="1"/>
  <c r="AI302" i="1"/>
  <c r="AG302" i="1"/>
  <c r="S302" i="1"/>
  <c r="BI301" i="1"/>
  <c r="AI301" i="1"/>
  <c r="AG301" i="1"/>
  <c r="S301" i="1"/>
  <c r="BI300" i="1"/>
  <c r="AI300" i="1"/>
  <c r="AG300" i="1"/>
  <c r="S300" i="1"/>
  <c r="BI299" i="1"/>
  <c r="AI299" i="1"/>
  <c r="AG299" i="1"/>
  <c r="S299" i="1"/>
  <c r="BI298" i="1"/>
  <c r="AI298" i="1"/>
  <c r="AG298" i="1"/>
  <c r="S298" i="1"/>
  <c r="BI297" i="1"/>
  <c r="AI297" i="1"/>
  <c r="AG297" i="1"/>
  <c r="S297" i="1"/>
  <c r="BI296" i="1"/>
  <c r="AI296" i="1"/>
  <c r="AG296" i="1"/>
  <c r="S296" i="1"/>
  <c r="BI295" i="1"/>
  <c r="AI295" i="1"/>
  <c r="AG295" i="1"/>
  <c r="S295" i="1"/>
  <c r="BI294" i="1"/>
  <c r="AI294" i="1"/>
  <c r="AG294" i="1"/>
  <c r="S294" i="1"/>
  <c r="BI293" i="1"/>
  <c r="AI293" i="1"/>
  <c r="AG293" i="1"/>
  <c r="S293" i="1"/>
  <c r="BI292" i="1"/>
  <c r="AI292" i="1"/>
  <c r="AG292" i="1"/>
  <c r="S292" i="1"/>
  <c r="BI291" i="1"/>
  <c r="AI291" i="1"/>
  <c r="AG291" i="1"/>
  <c r="S291" i="1"/>
  <c r="BI290" i="1"/>
  <c r="AI290" i="1"/>
  <c r="AG290" i="1"/>
  <c r="S290" i="1"/>
  <c r="BI289" i="1"/>
  <c r="AI289" i="1"/>
  <c r="AG289" i="1"/>
  <c r="S289" i="1"/>
  <c r="BI288" i="1"/>
  <c r="AI288" i="1"/>
  <c r="AG288" i="1"/>
  <c r="S288" i="1"/>
  <c r="BI287" i="1"/>
  <c r="AI287" i="1"/>
  <c r="AG287" i="1"/>
  <c r="S287" i="1"/>
  <c r="BI286" i="1"/>
  <c r="AI286" i="1"/>
  <c r="AG286" i="1"/>
  <c r="S286" i="1"/>
  <c r="BI285" i="1"/>
  <c r="AI285" i="1"/>
  <c r="AG285" i="1"/>
  <c r="S285" i="1"/>
  <c r="BI284" i="1"/>
  <c r="AI284" i="1"/>
  <c r="AG284" i="1"/>
  <c r="S284" i="1"/>
  <c r="BI283" i="1"/>
  <c r="AI283" i="1"/>
  <c r="AG283" i="1"/>
  <c r="S283" i="1"/>
  <c r="BI282" i="1"/>
  <c r="AI282" i="1"/>
  <c r="AG282" i="1"/>
  <c r="S282" i="1"/>
  <c r="BI281" i="1"/>
  <c r="AI281" i="1"/>
  <c r="AG281" i="1"/>
  <c r="S281" i="1"/>
  <c r="BI280" i="1"/>
  <c r="AI280" i="1"/>
  <c r="AG280" i="1"/>
  <c r="S280" i="1"/>
  <c r="BI279" i="1"/>
  <c r="AI279" i="1"/>
  <c r="AG279" i="1"/>
  <c r="S279" i="1"/>
  <c r="BI278" i="1"/>
  <c r="AI278" i="1"/>
  <c r="AG278" i="1"/>
  <c r="S278" i="1"/>
  <c r="BI277" i="1"/>
  <c r="AI277" i="1"/>
  <c r="AG277" i="1"/>
  <c r="S277" i="1"/>
  <c r="BI276" i="1"/>
  <c r="AI276" i="1"/>
  <c r="AG276" i="1"/>
  <c r="S276" i="1"/>
  <c r="BI275" i="1"/>
  <c r="AI275" i="1"/>
  <c r="AG275" i="1"/>
  <c r="S275" i="1"/>
  <c r="BI274" i="1"/>
  <c r="AI274" i="1"/>
  <c r="AG274" i="1"/>
  <c r="S274" i="1"/>
  <c r="BI273" i="1"/>
  <c r="AI273" i="1"/>
  <c r="AG273" i="1"/>
  <c r="S273" i="1"/>
  <c r="BI272" i="1"/>
  <c r="AI272" i="1"/>
  <c r="AG272" i="1"/>
  <c r="S272" i="1"/>
  <c r="BI271" i="1"/>
  <c r="AI271" i="1"/>
  <c r="AG271" i="1"/>
  <c r="S271" i="1"/>
  <c r="BI270" i="1"/>
  <c r="AI270" i="1"/>
  <c r="AG270" i="1"/>
  <c r="S270" i="1"/>
  <c r="BI269" i="1"/>
  <c r="AI269" i="1"/>
  <c r="AG269" i="1"/>
  <c r="S269" i="1"/>
  <c r="BI268" i="1"/>
  <c r="AI268" i="1"/>
  <c r="AG268" i="1"/>
  <c r="S268" i="1"/>
  <c r="BI267" i="1"/>
  <c r="AI267" i="1"/>
  <c r="AG267" i="1"/>
  <c r="S267" i="1"/>
  <c r="BI266" i="1"/>
  <c r="AI266" i="1"/>
  <c r="AG266" i="1"/>
  <c r="S266" i="1"/>
  <c r="BI265" i="1"/>
  <c r="AI265" i="1"/>
  <c r="AG265" i="1"/>
  <c r="S265" i="1"/>
  <c r="BI264" i="1"/>
  <c r="AI264" i="1"/>
  <c r="AG264" i="1"/>
  <c r="S264" i="1"/>
  <c r="BI263" i="1"/>
  <c r="AI263" i="1"/>
  <c r="AG263" i="1"/>
  <c r="S263" i="1"/>
  <c r="BI262" i="1"/>
  <c r="AI262" i="1"/>
  <c r="AG262" i="1"/>
  <c r="S262" i="1"/>
  <c r="BI261" i="1"/>
  <c r="AI261" i="1"/>
  <c r="AG261" i="1"/>
  <c r="S261" i="1"/>
  <c r="BI260" i="1"/>
  <c r="AI260" i="1"/>
  <c r="AG260" i="1"/>
  <c r="S260" i="1"/>
  <c r="BI259" i="1"/>
  <c r="AI259" i="1"/>
  <c r="AG259" i="1"/>
  <c r="S259" i="1"/>
  <c r="BI258" i="1"/>
  <c r="AI258" i="1"/>
  <c r="AG258" i="1"/>
  <c r="S258" i="1"/>
  <c r="BI257" i="1"/>
  <c r="AI257" i="1"/>
  <c r="AG257" i="1"/>
  <c r="S257" i="1"/>
  <c r="BI256" i="1"/>
  <c r="AI256" i="1"/>
  <c r="AG256" i="1"/>
  <c r="S256" i="1"/>
  <c r="BI255" i="1"/>
  <c r="AI255" i="1"/>
  <c r="AG255" i="1"/>
  <c r="S255" i="1"/>
  <c r="BI254" i="1"/>
  <c r="AI254" i="1"/>
  <c r="AG254" i="1"/>
  <c r="S254" i="1"/>
  <c r="BI253" i="1"/>
  <c r="AI253" i="1"/>
  <c r="AG253" i="1"/>
  <c r="S253" i="1"/>
  <c r="BI252" i="1"/>
  <c r="AI252" i="1"/>
  <c r="AG252" i="1"/>
  <c r="S252" i="1"/>
  <c r="BI251" i="1"/>
  <c r="AI251" i="1"/>
  <c r="AG251" i="1"/>
  <c r="S251" i="1"/>
  <c r="BI250" i="1"/>
  <c r="AI250" i="1"/>
  <c r="AG250" i="1"/>
  <c r="S250" i="1"/>
  <c r="BI249" i="1"/>
  <c r="AI249" i="1"/>
  <c r="AG249" i="1"/>
  <c r="S249" i="1"/>
  <c r="BI248" i="1"/>
  <c r="AI248" i="1"/>
  <c r="AG248" i="1"/>
  <c r="S248" i="1"/>
  <c r="BI247" i="1"/>
  <c r="AI247" i="1"/>
  <c r="AG247" i="1"/>
  <c r="S247" i="1"/>
  <c r="BI246" i="1"/>
  <c r="AI246" i="1"/>
  <c r="AG246" i="1"/>
  <c r="S246" i="1"/>
  <c r="BI245" i="1"/>
  <c r="AI245" i="1"/>
  <c r="AG245" i="1"/>
  <c r="S245" i="1"/>
  <c r="BI244" i="1"/>
  <c r="AI244" i="1"/>
  <c r="AG244" i="1"/>
  <c r="S244" i="1"/>
  <c r="BI243" i="1"/>
  <c r="AI243" i="1"/>
  <c r="AG243" i="1"/>
  <c r="S243" i="1"/>
  <c r="BI242" i="1"/>
  <c r="AI242" i="1"/>
  <c r="AG242" i="1"/>
  <c r="S242" i="1"/>
  <c r="BI241" i="1"/>
  <c r="AI241" i="1"/>
  <c r="AG241" i="1"/>
  <c r="S241" i="1"/>
  <c r="BI240" i="1"/>
  <c r="AI240" i="1"/>
  <c r="AG240" i="1"/>
  <c r="S240" i="1"/>
  <c r="BI239" i="1"/>
  <c r="AI239" i="1"/>
  <c r="AG239" i="1"/>
  <c r="S239" i="1"/>
  <c r="BI238" i="1"/>
  <c r="AI238" i="1"/>
  <c r="AG238" i="1"/>
  <c r="S238" i="1"/>
  <c r="BI237" i="1"/>
  <c r="AI237" i="1"/>
  <c r="AG237" i="1"/>
  <c r="S237" i="1"/>
  <c r="BI236" i="1"/>
  <c r="AI236" i="1"/>
  <c r="AG236" i="1"/>
  <c r="S236" i="1"/>
  <c r="BI235" i="1"/>
  <c r="AI235" i="1"/>
  <c r="AG235" i="1"/>
  <c r="S235" i="1"/>
  <c r="BI234" i="1"/>
  <c r="AI234" i="1"/>
  <c r="AG234" i="1"/>
  <c r="S234" i="1"/>
  <c r="BI233" i="1"/>
  <c r="AI233" i="1"/>
  <c r="AG233" i="1"/>
  <c r="S233" i="1"/>
  <c r="BI232" i="1"/>
  <c r="AI232" i="1"/>
  <c r="AG232" i="1"/>
  <c r="S232" i="1"/>
  <c r="BI231" i="1"/>
  <c r="AI231" i="1"/>
  <c r="AG231" i="1"/>
  <c r="S231" i="1"/>
  <c r="BI230" i="1"/>
  <c r="AI230" i="1"/>
  <c r="AG230" i="1"/>
  <c r="S230" i="1"/>
  <c r="BI229" i="1"/>
  <c r="AI229" i="1"/>
  <c r="AG229" i="1"/>
  <c r="S229" i="1"/>
  <c r="BI228" i="1"/>
  <c r="AI228" i="1"/>
  <c r="AG228" i="1"/>
  <c r="S228" i="1"/>
  <c r="BI227" i="1"/>
  <c r="AI227" i="1"/>
  <c r="AG227" i="1"/>
  <c r="S227" i="1"/>
  <c r="BI226" i="1"/>
  <c r="AI226" i="1"/>
  <c r="AG226" i="1"/>
  <c r="S226" i="1"/>
  <c r="BI225" i="1"/>
  <c r="AI225" i="1"/>
  <c r="AG225" i="1"/>
  <c r="S225" i="1"/>
  <c r="BI224" i="1"/>
  <c r="AI224" i="1"/>
  <c r="AG224" i="1"/>
  <c r="S224" i="1"/>
  <c r="BI223" i="1"/>
  <c r="AI223" i="1"/>
  <c r="AG223" i="1"/>
  <c r="S223" i="1"/>
  <c r="BI222" i="1"/>
  <c r="AI222" i="1"/>
  <c r="AG222" i="1"/>
  <c r="S222" i="1"/>
  <c r="BI221" i="1"/>
  <c r="AI221" i="1"/>
  <c r="AG221" i="1"/>
  <c r="S221" i="1"/>
  <c r="BI220" i="1"/>
  <c r="AI220" i="1"/>
  <c r="AG220" i="1"/>
  <c r="S220" i="1"/>
  <c r="BI219" i="1"/>
  <c r="AI219" i="1"/>
  <c r="AG219" i="1"/>
  <c r="S219" i="1"/>
  <c r="BI218" i="1"/>
  <c r="AI218" i="1"/>
  <c r="AG218" i="1"/>
  <c r="S218" i="1"/>
  <c r="BI217" i="1"/>
  <c r="AI217" i="1"/>
  <c r="AG217" i="1"/>
  <c r="S217" i="1"/>
  <c r="BI216" i="1"/>
  <c r="AI216" i="1"/>
  <c r="AG216" i="1"/>
  <c r="S216" i="1"/>
  <c r="BI215" i="1"/>
  <c r="AI215" i="1"/>
  <c r="AG215" i="1"/>
  <c r="S215" i="1"/>
  <c r="BI214" i="1"/>
  <c r="AI214" i="1"/>
  <c r="AG214" i="1"/>
  <c r="S214" i="1"/>
  <c r="BI213" i="1"/>
  <c r="AI213" i="1"/>
  <c r="AG213" i="1"/>
  <c r="S213" i="1"/>
  <c r="BI212" i="1"/>
  <c r="AI212" i="1"/>
  <c r="AG212" i="1"/>
  <c r="S212" i="1"/>
  <c r="BI211" i="1"/>
  <c r="AI211" i="1"/>
  <c r="AG211" i="1"/>
  <c r="S211" i="1"/>
  <c r="BI210" i="1"/>
  <c r="AI210" i="1"/>
  <c r="AG210" i="1"/>
  <c r="S210" i="1"/>
  <c r="BI209" i="1"/>
  <c r="AI209" i="1"/>
  <c r="AG209" i="1"/>
  <c r="S209" i="1"/>
  <c r="BI208" i="1"/>
  <c r="AI208" i="1"/>
  <c r="AG208" i="1"/>
  <c r="S208" i="1"/>
  <c r="BI207" i="1"/>
  <c r="AI207" i="1"/>
  <c r="AG207" i="1"/>
  <c r="S207" i="1"/>
  <c r="BI206" i="1"/>
  <c r="AI206" i="1"/>
  <c r="AG206" i="1"/>
  <c r="S206" i="1"/>
  <c r="BI205" i="1"/>
  <c r="AI205" i="1"/>
  <c r="AG205" i="1"/>
  <c r="S205" i="1"/>
  <c r="BI204" i="1"/>
  <c r="AI204" i="1"/>
  <c r="AG204" i="1"/>
  <c r="S204" i="1"/>
  <c r="BI203" i="1"/>
  <c r="AI203" i="1"/>
  <c r="AG203" i="1"/>
  <c r="S203" i="1"/>
  <c r="BI202" i="1"/>
  <c r="AI202" i="1"/>
  <c r="AG202" i="1"/>
  <c r="S202" i="1"/>
  <c r="BI201" i="1"/>
  <c r="AI201" i="1"/>
  <c r="AG201" i="1"/>
  <c r="S201" i="1"/>
  <c r="BI200" i="1"/>
  <c r="AI200" i="1"/>
  <c r="AG200" i="1"/>
  <c r="S200" i="1"/>
  <c r="BI199" i="1"/>
  <c r="AI199" i="1"/>
  <c r="AG199" i="1"/>
  <c r="S199" i="1"/>
  <c r="BI198" i="1"/>
  <c r="AI198" i="1"/>
  <c r="AG198" i="1"/>
  <c r="S198" i="1"/>
  <c r="BI197" i="1"/>
  <c r="AI197" i="1"/>
  <c r="AG197" i="1"/>
  <c r="S197" i="1"/>
  <c r="BI196" i="1"/>
  <c r="AI196" i="1"/>
  <c r="AG196" i="1"/>
  <c r="S196" i="1"/>
  <c r="BI195" i="1"/>
  <c r="AI195" i="1"/>
  <c r="AG195" i="1"/>
  <c r="S195" i="1"/>
  <c r="BI194" i="1"/>
  <c r="AI194" i="1"/>
  <c r="AG194" i="1"/>
  <c r="S194" i="1"/>
  <c r="BI193" i="1"/>
  <c r="AI193" i="1"/>
  <c r="AG193" i="1"/>
  <c r="S193" i="1"/>
  <c r="BI192" i="1"/>
  <c r="AI192" i="1"/>
  <c r="AG192" i="1"/>
  <c r="S192" i="1"/>
  <c r="BI191" i="1"/>
  <c r="AI191" i="1"/>
  <c r="AG191" i="1"/>
  <c r="S191" i="1"/>
  <c r="BI190" i="1"/>
  <c r="AI190" i="1"/>
  <c r="AG190" i="1"/>
  <c r="S190" i="1"/>
  <c r="BI189" i="1"/>
  <c r="AI189" i="1"/>
  <c r="AG189" i="1"/>
  <c r="S189" i="1"/>
  <c r="BI188" i="1"/>
  <c r="AI188" i="1"/>
  <c r="AG188" i="1"/>
  <c r="S188" i="1"/>
  <c r="BI187" i="1"/>
  <c r="AI187" i="1"/>
  <c r="AG187" i="1"/>
  <c r="S187" i="1"/>
  <c r="BI186" i="1"/>
  <c r="AI186" i="1"/>
  <c r="AG186" i="1"/>
  <c r="S186" i="1"/>
  <c r="BI185" i="1"/>
  <c r="AI185" i="1"/>
  <c r="AG185" i="1"/>
  <c r="S185" i="1"/>
  <c r="BI184" i="1"/>
  <c r="AI184" i="1"/>
  <c r="AG184" i="1"/>
  <c r="S184" i="1"/>
  <c r="BI183" i="1"/>
  <c r="AI183" i="1"/>
  <c r="AG183" i="1"/>
  <c r="S183" i="1"/>
  <c r="BI182" i="1"/>
  <c r="AI182" i="1"/>
  <c r="AG182" i="1"/>
  <c r="S182" i="1"/>
  <c r="BI181" i="1"/>
  <c r="AI181" i="1"/>
  <c r="AG181" i="1"/>
  <c r="S181" i="1"/>
  <c r="BI180" i="1"/>
  <c r="AI180" i="1"/>
  <c r="AG180" i="1"/>
  <c r="S180" i="1"/>
  <c r="BI179" i="1"/>
  <c r="AI179" i="1"/>
  <c r="AG179" i="1"/>
  <c r="S179" i="1"/>
  <c r="BI178" i="1"/>
  <c r="AI178" i="1"/>
  <c r="AG178" i="1"/>
  <c r="S178" i="1"/>
  <c r="BI177" i="1"/>
  <c r="AI177" i="1"/>
  <c r="AG177" i="1"/>
  <c r="S177" i="1"/>
  <c r="BI176" i="1"/>
  <c r="AI176" i="1"/>
  <c r="AG176" i="1"/>
  <c r="S176" i="1"/>
  <c r="BI175" i="1"/>
  <c r="AI175" i="1"/>
  <c r="AG175" i="1"/>
  <c r="S175" i="1"/>
  <c r="BI174" i="1"/>
  <c r="AI174" i="1"/>
  <c r="AG174" i="1"/>
  <c r="S174" i="1"/>
  <c r="BI173" i="1"/>
  <c r="AI173" i="1"/>
  <c r="AG173" i="1"/>
  <c r="S173" i="1"/>
  <c r="BI172" i="1"/>
  <c r="AI172" i="1"/>
  <c r="AG172" i="1"/>
  <c r="S172" i="1"/>
  <c r="BI171" i="1"/>
  <c r="AI171" i="1"/>
  <c r="AG171" i="1"/>
  <c r="S171" i="1"/>
  <c r="BI170" i="1"/>
  <c r="AI170" i="1"/>
  <c r="AG170" i="1"/>
  <c r="S170" i="1"/>
  <c r="BI169" i="1"/>
  <c r="AI169" i="1"/>
  <c r="AG169" i="1"/>
  <c r="S169" i="1"/>
  <c r="BI168" i="1"/>
  <c r="AI168" i="1"/>
  <c r="AG168" i="1"/>
  <c r="S168" i="1"/>
  <c r="BI167" i="1"/>
  <c r="AI167" i="1"/>
  <c r="AG167" i="1"/>
  <c r="S167" i="1"/>
  <c r="BI166" i="1"/>
  <c r="AI166" i="1"/>
  <c r="AG166" i="1"/>
  <c r="S166" i="1"/>
  <c r="BI165" i="1"/>
  <c r="AI165" i="1"/>
  <c r="AG165" i="1"/>
  <c r="S165" i="1"/>
  <c r="BI164" i="1"/>
  <c r="AI164" i="1"/>
  <c r="AG164" i="1"/>
  <c r="S164" i="1"/>
  <c r="BI163" i="1"/>
  <c r="AI163" i="1"/>
  <c r="AG163" i="1"/>
  <c r="S163" i="1"/>
  <c r="BI162" i="1"/>
  <c r="AI162" i="1"/>
  <c r="AG162" i="1"/>
  <c r="S162" i="1"/>
  <c r="BI161" i="1"/>
  <c r="AI161" i="1"/>
  <c r="AG161" i="1"/>
  <c r="S161" i="1"/>
  <c r="BI160" i="1"/>
  <c r="AI160" i="1"/>
  <c r="AG160" i="1"/>
  <c r="S160" i="1"/>
  <c r="BI159" i="1"/>
  <c r="AI159" i="1"/>
  <c r="AG159" i="1"/>
  <c r="S159" i="1"/>
  <c r="BI158" i="1"/>
  <c r="AI158" i="1"/>
  <c r="AG158" i="1"/>
  <c r="S158" i="1"/>
  <c r="BI157" i="1"/>
  <c r="AI157" i="1"/>
  <c r="AG157" i="1"/>
  <c r="S157" i="1"/>
  <c r="BI156" i="1"/>
  <c r="AI156" i="1"/>
  <c r="AG156" i="1"/>
  <c r="S156" i="1"/>
  <c r="BI155" i="1"/>
  <c r="AI155" i="1"/>
  <c r="AG155" i="1"/>
  <c r="S155" i="1"/>
  <c r="BI154" i="1"/>
  <c r="AI154" i="1"/>
  <c r="AG154" i="1"/>
  <c r="S154" i="1"/>
  <c r="BI153" i="1"/>
  <c r="AI153" i="1"/>
  <c r="AG153" i="1"/>
  <c r="S153" i="1"/>
  <c r="BI152" i="1"/>
  <c r="AI152" i="1"/>
  <c r="AG152" i="1"/>
  <c r="S152" i="1"/>
  <c r="BI151" i="1"/>
  <c r="AI151" i="1"/>
  <c r="AG151" i="1"/>
  <c r="S151" i="1"/>
  <c r="BI150" i="1"/>
  <c r="AI150" i="1"/>
  <c r="AG150" i="1"/>
  <c r="S150" i="1"/>
  <c r="BI149" i="1"/>
  <c r="AI149" i="1"/>
  <c r="AG149" i="1"/>
  <c r="S149" i="1"/>
  <c r="BI148" i="1"/>
  <c r="AI148" i="1"/>
  <c r="AG148" i="1"/>
  <c r="S148" i="1"/>
  <c r="BI147" i="1"/>
  <c r="AI147" i="1"/>
  <c r="AG147" i="1"/>
  <c r="S147" i="1"/>
  <c r="BI146" i="1"/>
  <c r="AI146" i="1"/>
  <c r="AG146" i="1"/>
  <c r="S146" i="1"/>
  <c r="BI145" i="1"/>
  <c r="AI145" i="1"/>
  <c r="AG145" i="1"/>
  <c r="S145" i="1"/>
  <c r="BI144" i="1"/>
  <c r="AI144" i="1"/>
  <c r="AG144" i="1"/>
  <c r="S144" i="1"/>
  <c r="BI143" i="1"/>
  <c r="AI143" i="1"/>
  <c r="AG143" i="1"/>
  <c r="S143" i="1"/>
  <c r="BI142" i="1"/>
  <c r="AI142" i="1"/>
  <c r="AG142" i="1"/>
  <c r="S142" i="1"/>
  <c r="BI141" i="1"/>
  <c r="AI141" i="1"/>
  <c r="AG141" i="1"/>
  <c r="S141" i="1"/>
  <c r="BI140" i="1"/>
  <c r="AI140" i="1"/>
  <c r="AG140" i="1"/>
  <c r="S140" i="1"/>
  <c r="BI139" i="1"/>
  <c r="AI139" i="1"/>
  <c r="AG139" i="1"/>
  <c r="S139" i="1"/>
  <c r="BI138" i="1"/>
  <c r="AI138" i="1"/>
  <c r="AG138" i="1"/>
  <c r="S138" i="1"/>
  <c r="BI137" i="1"/>
  <c r="AI137" i="1"/>
  <c r="AG137" i="1"/>
  <c r="S137" i="1"/>
  <c r="BI136" i="1"/>
  <c r="AI136" i="1"/>
  <c r="AG136" i="1"/>
  <c r="S136" i="1"/>
  <c r="BI135" i="1"/>
  <c r="AI135" i="1"/>
  <c r="AG135" i="1"/>
  <c r="S135" i="1"/>
  <c r="BI134" i="1"/>
  <c r="AI134" i="1"/>
  <c r="AG134" i="1"/>
  <c r="S134" i="1"/>
  <c r="BI133" i="1"/>
  <c r="AI133" i="1"/>
  <c r="AG133" i="1"/>
  <c r="S133" i="1"/>
  <c r="BI132" i="1"/>
  <c r="AI132" i="1"/>
  <c r="AG132" i="1"/>
  <c r="S132" i="1"/>
  <c r="BI131" i="1"/>
  <c r="AI131" i="1"/>
  <c r="AG131" i="1"/>
  <c r="S131" i="1"/>
  <c r="BI130" i="1"/>
  <c r="AI130" i="1"/>
  <c r="AG130" i="1"/>
  <c r="S130" i="1"/>
  <c r="BI129" i="1"/>
  <c r="AI129" i="1"/>
  <c r="AG129" i="1"/>
  <c r="S129" i="1"/>
  <c r="BI128" i="1"/>
  <c r="AI128" i="1"/>
  <c r="AG128" i="1"/>
  <c r="S128" i="1"/>
  <c r="BI127" i="1"/>
  <c r="AI127" i="1"/>
  <c r="AG127" i="1"/>
  <c r="S127" i="1"/>
  <c r="BI126" i="1"/>
  <c r="AI126" i="1"/>
  <c r="AG126" i="1"/>
  <c r="S126" i="1"/>
  <c r="BI125" i="1"/>
  <c r="AI125" i="1"/>
  <c r="AG125" i="1"/>
  <c r="S125" i="1"/>
  <c r="BI124" i="1"/>
  <c r="AI124" i="1"/>
  <c r="AG124" i="1"/>
  <c r="S124" i="1"/>
  <c r="BI123" i="1"/>
  <c r="AI123" i="1"/>
  <c r="AG123" i="1"/>
  <c r="S123" i="1"/>
  <c r="BI122" i="1"/>
  <c r="AI122" i="1"/>
  <c r="AG122" i="1"/>
  <c r="S122" i="1"/>
  <c r="BI121" i="1"/>
  <c r="AI121" i="1"/>
  <c r="AG121" i="1"/>
  <c r="S121" i="1"/>
  <c r="BI120" i="1"/>
  <c r="AI120" i="1"/>
  <c r="AG120" i="1"/>
  <c r="S120" i="1"/>
  <c r="BI119" i="1"/>
  <c r="AI119" i="1"/>
  <c r="AG119" i="1"/>
  <c r="S119" i="1"/>
  <c r="BI118" i="1"/>
  <c r="AI118" i="1"/>
  <c r="AG118" i="1"/>
  <c r="S118" i="1"/>
  <c r="BI117" i="1"/>
  <c r="AI117" i="1"/>
  <c r="AG117" i="1"/>
  <c r="S117" i="1"/>
  <c r="BI116" i="1"/>
  <c r="AI116" i="1"/>
  <c r="AG116" i="1"/>
  <c r="S116" i="1"/>
  <c r="BI115" i="1"/>
  <c r="AI115" i="1"/>
  <c r="AG115" i="1"/>
  <c r="S115" i="1"/>
  <c r="BI114" i="1"/>
  <c r="AI114" i="1"/>
  <c r="AG114" i="1"/>
  <c r="S114" i="1"/>
  <c r="BI113" i="1"/>
  <c r="AI113" i="1"/>
  <c r="AG113" i="1"/>
  <c r="S113" i="1"/>
  <c r="BI112" i="1"/>
  <c r="AI112" i="1"/>
  <c r="AG112" i="1"/>
  <c r="S112" i="1"/>
  <c r="BI111" i="1"/>
  <c r="AI111" i="1"/>
  <c r="AG111" i="1"/>
  <c r="S111" i="1"/>
  <c r="BI110" i="1"/>
  <c r="AI110" i="1"/>
  <c r="AG110" i="1"/>
  <c r="S110" i="1"/>
  <c r="BI109" i="1"/>
  <c r="AI109" i="1"/>
  <c r="AG109" i="1"/>
  <c r="S109" i="1"/>
  <c r="BI108" i="1"/>
  <c r="AI108" i="1"/>
  <c r="AG108" i="1"/>
  <c r="S108" i="1"/>
  <c r="BI107" i="1"/>
  <c r="AI107" i="1"/>
  <c r="AG107" i="1"/>
  <c r="S107" i="1"/>
  <c r="BI106" i="1"/>
  <c r="AI106" i="1"/>
  <c r="AG106" i="1"/>
  <c r="S106" i="1"/>
  <c r="BI105" i="1"/>
  <c r="AI105" i="1"/>
  <c r="AG105" i="1"/>
  <c r="S105" i="1"/>
  <c r="BI104" i="1"/>
  <c r="AI104" i="1"/>
  <c r="AG104" i="1"/>
  <c r="S104" i="1"/>
  <c r="BI103" i="1"/>
  <c r="AI103" i="1"/>
  <c r="AG103" i="1"/>
  <c r="S103" i="1"/>
  <c r="BI102" i="1"/>
  <c r="AI102" i="1"/>
  <c r="AG102" i="1"/>
  <c r="S102" i="1"/>
  <c r="BI101" i="1"/>
  <c r="AI101" i="1"/>
  <c r="AG101" i="1"/>
  <c r="S101" i="1"/>
  <c r="BI100" i="1"/>
  <c r="AI100" i="1"/>
  <c r="AG100" i="1"/>
  <c r="S100" i="1"/>
  <c r="BI99" i="1"/>
  <c r="AI99" i="1"/>
  <c r="AG99" i="1"/>
  <c r="S99" i="1"/>
  <c r="BI98" i="1"/>
  <c r="AI98" i="1"/>
  <c r="AG98" i="1"/>
  <c r="S98" i="1"/>
  <c r="BI97" i="1"/>
  <c r="AI97" i="1"/>
  <c r="AG97" i="1"/>
  <c r="S97" i="1"/>
  <c r="BI96" i="1"/>
  <c r="AI96" i="1"/>
  <c r="AG96" i="1"/>
  <c r="S96" i="1"/>
  <c r="BI95" i="1"/>
  <c r="AI95" i="1"/>
  <c r="AG95" i="1"/>
  <c r="S95" i="1"/>
  <c r="BI94" i="1"/>
  <c r="AI94" i="1"/>
  <c r="AG94" i="1"/>
  <c r="S94" i="1"/>
  <c r="BI93" i="1"/>
  <c r="AI93" i="1"/>
  <c r="AG93" i="1"/>
  <c r="S93" i="1"/>
  <c r="BI92" i="1"/>
  <c r="AI92" i="1"/>
  <c r="AG92" i="1"/>
  <c r="S92" i="1"/>
  <c r="BI91" i="1"/>
  <c r="AI91" i="1"/>
  <c r="AG91" i="1"/>
  <c r="S91" i="1"/>
  <c r="BI90" i="1"/>
  <c r="AI90" i="1"/>
  <c r="AG90" i="1"/>
  <c r="S90" i="1"/>
  <c r="BI89" i="1"/>
  <c r="AI89" i="1"/>
  <c r="AG89" i="1"/>
  <c r="S89" i="1"/>
  <c r="BI88" i="1"/>
  <c r="AI88" i="1"/>
  <c r="AG88" i="1"/>
  <c r="S88" i="1"/>
  <c r="BI87" i="1"/>
  <c r="AI87" i="1"/>
  <c r="AG87" i="1"/>
  <c r="S87" i="1"/>
  <c r="BI86" i="1"/>
  <c r="AI86" i="1"/>
  <c r="AG86" i="1"/>
  <c r="S86" i="1"/>
  <c r="BI85" i="1"/>
  <c r="AI85" i="1"/>
  <c r="AG85" i="1"/>
  <c r="S85" i="1"/>
  <c r="BI84" i="1"/>
  <c r="AI84" i="1"/>
  <c r="AG84" i="1"/>
  <c r="S84" i="1"/>
  <c r="BI83" i="1"/>
  <c r="AI83" i="1"/>
  <c r="AG83" i="1"/>
  <c r="S83" i="1"/>
  <c r="BI82" i="1"/>
  <c r="AI82" i="1"/>
  <c r="AG82" i="1"/>
  <c r="S82" i="1"/>
  <c r="BI81" i="1"/>
  <c r="AI81" i="1"/>
  <c r="AG81" i="1"/>
  <c r="S81" i="1"/>
  <c r="BI80" i="1"/>
  <c r="AI80" i="1"/>
  <c r="AG80" i="1"/>
  <c r="S80" i="1"/>
  <c r="BI79" i="1"/>
  <c r="AI79" i="1"/>
  <c r="AG79" i="1"/>
  <c r="S79" i="1"/>
  <c r="BI78" i="1"/>
  <c r="AI78" i="1"/>
  <c r="AG78" i="1"/>
  <c r="S78" i="1"/>
  <c r="BI77" i="1"/>
  <c r="AI77" i="1"/>
  <c r="AG77" i="1"/>
  <c r="S77" i="1"/>
  <c r="BI76" i="1"/>
  <c r="AI76" i="1"/>
  <c r="AG76" i="1"/>
  <c r="S76" i="1"/>
  <c r="BI75" i="1"/>
  <c r="AI75" i="1"/>
  <c r="AG75" i="1"/>
  <c r="S75" i="1"/>
  <c r="BI74" i="1"/>
  <c r="AI74" i="1"/>
  <c r="AG74" i="1"/>
  <c r="S74" i="1"/>
  <c r="BI73" i="1"/>
  <c r="AI73" i="1"/>
  <c r="AG73" i="1"/>
  <c r="S73" i="1"/>
  <c r="BI72" i="1"/>
  <c r="AI72" i="1"/>
  <c r="F69" i="10" s="1"/>
  <c r="AG72" i="1"/>
  <c r="E69" i="10" s="1"/>
  <c r="S72" i="1"/>
  <c r="BI71" i="1"/>
  <c r="AI71" i="1"/>
  <c r="F68" i="10" s="1"/>
  <c r="AG71" i="1"/>
  <c r="E68" i="10" s="1"/>
  <c r="S71" i="1"/>
  <c r="BI70" i="1"/>
  <c r="AI70" i="1"/>
  <c r="F67" i="10" s="1"/>
  <c r="AG70" i="1"/>
  <c r="E67" i="10" s="1"/>
  <c r="S70" i="1"/>
  <c r="BI69" i="1"/>
  <c r="AI69" i="1"/>
  <c r="F66" i="10" s="1"/>
  <c r="AG69" i="1"/>
  <c r="E66" i="10" s="1"/>
  <c r="S69" i="1"/>
  <c r="BI68" i="1"/>
  <c r="AI68" i="1"/>
  <c r="F65" i="10" s="1"/>
  <c r="AG68" i="1"/>
  <c r="E65" i="10" s="1"/>
  <c r="S68" i="1"/>
  <c r="BI67" i="1"/>
  <c r="AI67" i="1"/>
  <c r="F64" i="10" s="1"/>
  <c r="AG67" i="1"/>
  <c r="E64" i="10" s="1"/>
  <c r="S67" i="1"/>
  <c r="BI66" i="1"/>
  <c r="AI66" i="1"/>
  <c r="F63" i="10" s="1"/>
  <c r="AG66" i="1"/>
  <c r="E63" i="10" s="1"/>
  <c r="S66" i="1"/>
  <c r="BI65" i="1"/>
  <c r="AI65" i="1"/>
  <c r="F62" i="10" s="1"/>
  <c r="AG65" i="1"/>
  <c r="E62" i="10" s="1"/>
  <c r="S65" i="1"/>
  <c r="BI64" i="1"/>
  <c r="AI64" i="1"/>
  <c r="F61" i="10" s="1"/>
  <c r="AG64" i="1"/>
  <c r="E61" i="10" s="1"/>
  <c r="S64" i="1"/>
  <c r="BI63" i="1"/>
  <c r="AI63" i="1"/>
  <c r="F60" i="10" s="1"/>
  <c r="AG63" i="1"/>
  <c r="E60" i="10" s="1"/>
  <c r="S63" i="1"/>
  <c r="BI62" i="1"/>
  <c r="AI62" i="1"/>
  <c r="F59" i="10" s="1"/>
  <c r="AG62" i="1"/>
  <c r="E59" i="10" s="1"/>
  <c r="S62" i="1"/>
  <c r="BI61" i="1"/>
  <c r="AI61" i="1"/>
  <c r="F58" i="10" s="1"/>
  <c r="AG61" i="1"/>
  <c r="E58" i="10" s="1"/>
  <c r="S61" i="1"/>
  <c r="BI60" i="1"/>
  <c r="AI60" i="1"/>
  <c r="F57" i="10" s="1"/>
  <c r="AG60" i="1"/>
  <c r="E57" i="10" s="1"/>
  <c r="S60" i="1"/>
  <c r="BI59" i="1"/>
  <c r="AI59" i="1"/>
  <c r="F56" i="10" s="1"/>
  <c r="AG59" i="1"/>
  <c r="E56" i="10" s="1"/>
  <c r="S59" i="1"/>
  <c r="BI58" i="1"/>
  <c r="AI58" i="1"/>
  <c r="F55" i="10" s="1"/>
  <c r="AG58" i="1"/>
  <c r="E55" i="10" s="1"/>
  <c r="S58" i="1"/>
  <c r="BI57" i="1"/>
  <c r="AI57" i="1"/>
  <c r="F54" i="10" s="1"/>
  <c r="AG57" i="1"/>
  <c r="E54" i="10" s="1"/>
  <c r="S57" i="1"/>
  <c r="BI56" i="1"/>
  <c r="AI56" i="1"/>
  <c r="F53" i="10" s="1"/>
  <c r="AG56" i="1"/>
  <c r="E53" i="10" s="1"/>
  <c r="S56" i="1"/>
  <c r="BI55" i="1"/>
  <c r="AI55" i="1"/>
  <c r="F52" i="10" s="1"/>
  <c r="AG55" i="1"/>
  <c r="E52" i="10" s="1"/>
  <c r="S55" i="1"/>
  <c r="BI54" i="1"/>
  <c r="AI54" i="1"/>
  <c r="F51" i="10" s="1"/>
  <c r="AG54" i="1"/>
  <c r="E51" i="10" s="1"/>
  <c r="S54" i="1"/>
  <c r="BI53" i="1"/>
  <c r="BG53" i="1"/>
  <c r="BF53" i="1"/>
  <c r="AI53" i="1"/>
  <c r="F50" i="10" s="1"/>
  <c r="AG53" i="1"/>
  <c r="E50" i="10" s="1"/>
  <c r="S53" i="1"/>
  <c r="BI52" i="1"/>
  <c r="AI52" i="1"/>
  <c r="F49" i="10" s="1"/>
  <c r="AG52" i="1"/>
  <c r="E49" i="10" s="1"/>
  <c r="S52" i="1"/>
  <c r="BI51" i="1"/>
  <c r="AI51" i="1"/>
  <c r="F48" i="10" s="1"/>
  <c r="AG51" i="1"/>
  <c r="E48" i="10" s="1"/>
  <c r="S51" i="1"/>
  <c r="BI50" i="1"/>
  <c r="AI50" i="1"/>
  <c r="F47" i="10" s="1"/>
  <c r="AG50" i="1"/>
  <c r="E47" i="10" s="1"/>
  <c r="S50" i="1"/>
  <c r="BI49" i="1"/>
  <c r="AI49" i="1"/>
  <c r="F46" i="10" s="1"/>
  <c r="AG49" i="1"/>
  <c r="E46" i="10" s="1"/>
  <c r="S49" i="1"/>
  <c r="BI48" i="1"/>
  <c r="AI48" i="1"/>
  <c r="F45" i="10" s="1"/>
  <c r="AG48" i="1"/>
  <c r="E45" i="10" s="1"/>
  <c r="S48" i="1"/>
  <c r="BI47" i="1"/>
  <c r="AI47" i="1"/>
  <c r="F44" i="10" s="1"/>
  <c r="AG47" i="1"/>
  <c r="E44" i="10" s="1"/>
  <c r="S47" i="1"/>
  <c r="BI46" i="1"/>
  <c r="AI46" i="1"/>
  <c r="F43" i="10" s="1"/>
  <c r="AG46" i="1"/>
  <c r="E43" i="10" s="1"/>
  <c r="S46" i="1"/>
  <c r="BI45" i="1"/>
  <c r="AI45" i="1"/>
  <c r="F42" i="10" s="1"/>
  <c r="AG45" i="1"/>
  <c r="E42" i="10" s="1"/>
  <c r="S45" i="1"/>
  <c r="BI44" i="1"/>
  <c r="AI44" i="1"/>
  <c r="F41" i="10" s="1"/>
  <c r="AG44" i="1"/>
  <c r="E41" i="10" s="1"/>
  <c r="S44" i="1"/>
  <c r="BI43" i="1"/>
  <c r="AI43" i="1"/>
  <c r="F40" i="10" s="1"/>
  <c r="AG43" i="1"/>
  <c r="E40" i="10" s="1"/>
  <c r="S43" i="1"/>
  <c r="BI42" i="1"/>
  <c r="AI42" i="1"/>
  <c r="F39" i="10" s="1"/>
  <c r="AG42" i="1"/>
  <c r="E39" i="10" s="1"/>
  <c r="S42" i="1"/>
  <c r="BI41" i="1"/>
  <c r="AI41" i="1"/>
  <c r="F38" i="10" s="1"/>
  <c r="AG41" i="1"/>
  <c r="E38" i="10" s="1"/>
  <c r="S41" i="1"/>
  <c r="BI40" i="1"/>
  <c r="AI40" i="1"/>
  <c r="F37" i="10" s="1"/>
  <c r="AG40" i="1"/>
  <c r="E37" i="10" s="1"/>
  <c r="S40" i="1"/>
  <c r="BI39" i="1"/>
  <c r="AI39" i="1"/>
  <c r="F36" i="10" s="1"/>
  <c r="AG39" i="1"/>
  <c r="E36" i="10" s="1"/>
  <c r="S39" i="1"/>
  <c r="BI38" i="1"/>
  <c r="AI38" i="1"/>
  <c r="F35" i="10" s="1"/>
  <c r="AG38" i="1"/>
  <c r="E35" i="10" s="1"/>
  <c r="S38" i="1"/>
  <c r="BI37" i="1"/>
  <c r="AI37" i="1"/>
  <c r="F34" i="10" s="1"/>
  <c r="AG37" i="1"/>
  <c r="E34" i="10" s="1"/>
  <c r="S37" i="1"/>
  <c r="BI36" i="1"/>
  <c r="AI36" i="1"/>
  <c r="F33" i="10" s="1"/>
  <c r="AG36" i="1"/>
  <c r="E33" i="10" s="1"/>
  <c r="S36" i="1"/>
  <c r="BI35" i="1"/>
  <c r="AI35" i="1"/>
  <c r="F32" i="10" s="1"/>
  <c r="AG35" i="1"/>
  <c r="E32" i="10" s="1"/>
  <c r="S35" i="1"/>
  <c r="BI34" i="1"/>
  <c r="AI34" i="1"/>
  <c r="F31" i="10" s="1"/>
  <c r="AG34" i="1"/>
  <c r="E31" i="10" s="1"/>
  <c r="S34" i="1"/>
  <c r="BI33" i="1"/>
  <c r="BG33" i="1"/>
  <c r="BF33" i="1"/>
  <c r="AI33" i="1"/>
  <c r="F30" i="10" s="1"/>
  <c r="AG33" i="1"/>
  <c r="E30" i="10" s="1"/>
  <c r="S33" i="1"/>
  <c r="BI32" i="1"/>
  <c r="AI32" i="1"/>
  <c r="F29" i="10" s="1"/>
  <c r="AG32" i="1"/>
  <c r="E29" i="10" s="1"/>
  <c r="S32" i="1"/>
  <c r="BI31" i="1"/>
  <c r="AI31" i="1"/>
  <c r="F28" i="10" s="1"/>
  <c r="AG31" i="1"/>
  <c r="E28" i="10" s="1"/>
  <c r="S31" i="1"/>
  <c r="BI30" i="1"/>
  <c r="AI30" i="1"/>
  <c r="F27" i="10" s="1"/>
  <c r="AG30" i="1"/>
  <c r="E27" i="10" s="1"/>
  <c r="S30" i="1"/>
  <c r="BI29" i="1"/>
  <c r="AI29" i="1"/>
  <c r="F26" i="10" s="1"/>
  <c r="AG29" i="1"/>
  <c r="E26" i="10" s="1"/>
  <c r="S29" i="1"/>
  <c r="BI28" i="1"/>
  <c r="AI28" i="1"/>
  <c r="F25" i="10" s="1"/>
  <c r="AG28" i="1"/>
  <c r="E25" i="10" s="1"/>
  <c r="S28" i="1"/>
  <c r="BI27" i="1"/>
  <c r="AI27" i="1"/>
  <c r="F24" i="10" s="1"/>
  <c r="AG27" i="1"/>
  <c r="E24" i="10" s="1"/>
  <c r="S27" i="1"/>
  <c r="BI26" i="1"/>
  <c r="AI26" i="1"/>
  <c r="F23" i="10" s="1"/>
  <c r="AG26" i="1"/>
  <c r="E23" i="10" s="1"/>
  <c r="S26" i="1"/>
  <c r="BI25" i="1"/>
  <c r="AI25" i="1"/>
  <c r="F22" i="10" s="1"/>
  <c r="AG25" i="1"/>
  <c r="E22" i="10" s="1"/>
  <c r="S25" i="1"/>
  <c r="BI24" i="1"/>
  <c r="AI24" i="1"/>
  <c r="F21" i="10" s="1"/>
  <c r="AG24" i="1"/>
  <c r="E21" i="10" s="1"/>
  <c r="S24" i="1"/>
  <c r="BI23" i="1"/>
  <c r="AI23" i="1"/>
  <c r="F20" i="10" s="1"/>
  <c r="S23" i="1"/>
  <c r="BI22" i="1"/>
  <c r="AI22" i="1"/>
  <c r="F19" i="10" s="1"/>
  <c r="S22" i="1"/>
  <c r="C9" i="1"/>
  <c r="C7" i="1"/>
  <c r="C6" i="1"/>
  <c r="P69" i="10" l="1"/>
  <c r="Q69" i="10"/>
  <c r="BG72" i="1" s="1"/>
  <c r="N69" i="10"/>
  <c r="M69" i="10"/>
  <c r="BC72" i="1" s="1"/>
  <c r="L69" i="10"/>
  <c r="BB72" i="1" s="1"/>
  <c r="K69" i="10"/>
  <c r="BA72" i="1" s="1"/>
  <c r="J69" i="10"/>
  <c r="AZ72" i="1" s="1"/>
  <c r="Q68" i="10"/>
  <c r="BG71" i="1" s="1"/>
  <c r="P68" i="10"/>
  <c r="N68" i="10"/>
  <c r="M68" i="10"/>
  <c r="BC71" i="1" s="1"/>
  <c r="L68" i="10"/>
  <c r="BB71" i="1" s="1"/>
  <c r="K68" i="10"/>
  <c r="BA71" i="1" s="1"/>
  <c r="J68" i="10"/>
  <c r="AZ71" i="1" s="1"/>
  <c r="Q67" i="10"/>
  <c r="BG70" i="1" s="1"/>
  <c r="P67" i="10"/>
  <c r="M67" i="10"/>
  <c r="BC70" i="1" s="1"/>
  <c r="J67" i="10"/>
  <c r="AZ70" i="1" s="1"/>
  <c r="K67" i="10"/>
  <c r="BA70" i="1" s="1"/>
  <c r="L67" i="10"/>
  <c r="BB70" i="1" s="1"/>
  <c r="N67" i="10"/>
  <c r="P66" i="10"/>
  <c r="Q66" i="10"/>
  <c r="BG69" i="1" s="1"/>
  <c r="L66" i="10"/>
  <c r="BB69" i="1" s="1"/>
  <c r="K66" i="10"/>
  <c r="BA69" i="1" s="1"/>
  <c r="J66" i="10"/>
  <c r="AZ69" i="1" s="1"/>
  <c r="M66" i="10"/>
  <c r="BC69" i="1" s="1"/>
  <c r="N66" i="10"/>
  <c r="P65" i="10"/>
  <c r="Q65" i="10"/>
  <c r="BG68" i="1" s="1"/>
  <c r="L65" i="10"/>
  <c r="BB68" i="1" s="1"/>
  <c r="K65" i="10"/>
  <c r="BA68" i="1" s="1"/>
  <c r="J65" i="10"/>
  <c r="AZ68" i="1" s="1"/>
  <c r="M65" i="10"/>
  <c r="BC68" i="1" s="1"/>
  <c r="N65" i="10"/>
  <c r="Q64" i="10"/>
  <c r="BG67" i="1" s="1"/>
  <c r="P64" i="10"/>
  <c r="K64" i="10"/>
  <c r="BA67" i="1" s="1"/>
  <c r="J64" i="10"/>
  <c r="AZ67" i="1" s="1"/>
  <c r="N64" i="10"/>
  <c r="M64" i="10"/>
  <c r="BC67" i="1" s="1"/>
  <c r="L64" i="10"/>
  <c r="BB67" i="1" s="1"/>
  <c r="P63" i="10"/>
  <c r="Q63" i="10"/>
  <c r="BG66" i="1" s="1"/>
  <c r="N63" i="10"/>
  <c r="M63" i="10"/>
  <c r="BC66" i="1" s="1"/>
  <c r="L63" i="10"/>
  <c r="BB66" i="1" s="1"/>
  <c r="J63" i="10"/>
  <c r="AZ66" i="1" s="1"/>
  <c r="K63" i="10"/>
  <c r="BA66" i="1" s="1"/>
  <c r="Q62" i="10"/>
  <c r="BG65" i="1" s="1"/>
  <c r="P62" i="10"/>
  <c r="K62" i="10"/>
  <c r="BA65" i="1" s="1"/>
  <c r="N62" i="10"/>
  <c r="J62" i="10"/>
  <c r="AZ65" i="1" s="1"/>
  <c r="L62" i="10"/>
  <c r="BB65" i="1" s="1"/>
  <c r="M62" i="10"/>
  <c r="BC65" i="1" s="1"/>
  <c r="P61" i="10"/>
  <c r="Q61" i="10"/>
  <c r="BG64" i="1" s="1"/>
  <c r="J61" i="10"/>
  <c r="AZ64" i="1" s="1"/>
  <c r="N61" i="10"/>
  <c r="M61" i="10"/>
  <c r="BC64" i="1" s="1"/>
  <c r="L61" i="10"/>
  <c r="BB64" i="1" s="1"/>
  <c r="K61" i="10"/>
  <c r="BA64" i="1" s="1"/>
  <c r="P60" i="10"/>
  <c r="Q60" i="10"/>
  <c r="BG63" i="1" s="1"/>
  <c r="J60" i="10"/>
  <c r="AZ63" i="1" s="1"/>
  <c r="K60" i="10"/>
  <c r="BA63" i="1" s="1"/>
  <c r="L60" i="10"/>
  <c r="BB63" i="1" s="1"/>
  <c r="M60" i="10"/>
  <c r="BC63" i="1" s="1"/>
  <c r="N60" i="10"/>
  <c r="P59" i="10"/>
  <c r="Q59" i="10"/>
  <c r="BG62" i="1" s="1"/>
  <c r="N59" i="10"/>
  <c r="M59" i="10"/>
  <c r="BC62" i="1" s="1"/>
  <c r="L59" i="10"/>
  <c r="BB62" i="1" s="1"/>
  <c r="K59" i="10"/>
  <c r="BA62" i="1" s="1"/>
  <c r="J59" i="10"/>
  <c r="AZ62" i="1" s="1"/>
  <c r="Q58" i="10"/>
  <c r="BG61" i="1" s="1"/>
  <c r="P58" i="10"/>
  <c r="J58" i="10"/>
  <c r="AZ61" i="1" s="1"/>
  <c r="K58" i="10"/>
  <c r="BA61" i="1" s="1"/>
  <c r="L58" i="10"/>
  <c r="BB61" i="1" s="1"/>
  <c r="M58" i="10"/>
  <c r="BC61" i="1" s="1"/>
  <c r="N58" i="10"/>
  <c r="Q57" i="10"/>
  <c r="BG60" i="1" s="1"/>
  <c r="P57" i="10"/>
  <c r="L57" i="10"/>
  <c r="BB60" i="1" s="1"/>
  <c r="M57" i="10"/>
  <c r="BC60" i="1" s="1"/>
  <c r="N57" i="10"/>
  <c r="J57" i="10"/>
  <c r="AZ60" i="1" s="1"/>
  <c r="K57" i="10"/>
  <c r="BA60" i="1" s="1"/>
  <c r="P56" i="10"/>
  <c r="Q56" i="10"/>
  <c r="BG59" i="1" s="1"/>
  <c r="L56" i="10"/>
  <c r="BB59" i="1" s="1"/>
  <c r="K56" i="10"/>
  <c r="BA59" i="1" s="1"/>
  <c r="J56" i="10"/>
  <c r="AZ59" i="1" s="1"/>
  <c r="M56" i="10"/>
  <c r="BC59" i="1" s="1"/>
  <c r="N56" i="10"/>
  <c r="P55" i="10"/>
  <c r="Q55" i="10"/>
  <c r="BG58" i="1" s="1"/>
  <c r="N55" i="10"/>
  <c r="M55" i="10"/>
  <c r="BC58" i="1" s="1"/>
  <c r="L55" i="10"/>
  <c r="BB58" i="1" s="1"/>
  <c r="K55" i="10"/>
  <c r="BA58" i="1" s="1"/>
  <c r="J55" i="10"/>
  <c r="AZ58" i="1" s="1"/>
  <c r="P54" i="10"/>
  <c r="Q54" i="10"/>
  <c r="BG57" i="1" s="1"/>
  <c r="M54" i="10"/>
  <c r="BC57" i="1" s="1"/>
  <c r="J54" i="10"/>
  <c r="AZ57" i="1" s="1"/>
  <c r="K54" i="10"/>
  <c r="BA57" i="1" s="1"/>
  <c r="L54" i="10"/>
  <c r="BB57" i="1" s="1"/>
  <c r="N54" i="10"/>
  <c r="P53" i="10"/>
  <c r="Q53" i="10"/>
  <c r="BG56" i="1" s="1"/>
  <c r="N53" i="10"/>
  <c r="M53" i="10"/>
  <c r="BC56" i="1" s="1"/>
  <c r="L53" i="10"/>
  <c r="BB56" i="1" s="1"/>
  <c r="K53" i="10"/>
  <c r="BA56" i="1" s="1"/>
  <c r="J53" i="10"/>
  <c r="AZ56" i="1" s="1"/>
  <c r="Q52" i="10"/>
  <c r="BG55" i="1" s="1"/>
  <c r="P52" i="10"/>
  <c r="K52" i="10"/>
  <c r="BA55" i="1" s="1"/>
  <c r="M52" i="10"/>
  <c r="BC55" i="1" s="1"/>
  <c r="N52" i="10"/>
  <c r="J52" i="10"/>
  <c r="AZ55" i="1" s="1"/>
  <c r="L52" i="10"/>
  <c r="BB55" i="1" s="1"/>
  <c r="P51" i="10"/>
  <c r="Q51" i="10"/>
  <c r="BG54" i="1" s="1"/>
  <c r="K51" i="10"/>
  <c r="BA54" i="1" s="1"/>
  <c r="L51" i="10"/>
  <c r="BB54" i="1" s="1"/>
  <c r="M51" i="10"/>
  <c r="BC54" i="1" s="1"/>
  <c r="N51" i="10"/>
  <c r="J51" i="10"/>
  <c r="AZ54" i="1" s="1"/>
  <c r="K50" i="10"/>
  <c r="BA53" i="1" s="1"/>
  <c r="L50" i="10"/>
  <c r="BB53" i="1" s="1"/>
  <c r="N50" i="10"/>
  <c r="M50" i="10"/>
  <c r="BC53" i="1" s="1"/>
  <c r="J50" i="10"/>
  <c r="AZ53" i="1" s="1"/>
  <c r="Q49" i="10"/>
  <c r="BG52" i="1" s="1"/>
  <c r="P49" i="10"/>
  <c r="J49" i="10"/>
  <c r="AZ52" i="1" s="1"/>
  <c r="K49" i="10"/>
  <c r="BA52" i="1" s="1"/>
  <c r="L49" i="10"/>
  <c r="BB52" i="1" s="1"/>
  <c r="N49" i="10"/>
  <c r="M49" i="10"/>
  <c r="BC52" i="1" s="1"/>
  <c r="P48" i="10"/>
  <c r="Q48" i="10"/>
  <c r="BG51" i="1" s="1"/>
  <c r="N48" i="10"/>
  <c r="M48" i="10"/>
  <c r="BC51" i="1" s="1"/>
  <c r="L48" i="10"/>
  <c r="BB51" i="1" s="1"/>
  <c r="K48" i="10"/>
  <c r="BA51" i="1" s="1"/>
  <c r="J48" i="10"/>
  <c r="AZ51" i="1" s="1"/>
  <c r="Q47" i="10"/>
  <c r="BG50" i="1" s="1"/>
  <c r="P47" i="10"/>
  <c r="K47" i="10"/>
  <c r="BA50" i="1" s="1"/>
  <c r="J47" i="10"/>
  <c r="AZ50" i="1" s="1"/>
  <c r="M47" i="10"/>
  <c r="BC50" i="1" s="1"/>
  <c r="L47" i="10"/>
  <c r="BB50" i="1" s="1"/>
  <c r="N47" i="10"/>
  <c r="P46" i="10"/>
  <c r="Q46" i="10"/>
  <c r="BG49" i="1" s="1"/>
  <c r="L46" i="10"/>
  <c r="BB49" i="1" s="1"/>
  <c r="K46" i="10"/>
  <c r="BA49" i="1" s="1"/>
  <c r="J46" i="10"/>
  <c r="AZ49" i="1" s="1"/>
  <c r="N46" i="10"/>
  <c r="M46" i="10"/>
  <c r="BC49" i="1" s="1"/>
  <c r="Q45" i="10"/>
  <c r="BG48" i="1" s="1"/>
  <c r="P45" i="10"/>
  <c r="N45" i="10"/>
  <c r="M45" i="10"/>
  <c r="BC48" i="1" s="1"/>
  <c r="L45" i="10"/>
  <c r="BB48" i="1" s="1"/>
  <c r="K45" i="10"/>
  <c r="BA48" i="1" s="1"/>
  <c r="J45" i="10"/>
  <c r="AZ48" i="1" s="1"/>
  <c r="Q44" i="10"/>
  <c r="BG47" i="1" s="1"/>
  <c r="P44" i="10"/>
  <c r="M44" i="10"/>
  <c r="BC47" i="1" s="1"/>
  <c r="N44" i="10"/>
  <c r="J44" i="10"/>
  <c r="AZ47" i="1" s="1"/>
  <c r="K44" i="10"/>
  <c r="BA47" i="1" s="1"/>
  <c r="L44" i="10"/>
  <c r="BB47" i="1" s="1"/>
  <c r="P43" i="10"/>
  <c r="Q43" i="10"/>
  <c r="BG46" i="1" s="1"/>
  <c r="J43" i="10"/>
  <c r="AZ46" i="1" s="1"/>
  <c r="K43" i="10"/>
  <c r="BA46" i="1" s="1"/>
  <c r="L43" i="10"/>
  <c r="BB46" i="1" s="1"/>
  <c r="M43" i="10"/>
  <c r="BC46" i="1" s="1"/>
  <c r="N43" i="10"/>
  <c r="P42" i="10"/>
  <c r="Q42" i="10"/>
  <c r="BG45" i="1" s="1"/>
  <c r="M42" i="10"/>
  <c r="BC45" i="1" s="1"/>
  <c r="L42" i="10"/>
  <c r="BB45" i="1" s="1"/>
  <c r="N42" i="10"/>
  <c r="K42" i="10"/>
  <c r="BA45" i="1" s="1"/>
  <c r="J42" i="10"/>
  <c r="AZ45" i="1" s="1"/>
  <c r="Q41" i="10"/>
  <c r="BG44" i="1" s="1"/>
  <c r="P41" i="10"/>
  <c r="N41" i="10"/>
  <c r="M41" i="10"/>
  <c r="BC44" i="1" s="1"/>
  <c r="L41" i="10"/>
  <c r="BB44" i="1" s="1"/>
  <c r="K41" i="10"/>
  <c r="BA44" i="1" s="1"/>
  <c r="J41" i="10"/>
  <c r="AZ44" i="1" s="1"/>
  <c r="Q40" i="10"/>
  <c r="BG43" i="1" s="1"/>
  <c r="P40" i="10"/>
  <c r="N40" i="10"/>
  <c r="L40" i="10"/>
  <c r="BB43" i="1" s="1"/>
  <c r="M40" i="10"/>
  <c r="BC43" i="1" s="1"/>
  <c r="K40" i="10"/>
  <c r="BA43" i="1" s="1"/>
  <c r="J40" i="10"/>
  <c r="AZ43" i="1" s="1"/>
  <c r="Q39" i="10"/>
  <c r="BG42" i="1" s="1"/>
  <c r="P39" i="10"/>
  <c r="L39" i="10"/>
  <c r="BB42" i="1" s="1"/>
  <c r="N39" i="10"/>
  <c r="K39" i="10"/>
  <c r="BA42" i="1" s="1"/>
  <c r="J39" i="10"/>
  <c r="AZ42" i="1" s="1"/>
  <c r="M39" i="10"/>
  <c r="BC42" i="1" s="1"/>
  <c r="Q38" i="10"/>
  <c r="BG41" i="1" s="1"/>
  <c r="P38" i="10"/>
  <c r="N38" i="10"/>
  <c r="M38" i="10"/>
  <c r="BC41" i="1" s="1"/>
  <c r="L38" i="10"/>
  <c r="BB41" i="1" s="1"/>
  <c r="K38" i="10"/>
  <c r="BA41" i="1" s="1"/>
  <c r="J38" i="10"/>
  <c r="AZ41" i="1" s="1"/>
  <c r="Q37" i="10"/>
  <c r="BG40" i="1" s="1"/>
  <c r="P37" i="10"/>
  <c r="L37" i="10"/>
  <c r="BB40" i="1" s="1"/>
  <c r="N37" i="10"/>
  <c r="J37" i="10"/>
  <c r="AZ40" i="1" s="1"/>
  <c r="K37" i="10"/>
  <c r="BA40" i="1" s="1"/>
  <c r="M37" i="10"/>
  <c r="BC40" i="1" s="1"/>
  <c r="P36" i="10"/>
  <c r="Q36" i="10"/>
  <c r="BG39" i="1" s="1"/>
  <c r="J36" i="10"/>
  <c r="AZ39" i="1" s="1"/>
  <c r="K36" i="10"/>
  <c r="BA39" i="1" s="1"/>
  <c r="L36" i="10"/>
  <c r="BB39" i="1" s="1"/>
  <c r="N36" i="10"/>
  <c r="M36" i="10"/>
  <c r="BC39" i="1" s="1"/>
  <c r="P35" i="10"/>
  <c r="Q35" i="10"/>
  <c r="BG38" i="1" s="1"/>
  <c r="N35" i="10"/>
  <c r="M35" i="10"/>
  <c r="BC38" i="1" s="1"/>
  <c r="L35" i="10"/>
  <c r="BB38" i="1" s="1"/>
  <c r="K35" i="10"/>
  <c r="BA38" i="1" s="1"/>
  <c r="J35" i="10"/>
  <c r="AZ38" i="1" s="1"/>
  <c r="Q34" i="10"/>
  <c r="BG37" i="1" s="1"/>
  <c r="P34" i="10"/>
  <c r="M34" i="10"/>
  <c r="BC37" i="1" s="1"/>
  <c r="K34" i="10"/>
  <c r="BA37" i="1" s="1"/>
  <c r="N34" i="10"/>
  <c r="L34" i="10"/>
  <c r="BB37" i="1" s="1"/>
  <c r="J34" i="10"/>
  <c r="AZ37" i="1" s="1"/>
  <c r="P33" i="10"/>
  <c r="Q33" i="10"/>
  <c r="BG36" i="1" s="1"/>
  <c r="M33" i="10"/>
  <c r="BC36" i="1" s="1"/>
  <c r="L33" i="10"/>
  <c r="BB36" i="1" s="1"/>
  <c r="N33" i="10"/>
  <c r="K33" i="10"/>
  <c r="BA36" i="1" s="1"/>
  <c r="J33" i="10"/>
  <c r="AZ36" i="1" s="1"/>
  <c r="Q32" i="10"/>
  <c r="BG35" i="1" s="1"/>
  <c r="P32" i="10"/>
  <c r="J32" i="10"/>
  <c r="AZ35" i="1" s="1"/>
  <c r="K32" i="10"/>
  <c r="BA35" i="1" s="1"/>
  <c r="L32" i="10"/>
  <c r="BB35" i="1" s="1"/>
  <c r="M32" i="10"/>
  <c r="BC35" i="1" s="1"/>
  <c r="N32" i="10"/>
  <c r="Q31" i="10"/>
  <c r="BG34" i="1" s="1"/>
  <c r="P31" i="10"/>
  <c r="J31" i="10"/>
  <c r="AZ34" i="1" s="1"/>
  <c r="K31" i="10"/>
  <c r="BA34" i="1" s="1"/>
  <c r="L31" i="10"/>
  <c r="BB34" i="1" s="1"/>
  <c r="N31" i="10"/>
  <c r="M31" i="10"/>
  <c r="BC34" i="1" s="1"/>
  <c r="K30" i="10"/>
  <c r="BA33" i="1" s="1"/>
  <c r="L30" i="10"/>
  <c r="BB33" i="1" s="1"/>
  <c r="M30" i="10"/>
  <c r="BC33" i="1" s="1"/>
  <c r="J30" i="10"/>
  <c r="AZ33" i="1" s="1"/>
  <c r="N30" i="10"/>
  <c r="Q29" i="10"/>
  <c r="BG32" i="1" s="1"/>
  <c r="P29" i="10"/>
  <c r="N29" i="10"/>
  <c r="M29" i="10"/>
  <c r="BC32" i="1" s="1"/>
  <c r="L29" i="10"/>
  <c r="BB32" i="1" s="1"/>
  <c r="K29" i="10"/>
  <c r="BA32" i="1" s="1"/>
  <c r="J29" i="10"/>
  <c r="AZ32" i="1" s="1"/>
  <c r="Q28" i="10"/>
  <c r="BG31" i="1" s="1"/>
  <c r="P28" i="10"/>
  <c r="J28" i="10"/>
  <c r="AZ31" i="1" s="1"/>
  <c r="K28" i="10"/>
  <c r="BA31" i="1" s="1"/>
  <c r="L28" i="10"/>
  <c r="BB31" i="1" s="1"/>
  <c r="M28" i="10"/>
  <c r="BC31" i="1" s="1"/>
  <c r="N28" i="10"/>
  <c r="Q27" i="10"/>
  <c r="BG30" i="1" s="1"/>
  <c r="P27" i="10"/>
  <c r="N27" i="10"/>
  <c r="M27" i="10"/>
  <c r="BC30" i="1" s="1"/>
  <c r="L27" i="10"/>
  <c r="BB30" i="1" s="1"/>
  <c r="K27" i="10"/>
  <c r="BA30" i="1" s="1"/>
  <c r="J27" i="10"/>
  <c r="AZ30" i="1" s="1"/>
  <c r="Q26" i="10"/>
  <c r="BG29" i="1" s="1"/>
  <c r="P26" i="10"/>
  <c r="N26" i="10"/>
  <c r="M26" i="10"/>
  <c r="BC29" i="1" s="1"/>
  <c r="L26" i="10"/>
  <c r="BB29" i="1" s="1"/>
  <c r="K26" i="10"/>
  <c r="BA29" i="1" s="1"/>
  <c r="J26" i="10"/>
  <c r="AZ29" i="1" s="1"/>
  <c r="Q25" i="10"/>
  <c r="BG28" i="1" s="1"/>
  <c r="P25" i="10"/>
  <c r="K25" i="10"/>
  <c r="BA28" i="1" s="1"/>
  <c r="N25" i="10"/>
  <c r="M25" i="10"/>
  <c r="BC28" i="1" s="1"/>
  <c r="L25" i="10"/>
  <c r="BB28" i="1" s="1"/>
  <c r="J25" i="10"/>
  <c r="AZ28" i="1" s="1"/>
  <c r="Q24" i="10"/>
  <c r="BG27" i="1" s="1"/>
  <c r="P24" i="10"/>
  <c r="J24" i="10"/>
  <c r="AZ27" i="1" s="1"/>
  <c r="K24" i="10"/>
  <c r="BA27" i="1" s="1"/>
  <c r="L24" i="10"/>
  <c r="BB27" i="1" s="1"/>
  <c r="M24" i="10"/>
  <c r="BC27" i="1" s="1"/>
  <c r="N24" i="10"/>
  <c r="P23" i="10"/>
  <c r="Q23" i="10"/>
  <c r="BG26" i="1" s="1"/>
  <c r="J23" i="10"/>
  <c r="AZ26" i="1" s="1"/>
  <c r="K23" i="10"/>
  <c r="BA26" i="1" s="1"/>
  <c r="L23" i="10"/>
  <c r="BB26" i="1" s="1"/>
  <c r="M23" i="10"/>
  <c r="BC26" i="1" s="1"/>
  <c r="N23" i="10"/>
  <c r="P22" i="10"/>
  <c r="Q22" i="10"/>
  <c r="BG25" i="1" s="1"/>
  <c r="J22" i="10"/>
  <c r="AZ25" i="1" s="1"/>
  <c r="K22" i="10"/>
  <c r="BA25" i="1" s="1"/>
  <c r="L22" i="10"/>
  <c r="BB25" i="1" s="1"/>
  <c r="N22" i="10"/>
  <c r="M22" i="10"/>
  <c r="BC25" i="1" s="1"/>
  <c r="Q21" i="10"/>
  <c r="BG24" i="1" s="1"/>
  <c r="P21" i="10"/>
  <c r="K21" i="10"/>
  <c r="BA24" i="1" s="1"/>
  <c r="N21" i="10"/>
  <c r="L21" i="10"/>
  <c r="BB24" i="1" s="1"/>
  <c r="J21" i="10"/>
  <c r="AZ24" i="1" s="1"/>
  <c r="M21" i="10"/>
  <c r="BC24" i="1" s="1"/>
  <c r="P20" i="10"/>
  <c r="Q20" i="10"/>
  <c r="BG23" i="1" s="1"/>
  <c r="J20" i="10"/>
  <c r="AZ23" i="1" s="1"/>
  <c r="K20" i="10"/>
  <c r="BA23" i="1" s="1"/>
  <c r="L20" i="10"/>
  <c r="BB23" i="1" s="1"/>
  <c r="M20" i="10"/>
  <c r="BC23" i="1" s="1"/>
  <c r="N20" i="10"/>
  <c r="P19" i="10"/>
  <c r="Q19" i="10"/>
  <c r="BG22" i="1" s="1"/>
  <c r="K19" i="10"/>
  <c r="BA22" i="1" s="1"/>
  <c r="J19" i="10"/>
  <c r="AZ22" i="1" s="1"/>
  <c r="N19" i="10"/>
  <c r="M19" i="10"/>
  <c r="BC22" i="1" s="1"/>
  <c r="L19" i="10"/>
  <c r="BB22" i="1" s="1"/>
  <c r="R69" i="10" l="1"/>
  <c r="BH72" i="1" s="1"/>
  <c r="BF72" i="1"/>
  <c r="O69" i="10"/>
  <c r="BE72" i="1" s="1"/>
  <c r="BD72" i="1"/>
  <c r="R68" i="10"/>
  <c r="BH71" i="1" s="1"/>
  <c r="BF71" i="1"/>
  <c r="O68" i="10"/>
  <c r="BE71" i="1" s="1"/>
  <c r="BD71" i="1"/>
  <c r="R67" i="10"/>
  <c r="BH70" i="1" s="1"/>
  <c r="BF70" i="1"/>
  <c r="O67" i="10"/>
  <c r="BE70" i="1" s="1"/>
  <c r="BD70" i="1"/>
  <c r="R66" i="10"/>
  <c r="BH69" i="1" s="1"/>
  <c r="BF69" i="1"/>
  <c r="O66" i="10"/>
  <c r="BE69" i="1" s="1"/>
  <c r="BD69" i="1"/>
  <c r="R65" i="10"/>
  <c r="BH68" i="1" s="1"/>
  <c r="BF68" i="1"/>
  <c r="O65" i="10"/>
  <c r="BE68" i="1" s="1"/>
  <c r="BD68" i="1"/>
  <c r="R64" i="10"/>
  <c r="BH67" i="1" s="1"/>
  <c r="BF67" i="1"/>
  <c r="O64" i="10"/>
  <c r="BE67" i="1" s="1"/>
  <c r="BD67" i="1"/>
  <c r="R63" i="10"/>
  <c r="BH66" i="1" s="1"/>
  <c r="BF66" i="1"/>
  <c r="O63" i="10"/>
  <c r="BE66" i="1" s="1"/>
  <c r="BD66" i="1"/>
  <c r="R62" i="10"/>
  <c r="BH65" i="1" s="1"/>
  <c r="BF65" i="1"/>
  <c r="O62" i="10"/>
  <c r="BE65" i="1" s="1"/>
  <c r="BD65" i="1"/>
  <c r="R61" i="10"/>
  <c r="BH64" i="1" s="1"/>
  <c r="BF64" i="1"/>
  <c r="O61" i="10"/>
  <c r="BE64" i="1" s="1"/>
  <c r="BD64" i="1"/>
  <c r="R60" i="10"/>
  <c r="BH63" i="1" s="1"/>
  <c r="BF63" i="1"/>
  <c r="O60" i="10"/>
  <c r="BE63" i="1" s="1"/>
  <c r="BD63" i="1"/>
  <c r="R59" i="10"/>
  <c r="BH62" i="1" s="1"/>
  <c r="BF62" i="1"/>
  <c r="O59" i="10"/>
  <c r="BE62" i="1" s="1"/>
  <c r="BD62" i="1"/>
  <c r="R58" i="10"/>
  <c r="BH61" i="1" s="1"/>
  <c r="BF61" i="1"/>
  <c r="O58" i="10"/>
  <c r="BE61" i="1" s="1"/>
  <c r="BD61" i="1"/>
  <c r="R57" i="10"/>
  <c r="BH60" i="1" s="1"/>
  <c r="BF60" i="1"/>
  <c r="O57" i="10"/>
  <c r="BE60" i="1" s="1"/>
  <c r="BD60" i="1"/>
  <c r="R56" i="10"/>
  <c r="BH59" i="1" s="1"/>
  <c r="BF59" i="1"/>
  <c r="O56" i="10"/>
  <c r="BE59" i="1" s="1"/>
  <c r="BD59" i="1"/>
  <c r="R55" i="10"/>
  <c r="BH58" i="1" s="1"/>
  <c r="BF58" i="1"/>
  <c r="O55" i="10"/>
  <c r="BE58" i="1" s="1"/>
  <c r="BD58" i="1"/>
  <c r="R54" i="10"/>
  <c r="BH57" i="1" s="1"/>
  <c r="BF57" i="1"/>
  <c r="O54" i="10"/>
  <c r="BE57" i="1" s="1"/>
  <c r="BD57" i="1"/>
  <c r="R53" i="10"/>
  <c r="BH56" i="1" s="1"/>
  <c r="BF56" i="1"/>
  <c r="O53" i="10"/>
  <c r="BE56" i="1" s="1"/>
  <c r="BD56" i="1"/>
  <c r="R52" i="10"/>
  <c r="BH55" i="1" s="1"/>
  <c r="BF55" i="1"/>
  <c r="O52" i="10"/>
  <c r="BE55" i="1" s="1"/>
  <c r="BD55" i="1"/>
  <c r="R51" i="10"/>
  <c r="BH54" i="1" s="1"/>
  <c r="BF54" i="1"/>
  <c r="O51" i="10"/>
  <c r="BE54" i="1" s="1"/>
  <c r="BD54" i="1"/>
  <c r="O50" i="10"/>
  <c r="BE53" i="1" s="1"/>
  <c r="BD53" i="1"/>
  <c r="R49" i="10"/>
  <c r="BH52" i="1" s="1"/>
  <c r="BF52" i="1"/>
  <c r="O49" i="10"/>
  <c r="BE52" i="1" s="1"/>
  <c r="BD52" i="1"/>
  <c r="R48" i="10"/>
  <c r="BH51" i="1" s="1"/>
  <c r="BF51" i="1"/>
  <c r="O48" i="10"/>
  <c r="BE51" i="1" s="1"/>
  <c r="BD51" i="1"/>
  <c r="R47" i="10"/>
  <c r="BH50" i="1" s="1"/>
  <c r="BF50" i="1"/>
  <c r="O47" i="10"/>
  <c r="BE50" i="1" s="1"/>
  <c r="BD50" i="1"/>
  <c r="R46" i="10"/>
  <c r="BH49" i="1" s="1"/>
  <c r="BF49" i="1"/>
  <c r="O46" i="10"/>
  <c r="BE49" i="1" s="1"/>
  <c r="BD49" i="1"/>
  <c r="R45" i="10"/>
  <c r="BH48" i="1" s="1"/>
  <c r="BF48" i="1"/>
  <c r="O45" i="10"/>
  <c r="BE48" i="1" s="1"/>
  <c r="BD48" i="1"/>
  <c r="R44" i="10"/>
  <c r="BH47" i="1" s="1"/>
  <c r="BF47" i="1"/>
  <c r="O44" i="10"/>
  <c r="BE47" i="1" s="1"/>
  <c r="BD47" i="1"/>
  <c r="R43" i="10"/>
  <c r="BH46" i="1" s="1"/>
  <c r="BF46" i="1"/>
  <c r="O43" i="10"/>
  <c r="BE46" i="1" s="1"/>
  <c r="BD46" i="1"/>
  <c r="R42" i="10"/>
  <c r="BH45" i="1" s="1"/>
  <c r="BF45" i="1"/>
  <c r="O42" i="10"/>
  <c r="BE45" i="1" s="1"/>
  <c r="BD45" i="1"/>
  <c r="R41" i="10"/>
  <c r="BH44" i="1" s="1"/>
  <c r="BF44" i="1"/>
  <c r="O41" i="10"/>
  <c r="BE44" i="1" s="1"/>
  <c r="BD44" i="1"/>
  <c r="R40" i="10"/>
  <c r="BH43" i="1" s="1"/>
  <c r="BF43" i="1"/>
  <c r="O40" i="10"/>
  <c r="BE43" i="1" s="1"/>
  <c r="BD43" i="1"/>
  <c r="R39" i="10"/>
  <c r="BH42" i="1" s="1"/>
  <c r="BF42" i="1"/>
  <c r="O39" i="10"/>
  <c r="BE42" i="1" s="1"/>
  <c r="BD42" i="1"/>
  <c r="R38" i="10"/>
  <c r="BH41" i="1" s="1"/>
  <c r="BF41" i="1"/>
  <c r="O38" i="10"/>
  <c r="BE41" i="1" s="1"/>
  <c r="BD41" i="1"/>
  <c r="R37" i="10"/>
  <c r="BH40" i="1" s="1"/>
  <c r="BF40" i="1"/>
  <c r="O37" i="10"/>
  <c r="BE40" i="1" s="1"/>
  <c r="BD40" i="1"/>
  <c r="R36" i="10"/>
  <c r="BH39" i="1" s="1"/>
  <c r="BF39" i="1"/>
  <c r="O36" i="10"/>
  <c r="BE39" i="1" s="1"/>
  <c r="BD39" i="1"/>
  <c r="R35" i="10"/>
  <c r="BH38" i="1" s="1"/>
  <c r="BF38" i="1"/>
  <c r="O35" i="10"/>
  <c r="BE38" i="1" s="1"/>
  <c r="BD38" i="1"/>
  <c r="R34" i="10"/>
  <c r="BH37" i="1" s="1"/>
  <c r="BF37" i="1"/>
  <c r="O34" i="10"/>
  <c r="BE37" i="1" s="1"/>
  <c r="BD37" i="1"/>
  <c r="R33" i="10"/>
  <c r="BH36" i="1" s="1"/>
  <c r="BF36" i="1"/>
  <c r="O33" i="10"/>
  <c r="BE36" i="1" s="1"/>
  <c r="BD36" i="1"/>
  <c r="R32" i="10"/>
  <c r="BH35" i="1" s="1"/>
  <c r="BF35" i="1"/>
  <c r="O32" i="10"/>
  <c r="BE35" i="1" s="1"/>
  <c r="BD35" i="1"/>
  <c r="R31" i="10"/>
  <c r="BH34" i="1" s="1"/>
  <c r="BF34" i="1"/>
  <c r="O31" i="10"/>
  <c r="BE34" i="1" s="1"/>
  <c r="BD34" i="1"/>
  <c r="O30" i="10"/>
  <c r="BE33" i="1" s="1"/>
  <c r="BD33" i="1"/>
  <c r="R29" i="10"/>
  <c r="BH32" i="1" s="1"/>
  <c r="BF32" i="1"/>
  <c r="O29" i="10"/>
  <c r="BE32" i="1" s="1"/>
  <c r="BD32" i="1"/>
  <c r="R28" i="10"/>
  <c r="BH31" i="1" s="1"/>
  <c r="BF31" i="1"/>
  <c r="O28" i="10"/>
  <c r="BE31" i="1" s="1"/>
  <c r="BD31" i="1"/>
  <c r="R27" i="10"/>
  <c r="BH30" i="1" s="1"/>
  <c r="BF30" i="1"/>
  <c r="O27" i="10"/>
  <c r="BE30" i="1" s="1"/>
  <c r="BD30" i="1"/>
  <c r="R26" i="10"/>
  <c r="BH29" i="1" s="1"/>
  <c r="BF29" i="1"/>
  <c r="O26" i="10"/>
  <c r="BE29" i="1" s="1"/>
  <c r="BD29" i="1"/>
  <c r="R25" i="10"/>
  <c r="BH28" i="1" s="1"/>
  <c r="BF28" i="1"/>
  <c r="O25" i="10"/>
  <c r="BE28" i="1" s="1"/>
  <c r="BD28" i="1"/>
  <c r="R24" i="10"/>
  <c r="BH27" i="1" s="1"/>
  <c r="BF27" i="1"/>
  <c r="O24" i="10"/>
  <c r="BE27" i="1" s="1"/>
  <c r="BD27" i="1"/>
  <c r="R23" i="10"/>
  <c r="BH26" i="1" s="1"/>
  <c r="BF26" i="1"/>
  <c r="O23" i="10"/>
  <c r="BE26" i="1" s="1"/>
  <c r="BD26" i="1"/>
  <c r="R22" i="10"/>
  <c r="BH25" i="1" s="1"/>
  <c r="BF25" i="1"/>
  <c r="O22" i="10"/>
  <c r="BE25" i="1" s="1"/>
  <c r="BD25" i="1"/>
  <c r="R21" i="10"/>
  <c r="BH24" i="1" s="1"/>
  <c r="BF24" i="1"/>
  <c r="O21" i="10"/>
  <c r="BE24" i="1" s="1"/>
  <c r="BD24" i="1"/>
  <c r="R20" i="10"/>
  <c r="BH23" i="1" s="1"/>
  <c r="BF23" i="1"/>
  <c r="O20" i="10"/>
  <c r="BE23" i="1" s="1"/>
  <c r="BD23" i="1"/>
  <c r="R19" i="10"/>
  <c r="BH22" i="1" s="1"/>
  <c r="BF22" i="1"/>
  <c r="O19" i="10"/>
  <c r="BE22" i="1" s="1"/>
  <c r="BD22"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DL v8.3</author>
  </authors>
  <commentList>
    <comment ref="A20" authorId="0" shapeId="0" xr:uid="{00000000-0006-0000-0000-000001000000}">
      <text>
        <r>
          <rPr>
            <sz val="11"/>
            <color theme="1"/>
            <rFont val="Calibri"/>
            <family val="2"/>
            <charset val="1"/>
          </rPr>
          <t>Sí=archiva PN.
Vacío=no archivar. -(guión)=desarchivar.</t>
        </r>
      </text>
    </comment>
    <comment ref="B20" authorId="0" shapeId="0" xr:uid="{00000000-0006-0000-0000-000002000000}">
      <text>
        <r>
          <rPr>
            <sz val="11"/>
            <color theme="1"/>
            <rFont val="Calibri"/>
            <family val="2"/>
            <charset val="1"/>
          </rPr>
          <t>Sí=activa opt-in validación al primer recibo.
processNodeId:231176.</t>
        </r>
      </text>
    </comment>
    <comment ref="C20" authorId="0" shapeId="0" xr:uid="{00000000-0006-0000-0000-000003000000}">
      <text>
        <r>
          <rPr>
            <sz val="11"/>
            <color theme="1"/>
            <rFont val="Calibri"/>
            <family val="2"/>
            <charset val="1"/>
          </rPr>
          <t>Sí=crea PN NUEVO aunque exista uno con el mismo nombre.
Política: un PN se considera "existente" solo si coincide
Nombre + Cliente + Acabado (labels) + Spec.
Si alguno difiere, se recomienda forzar duplicado.
El preview muestra discrepancias.</t>
        </r>
      </text>
    </comment>
    <comment ref="D20" authorId="0" shapeId="0" xr:uid="{00000000-0006-0000-0000-000004000000}">
      <text>
        <r>
          <rPr>
            <sz val="11"/>
            <color theme="1"/>
            <rFont val="Calibri"/>
            <family val="2"/>
            <charset val="1"/>
          </rPr>
          <t>Sí=archiva el PN viejo al forzar duplicado.
Solo aplica si "Forzar duplicar"=Sí.</t>
        </r>
      </text>
    </comment>
    <comment ref="E20" authorId="0" shapeId="0" xr:uid="{00000000-0006-0000-0000-000005000000}">
      <text>
        <r>
          <rPr>
            <sz val="11"/>
            <color theme="1"/>
            <rFont val="Calibri"/>
            <family val="2"/>
            <charset val="1"/>
          </rPr>
          <t>REQUERIDO. Nombre exacto del PN.</t>
        </r>
      </text>
    </comment>
    <comment ref="F20" authorId="0" shapeId="0" xr:uid="{00000000-0006-0000-0000-000006000000}">
      <text>
        <r>
          <rPr>
            <sz val="11"/>
            <color theme="1"/>
            <rFont val="Calibri"/>
            <family val="2"/>
            <charset val="1"/>
          </rPr>
          <t>Comas separan múltiples. DatosAdicionalesNP.NumeroParteAlterno.</t>
        </r>
      </text>
    </comment>
    <comment ref="G20" authorId="0" shapeId="0" xr:uid="{00000000-0006-0000-0000-000007000000}">
      <text>
        <r>
          <rPr>
            <sz val="11"/>
            <color theme="1"/>
            <rFont val="Calibri"/>
            <family val="2"/>
            <charset val="1"/>
          </rPr>
          <t>Part Number Group. Debe existir en SH.</t>
        </r>
      </text>
    </comment>
    <comment ref="H20" authorId="0" shapeId="0" xr:uid="{00000000-0006-0000-0000-000008000000}">
      <text>
        <r>
          <rPr>
            <sz val="11"/>
            <color theme="1"/>
            <rFont val="Calibri"/>
            <family val="2"/>
            <charset val="1"/>
          </rPr>
          <t>REQUERIDO. quantityPerParent.</t>
        </r>
      </text>
    </comment>
    <comment ref="I20" authorId="0" shapeId="0" xr:uid="{00000000-0006-0000-0000-000009000000}">
      <text>
        <r>
          <rPr>
            <sz val="11"/>
            <color rgb="FF000000"/>
            <rFont val="Calibri"/>
            <family val="2"/>
            <charset val="1"/>
          </rPr>
          <t>Precio unitario. 0 es válido.</t>
        </r>
      </text>
    </comment>
    <comment ref="J20" authorId="0" shapeId="0" xr:uid="{00000000-0006-0000-0000-00000A000000}">
      <text>
        <r>
          <rPr>
            <sz val="11"/>
            <color theme="1"/>
            <rFont val="Calibri"/>
            <family val="2"/>
            <charset val="1"/>
          </rPr>
          <t>Vacío=PZA. Opciones: PZA,KGM,CMK,FTK,LM,LBR,LO.</t>
        </r>
      </text>
    </comment>
    <comment ref="K20" authorId="0" shapeId="0" xr:uid="{00000000-0006-0000-0000-00000B000000}">
      <text>
        <r>
          <rPr>
            <sz val="11"/>
            <color theme="1"/>
            <rFont val="Calibri"/>
            <family val="2"/>
            <charset val="1"/>
          </rPr>
          <t>Sí=marca este precio como default del PN.</t>
        </r>
      </text>
    </comment>
    <comment ref="L20" authorId="0" shapeId="0" xr:uid="{00000000-0006-0000-0000-00000C000000}">
      <text>
        <r>
          <rPr>
            <sz val="11"/>
            <color theme="1"/>
            <rFont val="Calibri"/>
            <family val="2"/>
            <charset val="1"/>
          </rPr>
          <t>descriptionMarkdown. Acepta markdown.</t>
        </r>
      </text>
    </comment>
    <comment ref="M20" authorId="0" shapeId="0" xr:uid="{00000000-0006-0000-0000-00000D000000}">
      <text>
        <r>
          <rPr>
            <sz val="11"/>
            <color theme="1"/>
            <rFont val="Calibri"/>
            <family val="2"/>
            <charset val="1"/>
          </rPr>
          <t>Substrato. DatosAdicionalesNP.BaseMetal.
Agregar nuevos: SH &gt; PN Custom Inputs schema.</t>
        </r>
      </text>
    </comment>
    <comment ref="N20" authorId="0" shapeId="0" xr:uid="{00000000-0006-0000-0000-00000E000000}">
      <text>
        <r>
          <rPr>
            <sz val="11"/>
            <color theme="1"/>
            <rFont val="Calibri"/>
            <family val="2"/>
            <charset val="1"/>
          </rPr>
          <t>Label del catálogo SH.
Agregar nuevas: SH &gt; Domain Settings &gt; Labels.</t>
        </r>
      </text>
    </comment>
    <comment ref="R20" authorId="0" shapeId="0" xr:uid="{00000000-0006-0000-0000-00000F000000}">
      <text>
        <r>
          <rPr>
            <sz val="11"/>
            <color theme="1"/>
            <rFont val="Calibri"/>
            <family val="2"/>
            <charset val="1"/>
          </rPr>
          <t>Override del proceso default. Vacío=usa header.</t>
        </r>
      </text>
    </comment>
    <comment ref="S20" authorId="0" shapeId="0" xr:uid="{00000000-0006-0000-0000-000010000000}">
      <text>
        <r>
          <rPr>
            <sz val="11"/>
            <color theme="1"/>
            <rFont val="Calibri"/>
            <family val="2"/>
            <charset val="1"/>
          </rPr>
          <t>Auto: VLOOKUP.</t>
        </r>
      </text>
    </comment>
    <comment ref="T20" authorId="0" shapeId="0" xr:uid="{00000000-0006-0000-0000-000011000000}">
      <text>
        <r>
          <rPr>
            <sz val="11"/>
            <color theme="1"/>
            <rFont val="Calibri"/>
            <family val="2"/>
            <charset val="1"/>
          </rPr>
          <t>Producto contable. Agregar: SH &gt; Products.</t>
        </r>
      </text>
    </comment>
    <comment ref="AF20" authorId="0" shapeId="0" xr:uid="{00000000-0006-0000-0000-000012000000}">
      <text>
        <r>
          <rPr>
            <sz val="11"/>
            <color theme="1"/>
            <rFont val="Calibri"/>
            <family val="2"/>
            <charset val="1"/>
          </rPr>
          <t>Formato: "Nombre Spec | Parámetro"
Si 1 param, basta el nombre.
Agregar: SH &gt; Specs.</t>
        </r>
      </text>
    </comment>
    <comment ref="AG20" authorId="0" shapeId="0" xr:uid="{00000000-0006-0000-0000-000013000000}">
      <text>
        <r>
          <rPr>
            <sz val="11"/>
            <color theme="1"/>
            <rFont val="Calibri"/>
            <family val="2"/>
            <charset val="1"/>
          </rPr>
          <t>Espesor objetivo en µm.
Se calcula auto del punto medio del rango.
Puedes escribir encima para override.
Alimenta Cálculo MP.</t>
        </r>
      </text>
    </comment>
    <comment ref="AH20" authorId="0" shapeId="0" xr:uid="{00000000-0006-0000-0000-000014000000}">
      <text>
        <r>
          <rPr>
            <sz val="11"/>
            <color theme="1"/>
            <rFont val="Calibri"/>
            <family val="2"/>
            <charset val="1"/>
          </rPr>
          <t>Segunda spec.</t>
        </r>
      </text>
    </comment>
    <comment ref="AI20" authorId="0" shapeId="0" xr:uid="{00000000-0006-0000-0000-000015000000}">
      <text>
        <r>
          <rPr>
            <sz val="11"/>
            <color theme="1"/>
            <rFont val="Calibri"/>
            <family val="2"/>
            <charset val="1"/>
          </rPr>
          <t>Idem Spec 1.</t>
        </r>
      </text>
    </comment>
    <comment ref="AJ20" authorId="0" shapeId="0" xr:uid="{00000000-0006-0000-0000-000016000000}">
      <text>
        <r>
          <rPr>
            <sz val="11"/>
            <color theme="1"/>
            <rFont val="Calibri"/>
            <family val="2"/>
            <charset val="1"/>
          </rPr>
          <t>kg/pza. Auto genera LBR.</t>
        </r>
      </text>
    </comment>
    <comment ref="AK20" authorId="0" shapeId="0" xr:uid="{00000000-0006-0000-0000-000017000000}">
      <text>
        <r>
          <rPr>
            <sz val="11"/>
            <color theme="1"/>
            <rFont val="Calibri"/>
            <family val="2"/>
            <charset val="1"/>
          </rPr>
          <t>cm²/pza. Auto genera FTK.
Usado en Cálculo MP para predictive metals.</t>
        </r>
      </text>
    </comment>
    <comment ref="AL20" authorId="0" shapeId="0" xr:uid="{00000000-0006-0000-0000-000018000000}">
      <text>
        <r>
          <rPr>
            <sz val="11"/>
            <color theme="1"/>
            <rFont val="Calibri"/>
            <family val="2"/>
            <charset val="1"/>
          </rPr>
          <t>m/pza. Auto genera FOT.
Usado en Cálculo MP para epóxicas.</t>
        </r>
      </text>
    </comment>
    <comment ref="AM20" authorId="0" shapeId="0" xr:uid="{00000000-0006-0000-0000-000019000000}">
      <text>
        <r>
          <rPr>
            <sz val="11"/>
            <color theme="1"/>
            <rFont val="Calibri"/>
            <family val="2"/>
            <charset val="1"/>
          </rPr>
          <t>Genera LO (1/n).</t>
        </r>
      </text>
    </comment>
    <comment ref="AN20" authorId="0" shapeId="0" xr:uid="{00000000-0006-0000-0000-00001A000000}">
      <text>
        <r>
          <rPr>
            <sz val="11"/>
            <color theme="1"/>
            <rFont val="Calibri"/>
            <family val="2"/>
            <charset val="1"/>
          </rPr>
          <t>Solo FlyBar/Barril. Agregar: SH &gt; Rack Types.</t>
        </r>
      </text>
    </comment>
    <comment ref="AP20" authorId="0" shapeId="0" xr:uid="{00000000-0006-0000-0000-00001B000000}">
      <text>
        <r>
          <rPr>
            <sz val="11"/>
            <color theme="1"/>
            <rFont val="Calibri"/>
            <family val="2"/>
            <charset val="1"/>
          </rPr>
          <t>Cualquier tipo.</t>
        </r>
      </text>
    </comment>
    <comment ref="AR20" authorId="0" shapeId="0" xr:uid="{00000000-0006-0000-0000-00001C000000}">
      <text>
        <r>
          <rPr>
            <sz val="11"/>
            <color theme="1"/>
            <rFont val="Calibri"/>
            <family val="2"/>
            <charset val="1"/>
          </rPr>
          <t>Geom Genérica 831. DimTypeId:1284.</t>
        </r>
      </text>
    </comment>
    <comment ref="AS20" authorId="0" shapeId="0" xr:uid="{00000000-0006-0000-0000-00001D000000}">
      <text>
        <r>
          <rPr>
            <sz val="11"/>
            <color theme="1"/>
            <rFont val="Calibri"/>
            <family val="2"/>
            <charset val="1"/>
          </rPr>
          <t>DimTypeId:1011.</t>
        </r>
      </text>
    </comment>
    <comment ref="AT20" authorId="0" shapeId="0" xr:uid="{00000000-0006-0000-0000-00001E000000}">
      <text>
        <r>
          <rPr>
            <sz val="11"/>
            <color theme="1"/>
            <rFont val="Calibri"/>
            <family val="2"/>
            <charset val="1"/>
          </rPr>
          <t>DimTypeId:1012.</t>
        </r>
      </text>
    </comment>
    <comment ref="AU20" authorId="0" shapeId="0" xr:uid="{00000000-0006-0000-0000-00001F000000}">
      <text>
        <r>
          <rPr>
            <sz val="11"/>
            <color theme="1"/>
            <rFont val="Calibri"/>
            <family val="2"/>
            <charset val="1"/>
          </rPr>
          <t>DimTypeId:1013.</t>
        </r>
      </text>
    </comment>
    <comment ref="AV20" authorId="0" shapeId="0" xr:uid="{00000000-0006-0000-0000-000020000000}">
      <text>
        <r>
          <rPr>
            <sz val="11"/>
            <color theme="1"/>
            <rFont val="Calibri"/>
            <family val="2"/>
            <charset val="1"/>
          </rPr>
          <t>DimTypeId:1014.</t>
        </r>
      </text>
    </comment>
    <comment ref="AW20" authorId="0" shapeId="0" xr:uid="{00000000-0006-0000-0000-000021000000}">
      <text>
        <r>
          <rPr>
            <sz val="11"/>
            <color theme="1"/>
            <rFont val="Calibri"/>
            <family val="2"/>
            <charset val="1"/>
          </rPr>
          <t>Dim Custom Value. Pendiente IDs.</t>
        </r>
      </text>
    </comment>
    <comment ref="AX20" authorId="0" shapeId="0" xr:uid="{00000000-0006-0000-0000-000022000000}">
      <text>
        <r>
          <rPr>
            <sz val="11"/>
            <color theme="1"/>
            <rFont val="Calibri"/>
            <family val="2"/>
            <charset val="1"/>
          </rPr>
          <t>Dim Custom Value. Pendiente IDs.</t>
        </r>
      </text>
    </comment>
    <comment ref="AY20" authorId="0" shapeId="0" xr:uid="{00000000-0006-0000-0000-000023000000}">
      <text>
        <r>
          <rPr>
            <sz val="11"/>
            <color theme="1"/>
            <rFont val="Calibri"/>
            <family val="2"/>
            <charset val="1"/>
          </rPr>
          <t>Default: Servicios de enchapado.
DatosFacturacion.CodigoSAT.</t>
        </r>
      </text>
    </comment>
    <comment ref="AZ20" authorId="0" shapeId="0" xr:uid="{00000000-0006-0000-0000-000024000000}">
      <text>
        <r>
          <rPr>
            <sz val="11"/>
            <color theme="1"/>
            <rFont val="Calibri"/>
            <family val="2"/>
            <charset val="1"/>
          </rPr>
          <t>ID:364506. Fórmula auto desde Cálculo MP.</t>
        </r>
      </text>
    </comment>
    <comment ref="BA20" authorId="0" shapeId="0" xr:uid="{00000000-0006-0000-0000-000025000000}">
      <text>
        <r>
          <rPr>
            <sz val="11"/>
            <color theme="1"/>
            <rFont val="Calibri"/>
            <family val="2"/>
            <charset val="1"/>
          </rPr>
          <t>ID:397490.</t>
        </r>
      </text>
    </comment>
    <comment ref="BB20" authorId="0" shapeId="0" xr:uid="{00000000-0006-0000-0000-000026000000}">
      <text>
        <r>
          <rPr>
            <sz val="11"/>
            <color theme="1"/>
            <rFont val="Calibri"/>
            <family val="2"/>
            <charset val="1"/>
          </rPr>
          <t>ID:412305.</t>
        </r>
      </text>
    </comment>
    <comment ref="BC20" authorId="0" shapeId="0" xr:uid="{00000000-0006-0000-0000-000027000000}">
      <text>
        <r>
          <rPr>
            <sz val="11"/>
            <color theme="1"/>
            <rFont val="Calibri"/>
            <family val="2"/>
            <charset val="1"/>
          </rPr>
          <t>ID:412805.</t>
        </r>
      </text>
    </comment>
    <comment ref="BD20" authorId="0" shapeId="0" xr:uid="{00000000-0006-0000-0000-000028000000}">
      <text>
        <r>
          <rPr>
            <sz val="11"/>
            <color theme="1"/>
            <rFont val="Calibri"/>
            <family val="2"/>
            <charset val="1"/>
          </rPr>
          <t>ID:412479.</t>
        </r>
      </text>
    </comment>
    <comment ref="BE20" authorId="0" shapeId="0" xr:uid="{00000000-0006-0000-0000-000029000000}">
      <text>
        <r>
          <rPr>
            <sz val="11"/>
            <color theme="1"/>
            <rFont val="Calibri"/>
            <family val="2"/>
            <charset val="1"/>
          </rPr>
          <t>ID:412723. 0.0012×cobre_kg.</t>
        </r>
      </text>
    </comment>
    <comment ref="BF20" authorId="0" shapeId="0" xr:uid="{00000000-0006-0000-0000-00002A000000}">
      <text>
        <r>
          <rPr>
            <sz val="11"/>
            <color theme="1"/>
            <rFont val="Calibri"/>
            <family val="2"/>
            <charset val="1"/>
          </rPr>
          <t>ID:702767. 1069.98 g/m × LM / 453.592.</t>
        </r>
      </text>
    </comment>
    <comment ref="BG20" authorId="0" shapeId="0" xr:uid="{00000000-0006-0000-0000-00002B000000}">
      <text>
        <r>
          <rPr>
            <sz val="11"/>
            <color theme="1"/>
            <rFont val="Calibri"/>
            <family val="2"/>
            <charset val="1"/>
          </rPr>
          <t>ID:702769. 165.60 g/m × LM / 453.592.</t>
        </r>
      </text>
    </comment>
    <comment ref="BH20" authorId="0" shapeId="0" xr:uid="{00000000-0006-0000-0000-00002C000000}">
      <text>
        <r>
          <rPr>
            <sz val="11"/>
            <color theme="1"/>
            <rFont val="Calibri"/>
            <family val="2"/>
            <charset val="1"/>
          </rPr>
          <t>ID:702768. MT × 1.07.</t>
        </r>
      </text>
    </comment>
    <comment ref="BI20" authorId="0" shapeId="0" xr:uid="{00000000-0006-0000-0000-00002D000000}">
      <text>
        <r>
          <rPr>
            <sz val="11"/>
            <color theme="1"/>
            <rFont val="Calibri"/>
            <family val="2"/>
            <charset val="1"/>
          </rPr>
          <t>=Cant×Precio. Rojo si no cuadra.</t>
        </r>
      </text>
    </comment>
  </commentList>
</comments>
</file>

<file path=xl/sharedStrings.xml><?xml version="1.0" encoding="utf-8"?>
<sst xmlns="http://schemas.openxmlformats.org/spreadsheetml/2006/main" count="144314" uniqueCount="10926">
  <si>
    <t>Steelhead Data Loader v8.4</t>
  </si>
  <si>
    <t>Modo:</t>
  </si>
  <si>
    <t>COTIZACIÓN+NP</t>
  </si>
  <si>
    <t>COTIZACIÓN+NP o SOLO_PN.</t>
  </si>
  <si>
    <t>Nombre Cotización:</t>
  </si>
  <si>
    <t>PruebaDuplicar</t>
  </si>
  <si>
    <t>Requerido en modo COTIZACIÓN.</t>
  </si>
  <si>
    <t>Cliente:</t>
  </si>
  <si>
    <t>WIELAND METAL SERVICES — Karen Ramos La Griega 117 Parque Industr</t>
  </si>
  <si>
    <t>Desplegable: nombre + dirección.</t>
  </si>
  <si>
    <t>Etiquetas Cliente:</t>
  </si>
  <si>
    <t>Auto.</t>
  </si>
  <si>
    <t>Customer IdInDomain:</t>
  </si>
  <si>
    <t>Proceso (default):</t>
  </si>
  <si>
    <t>T300 (FIB)-T205 (PLA)-T300 (ANT)-CU-SOLERA WIELAND (16.3)</t>
  </si>
  <si>
    <t>Desplegable. Fallback para líneas sin proceso.</t>
  </si>
  <si>
    <t>ID Proceso (default):</t>
  </si>
  <si>
    <t>Divisa (precios línea):</t>
  </si>
  <si>
    <t>USD</t>
  </si>
  <si>
    <t>USD/MXN.</t>
  </si>
  <si>
    <t>Empresa Emisora:</t>
  </si>
  <si>
    <t>ECO</t>
  </si>
  <si>
    <t>ECO/PRO.</t>
  </si>
  <si>
    <t>Divisa Cotización:</t>
  </si>
  <si>
    <t>USD/MXN documento.</t>
  </si>
  <si>
    <t>Notas Externas:</t>
  </si>
  <si>
    <t>Proyecto de Barras</t>
  </si>
  <si>
    <t>Visible al cliente.</t>
  </si>
  <si>
    <t>Notas Internas:</t>
  </si>
  <si>
    <t>Los "ganchos"</t>
  </si>
  <si>
    <t>Solo equipo.</t>
  </si>
  <si>
    <t>Asignado:</t>
  </si>
  <si>
    <t>OMAR FIDEL VIAZCAN GOMEZ</t>
  </si>
  <si>
    <t>Nombre vendedor.</t>
  </si>
  <si>
    <t>Válida Hasta (días):</t>
  </si>
  <si>
    <t>30</t>
  </si>
  <si>
    <t>Días desde hoy.</t>
  </si>
  <si>
    <t>Vacío = no tocar.  Guión (-) = borrar dato.  Espesor: se calcula auto del punto medio del rango de la Spec.</t>
  </si>
  <si>
    <t>PARÁMETROS</t>
  </si>
  <si>
    <t>IDENTIFICACIÓN</t>
  </si>
  <si>
    <t>ACABADOS (Labels)</t>
  </si>
  <si>
    <t>PROCESO</t>
  </si>
  <si>
    <t>PRODUCTOS ×3</t>
  </si>
  <si>
    <t>SPECS ×2</t>
  </si>
  <si>
    <t>CONV. UNIDADES</t>
  </si>
  <si>
    <t>RACKS ×2</t>
  </si>
  <si>
    <t>DIMENSIONES ×5</t>
  </si>
  <si>
    <t>ASIG. CONTABLE</t>
  </si>
  <si>
    <t>PREDICTIVE USAGE</t>
  </si>
  <si>
    <t>CHECK</t>
  </si>
  <si>
    <t>Archivado</t>
  </si>
  <si>
    <t>Validación
1er recibo</t>
  </si>
  <si>
    <t>Forzar
duplicar</t>
  </si>
  <si>
    <t>Archivar
anterior</t>
  </si>
  <si>
    <t>Número de
parte</t>
  </si>
  <si>
    <t>PN alterno</t>
  </si>
  <si>
    <t>Grupo</t>
  </si>
  <si>
    <t>Cantidad</t>
  </si>
  <si>
    <t>Precio</t>
  </si>
  <si>
    <t>Unidad
precio</t>
  </si>
  <si>
    <t>Precio
default</t>
  </si>
  <si>
    <t>Descripción</t>
  </si>
  <si>
    <t>Metal base</t>
  </si>
  <si>
    <t>Etiqueta 1</t>
  </si>
  <si>
    <t>Etiqueta 2</t>
  </si>
  <si>
    <t>Etiqueta 3</t>
  </si>
  <si>
    <t>Etiqueta 4</t>
  </si>
  <si>
    <t>Proceso</t>
  </si>
  <si>
    <t>ID Proceso</t>
  </si>
  <si>
    <t>Producto 1</t>
  </si>
  <si>
    <t>Precio P1</t>
  </si>
  <si>
    <t>Cant P1</t>
  </si>
  <si>
    <t>Unidad P1</t>
  </si>
  <si>
    <t>Producto 2</t>
  </si>
  <si>
    <t>Precio P2</t>
  </si>
  <si>
    <t>Cant P2</t>
  </si>
  <si>
    <t>Unidad P2</t>
  </si>
  <si>
    <t>Producto 3</t>
  </si>
  <si>
    <t>Precio P3</t>
  </si>
  <si>
    <t>Cant P3</t>
  </si>
  <si>
    <t>Unidad P3</t>
  </si>
  <si>
    <t>Spec 1</t>
  </si>
  <si>
    <t>Esp. Spec 1
(µm)</t>
  </si>
  <si>
    <t>Spec 2</t>
  </si>
  <si>
    <t>Esp. Spec 2
(µm)</t>
  </si>
  <si>
    <t>KGM
(kg/pza)</t>
  </si>
  <si>
    <t>CMK
(cm²/pza)</t>
  </si>
  <si>
    <t>LM
(m/pza)</t>
  </si>
  <si>
    <t>Mín Pzas
Lote</t>
  </si>
  <si>
    <t>Rack Línea</t>
  </si>
  <si>
    <t>Pzas/Rack
Línea</t>
  </si>
  <si>
    <t>Rack Sec.</t>
  </si>
  <si>
    <t>Pzas/Rack
Sec.</t>
  </si>
  <si>
    <t>Longitud
(m)</t>
  </si>
  <si>
    <t>Ancho
(m)</t>
  </si>
  <si>
    <t>Alto
(m)</t>
  </si>
  <si>
    <t>Diám.Ext
(m)</t>
  </si>
  <si>
    <t>Diám.Int
(m)</t>
  </si>
  <si>
    <t>Línea</t>
  </si>
  <si>
    <t>Departamento</t>
  </si>
  <si>
    <t>Código SAT</t>
  </si>
  <si>
    <t>Plata
(kg/pza)</t>
  </si>
  <si>
    <t>Estaño
(kg/pza)</t>
  </si>
  <si>
    <t>Níquel
(kg/pza)</t>
  </si>
  <si>
    <t>Zinc
(kg/pza)</t>
  </si>
  <si>
    <t>Cobre
(kg/pza)</t>
  </si>
  <si>
    <t>Antitarnish
(L/pza)</t>
  </si>
  <si>
    <t>Epóx. MT
(lb/pza)</t>
  </si>
  <si>
    <t>Epóx. BT
(lb/pza)</t>
  </si>
  <si>
    <t>Epóx. MTR
(lb/pza)</t>
  </si>
  <si>
    <t>Total
línea</t>
  </si>
  <si>
    <t>Sí/No</t>
  </si>
  <si>
    <t>Texto</t>
  </si>
  <si>
    <t>$/ud</t>
  </si>
  <si>
    <t>Desp.</t>
  </si>
  <si>
    <t>Auto</t>
  </si>
  <si>
    <t>Auto/Input</t>
  </si>
  <si>
    <t>Peso</t>
  </si>
  <si>
    <t>Área</t>
  </si>
  <si>
    <t>Long</t>
  </si>
  <si>
    <t>Cargo</t>
  </si>
  <si>
    <t>FL/BA</t>
  </si>
  <si>
    <t>Todos</t>
  </si>
  <si>
    <t>Fase 2</t>
  </si>
  <si>
    <t>Fórmula</t>
  </si>
  <si>
    <t>No</t>
  </si>
  <si>
    <t>PruebaDWL1</t>
  </si>
  <si>
    <t>PruebaAlt1, Prueba Alt2</t>
  </si>
  <si>
    <t>Proyecto Barras</t>
  </si>
  <si>
    <t>KGM</t>
  </si>
  <si>
    <t>Sí</t>
  </si>
  <si>
    <t>Barra Prueba Wieland</t>
  </si>
  <si>
    <t>Cobre</t>
  </si>
  <si>
    <t>Plata Flash</t>
  </si>
  <si>
    <t>Plateado Flash</t>
  </si>
  <si>
    <t>KG</t>
  </si>
  <si>
    <t>80065-DS-004 (Plata) | 7.26 - 9.26 µm</t>
  </si>
  <si>
    <t>T205-FL01</t>
  </si>
  <si>
    <t>73181106 - Servicios de enchapado</t>
  </si>
  <si>
    <t>PruebaAlt</t>
  </si>
  <si>
    <t>PZA</t>
  </si>
  <si>
    <t>Barra Prueba Wieland duplicado</t>
  </si>
  <si>
    <t>Empaque</t>
  </si>
  <si>
    <t>Prototipo</t>
  </si>
  <si>
    <t>Empacado</t>
  </si>
  <si>
    <t>LO</t>
  </si>
  <si>
    <t>80065-DS-005 (Plata Flash) | 0.076 - 0.2 µm</t>
  </si>
  <si>
    <t>PruebaDWLOld</t>
  </si>
  <si>
    <t>Barra prueba Wieland archivado</t>
  </si>
  <si>
    <t>Fierro</t>
  </si>
  <si>
    <t>Plata</t>
  </si>
  <si>
    <t>Antitarnish</t>
  </si>
  <si>
    <t>Nombre</t>
  </si>
  <si>
    <t>Nombre Corto</t>
  </si>
  <si>
    <t>Teléfono</t>
  </si>
  <si>
    <t>Fecha Creación</t>
  </si>
  <si>
    <t>Activo</t>
  </si>
  <si>
    <t>Id Dirección</t>
  </si>
  <si>
    <t>Dir. Fiscal</t>
  </si>
  <si>
    <t>Dir. Entrega</t>
  </si>
  <si>
    <t>Texto Dirección</t>
  </si>
  <si>
    <t>Contactos</t>
  </si>
  <si>
    <t>Etiquetas</t>
  </si>
  <si>
    <t>Categoría</t>
  </si>
  <si>
    <t>Tipo</t>
  </si>
  <si>
    <t>SCHNEIDER ELECTRIC MEXICO</t>
  </si>
  <si>
    <t>Schneider Rojo Gómez y CDMX</t>
  </si>
  <si>
    <t>55 58045000</t>
  </si>
  <si>
    <t>24/06/2025</t>
  </si>
  <si>
    <t>Javier Rojo Gómez 1121-A,
Guadalupe del Moral,
Iztapalapa,, CDMX,  09300,
México,</t>
  </si>
  <si>
    <t>Thalia Itzel Salazar | Compras | Thalia.Salazar@se.com | 5624182515 | INVOICE | SHIPPING | QUOTING | QUALITY | CERT | RECEIVING</t>
  </si>
  <si>
    <t>Activo, Industrial, Rojo Gómez, CDMX</t>
  </si>
  <si>
    <t>Industrial</t>
  </si>
  <si>
    <t xml:space="preserve"> Nacional</t>
  </si>
  <si>
    <t>Steelhead Manufacturing</t>
  </si>
  <si>
    <t>Steelhead</t>
  </si>
  <si>
    <t>30/06/2025</t>
  </si>
  <si>
    <t>12501 Grand River Rd
Brighton, MI  48116</t>
  </si>
  <si>
    <t>Calvin Kantola | CEO | calvin@gosteelhead.com | INVOICE | SHIPPING | QUOTING | QUALITY | CERT | RECEIVING\nMaria Eugenia Almazan | malmazan@proecoplating.com | 5578775190 | QUOTING</t>
  </si>
  <si>
    <t>Prospecto</t>
  </si>
  <si>
    <t>Automotriz</t>
  </si>
  <si>
    <t>av 1 de mayo 1801 toluca, mexico 51200 toluca</t>
  </si>
  <si>
    <t>No Customer</t>
  </si>
  <si>
    <t>Obsoleto</t>
  </si>
  <si>
    <t>GRAMMER AUTOMOTIVE PUEBLA</t>
  </si>
  <si>
    <t>Grammer</t>
  </si>
  <si>
    <t>4422384400</t>
  </si>
  <si>
    <t>04/07/2025</t>
  </si>
  <si>
    <t>Ivan Cortés
Blvd TETLA 107 Lote 1 Manzana 2 107
Ciudad Industrial Xicohtencatl
Tlaxcala (Tlaxcala de Xicotencatl), Tlaxcala  90434
Mexico</t>
  </si>
  <si>
    <t>Incoming Invoice | Incoming Invoice | incoming.invoice-grammerpue@grammer.com | INVOICE\nIvan Cortés | Planificación logística y producción. | German.Nieto@grammer.com | 2411034331 | RECEIVING</t>
  </si>
  <si>
    <t>Activo, Automotriz</t>
  </si>
  <si>
    <t>SCHNEIDER ELECTRIC USA INC</t>
  </si>
  <si>
    <t>Schneider Tlaxcala y Querétaro</t>
  </si>
  <si>
    <t xml:space="preserve">52 2464979797 </t>
  </si>
  <si>
    <t>09/07/2025</t>
  </si>
  <si>
    <t>5914 San Bernardo,
Suite 4-960,
Laredo,, Texas,  78041,
USA,</t>
  </si>
  <si>
    <t>Eliu Gomez | Compras | eliurogelio.gomez@se.com | 2461342324\nLuz María Moreno | luzma.moreno@se.com | +524422264285\nElizabeth Morales | Compras | Ely.Morales@se.com | 2465401002\nAdolfo Leon | Flow Controller | adolfo.leon@se.com | 5529092845\nMoises Malacara | moises.malacara@se.com | +524421056493</t>
  </si>
  <si>
    <t>Tlaxcala, Activo, Querétaro, Industrial</t>
  </si>
  <si>
    <t xml:space="preserve"> Extranjero</t>
  </si>
  <si>
    <t>Vesta Industrial Park Querétaro,
Av. Vesta 23 y 25 Edificio VPQ07,
Colón,, Querétaro,  76294,
México,</t>
  </si>
  <si>
    <t>BRAININ DE MEXICO</t>
  </si>
  <si>
    <t>Brainin</t>
  </si>
  <si>
    <t>55 9226 2881</t>
  </si>
  <si>
    <t>06/08/2025</t>
  </si>
  <si>
    <t>Av. San Luis Tlatilco 42
Parque Industrial Naucalpan
Naucalpan de Juárez, México  53489
México</t>
  </si>
  <si>
    <t>Jimena Herrera | Compras | jimena.herrera@nninc.com | 55 9226 2881</t>
  </si>
  <si>
    <t>Activo, Industrial</t>
  </si>
  <si>
    <t>FISHER CONTROLES DE MEXICO</t>
  </si>
  <si>
    <t>Fisher</t>
  </si>
  <si>
    <t>12/08/2025</t>
  </si>
  <si>
    <t>INDUSTRIAS QUIMICAS 203
Zona Industrial
Toluca de Lerdo, Estado de México  50071
México</t>
  </si>
  <si>
    <t>Gabriel Moreno | Comprador | gmoreno@emerson.com | 7227005180 | INVOICE | SHIPPING | QUOTING | QUALITY | CERT | RECEIVING</t>
  </si>
  <si>
    <t>WIELAND METAL SERVICES</t>
  </si>
  <si>
    <t>Wieland</t>
  </si>
  <si>
    <t>14/08/2025</t>
  </si>
  <si>
    <t>Karen Ramos
La Griega 117
Parque Industrial Querétaro
Querétaro, Querétaro  76220
México</t>
  </si>
  <si>
    <t>Karen Ramos | Buyer | Karen.Ramos@wieland.com | +52 998 258 5616 | INVOICE | SHIPPING | QUOTING | QUALITY | CERT | RECEIVING\nJorge Alberto Cruz | Senior Quality Engineer | JorgeAlberto.Cruz@wieland.com | INVOICE | SHIPPING | CERT\nTania Nataly Malpica | Suppy Chain Manager | Nataly.Malpica@wieland.com | INVOICE | SHIPPING | QUOTING | QUALITY | CERT | RECEIVING\nAdriana Noemi Bernal | Accounts Payable | noemi.Bernal@wieland.com | INVOICE\nRecepción de Facturas | Recepción de facturas | ajoccountspayablemexico@wieland.com | INVOICE</t>
  </si>
  <si>
    <t>CGR DE MEXICO</t>
  </si>
  <si>
    <t>442 195 6085</t>
  </si>
  <si>
    <t>15/08/2025</t>
  </si>
  <si>
    <t>Sin Nombre 7
Fraccionamiento Industrial Balvanera
Querétaro, Querétaro  76920
México</t>
  </si>
  <si>
    <t>Jose Mendoza | Cuentas Por Pagar | fausto.jimenez@cgr-international.com | INVOICE</t>
  </si>
  <si>
    <t>CONTROLES Y MEDIDORES ESPECIALIZADOS</t>
  </si>
  <si>
    <t>Conymed</t>
  </si>
  <si>
    <t>Paseo de la Reforma 2608 Int Piso 3, Oficina G
Lomas Altas
Ciudad de México, Ciudad de México  11950
México</t>
  </si>
  <si>
    <t>Francisca Felipe Gómez | Líder de compras electrónicos | ffgomez@iusa.com.mx | RECEIVING\nDiana | Compras</t>
  </si>
  <si>
    <t>MANUFACTURAS METALICAS CORREA</t>
  </si>
  <si>
    <t>4448 210 159</t>
  </si>
  <si>
    <t>18/08/2025</t>
  </si>
  <si>
    <t>Priv. de los Gómez
Los Gómez
Soledad de Graciano Sánchez, San Luis Potosí  78438
México</t>
  </si>
  <si>
    <t>Michel Vera | Auxiliar de compras | michel.vera@mmcorrea.com.mx | 4444524661 | SHIPPING</t>
  </si>
  <si>
    <t>Proquipa, Activo, Industrial</t>
  </si>
  <si>
    <t>TROQUELADOS INDUSTRIALES DE PRECISION</t>
  </si>
  <si>
    <t>19/08/2025</t>
  </si>
  <si>
    <t>ING. RICARDO RAMIREZ
Adolfo Lopez Mateos
México Nuevo
Ciudad Adolfo López Mateos, MEXICO  52966
México</t>
  </si>
  <si>
    <t>Activo, Industrial, Proquipa</t>
  </si>
  <si>
    <t>PRODUCTOS EL ROBLE</t>
  </si>
  <si>
    <t>BREA 188
Granjas México
Ciudad de México, Ciudad de México  08400
México</t>
  </si>
  <si>
    <t>Ramon Urrieta | ramon@roblemx.com | 5561666231 | SHIPPING</t>
  </si>
  <si>
    <t>FALCO ELECTRONICS MEXICO</t>
  </si>
  <si>
    <t>Calle 37 611
Itzincab
Mérida, Yucatán  97392
México</t>
  </si>
  <si>
    <t>Joaquin Huchim | joaquinh@falcomex.com | 9991637729 | SHIPPING\nRicardo Sanchez | Cuentas Por Pagar | ricardos@falcomex.com | INVOICE</t>
  </si>
  <si>
    <t>MJCELCO MEXICO</t>
  </si>
  <si>
    <t>5281-21882029</t>
  </si>
  <si>
    <t>AVENIDA LUIS DONALDO COLOSIO
Parque Industrial el Sabinal
Ciudad Apodaca, Nuevo León  66645
México</t>
  </si>
  <si>
    <t>Liz Martinez | lizmartinez@mjcelco.com | 8182809700</t>
  </si>
  <si>
    <t>Activo, Industrial, Tlaxcala</t>
  </si>
  <si>
    <t>HIRSCHVOGEL COMPONENTS MEXICO</t>
  </si>
  <si>
    <t>Dr. Manfred Hirschvogel
Parque Industrial Nuevo San Juan
San Juan del Rio, Querétaro  76806
México</t>
  </si>
  <si>
    <t>Ivan Olaya | ivan.olaya@hirschvoguel.com | 4271634383</t>
  </si>
  <si>
    <t>ROYAL POWER SOLUTIONS</t>
  </si>
  <si>
    <t xml:space="preserve">Royal /EATON </t>
  </si>
  <si>
    <t>52 1 442 332 30 56</t>
  </si>
  <si>
    <t>Royal Power Solutions //Eaton
Carr Estatal 431 Km 2+200 Int 73
Parque Tecnologico Innovacion Queretaro
El marqués, Querétaro  76246
México</t>
  </si>
  <si>
    <t>Bryan Avila Sanchez | Production Scheduler, Power Connections, Vehicle Group Eaton | bryanaavilasanchez@eaton.com | 52 (771) 242 97 57 | INVOICE | SHIPPING | QUOTING | QUALITY | CERT | RECEIVING\nCinthia Cruz | Buyer Manager | CinthiaSCruz@Eaton.com | 52 (771) 242 97 57 | INVOICE | SHIPPING | QUOTING | QUALITY | CERT | RECEIVING</t>
  </si>
  <si>
    <t>Activo, Automotriz, Proquipa</t>
  </si>
  <si>
    <t>INDUSTRIAS UNIDAS</t>
  </si>
  <si>
    <t>Iusa</t>
  </si>
  <si>
    <t xml:space="preserve">(712)1241200 3963 </t>
  </si>
  <si>
    <t>IUSA
CARRETERA PANAMERICANA MEXICO QUERETARO KILOMETRO 109 S/N
Pasteje
Jocotitlán, Estado de México  50734
México</t>
  </si>
  <si>
    <t>Francisca Felipe Gomez | ffgomez@iusa.com.cmx | 7122330529</t>
  </si>
  <si>
    <t>DISEÑO Y METALMECANICA</t>
  </si>
  <si>
    <t>DYM</t>
  </si>
  <si>
    <t>20/08/2025</t>
  </si>
  <si>
    <t>Coltongo 158,
Azcapotzalco,, Cuidad de México,  02630,
México,</t>
  </si>
  <si>
    <t>Monica Castellanos | Planeacion | mcastellanos@dym.com.mx | 5535660271 | RECEIVING\nMaría Angeles Gonzalez | Cuentas Por Pagar | aux.contabilidad@dym.com.mx | 5550907460 | INVOICE</t>
  </si>
  <si>
    <t>Activo, Industrial, Automotriz</t>
  </si>
  <si>
    <t>HUBBELL PRODUCTS MEXICO</t>
  </si>
  <si>
    <t>Hubbell</t>
  </si>
  <si>
    <t>CINCO SUR 104
PARQUE INDUSTRIAL TOLUCA 2000
Toluca de Lerdo, Estado de México  50200
México</t>
  </si>
  <si>
    <t>Laura Hernandez | Compradora | lhernandez@hubbell.com | 7777045300 | RECEIVING\nMiguel Castillo | Jefe Compras | 5527019623 | RECEIVING</t>
  </si>
  <si>
    <t>MECANOMATIC</t>
  </si>
  <si>
    <t>Mecanomatic</t>
  </si>
  <si>
    <t>55 56701727 EXT-103</t>
  </si>
  <si>
    <t>España 440,
San Nicolás Tolentino,
Iztapalapa,, Ciudad de México,  09850,
México,</t>
  </si>
  <si>
    <t>Isabel Andrade | Ventas | mandrade@mecanomatic.com | 2207425416 | RECEIVING</t>
  </si>
  <si>
    <t>RESORTES Y PARTES</t>
  </si>
  <si>
    <t>Rypsa</t>
  </si>
  <si>
    <t>55-53587366</t>
  </si>
  <si>
    <t>GUIZAR Y VALENCIA
San Andrés Atoto
Naucalpan de Juárez, Estado de México  53500
México</t>
  </si>
  <si>
    <t>Alberto Moran | Compras | amoran@rypsa.com | 5523837831 | RECEIVING</t>
  </si>
  <si>
    <t>RPK MEXICO</t>
  </si>
  <si>
    <t>RPK Mexico</t>
  </si>
  <si>
    <t>controller@rpk.com.mx
Oriente 5
Ciudad Industrial
Celaya, Guanajuato  38010
México</t>
  </si>
  <si>
    <t>Julio Escobar | Comprador | controlprod@rpk.com.mx | 4612010273 | CERT</t>
  </si>
  <si>
    <t>DISPOSITIVOS MECANICOS R.B.</t>
  </si>
  <si>
    <t>Dimer</t>
  </si>
  <si>
    <t>55-57180559</t>
  </si>
  <si>
    <t>26/08/2025</t>
  </si>
  <si>
    <t>Avenida de la Piedra 42
Ignacio Lopez Rayon
Atizapan de Zaragoza, Estado de México  52986
México</t>
  </si>
  <si>
    <t>Eloy Batallar | Logistica | planeacion@dispositivosmecanicos.mx | 5523783813 | INVOICE | SHIPPING | QUOTING | QUALITY | CERT | RECEIVING</t>
  </si>
  <si>
    <t>TINPRECISION</t>
  </si>
  <si>
    <t>TinPrecision</t>
  </si>
  <si>
    <t>TINPRECISION
20 de Noviembre 1001
Santiago Tianguistenco de Galeana
Santiago Tianguistenco de Galeana, México  52600
México</t>
  </si>
  <si>
    <t>Adriana Velázquez | avelazquez@acvprecision.com | 7222284517 | CERT</t>
  </si>
  <si>
    <t>OLSON METAL PRODUCTS LLC</t>
  </si>
  <si>
    <t>Olson Monterrey</t>
  </si>
  <si>
    <t>81 1156- 6900 ext 6928</t>
  </si>
  <si>
    <t>OLSON
WEST ALGONQUIN ROAD 511
ARLINGTON HEIGHTS,IL USA
ILLIONOIS, ILLIONOIS  60005
Estados Uidos</t>
  </si>
  <si>
    <t>Reynaldo | Comprador | apmonterrey@imsmfg.com | 8127598688 | CERT\nEleodoro Fuentes | Gerente de comercio | efuentes@imsmfg.com | 8681231960\nIsabel Hernandez | Expeditor de materiales | omexpeditor@imsmfg.com | 8231076126\nJesus Chaves | Compras | jchavez@imsmfg.com | 8120305042</t>
  </si>
  <si>
    <t>Activo, Proquipa</t>
  </si>
  <si>
    <t>FEDERAL-MOGUL DE MEXICO</t>
  </si>
  <si>
    <t>Tenneco México</t>
  </si>
  <si>
    <t>Poniente 150 956
Industrial Vallejo
Ciudad de México, Cuidad de México  02300
México</t>
  </si>
  <si>
    <t>Jonathan Rea | Pleaneador de materiales | Jonathan.Rea@tenneco.com | +52 56 2394 5958 | INVOICE | SHIPPING | QUOTING | QUALITY | CERT | RECEIVING</t>
  </si>
  <si>
    <t>ZION &amp; EBENEZER TECHNOLOGIES</t>
  </si>
  <si>
    <t>Zion</t>
  </si>
  <si>
    <t>55-16686087</t>
  </si>
  <si>
    <t>Estado de México 1 Int. 2 y 3,
Prof. Cristobal Higuera,
Atizapán de Zaragoza,, Estado de México,  52940,
México,</t>
  </si>
  <si>
    <t>Ana Maria Alvarado | Compradora | ana.alvarado@zet.com.mx | 5569703390 | INVOICE | CERT</t>
  </si>
  <si>
    <t>FEDERAL MOGUL</t>
  </si>
  <si>
    <t xml:space="preserve">Tenneco Puebla / Pistones </t>
  </si>
  <si>
    <t>Tenneco Puebla,
Carretera Resurrección 73,
Camino a Manzanilla,
Puebla (Heróica Puebla),, Puebla,  72304,
México,</t>
  </si>
  <si>
    <t>Joaquin Rouin | Planner Porduction | Joaquin.Rouin@tenneco.com | 222-5053574 | INVOICE | SHIPPING | QUOTING | QUALITY | CERT | RECEIVING\nItzel Flores | Planner / Logistica | Itzel.Flores@tenneco.com | 222 474 5018 | INVOICE | SHIPPING | QUOTING | QUALITY | CERT | RECEIVING\nJulieta Santillan | julieta.santillana1@tenneco.com | 222 812 7129 | QUOTING</t>
  </si>
  <si>
    <t>FASTENAL MEXICO</t>
  </si>
  <si>
    <t>Fastenal</t>
  </si>
  <si>
    <t>Libramiento Noreste - Parque Industrial GP KM 33.5
Nueva Castilla
Ciénega de Flores, Nuevo León  65583
México</t>
  </si>
  <si>
    <t>Marco Aleman | maleman@fastenal.com | 7751048649 | CERT</t>
  </si>
  <si>
    <t>PROCESOS TECNICOS RAMIREZ</t>
  </si>
  <si>
    <t>RAMIREZ
Avenida de la Piedra 42
Ignacio López Rayón
Ciudad Adolfo López Mateos, Atizapan de Zaragoza, México  52986
México</t>
  </si>
  <si>
    <t>Juan Carlos Ramirez | alexramirez536@gmail.com | 5538796137 | CERT</t>
  </si>
  <si>
    <t>GRUPO COLLADO</t>
  </si>
  <si>
    <t>Collado</t>
  </si>
  <si>
    <t>Av. Gavilan 200
Guadalupe del Moral
Ciudad de México, Ciudad de México  09300
México</t>
  </si>
  <si>
    <t>Herlinda Valdez | Compradora- Santa Barbara | herlinda.valdez@gcollado.com | +525544223202\nOdaliz Vallejo | Gerente de Planta Sta Rosa | odaliz.vallejo@gcollado.com | +528120292764\nUriel de Jesus | Comprador-Planta Sta Rosa | urielj.hernandez@gcollado.com | 9611980745\nLaura Alcocer | Gerente de Planta Guadalajara | laura.alcocer@gcollado.com | +525534939839\nRicardo Niño | Lider de Materiales- Guadalajara | ricardo.nino@gcollado.com | (52) 33 1077 3620\nDaniel Aberto Osorio Roman | Cuentas Por Pagar | daniel.osorio@gcollado.com | 5558042200</t>
  </si>
  <si>
    <t>Activo, Proquipa, Industrial</t>
  </si>
  <si>
    <t>KEMET ELECTRONICS CORPORATION</t>
  </si>
  <si>
    <t>Kemet</t>
  </si>
  <si>
    <t>BILLY MITCHELL BLVD
BROWNSVILLE, Texas  78521
Estados Unidos</t>
  </si>
  <si>
    <t>Noe Alberto Villareal | Logistica | NoeAlberto.VILLARREAL@yageo.com | 999 705 5040 | INVOICE | SHIPPING | QUOTING | QUALITY | CERT | RECEIVING</t>
  </si>
  <si>
    <t>SANMINA-SCI DE MEXICO</t>
  </si>
  <si>
    <t>Sanmina Mty</t>
  </si>
  <si>
    <t>Sanmina Mty
AVENIDA INDUSTRIAL RIO SAN JUAN S/N
PARQUE INDUSTRIAL DEL NORTE
REYNOSA, TAMAULIPAS  88736
México</t>
  </si>
  <si>
    <t>Azael Frias | Ing. Calidad C10 | azael.frias@sanmina.com | 8170104445\nLuis Vzquez | Ing. calidad C10 | luis.avazquez@sanmina.com | 9212060800\nEsther Gonzalez | Comprador S12 | esther.gonzales@sanmina.com | 8119905986\nAntonio González | Gerente de calidad S12 | antonio.rivera@sanmina.com | 3328349876\nReynaldo Millan | Gerente de fabricacion S12 | reynaldo.millan@sanmina.com | 8125915466\nAlejandro de los Santos | Logistica C10 | alejandro.delossantos@sanmina.com | 81 8602 6632 | INVOICE | SHIPPING | QUOTING | QUALITY | CERT | RECEIVING\nBenito Alanis | Gerente de planta S12 | benito.alanis@sanmina.com\nRafael Reyes | Comprador- Sanmina MTY C10 | +528125132477\nSteven Gonzalez | Planeador S12 | steven.hernandez@sanmina.com | 811004064\nStephany Perez | Ing. calidad S12 | 8331814522</t>
  </si>
  <si>
    <t>SANMINA-SCI RSP DE MEXICO</t>
  </si>
  <si>
    <t>Sanmina gdl</t>
  </si>
  <si>
    <t>SANMINA GDL
Carretera.Guadalajara-Chapala Km. 15.5  núm. ext. 97
Tlajomulco Centro
Tlajomulco de Zuñiga, Jalisco  45640
México</t>
  </si>
  <si>
    <t>Hector Uriel Flores | logistica | hector.floresg@sanmina.com | 33 1089 0813 | INVOICE | SHIPPING | QUOTING | QUALITY | CERT | RECEIVING</t>
  </si>
  <si>
    <t>SANMINA CORPORATION</t>
  </si>
  <si>
    <t>Sanmina</t>
  </si>
  <si>
    <t>SANMINA
2700 North First Street
San Jose, CA, California  95134
Estados Unidos</t>
  </si>
  <si>
    <t>Eduardo Rivera | Logistica | eduardo.rivera@sanmina.com | 81 1499 8735 | INVOICE | SHIPPING | QUOTING | QUALITY | CERT | RECEIVING\nPedro Trejo | Gerente de calidad | pedro.trejo@sanmina.com | 4274276362\nMyriam Leos | Planeadora | miriam.leos@sanmina.com | 8132391411\nAracely Abrego | Ing. calidad | aracely.abrego@sanmina.com | 8119181842</t>
  </si>
  <si>
    <t>PROGRESSIVE STAMPING DE MEXICO</t>
  </si>
  <si>
    <t>PSM</t>
  </si>
  <si>
    <t>442) 717 16 91</t>
  </si>
  <si>
    <t>27/08/2025</t>
  </si>
  <si>
    <t>PROGRESSIVE STAMPING DE MEXICO
Calle 2, Número 31
Parque Industrial Benito Juarez
Querétaro, Querétaro  76120
México</t>
  </si>
  <si>
    <t>Francisco Javier Lazaro | Planner Production | jlazaro@psmmexico.mx | +52 1 442 724 2477 | INVOICE | SHIPPING | QUOTING | QUALITY | CERT | RECEIVING\nMargarita | Ingeniero de Calidad Proveedores | mhernandez@psmmexico.mx | 442 217 1825 | SHIPPING | QUALITY | CERT | RECEIVING\n(442) 2 17 18 25 Ext. 106 | INVOICE | SHIPPING | QUOTING | QUALITY | CERT | RECEIVING</t>
  </si>
  <si>
    <t>KEATS DE MEXICO</t>
  </si>
  <si>
    <t>Keats</t>
  </si>
  <si>
    <t>52-442-348-1938</t>
  </si>
  <si>
    <t>KEATS DE MEXICO
Av. Brasil 17
Parque Industrial TLC
El Marqués, Querétaro  76248
México</t>
  </si>
  <si>
    <t>Luis Escudero | Compras | LEscudero@keatsmx.com | 419 114 0845 | INVOICE | SHIPPING | QUOTING | QUALITY | CERT | RECEIVING</t>
  </si>
  <si>
    <t>NICRO</t>
  </si>
  <si>
    <t>Nicro</t>
  </si>
  <si>
    <t>55-53611188</t>
  </si>
  <si>
    <t>NICRO
Pirul 33 Bellavista Puente de Vigas
Tlalnepantla de Baz
Tlalnepantla de Baz, Estado de México  54080
México</t>
  </si>
  <si>
    <t>Eric Gersaín Mejia Valpeña | Jefe de Logística y planeación | eric.gersain@nicro.com.mx | +52 1 55 7932 9933 | INVOICE | SHIPPING | QUOTING | QUALITY | CERT | RECEIVING</t>
  </si>
  <si>
    <t>INTERNATIONAL METALS DE MEXICO</t>
  </si>
  <si>
    <t>IMMSA</t>
  </si>
  <si>
    <t>52 55 5565 5850</t>
  </si>
  <si>
    <t>IMMSA
Avenida Alfredo del Mazo #14 Lote 5
Zona Industrial 1 y 2
Atizapán de Zaragoza, Ciudad Adolfo Lopez Mateos  52968
México</t>
  </si>
  <si>
    <t>Luis Camaño | Gerente | lcamano@immsa.mx | +525550570684\nBerenice Sarahi Domínguez | Maquila Buyer | bdominguez@immsa.mx | 56 1060 0857 | INVOICE | SHIPPING | QUOTING | QUALITY | CERT | RECEIVING</t>
  </si>
  <si>
    <t>Activo, Automotriz, Industrial</t>
  </si>
  <si>
    <t>Ambas</t>
  </si>
  <si>
    <t>POLLMANN DE MEXICO</t>
  </si>
  <si>
    <t>Pollman</t>
  </si>
  <si>
    <t>52 415 140 0290</t>
  </si>
  <si>
    <t>POLLMAN DE MEXICO
Circuito Corral de Piedras 52
Corral de Piedras de Arriba
San Miguel de Allende, Guanajuato  37888
México</t>
  </si>
  <si>
    <t>Gerardo Maldonado | Supply Chain Management | gerardo.maldonado@pollmann.mx | +52 415 114 0919 | INVOICE | SHIPPING | QUOTING | QUALITY | CERT | RECEIVING</t>
  </si>
  <si>
    <t>Circuito Corral de Piedras 52
Corral de Piedras de Arriba, San Miguel de Allende
Guanajuato, Guanajuato  37888
México</t>
  </si>
  <si>
    <t>IMPRO INDUSTRIES MEXICO</t>
  </si>
  <si>
    <t>630 759 0280</t>
  </si>
  <si>
    <t>Rocío de la Cruz
Pichado Bernalejo 115
Emiliano Zapata
Villa de Reyes, San Luis Potosí  79530
México</t>
  </si>
  <si>
    <t>Ricardo Martínez Moctezuma | Planning Manager | ricardo_martinez@impro-mx.com | INVOICE | SHIPPING | QUOTING | QUALITY | CERT | RECEIVING</t>
  </si>
  <si>
    <t>TECNOLOGIA HERGO</t>
  </si>
  <si>
    <t>Hergo</t>
  </si>
  <si>
    <t>722-7052806</t>
  </si>
  <si>
    <t>28/08/2025</t>
  </si>
  <si>
    <t>PRIV. DE JOSE CLARK FLORES 104,
Moderna de la Cruz,
Toluca de Lerdo,, México,  50180,
México,</t>
  </si>
  <si>
    <t>monica | factura@grupohergo.com | 7225760694 | INVOICE</t>
  </si>
  <si>
    <t>KERN LIEBERS MEXICO</t>
  </si>
  <si>
    <t>Kern Liebers</t>
  </si>
  <si>
    <t xml:space="preserve">  0155-53749130  </t>
  </si>
  <si>
    <t>Kern liebers
AVENIDA EL TEPEYAC 11080 Int. B
Parque Industrial O Donnell
Querétaro, Querétaro  76245
México</t>
  </si>
  <si>
    <t>Lorena Cruz | lorena.cruz@kern-liebers.com | 442 2900250 | CERT</t>
  </si>
  <si>
    <t>Activo, Proquipa, Automotriz</t>
  </si>
  <si>
    <t>CUPRUM</t>
  </si>
  <si>
    <t>1000</t>
  </si>
  <si>
    <t>18/09/2025</t>
  </si>
  <si>
    <t>Av. Diego Díaz de Berlanga
Colonia Nogalar
San Nicolás de los Garza, Nuevo León  66480
México</t>
  </si>
  <si>
    <t>Idelia Duque | Cuentas por Pagar | idelia.duque@cuprum.com | INVOICE | SHIPPING\nAntonio Ibarra | Planeacion de produccion | juan.ibarra@cuprum.com | 8672053618\nAillen Guzman | Comparador | aillen.guzman@cuprum.com | 8127512570\nEdgar Vallardas | Calidad a proveedores | edgar.villardes@cuprum.com | 8135505636\nChristian Espinoza | Gerente de calidad planta | christian.espinoza@cuprum.co | 33160070468\nJuan Antonio Imperial | Inspector calidad | juan.imperial@cuprum.com\nLauro Alonso | Calidad planta | lauro.alonso@cuprum.com | 8712635322</t>
  </si>
  <si>
    <t>EATON INDUSTRIES</t>
  </si>
  <si>
    <t>1028</t>
  </si>
  <si>
    <t>Industrial, Activo</t>
  </si>
  <si>
    <t>GRUPO COLLADO old</t>
  </si>
  <si>
    <t>1002</t>
  </si>
  <si>
    <t>JABIL EMS SWITZERLAND GMBH</t>
  </si>
  <si>
    <t>1026</t>
  </si>
  <si>
    <t>MACOR DE MEXICO</t>
  </si>
  <si>
    <t>1011</t>
  </si>
  <si>
    <t>Doctor Coss 2330
Del Norte
Monterrey, Nuevo Leon  
México</t>
  </si>
  <si>
    <t>OLSON METAL PRODUCTS LLC old</t>
  </si>
  <si>
    <t>1018</t>
  </si>
  <si>
    <t>WEST ALGONQUIN ROAD 511
ARLINGTON HEIGHTS, Illinois  
Estados Unidos de América</t>
  </si>
  <si>
    <t>STK INDUSTRIAS</t>
  </si>
  <si>
    <t>1024</t>
  </si>
  <si>
    <t>CARRETERA A VILLA DE GARCIA 2501-BODEGA 1
Hacienda el Palmar
Santa Catarina, Nuevo León  66367
México</t>
  </si>
  <si>
    <t>Mayra Vázquez | Comprador | mayra.vazquez@Stk.mx | 8114761906\nLuis Robledo | Logistica | luis.robledo@stk.mx | 8115161850\nRoberto Cantu | Gerente de Proyecto | roberto.cantu@stk.mx | 8117499951\nAlejandra Guerra | Líder Comercial | ale.lorena@stk.mx | +524441950337\nJose Antonio del Angel | Pagos | jose.delangel@stk.mx | INVOICE</t>
  </si>
  <si>
    <t>THYSSENKRUPP MATERIALS DE MEXICO</t>
  </si>
  <si>
    <t>1008</t>
  </si>
  <si>
    <t>KM 117 AUTOPISTA MEXICO PUEBLA Sin Numero Cuautlancingo Corredor Empresarial
Cuautlancingo, Puebla  72710
México</t>
  </si>
  <si>
    <t>Luis A. Fernandez | Materiales | armando.fernandez@thyssenkrupp-materials.com | 8446622370\nJorge Salinas | Gerente de produccion | jorge.salinas@thyssenkrupp-materials.com | 8444446709\nElise Khawand | Manager de Materiales | elise.khawand@thyssenkrupp-materials.com | 1-5147891708/1-5149104046</t>
  </si>
  <si>
    <t>ZION &amp; EBENEZER TECHNOLOGIES old</t>
  </si>
  <si>
    <t>1022</t>
  </si>
  <si>
    <t>Av. Estado de México 1 Int. 2 y 3
Prof. Cristóbal Higuera
Atizapán de Zaragoza, Estado de México  52940
México</t>
  </si>
  <si>
    <t>ESTAMPADOS MONTERREY</t>
  </si>
  <si>
    <t>1017</t>
  </si>
  <si>
    <t>DIAZ ORDAZ 339 Santa Catarina Centro
Santa Catarina, Nuevo León  66350
México</t>
  </si>
  <si>
    <t>MJCELCO MEXICO old</t>
  </si>
  <si>
    <t>1027</t>
  </si>
  <si>
    <t>Av. Luis Donaldo Colosio 202-C Parque Industrial el Sabinal
Apodaca, Nuevo León  66645
México</t>
  </si>
  <si>
    <t>ECOPLATING</t>
  </si>
  <si>
    <t>1009 (TOL)</t>
  </si>
  <si>
    <t>22/09/2025</t>
  </si>
  <si>
    <t>1 de Mayo, 1803, Toluca, Toluca de Lerdo
Toluca, Estado de México  50071
México</t>
  </si>
  <si>
    <t>mariela.segundo@proquipa.com.mx\ncompras@proquipa.com.mx\nymonroy@proecoplating.com\nSCH P4 Oziel Benavides | Comparador | oziel.benavides@se.com | 8116621050\nRG Thalia Salazar | Comparador | thalia.salazar@se.com | 5624182515</t>
  </si>
  <si>
    <t>MUCCINI</t>
  </si>
  <si>
    <t>1014</t>
  </si>
  <si>
    <t>Aguascalientes, 1430, LOC 3
Reynosa, Tamaulipas  88630
México</t>
  </si>
  <si>
    <t>contabilidad@muccini.net</t>
  </si>
  <si>
    <t>MAQGARBEN Y SERVICIOS</t>
  </si>
  <si>
    <t>1015</t>
  </si>
  <si>
    <t>Priv. Elias Flores, 810, Moderno Apodaca I
Apodaca, Nuevo Leon  66600
México</t>
  </si>
  <si>
    <t>maqgarben@gmail.com</t>
  </si>
  <si>
    <t>TORNEXPRESS</t>
  </si>
  <si>
    <t>1025</t>
  </si>
  <si>
    <t>contabilidad@tornexpress.com\nquality@tornexpress.com | QUALITY</t>
  </si>
  <si>
    <t>ECOPLATING MONTERREY</t>
  </si>
  <si>
    <t>+528771166411</t>
  </si>
  <si>
    <t>14/10/2025</t>
  </si>
  <si>
    <t>Quinta Avenida 203
Parque Industrial Escobedo
General Escobedo, Nuevo León  66062
México</t>
  </si>
  <si>
    <t>Adriana Martínez | Administrativa | amartinez@proecoplating.com | INVOICE</t>
  </si>
  <si>
    <t>SCHNEIDER ELECTRIC QUERETARO</t>
  </si>
  <si>
    <t>1469</t>
  </si>
  <si>
    <t>30/10/2025</t>
  </si>
  <si>
    <t>5914 San Bernardo,
Suite 4-960,
Laredo,, Texas,  78041,
USA</t>
  </si>
  <si>
    <t>KWD INDUSTRIAS</t>
  </si>
  <si>
    <t>Kirkwood</t>
  </si>
  <si>
    <t>16/12/2025</t>
  </si>
  <si>
    <t>Calle 4 Norte 100
Parque Industrial Toluca 2000
Toluca de Lerdo, Estado de México  50233
México</t>
  </si>
  <si>
    <t>Rubén Valle | Comprador | ruben.valle@kirkwood.com.mx | 7222657500 | QUOTING | RECEIVING</t>
  </si>
  <si>
    <t>HOFFMANN PRECISION METAL</t>
  </si>
  <si>
    <t>23/12/2025</t>
  </si>
  <si>
    <t>Privada del Conde 4, Int. 2</t>
  </si>
  <si>
    <t>Marina Aspron Luna</t>
  </si>
  <si>
    <t>Parque Industrial El Marques, El Colorado, Quer�taro, 76246</t>
  </si>
  <si>
    <t>INDUSTRIA EN ENGRANES Y MAQUINADOS</t>
  </si>
  <si>
    <t>Moldeadores 318</t>
  </si>
  <si>
    <t>Sara Hern�ndez</t>
  </si>
  <si>
    <t>Col. Pro-hogar 02600</t>
  </si>
  <si>
    <t>INDUSTRIAL TAMTO DE PUEBLA</t>
  </si>
  <si>
    <t>Av. Hidalgo 24</t>
  </si>
  <si>
    <t>Leticia Espinoza | juarezlt@tamto.com | 222-2964-691</t>
  </si>
  <si>
    <t>Col. Santa Cruz Buenavista, Puebla, 72170</t>
  </si>
  <si>
    <t>INDUSTRIAS MECANICO ELECTRICAS</t>
  </si>
  <si>
    <t>Av. Central 23</t>
  </si>
  <si>
    <t>Patricia Cuellar | 55691922 ext. 147</t>
  </si>
  <si>
    <t>Col. R�stica Xalostoc, Ecatepec, 55340</t>
  </si>
  <si>
    <t>JINRONG MEXICO PRECISION MACHINERY</t>
  </si>
  <si>
    <t>Edgar Zamora | edgar.zamora@tjjinrong.com | 8992340939\nPablo Espinosa | pablo.espinosa@tjjinrong.com</t>
  </si>
  <si>
    <t>Automotriz, Prospecto</t>
  </si>
  <si>
    <t>LEV INDUSTRIAL</t>
  </si>
  <si>
    <t>Antigua Carretera a Quer�taro S/N Bodega 1</t>
  </si>
  <si>
    <t>Paolo Vannini | paolo@levindustrial.com | 5533524682</t>
  </si>
  <si>
    <t>San Francisco 2da Secci�n, Tepeji del R�o, Hidalgo, 42854</t>
  </si>
  <si>
    <t>METALWORKING</t>
  </si>
  <si>
    <t>ventas@mwkind.com.mx</t>
  </si>
  <si>
    <t>NEW DYNACAST DE MEXICO</t>
  </si>
  <si>
    <t>Tejocotes Lote 77 2A</t>
  </si>
  <si>
    <t>Arnulfo Pareja</t>
  </si>
  <si>
    <t>San Mart�n Obispo Tepetlixpan, Cuautitl�n Izcalli, 54763</t>
  </si>
  <si>
    <t>NUEVA GENERACION MANUFACTURAS</t>
  </si>
  <si>
    <t>Av. Tezozomoc 239</t>
  </si>
  <si>
    <t>Fraccionamiento Industrial San Antonio Azcapotzalco, 02740, CDMX</t>
  </si>
  <si>
    <t>RESISTENCIAS JOV</t>
  </si>
  <si>
    <t>Ju�rez 13</t>
  </si>
  <si>
    <t>Iri Burgoa | iri.burgoa@resijov.com</t>
  </si>
  <si>
    <t>San Jos� Iturbide, Guanajuato, 37980</t>
  </si>
  <si>
    <t>SANMINA-SCI SYSTEMS DE MEXICO</t>
  </si>
  <si>
    <t>Av. Solidaridad Iberoamericana 7020</t>
  </si>
  <si>
    <t>global.tax@sanmina.com</t>
  </si>
  <si>
    <t>Club de Golf Atlas, El Salto Jalisco, 45680</t>
  </si>
  <si>
    <t>INDUSTRIAL ELECTRIC MANUFACTURING</t>
  </si>
  <si>
    <t>09/02/2026</t>
  </si>
  <si>
    <t>3600 Port Jacksonville Pkwy
Jacksonville, Florida  32250
United States</t>
  </si>
  <si>
    <t>Cathryn Fernandes | cathryn.fernandes@iemfg.com | 941-263-9956 | QUOTING</t>
  </si>
  <si>
    <t>INTEGRACION Y DIGITALIZACION INDUSTRIAL</t>
  </si>
  <si>
    <t>AUDIMEX</t>
  </si>
  <si>
    <t>8131328746</t>
  </si>
  <si>
    <t>10/02/2026</t>
  </si>
  <si>
    <t>Sandino Martinez
Villa union 451
Monterrey, Nuevo León  64103
Monterrey</t>
  </si>
  <si>
    <t>Sandino Martinez | Ingeniería | sandino.martinez@audimex.com.mx | 8131328746 | SHIPPING | QUOTING | QUALITY | CERT | RECEIVING\nMariana Peña | Administración | administracion@audimex.com.mx | 81 8120 7856 | INVOICE | SHIPPING | CERT</t>
  </si>
  <si>
    <t>BOOSTER PRECISION COMPONENTS (BELUSA) S.R.O.</t>
  </si>
  <si>
    <t>12/02/2026</t>
  </si>
  <si>
    <t>Beluša-Hloža 2520
Booster Precision Components (Beluša) s.r.o.
Beluša, NA  018 61
Slovakia</t>
  </si>
  <si>
    <t>Michal Zahradníček | michal.zahradnicek@booster-precision.com | 421911954759 | QUOTING</t>
  </si>
  <si>
    <t>Patito SA de CV</t>
  </si>
  <si>
    <t>27/02/2026</t>
  </si>
  <si>
    <t>San Luis Potosí
México</t>
  </si>
  <si>
    <t>Omar Viazcán | oviazcan@gmail.com | +52 5513955589 | QUOTING\nOmar Viazcán | Molestón | oviazcan@gmail.com | +52 5513955589 | INVOICE | SHIPPING | QUOTING | QUALITY | CERT | RECEIVING</t>
  </si>
  <si>
    <t>ID Nodo</t>
  </si>
  <si>
    <t>Nodo</t>
  </si>
  <si>
    <t>Tipo de nodo</t>
  </si>
  <si>
    <t>Autocompletar</t>
  </si>
  <si>
    <t>Nodo archivado</t>
  </si>
  <si>
    <t>Tratamiento</t>
  </si>
  <si>
    <t>Grupo tratamiento</t>
  </si>
  <si>
    <t>Trat. archivado</t>
  </si>
  <si>
    <t>Ocurrencia</t>
  </si>
  <si>
    <t>Time type</t>
  </si>
  <si>
    <t>Tiempo ciclo</t>
  </si>
  <si>
    <t>Tiempo total</t>
  </si>
  <si>
    <t>Estación(es)</t>
  </si>
  <si>
    <t>Alerta estación</t>
  </si>
  <si>
    <t>Estación (tiempo)</t>
  </si>
  <si>
    <t>Est. archivada</t>
  </si>
  <si>
    <t>Tipo(s) rack</t>
  </si>
  <si>
    <t>Tags nodo</t>
  </si>
  <si>
    <t>Campos spec</t>
  </si>
  <si>
    <t>Empacando</t>
  </si>
  <si>
    <t>containerize</t>
  </si>
  <si>
    <t>TR-PRM-008 Empaque en Fibrado</t>
  </si>
  <si>
    <t>Procesos Manuales</t>
  </si>
  <si>
    <t>Empacando en Almacén</t>
  </si>
  <si>
    <t>TR-PRM-006 Preparación de Embarque en Almacén</t>
  </si>
  <si>
    <t>PC-00 Almacenaje Temporal / N/A | PC-00 Cantidad a Embarcar / N/A | PC-00 Condiciones de Empaque  / N/A | PC-00 Documentación / N/A | PC-00 Empaque de material e identificación / N/A</t>
  </si>
  <si>
    <t>Empacando en Línea</t>
  </si>
  <si>
    <t>TR-PRM-007 Empaque en Línea</t>
  </si>
  <si>
    <t xml:space="preserve">Empaque </t>
  </si>
  <si>
    <t>Empaque Especial en Almacen</t>
  </si>
  <si>
    <t>Empaque en Almacen</t>
  </si>
  <si>
    <t>Empaque en Línea</t>
  </si>
  <si>
    <t>Packing (Calvin Line)</t>
  </si>
  <si>
    <t>Packing</t>
  </si>
  <si>
    <t>Preparando Embarque en Almacén</t>
  </si>
  <si>
    <t>Preparando Orden</t>
  </si>
  <si>
    <t>TR-PRM-004 Preparación de Surtido en Almacén</t>
  </si>
  <si>
    <t xml:space="preserve"> PC-00 Cantidad de Material Propiedad de Cliente / N/A |  PC-00 Identificación de Material Propiedad de Cliente / Si o No |  PC-00 Surtimiento a la línea de producción / Dispositivo / Herramienta : Patín, Montacargas</t>
  </si>
  <si>
    <t>Recepción</t>
  </si>
  <si>
    <t>T101-EM00-001 Empacando en Línea</t>
  </si>
  <si>
    <t>T102-EM00-001 Empacado en Lineas</t>
  </si>
  <si>
    <t>T102-EM00-001 Empacando en Línea</t>
  </si>
  <si>
    <t>T103-EM00-001 Empacando en Línea</t>
  </si>
  <si>
    <t>T104-EM00-001 Empacando en Línea</t>
  </si>
  <si>
    <t>T104-IC-001 Empacando en Línea</t>
  </si>
  <si>
    <t>T105-EM00-001 Empacando en Línea</t>
  </si>
  <si>
    <t>T106-EM00-001 Empacando en Línea</t>
  </si>
  <si>
    <t>T107-EM00-001 Empacando en Línea</t>
  </si>
  <si>
    <t>T108-EM00-001 Empacando en Línea</t>
  </si>
  <si>
    <t>T109-EM00-001 Empacando en Línea</t>
  </si>
  <si>
    <t>T111-EM00-001 Empaque en Línea</t>
  </si>
  <si>
    <t>T113-EM00-001 Empacando en Línea</t>
  </si>
  <si>
    <t>T114-EM00-001 Empacando en Línea</t>
  </si>
  <si>
    <t>T116-EM00-001 Empacando en Línea</t>
  </si>
  <si>
    <t>T201-EM00-001 Empacando en Línea</t>
  </si>
  <si>
    <t xml:space="preserve">T203-EM00-001 Empacando </t>
  </si>
  <si>
    <t>T204-EM00-001 Empacando en Línea</t>
  </si>
  <si>
    <t>T204-EM00-001 Empacando en línea</t>
  </si>
  <si>
    <t>T206-EM00-001 Empacando en Línea</t>
  </si>
  <si>
    <t>T207-EM00-001 Empacando en Línea</t>
  </si>
  <si>
    <t>T301-EM00-001 Empacando en Línea</t>
  </si>
  <si>
    <t>!!! Otra revisión Contract Review</t>
  </si>
  <si>
    <t>contract_review_node</t>
  </si>
  <si>
    <t>Auditoría de Producto</t>
  </si>
  <si>
    <t>Inspección Recibo</t>
  </si>
  <si>
    <t>Liberación General</t>
  </si>
  <si>
    <t>Revisión General</t>
  </si>
  <si>
    <t>Revisión de Contrato</t>
  </si>
  <si>
    <t>Component 1 - LINE 1 Calvin Test Process</t>
  </si>
  <si>
    <t>for_part_numbers</t>
  </si>
  <si>
    <t>Component 2 - LINE 1 Calvin Test Process</t>
  </si>
  <si>
    <t>TEST PART</t>
  </si>
  <si>
    <t>Facturación</t>
  </si>
  <si>
    <t>invoicing</t>
  </si>
  <si>
    <t>Facturación Opcional</t>
  </si>
  <si>
    <t>Invoice</t>
  </si>
  <si>
    <t>Invoicing</t>
  </si>
  <si>
    <t>SP Facturación</t>
  </si>
  <si>
    <t>Facturación y Revisión de Precios</t>
  </si>
  <si>
    <t>T000-MA00-001 En Maquila de Tratamiento Térmico</t>
  </si>
  <si>
    <t>outsourcing</t>
  </si>
  <si>
    <t>TR-MAQ-001 Maquila Tratamiento Térmico</t>
  </si>
  <si>
    <t>Maquilas</t>
  </si>
  <si>
    <t>Tratamiento Térmico</t>
  </si>
  <si>
    <t>Assemble Process CK</t>
  </si>
  <si>
    <t>process</t>
  </si>
  <si>
    <t>CALVIN TEST</t>
  </si>
  <si>
    <t>Electroless Nickel</t>
  </si>
  <si>
    <t>Electroless Nickel (Barrel)</t>
  </si>
  <si>
    <t>Estaño s/Aluminio Colgado</t>
  </si>
  <si>
    <t>Estaño s/Aluminio Colgado COPY</t>
  </si>
  <si>
    <t>LINE 1 Calvin Test Process</t>
  </si>
  <si>
    <t>M100-CE02 Inspección (ANT) y Empaque</t>
  </si>
  <si>
    <t>Fibrado, Inspección y Empaque, Inspección y Empaque</t>
  </si>
  <si>
    <t>M101 (EST)-AL-VARIOS</t>
  </si>
  <si>
    <t>M101 (EST)-CU-VARIOS</t>
  </si>
  <si>
    <t>M101-LI Estaño s/Cobre Barril CALVIN</t>
  </si>
  <si>
    <t>M102 (EST)-AL-VARIOS</t>
  </si>
  <si>
    <t>M102 (EST)-CU-VARIOS</t>
  </si>
  <si>
    <t>M102 (PLA)-CU-VARIOS</t>
  </si>
  <si>
    <t>M102 (PLA)-M100 (ANT)-CU-VARIOS</t>
  </si>
  <si>
    <t>M102-LI Estaño s/Cobre Colgado CALVIN</t>
  </si>
  <si>
    <t>M103 (EST)-(NIQ)-AL-EATON</t>
  </si>
  <si>
    <t>Manganese Phosphate</t>
  </si>
  <si>
    <t>NEW PROCESS</t>
  </si>
  <si>
    <t>Nickel Chromium</t>
  </si>
  <si>
    <t>Prueba de bloqueo</t>
  </si>
  <si>
    <t>RT Desniquelado Bujía</t>
  </si>
  <si>
    <t xml:space="preserve">T000-MA01-001 Maquila de Tratamiento Térmico Etsa </t>
  </si>
  <si>
    <t>T000-MA01-002 Maquila de Tratamiento Térmico Tetia</t>
  </si>
  <si>
    <t>T100 (SAB), T104 (EST)-CU-HUBBELL</t>
  </si>
  <si>
    <t>T100 (SAB)-T104 (EST)-CU-HUBBELL (6.0)</t>
  </si>
  <si>
    <t>T100 (SAB)-T107 (PLA)-CU-C5 (60.0)</t>
  </si>
  <si>
    <t>T100-CE02-001 Célula de Fibrado de Cajas</t>
  </si>
  <si>
    <t>T100-FU01-001 Fundición de Plata</t>
  </si>
  <si>
    <t>T100-HO01-001 Horno Deshidrogenizado 1 (3)</t>
  </si>
  <si>
    <t xml:space="preserve">T100-HO01-002 Horno de Deshidrogenizado 2 </t>
  </si>
  <si>
    <t>T100-HO02-001 Horno de Temple (3.2)</t>
  </si>
  <si>
    <t>T100-HO03-001 Horno para Pruebas</t>
  </si>
  <si>
    <t>T100-PU01-001 Pulido y Abrillantado</t>
  </si>
  <si>
    <t>T100-SA01-001 Sandblast Sílico</t>
  </si>
  <si>
    <t xml:space="preserve">T100-SA01-002 Sandblast Sílico </t>
  </si>
  <si>
    <t>T100-TR01-001 Trompo Chico</t>
  </si>
  <si>
    <t>T100-TRO2-001 Trompo Grande</t>
  </si>
  <si>
    <t>T100-VI01-001 Vibradora Brillo</t>
  </si>
  <si>
    <t>T101 (BRI)-CU-VARIOS (4.0)</t>
  </si>
  <si>
    <t>T101 (CRO)-AL-MAT. MECANICO ELECTRICO (4.0)</t>
  </si>
  <si>
    <t>T101 (DEC)-AL-VARIOS (4.0)</t>
  </si>
  <si>
    <t>T101 (DEC)-CU-VARIOS (4.0)</t>
  </si>
  <si>
    <t>T101 (DEC)-FE-VARIOS (4.0)</t>
  </si>
  <si>
    <t>T101 (DEC)-INOX-VARIOS (4.0)</t>
  </si>
  <si>
    <t>T101 (DEC)-LA-VARIOS (4.0)</t>
  </si>
  <si>
    <t>T101 (DES)-INOX/CU-VARIOS (4.0)</t>
  </si>
  <si>
    <t>T101 (IRI)-AL-VARIOS (4.0)</t>
  </si>
  <si>
    <t>T101 (LAV)-AL-VARIOS (4.0)</t>
  </si>
  <si>
    <t>T101 (LAV)-CU-BRIGHT DIP (4.0)</t>
  </si>
  <si>
    <t>T101 (LAV)-CU-VARIOS (4.0)</t>
  </si>
  <si>
    <t>T101 (LAV)-CU/BR-HUBBELL (4.0)</t>
  </si>
  <si>
    <t>T101 (LAV)-FE-VARIOS (4.0)</t>
  </si>
  <si>
    <t>T101 (LAV)-INOX-VARIOS (4.0)</t>
  </si>
  <si>
    <t>T101 (LAV)-LA-VARIOS (4.0)</t>
  </si>
  <si>
    <t>T101 (NOX)-AL-VARIOS (4.0)</t>
  </si>
  <si>
    <t>T101 (PAS)-CU-VARIOS (4.0)</t>
  </si>
  <si>
    <t>T101 (PAS)-FE-VARIOS (4.0)</t>
  </si>
  <si>
    <t>T101 (PAS)-INOX-VARIOS (4.0)</t>
  </si>
  <si>
    <t>T101 (PRE)-T108 (NEL)-IN-VARIOS (13.0) Duda</t>
  </si>
  <si>
    <t>T101 (PRE)-T108 (NSU)-T109 (PAS)-LA-VARIOS (13.0)</t>
  </si>
  <si>
    <t>T101 (PRE)-T108 (NWO)-T108 (NEL)-T109 (PAS)-INOX/FE-VARIOS (13.0)</t>
  </si>
  <si>
    <t>T101 (PRE)-T108 (NWO)-T108 (NEL)-T109(PAS)-FE-BUJIA (13.0)</t>
  </si>
  <si>
    <t>T101 (PRE)-T112 (NEL)-T109 (PAS)-FE-VARIOS (13.2)</t>
  </si>
  <si>
    <t>T101 (PRE)-T112 (NWO)-T109 (NSU)-CU/LA/FE/INOX-VARIOS (13.2)</t>
  </si>
  <si>
    <t>T101 (PRE)-T112 (NWO)-T109 (NSU)-INOX-RPK (15.0)</t>
  </si>
  <si>
    <t>T101 (PRE)-T112 (NWO)-T112 (NEL)-T109 (PAS)-LA-VARIOS (13.2)</t>
  </si>
  <si>
    <t>T101 (PRE)-T112 (NWO)-T112 (NEL)-T112 (ACE)-INOX-MONEDA (13.2)</t>
  </si>
  <si>
    <t>T101 (PRE)-T112 (NWO)-T203 (PLA)-LA-VARIOS (16.0)</t>
  </si>
  <si>
    <t>T101 (PRE)-T112 (NWO)-T204 (PLA)-LA-VARIOS (16.1)</t>
  </si>
  <si>
    <t>T101 (PRE)-T203 (PLA)-LA-VARIOS (16.0)</t>
  </si>
  <si>
    <t>T101-BRD-CU-VARIOS</t>
  </si>
  <si>
    <t>T101-IRI-AL-FISHER</t>
  </si>
  <si>
    <t>T101-LAV-CU-HUBBELL</t>
  </si>
  <si>
    <t>T101-NOX-AL-HUBBELL</t>
  </si>
  <si>
    <t>T102 (COB)-AL-VARIOS (12.0)</t>
  </si>
  <si>
    <t>T102 (COB)-T102 (EST)-FE-VARIOS (12.0)</t>
  </si>
  <si>
    <t>T102 (EST)-AL-VARIOS (12.0)</t>
  </si>
  <si>
    <t>T102 (EST)-CU-VARIOS (12.0)</t>
  </si>
  <si>
    <t>T102 (IRI)-AL-FISHER (12.0)</t>
  </si>
  <si>
    <t>T102-LI Estaño s/Cobre s/Fierro (12)</t>
  </si>
  <si>
    <t>T103 (CRO)-FE-VEEBALL (11.0)</t>
  </si>
  <si>
    <t>T103 (PUL)-T103 (CRO)-T103 (ABR)-FE-FISHER (11.0)</t>
  </si>
  <si>
    <t>T104 (EST)-CU-VARIOS (6.0)</t>
  </si>
  <si>
    <t>T104 (ZAZ)-FE-VARIOS (6.0)</t>
  </si>
  <si>
    <t>T104 (ZAZ)-T100 (DES)-FE-VARIOS</t>
  </si>
  <si>
    <t>T104 (ZAZ)-T100 (HOR)-FE-VARIOS (6.0)</t>
  </si>
  <si>
    <t>T104 (ZTR)-FE-VARIOS</t>
  </si>
  <si>
    <t>T104 (ZTR)-FE-VARIOS (6.0)</t>
  </si>
  <si>
    <t>T104 (ZTR)-T100 (DES)-FE-VARIOS</t>
  </si>
  <si>
    <t>T104 (ZTR)-T100 (HOR)-FE-VARIOS (6.0)</t>
  </si>
  <si>
    <t>T104 (ZVO)-FE-VARIOS (6.0)</t>
  </si>
  <si>
    <t>T104 (ZVO)-T100 (HOR)-FE-VARIOS (6.0)</t>
  </si>
  <si>
    <t>T104-LI Estaño Manual (6)</t>
  </si>
  <si>
    <t>T104-LI Zinc Manual (6)</t>
  </si>
  <si>
    <t>T104-LI Zinc Manual Horneado (6)</t>
  </si>
  <si>
    <t>T105 (ZAZ)-FE-VARIOS (7.0)</t>
  </si>
  <si>
    <t>T105 (ZAZ)-T100 (HOR)-FE-VARIOS (7.0)</t>
  </si>
  <si>
    <t>T105 (ZTR)-FE-VARIOS (7.0)</t>
  </si>
  <si>
    <t>T105 (ZVO)-FE-VARIOS (7.0)</t>
  </si>
  <si>
    <t>T105-LI Zinc Semiautomático (7)</t>
  </si>
  <si>
    <t>T105-LI Zinc Semiautomático Horneado (7)</t>
  </si>
  <si>
    <t>T106 (ZAM)-FE-VARIOS (10.0)</t>
  </si>
  <si>
    <t>T106 (ZAM)-T100 (HOR)-FE-VARIOS (10.0)</t>
  </si>
  <si>
    <t>T106 (ZAT)-FE-VARIOS (10.0)</t>
  </si>
  <si>
    <t>T106 (ZAZ)-FE-VARIOS (10.0)</t>
  </si>
  <si>
    <t>T106 (ZAZ)-T100 (HOR)-FE-VARIOS (10.0)</t>
  </si>
  <si>
    <t>T106 (ZNE)-FE-VARIOS (10.0)</t>
  </si>
  <si>
    <t>T106 (ZNT)-FE-VARIOS (10.0)</t>
  </si>
  <si>
    <t>T106 (ZRO)-FE-VARIOS (10.0)</t>
  </si>
  <si>
    <t>T106 (ZTR)-FE-VARIOS (10.0)</t>
  </si>
  <si>
    <t>T106 (ZVO)-FE-VARIOS (10.0)</t>
  </si>
  <si>
    <t>T106-LI Zinc Barril (10)</t>
  </si>
  <si>
    <t>T106-LI Zinc Barril Horneado (10)</t>
  </si>
  <si>
    <t>T107 (COB)</t>
  </si>
  <si>
    <t>T107 (PLA)-CU-C4 (60.0)</t>
  </si>
  <si>
    <t>T107-LI Plata Colgado C4</t>
  </si>
  <si>
    <t>T108 (NEL)-T100 (HOR)-T108 (DEC)-T100 (FIB)-FE-CAGES FISHER (13.0)</t>
  </si>
  <si>
    <t>T108 (NWO)-T108 (NEL)-T100 (HOR)-T108 (DEC)-T100 (FIB)-FE-CAGES FISHER (13.0)</t>
  </si>
  <si>
    <t>T108 (NWO)-T108 (NEL)-T500 (HOR)-T100 (FIB)-FE-CAGES (13.0)</t>
  </si>
  <si>
    <t>T108 (NWO)-T108(COB)-T108(NWO)-T108 (NEL)-T109 (PAS)-FE/ZA-VARIOS (13.0)</t>
  </si>
  <si>
    <t>T108-LI Níquel Electroless Cajas (Acero Inoxidable) (13)</t>
  </si>
  <si>
    <t>T109 (LAV)-T000 (TRT)-T109 (NBR)-FE-BIMETALES (15.0)</t>
  </si>
  <si>
    <t>T109 (NBR)-FE-GRANEL (15.0)</t>
  </si>
  <si>
    <t>T109 (NBR)-T100 (HOR)-FE-VARIOS (15.0)</t>
  </si>
  <si>
    <t>T109 (NSU)-FE-BUJIA (15.0)</t>
  </si>
  <si>
    <t>T109 (NSU)-FE-BUJIA RENAULT (15.0)</t>
  </si>
  <si>
    <t>T109 (NSU)-FE-GRANEL (15.0)</t>
  </si>
  <si>
    <t>T109 (NSU)-T100 (HOR)-FE-VARIOS (15.0)</t>
  </si>
  <si>
    <t>T109-LI Níquel Barril (15)</t>
  </si>
  <si>
    <t>T110 (DEC)-CU-VARIOS (26.0)</t>
  </si>
  <si>
    <t>T110-LI Plata Colgado (26)</t>
  </si>
  <si>
    <t xml:space="preserve">T111 (AND)-AL-VARIOS (14.0) </t>
  </si>
  <si>
    <t>T111 (COB)-T110 (PLA)-AL-VARIOS (26.0)</t>
  </si>
  <si>
    <t>T111 (COB)-T203 (PLA)-AL-HEATER (16.0)</t>
  </si>
  <si>
    <t>T111 (ESM)-AL-VARIOS (14.0)</t>
  </si>
  <si>
    <t>T111 (ESM)-CU-VARIOS (14.0)</t>
  </si>
  <si>
    <t>T111 (EST)-AL-VARIOS (14.0)</t>
  </si>
  <si>
    <t>T111 (EST)-CU-VARIOS (14.0)</t>
  </si>
  <si>
    <t>T112 (NWO)-T203 (PLA)-FE-VARIOS (16.0)</t>
  </si>
  <si>
    <t>T112 (NWO)-T204 (PLA)-FE-VARIOS (16.1)</t>
  </si>
  <si>
    <t>T112 (NWO)-T301 (EST)-CU/FE/LA-VARIOS (24.0)</t>
  </si>
  <si>
    <t>T112-LI Niquel Electroless Barril s/Acero Inoxidable (13.2)</t>
  </si>
  <si>
    <t>T113 (ZAZ)-FE-VARIOS (17.0)</t>
  </si>
  <si>
    <t>T113 (ZAZ)-T100 (HOR)-FE-VARIOS (17.0)</t>
  </si>
  <si>
    <t>T113 (ZIN)-FE-VARIOS (17) COPY</t>
  </si>
  <si>
    <t>T114 (FMA)-FE-PISTON (7.1)</t>
  </si>
  <si>
    <t>T114 (FMA)-FE-PIÑON (7.1)</t>
  </si>
  <si>
    <t>T114 (FMS)-FE-GM (7.1)</t>
  </si>
  <si>
    <t>T114 (FMS)-FE-PISTON (7.1)</t>
  </si>
  <si>
    <t>T114 (FMS)-FE-PIÑON (7.1)</t>
  </si>
  <si>
    <t xml:space="preserve">T114 (FMS)-T500 (HOR)-FE-PISTON (7.1) </t>
  </si>
  <si>
    <t>T114 (FMS)-T500 (HOR)-FE-VARIOS</t>
  </si>
  <si>
    <t>T105-LI Zinc Semiautomático</t>
  </si>
  <si>
    <t>Tratamientos Pendientes</t>
  </si>
  <si>
    <t>BATCH</t>
  </si>
  <si>
    <t>00:08:00</t>
  </si>
  <si>
    <t>00:00:00</t>
  </si>
  <si>
    <t>T115 (NCR)-FE-VARIOS (23.0)</t>
  </si>
  <si>
    <t>T115-LI Níquel Cromo Trivalente Decorativo</t>
  </si>
  <si>
    <t>T116 (FZI)-FE-VARIOS (7.2)</t>
  </si>
  <si>
    <t>T116 (PAV)-FE-VARIOS (7.2)</t>
  </si>
  <si>
    <t>T117 (ZNN)-FE-BONNETE (28.0)</t>
  </si>
  <si>
    <t>T117-LI  Bright Dip, Brill, Pasivado s/Cobre (4)</t>
  </si>
  <si>
    <t>T118-LI Decapado s/Cobre (4)</t>
  </si>
  <si>
    <t>T119-LI Cromatizado, No Oxide, s/Aluminio (4)</t>
  </si>
  <si>
    <t>T120-LI Decapado s/Fierro (4)</t>
  </si>
  <si>
    <t>T200 (REB)-T109 (NBR)-FE-VARIOS (15.0)</t>
  </si>
  <si>
    <t>T200 (REB)-T109 (NBR)-T100 (HOR)-FE-VARIOS (15.0)</t>
  </si>
  <si>
    <t>T200 (REB)-T109 (NSU)-FE-VARIOS (15.0)</t>
  </si>
  <si>
    <t>T200 (REB)-T109 (NSU)-T100 (HOR)-FE-VARIOS (15.0)</t>
  </si>
  <si>
    <t>T200-VI02-001 Vibradora Rebabeo</t>
  </si>
  <si>
    <t>T201 (COB)-AL-VARIOS (25.0)</t>
  </si>
  <si>
    <t>T201 (ESM)-AL-VARIOS (25.0)</t>
  </si>
  <si>
    <t>T201 (ESM)-CU-VARIOS (25.0)</t>
  </si>
  <si>
    <t>T201 (EST)-AL-VARIOS (25.0)</t>
  </si>
  <si>
    <t>T201 (EST)-CU-VARIOS (25.0)</t>
  </si>
  <si>
    <t>T201 (NIQ)-CU-ROYAL (25)</t>
  </si>
  <si>
    <t>T201 (NSU)-CU-VARIOS (25.0)</t>
  </si>
  <si>
    <t>T201-LI Estaño Colgado (25) COPY</t>
  </si>
  <si>
    <t>T202 (DEC)-CU-BARE (16.2)</t>
  </si>
  <si>
    <t>T202 (LES)-T202 (PLA)-CU-VARIOS (16.2)</t>
  </si>
  <si>
    <t>T203 (LES)-T203 (PLA)-CU-VARIOS (16.0)</t>
  </si>
  <si>
    <t>T204 (DEC)-CU-BARE (16.1)</t>
  </si>
  <si>
    <t>T204-LI Estaño s/Cobre Colgado (16.1)</t>
  </si>
  <si>
    <t>T204-LI Níquel - Plata s/Cobre Colgado (16.1)</t>
  </si>
  <si>
    <t>T204-LI Plata s/Cobre Colgado (16.1)</t>
  </si>
  <si>
    <t>T205 (DEC)-CU-BARE (16.3)</t>
  </si>
  <si>
    <t>T205 (DEC)-T205 (EST)-T401 (EBT)-CU-VARIOS (16.3)</t>
  </si>
  <si>
    <t>T205 (EST)-AL-VARIOS (16.3)</t>
  </si>
  <si>
    <t>T205 (EST)-CU-VARIOS (16.3)</t>
  </si>
  <si>
    <t>T205 (EST)-CU-VARIOS (16.3) COPY</t>
  </si>
  <si>
    <t>T205 (PLA)-CU-MAQUILA QRO (16.3)</t>
  </si>
  <si>
    <t>T205 (PLA)-T300 (ANT)-CU-MAQUILA RG (16.3)</t>
  </si>
  <si>
    <t>T205 (PLA)-T300 (ANT)-CU-SOLERA RG (16.3)</t>
  </si>
  <si>
    <t>T205 (PLA)-T500 (ANT)-CU-MAQUILA QRO (16.3)</t>
  </si>
  <si>
    <t>T205 (PLA)-CU-SOLERA RG</t>
  </si>
  <si>
    <t>Planificación</t>
  </si>
  <si>
    <t>00:06:00</t>
  </si>
  <si>
    <t xml:space="preserve"> T205-LI Limpieza General / Sí o No |  T205-TI00-002 Consumo de Agua / 0 - 600 L |  T205-TI00-002 Limpieza / Si o No |  T205-TI00-002 Nivel / Si o No |  T205-TI00-003 Concentración Hidróxido de Potasio / 0.3 - 4 g/L |  T205-TI00-003 Req. Hidróxido de Potasio / 0 - 3 Kg |  T205-TI00-010 Consumo de Agua / 0 - 600 L |  T205-TI00-010 Limpieza  / Si o No |  T205-TI00-010 Nivel / Si o No |  T205-TI00-012 Limpieza / Si o No |  T205-TI00-012 Limpieza de Contactos / Si o No |  T205-TI00-012 Req. Cianuro de Plata / 0 - 5 Kg |  T205-TI00-012 mL de Nitrato de Plata 0.1 N / 0 - 120 mL |  T205-TI00-012 mL de Tiocianato de Potasio 0.1 N / 0 - 120 mL |  T205-TI00-015 Consumo de Agua / 0 - 600 L |  T205-TI00-015 Limpieza / Si o No |  T205-TI00-015 Nivel / Si o No |  T205-TI00-016 Consumo de Agua / 0 - 600 L |  T205-TI00-016 Limpieza / Si o No |  T205-TI00-016 Nivel / Si o No |  T205-TI00-018 Consumo de Agua / 0 - 1200 L |  T205-TI00-018 Limpieza / Si o No |  T205-TI00-018 Limpieza de Contactos / Si o No |  T205-TI00-018 Nivel / Si o No |  T205-TI00-022 Concentración Acidez / 40 - 80 % |  T205-TI00-022 Consumo de Agua / 0 - 600 L |  T205-TI00-022 Limpieza / Si o No |  T205-TI00-022 Nivel / Si o No |  T205-TI00-023 Consumo de Agua / 0 - 600 L |  T205-TI00-023 Limpieza / Si o No |  T205-TI00-023 Nivel / Si o No |  T205-TI00-024 Consumo de Agua / 0 - 600 L |  T205-TI00-024 Limpieza / Si o No |  T205-TI00-024 Nivel / Si o No |  T205-TI00-025 Consumo de Agua / 0 - 600 L |  T205-TI00-025 Limpieza  / Si o No |  T205-TI00-025 Nivel / Si o No |  T205-TI00-033 Consumo de Agua / 0 - 1200 L |  T205-TI00-033 Limpieza / Si o No |  T205-TI00-033 Nivel / Si o No |  T205-TI00-034 Concentración de Alcalinidad / 90 - 120 g/L |  T205-TI00-034 mL Ácido Sulfúrico 1.0 N / 0 - 120 mL |  T205-TI00-035 Consumo de Agua / 0 - 600 L |  T205-TI00-035 Limpieza / Si o No |  T205-TI00-035 Nivel / Si o No |  T205-TI00-036 Consumo de Agua / 0 - 600 L |  T205-TI00-036 Limpieza / Si o No |  T205-TI00-036 Nivel / Si o No | 205-TI00-008 Concentración de Acidez / 8 - 15 % | T205-DE00-001 Condición Física del Rack / Si o No | T205-EN00-001 Ajustar Piezas en Rack / Si o No | T205-EN00-001 Racks Adecuados, Completos y sin Fisuras / Si o No | T205-LI Equipo de Protección Personal / Sí o No | T205-LI Funcionamiento de Grúas / Sí o No | T205-LI Tinas sin Fugas / Sí o No | T205-SE00-001 Aire a Presión / Si o No | T205-SE00-001 Secado al Tacto / Si o No | T205-TI00-001 Consumo de Agua / 0 - 600 L | T205-TI00-001 Limpieza / Si o No  | T205-TI00-001 Nivel / Si o No | T205-TI00-003 Concentración Estannato de Potasio / 3 - 24 g/L | T205-TI00-003 Consumo de Agua / 0 - 600 L | T205-TI00-003 Limpieza / Si o No | T205-TI00-003 Nivel / Si o No | T205-TI00-003 Req. Estannato de Potasio / 0 - 5 Kg | T205-TI00-003 Temperatura / 50 - 60 °C | T205-TI00-003 Tiempo / 30 - 60 seg | T205-TI00-004 Consumo de Agua / 0 - 600 L | T205-TI00-004 Limpieza / Si o No | T205-TI00-004 Nivel / Si o No | T205-TI00-005 Concentración de Evabrite / 30 - 50 mL/L | T205-TI00-005 Consumo de Agua / 0 - 600 L | T205-TI00-005 Limpieza / Si o No | T205-TI00-005 Nivel / Si o No | T205-TI00-005 Req. Evabrite WS / 0 - 15 L | T205-TI00-005 Temperatura / 40 - 50 °C | T205-TI00-005 Tiempo / 40 - 120 seg | T205-TI00-005 mL Tiosulfato de Sodio 0.1 N / 0 - 120 mL | T205-TI00-006 Consumo de Agua / 0 - 600 L | T205-TI00-006 Limpieza / Si o No | T205-TI00-006 Nivel / Si o No | T205-TI00-007 Consumo de Agua / 0 - 600 L | T205-TI00-007 Limpieza / Si o No | T205-TI00-007 Nivel / Si o No | T205-TI00-008 Agitación / Si o No | T205-TI00-008 Cambio de Cartuchos / Si o No | T205-TI00-008 Cantidad de Cartuchos del Filtro / Piezas | T205-TI00-008 Concentración de Estaño Metálico / 7.5 - 28 g/L | T205-TI00-008 Concentración de Sulfato Estanoso / 15 - 45 g/L | T205-TI00-008 Consumo de Agua / 0 - 2500 L | T205-TI00-008 Funcionamiento de Focos / Si o No | T205-TI00-008 Lavado de Filtros / Si o No | T205-TI00-008 Limpieza / Si o No | T205-TI00-008 Limpieza de Contactos  / Si o No | T205-TI00-008 Limpieza y cambio de Ánodos / Si o No | T205-TI00-008 Nivel / Si o No | T205-TI00-008 Req. Estaño Metálico / 0 - 1000 Kg | T205-TI00-008 Req. Sulfato Estanoso / 0 - 1000 Kg | T205-TI00-008 Req. Ácido Sulfúrico / 0 - 1000 Kg | T205-TI00-008 Temperatura / 18 - 30 °C | T205-TI00-008 Voltaje / 2 - 8 V | T205-TI00-008 mL de Hidróxido de Sodio 1.0 N / 0 - 120 mL | T205-TI00-008 mL de Yodato Yoduro de Potasio 0.1 N / 0 - 120 mL | T205-TI00-008 Ánodos Limpios / Si o No | T205-TI00-009 Concentración de Acidez / 2 - 5 % | T205-TI00-009 Consumo de Agua / 0 - 600 L | T205-TI00-009 Limpieza / Si o No | T205-TI00-009 Nivel / Si o No | T205-TI00-009 Req. Ácido Sulfúrico / 0 - 300 Kg | T205-TI00-009 Tiempo / 5 - 45 seg | T205-TI00-009 mL de Hidróxido de Sodio 1.0 N / 0 - 120 mL | T205-TI00-011 Consumo de Agua / 0 - 600 L | T205-TI00-011 Limpieza / Si o No | T205-TI00-011 Nivel / Si o No | T205-TI00-011 Rectificador en 8 - 10 Amperes / 8 - 10 A | T205-TI00-011 Tiempo / 5 - 45 seg | T205-TI00-012 Agitación / Si o No | T205-TI00-012 Cambio de Cartuchos / Si o No | T205-TI00-012 Cantidad de Cartuchos del Filtro / Piezas | T205-TI00-012 Concentración Plata Metálica / 3 - 7.5 g/L | T205-TI00-012 Concentración de Sales de Potasio / 75 - 120 g/L | T205-TI00-012 Consumo de Agua / 0 - 1200 L | T205-TI00-012 Funcionamiento de Filtro / Si o No | T205-TI00-012 Funcionamiento de Focos / Si o No | T205-TI00-012 Funcionamiento de Rectificador  / Si o No | T205-TI00-012 Lavado de Filtros / Si o No | T205-TI00-012 Nivel / Si o No | T205-TI00-012 Req. Cianuro Potasio / 0 - 600 Kg | T205-TI00-012 Temperatura / 15 - 32 °C | T205-TI00-012 Voltaje / 2 - 8 V | T205-TI00-012 Ánodos Limpios / Si o No | T205-TI00-013 Agitación / Si o No | T205-TI00-013 Cambio de Cartuchos / Si o No | T205-TI00-013 Consumo de Agua / 0 - 600 L | T205-TI00-013 Densidad de Corriente (1 - 2 A/dm2) / 1 - 2 A/dm2 | T205-TI00-013 Funcionamiento de Focos / Si o No | T205-TI00-013 Funcionamiento de Rectificador  / Si o No | T205-TI00-013 Lavado de Filtros / Si o No | T205-TI00-013 Limpieza / Si o No | T205-TI00-013 Limpieza de Contactos / Si o No | T205-TI00-013 Limpieza de Ánodos / Si o No | T205-TI00-013 Nivel / Si o No | T205-TI00-013 Temperatura / 15 - 32 °C | T205-TI00-013 Ánodos Limpios / Si o No | T205-TI00-014  Req. Cianuro de Potasio / 0 - 300 Kg | T205-TI00-014  mL de Nitrato de Plata 0.1 N / 0 - 120 mL | T205-TI00-014 Concentración de Cianuro / 2 - 5 % | T205-TI00-014 Consumo de Agua / 0 - 600 L | T205-TI00-014 Limpieza / Si o No | T205-TI00-014 Nivel  / Si o No | T205-TI00-014 Tiempo / 5 - 45 seg | T205-TI00-017 Concentración de Alcalinidad  / 45 - 90 g/L | T205-TI00-017 Consumo de Agua / 0 - 1000 L | T205-TI00-017 Funcionamiento de Focos / Si o No | T205-TI00-017 Limpieza / Si o No | T205-TI00-017 Nivel / Si o No | T205-TI00-017 Req. Enprep 576E / 0 - 500 Kg | T205-TI00-017 Req. Sosa / 0 - 500 Kg | T205-TI00-017 Temperatura / 50 - 70 °C | T205-TI00-017 Tiempo Ataque Alcalino / 40 - 120 seg | T205-TI00-017 Tiempo Desengrase por Inmersión / 3 - 6 min | T205-TI00-017 mL Ácido Clorhídrico 1.0N / 0 - 120 mL | T205-TI00-017 mL Ácido Sulfúrico 1.0N / 0 - 120 mL | T205-TI00-018 Concentración Alcalinidad / 90 - 120 g/L | T205-TI00-018 Concentración Sales de Sodio / 10 - 22 g/L | T205-TI00-018 Funcionamiento de Focos / Si o No | T205-TI00-018 Req. Cianuro de Sodio / 0 - 600 Kg | T205-TI00-018 Req. Metex E1726 / 0 - 600 Kg | T205-TI00-018 Temperatura / 50 - 70 °C | T205-TI00-018 Tiempo / 1 - 3 min | T205-TI00-018 Voltaje / 6 - 10 V | T205-TI00-018 mL de Nitrato de Plata 0.1 N / 0 - 120 mL | T205-TI00-018 mL Ácido Clorhídrico 0.5N / 0 - 120 mL | T205-TI00-019 Consumo de Agua / 0 - 600 L | T205-TI00-019 Limpieza / Si o No | T205-TI00-019 Nivel / Si o No | T205-TI00-020 Consumo de Agua / 0 - 600 L | T205-TI00-020 Limpieza / Si o No | T205-TI00-020 Nivel / Si o No | T205-TI00-021 Consumo de Agua / 0 - 600 L | T205-TI00-021 Limpieza / Si o No | T205-TI00-021 Nivel / Si o No | T205-TI00-022 Req. Ácido Clorhídrico / 0 - 600 Kg | T205-TI00-022 Tiempo / 10 - 60 seg | T205-TI00-022 mL Hidróxido de Sodio 1.0 N / 0 - 120 mL | T205-TI00-023 Concentración Acidez / 50 - 90 % | T205-TI00-023 Req. Acido Nítrico / 0 - 600 Kg | T205-TI00-023 Tiempo / 10 - 60 seg | T205-TI00-023 mL Hidróxido de Sodio 1.0 N / 0 - 120 mL | T205-TI00-024 Concentración de Acidez / 50 - 90 % | T205-TI00-024 Req. Ácido Nítrico / 0 - 600 Kg | T205-TI00-024 Tiempo / 10 - 60 seg | T205-TI00-024 mL Hidróxido de Sodio 1.0 N  / 0 - 120 mL | T205-TI00-026 Consumo de Agua / 0 - 600 L | T205-TI00-026 Limpieza / Si o No | T205-TI00-026 Nivel / Si o No | T205-TI00-027 Consumo de Agua / 0 - 600 L | T205-TI00-027 Limpieza / Si o No | T205-TI00-027 Nivel / Si o No | T205-TI00-028 Agitación / Si o No | T205-TI00-028 Cantidad de Cartuchos del Filtro / Piezas | T205-TI00-028 Concentración Bondal Activator / 12 -20 % | T205-TI00-028 Consumo de Agua / 0 - 600 L | T205-TI00-028 Funcionamiento de Filtro / Si o No | T205-TI00-028 Funcionamiento de Focos / Si o No | T205-TI00-028 Limpieza / Si o No | T205-TI00-028 Nivel / Si o No | T205-TI00-028 Req. Bondal Deep / 0 - 600 L | T205-TI00-028 Temperatura / 20 - 30 °C | T205-TI00-028 Tiempo / 30 - 120 seg | T205-TI00-028 mL de Ácido Sulfúrico 1.0 N / 0 - 120 mL | T205-TI00-029 Agitación / Si o No | T205-TI00-029 Cantidad de Cartuchos del Filtro / Piezas | T205-TI00-029 Concentración de Bondal Addition / 10 - 17 % | T205-TI00-029 Consumo de Agua / 0 - 600 L | T205-TI00-029 Funcionamiento de Focos / Si o No | T205-TI00-029 Funcionamineto del Filtro / Si o No | T205-TI00-029 Limpieza / Si o No | T205-TI00-029 Nivel / Si o No | T205-TI00-029 Req. Bondal Addition / 0 - 600 L | T205-TI00-029 Temperatura / 20 - 30 °C | T205-TI00-029 Tiempo / 30 - 120 seg | T205-TI00-029 mL de E.D.T.A. 0.02M / 0 - 120 mL | T205-TI00-030 Consumo de Agua / 0 - 600 L | T205-TI00-030 Limpieza / Si o No | T205-TI00-030 Nivel / Si o No | T205-TI00-031 Consumo de Agua / 0 - 600 L | T205-TI00-031 Limpieza / Si o No | T205-TI00-031 Nivel / Si o No | T205-TI00-032 Consumo de Agua / 0 - 600 L | T205-TI00-032 Limpieza / Si o No | T205-TI00-032 Nivel / Si o No | T205-TI00-033 Cambio de Cartuchos / Si o No | T205-TI00-033 Cantidad de Cartuchos del Filtro / Piezas | T205-TI00-033 Concentración Cobre Metálico / 35 - 50 g/L | T205-TI00-033 Concentración de Cianuro Libre / 5 - 15 g/L | T205-TI00-033 Funcionamiento de Focos / Si o No | T205-TI00-033 Funcionamiento de Rectificador  / Si o No | T205-TI00-033 Funcionamiento del Filtro / Si o No | T205-TI00-033 Lavado de Filtros / Si o No | T205-TI00-033 Limpieza de Contactos / Si o No | T205-TI00-033 Limpieza y Cambio de Ánodos / Si o No | T205-TI00-033 Req. Cianuro de Sodio / 0 - 600 Kg | T205-TI00-033 Req. Cobre Metálico / 0 - 600 Kg | T205-TI00-033 Temperatura / 45 - 60 °C | T205-TI00-033 Tiempo / 3 - 5 min | T205-TI00-033 Voltaje / 5 - 10 V | T205-TI00-033 mL E.D.T.A. 0.1M / 0 - 120 mL | T205-TI00-033 mL de Nitrato de Plata 0.1 N  / 0 - 120 mL | T205-TI00-033 pH / 9 - 12 | T205-TI00-033 Ánodos Limpios / Si o No | T205-TI00-034 Consumo de Agua / 0 - 1200 L | T205-TI00-034 Funcionamiento de Focos / Si o No | T205-TI00-034 Limpieza / Si o No | T205-TI00-034 Limpieza de Contactos / Si o No | T205-TI00-034 Nivel / Si o No | T205-TI00-034 Req. Enprep 576E / 0 - 600 Kg | T205-TI00-034 Temperatura / 50 - 70 °C | T205-TI00-034 Tiempo / 1 - 3 min | T205-TI00-034 Voltaje / 6 - 10 V | T205-TI00-037 Concentración Acidez / 20 - 50 g/L | T205-TI00-037 Consumo de Agua / 0 - 600 L | T205-TI00-037 Limpieza / Si o No | T205-TI00-037 Nivel / Si o No | T205-TI00-037 Req. Ácido Crómico / 0 - 300 Kg | T205-TI00-037 Tiempo / 40 - 60 seg | T205-TI00-037 mL Tiosulfato de Sodio 0.1 N / 0 - 120 mL</t>
  </si>
  <si>
    <t>T205-LI Plata Flash Colgado</t>
  </si>
  <si>
    <t>T205-LI Plata Flash Colgado - Solera Virgen RG &amp; Wieland (16.3) COPY</t>
  </si>
  <si>
    <t>T205-LI Plata Flash Colgado / Maquila Querétaro (16.3)</t>
  </si>
  <si>
    <t>T205-LI Plata Flash Colgado Maquila RG - Qro - Reproceso - Wieland Sucio (16.3)</t>
  </si>
  <si>
    <t>T206 (LAV)-CU-VARIOS (18)</t>
  </si>
  <si>
    <t>T206 (LAV)-T000 (TRT)-T206 (EST)-FE-BIMETALES (18.0)</t>
  </si>
  <si>
    <t>T206-LI Lavado Barril Bimetales (18)</t>
  </si>
  <si>
    <t>T207 (AND)-AL-NATURAL (16.4)</t>
  </si>
  <si>
    <t>T207 (AND)-AL-TINTA (16.4)</t>
  </si>
  <si>
    <t>T207 (ELE)-FE-FISHER (16.4)</t>
  </si>
  <si>
    <t xml:space="preserve">T208-LI Electropulido </t>
  </si>
  <si>
    <t>T300 (ANT)</t>
  </si>
  <si>
    <t>T300 (FIB)-T205 (PLA)-CU-ZION (16.3)</t>
  </si>
  <si>
    <t>T300 (LES)-T110 (PLA)-CU-VARIOS (26.0)</t>
  </si>
  <si>
    <t>T300 (LES)-T110 (PLA)-T300 (ANT)-CU-VARIOS (26.0)</t>
  </si>
  <si>
    <t>T300 (LES)-T204 (DEC)-T204 (EST)-T401 (EBT)-CU-VARIOS (16.1)</t>
  </si>
  <si>
    <t>T300 (LES)-T204 (EST)-CU-VARIOS (16.1)</t>
  </si>
  <si>
    <t>T300 (LES)-T204 (NWO)-T204 (PLA)-CU-VARIOS (16.1)</t>
  </si>
  <si>
    <t>T300 (LES)-T204 (PLA)-CU-VARIOS (16.1)</t>
  </si>
  <si>
    <t>T300 (LES)-T204 (PLA)-T300 (ANT)-CU-VARIOS (16.1)</t>
  </si>
  <si>
    <t>T300-CE03-002 Célula de Antitarnish s/Componentes</t>
  </si>
  <si>
    <t>T300-FI01-001 Fibradora de Barras</t>
  </si>
  <si>
    <t>T300-ME01-001 Mezcladora Bondal y Níquel Electroless</t>
  </si>
  <si>
    <t>T301 (EST)-CU/FE-VARIOS (24.0)</t>
  </si>
  <si>
    <t>T301 (LES)-T301 (EST)-CU-CELCO (24.0)</t>
  </si>
  <si>
    <t>T301-LI Estaño s/Cobre Barril (24)</t>
  </si>
  <si>
    <t>T302-LI Reynosa</t>
  </si>
  <si>
    <t>T400 (ANT)</t>
  </si>
  <si>
    <t>T400-SA02-001 Sandblast Ox Al</t>
  </si>
  <si>
    <t>T400-SA02-002 Sandblast Ox Al</t>
  </si>
  <si>
    <t>T401 (EBT)-CU-NEGRO (30.0)</t>
  </si>
  <si>
    <t>T401 (EBT)-T110 (DEC)-T110 (PLA)-T300 (ANT)-CU-VARIOS (26.0)</t>
  </si>
  <si>
    <t>T401 (EBT)-T204 (DEC)-T204 (PLA)-T300 (ANT)-CU-VARIOS (16.1)</t>
  </si>
  <si>
    <t>T401 (EBT)-T205 (DEC)-T205 (PLA)-T300 (ANT)-CU-VARIOS (16.3)</t>
  </si>
  <si>
    <t>T401 (EMT)-CU-CANELA (30.0)</t>
  </si>
  <si>
    <t>T401 (EMT)-T110 (DEC)-T110 (PLA)-T300 (ANT)-CU-VARIOS (26.0)</t>
  </si>
  <si>
    <t>T401 (EMT)-T204 (DEC)-T204 (EST)-CU-VARIOS (16.1)</t>
  </si>
  <si>
    <t>T401 (EMT)-T204 (DEC)-T204 (PLA)-T300 (ANT)-CU-VARIOS (16.1)</t>
  </si>
  <si>
    <t>T401 (EMT)-T204 (LES)-T204 (EST)-CU (16.1) COPY</t>
  </si>
  <si>
    <t>T401 (EMT)-T205 (DEC)-T205 (EST)-CU-VARIOS (16.3)</t>
  </si>
  <si>
    <t>T401 (EMT)-T205 (DEC)-T205 (PLA)-T300 (ANT)-CU-VARIOS (16.3)</t>
  </si>
  <si>
    <t>T401-CE01-001 Célula de Limpieza (Epóxico)</t>
  </si>
  <si>
    <t>T401-CE01-002 Célula de Enmascarado (Epóxico)</t>
  </si>
  <si>
    <t>T401-CE01-003 Célula de Pintura (Epóxico)</t>
  </si>
  <si>
    <t>T401-CE01-004 Célula de Desenmascarado (Epóxico)</t>
  </si>
  <si>
    <t>T401-CE01-005 Célula de Inspección y Empaque (Epóxico)</t>
  </si>
  <si>
    <t>T500-CE03-001 Célula de Antitarnish s/Barras</t>
  </si>
  <si>
    <t>T500-CE04 Ensamble de Kits</t>
  </si>
  <si>
    <t>T500-CE04 Recibo de Componentes de Kits</t>
  </si>
  <si>
    <t xml:space="preserve">T500-CE04-001 Célula de Ensamble de Kits </t>
  </si>
  <si>
    <t>T500-FU02-001 Fundición de Estaño y Plomo</t>
  </si>
  <si>
    <t>T500-HO04-001 Horno de Curado</t>
  </si>
  <si>
    <t>T501-LI Zinc Níquel Bonete</t>
  </si>
  <si>
    <t>TEST</t>
  </si>
  <si>
    <t>TEST CK</t>
  </si>
  <si>
    <t>TEST PROCESS</t>
  </si>
  <si>
    <t>Test Process</t>
  </si>
  <si>
    <t>Test Switch Line Process</t>
  </si>
  <si>
    <t>Tin Over Aluminum (Barrel)</t>
  </si>
  <si>
    <t>Tin Over Copper (Rack)</t>
  </si>
  <si>
    <t xml:space="preserve"> T107-IC00-001 Inspeccionando Calidad</t>
  </si>
  <si>
    <t>quality_assurance_node</t>
  </si>
  <si>
    <t>TR-ICA-001 Inspección y Empaque en Línea</t>
  </si>
  <si>
    <t>Inspecciones de Calidad</t>
  </si>
  <si>
    <t xml:space="preserve"> T107-IC00-001 Inspeccionando y Empacando</t>
  </si>
  <si>
    <t xml:space="preserve"> T205-IC00-001 Inspeccionando</t>
  </si>
  <si>
    <t xml:space="preserve"> T205-IC00-001 Inspeccionando Calidad</t>
  </si>
  <si>
    <t>20 Inspección del material (cliente)</t>
  </si>
  <si>
    <t>CE03 Inspeccionando Calidad Antitarnish</t>
  </si>
  <si>
    <t>TR-ICA-006 Inspección de Calidad Antitarnish Manual</t>
  </si>
  <si>
    <t>Inspeccionando Calidad</t>
  </si>
  <si>
    <t>TR-ICA-004 Inspección de Calidad en Fibrado</t>
  </si>
  <si>
    <t>Inspeccionando Calidad Embarques</t>
  </si>
  <si>
    <t>TR-ICA-005 Inspección de Calidad Embarques</t>
  </si>
  <si>
    <t>Certificado de Calidad Creado / Sí o No | Condiciones del Material a Embarcar / Sí o No</t>
  </si>
  <si>
    <t xml:space="preserve">Inspeccionando Calidad Embarques </t>
  </si>
  <si>
    <t>Inspeccionando Recibo</t>
  </si>
  <si>
    <t>TR-ICA-002 Inspección de Producto al Recibo</t>
  </si>
  <si>
    <t>Condiciones Adecuadas del Material Recibido / Sí o No | Notas Adicionales / Notas Adicionales | Requiere notificar al cliente / Sí o No</t>
  </si>
  <si>
    <t>Inspeccionando Recibo de Maquila</t>
  </si>
  <si>
    <t>TR-ICA-007 Inspección Recibo de Maquila</t>
  </si>
  <si>
    <t>Inspeccionando recibo</t>
  </si>
  <si>
    <t>Inspeccionando y  Empacando Antitarnish</t>
  </si>
  <si>
    <t>Inspección</t>
  </si>
  <si>
    <t>Inspección con Personal de Calidad</t>
  </si>
  <si>
    <t>Inspección con personal de Calidad</t>
  </si>
  <si>
    <t>Inspección de Calidad</t>
  </si>
  <si>
    <t>Inspección de Materia Prima</t>
  </si>
  <si>
    <t>Inspección de Material</t>
  </si>
  <si>
    <t>Línea T100 (SANDBLAST) Inspeccionando Calidad</t>
  </si>
  <si>
    <t>M100-CE02 Inspeccionando Calidad</t>
  </si>
  <si>
    <t>TR-ICA-003 Inspección de Producto en Empaque</t>
  </si>
  <si>
    <t>M100-CE02 Inspeccionando Calidad Antitarnish</t>
  </si>
  <si>
    <t>M100-CE02 Inspeccionando y Empacando</t>
  </si>
  <si>
    <t>M102-IC00-001 Inspeccionando Calidad</t>
  </si>
  <si>
    <t>M103-IC00-001 Inspeccionando y Empacando</t>
  </si>
  <si>
    <t>Quality Inspection</t>
  </si>
  <si>
    <t>Quality Inspection (Calvin Line)</t>
  </si>
  <si>
    <t>Quality Inspection (Tin)</t>
  </si>
  <si>
    <t>T100 (Sandblast) Inspeccionando Calidad</t>
  </si>
  <si>
    <t>T101-IC00-001 Inspeccionando Calidad</t>
  </si>
  <si>
    <t>T101-IC00-001 Inspeccionando y Empacando</t>
  </si>
  <si>
    <t>T102-IC00-001 Inspeccionamiento de Calidad</t>
  </si>
  <si>
    <t>T102-IC00-001 Inspeccionando Calidad</t>
  </si>
  <si>
    <t>T102-IC00-001 Inspeccionando y Empacando</t>
  </si>
  <si>
    <t>T103-IC00-001 Inspeccionando Calidad</t>
  </si>
  <si>
    <t>T103-IC00-001 Inspeccionando y Empacando</t>
  </si>
  <si>
    <t>T104-IC00-001 Inspeccionando Calidad</t>
  </si>
  <si>
    <t>T104-IC00-001 Inspeccionando y Empacando</t>
  </si>
  <si>
    <t>T105-IC00-001 Inspeccionando Calidad</t>
  </si>
  <si>
    <t>T105-IC00-001 Inspeccionando y Empacando</t>
  </si>
  <si>
    <t>T106-IC00-001 Inspeccionando Calidad</t>
  </si>
  <si>
    <t>T106-IC00-001 Inspeccionando y Empacando</t>
  </si>
  <si>
    <t>T108-IC00-001 Inspeccionando Calidad</t>
  </si>
  <si>
    <t>T108-IC00-001 Inspeccionando y Empacando</t>
  </si>
  <si>
    <t>T109-IC00-001 Inspeccionando Calidad</t>
  </si>
  <si>
    <t>T109-IC00-001 Inspeccionando Calidad en Línea</t>
  </si>
  <si>
    <t>T109-IC00-001 Inspeccionando y Empacando</t>
  </si>
  <si>
    <t>T110-IC00-001 Inspeccionando Calidad</t>
  </si>
  <si>
    <t>T110-IC00-001 Inspeccionando y Empacando</t>
  </si>
  <si>
    <t>T111-IC00-001 Inspeccionando y Empacando</t>
  </si>
  <si>
    <t>T111-IC00-001 Inspección de Calidad</t>
  </si>
  <si>
    <t>T111-IN00-001 Inspección de Calidad</t>
  </si>
  <si>
    <t>T112-IC00-001 Inspeccionando Calidad</t>
  </si>
  <si>
    <t>T113-IC00-001 Inspeccionando Calidad</t>
  </si>
  <si>
    <t>T113-IC00-001 Inspeccionando Calidad en Línea</t>
  </si>
  <si>
    <t>T113-IC00-001 Inspeccionando y Empacando</t>
  </si>
  <si>
    <t>T114-IC00-001 Inspeccionando Calidad</t>
  </si>
  <si>
    <t>T114-IC00-001 Inspeccionando Calidad en Línea</t>
  </si>
  <si>
    <t>T114-IC00-001 Inspeccionando y Empacando</t>
  </si>
  <si>
    <t>T115-IC00-001 Inspeccionando y Empacando</t>
  </si>
  <si>
    <t>T116-IC00-001 Inspeccionando Calidad</t>
  </si>
  <si>
    <t>T116-IC00-001 Inspeccionando Calidad en Línea</t>
  </si>
  <si>
    <t>T117-IC00-001 Inspeccionando y empacando</t>
  </si>
  <si>
    <t>T201-IC00-001 Inspeccionando Calidad</t>
  </si>
  <si>
    <t>T201-IC00-001 Inspeccionando y Empacando</t>
  </si>
  <si>
    <t>T202-IC00-001 Inspeccionando Calidad</t>
  </si>
  <si>
    <t>T202-IC00-001 Inspeccionando y Empacando</t>
  </si>
  <si>
    <t>T203-IC00-001 Inspeccionando y Empacando</t>
  </si>
  <si>
    <t>T203-IC00-001 Inspección de Calidad</t>
  </si>
  <si>
    <t>T204-IC00-001 Inspeccionando Calidad</t>
  </si>
  <si>
    <t>T204-IC00-001 Inspeccionando y Empacando</t>
  </si>
  <si>
    <t>T205-IC00-001 Inspeccionando</t>
  </si>
  <si>
    <t>T205-IC00-001 Inspeccionando Calidad</t>
  </si>
  <si>
    <t>T205-IC00-001 Inspeccionando y Empacando</t>
  </si>
  <si>
    <t>T206-IC00-001 Inspeccionando Calidad</t>
  </si>
  <si>
    <t>T206-IC00-001 Inspeccionando y Empacando</t>
  </si>
  <si>
    <t>T207-IC00-001 Inspeccionando Calidad</t>
  </si>
  <si>
    <t>T207-IC00-001 Inspeccionando y Empacando</t>
  </si>
  <si>
    <t>T301-IC00-001 Inspeccionando Calidad</t>
  </si>
  <si>
    <t>T301-IC00-001 Inspeccionando y Empacando</t>
  </si>
  <si>
    <t>T401-CE01-005 Inspeccionando y Empacando</t>
  </si>
  <si>
    <t>TR-ICA-008 Inspección de Epóxico BT</t>
  </si>
  <si>
    <t>TR-ICA-009 Inspección de Epóxico MT</t>
  </si>
  <si>
    <t>Adherencia - Prueba de impacto (Bala) / Sí o No</t>
  </si>
  <si>
    <t>T500-CE04 Inspeccionando y Empacando</t>
  </si>
  <si>
    <t xml:space="preserve"> T114-EN00-001 Enracando</t>
  </si>
  <si>
    <t>racking</t>
  </si>
  <si>
    <t>TR-ENR-001 Enracado</t>
  </si>
  <si>
    <t>Enracados</t>
  </si>
  <si>
    <t xml:space="preserve"> T205-EN00-001 Enracando</t>
  </si>
  <si>
    <t>Barrel Loading (Tin)</t>
  </si>
  <si>
    <t>TR-ENR-003 Carga de Barril / Cubetas</t>
  </si>
  <si>
    <t>Carga de Barril</t>
  </si>
  <si>
    <t>Cargando Barril</t>
  </si>
  <si>
    <t>Embarcando</t>
  </si>
  <si>
    <t>Enracado</t>
  </si>
  <si>
    <t>Enracando</t>
  </si>
  <si>
    <t>Enracar</t>
  </si>
  <si>
    <t>M101-EN00-001 Carga de Barril</t>
  </si>
  <si>
    <t>M102-EN00-001 Enracando</t>
  </si>
  <si>
    <t>M103-EN00-001 Enracando</t>
  </si>
  <si>
    <t>Racking (Calvin Line)</t>
  </si>
  <si>
    <t>Racking</t>
  </si>
  <si>
    <t>Racking (Tin)</t>
  </si>
  <si>
    <t>T100-EN00-001 Cargando Barril</t>
  </si>
  <si>
    <t>T101-EN00-001 Cargando Barril</t>
  </si>
  <si>
    <t>T101-EN00-001 Cargando Cubetas</t>
  </si>
  <si>
    <t>TR-ENR-006 Carga de Cubetas</t>
  </si>
  <si>
    <t xml:space="preserve">T101-EN00-001 Enracando o Cargando </t>
  </si>
  <si>
    <t>T102-EN00-001 Cargando Barril</t>
  </si>
  <si>
    <t xml:space="preserve">T102-EN00-001 Cargando Barril </t>
  </si>
  <si>
    <t>T102-EN00-001 Enracando</t>
  </si>
  <si>
    <t>T103-EN00-001 Enracando</t>
  </si>
  <si>
    <t>T104-EN00-001 Enracando</t>
  </si>
  <si>
    <t>T105-EN00-001 Enracando</t>
  </si>
  <si>
    <t>T106-EN00-001 Cargando Barril</t>
  </si>
  <si>
    <t>T107-EN00-001 Enracando</t>
  </si>
  <si>
    <t>T107-ENR00-001 Carga de Barril</t>
  </si>
  <si>
    <t>T108-EN00-001 Cargando Barril</t>
  </si>
  <si>
    <t>T108-EN00-001 Enracando</t>
  </si>
  <si>
    <t>T108-EN00-001 Enracando ó Cargando Barril</t>
  </si>
  <si>
    <t>T109-EN00-001 Cargando Barril</t>
  </si>
  <si>
    <t>T110-EN00-001 Enracando</t>
  </si>
  <si>
    <t xml:space="preserve">T111 Enracado </t>
  </si>
  <si>
    <t>T111-EN00-001 Enracado</t>
  </si>
  <si>
    <t>T111-EN00-001 Enracando</t>
  </si>
  <si>
    <t>T112-EN00-001 Cargando Barril</t>
  </si>
  <si>
    <t>T112-ENR00-001 Carga de Barril</t>
  </si>
  <si>
    <t>T113-EN00-001 Cargando Barril</t>
  </si>
  <si>
    <t>T114-EN00-001 Enracando</t>
  </si>
  <si>
    <t>T115-EN00-001 Enracando</t>
  </si>
  <si>
    <t>T116-EN00-001 Carga de Barril</t>
  </si>
  <si>
    <t>T116-EN00-001 Enracando</t>
  </si>
  <si>
    <t>T117-EN00-001 Enracando</t>
  </si>
  <si>
    <t>T201-EN00-001 Enracando</t>
  </si>
  <si>
    <t>T202-EN00-001 Enracando</t>
  </si>
  <si>
    <t>T203-EN00-001 Cargando Barril</t>
  </si>
  <si>
    <t>T204-EN00-001 Enracando</t>
  </si>
  <si>
    <t>T205-EN00-001 Enracando</t>
  </si>
  <si>
    <t xml:space="preserve">T205-EN00-001 Enracando </t>
  </si>
  <si>
    <t>T206-EN00-001 Cargando Barril</t>
  </si>
  <si>
    <t>T206-EN00-001 Cargando Cubetas</t>
  </si>
  <si>
    <t>T207-EN00-001 Enracando</t>
  </si>
  <si>
    <t>T301-EN00-001 Cargando Barril</t>
  </si>
  <si>
    <t xml:space="preserve">T301-EN00-001 Cargando Barril </t>
  </si>
  <si>
    <t>T401-CE01-003 Cambio de Racks</t>
  </si>
  <si>
    <t>TR-PME-003 Cambio de Racks</t>
  </si>
  <si>
    <t>Procesos Manuales Epóxico</t>
  </si>
  <si>
    <t>T401-CE01-003 Enracado</t>
  </si>
  <si>
    <t>TR-PME-003 Enracado</t>
  </si>
  <si>
    <t>T401-CE01-003 Enracando</t>
  </si>
  <si>
    <t>10 Recepción de material (cliente)</t>
  </si>
  <si>
    <t>scanner_node</t>
  </si>
  <si>
    <t>30 Recepción e inspección de materia prima</t>
  </si>
  <si>
    <t>40 Almacenaje temporal</t>
  </si>
  <si>
    <t>Calvin Line</t>
  </si>
  <si>
    <t>00:10:00</t>
  </si>
  <si>
    <t>01:00:00</t>
  </si>
  <si>
    <t>Conteo y pesaje</t>
  </si>
  <si>
    <t>Estaño</t>
  </si>
  <si>
    <t>Estaño s/Aluminio</t>
  </si>
  <si>
    <t>Listo para Acabado</t>
  </si>
  <si>
    <t>Listo para Acabado (Toque Final)</t>
  </si>
  <si>
    <t>Listo para Estañado</t>
  </si>
  <si>
    <t>Listo para Estañado s/Aluminio</t>
  </si>
  <si>
    <t>Listo para Estañar s/Cobre Barril</t>
  </si>
  <si>
    <t>M101-TI00-001 Concentración CL1 / M101-TI00-001 Concentración CL | M101-TI00-001 Consumo de Agua / 0-550 L  | M101-TI00-001 Funcionamiento de Focos / Si o No | M101-TI00-001 Nivel / Si o No | M101-TI00-001 Temperatura / 60 a 80 ° C | M101-TI00-002 Consumo de Agua / 0-550 L | M101-TI00-002 Limpieza / Si o No | M101-TI00-002 Nivel / Si o No | M101-TI00-004 Concentración Enprep / 110 a 130 g/L | M101-TI00-004 Temperatura / 80 a 90 °C | M101-TI00-005 Consumo de Agua / 0-550 | M101-TI00-005 Limpieza / Si o No  | M101-TI00-005 Nivel / Si o No | M101-TI00-006 Consumo de Agua / 0-550 | M101-TI00-006 Limpieza / Si o No | M101-TI00-006 Nivel / Si o No | M101-TI00-008 Concentración Ácido Nítrico / 35 a 50 % | M101-TI00-008 Nivel / Si o No | M101-TI00-009 Consumo de Agua / 0-550 L | M101-TI00-009 Limpieza / Si o No | M101-TI00-009 Nivel  / Si o No | M101-TI00-010 Consumo de Agua / 0-550 L | M101-TI00-010 Limpieza / Si o No | M101-TI00-010 Nivel  / Si o No  | M101-TI00-011 Consumo de Agua / 0-550 | M101-TI00-011 Limpieza / Si o No | M101-TI00-011 Nivel / Si o No | M101-TI00-014 Consumo de Agua / 0-550 | M101-TI00-014 Limpieza / Si o No | M101-TI00-014 Nivel / Si o No | M101-TI00-018 Concentración Ácido Sulfúrico / 2.5 a 5 % | M101-TI00-018 Limpieza / Si o No | M101-TI00-019 Agitación / Si o No | M101-TI00-019 Concentración Estaño Metálico / 20 a 32 g/L | M101-TI00-019 Concentración Ácido Sulfúrico / 8 a 14% | M101-TI00-019 Funcionamiento de Focos / Si o No | M101-TI00-019 Limpieza de Barras Anódicas / Si o No | M101-TI00-019 Limpieza de Contactos V / Si o No | M101-TI00-019 Nivel / Si o No | M101-TI00-019 Temperatura / 18-35 °C | M101-TI00-021 Consumo de Agua / 0-550 L | M101-TI00-021 Limpieza / Si o No | M101-TI00-021 Nivel / Si o No | M101-TI00-022 Consumo de Agua / 0-550 L | M101-TI00-022 Limpieza / Si o No | M101-TI00-022 Nivel / Si o No | M101-TI00-023 Concentración Tripolifosfato / 20-40 g/L | M101-TI00-023 Limpieza / Si o No | M101-TI00-023 Nivel / Si o No | M101-TI00-023 Temperatura / 45 a 60 °C | M101-TI00-024 Consumo de Agua / 0-550 L | M101-TI00-024 Limpieza / Si o No  | M101-TI00-024 Nivel / Si o No | M101-TI00-025 Consumo de Agua / 0-550 L | M101-TI00-025 Limpieza / Si o No | M101-TI00-025 Nivel / Si o No</t>
  </si>
  <si>
    <t>Listo para Estaño</t>
  </si>
  <si>
    <t>T204-LI Estaño s/Cobre Colgado</t>
  </si>
  <si>
    <t>T111-LI Estaño s/Aluminio</t>
  </si>
  <si>
    <t>Listo para Estaño s/Cobre</t>
  </si>
  <si>
    <t>T301-LI Estaño s/Cobre Barril</t>
  </si>
  <si>
    <t xml:space="preserve"> T112-TI00-013 Cantidad de Cartuchos del Filtro / Piezas |  T301-TI00-009 Concentración de Estaño Metálico / 7.5 - 26 g/L |  T301-TI00-009 Concentración de Sulfato Estanoso / 15 - 45 g/L |  T301-TI00-009 Concentración de Ácido Sulfúrico / 8 - 17 % |  T301-TI00-013 Concentración de Estannato / 3 - 24 g/L |  T301-TI00-013 Concentración de Potasa / 0.5 - 4 g/L |  T301-TI00-013 mL de Yodo 0.1 N / 0 - 120 mL |  T301-TI00-013 mL de Ácido Clorhídrico 1.0N  / 0 - 120 mL | T112-DE00-001 Condición Física del Barril / Cumple o No Cumple | T112-DE00-001 Condición de la Estación / Cumple o No Cumple | T112-EN00-001 Barriles Adecuados y en Funcionamiento  / Cumple o No Cumple | T112-EN00-001 Electrodos, Cables y Contactos de los Barriles / Cumple o No Cumple | T112-LI Equipo de Protección Personal  / Cumple o No Cumple | T112-LI Funcionamiento de Grúas / Cumple o No Cumple | T112-LI Funcionamiento de Rectificadores / Cumple o No Cumple | T112-LI Limpieza General / Cumple o No Cumple | T112-LI Tinas sin Fugas / Cumple o No Cumple | T112-SE00-001 Funcionamiento de Centrifuga / Cumple o No Cumple | T112-SE00-001 Secado al Tacto / Cumple o No Cumple | T112-TI00-001 Consumo de Agua / 0 - 500 L | T112-TI00-001 Limpieza  / Si o No | T112-TI00-001 Nivel / Si o No | T112-TI00-002 Amperaje / 200 - 240 A | T112-TI00-002 Cambio de Cartuchos / Si o No | T112-TI00-002 Cantidad de Cartuchos del Filtro / Piezas | T112-TI00-002 Concentración de Acidez / 60 - 70 g/L | T112-TI00-002 Concentración de Cloruros / 350 - 420 g/L | T112-TI00-002 Concentración de Níquel Metálico / 50 - 100 g/L | T112-TI00-002 Consumo de Agua / 0 - 1500 L | T112-TI00-002 Funcionamiento de Filtro / Si o No | T112-TI00-002 Funcionamiento de Focos / Si o No | T112-TI00-002 Lavado de Filtros / Si o No | T112-TI00-002 Limpieza  / Si o No | T112-TI00-002 Limpieza de Contactos  / Si o No | T112-TI00-002 Limpieza y llenado de Ánodos / Si o No | T112-TI00-002 Nivel / Si o No | T112-TI00-002 Req. de Cloruro de Níquel / 0 - 650 Kg | T112-TI00-002 Req. de Níquel Metálico / 0 - 250 Kg | T112-TI00-002 Req. de Ácido Clorhídrico / 0 - 250 Kg | T112-TI00-002 Temperatura / 20 - 25 °C | T112-TI00-002 Tiempo / 35 - 45 Min | T112-TI00-002 mL de E.D.T.A. 0.1M / 0 - 120 mL | T112-TI00-002 mL de Hidróxido de Sodio 1.0N / 0 - 120 mL | T112-TI00-002 mL de Nitrato de Plata 0.153N / 0 - 120 mL | T112-TI00-002 Ánodos Limpios / Si o No | T112-TI00-003 Consumo de Agua / 0 - 500 L | T112-TI00-003 Limpieza  / Si o No | T112-TI00-003 Nivel / Si o No | T112-TI00-004 Consumo de Agua / 0 - 500 L | T112-TI00-004 Limpieza  / Si o No | T112-TI00-004 Nivel / Si o No | T112-TI00-005 Concentración de Acidez / 20 - 30 % | T112-TI00-005 Consumo de Agua / 0 - 700 L | T112-TI00-005 Limpieza  / Si o No | T112-TI00-005 Nivel / Si o No | T112-TI00-005 Req. de Ácido Sulfúrico / 0 - 250 Kg | T112-TI00-005 Tiempo / 10 - 60 Seg | T112-TI00-005 mL de Hidróxido de Sodio 1.0N / 0 - 120 mL | T112-TI00-006 Concentración de Alcalinidad / 30 - 60 g/L | T112-TI00-006 Consumo de Agua / 0 - 550 L | T112-TI00-006 Funcionamiento de Focos / Si o No | T112-TI00-006 Limpieza  / Si o No | T112-TI00-006 Limpieza de Contactos  / Si o No | T112-TI00-006 Nivel / Si o No | T112-TI00-006 Req. de Metex E1726 / 0 - 50 Kg | T112-TI00-006 Temperatura / 50 - 70 °C | T112-TI00-006 Tiempo / 1 - 3 Min | T112-TI00-006 mL de Ácido Clorhídrico 0.5N / 0 - 120 mL | T112-TI00-007 Consumo de Agua / 0 - 550 L | T112-TI00-007 Limpieza  / Si o No | T112-TI00-007 Nivel / Si o No | T112-TI00-008 Concentración de Alcalinidad / 30 - 60 g/L | T112-TI00-008 Consumo de Agua / 0 - 550 L | T112-TI00-008 Funcionamiento de Focos / Si o No | T112-TI00-008 Limpieza  / Si o No | T112-TI00-008 Nivel / Si o No | T112-TI00-008 Req. de Carbonato de Sodio / 0 - 25 Kg | T112-TI00-008 Req. de Hidróxido de Sodio / 0 - 30 Kg | T112-TI00-008 Req. de Metasilicato de Sodio / 0 - 25 Kg | T112-TI00-008 Req. de Sulfonato de Sodio / 0 - 15 Kg | T112-TI00-008 Req. de Tripolifosfato de Sodio / 0 - 25 Kg | T112-TI00-008 Temperatura / 50 - 70 °C | T112-TI00-008 Tiempo / 5 - 10 Min | T112-TI00-008 mL de Ácido Clorhídrico 1.0N / 0 - 120 mL | T112-TI00-009 Consumo de Agua / 0 - 550 L | T112-TI00-009 Limpieza  / Si o No | T112-TI00-009 Nivel / Si o No | T112-TI00-009 Tiempo / 1 - 10 Min | T112-TI00-010 Consumo de Agua / 0 - 550 L | T112-TI00-010 Limpieza  / Si o No | T112-TI00-010 Nivel / Si o No | T112-TI00-011 Consumo de Agua / 0 - 600 L | T112-TI00-011 Limpieza  / Si o No | T112-TI00-011 Nivel / Si o No | T112-TI00-012 Consumo de Agua / 0 - 700 L | T112-TI00-012 Limpieza  / Si o No | T112-TI00-012 Nivel / Si o No | T112-TI00-012 Tiempo / 10 - 60 Seg | T112-TI00-013 Cambio de Cartuchos / Si o No | T112-TI00-013 Concentración de Hipofosfito de Sodio / 11 - 23 g/L | T112-TI00-013 Concentración de Níquel Metálico / 4 - 6.7 g/L | T112-TI00-013 Consumo de Agua / 0 - 1580 L | T112-TI00-013 Funcionamiento de Filtro / Si o No | T112-TI00-013 Funcionamiento de Focos / Si o No | T112-TI00-013 Lavado de Filtros / Si o No | T112-TI00-013 Limpieza  / Si o No | T112-TI00-013 Limpieza de Contactos  / Si o No | T112-TI00-013 Nivel / Si o No | T112-TI00-013 Req. de Componente A / 0 - 750 L | T112-TI00-013 Req. de Componente B / 0 - 750 L | T112-TI00-013 Req. de Componente C / 0 - 750 L | T112-TI00-013 Req. de Hidróxido de Amonio / 0 - 70 L | T112-TI00-013 Req. de Hipofosfito de Sodio / 0 - 100 L | T112-TI00-013 Req. de Níquel Metálico / 0 - 250 Kg | T112-TI00-013 Temperatura / 80 - 88 °C | T112-TI00-013 Valor de pH  / 4.5 - 5.2  | T112-TI00-013 mL de E.D.T.A. 0.0575M / 0 - 120 mL | T112-TI00-013 mL de Tiosulfato de Sodio 0.1N / 0 - 120 mL | T112-TI00-013 Ánodos Limpios / Si o No | T112-TI00-014 Consumo de Agua / 0 - 600 L | T112-TI00-014 Limpieza  / Si o No | T112-TI00-014 Nivel / Si o No | T112-TI00-015 Cambio de Cartuchos / Si o No | T112-TI00-015 Cantidad de Cartuchos del Filtro / Piezas | T112-TI00-015 Consumo de Agua / 0 - 1580 L | T112-TI00-015 Funcionamiento de Filtro / Si o No | T112-TI00-015 Funcionamiento de Focos / Si o No | T112-TI00-015 Lavado de Filtros / Si o No | T112-TI00-015 Limpieza  / Si o No | T112-TI00-015 Limpieza de Contactos  / Si o No | T112-TI00-015 Nivel / Si o No | T112-TI00-015 Temperatura / 80 - 88 °C | T112-TI00-015 Ánodos Limpios / Si o No | T112-TI00-016 Cambio de Cartuchos / Si o No | T112-TI00-016 Cantidad de Cartuchos del Filtro / Piezas | T112-TI00-016 Consumo de Agua / 0 - 1580 L | T112-TI00-016 Funcionamiento de Filtro / Si o No | T112-TI00-016 Funcionamiento de Focos / Si o No | T112-TI00-016 Lavado de Filtros / Si o No | T112-TI00-016 Limpieza  / Si o No | T112-TI00-016 Limpieza de Contactos  / Si o No | T112-TI00-016 Nivel / Si o No | T112-TI00-016 Temperatura / 80 - 88 °C | T112-TI00-016 Ánodos Limpios / Si o No | T301-DE00-001 Condición Física del Barril / Cumple o No Cumple | T301-DE00-001 Condición de la Estación / Cumple o No Cumple | T301-EN00-001 Barriles Adecuados y en Funcionamiento  / Cumple o No Cumple | T301-EN00-001 Electrodos, Cables y Contactos de los Barriles / Cumple o No Cumple | T301-LI Equipo de Protección Personal  / Cumple o No Cumple | T301-LI Funcionamiento de Grúas / Cumple o No Cumple | T301-LI Funcionamiento de Rectificadores / Cumple o No Cumple | T301-LI Limpieza General / Cumple o No Cumple | T301-LI Tinas sin Fugas / Cumple o No Cumple | T301-SE00-001 Funcionamiento de Centrifuga / Cumple o No Cumple | T301-SE00-001 Secado al Tacto / Cumple o No Cumple | T301-TI00-001 Amperaje / 345 - 355 A | T301-TI00-001 Concentración de Alcalinidad / 60 - 90 g/L | T301-TI00-001 Consumo de Agua / 0 - 2050 L | T301-TI00-001 Funcionamiento de Focos / Si o No | T301-TI00-001 Limpieza / Si o No | T301-TI00-001 Limpieza de Contactos / Si o No | T301-TI00-001 Nivel / Si o No | T301-TI00-001 Req. de Carbonato de Sodio / 0 - 50 Kg | T301-TI00-001 Req. de Metasilicato de Sodio / 0 - 50 Kg | T301-TI00-001 Req. de Sosa / 0 - 250 Kg | T301-TI00-001 Req. de Sulfonato de Sodio / 0 - 25 Kg | T301-TI00-001 Req. de Tripolifosfato de Sodio / 0 - 50 Kg | T301-TI00-001 Temperatura / 70 - 90 °C | T301-TI00-001 Tiempo / 1 - 3 Min. | T301-TI00-001 mL de Ácido Clorhídrico 1.0N / 0 - 120 mL | T301-TI00-001 Ánodos Limpios / Si o No | T301-TI00-002 Amperaje / 345 - 355 A | T301-TI00-002 Concentración de Alcalinidad / 60 - 90 g/L | T301-TI00-002 Consumo de Agua / 0 - 2050 L | T301-TI00-002 Funcionamiento de Focos / Si o No | T301-TI00-002 Limpieza / Si o No | T301-TI00-002 Limpieza de Contactos / Si o No | T301-TI00-002 Nivel / Si o No | T301-TI00-002 Req. de Carbonato de Sodio / 0 - 50 Kg | T301-TI00-002 Req. de Metasilicato de Sodio / 0 - 50 Kg | T301-TI00-002 Req. de Sosa / 0 - 250 Kg | T301-TI00-002 Req. de Sulfonato de Sodio / 0 - 25 Kg | T301-TI00-002 Req. de Tripolifosfato de Sodio / 0 - 50 Kg | T301-TI00-002 Temperatura / 70 - 90 °C | T301-TI00-002 Tiempo / 1 - 3 Min. | T301-TI00-002 mL de Ácido Clorhídrico 1.0N / 0 - 120 mL | T301-TI00-002 Ánodos Limpios / Si o No | T301-TI00-003 Consumo de Agua / 0 - 800 L | T301-TI00-003 Limpieza / Si o No | T301-TI00-003 Nivel / Si o No | T301-TI00-004 Consumo de Agua / 0 - 900 L | T301-TI00-004 Limpieza / Si o No | T301-TI00-004 Nivel / Si o No | T301-TI00-005 Concentración de Acidez / 5 - 15 % | T301-TI00-005 Consumo de Agua / 0 - 800 L | T301-TI00-005 Funcionamiento de Focos / Si o No | T301-TI00-005 Limpieza / Si o No | T301-TI00-005 Nivel / Si o No | T301-TI00-005 Req. de Uniclean 650 / 0 - 120 Kg | T301-TI00-005 Req. de Ácido Sulfúrico  / 0 - 120 Kg | T301-TI00-005 Tiempo / 1 - 3 Min. | T301-TI00-005 mL de Hidróxido de Sodio / 0 - 120 mL | T301-TI00-006 Consumo de Agua / 0 - 850 L | T301-TI00-006 Limpieza / Si o No | T301-TI00-006 Nivel / Si o No | T301-TI00-007 Consumo de Agua / 0 - 850 L | T301-TI00-007 Limpieza / Si o No | T301-TI00-007 Nivel / Si o No | T301-TI00-008 Consumo de Agua / 0 - 850 L | T301-TI00-008 Funcionamiento del Transfer / Si o No | T301-TI00-008 Limpieza  / Si o No | T301-TI00-008 Nivel / Si o No | T301-TI00-009 Amperaje / 345 - 355 A | T301-TI00-009 Cambio de Cartuchos / Si o No | T301-TI00-009 Cantidad de Cartuchos del Filtro / Piezas | T301-TI00-009 Consumo de Agua / 0 - 1650 L | T301-TI00-009 Funcionamiento de Filtro / Si o No | T301-TI00-009 Funcionamiento de Focos / Si o No | T301-TI00-009 Lavado de Filtros / Si o No | T301-TI00-009 Limpieza  / Si o No | T301-TI00-009 Limpieza de Contactos  / Si o No | T301-TI00-009 Limpieza y cambio de Ánodos / Si o No | T301-TI00-009 Nivel / Si o No | T301-TI00-009 Req, de Estaño Metálico / 0 - 1000 Kg | T301-TI00-009 Req, de Peróxido de Hidródeno / 0 - 10 L | T301-TI00-009 Req. de Sulfato Estanoso / 0  - 80 Kg | T301-TI00-009 Req. Ácido Sulfúrico / 0 - 500 Kg | T301-TI00-009 Temperatura / 20 - 30 °C | T301-TI00-009 mL de Hidróxido de Sodio 1.0N  / 0 - 120 mL | T301-TI00-009 mL de Yoduro Yodato de Potasio 0.1 N  / 0 - 120 mL | T301-TI00-009 Ánodos Limpios / Si o No | T301-TI00-010 Amperaje / 345 - 355 A | T301-TI00-010 Cambio de Cartuchos / Si o No | T301-TI00-010 Cantidad de Cartuchos del Filtro / Piezas | T301-TI00-010 Consumo de Agua / 0 - 1650 L | T301-TI00-010 Funcionamiento de Filtro / Si o No | T301-TI00-010 Funcionamiento de Focos / Si o No | T301-TI00-010 Lavado de Filtros / Si o No | T301-TI00-010 Limpieza  / Si o No | T301-TI00-010 Limpieza de Contactos  / Si o No | T301-TI00-010 Limpieza y cambio de Ánodos / Si o No | T301-TI00-010 Nivel / Si o No | T301-TI00-010 Temperatura / 20 - 30 °C | T301-TI00-010 Ánodos Limpios / Si o No | T301-TI00-011 Consumo de Agua / 0 - 850 L | T301-TI00-011 Limpieza  / Si o No | T301-TI00-011 Nivel / Si o No | T301-TI00-012 Consumo de Agua / 0 - 850 L | T301-TI00-012 Limpieza  / Si o No | T301-TI00-012 Nivel / Si o No | T301-TI00-013 Consumo de Agua / 0 - 850 L | T301-TI00-013 Limpieza  / Si o No | T301-TI00-013 Nivel / Si o No | T301-TI00-013 Req. de Estannato de Potasio / 0 - 25 Kg | T301-TI00-013 Req. de Hidróxido de Potasio / 0 - 10 Kg | T301-TI00-013 Temperatura / 30 - 40 °C | T301-TI00-013 Tiempo / 30 - 60 Seg. | T301-TI00-014 Consumo de Agua / 0 - 850 L | T301-TI00-014 Limpieza  / Si o No | T301-TI00-014 Nivel / Si o No | T301-TI00-014 Temperatura / 30 - 40 °C | T301-TI00-014 Tiempo / 30 - 60 Seg | T301-TI00-015 Consumo de Agua / 0 - 850 L | T301-TI00-015 Limpieza  / Si o No | T301-TI00-015 Nivel / Si o No | T301-TI00-016 Consumo de Agua / 0 - 850 L | T301-TI00-016 Limpieza  / Si o No | T301-TI00-016 Nivel / Si o No | T301-TI00-017 Consumo de Agua / 0 - 850 L | T301-TI00-017 Limpieza  / Si o No | T301-TI00-017 Nivel / Si o No | T301-TI00-017 Temperatura / 45 - 55 °C | T301-TI00-018 Consumo de Agua / 0 - 150 L | T301-TI00-018 Limpieza  / Si o No | T301-TI00-018 Nivel / Si o No | T301-TI00-018 Temperatura / 45 - 55 °C | T301-TI00-019 Consumo de Agua / 0 - 150 L | T301-TI00-019 Limpieza / Si o No | T301-TI00-019 Nivel / Si o No</t>
  </si>
  <si>
    <t>Listo para Estaño s/Cobre s/Fierro</t>
  </si>
  <si>
    <t>Listo para Lavado Barril</t>
  </si>
  <si>
    <t>T206 (LAV)-FE-BIMETALES</t>
  </si>
  <si>
    <t xml:space="preserve"> T206-TI00-010 Consumo de Agua / 0 - 400 L |  T206-TI00-010 Limpieza  / Si o No |  T206-TI00-010 Nivel / Si o No |  T206-TI00-027 pH de Brill / 8 - 9  | Aspecto Visual / Sí o No | Primeras Piezas / Sí o No | T206-DE00-001 Condición Física del Barril / Cumple o No Cumple | T206-DE00-001 Condición de la Estación / Cumple o No Cumple | T206-EN00-001 Barriles Adecuados y en Funcionamiento  / Cumple o No Cumple | T206-EN00-001 Electrodos, Cables y Contactos de los Barriles / Cumple o No Cumple | T206-LI Equipo de Protección Personal  / Cumple o No Cumple | T206-LI Funcionamiento de Grúas / Cumple o No Cumple | T206-LI Funcionamiento de Rectificadores / Cumple o No Cumple | T206-LI Limpieza General / Cumple o No Cumple | T206-LI Tinas sin Fugas / Cumple o No Cumple | T206-SE00-001 Funcionamiento de Centrifuga / Cumple o No Cumple | T206-SE00-001 Secado al Tacto / Cumple o No Cumple | T206-TI00-001 Concentración de Alcalinidad / 45 - 75 g/L | T206-TI00-001 Consumo de Agua / 0 - 1250 L | T206-TI00-001 Funcionamiento de Focos / Si o No | T206-TI00-001 Limpieza / Si o No | T206-TI00-001 Nivel / Si o No | T206-TI00-001 Req. de Eco 1502 / 0 - 100 Kg | T206-TI00-001 Temperatura / 65 - 80 °C | T206-TI00-001 Tiempo / 2 - 8 Min. | T206-TI00-001 mL de Ácido Clorhídrico 0.5 N / 0 - 120 mL | T206-TI00-002 Consumo de Agua / 0 - 750 L | T206-TI00-002 Limpieza  / Si o No | T206-TI00-002 Nivel / Si o No | T206-TI00-003 Concentración de Alcalinidad / 105 - 135 g/L | T206-TI00-003 Consumo de Agua / 0 - 750 L | T206-TI00-003 Funcionamiento de Focos / Si o No | T206-TI00-003 Limpieza  / Si o No | T206-TI00-003 Limpieza de Contactos  / Si o No | T206-TI00-003 Nivel / Si o No | T206-TI00-003 Req. de Eco 1571 / 0 - 120 Kg | T206-TI00-003 Temperatura / 65 - 80 °C | T206-TI00-003 Tiempo / 30 - 90 Seg. | T206-TI00-003 Voltaje / 2 - 10 V | T206-TI00-003 mL de Ácido Clorhídrico 1.0N / 0 - 120 mL | T206-TI00-004 Consumo de Agua / 0 - 650 L | T206-TI00-004 Limpieza  / Si o No | T206-TI00-004 Nivel / Si o No | T206-TI00-005 Consumo de Agua / 0 - 650 L | T206-TI00-005 Limpieza  / Si o No | T206-TI00-005 Nivel / Si o No | T206-TI00-006 Concentración de Acidez / 10 - 30 % | T206-TI00-006 Consumo de Agua / 0 - 650 L | T206-TI00-006 Limpieza  / Si o No | T206-TI00-006 Nivel / Si o No | T206-TI00-006 Req. de Activador 3108 / 0 - 220 Kg | T206-TI00-006 Req. de Peróxido de Hidrogeno / 0 - 100 Kg | T206-TI00-006 Req. de Ácido Clorhídrico / 0 - 250 Kg | T206-TI00-006 Temperatura / 20 - 60 °C | T206-TI00-006 Tiempo / 1 - 3 Min. | T206-TI00-006 mL de Hidróxido de Sodio 1.0 N / 0 - 120 mL | T206-TI00-007 Concentración de Acidez / 10 - 30 % | T206-TI00-007 Consumo de Agua / 0 - 650 L | T206-TI00-007 Limpieza  / Si o No | T206-TI00-007 Nivel / Si o No | T206-TI00-007 Req. de Acip Inhibit / 0 - 100 Kg | T206-TI00-007 Req. de Uniclean 650 / 0 - 100 Kg | T206-TI00-007 Req. de Ácido Sulfúrico / 0 - 250 Kg | T206-TI00-007 Temperatura / 20 - 60 °C | T206-TI00-007 Tiempo / 1 - 3 Min. | T206-TI00-007 mL de Hidróxido de Sodio 1.0 N / 0 - 120 mL | T206-TI00-008 Consumo de Agua / 0 - 650 L | T206-TI00-008 Limpieza  / Si o No | T206-TI00-008 Nivel / Si o No | T206-TI00-009 Consumo de Agua / 0 - 650 L | T206-TI00-009 Limpieza  / Si o No | T206-TI00-009 Nivel / Si o No | T206-TI00-010 Funcionamiento del Transfer / Si o No | T206-TI00-011 Cambio de Cartuchos / Si o No | T206-TI00-011 Cantidad de Cartuchos del Filtro / Piezas | T206-TI00-011 Concentración de Acido Sulfúrico / 8 - 17 % | T206-TI00-011 Concentración de Estaño Metalico / 7.5 - 26 g/L | T206-TI00-011 Concentración de Sulfato Estanoso / 15 - 45 g/L | T206-TI00-011 Consumo de Agua / 0 - 1200 L | T206-TI00-011 Funcionamiento de Filtro / Si o No | T206-TI00-011 Funcionamiento de Focos / Si o No | T206-TI00-011 Lavado de Filtros / Si o No | T206-TI00-011 Limpieza  / Si o No | T206-TI00-011 Limpieza de Contactos  / Si o No | T206-TI00-011 Limpieza y cambio de Ánodos / Si o No | T206-TI00-011 Nivel / Si o No | T206-TI00-011 Req. de Estaño Metálico / 0 - 600 Kg | T206-TI00-011 Req. de Sulfato Estanoso / 0 - 60 Kg | T206-TI00-011 Req. de Ácido Sulfúrico / 0 - 250 Kg | T206-TI00-011 Temperatura / 20 - 30 °C | T206-TI00-011 Voltaje / 2 - 10 V | T206-TI00-011 mL de Hidróxido de Sodio 1.0N / 0 - 120 mL | T206-TI00-011 mL de Yodato Yoduro de Potasio 0.1 N  / 0 - 120 mL | T206-TI00-012 Cambio de Cartuchos / Si o No | T206-TI00-012 Cantidad de Cartuchos del Filtro / Piezas | T206-TI00-012 Consumo de Agua / 0 - 1200 L | T206-TI00-012 Funcionamiento de Filtro / Si o No | T206-TI00-012 Funcionamiento de Focos / Si o No | T206-TI00-012 Lavado de Filtros / Si o No | T206-TI00-012 Limpieza  / Si o No | T206-TI00-012 Limpieza de Contactos  / Si o No | T206-TI00-012 Limpieza y cambio de Ánodos / Si o No | T206-TI00-012 Nivel / Si o No | T206-TI00-012 Temperatura / 20 - 30 °C | T206-TI00-012 Voltaje / 2 - 10 V | T206-TI00-013 Consumo de Agua / 0 - 650 L | T206-TI00-013 Limpieza  / Si o No | T206-TI00-013 Nivel / Si o No | T206-TI00-018 Concentración de Estannato / 3 - 24 g/L | T206-TI00-018 Concentración de Potasa / 0.5 - 4 g/L | T206-TI00-018 Consumo de Agua / 0 - 120 L | T206-TI00-018 Limpieza  / Si o No | T206-TI00-018 Nivel / Si o No | T206-TI00-018 Req. de Estannato de Potasio / 0 - 5 Kg | T206-TI00-018 Req. de Hidróxido de Potasio / 0 - 5 Kg | T206-TI00-018 Temperatura / 30 - 40 °C | T206-TI00-018 Tiempo / 30 - 60 Seg. | T206-TI00-018 mL de Yodo 0.1N / 0 - 120 mL | T206-TI00-018 mL de Ácido Clorhídrico 1.0N / 0 - 120 mL | T206-TI00-019 Consumo de Agua / 0 - 120 L | T206-TI00-019 Limpieza  / Si o No | T206-TI00-019 Nivel / Si o No | T206-TI00-019 Temperatura / 30 - 40 °C | T206-TI00-019 Tiempo / 30 - 60 Seg | T206-TI00-020 Consumo de Agua / 0 - 120 L | T206-TI00-020 Limpieza  / Si o No | T206-TI00-020 Nivel / Si o No | T206-TI00-021 Consumo de Agua / 0 - 120 L | T206-TI00-021 Limpieza  / Si o No | T206-TI00-021 Nivel / Si o No | T206-TI00-022 Consumo de Agua / 0 - 120 L | T206-TI00-022 Limpieza  / Si o No | T206-TI00-022 Nivel / Si o No | T206-TI00-022 Temperatura / 45 - 55 °C | T206-TI00-022 Tiempo / 1 - 3 Min | T206-TI00-023 Consumo de Agua / 0 - 120 L | T206-TI00-023 Limpieza  / Si o No | T206-TI00-023 Nivel / Si o No | T206-TI00-023 Temperatura / 30 - 40 °C | T206-TI00-023 Tiempo / 1 - 3 Min | T206-TI00-027 Consumo de Agua / 0 - 120 L | T206-TI00-027 Limpieza  / Si o No | T206-TI00-027 Nivel / Si o No | T206-TI00-027 Req. de Brill 61 / 0 - 5 L | T206-TI00-027 Temperatura / 40 - 50 °C | T206-TI00-027 Tiempo / 2 - 5 Min. | T206-TI00-028 Consumo de Agua / 0 - 120 L | T206-TI00-028 Limpieza  / Si o No | T206-TI00-028 Nivel / Si o No | T206-TI00-028 Temperatura / 40 - 50 °C | T206-TI00-028 Tiempo / 2 - 5 Min | T206-TI00-029 Consumo de Agua / 0 - 120 L | T206-TI00-029 Limpieza  / Si o No | T206-TI00-029 Nivel / Si o No | T206-TI00-030 Consumo de Agua / 0 - 120 L | T206-TI00-030 Limpieza  / Si o No | T206-TI00-030 Nivel / Si o No | T206-TI00-031 Consumo de Agua / 0 - 120 L | T206-TI00-031 Limpieza  / Si o No | T206-TI00-031 Nivel / Si o No | T206-TI00-031 Temperatura / 45 - 55 °C | T206-TI00-031 Tiempo / 1 - 3 Min. | T206-TI00-032 Consumo de Agua / 0 - 120 L | T206-TI00-032 Limpieza  / Si o No | T206-TI00-032 Nivel / Si o No | T206-TI00-032 Temperatura / 45 - 55 °C | T206-TI00-032 Tiempo / 1 - 3 Min.</t>
  </si>
  <si>
    <t>T206-LI Prelavado Barril</t>
  </si>
  <si>
    <t xml:space="preserve"> T206-TI00-010 Consumo de Agua / 0 - 400 L |  T206-TI00-010 Limpieza  / Si o No |  T206-TI00-010 Nivel / Si o No |  T206-TI00-027 pH de Brill / 8 - 9  | T206-DE00-001 Condición Física del Barril / Cumple o No Cumple | T206-DE00-001 Condición de la Estación / Cumple o No Cumple | T206-EN00-001 Barriles Adecuados y en Funcionamiento  / Cumple o No Cumple | T206-EN00-001 Electrodos, Cables y Contactos de los Barriles / Cumple o No Cumple | T206-LI Equipo de Protección Personal  / Cumple o No Cumple | T206-LI Funcionamiento de Grúas / Cumple o No Cumple | T206-LI Funcionamiento de Rectificadores / Cumple o No Cumple | T206-LI Limpieza General / Cumple o No Cumple | T206-LI Tinas sin Fugas / Cumple o No Cumple | T206-SE00-001 Funcionamiento de Centrifuga / Cumple o No Cumple | T206-SE00-001 Secado al Tacto / Cumple o No Cumple | T206-TI00-001 Concentración de Alcalinidad / 45 - 75 g/L | T206-TI00-001 Consumo de Agua / 0 - 1250 L | T206-TI00-001 Funcionamiento de Focos / Si o No | T206-TI00-001 Limpieza / Si o No | T206-TI00-001 Nivel / Si o No | T206-TI00-001 Req. de Eco 1502 / 0 - 100 Kg | T206-TI00-001 Temperatura / 65 - 80 °C | T206-TI00-001 Tiempo / 2 - 8 Min. | T206-TI00-001 mL de Ácido Clorhídrico 0.5 N / 0 - 120 mL | T206-TI00-002 Consumo de Agua / 0 - 750 L | T206-TI00-002 Limpieza  / Si o No | T206-TI00-002 Nivel / Si o No | T206-TI00-003 Concentración de Alcalinidad / 105 - 135 g/L | T206-TI00-003 Consumo de Agua / 0 - 750 L | T206-TI00-003 Funcionamiento de Focos / Si o No | T206-TI00-003 Limpieza  / Si o No | T206-TI00-003 Limpieza de Contactos  / Si o No | T206-TI00-003 Nivel / Si o No | T206-TI00-003 Req. de Eco 1571 / 0 - 120 Kg | T206-TI00-003 Temperatura / 65 - 80 °C | T206-TI00-003 Tiempo / 30 - 90 Seg. | T206-TI00-003 Voltaje / 2 - 10 V | T206-TI00-003 mL de Ácido Clorhídrico 1.0N / 0 - 120 mL | T206-TI00-004 Consumo de Agua / 0 - 650 L | T206-TI00-004 Limpieza  / Si o No | T206-TI00-004 Nivel / Si o No | T206-TI00-005 Consumo de Agua / 0 - 650 L | T206-TI00-005 Limpieza  / Si o No | T206-TI00-005 Nivel / Si o No | T206-TI00-006 Concentración de Acidez / 10 - 30 % | T206-TI00-006 Consumo de Agua / 0 - 650 L | T206-TI00-006 Limpieza  / Si o No | T206-TI00-006 Nivel / Si o No | T206-TI00-006 Req. de Activador 3108 / 0 - 220 Kg | T206-TI00-006 Req. de Peróxido de Hidrogeno / 0 - 100 Kg | T206-TI00-006 Req. de Ácido Clorhídrico / 0 - 250 Kg | T206-TI00-006 Temperatura / 20 - 60 °C | T206-TI00-006 Tiempo / 1 - 3 Min. | T206-TI00-006 mL de Hidróxido de Sodio 1.0 N / 0 - 120 mL | T206-TI00-007 Concentración de Acidez / 10 - 30 % | T206-TI00-007 Consumo de Agua / 0 - 650 L | T206-TI00-007 Limpieza  / Si o No | T206-TI00-007 Nivel / Si o No | T206-TI00-007 Req. de Acip Inhibit / 0 - 100 Kg | T206-TI00-007 Req. de Uniclean 650 / 0 - 100 Kg | T206-TI00-007 Req. de Ácido Sulfúrico / 0 - 250 Kg | T206-TI00-007 Temperatura / 20 - 60 °C | T206-TI00-007 Tiempo / 1 - 3 Min. | T206-TI00-007 mL de Hidróxido de Sodio 1.0 N / 0 - 120 mL | T206-TI00-008 Consumo de Agua / 0 - 650 L | T206-TI00-008 Limpieza  / Si o No | T206-TI00-008 Nivel / Si o No | T206-TI00-009 Consumo de Agua / 0 - 650 L | T206-TI00-009 Limpieza  / Si o No | T206-TI00-009 Nivel / Si o No | T206-TI00-010 Funcionamiento del Transfer / Si o No | T206-TI00-011 Cambio de Cartuchos / Si o No | T206-TI00-011 Cantidad de Cartuchos del Filtro / Piezas | T206-TI00-011 Concentración de Acido Sulfúrico / 8 - 17 % | T206-TI00-011 Concentración de Estaño Metalico / 7.5 - 26 g/L | T206-TI00-011 Concentración de Sulfato Estanoso / 15 - 45 g/L | T206-TI00-011 Consumo de Agua / 0 - 1200 L | T206-TI00-011 Funcionamiento de Filtro / Si o No | T206-TI00-011 Funcionamiento de Focos / Si o No | T206-TI00-011 Lavado de Filtros / Si o No | T206-TI00-011 Limpieza  / Si o No | T206-TI00-011 Limpieza de Contactos  / Si o No | T206-TI00-011 Limpieza y cambio de Ánodos / Si o No | T206-TI00-011 Nivel / Si o No | T206-TI00-011 Req. de Estaño Metálico / 0 - 600 Kg | T206-TI00-011 Req. de Sulfato Estanoso / 0 - 60 Kg | T206-TI00-011 Req. de Ácido Sulfúrico / 0 - 250 Kg | T206-TI00-011 Temperatura / 20 - 30 °C | T206-TI00-011 Voltaje / 2 - 10 V | T206-TI00-011 mL de Hidróxido de Sodio 1.0N / 0 - 120 mL | T206-TI00-011 mL de Yodato Yoduro de Potasio 0.1 N  / 0 - 120 mL | T206-TI00-012 Cambio de Cartuchos / Si o No | T206-TI00-012 Cantidad de Cartuchos del Filtro / Piezas | T206-TI00-012 Consumo de Agua / 0 - 1200 L | T206-TI00-012 Funcionamiento de Filtro / Si o No | T206-TI00-012 Funcionamiento de Focos / Si o No | T206-TI00-012 Lavado de Filtros / Si o No | T206-TI00-012 Limpieza  / Si o No | T206-TI00-012 Limpieza de Contactos  / Si o No | T206-TI00-012 Limpieza y cambio de Ánodos / Si o No | T206-TI00-012 Nivel / Si o No | T206-TI00-012 Temperatura / 20 - 30 °C | T206-TI00-012 Voltaje / 2 - 10 V | T206-TI00-013 Consumo de Agua / 0 - 650 L | T206-TI00-013 Limpieza  / Si o No | T206-TI00-013 Nivel / Si o No | T206-TI00-018 Concentración de Estannato / 3 - 24 g/L | T206-TI00-018 Concentración de Potasa / 0.5 - 4 g/L | T206-TI00-018 Consumo de Agua / 0 - 120 L | T206-TI00-018 Limpieza  / Si o No | T206-TI00-018 Nivel / Si o No | T206-TI00-018 Req. de Estannato de Potasio / 0 - 5 Kg | T206-TI00-018 Req. de Hidróxido de Potasio / 0 - 5 Kg | T206-TI00-018 Temperatura / 30 - 40 °C | T206-TI00-018 Tiempo / 30 - 60 Seg. | T206-TI00-018 mL de Yodo 0.1N / 0 - 120 mL | T206-TI00-018 mL de Ácido Clorhídrico 1.0N / 0 - 120 mL | T206-TI00-019 Consumo de Agua / 0 - 120 L | T206-TI00-019 Limpieza  / Si o No | T206-TI00-019 Nivel / Si o No | T206-TI00-019 Temperatura / 30 - 40 °C | T206-TI00-019 Tiempo / 30 - 60 Seg | T206-TI00-020 Consumo de Agua / 0 - 120 L | T206-TI00-020 Limpieza  / Si o No | T206-TI00-020 Nivel / Si o No | T206-TI00-021 Consumo de Agua / 0 - 120 L | T206-TI00-021 Limpieza  / Si o No | T206-TI00-021 Nivel / Si o No | T206-TI00-022 Consumo de Agua / 0 - 120 L | T206-TI00-022 Limpieza  / Si o No | T206-TI00-022 Nivel / Si o No | T206-TI00-022 Temperatura / 45 - 55 °C | T206-TI00-022 Tiempo / 1 - 3 Min | T206-TI00-023 Consumo de Agua / 0 - 120 L | T206-TI00-023 Limpieza  / Si o No | T206-TI00-023 Nivel / Si o No | T206-TI00-023 Temperatura / 30 - 40 °C | T206-TI00-023 Tiempo / 1 - 3 Min | T206-TI00-027 Consumo de Agua / 0 - 120 L | T206-TI00-027 Limpieza  / Si o No | T206-TI00-027 Nivel / Si o No | T206-TI00-027 Req. de Brill 61 / 0 - 5 L | T206-TI00-027 Temperatura / 40 - 50 °C | T206-TI00-027 Tiempo / 2 - 5 Min. | T206-TI00-028 Consumo de Agua / 0 - 120 L | T206-TI00-028 Limpieza  / Si o No | T206-TI00-028 Nivel / Si o No | T206-TI00-028 Temperatura / 40 - 50 °C | T206-TI00-028 Tiempo / 2 - 5 Min | T206-TI00-029 Consumo de Agua / 0 - 120 L | T206-TI00-029 Limpieza  / Si o No | T206-TI00-029 Nivel / Si o No | T206-TI00-030 Consumo de Agua / 0 - 120 L | T206-TI00-030 Limpieza  / Si o No | T206-TI00-030 Nivel / Si o No | T206-TI00-031 Consumo de Agua / 0 - 120 L | T206-TI00-031 Limpieza  / Si o No | T206-TI00-031 Nivel / Si o No | T206-TI00-031 Temperatura / 45 - 55 °C | T206-TI00-031 Tiempo / 1 - 3 Min. | T206-TI00-032 Consumo de Agua / 0 - 120 L | T206-TI00-032 Limpieza  / Si o No | T206-TI00-032 Nivel / Si o No | T206-TI00-032 Temperatura / 45 - 55 °C | T206-TI00-032 Tiempo / 1 - 3 Min.</t>
  </si>
  <si>
    <t>Listo para Limpieza Barril</t>
  </si>
  <si>
    <t>Listo para Niquelar</t>
  </si>
  <si>
    <t>T109-LI Níquel Barril</t>
  </si>
  <si>
    <t>00:09:00</t>
  </si>
  <si>
    <t>00:30:00</t>
  </si>
  <si>
    <t>T108-LI Níquel Electroless Cajas (Acero Inoxidable)</t>
  </si>
  <si>
    <t>09:00:00</t>
  </si>
  <si>
    <t>10:00:00</t>
  </si>
  <si>
    <t>T108-LI Níquel Electroless Barril / Colgado</t>
  </si>
  <si>
    <t>02:00:00</t>
  </si>
  <si>
    <t>02:30:00</t>
  </si>
  <si>
    <t xml:space="preserve"> T108-LI Tinas sin Fugas / Cumple o No Cumple |  T108-TI00-018 Consumo de Agua / 0 - 100 L | T108-DE00-001 Condición Física del Barril / Cumple o No Cumple | T108-DE00-001 Condición Física del Rack / Cumple o No Cumple | T108-DE00-001 Condición de la Estación / Cumple o No Cumple | T108-DE00-001 Decapado de Rack / Cumple o No Cumple | T108-EN00-001 Ajustar Piezas en Rack / Cumple o No Cumple | T108-EN00-001 Barriles Adecuados y en Funcionamiento  / Cumple o No Cumple | T108-EN00-001 Electrodos, Cables y Contactos de los Barriles / Cumple o No Cumple | T108-EN00-001 Racks Adecuados, Completos y sin Fisuras / Cumple o No Cumple | T108-LI Equipo de Protección Personal  / Cumple o No Cumple | T108-LI Funcionamiento de Grúas / Cumple o No Cumple | T108-LI Funcionamiento de Rectificadores / Cumple o No Cumple | T108-LI Limpieza General / Cumple o No Cumple | T108-SE00-001 Aire a Presión / Cumple o No Cumple | T108-SE00-001 Funcionamiento de Centrifuga / Cumple o No Cumple | T108-SE00-001 Secado al Tacto / Cumple o No Cumple | T108-TI00-001 Concentración de Alcalinidad / 30 - 120 g/L | T108-TI00-001 Consumo de Agua / 0 - 1250 L | T108-TI00-001 Funcionamiento de Focos / Si o No | T108-TI00-001 Limpieza  / Si o No | T108-TI00-001 Limpieza de Contactos  / Si o No | T108-TI00-001 Nivel / Si o No | T108-TI00-001 Req, de Enprep 72 SE / 0 - 150 Kg | T108-TI00-001 Sensor Auditivo  / Si o No | T108-TI00-001 Temperatura / 50 - 70 °C | T108-TI00-001 Tiempo / 30 - 240 Seg | T108-TI00-001 Voltaje / 2 - 8 V | T108-TI00-001 mL de Ácido Clorhídrico 1.0N / 0 - 120 mL | T108-TI00-001 Ánodos Limpios / Si o No | T108-TI00-002 Consumo de Agua / 0 - 1650 L | T108-TI00-002 Funcionamiento de Focos / Si o No | T108-TI00-002 Limpieza  / Si o No | T108-TI00-002 Limpieza de Contactos  / Si o No | T108-TI00-002 Nivel / Si o No | T108-TI00-002 Sensor Auditivo  / Si o No | T108-TI00-002 Temperatura / 50 - 70 °C | T108-TI00-002 Tiempo / 30 - 240 Seg | T108-TI00-002 Voltaje / 2 - 8 V | T108-TI00-002 Ánodos Limpios / Si o No | T108-TI00-003 Consumo de Agua / 0 - 1900 L | T108-TI00-003 Limpieza  / Si o No | T108-TI00-003 Nivel / Si o No | T108-TI00-004 Concentración de Acidez / 5 - 20 % | T108-TI00-004 Consumo de Agua / 0 - 1150 L | T108-TI00-004 Limpieza  / Si o No | T108-TI00-004 Nivel / Si o No | T108-TI00-004 Req. de Ácido Sulfúrico / 0 - 300 Kg | T108-TI00-004 Tiempo / 30 - 90 Seg | T108-TI00-004 mL de Hidróxido de Sodio 1.0N / 0 - 120 mL | T108-TI00-005 Consumo de Agua / 0 - 1200 L | T108-TI00-005 Limpieza  / Si o No | T108-TI00-005 Nivel / Si o No | T108-TI00-006 Consumo de Agua / 0 - 120 L | T108-TI00-006 Limpieza  / Si o No | T108-TI00-006 Nivel / Si o No | T108-TI00-006 Tiempo / 10 - 60 Seg | T108-TI00-007 Concentración de Acidez / 5 - 15 % | T108-TI00-007 Consumo de Agua / 0 - 120 L | T108-TI00-007 Limpieza  / Si o No | T108-TI00-007 Nivel / Si o No | T108-TI00-007 Req. de Ácido Clorhídrico / 0 - 30 Kg | T108-TI00-007 Tiempo / 45 - 75 Seg | T108-TI00-007 mL de Hidróxido de Sodio 1.0N / 0 - 120 mL | T108-TI00-008 Consumo de Agua / 0 - 120 L | T108-TI00-008 Limpieza  / Si o No | T108-TI00-008 Nivel / Si o No | T108-TI00-008 Tiempo / 30 - 90 Seg | T108-TI00-009 Consumo de Agua / 0 - 120 L | T108-TI00-009 Limpieza  / Si o No | T108-TI00-009 Nivel / Si o No | T108-TI00-009 Tiempo / 30 - 90 Seg | T108-TI00-010 Cambio de Cartuchos / Si o No | T108-TI00-010 Cantidad de Cartuchos del Filtro / Piezas | T108-TI00-010 Concentración de Hipofosfito de Sodio / 11 - 23 g/L | T108-TI00-010 Concentración de Níquel Metálico / 4 - 6.7 g/L | T108-TI00-010 Consumo de Agua / 0 - 700 L | T108-TI00-010 Funcionamiento de Filtro / Si o No | T108-TI00-010 Funcionamiento de Focos / Si o No | T108-TI00-010 Lavado de Filtros / Si o No | T108-TI00-010 Limpieza  / Si o No | T108-TI00-010 Limpieza de Contactos  / Si o No | T108-TI00-010 Nivel / Si o No | T108-TI00-010 Req. de Componente A / 0 - 350 L | T108-TI00-010 Req. de Componente B / 0 - 350 L | T108-TI00-010 Req. de Componente C / 0 - 350 L | T108-TI00-010 Req. de Hidróxido de Amonio / 0 - 70 Kg | T108-TI00-010 Req. de Hipofosfito de Sodio / 0 - 250 Kg | T108-TI00-010 Req. de Níquel Metálico / 0 - 250 Kg | T108-TI00-010 Temperatura / 80 - 88 °C | T108-TI00-010 Valor de pH / 4 - 4.8  | T108-TI00-010 mL de E.D.T.A. 0.0575M / 0 - 120 mL | T108-TI00-010 mL de Tiosulfato de Sodio 0.1N / 0 - 120 mL | T108-TI00-010 Ánodos Limpios / Si o No | T108-TI00-011 Cambio de Cartuchos / Si o No | T108-TI00-011 Cantidad de Cartuchos del Filtro / Piezas | T108-TI00-011 Consumo de Agua / 0 - 700 L | T108-TI00-011 Funcionamiento de Filtro / Si o No | T108-TI00-011 Funcionamiento de Focos / Si o No | T108-TI00-011 Lavado de Filtros / Si o No | T108-TI00-011 Limpieza  / Si o No | T108-TI00-011 Limpieza de Contactos  / Si o No | T108-TI00-011 Nivel / Si o No | T108-TI00-011 Temperatura / 80 - 88 °C | T108-TI00-011 Ánodos Limpios / Si o No | T108-TI00-012 Cambio de Cartuchos / Si o No | T108-TI00-012 Cantidad de Cartuchos del Filtro / Piezas | T108-TI00-012 Consumo de Agua / 0 - 700 L | T108-TI00-012 Funcionamiento de Filtro / Si o No | T108-TI00-012 Funcionamiento de Focos / Si o No | T108-TI00-012 Lavado de Filtros / Si o No | T108-TI00-012 Limpieza  / Si o No | T108-TI00-012 Limpieza de Contactos  / Si o No | T108-TI00-012 Nivel / Si o No | T108-TI00-012 Temperatura / 80 - 88 °C | T108-TI00-012 Ánodos Limpios / Si o No | T108-TI00-013 Cambio de Cartuchos / Si o No | T108-TI00-013 Cantidad de Cartuchos del Filtro / Piezas | T108-TI00-013 Consumo de Agua / 0 - 700 L | T108-TI00-013 Funcionamiento de Filtro / Si o No | T108-TI00-013 Funcionamiento de Focos / Si o No | T108-TI00-013 Lavado de Filtros / Si o No | T108-TI00-013 Limpieza  / Si o No | T108-TI00-013 Limpieza de Contactos  / Si o No | T108-TI00-013 Nivel / Si o No | T108-TI00-013 Temperatura / 80 - 88 °C | T108-TI00-013 Ánodos Limpios / Si o No | T108-TI00-014 Cambio de Cartuchos / Si o No | T108-TI00-014 Cantidad de Cartuchos del Filtro / Piezas | T108-TI00-014 Concentración de Acidez / 50 - 70 g/L | T108-TI00-014 Concentración de Cloruros / 350 - 420 g/L | T108-TI00-014 Concentración de Níquel Metálico / 60 - 100 g/L | T108-TI00-014 Concentración de Sulfamato / 300 - 335 g/L | T108-TI00-014 Consumo de Agua / 0 - 1150 L | T108-TI00-014 Funcionamiento de Filtro / Si o No | T108-TI00-014 Funcionamiento de Focos / Si o No | T108-TI00-014 Lavado de Filtros / Si o No | T108-TI00-014 Limpieza  / Si o No | T108-TI00-014 Limpieza de Contactos  / Si o No | T108-TI00-014 Limpieza y llenado de Ánodos / Si o No | T108-TI00-014 Nivel / Si o No | T108-TI00-014 Req. de Cloruro de Níquel / 0 - 500 Kg | T108-TI00-014 Req. de Níquel Metálico / 0 - 250 Kg | T108-TI00-014 Req. de Sulfamato de Níquel / 0 - 400  | T108-TI00-014 Req. de Ácido Bórico / 0 - 75 Kg | T108-TI00-014 Req. de Ácido Clorhídrico / 0 - 150 Kg | T108-TI00-014 Req. de Ácido Sulfúrico / 0 - 5 L | T108-TI00-014 Temperatura / 16 - 25 °C | T108-TI00-014 Valor de pH / 2.2 - 3.5  | T108-TI00-014 Voltaje / 2 - 8 Volts | T108-TI00-014 mL de E.D.T.A. 0.1M / 0 - 120 mL | T108-TI00-014 mL de Hidróxido de Sodio 1.0N / 0 - 120 mL | T108-TI00-014 mL de Nitrato de Plata 0.153N / 0 - 120 mL | T108-TI00-014 Ánodos Limpios / Si o No | T108-TI00-015 Cambio de Cartuchos / Si o No | T108-TI00-015 Cantidad de Cartuchos del Filtro / Piezas | T108-TI00-015 Concentración de Acidez / 30 - 50 g/L | T108-TI00-015 Concentración de Cloruros / 15 - 30 g/L | T108-TI00-015 Concentración de Níquel Metálico / 70 - 90 g/L | T108-TI00-015 Consumo de Agua / 0 - 1050 L | T108-TI00-015 Funcionamiento de Filtro / Si o No | T108-TI00-015 Funcionamiento de Focos / Si o No | T108-TI00-015 Lavado de Filtros / Si o No | T108-TI00-015 Limpieza  / Si o No | T108-TI00-015 Limpieza de Contactos  / Si o No | T108-TI00-015 Limpieza y llenado de Ánodos / Si o No | T108-TI00-015 Nivel / Si o No | T108-TI00-015 Temperatura / 55 - 65 °C | T108-TI00-015 Voltaje / 2 - 8 V | T108-TI00-015 mL de E.D.T.A. 0.1M / 0 - 120 mL | T108-TI00-015 mL de Hidróxido de Sodio 0.1N / 0 - 120 mL | T108-TI00-015 mL de Nitrato de Plata 0.1N / 0 - 120 mL | T108-TI00-015 Ánodos Limpios / Si o No | T108-TI00-016 Consumo de Agua / 0 - 650 L | T108-TI00-016 Limpieza  / Si o No | T108-TI00-016 Nivel / Si o No | T108-TI00-017 Consumo de Agua / 0 - 100 L | T108-TI00-017 Limpieza / Si o No | T108-TI00-017 Nivel / Si o No | T108-TI00-018 Limpieza / Si o No | T108-TI00-018 Nivel / Si o No | T108-TI00-019 Consumo de Agua / 0 - 100 L | T108-TI00-019 Limpieza / Si o No | T108-TI00-019 Nivel / Si o No | T109-DE00-001 Condición Física del Barril / Cumple o No Cumple | T109-DE00-001 Condición de la Estación / Cumple o No Cumple | T109-EN00-001 Barriles Adecuados y en Funcionamiento  / Cumple o No Cumple | T109-EN00-001 Electrodos, Cables y Contactos de los Barriles / Cumple o No Cumple | T109-LI Equipo de Protección Personal  / Cumple o No Cumple | T109-LI Funcionamiento de Grúas / Cumple o No Cumple | T109-LI Funcionamiento de Rectificadores / Cumple o No Cumple | T109-LI Limpieza General / Cumple o No Cumple | T109-LI Tinas sin Fugas / Cumple o No Cumple | T109-SE00-001 Funcionamiento de Centrifuga / Cumple o No Cumple | T109-SE00-001 Secado al Tacto / Cumple o No Cumple | T109-TI00-001 Concentración de Alcalinidad / 30 - 60 g/L | T109-TI00-001 Consumo de Agua / 0 - 1500 L | T109-TI00-001 Funcionamiento de Focos / Si o No | T109-TI00-001 Limpieza / Si o No | T109-TI00-001 Nivel / Si o No | T109-TI00-001 Req. de Carbonato de Sodio / 0 - 30 Kg | T109-TI00-001 Req. de Hidróxido de Sodio / 0 - 50 Kg | T109-TI00-001 Req. de Metasilicato de Sodio / 0 - 30 Kg | T109-TI00-001 Req. de Sulfonato de Sodio / 0 - 10 Kg | T109-TI00-001 Req. de Tripolifosfato de Sodio / 0 - 30 Kg | T109-TI00-001 Temperatura / 60 - 80 °C | T109-TI00-001 Tiempo / 5 - 10 Min | T109-TI00-001 mL de Ácido Clorhídrico 1.0 N / 0 - 120 mL | T109-TI00-002 Amperaje / 200 - 500 A | T109-TI00-002 Concentración de Alcalinidad / 30 - 60 g/L | T109-TI00-002 Consumo de Agua / 0 - 850 L | T109-TI00-002 Funcionamiento de Focos / Si o No | T109-TI00-002 Limpieza / Si o No | T109-TI00-002 Limpieza de Contactos / Si o No | T109-TI00-002 Nivel / Si o No | T109-TI00-002 Req. de Metex E1726 / 0 - 60 Kg | T109-TI00-002 Temperatura / 60 - 80 °C | T109-TI00-002 Tiempo / 60 - 120 Seg | T109-TI00-002 Voltaje / 2 - 10 V | T109-TI00-002 mL de Ácido Clorhídrico 0.5 N / 0 - 120 mL | T109-TI00-002 Ánodos Limpios / Si o No | T109-TI00-003 Consumo de Agua / 0 - 600 | T109-TI00-003 Limpieza / Si o No | T109-TI00-003 Nivel / Si o No | T109-TI00-004 Consumo de Agua / 0 - 600 L | T109-TI00-004 Limpieza / Si o No | T109-TI00-004 Nivel / Si o No | T109-TI00-005 Concentración de Acidez / 20 - 50 % | T109-TI00-005 Consumo de Agua / 0 - 850 L | T109-TI00-005 Funcionamiento de Focos / Si o No | T109-TI00-005 Limpieza / Si o No | T109-TI00-005 Nivel / Si o No | T109-TI00-005 Req. de Ácido Sulfúrico / 0 - 600 kg | T109-TI00-005 Tiempo / 1 - 2 Min | T109-TI00-005 mL de Hidróxido de Sodio 1.0N / 0 - 120 mL | T109-TI00-006  mL de Hidróxido de Sodio 1.0N / 0 - 120 mL | T109-TI00-006 Concentración de Acidez / 3 - 15 % | T109-TI00-006 Consumo de Agua / 0 - 750 L | T109-TI00-006 Funcionamiento de Focos / Si o No | T109-TI00-006 Limpieza / Si o No | T109-TI00-006 Nivel / Si o No | T109-TI00-006 Req. de Ácido Clorhídrico / 0 - 240 Kg | T109-TI00-006 Tiempo / 1 - 2 Min | T109-TI00-007 Consumo de Agua / 0 - 650 L | T109-TI00-007 Limpieza / Si o No | T109-TI00-007 Nivel / Si o No | T109-TI00-008 Consumo de Agua / 0 - 650 L | T109-TI00-008 Funcionamiento del Transfer / Si o No | T109-TI00-008 Limpieza / Si o No | T109-TI00-008 Nivel / Si o No | T109-TI00-009 Amperaje / 200 - 250 A | T109-TI00-009 Cambio de Cartuchos / Si o No | T109-TI00-009 Cantidad de Cartuchos del Filtro / Piezas | T109-TI00-009 Concentración de Cloruros / 15 - 30 g/L | T109-TI00-009 Concentración de Níquel Metálico / 70 - 90 g/L | T109-TI00-009 Concentración de Sulfamato / 300 - 335 g/L | T109-TI00-009 Concentración de Ácido Bórico / 30 - 50 g/L | T109-TI00-009 Consumo de Agua / 0 - 1500 L | T109-TI00-009 Funcionamiento de Filtro / Si o No | T109-TI00-009 Funcionamiento de Focos / Si o No | T109-TI00-009 Lavado de Filtros / Si o No | T109-TI00-009 Limpieza  / Si o No | T109-TI00-009 Limpieza de Contactos  / Si o No | T109-TI00-009 Limpieza y llenado de Ánodos / Si o No | T109-TI00-009 Nivel / Si o No | T109-TI00-009 Req. de Cloruro de Níquel / 0 - 50 Kg | T109-TI00-009 Req. de Níquel Metálico / 0 - 250 Kg | T109-TI00-009 Req. de Sulfamato de Níquel / 0 - 500 Kg | T109-TI00-009 Req. de Ácido Bórico / 0 - 100 Kg | T109-TI00-009 Temperatura / 55 - 65 °C | T109-TI00-009 Valor de pH / 2.2 - 3.5  | T109-TI00-009 mL de E.D.T.A. 0.1M / 0 - 120 mL | T109-TI00-009 mL de Hidróxido de Sodio 0.1N / 0 - 120 mL | T109-TI00-009 mL de Nitrato de Plata 0.1N / 0 - 120 mL | T109-TI00-009 Ánodos Limpios / Si o No | T109-TI00-010 Amperaje / 200 - 250 A | T109-TI00-010 Cambio de Cartuchos / Si o No | T109-TI00-010 Cantidad de Cartuchos del Filtro / Piezas | T109-TI00-010 Concentración de Acidez / 35 - 47 g/L | T109-TI00-010 Concentración de Cloruros / 65 - 85 g/L | T109-TI00-010 Concentración de Níquel Metálico / 60 - 100 g/L | T109-TI00-010 Concentración de Sulfato / 220 - 350 g/L | T109-TI00-010 Consumo de Agua / 0 - 1500 L | T109-TI00-010 Funcionamiento de Filtro / Si o No | T109-TI00-010 Funcionamiento de Focos / Si o No | T109-TI00-010 Lavado de Filtros / Si o No | T109-TI00-010 Limpieza  / Si o No | T109-TI00-010 Limpieza de Contactos  / Si o No | T109-TI00-010 Limpieza y llenado de Ánodos / Si o No | T109-TI00-010 Nivel / Si o No | T109-TI00-010 Req. de Cloruro de Níquel / 0 - 130 Kg | T109-TI00-010 Req. de Níquel Metálico / 0 - 250 Kg | T109-TI00-010 Req. de Sulfato de Níquel / 0 - 550 Kg | T109-TI00-010 Req. de Ácido Bórico / 0 - 75 Kg | T109-TI00-010 Temperatura / 55 - 65 °C | T109-TI00-010 Valor de pH / 2.8 - 3.5 | T109-TI00-010 mL de E.D.T.A. 0.0575M / 0 - 120 mL | T109-TI00-010 mL de Hidróxido de Sodio 0.3N / 0 - 120 mL | T109-TI00-010 mL de Nitrato de Plata 0.153N / 0 - 120 mL | T109-TI00-010 Ánodos Limpios / Si o No | T109-TI00-011 Amperaje / 200 - 250 °C | T109-TI00-011 Cambio de Cartuchos / Si o No | T109-TI00-011 Cantidad de Cartuchos del Filtro / Piezas | T109-TI00-011 Consumo de Agua / 0 - 900 L | T109-TI00-011 Funcionamiento de Filtro / T109-TI00-011 Funcionamiento de Filtro | T109-TI00-011 Funcionamiento de Focos / Si o No | T109-TI00-011 Lavado de Filtros / Si o No | T109-TI00-011 Limpieza  / Si o No | T109-TI00-011 Limpieza de Contactos  / Si o No | T109-TI00-011 Limpieza y llenado de Ánodos / Si o No | T109-TI00-011 Nivel / Si o No | T109-TI00-011 Temperatura / 55 - 65 °C | T109-TI00-011 Ánodos Limpios / Si o No | T109-TI00-012 Amperaje / 200 - 250 A | T109-TI00-012 Cambio de Cartuchos / Si o No | T109-TI00-012 Cantidad de Cartuchos del Filtro / Piezas | T109-TI00-012 Consumo de Agua / 0 - 800 L | T109-TI00-012 Funcionamiento de Filtro / Si o No | T109-TI00-012 Funcionamiento de Focos / Si o No | T109-TI00-012 Lavado de Filtros / Si o No | T109-TI00-012 Limpieza  / Si o No | T109-TI00-012 Limpieza de Contactos  / Si o No | T109-TI00-012 Limpieza y llenado de Ánodos / Si o No | T109-TI00-012 Nivel / Si o No | T109-TI00-012 Temperatura / 55 - 65 °C | T109-TI00-012 Ánodos Limpios / Si o No | T109-TI00-013 Consumo de Agua / 0 - 100 L | T109-TI00-013 Limpieza  / Si o No | T109-TI00-013 Nivel / Si o No | T109-TI00-014 Consumo de Agua / 0 - 100 L | T109-TI00-014 Limpieza  / Si o No | T109-TI00-014 Nivel / Si o No | T109-TI00-015 Consumo de Agua / 0 - 100 L | T109-TI00-015 Limpieza  / Si o No | T109-TI00-015 Nivel / Si o No | T109-TI00-015 Req. de Brill 61 / 0 - 5 L | T109-TI00-015 Tiempo / 10 - 60 Seg | T109-TI00-015 Valor de pH / 8 - 9  | T109-TI00-016 Consumo de Agua / 0 - 100 L | T109-TI00-016 Limpieza  / Si o No | T109-TI00-016 Nivel / Si o No | T109-TI00-017 Consumo de Agua / 0 - 100 L | T109-TI00-017 Limpieza  / Si o No | T109-TI00-017 Nivel / Si o No | T109-TI00-018 Consumo de Agua / 0 - 100 L | T109-TI00-018 Limpieza  / Si o No | T109-TI00-018 Nivel / Si o No | T109-TI00-018 Temperatura / 60 - 80 °C</t>
  </si>
  <si>
    <t>Listo para Níquel - Plata</t>
  </si>
  <si>
    <t>T204-LI Níquel - Plata s/Cobre Colgado</t>
  </si>
  <si>
    <t>00:15:00</t>
  </si>
  <si>
    <t>Listo para Plata</t>
  </si>
  <si>
    <t>Listo para Plata s/Cobre</t>
  </si>
  <si>
    <t>T204 (DEC)-T204 (PLA)-CU-EMT</t>
  </si>
  <si>
    <t xml:space="preserve">  T204-TI00-003 Limpieza / Si o No |   T204-TI00-003 Nivel / Si o No |  T204-EN00-001 Ajustar Piezas en Rack / Cumple o No Cumple |  T204-SE00-001 Aire a Presión / Cumple o No Cumple |  T204-SE00-001 Secado al Tacto / Cumple o No Cumple |  T204-TI00-004 Consumo de Agua / 0 - 400 L |  T204-TI00-004 Tiempo / 1 - 2 Min. |  T204-TI00-006 Limpieza / Si o No |  T204-TI00-006 Nivel / Si o No | T204-DE00-001 Condición Física del Rack / Cumple o No Cumple | T204-DE00-001 Decapado de Rack / Cumple o No Cumple | T204-EN00-001 Racks Adecuados, Completos y sin Fisuras / Cumple o No Cumple | T204-LI Equipo de Protección Personal  / Si o No | T204-LI Funcionamiento de Grúas / Si o No | T204-LI Funcionamiento de Rectificadores / Si o No | T204-LI Li Limpieza General / Si o No | T204-LI Tinas sin Fugas / Si o No | T204-TI00-001 Cambio de Cartuchos / Si o No | T204-TI00-001 Cantidad de Cartuchos del Filtro / Piezas | T204-TI00-001 Concentración de Acidez / 50 - 70 g/L | T204-TI00-001 Concentración de Cloruros Totales / 350 - 420 g/L | T204-TI00-001 Concentración de Níquel Metálico / 60 - 100 g/L | T204-TI00-001 Consumo de Agua / 0 - 400 L | T204-TI00-001 Funcionamiento de Filtro / Si o No | T204-TI00-001 Funcionamiento de Focos / Si o No | T204-TI00-001 Lavado de Filtros / Si o No | T204-TI00-001 Limpieza / Si o No | T204-TI00-001 Limpieza de Contactos / Si o No | T204-TI00-001 Limpieza y Llenado de Ánodos / Si o No | T204-TI00-001 Nivel / Si o No | T204-TI00-001 Req. de Acido Clorhídrico / 0 - 200 Kg | T204-TI00-001 Req. de Cloruro de Níquel  / 0 - 200 Kg | T204-TI00-001 Req. de Níquel Metálico / 0 - 200 Kg | T204-TI00-001 Temperatura / 16 - 25 °C | T204-TI00-001 Tiempo / 5 - 10 Min. | T204-TI00-001 Voltaje / 2 - 8 V | T204-TI00-001 mL de E.D.T.A. 0.1 M / 0 - 120 mL | T204-TI00-001 mL de Hidróxido de Sodio 1.0 N / 0 - 120 mL | T204-TI00-001 mL de Nitrato de Plata 0.153 N / 0 - 120 mL | T204-TI00-001 Ánodos Limpios / Si o No | T204-TI00-002 Consumo de Agua / 0 - 400 L | T204-TI00-002 Limpieza / Si o No | T204-TI00-002 Nivel / Si o No | T204-TI00-003 Consumo de Agua / 0 - 400 L | T204-TI00-004 Concentración de Alcalinidad / 60 - 120 g/L | T204-TI00-004 Concentración de Cianuro / 15 - 30 g/L | T204-TI00-004 Funcionamiento de Focos / Si o No | T204-TI00-004 Limpieza / Si o No | T204-TI00-004 Limpieza de Contactos / Si o No | T204-TI00-004 Nivel / Si o No | T204-TI00-004 Req. de Cianuro de Sodio / 0 - 200 Kg | T204-TI00-004 Req. de Metex E1726 / 0 - 200 Kg | T204-TI00-004 Temperatura / 50 - 70 °C | T204-TI00-004 Voltaje / 6 - 10 V | T204-TI00-004 mL de Nitrato de Plata 0.1 N / 0 - 120 mL | T204-TI00-004 mL de Ácido Clorhídrico 0.5 N / 0 - 120 mL | T204-TI00-005 Consumo de Agua / 0 - 400 L | T204-TI00-005 Limpieza / Si o No | T204-TI00-005 Nivel / Si o No | T204-TI00-006 Consumo de Agua / 0 - 400 L | T204-TI00-006 Funcionamiento de Focos / Si o No | T204-TI00-006 Limpieza de Contactos / Si o No | T204-TI00-006 Temperatura / 50 - 70 °C | T204-TI00-006 Tiempo / 1 - 2 Min. | T204-TI00-006 Voltaje / 6 - 10 V | T204-TI00-007 Consumo de Agua / 0 - 250 L | T204-TI00-007 Limpieza / Si o No | T204-TI00-007 Nivel / Si o No | T204-TI00-008 Concentración de Acidez / 35 - 60 % | T204-TI00-008 Consumo de Agua / 0 - 250 L | T204-TI00-008 Limpieza / Si o No | T204-TI00-008 Nivel / Si o No | T204-TI00-008 Req. de Ácido Nítrico / 0 - 250 Kg | T204-TI00-008 Tiempo / 40 - 60 Seg. | T204-TI00-008 mL de Hidróxido de Sodio 1.0 N / 0 - 120 mL | T204-TI00-009 Agitación / Si o No | T204-TI00-009 Concentración de Ácido Crómico / 20 - 50 g/L | T204-TI00-009 Consumo de Agua / 0 - 250 L | T204-TI00-009 Limpieza / Si o No | T204-TI00-009 Nivel / Si o No | T204-TI00-009 Req. de Ácido Crómico / 0 - 250 Kg | T204-TI00-009 Tiempo / 40 - 60 Seg. | T204-TI00-009 mL de Tiosulfato de Sodio 0.1 N / 0 - 120 mL | T204-TI00-010 Consumo de Agua / 0 - 250 L | T204-TI00-010 Limpieza / Si o No | T204-TI00-010 Nivel / Si o No | T204-TI00-011 Consumo de Agua / 0 - 250 L | T204-TI00-011 Limpieza / Si o No | T204-TI00-011 Nivel / Si o No | T204-TI00-012 Concentración de Acidez / 40 - 80 % | T204-TI00-012 Consumo de Agua / 0 - 250 L | T204-TI00-012 Limpieza / Si o No | T204-TI00-012 Nivel / Si o No | T204-TI00-012 Req. de Ácido Clorhídrico / 0 - 250 Kg | T204-TI00-012 Tiempo / 10 - 60 Seg. | T204-TI00-012 mL de Hidróxido de Sodio 1.0 N / 0 - 120 mL | T204-TI00-013 Consumo de Agua / 0 - 250 L | T204-TI00-013 Limpieza / Si o No | T204-TI00-013 Nivel / Si o No | T204-TI00-013 Tiempo / 10 - 60 Seg. | T204-TI00-014 Consumo de Agua / 0 - 250 L | T204-TI00-014 Limpieza / Si o No | T204-TI00-014 Nivel / Si o No | T204-TI00-015 Consumo de Agua / 0 - 250 L | T204-TI00-015 Limpieza / Si o No | T204-TI00-015 Nivel / Si o No | T204-TI00-016 Concentración de Cianuro / 2 - 5 % | T204-TI00-016 Consumo de Agua / 0 - 250 L | T204-TI00-016 Limpieza / Si o No | T204-TI00-016 Nivel / Si o No | T204-TI00-016 Req. Cianuro de Potasio / 0 - 100 Kg | T204-TI00-016 Tiempo / 10 - 60 Seg. | T204-TI00-016 mL de Nitrato de Plata 0.1 N / 0 - 120 mL | T204-TI00-017 Agitación / Si o No | T204-TI00-017 Cambio de Cartuchos / Si o No | T204-TI00-017 Cantidad de Cartuchos del Filtro / Piezas | T204-TI00-017 Concentración de Cianuro de Potasio / 70 - 120 g/L | T204-TI00-017 Concentración de Plata Metálica / 5 - 30 g/L | T204-TI00-017 Consumo de Agua / 0 - 850 L | T204-TI00-017 Funcionamiento de Filtro / Si o No | T204-TI00-017 Funcionamiento de Focos / Si o No | T204-TI00-017 Funcionamiento de Rectificador  / Si o No | T204-TI00-017 Lavado de Filtros / Si o No | T204-TI00-017 Limpieza / Si o No | T204-TI00-017 Limpieza de Contactos / Si o No | T204-TI00-017 Limpieza de Ánodos / Si o No | T204-TI00-017 Nivel / Si o No | T204-TI00-017 Req. de Cianuro de Plata / 0 - 450 Kg | T204-TI00-017 Req. de Cianuro de Potasio / 0 - 450 Kg | T204-TI00-017 Temperatura / 25 - 38 °C | T204-TI00-017 Voltaje / 2 - 8 V | T204-TI00-017 mL de Nitrato de Plata 0.1 N / 0 - 120 mL | T204-TI00-017 mL de Tiocianato de Potasio 0.1 N / 0 - 120 mL | T204-TI00-017 Ánodos Limpios / Si o No | T204-TI00-018 Agitación / Si o No | T204-TI00-018 Cambio de Cartuchos / Si o No | T204-TI00-018 Cantidad de Cartuchos del Filtro / Piezas | T204-TI00-018 Consumo de Agua / 0 - 450 L | T204-TI00-018 Funcionamiento de Filtro / Si o No | T204-TI00-018 Funcionamiento de Focos / Si o No | T204-TI00-018 Funcionamiento de Rectificador  / Si o No | T204-TI00-018 Lavado de Filtros / Si o No | T204-TI00-018 Limpieza / Si o No | T204-TI00-018 Limpieza de Contactos / Si o No | T204-TI00-018 Limpieza de Ánodos / Si o No | T204-TI00-018 Nivel / Si o No | T204-TI00-018 Temperatura / 25 - 38 °C | T204-TI00-018 Voltaje / 2 - 8 V | T204-TI00-018 Ánodos Limpios / Si o No | T204-TI00-019 Consumo de Agua / 0 - 250 L | T204-TI00-019 Limpieza / Si o No | T204-TI00-019 Nivel / Si o No | T204-TI00-019 Rectificador en 8 - 10 Amperes / 8 - 10 A | T204-TI00-020 Consumo de Agua / 0 - 250 L | T204-TI00-020 Limpieza / Si o No | T204-TI00-020 Nivel / Si o No | T204-TI00-021 Concentración de Acidez / 2 - 5 % | T204-TI00-021 Consumo de Agua / 0 - 250 L | T204-TI00-021 Limpieza / Si o No | T204-TI00-021 Nivel / Si o No | T204-TI00-021 Req. Ácido Sulfúrico / 0 - 50 Kg | T204-TI00-021 Tiempo / 10 - 60 Seg. | T204-TI00-021 mL de Hidróxido de Sodio 1.0 N / 0 - 120 mL | T204-TI00-022 Agitación / Si o No | T204-TI00-022 Cambio de Cartuchos / Si o No | T204-TI00-022 Cantidad de Cartuchos del Filtro / Piezas | T204-TI00-022 Concentración de Estaño Metálico / 7.5 - 28 g/L | T204-TI00-022 Concentración de Sulfato Estanoso / 15 - 45 g/L | T204-TI00-022 Concentración de Ácido Sulfúrico / 8 - 15 % | T204-TI00-022 Consumo de Agua / 0 - 1200 L | T204-TI00-022 Funcionamiento de Filtro / Si o No | T204-TI00-022 Funcionamiento de Focos / Si o No | T204-TI00-022 Lavado de Filtros / Si o No | T204-TI00-022 Limpieza / Si o No | T204-TI00-022 Limpieza de Contactos / Si o No | T204-TI00-022 Limpieza y Cambio de Ánodos / Si o No | T204-TI00-022 Nivel / Si o No | T204-TI00-022 Req, de Ácido Sulfúrico / 0 - 300 Kg | T204-TI00-022 Req. de Estaño Metálico / 0 - 300 Kg | T204-TI00-022 Req. de Sulfato Estanoso / 0 - 300 Kg | T204-TI00-022 Temperatura / 20 - 33 °C | T204-TI00-022 Voltaje / 2 - 8 V | T204-TI00-022 mL de Hidróxido de Sodio 1.0 N / 0 - 120 mL | T204-TI00-022 mL de Yodato Yoduro de Potasio 0.1 N / 0 - 120 mL | T204-TI00-022 Ánodos Limpios / Si o No | T204-TI00-023 Consumo de Agua / 0 - 250 L | T204-TI00-023 Limpieza / Si o No | T204-TI00-023 Nivel / Si o No | T204-TI00-024 Consumo de Agua / 0 - 250 L | T204-TI00-024 Limpieza / Si o No | T204-TI00-024 Nivel / Si o No | T204-TI00-025 Agitación / Si o No | T204-TI00-025 Concentración de Estannato / 3 - 24 g/L | T204-TI00-025 Concentración de Potasa / 0.5 - 6.7 g/L | T204-TI00-025 Consumo de Agua / 0 - 250 L | T204-TI00-025 Limpieza / Si o No | T204-TI00-025 Nivel / Si o No | T204-TI00-025 Req. de Estannato de Potasio / 0 - 25 Kg | T204-TI00-025 Req. de Hidróxido de Potasio / 0 - 25 Kg | T204-TI00-025 Temperatura / 50 - 60 °C | T204-TI00-025 Tiempo / 30 - 60 Seg. | T204-TI00-025 mL de Yodo 0.1 N / 0 - 120 mL | T204-TI00-025 mL de Ácido Clorhídrico 1 N / 0 - 120 mL | T204-TI00-026 Consumo de Agua / 0 - 250 L | T204-TI00-026 Limpieza / Si o No | T204-TI00-026 Nivel / Si o No | T204-TI00-027 Consumo de Agua / 0 - 250 L | T204-TI00-027 Limpieza / Si o No | T204-TI00-027 Nivel / Si o No | T204-TI00-028 Agitación / Si o No | T204-TI00-028 Concentración de Evabrite / 30 - 50 mL/L | T204-TI00-028 Consumo de Agua / 0 - 250 L | T204-TI00-028 Limpieza / Si o No | T204-TI00-028 Nivel / Si o No | T204-TI00-028 Req. de Evabrite WS / 0 - 25 L | T204-TI00-028 Temperatura / 40 - 50 °C | T204-TI00-028 Tiempo / 60 - 120 Seg | T204-TI00-028 mL de Tiosulfato de Sodio 0.1 N / 0 - 120 mL | T204-TI00-029 Consumo de Agua / 0 - 250 L | T204-TI00-029 Limpieza / Si o No | T204-TI00-029 Nivel / Si o No | T204-TI00-030 Consumo de Agua / 0 - 250 L | T204-TI00-030 Limpieza / Si o No | T204-TI00-030 Nivel / Si o No | T204-TI00-030 Temperatura / 50 - 70 °C | T204-TI00-031 Consumo de Agua / 0 - 100 L | T204-TI00-031 Limpieza / Si o No | T204-TI00-031 Nivel  / Si o No</t>
  </si>
  <si>
    <t>Listo para Procesar</t>
  </si>
  <si>
    <t>T205 (PLA)-CU-MAQUILA RG</t>
  </si>
  <si>
    <t>T107 (PLA)-CU-C5</t>
  </si>
  <si>
    <t>T107-LI Plata Colgado Cx (60)</t>
  </si>
  <si>
    <t xml:space="preserve"> T100 (SAB), T104 (EST)-CU-HUBBELL</t>
  </si>
  <si>
    <t>Listo para Zinc Semiautomático</t>
  </si>
  <si>
    <t>Listo para Zincado</t>
  </si>
  <si>
    <t>T106-LI Zinc Barril</t>
  </si>
  <si>
    <t>Listo para Zincar</t>
  </si>
  <si>
    <t>Listo para aplicar Níquel Electroless</t>
  </si>
  <si>
    <t>T112-LI Níquel Electroless Barril s/Acero Inoxidable</t>
  </si>
  <si>
    <t>M101 Listo para Procesar</t>
  </si>
  <si>
    <t xml:space="preserve"> M101 (EST)-AL-VARIOS</t>
  </si>
  <si>
    <t>M101-TI00-001 Concentración CL1 / 5 a 10 % | M101-TI00-001 Consumo de Agua / 0-550 L  | M101-TI00-001 Funcionamiento de Focos / Si o No | M101-TI00-001 Nivel / Si o No | M101-TI00-001 Temperatura / 60 a 80 ° C | M101-TI00-002 Consumo de Agua / 0-550 L | M101-TI00-002 Limpieza / Si o No | M101-TI00-002 Nivel / Si o No | M101-TI00-003 Concentración de Sosa / 5 a 10% | M101-TI00-003 Consumo de Agua / 0-550 | M101-TI00-003 Nivel / Si o No | M101-TI00-003 Temperatura / 60 a 80 ° C | M101-TI00-005 Consumo de Agua / 0-550 | M101-TI00-005 Limpieza / Si o No  | M101-TI00-005 Nivel / Si o No | M101-TI00-006 Consumo de Agua / 0-550 | M101-TI00-006 Limpieza / Si o No | M101-TI00-006 Nivel / Si o No | M101-TI00-007 Concentración / 5-15 % | M101-TI00-007 Nivel / Si o No | M101-TI00-009 Consumo de Agua / 0-550 L | M101-TI00-009 Limpieza / Si o No | M101-TI00-009 Nivel  / Si o No | M101-TI00-010 Consumo de Agua / 0-550 L | M101-TI00-010 Limpieza / Si o No | M101-TI00-010 Nivel  / Si o No  | M101-TI00-011 Consumo de Agua / 0-550 | M101-TI00-011 Limpieza / Si o No | M101-TI00-011 Nivel / Si o No | M101-TI00-012 Concentración Bondal Activador / 15 a 25 % | M101-TI00-012 Concentración Bondal Addition / 15 a 25 % | M101-TI00-012 Limpieza / Si o No | M101-TI00-012 Temperatura / 20 a 40 °C | M101-TI00-013 Consumo de Agua / 0-550 L | M101-TI00-013 Limpieza / Si o No | M101-TI00-013 Nivel  / Si o No | M101-TI00-014 Consumo de Agua / 0-550 | M101-TI00-014 Limpieza / Si o No | M101-TI00-014 Nivel / Si o No | M101-TI00-015 Agitación / Si o No | M101-TI00-015 Concentración Sales de Cobre / 35 a 50 g/L | M101-TI00-015 Concentración Sales de Sodio / 7.5 a 15 g/L | M101-TI00-015 Funcionamiento de Focos / Si o No | M101-TI00-015 Limpieza de Barras Anódicas / Si o No | M101-TI00-015 Limpieza de contactos V / Si o No | M101-TI00-015 Nivel / Si o No | M101-TI00-015 Temperatura / 45 a 60 °C | M101-TI00-015 pH / 9 a 14 | M101-TI00-016 Consumo de Agua / 0-550 | M101-TI00-016 Limpieza / Si o No | M101-TI00-016 Nivel / Si o No | M101-TI00-017 Consumo de Agua / 0-550 L | M101-TI00-017 Limpieza / Si o No | M101-TI00-017 Nivel / Si o No | M101-TI00-018 Concentración Ácido Sulfúrico / 2.5 a 5 % | M101-TI00-018 Limpieza / Si o No | M101-TI00-019 Agitación / Si o No | M101-TI00-019 Concentración Estaño Metálico / 20 a 32 g/L | M101-TI00-019 Concentración Ácido Sulfúrico / 8 a 14% | M101-TI00-019 Funcionamiento de Focos / Si o No | M101-TI00-019 Limpieza de Barras Anódicas / Si o No | M101-TI00-019 Limpieza de Contactos V / Si o No | M101-TI00-019 Nivel / Si o No | M101-TI00-019 Temperatura / 18-35 °C | M101-TI00-021 Consumo de Agua / 0-550 L | M101-TI00-021 Limpieza / Si o No | M101-TI00-021 Nivel / Si o No | M101-TI00-022 Consumo de Agua / 0-550 L | M101-TI00-022 Limpieza / Si o No | M101-TI00-022 Nivel / Si o No | M101-TI00-023 Concentración Tripolifosfato / 20-40 g/L | M101-TI00-023 Limpieza / Si o No | M101-TI00-023 Nivel / Si o No | M101-TI00-023 Temperatura / 45 a 60 °C | M101-TI00-024 Consumo de Agua / 0-550 L | M101-TI00-024 Limpieza / Si o No  | M101-TI00-024 Nivel / Si o No | M101-TI00-025 Consumo de Agua / 0-550 L | M101-TI00-025 Limpieza / Si o No | M101-TI00-025 Nivel / Si o No</t>
  </si>
  <si>
    <t>M102 Listo para Procesar</t>
  </si>
  <si>
    <t xml:space="preserve"> M102 (PLA)-CU-VARIOS</t>
  </si>
  <si>
    <t xml:space="preserve"> M102-TI00-009 Concentracion / 10-20 | M102-LI Equipo de Protección Personal / Sí o No | M102-LI Funcionamiento de Grúas / Sí o No | M102-LI Limpieza Externa de Tinas / Sí o No | M102-LI Limpieza del Área / Sí o No | M102-LI Presión de Aire / Sí o No | M102-LI Sin Fuga en Tinas / Sí o No | M102-TI00-001 Concentración Ánodex / 60 - 100 g/L | M102-TI00-001 Consumo de Agua / 0 - 2,500 L | M102-TI00-001 Funcionamiento de Focos / Sí o No | M102-TI00-001 Nivel / Sí o No | M102-TI00-001 Temperatura / 70 - 90 °C | M102-TI00-001 Tiempo / 3 - 7 min | M102-TI00-002 Concentración Ánodex NP-2 / 60 - 100 g/L | M102-TI00-002 Consumo de Agua / 0 - 2,500 L | M102-TI00-002 Nivel / Sí o No | M102-TI00-002 Temperatura / 70 - 90 °C | M102-TI00-002 Tiempo / 30 - 120 seg | M102-TI00-003 Consumo de Agua / 0 - 1,200 L | M102-TI00-003 Limpieza / Sí o No | M102-TI00-003 Nivel / Sí o No | M102-TI00-004 Consumo de agua / 0-1400 | M102-TI00-004 Limpieza / M102-TI00-004 Limpieza | M102-TI00-004 Nivel / M102-TI00-004 Nivel | M102-TI00-005 Limpieza / Si o No | M102-TI00-005 Nivel / Si o No  | M102-TI00-009 Nivel / Si o No | M102-TI00-011 Consumo de agua / 0-1500 | M102-TI00-011 Limpieza / Si o No | M102-TI00-011 Nivel / Si o No | M102-TI00-012 Consumo de agua / 0-1500 | M102-TI00-012 Limpieza / Si o No | M102-TI00-012 Nivel / Si o No | M102-TI00-013 Consumo de agua / 0-1100 | M102-TI00-013 Limpieza / Si o No | M102-TI00-013 Nivel / Si o No | M102-TI00-015 Consumo de agua / 0-1500 | M102-TI00-015 Limpieza / Si o No | M102-TI00-015 Nivel / Si o No | M102-TI00-016 Limpieza / Si o No  | M102-TI00-016 Nivel  / Si o No | M102-TI00-017 Agitación / Si o No  | M102-TI00-017 Concentración de Plata / 6-7 gr/lt | M102-TI00-017 Limpieza Barras Anódicas  / Si o No | M102-TI00-017 Limpieza Contacto V / Si o No | M102-TI00-017 Nivel / Si o No | M102-TI00-017 Temperatura / 30 a 37 °C | M102-TI00-018 Consumo de agua / 0-1500 lt | M102-TI00-018 Limpieza / Si o No | M102-TI00-018 Nivel  / Si o No  | M102-TI00-021 Consumo de agua / 0-1500 | M102-TI00-021 Limpieza / Si o No | M102-TI00-021 Nivel  / Si o No  | M102-TI00-022 Consumo de agua / 0-1500 lt | M102-TI00-022 Limpieza / Si o No  | M102-TI00-022 Nivel / Si o No  | M102-TI00-025 Concentración / 0.15-0.25 % | M102-TI00-025 Limpieza / Si o No  | M102-TI00-025 Nivel / Si o No  | M102-TI00-026 Consumo de agua / 0-1500 L | M102-TI00-026 Limpieza / Si o No | M102-TI00-026 Nivel / Si o No  | M102-TI00-027 Consumo de agua / 0-1500 L | M102-TI00-027 Limpieza / Si o No | M102-TI00-027 Nivel / Si o No  | M102-TI00-028 Concentración Tarniban / 8-12 % | M102-TI00-028 Limpieza / Si o No  | M102-TI00-028 Temperatura / 40-50 | M102-TI00-029 Consumo de agua / 0-1500 L | M102-TI00-029 Limpieza / Si o No | M102-TI00-029 Nivel / Si o No | M102-TI00-030 Consumo de agua / 0-1500 | M102-TI00-030 Limpieza / Si o No | M102-TI00-030 Nivel  / Si o No | M102-TI005 Consumo de agua / 0-1400 | M12-TI00-017 Concentración Cianuro de Potasio / 100-120 gr/lt</t>
  </si>
  <si>
    <t>M102-TI00-001 Consumo de Agua / Si-No | M102-TI00-001 Desengrase por Inmersión CL1 / 5-10 % | M102-TI00-001 Funcionamiento de Focos / Si-No | M102-TI00-001 Nivel / Si-No | M102-TI00-001 Temperatura / 60-80 °C | M102-TI00-002 Concentración Sosa / 9.5-16 % | M102-TI00-002 Consumo de Agua / 2250 L | M102-TI00-002 Nivel / Si-No | M102-TI00-002 Temperatura / 55-70 °C | M102-TI00-003 Consumo de Agua / 0-1500 L | M102-TI00-003 Limpieza / Si-No | M102-TI00-003 Nivel / Si-No | M102-TI00-004 Consumo de agua / 0-1000 L | M102-TI00-004 Limpieza  / Si-No | M102-TI00-004 Nivel / Si-No | M102-TI00-005 Consumo de agua / 0-1500 L | M102-TI00-005 Limpieza / Si-No | M102-TI00-005 Nivel / Si o No | M102-TI00-006 Concentración / 10-25 % | M102-TI00-006 Nivel / Si o No | M102-TI00-007 Consumo de agua / 0-1000 L | M102-TI00-007 Limpieza / Si o No | M102-TI00-007 Nivel / Si o No | M102-TI00-008 Consumo de agua / 0-900 | M102-TI00-008 Limpieza / Si o No | M102-TI00-008 Nivel  / Si o No | M102-TI00-009 Consumo de agua / 0-1400 L | M102-TI00-009 Limpieza / Si o No | M102-TI00-009 Nivel / Si o No | M102-TI00-010 Concentracion Bondal Activador / 17-22% | M102-TI00-010 Concentracion Bondal Adition / 17-22% | M102-TI00-010 Limpieza / Si o No | M102-TI00-010 Temperatura / 20-40 °C | M102-TI00-011 Consumo de agua / 0-1500 L | M102-TI00-011 Limpieza / Si o No | M102-TI00-011 Nivel / Si o No | M102-TI00-012 Consumo de agua / 0-1400 L | M102-TI00-012 Limpieza / Si o No | M102-TI00-012 Nivel / Si o No | M102-TI00-013 Consumo de agua / 0-1030 L | M102-TI00-013 Limpieza / Si o No | M102-TI00-013 Nivel  / Si o No | M102-TI00-014 Agitación / Si o No | M102-TI00-014 Concentración Sales de Cobre / 48-55 g/lt | M102-TI00-014 Concentración Sales de Sodio / 12-13 g/lt | M102-TI00-014 Funcionamiento de Focos / Si o No | M102-TI00-014 Limpieza de barras anódicas / Si o No | M102-TI00-014 Limpieza de contactos V / Si o No | M102-TI00-014 Nivel / Si o No | M102-TI00-014 Temperatura / 45-60 °C | M102-TI00-014 pH / 9-9.5 pH | M102-TI00-015 Consumo de agua / 0-1500 | M102-TI00-015 Limpieza / Si o No | M102-TI00-015 Nivel / Si o No | M102-TI00-016 Consumo de agua / 0-940 L | M102-TI00-016 Limpieza / Si o No  | M102-TI00-016 Nivel  / Si o No | M102-TI00-018 Consumo de agua / 0-1500 lt | M102-TI00-018 Limpieza / Si o No | M102-TI00-018 Nivel  / Si o No  | M102-TI00-019 Concentración Ácido Nítrico / 35 a 50 % | M102-TI00-019 Nivel / Si o No | M102-TI00-020 Concentración Ácido Nítrico / 35 a 50 % | M102-TI00-020 Nivel / Si o No | M102-TI00-021 Consumo de agua / 0-1500 | M102-TI00-021 Limpieza / Si o No | M102-TI00-021 Nivel  / Si o No  | M102-TI00-022 Concentración Ácido Súlfurico / 2.5 a 5 %  | M102-TI00-022 Limpieza / Si o No  | M102-TI00-023 Agitación / Si o No | M102-TI00-023 Amperaje / Tabla de amperaje | M102-TI00-023 Concentración Estaño Metalico / 20 a 32 g/lt | M102-TI00-023 Limpieza de Contactos V / Si o No | M102-TI00-023 Limpieza de barras Anódicas / Si o No | M102-TI00-023 Nivel / Si o No  | M102-TI00-023 Temperatura / 18 a 32 °C | M102-TI00-023 Ácido Sulfúrico / 8 a 14 % | M102-TI00-024 Amperaje / Tabla de amperaje | M102-TI00-024 Concentración Estaño Metálico / 20 a 32 g/lt | M102-TI00-024 Limpieza de Barras Anódicas / Si o No | M102-TI00-024 Limpieza de Contactos V / Si o No | M102-TI00-024 Nivel / Si o No | M102-TI00-024 Temperatura / 18 a 35 °C | M102-TI00-024 Ácido Sulfúrico / 8 a 14 % | M102-TI00-025 Consumo de Agua / 0-1300 | M102-TI00-025 Limpieza / Si o No  | M102-TI00-025 Nivel / Si o No  | M102-TI00-026 Consumo de agua / 0-1500 L | M102-TI00-026 Limpieza / Si o No | M102-TI00-026 Nivel / Si o No  | M102-TI00-027 Consumo de agua / 0-1500 L | M102-TI00-027 Limpieza / Si o No | M102-TI00-027 Nivel / Si o No  | M102-TI00-028 Concentración Tripolifosfato de potasio / 45-55 g/lt | M102-TI00-028 Limpieza / Si o No  | M102-TI00-028 Temperatura Pasivado / 40 a 60 | M102-TI00-029 Consumo de agua / 0-1500 L | M102-TI00-029 Limpieza / Si o No | M102-TI00-029 Nivel / Si o No | M102-TI00-030 Consumo de agua / 0-1500 | M102-TI00-030 Limpieza / Si o No | M102-TI00-030 Nivel  / Si o No</t>
  </si>
  <si>
    <t>M103 Listo para Procesar</t>
  </si>
  <si>
    <t>M103-TI00-010 Concentración CL1 / 7 a 12% | M103-TI00-010 Funcionamiento de Focos / Si o No | M103-TI00-010 Nivel / Si o No | M103-TI00-010 Temperatura / 60 a 80 °C | M103-TI00-011 Consumo de Agua / 0-600 | M103-TI00-011 Limpieza / Si o No | M103-TI00-011 Nivel  / Si o No | M103-TI00-012 Concentración Sosa / 11 a 16% | M103-TI00-012 Nivel / Si o No | M103-TI00-012 Temperatura / 55 a 70 °C | M103-TI00-013 Consumo de Agua / 0-600 | M103-TI00-013 Limpieza  / Si o No | M103-TI00-013 Nivel / Si o No | M103-TI00-014 Consumo de Agua / 0-600 | M103-TI00-014 Limpieza / Si o No | M103-TI00-014 Nivel / Si o No | M103-TI00-015 Consumo de Agua / 0-600 | M103-TI00-015 Limpieza / Si o No | M103-TI00-015 Nivel / Si o No | M103-TI00-016 Concentración Ácido Nítrico / 15 a 25 % | M103-TI00-016 Nivel / Si o No | M103-TI00-017 Consumo de Agua / 0-600 L | M103-TI00-017 Limpieza / Si o No | M103-TI00-017 Nivel / Si o No | M103-TI00-018 Consumo de Agua / 0-600 L | M103-TI00-018 Limpieza / Si o No | M103-TI00-018 Nivel / Si o No | M103-TI00-019 Consumo de Agua / 0-600 | M103-TI00-019 Limpieza / Si o No | M103-TI00-019 Nivel / Si o No | M103-TI00-020 Concentración Bondal Activador / 17 a 22% | M103-TI00-020 Limpieza / Si o No | M103-TI00-020 Temperatura / 20 a 40 °C | M103-TI00-021 Consumo de Agua / 0-600 L | M103-TI00-021 Limpieza / Si o No | M103-TI00-021 Nivel / Si o No | M103-TI00-022 Consumo de Agua / 0-600 L | M103-TI00-022 Limpieza / Si o No | M103-TI00-022 Nivel / Si o No | M103-TI00-023 Consumo de Agua / 0-600 L | M103-TI00-023 Limpieza / Si o No | M103-TI00-023 Nivel / Si o No | M103-TI00-024 Agitación / Si o No | M103-TI00-024 Concentración Sales de Cobre / 48 a 55 g/L | M103-TI00-024 Concentración Sales de Sodio / 12 a 13 g/L | M103-TI00-024 Funcionamiento Rectificador / Si o No | M103-TI00-024 Funcionamiento de Focos / Si o No | M103-TI00-024 Limpieza de Barras Anódicas / Si o No | M103-TI00-024 Limpieza de Contactos V / Si o No | M103-TI00-024 Nivel / Si o No | M103-TI00-024 Temperatura / 45 a 60 °C | M103-TI00-025 Consumo de Agua / 0-600 L | M103-TI00-025 Limpieza / Si o No | M103-TI00-025 Nivel / Si o No | M103-TI00-026 Consumo de Agua / 0-600 | M103-TI00-026 Limpieza / Si o No | M103-TI00-026 Nivel / Si o No | M103-TI00-027 Consumo de Agua / 0-600 L | M103-TI00-027 Limpieza / Si o No | M103-TI00-027 Nivel / Si o No | M103-TI00-028 Concentración Ácido Sulfúrico / 35 a 50 % | M103-TI00-028 Nivel / Si o No | M103-TI00-029 Consumo de Agua / 0-600 L | M103-TI00-029 Limpieza / Si o No | M103-TI00-029 Nivel / Si o No | M103-TI00-030 Agitación / Si o No | M103-TI00-030 Concentración Cloruro de Níquel / 15 a 25 g/L | M103-TI00-030 Concentración Níquel Métalico / 40 a 75 g/L | M103-TI00-030 Concentración Sulfamato de Níquel / 170 a 320 g/L | M103-TI00-030 Concentración Ácido Bórico / 28 a 32 g/L | M103-TI00-030 Funcionamiento de Focos / Si o No | M103-TI00-030 Limpieza de Barras Anódicas / Si o No | M103-TI00-030 Limpieza de Contactos V / Si o No | M103-TI00-030 Nivel / Si o No | M103-TI00-030 Temperatura / 28 a 38 °C  | M103-TI00-031 Agitación / Si o No | M103-TI00-031 Concentración Cloruro de Níquel / 9 a 15 g/L | M103-TI00-031 Concentración Níquel Métalico / 70 a 90 g/L | M103-TI00-031 Concentración Sulfamato de Níquel / 300 a 385 g/L | M103-TI00-031 Concentración Ácido Bórico / 40 a 45 g/L | M103-TI00-031 Funcionamiento de Focos / Si o No | M103-TI00-031 Limpieza de Barras Anódicas / Si o No | M103-TI00-031 Limpieza de Contactos V / Si o No | M103-TI00-031 Nivel / Si o No | M103-TI00-031 Temperatura / 50 a 60 °C | M103-TI00-031 pH / 2.8 a 3.8 pH | M103-TI00-032 Consumo de Agua / 0-600 L | M103-TI00-032 Limpieza / Si o No | M103-TI00-032 Nivel / Si o No | M103-TI00-033 Consumo de Agua / 0-600 L | M103-TI00-033 Limpieza / Si o No | M103-TI00-033 Nivel / Si o No | M103-TI00-034 Concentración Ácido Sulfúrico / 2.5 a 5 % | M103-TI00-034 Limpieza / Si o No | M103-TI00-035/036 Agitación / Si o No | M103-TI00-035/036 Concentración Estaño Métalico / 20 a 32 g/L | M103-TI00-035/036 Concentración Ácido Sulfúrico / 8 a 14 % | M103-TI00-035/036 Funcionamiento de Focos / Si o No | M103-TI00-035/036 Limpieza de Barras Anódicas / Si o No | M103-TI00-035/036 Limpieza de Contactos V / Si o No | M103-TI00-035/036 Nivel / Si o No | M103-TI00-035/036 Temperatura / 18 a 35 °C | M103-TI00-037 Consumo de Agua / 0-600 L | M103-TI00-037 Limpieza / Si o No | M103-TI00-037 Nivel / Si o No | M103-TI00-038 Consumo de Agua / 0-600 L | M103-TI00-038 Limpieza / Si o No | M103-TI00-038 Nivel / Si o No | M103-TI00-039 Consumo de Agua / 0-600 L | M103-TI00-039 Limpieza / Si o No | M103-TI00-039 Nivel / Si o No | M103-TI00-040 Concentración Tripolifosfato / 45-55 g/L | M103-TI00-040 Limpieza / Si o No | M103-TI00-040 Temperatura / 40 a 60 °C | M103-TI00-041 Consumo de Agua / 0-600 L  | M103-TI00-041 Limpieza / Si o No | M103-TI00-041 Nivel / Si o No | M103-TI00-042 Consumo de Agua / 0-600 | M103-TI00-042 Limpieza / Si o No | M103-TI00-042 Nivel / Si o No | M103-TI00-043 Consumo de Agua / 0-600 | M103-TI00-043 Limpieza / Si o No | M103-TI00-043 Nivel / Si o No</t>
  </si>
  <si>
    <t>Niquel Cromo Trivalente Decorativo</t>
  </si>
  <si>
    <t>Plateado Colgado</t>
  </si>
  <si>
    <t>Plating Line</t>
  </si>
  <si>
    <t>00:05:00</t>
  </si>
  <si>
    <t>Prelimpieza</t>
  </si>
  <si>
    <t>Sandblast</t>
  </si>
  <si>
    <t>TR-SBL-001 Sandblast Sílico</t>
  </si>
  <si>
    <t>Sandblasts</t>
  </si>
  <si>
    <t>PER_PART</t>
  </si>
  <si>
    <t>00:02:00</t>
  </si>
  <si>
    <t>T100 Actane y Fibrado</t>
  </si>
  <si>
    <t>TR-PRM-002 Fibrado Manual</t>
  </si>
  <si>
    <t>T101 Listo para Pre Limpieza</t>
  </si>
  <si>
    <t>T101 Listo para Procesar</t>
  </si>
  <si>
    <t>T101 (DEC)-FE-VARIOS</t>
  </si>
  <si>
    <t>T101-DE00-001 Condición Física del Rack / Cumple o No Cumple | T101-DE00-001 Decapado de Rack / Cumple o No Cumple | T101-EN00-001 Barriles Adecuados y en Funcionamiento / Cumple o No Cumple | T101-EN00-001 Electrodos, Cables y Contactos de los Barriles / Cumple o No Cumple | T101-LI Equipo de Protección Personal / Cumple o No Cumple | T101-LI Funcionamiento de Grúas / Cumple o No Cumple | T101-LI Funcionamiento de Rectificadores / Cumple o No Cumple | T101-LI Limpieza General / T101-LI Limpieza General | T101-LI Tinas sin Fugas / Cumple o No Cumple | T101-SE00-001 Secado al Tacto / Cumple o No Cumple | T101-TI00-001 Concentración de Alcalinidad (Especial) / Pendiente | T101-TI00-001 Concentración de Alcalinidad (Metex E) / Pendiente | T101-TI00-001 Concentración de Sales  / Pendiente | T101-TI00-001 Consumo de Agua / 0 - 250 L | T101-TI00-001 Limpieza / Si o No | T101-TI00-001 Nivel / Si o No | T101-TI00-001 Req. de Cianuro de Sodio / 0 - 100 Kg | T101-TI00-001 Tiempo / 10 - 300 Seg | T101-TI00-001 mL de Nitrato de Plata 0.1N / 0 - 120 mL | T101-TI00-001 mL de Ácido Clorhídrico 0.5N / 0 - 120 mL | T101-TI00-002 Concentración de Cromico / Pendiente | T101-TI00-002 Consumo de Agua / 0 - 120 L | T101-TI00-002 Limpieza / Si o No | T101-TI00-002 Nivel / Si o No | T101-TI00-002 Req. de Ácido Crómico / 0 - 120 L | T101-TI00-002 Tiempo / 10 - 300 Seg | T101-TI00-002 mL de Tiosulfato de Sodio 0.1N / 0 - 120 mL | T101-TI00-003 Concentración de Alcalinidad / Pendiente | T101-TI00-003 Consumo de Agua / 0 - 120 L | T101-TI00-003 Limpieza / Si o No | T101-TI00-003 Nivel / Si o No | T101-TI00-003 Req. de Carbonato de Sodio / 0 - 100 Kg | T101-TI00-003 Req. de Metasilicato de Sodio / 0 - 100 Kg | T101-TI00-003 Req. de Sosa / 0 - 120 Kg | T101-TI00-003 Req. de Sulfonato de Sodio / 0 - 60 Kg | T101-TI00-003 Req. de Tripolifosfato de Sodio / 0 - 100 Kg | T101-TI00-003 Tiempo / 10 - 300 Seg | T101-TI00-003 mL de Ácido Clorhídrico 1.0N / 0 - 120 mL | T101-TI00-004 Concentración de Acidez / Pendiente | T101-TI00-004 Consumo de Agua / 0 - 100 L | T101-TI00-004 Limpieza / Si o No | T101-TI00-004 Nivel / Si o No | T101-TI00-004 Req. de Ácido Nítrico / 0 - 100 Kg | T101-TI00-004 Tiempo / 10 - 300 Seg | T101-TI00-004 mL de Hidróxido de Sodio 1.0N / 0 - 120 mL | T101-TI00-005 Concentración de Acidez / Pendiente | T101-TI00-005 Consumo de Agua / 0 - 100 L | T101-TI00-005 Limpieza / Si o No | T101-TI00-005 Nivel / Si o No | T101-TI00-005 Req. de Ácido Sulfúrico / 0 - 100 Kg | T101-TI00-005 Tiempo / 10 - 300 seg | T101-TI00-005 mL de Hidróxido de Sodio 1.0N / 0 - 120 mL | T101-TI00-006 Concentración de Acidez / Pendiente | T101-TI00-006 Consumo de Agua / 0 - 100 L | T101-TI00-006 Limpieza / Si o No | T101-TI00-006 Nivel / Si o No | T101-TI00-006 Req. de Ácido Clorhídrico / 0 - 100 Kg | T101-TI00-006 Tiempo / 10 - 300 Seg | T101-TI00-006 mL de Hidróxido de Sodio 1.0N / 0 - 120 mL | T101-TI00-007 Consumo de Agua / 0 - 100 L | T101-TI00-007 Limpieza / Si o No | T101-TI00-007 Nivel / Si o No | T101-TI00-008 Consumo de Agua / 0 - 100 L | T101-TI00-008 Limpieza / Si o No | T101-TI00-008 Nivel / Si o No | T101-TI00-009 Consumo de Agua / 0 - 100 L | T101-TI00-009 Limpieza / Si o No | T101-TI00-009 Nivel / Si o No | T101-TI00-010 Consumo de Agua / 0 - 100 L | T101-TI00-010 Limpieza / Si o No | T101-TI00-010 Nivel / Si o No | T101-TI00-011 Consumo de Agua / 0 - 100 L | T101-TI00-011 Limpieza / Si o No | T101-TI00-011 Nivel / Si o No | T101-TI00-012 Consumo de Agua / 0 - 100 L | T101-TI00-012 Limpieza / Si o No | T101-TI00-012 Nivel / Si o No | T101-TI00-012 Temperatura / 50 - 70 °C | T101-TI00-013 Concentración de Enthox / Pendiente | T101-TI00-013 Consumo de Agua / 0 - 100 L | T101-TI00-013 Limpieza / Si o No | T101-TI00-013 Nivel / Si o No | T101-TI00-013 Req de Enthox AL990 / 0 - 100 L | T101-TI00-013 Req. de Brill 61 / 0 - 100 Kg | T101-TI00-013 Tiempo / 10 - 300 Seg | T101-TI00-013 mL de Tiosulfato de Sodio 0.1N / 0 - 120 mL | T101-TI00-013 pH de Brill / Pendiente | T101-TI00-013 pH de Iridizado / Pendiente | T101-TI00-014 Consumo de Agua / 0 - 100 L | T101-TI00-014 Limpieza / Si o No | T101-TI00-014 Nivel / Si o No | T101-TI00-015 Concentración de Alcalinidad / Pendiente | T101-TI00-015 Consumo de Agua / 0 - 100 L | T101-TI00-015 Limpieza / Si o No | T101-TI00-015 Nivel / Si o No | T101-TI00-015 Req. de Sosa / 0 - 100 Kg | T101-TI00-015 Tiempo / 10 - 300 Seg | T101-TI00-015 mL de Ácido Clorhídrico 1.0N / 0 - 120 mL | T101-TI00-016 Consumo de Agua / 0 - 100 L | T101-TI00-016 Limpieza / Si o No | T101-TI00-016 Nivel / Si o No | T101-TI00-016 Tiempo / 10 - 300 Seg</t>
  </si>
  <si>
    <t>T101 (PAS)-FE-VARIOS</t>
  </si>
  <si>
    <t>T101 (LAV)-INOX-VARIOS</t>
  </si>
  <si>
    <t xml:space="preserve"> T101 (LAV)-AL-VARIOS</t>
  </si>
  <si>
    <t xml:space="preserve"> T101 (LAV)-CU-VARIOS</t>
  </si>
  <si>
    <t>T101 (DEC)-LA-VARIOS</t>
  </si>
  <si>
    <t>T101 (LAV)-FE-VARIOS</t>
  </si>
  <si>
    <t>T101 (LAV)-LA-VARIOS</t>
  </si>
  <si>
    <t>T101 (DES)-INOX/CU-VARIOS</t>
  </si>
  <si>
    <t>T101 (NOX)-AL-VARIOS</t>
  </si>
  <si>
    <t>T101 (IRI)-AL-VARIOS</t>
  </si>
  <si>
    <t>T101 (LAV-BRD)-CU-VARIOS</t>
  </si>
  <si>
    <t>T101 (LAV)-CU/BR-HUBBELL</t>
  </si>
  <si>
    <t>T101 (DEC)-CU-VARIOS</t>
  </si>
  <si>
    <t xml:space="preserve"> T101 (BRI)-CU-VARIOS</t>
  </si>
  <si>
    <t>T101 (DEC)-AL-VARIOS</t>
  </si>
  <si>
    <t>T101 (DEC)-INOX-VARIOS</t>
  </si>
  <si>
    <t>T101 (CRO)-AL-MAT. MECANICO ELECTRICO</t>
  </si>
  <si>
    <t xml:space="preserve">T101 Listo para Procesar </t>
  </si>
  <si>
    <t xml:space="preserve"> T101 (PAS)-INOX-VARIOS</t>
  </si>
  <si>
    <t xml:space="preserve"> T101 (PAS)-CU-VARIOS</t>
  </si>
  <si>
    <t>T101 Pre Limpieza Latón (16.0)</t>
  </si>
  <si>
    <t>T101 (PRE)-LA-PLATA 16.0</t>
  </si>
  <si>
    <t>T102 Listo para Cobrizado (AL)</t>
  </si>
  <si>
    <t>T102 (COB)-AL-VARIOS</t>
  </si>
  <si>
    <t>Procesos Adyacentes</t>
  </si>
  <si>
    <t>T102-DE00-001 Condición Física del Barril / Rack / Cumple o No Cumple | T102-DE00-001 Material y Estación en Buenas Condiciones / Cumple o No Cumple | T102-EN00-001 Barriles Adecuados y en Funcionamiento  / Cumple o No Cumple | T102-EN00-001 Electrodos, Cables y Contactos de los Barriles / Cumple o No Cumple | T102-LI Equipo de Protección Personal  / Cumple o No Cumple | T102-LI Funcionamiento de Grúas / Cumple o No Cumple | T102-LI Funcionamiento de Rectificadores / Cumple o No Cumple | T102-LI Limpieza General / Cumple o No Cumple | T102-LI Tinas sin Fugas / Cumple o No Cumple | T102-SE00-001 Funcionamiento de Centrifuga / Cumple o No Cumple | T102-SE00-001 Secado al Tacto / Cumple o No Cumple | T102-TI00-001 Concentración de Alcalinidad / 20 - 45 g/L | T102-TI00-001 Consumo de Agua / 0 - 700 L | T102-TI00-001 Funcionamiento de Focos / Si o No | T102-TI00-001 Limpieza  / Si o No | T102-TI00-001 Nivel / Si o No | T102-TI00-001 Req. de Metex TS-40 / 0 - 50 Kg | T102-TI00-001 Req. de Uniclean 151 / 0 - 50 Kg | T102-TI00-001 Temperatura / 40 - 60 °C | T102-TI00-001 Tiempo / 1 - 2 Min. | T102-TI00-001 mL de Ácido Clorhídrico 0.5N / 0 - 120 mL | T102-TI00-002 Concentración de Alcalinidad / 9.5 - 25 % | T102-TI00-002 Consumo de Agua / 0 - 600 L | T102-TI00-002 Funcionamiento de Focos / Si o No | T102-TI00-002 Limpieza  / Si o No | T102-TI00-002 Nivel / Si o No | T102-TI00-002 Req. de Sosa / 0 - 90 Kg | T102-TI00-002 Temperatura / 50 - 60 °C | T102-TI00-002 Tiempo / 40 - 60 Seg | T102-TI00-002 mL de Ácido Clorhídrico 1.0N  / 0 - 120 mL | T102-TI00-003 Concentración de Alcalinidad / 40 - 45 g/L | T102-TI00-003 Consumo de Agua / 0 - 650 L | T102-TI00-003 Funcionamiento de Focos / Si o No | T102-TI00-003 Limpieza  / Si o No | T102-TI00-003 Nivel / Si o No | T102-TI00-003 Req. de Carbonato de Sodio / 0 - 25 Kg | T102-TI00-003 Req. de Metasilicato de Sodio / 0 - 25 Kg | T102-TI00-003 Req. de Sosa / 0 - 30 Kg | T102-TI00-003 Req. de Sulfato de Sodio / 0 - 10 Kg | T102-TI00-003 Req. de Tripolifosfato de Sodio / 0 - 25 Kg | T102-TI00-003 Temperatura / 50 - 80 °C | T102-TI00-003 Tiempo / 10 - 120 Seg | T102-TI00-003 mL de Ácido Clorhídrico 1.0N / 0 - 120 mL | T102-TI00-004 Consumo de Agua / 0 - 650 L | T102-TI00-004 Limpieza  / Si o No | T102-TI00-004 Nivel / Si o No | T102-TI00-005 Concentración de Acidez / 2 - 5 % | T102-TI00-005 Consumo de Agua / 0 - 650 L | T102-TI00-005 Limpieza  / Si o No | T102-TI00-005 Nivel / Si o No | T102-TI00-005 Req. de Ácido Nítrico / 0 - 60 Kg | T102-TI00-005 Tiempo / 10 - 60 Seg | T102-TI00-005 mL de Hidróxido de Sodio 1.0N / 0 - 120 mL | T102-TI00-006 Concentración de Acidez / 50 - 90 % | T102-TI00-006 Consumo de Agua / 0 - 750 L | T102-TI00-006 Limpieza  / Si o No | T102-TI00-006 Nivel / Si o No | T102-TI00-006 Req. de Ácido Nítrico / 0 - 600 Kg | T102-TI00-006 Tiempo / 40 - 60 Seg | T102-TI00-006 mL de Hidróxido de Sodio 1.0N / 0 - 120 mL | T102-TI00-007 Concentración Acidez / 5 - 15 % | T102-TI00-007 Consumo de Agua / 0 - 750 L | T102-TI00-007 Limpieza  / Si o No | T102-TI00-007 Nivel / Si o No | T102-TI00-007 Req. de Ácido Sulfúrico / 0 - 120 Kg | T102-TI00-007 Tiempo / 10 - 60 Seg | T102-TI00-007 mL de Hidróxido de Sodio 1.0N  / 0 - 120 mL | T102-TI00-008 Consumo de Agua / 0 - 700 L | T102-TI00-008 Limpieza  / Si o No | T102-TI00-008 Nivel / Si o No | T102-TI00-009 Consumo de Agua / 0 - 650 L | T102-TI00-009 Limpieza  / Si o No | T102-TI00-009 Nivel / Si o No | T102-TI00-010 Cantidad de Cartuchos del Filtro / Piezas | T102-TI00-010 Concentración de Bondal Activador / 12 - 20 % | T102-TI00-010 Concentración de Bondal Addition / 10 - 27 % | T102-TI00-010 Consumo de Agua / 0 - 600 L | T102-TI00-010 Funcionamiento de Filtro / Si o No | T102-TI00-010 Funcionamiento de Focos / Si o No | T102-TI00-010 Limpieza  / Si o No | T102-TI00-010 Nivel / Si o No | T102-TI00-010 Req, de Bondal Deep / 0 - 700 L | T102-TI00-010 Req. de Bondal Addition / 0 - 700 L | T102-TI00-010 Temperatura / 23 - 27 °C | T102-TI00-010 Tiempo / 40 - 60 Seg | T102-TI00-010 mL de E.D.T.A. 0.02M / 0 - 120 mL | T102-TI00-010 mL de Ácido Sulfúrico 1.0N / 0 - 120 mL | T102-TI00-011 Consumo de Agua / 0 - 750 L | T102-TI00-011 Limpieza  / Si o No | T102-TI00-011 Nivel / Si o No | T102-TI00-013 Cambio de Cartuchos / Si o No | T102-TI00-013 Cantidad de Cartuchos del Filtro / Piezas | T102-TI00-013 Concentración de Cobre Metálico / 35 - 50 g/L | T102-TI00-013 Concentración de Sales de Sodio / 5 - 15 g/L | T102-TI00-013 Consumo de Agua / 0 - 1000 L | T102-TI00-013 Funcionamiento de Filtro / Si o No | T102-TI00-013 Funcionamiento de Focos / Si o No | T102-TI00-013 Lavado de Filtros / Si o No | T102-TI00-013 Limpieza  / Si o No | T102-TI00-013 Limpieza de Contactos  / Si o No | T102-TI00-013 Limpieza y cambio de Ánodos / Si o No | T102-TI00-013 Nivel / Si o No | T102-TI00-013 Req. de Cianuro de Cobre / 0 - 75 Kg | T102-TI00-013 Req. de Cianuro de Sodio / 0 - 15 Kg | T102-TI00-013 Req. de Cobre Metálico / 0 - 250 Kg | T102-TI00-013 Req. de Ácido Acetico / 0 - 10 L | T102-TI00-013 Temperatura / 45 - 55 °C | T102-TI00-013 Valor de pH / 9 - 12  | T102-TI00-013 mL de E.D.T.A. 0.1M / 0 - 120 mL | T102-TI00-013 mL de Nitrato de Plata 0.1N / 0 - 120 mL | T102-TI00-013 Ánodos Limpios / Si o No | T102-TI00-014 Consumo de Agua / 0 - 750 L | T102-TI00-014 Limpieza  / Si o No | T102-TI00-014 Nivel / Si o No | T102-TI00-015 Consumo de Agua / 0 - 1000 L | T102-TI00-015 Limpieza  / Si o No | T102-TI00-015 Nivel / Si o No | T102-TI00-015 Tiempo / 10 - 60 Seg | T102-TI00-016 Cambio de Cartuchos / Si o No | T102-TI00-016 Cantidad de Cartuchos del Filtro / Piezas | T102-TI00-016 Concentración de Acidez / 8 - 17 % | T102-TI00-016 Concentración de Estaño Metálico / 7.5 - 28 g/L | T102-TI00-016 Concentración de Sulfato Estanoso / 15 - 45 g/L | T102-TI00-016 Consumo de Agua / 0 - 2150 L | T102-TI00-016 Funcionamiento de Filtro / Si o No | T102-TI00-016 Funcionamiento de Focos / Si o No | T102-TI00-016 Lavado de Filtros / Si o No | T102-TI00-016 Limpieza  / Si o No | T102-TI00-016 Limpieza de Contactos  / Si o No | T102-TI00-016 Limpieza y cambio de Ánodos / Si o No | T102-TI00-016 Nivel / Si o No | T102-TI00-016 Req. de Estaño Metálico / 0 - 250 Kg | T102-TI00-016 Req. de Peróxido de Hidrógeno / 0 - 10 L | T102-TI00-016 Req. de Sulfonato Estanoso / 0 - 250 Kg | T102-TI00-016 Req. de Ácido Sulfúrico / 0 - 650 kg | T102-TI00-016 Temperatura / 20 - 33 °C | T102-TI00-016 mL de Hidróxido de Sodio 1.0N / 0 - 120 mL | T102-TI00-016 mL de Yodato Yoduro de Potasio 0.1N / 0 - 120 mL | T102-TI00-016 Ánodos Limpios / Si o No | T102-TI00-017 Consumo de Agua / 0 - 650 L | T102-TI00-017 Limpieza  / Si o No | T102-TI00-017 Nivel / Si o No | T102-TI00-018 Consumo de Agua / 0 - 650 L | T102-TI00-018 Limpieza  / Si o No | T102-TI00-018 Nivel / Si o No | T102-TI00-019 Cantidad de Cartuchos del Filtro / Piezas | T102-TI00-019 Consumo de Agua / 0 - 800 L | T102-TI00-019 Funcionamiento de Filtro / Si o No | T102-TI00-019 Funcionamiento de Focos / Si o No | T102-TI00-019 Limpieza  / Si o No | T102-TI00-019 Nivel / Si o No | T102-TI00-019 Temperatura / 23 - 27 °C | T102-TI00-019 Tiempo / 40 - 60 Seg | T102-TI00-020 Consumo de Agua / 0 - 700 L | T102-TI00-020 Limpieza  / Si o No | T102-TI00-020 Nivel / Si o No | T102-TI00-021 Cambio de Cartuchos / Si o No | T102-TI00-021 Cantidad de Cartuchos del Filtro / Piezas | T102-TI00-021 Consumo de Agua / 0 - 850 L | T102-TI00-021 Funcionamiento de Filtro / Si o No | T102-TI00-021 Funcionamiento de Focos / Si o No | T102-TI00-021 Lavado de Filtros / Si o No | T102-TI00-021 Limpieza  / Si o No | T102-TI00-021 Limpieza de Contactos  / Si o No | T102-TI00-021 Limpieza y cambio de Ánodos / Si o No | T102-TI00-021 Nivel / Si o No | T102-TI00-021 Temperatura / 45 - 55 °C | T102-TI00-021 Ánodos Limpios / Si o No | T102-TI00-022 Consumo de Agua / 0 - 850 L | T102-TI00-022 Limpieza  / Si o No | T102-TI00-022 Nivel / Si o No | T102-TI00-024 Cambio de Cartuchos / Si o No | T102-TI00-024 Cantidad de Cartuchos del Filtro / Piezas | T102-TI00-024 Consumo de Agua / 0 - 2000 L | T102-TI00-024 Funcionamiento de Filtro / Si o No | T102-TI00-024 Funcionamiento de Focos / Si o No | T102-TI00-024 Lavado de Filtros / Si o No | T102-TI00-024 Limpieza  / Si o No | T102-TI00-024 Limpieza de Contactos  / Si o No | T102-TI00-024 Limpieza y cambio de Ánodos / Si o No | T102-TI00-024 Nivel / Si o No | T102-TI00-024 Temperatura / 20 - 33 °C | T102-TI00-024 Ánodos Limpios / Si o No | T102-TI00-025 Concentración de Enthox / 2 - 10 % | T102-TI00-025 Consumo de Agua / 0 - 650 L | T102-TI00-025 Limpieza  / Si o No | T102-TI00-025 Nivel / Si o No | T102-TI00-025 Req. de Enthox AL990 / 0 - 180 L | T102-TI00-025 Valor de pH / 1.5 - 2.0 | T102-TI00-025 mL de Tiosulfato de Sodio 0.1N / 0 - 120 mL | T102-TI00-026 Consumo de Agua / 0 - 100 L | T102-TI00-026 Limpieza / Si o No | T102-TI00-026 Nivel / Si o No | T102-TI00-027 Concentración de Estannato / 3 - 24 g/L | T102-TI00-027 Concentración de Potasa / 0.5 - 4 g/L | T102-TI00-027 Consumo de Agua / 0 - 100 L | T102-TI00-027 Limpieza  / Si o No | T102-TI00-027 Nivel / Si o No | T102-TI00-027 Req. de Estannato de Potasio / 0 - 5 Kg | T102-TI00-027 Req. de Hidróxido de Potasio / 0 - 5 Kg | T102-TI00-027 Temperatura / 70 - 90 °C | T102-TI00-027 Tiempo / 30 - 60 Seg | T102-TI00-027 mL de Yodo 0.1N / 0 - 120 mL | T102-TI00-027 mL de Ácido Clorhídrico 1.0N / 0 - 120 mL | T102-TI00-028 Consumo de Agua / 0 - 100 L | T102-TI00-028 Limpieza  / Si o No | T102-TI00-028 Nivel / Si o No | T102-TI00-028 Temperatura / 70 - 90 °C | T102-TI00-028 Tiempo / 30 - 60 Seg | T102-TI00-029 Consumo de Agua / 0 - 100 L | T102-TI00-029 Limpieza  / Si o No | T102-TI00-029 Nivel / Si o No | T102-TI00-030 Consumo de Agua / 0 - 100 L | T102-TI00-030 Limpieza  / Si o No | T102-TI00-030 Nivel / Si o No | T102-TI00-031 Consumo de Agua / 0 - 100 L | T102-TI00-031 Limpieza  / Si o No | T102-TI00-031 Nivel / Si o No | T102-TI00-031 Temperatura / 70 - 90 °C</t>
  </si>
  <si>
    <t>T102 Listo para Procesar</t>
  </si>
  <si>
    <t>T102 (COB)-T102 (EST)-FE-VARIOS</t>
  </si>
  <si>
    <t>T102 (IRI)-AL-FISHER</t>
  </si>
  <si>
    <t>T102 (EST)-AL-VARIOS</t>
  </si>
  <si>
    <t>T102 Listo para procesar</t>
  </si>
  <si>
    <t>T102 (EST)-CU-VARIOS</t>
  </si>
  <si>
    <t>T103 Listo para Procesar</t>
  </si>
  <si>
    <t>T103 (CRO)-FE-BIB</t>
  </si>
  <si>
    <t>T103-DE00-001 Condición Física del Rack / Cumple o No Cumple | T103-DE00-001 Decapado de Rack / Cumple o No Cumple | T103-EN00-001 Ajustar Piezas en Rack / Cumple o No Cumple | T103-EN00-001 Racks Adecuados, Completos y sin Fisuras / Cumple o No Cumple | T103-LI Equipo de Protección Personal  / Cumple o No Cumple | T103-LI Funcionamiento de Grúas / Cumple o No Cumple | T103-LI Funcionamiento de Rectificadores / Cumple o No Cumple | T103-LI Limpieza General / Cumple o No Cumple | T103-LI Tinas sin Fugas / Cumple o No Cumple | T103-SE00-001 Aire a Presión / Cumple o No Cumple | T103-SE00-001 Secado al Tacto / Cumple o No Cumple | T103-TI00-001 Concentración de Alcalinidad / 40 - 80 g/L | T103-TI00-001 Consumo de Agua / 0 - 750 L | T103-TI00-001 Limpieza / Si o No | T103-TI00-001 Limpieza de Contactos / Si o No | T103-TI00-001 Nivel / Si o No | T103-TI00-001 Req. de Carbonato de Sodio / 0 - 50 Kg | T103-TI00-001 Req. de Metasilicato de Sodio / 0 - 50 Kg | T103-TI00-001 Req. de Sosa / 0 - 60 Kg | T103-TI00-001 Req. de Sulfonato de Sodio / 0 - 10 Kg | T103-TI00-001 Req. de Tripolifosfato de Sodio / 0 - 50 Kg | T103-TI00-001 Temperatura / 50 - 70 °C | T103-TI00-001 Tiempo / 60 - 120 Seg | T103-TI00-001 mL de Ácido Clorhídrico 1.0N / 0 - 120 mL | T103-TI00-002 Consumo de Agua / 0 - 500 L | T103-TI00-002 Limpieza / Si o No | T103-TI00-002 Nivel / Si o No | T103-TI00-003 Concentración de Acidez / 5 - 15 % | T103-TI00-003 Consumo de Agua / 0 - 500 L | T103-TI00-003 Limpieza / Si o No | T103-TI00-003 Nivel / Si o No | T103-TI00-003 Req. de Ácido Sulfúrico / 0 - 150 Kg | T103-TI00-003 Tiempo / 10 - 60 Seg | T103-TI00-003 mL de Hidróxido de Sodio 1.0N / 0 - 120 mL | T103-TI00-004 Consumo de Agua / 0 - 500 L | T103-TI00-004 Limpieza / Si o No | T103-TI00-004 Nivel / Si o No | T103-TI00-005 Concentración de Sulfatos / 2.0 - 3.5 g/L | T103-TI00-005 Concentración de Ácido Crómico / 200 - 350 g/L | T103-TI00-005 Limpieza y cambio de Ánodos / Si o No | T103-TI00-006 Concentración de Sulfatos (CH) / 2.2 - 3.0  | T103-TI00-006 Concentración de Ácido Crómico (CH) / 235 - 300 g/L | T103-TI00-006 Consumo de Agua / 0 - 1750 L | T103-TI00-006 Consumo de Agua / 0 - 500 L | T103-TI00-006 Funcionamiento de Focos / Si o No | T103-TI00-006 Funcionamiento de Focos / Si o No | T103-TI00-006 Limpieza  / Si o No | T103-TI00-006 Limpieza  / Si o No | T103-TI00-006 Limpieza de Contactos  / Si o No | T103-TI00-006 Limpieza de Contactos  / Si o No | T103-TI00-006 Limpieza y cambio de Ánodos / Si o No | T103-TI00-006 Nivel / Si o No | T103-TI00-006 Nivel / Si o No | T103-TI00-006 Temperatura / 50 - 60 °C | T103-TI00-006 Temperatura / 50 - 60 °C | T103-TI00-006 Ánodos Limpios / Si o No | T103-TI00-006 Ánodos Limpios / Si o No | T103-TI00-007 Consumo de Agua / 0 - 500 L | T103-TI00-007 Limpieza  / Si o No | T103-TI00-007 Nivel / Si o No | T103-TI00-008 Consumo de Agua / 0 - 500 L | T103-TI00-008 Limpieza  / Si o No | T103-TI00-008 Nivel / Si o No | T103-TI00-009 Consumo de Agua / 0 - 500 L | T103-TI00-009 Limpieza  / Si o No | T103-TI00-009 Nivel / Si o No | T103-TI00-010 Consumo de Agua / 0 - 20 L | T103-TI00-010 Limpieza  / Si o No | T103-TI00-010 Nivel / Si o No</t>
  </si>
  <si>
    <t>T103 (PUL)-T103 (CRO)-T103 (ABR)-FE-FISHER</t>
  </si>
  <si>
    <t>01:15:00</t>
  </si>
  <si>
    <t>T104 Listo para Acabado (Toque Final)</t>
  </si>
  <si>
    <t>T104 (H-ZVO)-FE-VARIOS</t>
  </si>
  <si>
    <t>T104-DE00-001 Condición Física del Rack / Cumple o No Cumple | T104-DE00-001 Decapado de Rack / Cumple o No Cumple | T104-EN00-001 Ajustar Piezas en Rack / Cumple o No Cumple | T104-EN00-001 Racks Adecuados, Completos y sin Fisuras / Cumple o No Cumple | T104-LI Equipo de Protección Personal / Cumple o No Cumple | T104-LI Funcionamiento de Grúas / Cumple o No Cumple | T104-LI Funcionamiento de Rectificadores / Cumple o No Cumple | T104-LI Limpieza General / Cumple o No Cumple | T104-LI Tinas sin Fuga / Cumple o No Cumple | T104-SE00-001 Aire a Presión / Cumple o No Cumple | T104-SE00-001 Secado al Tacto / Cumple o No Cumple | T104-TI00-001 Concentración de Alcalinidad / 20 - 62 g/L | T104-TI00-001 Consumo de Agua / 0 - 1550 L | T104-TI00-001 Limpieza / Si o No | T104-TI00-001 Limpieza de Contactos / Si o No | T104-TI00-001 Nivel / Si o No | T104-TI00-001 Req. de Carbonato de Sodio / 0 - 75 Kg | T104-TI00-001 Req. de Metasilicato de Sodio / 0 - 75 Kg | T104-TI00-001 Req. de Sosa / 0 - 100 Kg | T104-TI00-001 Req. de Sulfonato de Sodio / 0 - 25 Kg | T104-TI00-001 Req. de Tripolifosfato de Sodio / 0 - 75 Kg | T104-TI00-001 Temperatura / 50 - 70 °C | T104-TI00-001 Tiempo / 1 - 2 Min | T104-TI00-001 mL de Ácido Clorhídrico 1.0N / 0 - 120 mL | T104-TI00-002 Consumo de Agua / 0 - 180 L | T104-TI00-002 Limpieza / Si o No | T104-TI00-002 Nivel / Si o No | T104-TI00-003 Concentración de Acidez (Clorhídrico) / 50 - 70 % | T104-TI00-003 Concentración de Acidez (Sal) / 40 - 100 g-L | T104-TI00-003 Consumo de Agua / 0 - 180 L | T104-TI00-003 Limpieza / Si o No | T104-TI00-003 Nivel / Si o No | T104-TI00-003 Req. de Sal Ácida 629 / 0 - 50 Kg | T104-TI00-003 Req. de Ácido Clorhídrico / 0 - 200 Kg | T104-TI00-003 Tiempo  / 5 - 60 Seg | T104-TI00-003 mL de Hidróxido de Sodio 0.1N / 0 - 120 mL | T104-TI00-003 mL de Hidróxido de Sodio 1.0N / 0 - 120 mL | T104-TI00-004 Consumo de Agua / 0 - 180  | T104-TI00-004 Limpieza / Si o No | T104-TI00-004 Nivel / Si o No | T104-TI00-005 Consumo de Agua / 0 - 180 L | T104-TI00-005 Limpieza / Si o No | T104-TI00-005 Nivel / Si o No | T104-TI00-006 Concentración de Acidez / 2 - 5 % | T104-TI00-006 Consumo de Agua / 0 - 630 L | T104-TI00-006 Limpieza / Si o No | T104-TI00-006 Nivel / Si o No | T104-TI00-006 Req. de Ácido Sulfúrico / 0 - 75 Kg | T104-TI00-006 Tiempo / 10 - 60 Seg | T104-TI00-006 mL de Hidróxido de Sodio 1.0N / 0 - 120 mL | T104-TI00-007 Agitación / Si o No | T104-TI00-007 Cambio de Cartuchos / Si o No | T104-TI00-007 Cantidad de Cartuchos del Filtro / Piezas | T104-TI00-007 Concentración de Acidez / 8 - 17 % | T104-TI00-007 Concentración de Estaño Metálico / 7.5 - 28 g/L | T104-TI00-007 Concentración de Sulfato Estanoso / 15 - 45 g/L | T104-TI00-007 Consumo de Agua / 0 - 1100 L | T104-TI00-007 Funcionamiento de Filtro / Si o No | T104-TI00-007 Funcionamiento de Rectificador  / Si o No | T104-TI00-007 Lavado de Filtros / Si o No | T104-TI00-007 Limpieza  / Si o No | T104-TI00-007 Limpieza de Contactos  / Si o No | T104-TI00-007 Limpieza y cambio de Ánodos / Si o No | T104-TI00-007 Nivel / Si o No | T104-TI00-007 Req de Estaño Metálico / 0 - 250 Kg | T104-TI00-007 Req de Sulfato Estanoso / 0 - 250 Kg | T104-TI00-007 Req. de Peróxido de Hidrógeno / 0 - 10 L | T104-TI00-007 Req. de Ácido Sulfúrico / 0 - 60 Kg | T104-TI00-007 Temperatura / 20 - 33 °C | T104-TI00-007 mL de Hidróxido de Sodio 1.0N / 0 - 120 mL | T104-TI00-007 mL de Yodato Yoduro de Potasio 0.1N / 0 - 120 mL | T104-TI00-008 Cambio de Cartuchos / Si o No | T104-TI00-008 Cantidad de Cartuchos del Filtro / Piezas | T104-TI00-008 Concentración de Alcalinidad / 60 - 95 g/L | T104-TI00-008 Concentración de Sales  / 35 - 95 g/L | T104-TI00-008 Concentración de Zinc Metálico / 15 - 45 g/L | T104-TI00-008 Consumo de Agua / 0 - 3100 L | T104-TI00-008 Funcionamiento de Filtro / Si o No | T104-TI00-008 Funcionamiento de Rectificador  / Si o No | T104-TI00-008 Lavado de Filtros / Si o No | T104-TI00-008 Limpieza  / Si o No | T104-TI00-008 Limpieza de Contactos  / Si o No | T104-TI00-008 Limpieza y llenado de Ánodos / Si o No | T104-TI00-008 Nivel / Si o No | T104-TI00-008 Req. Abrillantador de Zinc / 0 - 50 L | T104-TI00-008 Req. Intellizinc S Maintenance / 0 - 50 L | T104-TI00-008 Req. Zinc Pure / 0 - 50 L | T104-TI00-008 Req. de Cianuro de Sodio / 0 - 250 g/L | T104-TI00-008 Req. de Oxido de Zinc / 0 - 250 Kg | T104-TI00-008 Req. de Sosa / 0 - 300 Kg | T104-TI00-008 Req. de Zinc Metálico / 0 - 250 L | T104-TI00-008 Temperatura / 25 - 35 °C | T104-TI00-008 mL de E.D.T.A 0.1M / 0 - 120 mL | T104-TI00-008 mL de Nitrato de Plata 0.153N / 0 - 120 mL | T104-TI00-008 mL de Ácido Clorhídrico 1.0N / 0 - 120 mL | T104-TI00-009 Consumo de Agua / 0 - 180 L | T104-TI00-009 Limpieza  / Si o No | T104-TI00-009 Nivel  / Si o No | T104-TI00-010 Consumo de Agua / 0 - 180 L | T104-TI00-010 Limpieza  / Si o No | T104-TI00-010 Nivel / Si o No | T104-TI00-011 Consumo de Agua / 0 - 180 L | T104-TI00-011 Limpieza  / Si o No | T104-TI00-011 Nivel / Si o No | T104-TI00-012 Concentración de Estannato / 3 - 24 g/L | T104-TI00-012 Concentración de Potasa / 0.5 - 6.7 | T104-TI00-012 Consumo de Agua / 0 - 180 L | T104-TI00-012 Limpieza  / Si o No | T104-TI00-012 Nivel / Si o No | T104-TI00-012 Req de Estannato de Potasio / 0 - 50 Kg | T104-TI00-012 Req. de Potasa / 0 - 50 g/L | T104-TI00-012 Temperatura / 50 - 60 °C | T104-TI00-012 Tiempo / 30 - 60 Seg | T104-TI00-012 mL de Yodo 0.1N / 0 - 120 mL | T104-TI00-012 mL de Ácido Clorhídrico 1.0N / 0 - 120 mL | T104-TI00-013 Concentración de Campass / 2.5 - 5 % | T104-TI00-013 Consumo de Agua / 0 - 180 L | T104-TI00-013 Limpieza  / Si o No | T104-TI00-013 Nivel / Si o No | T104-TI00-013 Req. de Campass 4300 / 0 - 100 L | T104-TI00-013 Temperatura / 20 - 30 °C | T104-TI00-013 Tiempo / 15 - 120 Seg | T104-TI00-013 mL de Tiosulfato de Sodio 0.1N / 0 - 120 mL | T104-TI00-013 pH de Verde Olivo / 1.0 - 1.4 | T104-TI00-014 Consumo de Agua / 0 - 180 L | T104-TI00-014 Limpieza  / Si o No | T104-TI00-014 Nivel / Si o No | T104-TI00-014 Req. de Tropicalizado / 0 - 50 L | T104-TI00-014 Temperatura / 20 - 30 °C | T104-TI00-014 pH de Tropicalizado / 1 - 2  | T104-TI00-015 Consumo de Agua / 0 - 180 L | T104-TI00-015 Limpieza  / Si o No | T104-TI00-015 Nivel / Si o No | T104-TI00-016 Consumo de Agua / 0 - 180 L | T104-TI00-016 Limpieza  / Si o No | T104-TI00-016 Nivel / Si o No | T104-TI00-016 Req. de Hypro Tec / 0 - 60 L | T104-TI00-016 Temperatura / 20 - 30 °C | T104-TI00-016 Tiempo / 15 - 120 Seg | T104-TI00-016 pH de Azul Hypro Tec / 2.0 - 2.5  | T104-TI00-017 Consumo de Agua / 0 - 180 L | T104-TI00-017 Limpieza  / Si o No | T104-TI00-017 Nivel / Si o No | T104-TI00-018 Consumo de Agua / 0 - 180 L | T104-TI00-018 Limpieza  / Si o No | T104-TI00-018 Nivel / Si o No | T104-TI00-021 Consumo de Agua / 0 - 180 L | T104-TI00-021 Limpieza  / Si o No | T104-TI00-021 Nivel / Si o No | T104-TI00-021 Temperatura / 40 - 50 °C | T104-TI00-021 Tiempo / 10 - 60 Seg | T104-TI00-022 Consumo de Agua / 0 - 180 L | T104-TI00-022 Limpieza / Si o No | T104-TI00-022 Nivel / Si o No | T104-TI00-022 Tiempo / 10 - 120 Seg | T104-TI00-023 Consumo de Agua / 0 - 180 L | T104-TI00-023 Limpieza / Si o No | T104-TI00-023 Nivel / Si o No | T104-TI00-023 Tiempo / 10 - 120 Seg | T104-TI00-024 Consumo de Agua / 0 - 180 L | T104-TI00-024 Limpieza  / Si o No | T104-TI00-024 Nivel / Si o No | T104-TI00-025 Consumo de Agua / 0 - 180 L | T104-TI00-025 Limpieza / Si o No | T104-TI00-025 Nivel / Si o No | T104-ti00-014 Tiempo / 15 - 120 Seg</t>
  </si>
  <si>
    <t>T104 (H-ZTR)-FE-VARIOS</t>
  </si>
  <si>
    <t>T104 (H-ZAZ)-FE-VARIOS</t>
  </si>
  <si>
    <t>T104 Listo para Procesar</t>
  </si>
  <si>
    <t>T104 (EST)-CU-VARIOS</t>
  </si>
  <si>
    <t>T104 (ZVO)-FE-VARIOS</t>
  </si>
  <si>
    <t>T104 (ZAZ-H)-FE-VARIOS</t>
  </si>
  <si>
    <t>T104 (ZTR-H)-FE-VARIOS</t>
  </si>
  <si>
    <t>T104 (ZAZ)-FE-VARIOS</t>
  </si>
  <si>
    <t xml:space="preserve">T104 Listo para Procesar </t>
  </si>
  <si>
    <t>T100 (SAB)-T104 (EST)-CU-HUBBELL</t>
  </si>
  <si>
    <t>T104- LI Listo para Procesar</t>
  </si>
  <si>
    <t>T104 (ZVO-H)-FE-VARIOS</t>
  </si>
  <si>
    <t>T105 Listo para Procesar</t>
  </si>
  <si>
    <t>T105 (ZTR)-FE-VARIOS</t>
  </si>
  <si>
    <t>T105-DE00-001 Condición Física del Rack / Cumple o No Cumple | T105-DE00-001 Decapado de Rack / Cumple o No Cumple | T105-EN00-001 Ajustar Piezas en Rack / Cumple o No Cumple | T105-EN00-001 Racks Adecuados, Completos y sin Fisuras / Cumple o No Cumple | T105-LI Equipo de Protección Personal  / Cumple o No Cumple | T105-LI Funcionamiento de Grúas / Cumple o No Cumple | T105-LI Funcionamiento de Rectificadores / Cumple o No Cumple | T105-LI Limpieza General / Cumple o No Cumple | T105-LI Tinas sin Fugas / Cumple o No Cumple | T105-SE00-001 Aire a Presión / Cumple o No Cumple | T105-SE00-001 Secado al Tacto / Cumple o No Cumple | T105-TI00-001 Concentración de Alcalinidad / 50 - 160 g/L | T105-TI00-001 Consumo de Agua / 0 - 1750 L | T105-TI00-001 Funcionamiento de Focos / Si o No | T105-TI00-001 Limpieza  / Si o No | T105-TI00-001 Nivel / Si o No | T105-TI00-001 Req de Sulfonato de Sodio / 0 - 100 Kg | T105-TI00-001 Req. de Carbonato de Sodio / 0 - 200 Kg | T105-TI00-001 Req. de Metasilicato de Sodio / 0 - 200 Kg | T105-TI00-001 Req. de Potasa / 0 - 250 Kg | T105-TI00-001 Req. de Sosa / 0 - 250 Kg | T105-TI00-001 Req. de Tripolifosfato de Sodio / 0 - 200 Kg | T105-TI00-001 Temperatura / 60 - 90 °C | T105-TI00-001 mL de Ácido Clorhídrico 1.0N / 0 - 120 mL | T105-TI00-002 Concentración de Alcalinidad / 80 - 115 g/L | T105-TI00-002 Consumo de Agua / 0 - 1100 L | T105-TI00-002 Funcionamiento de Focos / Si o No | T105-TI00-002 Limpieza  / Si o No | T105-TI00-002 Limpieza de Contactos  / Si o No | T105-TI00-002 Nivel / Si o No | T105-TI00-002 Req. de Cianuro de Sodio / 0 - 250 Kg | T105-TI00-002 Req. de Metex E1726 / 0 - 500 Kg | T105-TI00-002 Temperatura / 60 - 90 °C | T105-TI00-002 mL de Ácido Clorhídrico 0.5N / 0 - 120 mL | T105-TI00-003 Consumo de Agua / 0 - 700 L | T105-TI00-003 Limpieza  / Si o No | T105-TI00-003 Nivel / Si o No | T105-TI00-004 Consumo de Agua / 0 - 700 L | T105-TI00-004 Limpieza  / Si o No | T105-TI00-004 Nivel / Si o No | T105-TI00-005 Concentración de Acidez / 15 - 50 % | T105-TI00-005 Consumo de Agua / 0 - 750 L | T105-TI00-005 Limpieza  / Si o No | T105-TI00-005 Nivel / Si o No | T105-TI00-005 Req. de Ácido Clorhídrico / 0 - 400 Kg | T105-TI00-005 Req. de Ácido Sulfúrico / 0 - 420 Kg | T105-TI00-005 mL de Hidróxido de Sodio 1.0N / 0 - 120 mL | T105-TI00-006 Concentración de Acidez / 40 - 100 g/L | T105-TI00-006 Consumo de Agua / 0 - 750 L | T105-TI00-006 Limpieza  / Si o No | T105-TI00-006 Nivel / Si o No | T105-TI00-006 Req. de Sal Ácida 629 / 0 - 250 Kg | T105-TI00-006 mL de Hidróxido de Sodio 0.1N / 0 - 120 mL | T105-TI00-007 Consumo de Agua / 0 - 750 L | T105-TI00-007 Limpieza  / Si o No | T105-TI00-007 Nivel / Si o No | T105-TI00-008 Consumo de Agua / 0 - 750 L | T105-TI00-008 Limpieza  / Si o No | T105-TI00-008 Nivel / T105-TI00-008 Limpieza  | T105-TI00-009 Agitación / Si o No | T105-TI00-009 Cambio de Cartuchos / Si o No | T105-TI00-009 Cantidad de Cartuchos del Filtro / Piezas | T105-TI00-009 Concentración de Acidez / 23 - 34 g/L | T105-TI00-009 Concentración de Cloruros / 120 - 170 g/L | T105-TI00-009 Concentración de Zinc Metálico  / 22.5 - 38 g/L | T105-TI00-009 Consumo de Agua / 0 - 3000 L | T105-TI00-009 Funcionamiento de Filtro / Si o No | T105-TI00-009 Funcionamiento de Focos / Si o No | T105-TI00-009 Funcionamiento de Rectificador  / Si o No | T105-TI00-009 Lavado de Filtros / Si o No | T105-TI00-009 Limpieza  / Si o No | T105-TI00-009 Limpieza de Contactos  / Si o No | T105-TI00-009 Limpieza y llenado de Ánodos / Si o No | T105-TI00-009 Nivel / Si o No | T105-TI00-009 Req de Oxido de Zinc / 0 - 250 Kg | T105-TI00-009 Req. de Cloruro de Potasio / 0 - 500 Kg | T105-TI00-009 Req. de Zinc Metálico / 0 - 300 Kg | T105-TI00-009 Req. de Ácido Bórico / 0 - 250 Kg | T105-TI00-009 Temperatura / 25 - 35 °C | T105-TI00-009 mL de E.D.T.A. 0.059M / 0 - 120 mL | T105-TI00-009 mL de Hidróxido de Sodio 0.1N / 0 - 120 mL | T105-TI00-009 mL de Nitrato de Plata  0.1N / 0 - 120 mL | T105-TI00-010 Consumo de Agua / 0 - 650 L | T105-TI00-010 Limpieza  / Si o No | T105-TI00-010 Nivel / Si o No | T105-TI00-011 Concentración de Acidez / 2 - 5 % | T105-TI00-011 Consumo de Agua / 0 - 650 L | T105-TI00-011 Limpieza  / Si o No | T105-TI00-011 Nivel / Si o No | T105-TI00-011 Req de Ácido Nítrico / 0 - 60 Kg | T105-TI00-011 mL de Hidróxido de Sodio 1.0N / 0 - 120 mL | T105-TI00-012 Consumo de Agua / 0 - 650 L | T105-TI00-012 Limpieza  / Si o No | T105-TI00-012 Nivel / Si o No | T105-TI00-013 Consumo de Agua / 0 - 700 L | T105-TI00-013 Limpieza  / Si o No | T105-TI00-013 Nivel / Si o No | T105-TI00-014 Agitación / Si o No | T105-TI00-014 Consumo de Agua / 0 - 700 L | T105-TI00-014 Limpieza  / Si o No | T105-TI00-014 Nivel / Si o No | T105-TI00-014 Req. de Hypro Blue / 0 - 100 L | T105-TI00-014 pH de Hypro Blue / 1.8 - 2.2  | T105-TI00-015 Consumo de Agua / 0 - 800 L | T105-TI00-015 Limpieza  / Si o No | T105-TI00-015 Nivel / Si o No | T105-TI00-016 Concentración de Campass / 2.5 - 5 % | T105-TI00-016 Consumo de Agua / 0 - 80 L | T105-TI00-016 Limpieza  / Si o No | T105-TI00-016 Nivel / Si o No | T105-TI00-016 Req de Campass 4300 / 0 - 50 L | T105-TI00-016 mL de Tiosulfato de Sodio 0.1N / 0 - 120 mL | T105-TI00-016 pH de Verde Olivo / 1.0 - 1.4  | T105-TI00-017 Consumo de Agua / 0 - 80 L | T105-TI00-017 Limpieza  / Si o No | T105-TI00-017 Nivel / Si o No | T105-TI00-017 Req. de Tropicalizado / 0 - 50 L | T105-TI00-017 pH de Tropicalizado / 1.0 - 2.0 | T105-TI00-018 Consumo de Agua / 0 - 80 L | T105-TI00-018 Limpieza  / Si o No | T105-TI00-018 Nivel / Si o No | T105-TI00-019 Consumo de Agua / 0 - 80 L | T105-TI00-019 Limpieza  / Si o No | T105-TI00-019 Nivel / Si o No | T105-TI00-020 Consumo de Agua / 0 - 80 L | T105-TI00-020 Limpieza  / Si o No | T105-TI00-020 Nivel / Si o No | T105-ti00-001 Tiempo / 5 - 15 Min | T105-ti00-002 Tiempo / 60 - 120 Seg | T105-ti00-005 Tiempo / 50 - 60 Seg | T105-ti00-006 Tiempo / 10 - 60 Seg | T105-ti00-011 Tiempo / 10 - 60 Seg | T105-ti00-014 Tiempo / 50 - 70 Seg | T105-ti00-016 Tiempo / 10 - 70 Seg | T105-ti00-017 Tiempo / 10 - 70 Seg | T105-ti00-020 Req de Top Coat / 0 - 50 L | T105-ti00-020 Tiempo / 10 - 60 Seg</t>
  </si>
  <si>
    <t>T105 (ZAZ)-FE-VARIOS</t>
  </si>
  <si>
    <t>T105 (ZVO)-FE-VARIOS</t>
  </si>
  <si>
    <t>T105 Listo para Procesar (Post Horno)</t>
  </si>
  <si>
    <t>T105 (H-ZAZ)--FE-VARIOS</t>
  </si>
  <si>
    <t>T105 Listo para Procesar (Pre Horno)</t>
  </si>
  <si>
    <t>T105 (ZAZ-H)--FE-VARIOS</t>
  </si>
  <si>
    <t>T105-TI00-009 Zinc Acido</t>
  </si>
  <si>
    <t>TR-REC-021 Zinc Ácido</t>
  </si>
  <si>
    <t>Recubrimientos</t>
  </si>
  <si>
    <t>T106 Listo para Porcesar</t>
  </si>
  <si>
    <t>T106 (ZTR)-FE-VARIOS</t>
  </si>
  <si>
    <t>T106-DE00-001 Condición Física del Barril / Cumple o No Cumple | T106-DE00-001 Condición de la Estación / Cumple o No Cumple | T106-EN00-001 Barriles Adecuados y en Funcionamiento  / Cumple o No Cumple | T106-EN00-001 Electrodos, Cables y Contactos de los Barriles / Cumple o No Cumple | T106-LI Equipo de Protección Personal  / Cumple o No Cumple | T106-LI Funcionamiento de Grúas / Cumple o No Cumple | T106-LI Funcionamiento de Rectificadores / Cumple o No Cumple | T106-LI Limpieza General / Cumple o No Cumple | T106-LI Tinas sin Fugas / Cumple o No Cumple | T106-SE00-001 Funcionamiento de Centrifuga / Cumple o No Cumple | T106-SE00-001 Secado al Tacto / Cumple o No Cumple | T106-TI00-001 Concentración de Alcalinidad / 20 - 100 g/L | T106-TI00-001 Consumo de Agua / 0 - 850 L | T106-TI00-001 Funcionamiento de Focos / Si o No | T106-TI00-001 Limpieza  / Si o No | T106-TI00-001 Nivel / Si o No | T106-TI00-001 Req. de Carbonato de Sodio / 0 - 75 Kg | T106-TI00-001 Req. de Metasilicato de Sodio / 0 - 75 Kg | T106-TI00-001 Req. de Potasa / 0 - 90 Kg | T106-TI00-001 Req. de Sosa / 0 - 90 Kg | T106-TI00-001 Req. de Sulfonato de Sodio / 0 - 25 Kg | T106-TI00-001 Req. de Tripolifosfato de Sodio / 0 - 75 Kg | T106-TI00-001 Temperatura / 50 - 70 °C | T106-TI00-001 Tiempo / 2 - 4 Min | T106-TI00-001 mL de Ácido Clorhídrico 1.0N / 0 - 120 mL | T106-TI00-002 Concentración de Alcalinidad / 20 - 100 g/L | T106-TI00-002 Consumo de Agua / 0 - 850 L | T106-TI00-002 Funcionamiento de Focos / Si o No | T106-TI00-002 Limpieza  / Si o No | T106-TI00-002 Limpieza de Contactos  / Si o No | T106-TI00-002 Nivel / Si o No | T106-TI00-002 Req. de Carbonato de Sodio / 0 - 75 Kg | T106-TI00-002 Req. de Metasilicato de Sodio / 0 - 75 Kg | T106-TI00-002 Req. de Potasa / 0 - 95 Kg | T106-TI00-002 Req. de Sosa / 0 - 95 Kg | T106-TI00-002 Req. de Sulfonato de Sodio / 0 - 25 Kg | T106-TI00-002 Req. de Tripolifosfato de Sodio / 0 - 75 Kg | T106-TI00-002 Temperatura / 50 - 70 °C | T106-TI00-002 Tiempo / 1 - 3 Min | T106-TI00-002 mL de Ácido Clorhídrico 1.0N / 0 - 120 mL | T106-TI00-002 Ánodos Limpios / Si o No | T106-TI00-003 Consumo de Agua / 0 - 950 L | T106-TI00-003 Funcionamiento de Focos / Si o No | T106-TI00-003 Limpieza  / Si o No | T106-TI00-003 Nivel / Si o No | T106-TI00-004 Concentración de Acidez / 3 - 15 % | T106-TI00-004 Consumo de Agua / 0 - 750 L | T106-TI00-004 Limpieza  / Si o No | T106-TI00-004 Nivel / Si o No | T106-TI00-004 Req, de Ácido Sulfúrico  / 0 - 250 Kg | T106-TI00-004 Req. de Acip Inhibit / 0 -15 L | T106-TI00-004 Tiempo / 10 - 60 Seg | T106-TI00-004 mL de Hidróxido de Sodio 1.0N / 0 - 120 mL | T106-TI00-005 Consumo de Agua / 0 - 750 L | T106-TI00-005 Limpieza  / Si o No | T106-TI00-005 Nivel / Si o No | T106-TI00-006 Cambio de Cartuchos / Si o No | T106-TI00-006 Cantidad de Cartuchos del Filtro / Piezas | T106-TI00-006 Concentración de Alcalinidad / 60 - 90 g/L | T106-TI00-006 Concentración de Sales de Sodio  / 8 - 30 g/L | T106-TI00-006 Concentración de Zinc Metálico  / 3 - 20 g/L | T106-TI00-006 Consumo de Agua / 0 - 4500 L | T106-TI00-006 Funcionamiento de Filtro / Si o No | T106-TI00-006 Funcionamiento de Focos / Si o No | T106-TI00-006 Lavado de Filtros / Si o No | T106-TI00-006 Limpieza  / Si o No | T106-TI00-006 Limpieza de Contactos  / Si o No | T106-TI00-006 Limpieza y llenado de Ánodos / Si o No | T106-TI00-006 Nivel / Si o No | T106-TI00-006 Req. de Cianuro de Sodio / 0 - 250 Kg | T106-TI00-006 Req. de Oxido de Zinc / 0 - 250 Kg | T106-TI00-006 Req. de Sosa / 0 - 250 Kg | T106-TI00-006 Req. de Zinc Metálico / 0 - 400 Kg | T106-TI00-006 Temperatura / 25 - 35 °C | T106-TI00-006 mL de E.D.T.A. 0.1M / 0 - 120 mL | T106-TI00-006 mL de Nitrato de Plata 0.153N / 0 - 120 mL | T106-TI00-006 mL de Ácido Clorhídrico 1.0N / 0 - 120 mL | T106-TI00-006 Ánodos Limpios / Si o No | T106-TI00-007 Consumo de Agua / 0 - 60 L | T106-TI00-007 Limpieza  / Si o No | T106-TI00-007 Nivel / Si o No | T106-TI00-008 Consumo de Agua / 0 - 60 L | T106-TI00-008 Limpieza  / Si o No | T106-TI00-008 Nivel / Si o No | T106-TI00-009 Consumo de Agua / 0 - 60 L | T106-TI00-009 Limpieza  / Si o No | T106-TI00-009 Nivel / Si o No | T106-TI00-010 Concentración de Acidez / 2 - 5 % | T106-TI00-010 Consumo de Agua / 0 - 60 L | T106-TI00-010 Limpieza  / Si o No | T106-TI00-010 Nivel / Si o No | T106-TI00-010 Req. de Ácido Nítrico / 0 - 60 Kg | T106-TI00-010 Tiempo / 10 - 60 Seg | T106-TI00-010 mL de Hidróxido de Sodio 1.0N / 0 - 120 mL | T106-TI00-011 Consumo de Agua / 0 - 60 L | T106-TI00-011 Limpieza  / Si o No | T106-TI00-011 Nivel / Si o No | T106-TI00-012 Concentración de Campass / 2.5 - 5 % | T106-TI00-012 Concentración de Tripass / 90 - 110 mL/L | T106-TI00-012 Consumo de Agua / 0 - 60 L | T106-TI00-012 Limpieza  / Si o No | T106-TI00-012 Nivel / Si o No | T106-TI00-012 Req. de Campass 4300 / 0 - 100 L | T106-TI00-012 Req. de Hypro Blue / 0 - 100 L | T106-TI00-012 Req. de Hypro Tec / 0 - 100 L | T106-TI00-012 Req. de Tinta Azul / 0 - 100 Kg | T106-TI00-012 Req. de Tinta Negra / 0 - 100 Kg | T106-TI00-012 Req. de Tinta Roja / 0 - 100 Kg | T106-TI00-012 Req. de Tripass ELV 5252 Part A / 0 - 100 L | T106-TI00-012 Req. de Tripass ELV 5252 Part B / 0 - 100 L | T106-TI00-012 Req. de Tropicalizado / 0 - 100 L | T106-TI00-012 Tiempo / 10 - 60 Seg | T106-TI00-012 mL de Tiosulfato de Sodio 0.1N / 0 - 120 mL | T106-TI00-012 pH Tinta Roja / 4.5 - 5.5 | T106-TI00-012 pH de Azul Hypro Blue / 1.8 - 2.2 | T106-TI00-012 pH de Azul Hypro Tec / 2.0 - 2.5  | T106-TI00-012 pH de Negro Tripass / 2.0 - 2.8  | T106-TI00-012 pH de Tinta Azul / 4.5 - 5.5  | T106-TI00-012 pH de Tinta Negra / 4.5 - 5.5 | T106-TI00-012 pH de Tropicalizado / 1 - 2  | T106-TI00-012 pH de Verde Olivo / 1.0 - 1.4 | T106-TI00-013 Consumo de Agua / 0 - 60 L | T106-TI00-013 Limpieza  / Si o No | T106-TI00-013 Nivel / Si o No | T106-TI00-014 Consumo de Agua / 0 - 60 L | T106-TI00-014 Limpieza  / Si o No | T106-TI00-014 Nivel / Si o No | T106-TI00-015 Consumo de Agua / 0 - 60 L | T106-TI00-015 Limpieza  / Si o No | T106-TI00-015 Nivel / Si o No | T106-TI00-016 Consumo de Agua / 0 - 60 L | T106-TI00-016 Limpieza  / Si o No | T106-TI00-016 Nivel / Si o No | T106-TI00-017 Consumo de Agua / 0 - 60 L | T106-TI00-017 Limpieza  / Si o No | T106-TI00-017 Nivel / Si o No | T106-TI00-018 Consumo de Agua / 0 - 60 L | T106-TI00-018 Limpieza  / Si o No | T106-TI00-018 Nivel / Si o No | T106-TI00-018 Req. de Surtec 668 / 0 - 100 Kg | T106-TI00-018 Req. de Surtec 668 Y / 0 - 100 Kg | T106-TI00-018 Tiempo / 10 - 300 Seg | T106-TI00-018 pH de Amarillo Esp. / 2.0 - 2.8</t>
  </si>
  <si>
    <t>T106 Listo para Procesar</t>
  </si>
  <si>
    <t>T106 (ZVO)-FE-VARIOS</t>
  </si>
  <si>
    <t>T106 (ZAM)-FE-VARIOS</t>
  </si>
  <si>
    <t>00:45:00</t>
  </si>
  <si>
    <t>T106 (ZRO)-FE-VARIOS</t>
  </si>
  <si>
    <t>T106 (ZNT)-FE-VARIOS</t>
  </si>
  <si>
    <t>T106 (ZAM-H)-FE-VARIOS</t>
  </si>
  <si>
    <t>T106 (ZAZ-H)-FE-VARIOS</t>
  </si>
  <si>
    <t>T106 (ZNE)-FE-VARIOS</t>
  </si>
  <si>
    <t>T106 (ZAZ)-FE-VARIOS</t>
  </si>
  <si>
    <t>T106 (ZAT)-FE-VARIOS</t>
  </si>
  <si>
    <t>T106 Listo para Procesar (Toque Final)</t>
  </si>
  <si>
    <t>T106 (H-ZAZ)-FE-VARIOS</t>
  </si>
  <si>
    <t>T106 (H-ZAM)-FE-VARIOS</t>
  </si>
  <si>
    <t>T107 Listo para Procesar</t>
  </si>
  <si>
    <t>T107 (PLA)-CU-C4</t>
  </si>
  <si>
    <t xml:space="preserve"> T107-TI00-002 Consumo de Agua / 0 - 250 L |  T107-TI00-002 Limpieza / Si o No |  T107-TI00-002 Nivel / Si o No |  T107-TI00-003 Consumo de Agua / 0 - 250 L |  T107-TI00-003 Nivel / Si o No |  T107-TI00-004 Consumo de Agua / 0 - 250 L |  T107-TI00-004 Limpieza / Si o No |  T107-TI00-004 Nivel / Si o No |  T107-TI00-005 Concentración Alcalinidad / 60 - 120 g/L |  T107-TI00-006 Consumo de Agua / 0 - 300 L |  T107-TI00-006 Limpieza / Si o No |  T107-TI00-006 Nivel / Si o No |  T107-TI00-009 Concentración Alcalinidad / 60 - 120 g/L |  T107-TI00-009 Req. de Metex E1726 / 0 - 60 Kg |  T107-TI00-009 Temperatura / 60 - 80 °C | T107-DE00-001 Condición Física del Rack / Cumple o No Cumple | T107-DE00-001 Decapado de Rack / Cumple o No Cumple | T107-EN00-001 Ajustar Piezas en Rack / Cumple o No Cumple | T107-EN00-001 Racks Adecuados, Completos y sin Fisuras / Cumple o No Cumple | T107-LI Equipo de Protección Personal / T107-LI Equipo de Protección Personal | T107-LI Funcionamiento de Grúas / Cumple o No Cumple | T107-LI Funcionamiento de Rectificadores / Cumple o No Cumple | T107-LI Limpieza General / Cumple o No Cumple | T107-LI Tinas sin Fugas / Cumple o No Cumple | T107-SE00-001 Aire a Presión / Cumple o No Cumple | T107-SE00-001 Secado al Tacto / Cumple o No Cumple | T107-TI00-001 Concentración Cianuro / 10 - 22 g/L | T107-TI00-001 Concentración Enprep / 60 - 120 g/L | T107-TI00-001 Consumo de Agua / 0 - 250 L | T107-TI00-001 Funcionamiento de Focos / Si o No | T107-TI00-001 Limpieza  / Si o No | T107-TI00-001 Limpieza de Contactos / Si o No | T107-TI00-001 Nivel / Si o No | T107-TI00-001 Req Cianuro de Sodio / 0 - 50 Kg | T107-TI00-001 Req Metex E1726 / 0 - 50 Kg | T107-TI00-001 Temperatura / 60 - 80 °C | T107-TI00-001 Tiempo / 30 seg - 5 Min | T107-TI00-003 Limpieza / Si o No | T107-TI00-003 Tiempo / 30 - 60 Seg | T107-TI00-005 Consumo de Agua / 0 - 300 L | T107-TI00-005 Funcionamiento de Focos / Si o No | T107-TI00-005 Limpieza / Si o No | T107-TI00-005 Limpieza de Contactos / Si o No | T107-TI00-005 Nivel / Si o No | T107-TI00-005 Req. de Enprep 72SE / 0 - 50 Kg | T107-TI00-005 Temperatura / 60 - 80 °C | T107-TI00-005 Tiempo / 30 seg - 5 Min | T107-TI00-005 mL Ácido Clorhídrico 1.0 N / 0 - 120 mL | T107-TI00-007 Concentración Acidez / 30 - 50 % | T107-TI00-007 Consumo de Agua / 0 - 300 L | T107-TI00-007 Limpieza / Si o No | T107-TI00-007 Nivel / Si o No | T107-TI00-007 Req. de Activador 3108 / 0 - 100 | T107-TI00-007 Req. Ácido Sulfúrico / 0 - 300 Kg | T107-TI00-007 Tiempo / 30 - 60 Seg | T107-TI00-007 mL Hidróxido de Sodio 1.0 N / 0 - 120 mL | T107-TI00-008 Consumo de Agua / 0 - 300 L | T107-TI00-008 Limpieza / Si o No | T107-TI00-008 Nivel / Si o No | T107-TI00-009 Concentración de  Cianuro / 5 - 12.5 g/L | T107-TI00-009 Consumo de Agua / 0 - 350 L | T107-TI00-009 Funcionamiento de Focos / Si o No | T107-TI00-009 Limpieza / Si o No | T107-TI00-009 Limpieza de Contactos / Si o No | T107-TI00-009 Nivel / Si o No | T107-TI00-009 Req. de Cianuro de Sodio / 0 - 10 Kg | T107-TI00-009 Tiempo / 30 - 60 Seg. | T107-TI00-009 mL Nitrato de Plata 0.1 N / 0 - 120 mL | T107-TI00-009 mL de Ácido Clorhídrico 0.5 N / 0 - 120 mL | T107-TI00-010 Consumo de Agua / 0 - 250 L | T107-TI00-010 Limpieza / Si o No | T107-TI00-010 Nivel / Si o No | T107-TI00-011 Concentración Acidez / 5 - 10 % | T107-TI00-011 Consumo de Agua / 0 - 250 L | T107-TI00-011 Limpieza / Si o No | T107-TI00-011 Nivel / Si o No | T107-TI00-011 Req. de Uniclean 650 / 0 - 25 Kg | T107-TI00-011 Req. de Ácido Sulfúrico / 0 - 50 Kg  | T107-TI00-011 Tiempo / 30 - 60 Seg | T107-TI00-011 mL Hidróxido de Sodio 1.0 N / 0 - 120 mL | T107-TI00-012 Consumo de Agua / 0 - 250 L | T107-TI00-012 Limpieza / Si o No | T107-TI00-012 Nivel / Si o No | T107-TI00-013 Consumo de Agua / 0 - 250 L | T107-TI00-013 Limpieza / Si o No | T107-TI00-013 Nivel / Si o No | T107-TI00-015 Concentración de Cianuro / 2 - 5 % | T107-TI00-015 Consumo de Agua / 0 - 250 L | T107-TI00-015 Limpieza / Si o No | T107-TI00-015 Nivel / Si o No | T107-TI00-015 Req. de Cianuro de Potasio / 0 - 25 Kg | T107-TI00-015 Tiempo / 15 - 45 Seg | T107-TI00-015 mL de Nitrato de Plata 0.1 N / 0 - 120 mL | T107-TI00-016 Amperaje / 0.25 - 1 A | T107-TI00-016 Cambio de Cartuchos / Si o No | T107-TI00-016 Cantidad de Cartuchos del Filtro / Piezas | T107-TI00-016 Concentración de Plata M. (Strike) / 3 - 5 g/L | T107-TI00-016 Concentración de Sales de P. (Strike) / 40 - 75 g/L | T107-TI00-016 Consumo de Agua / 0 - 350 L | T107-TI00-016 Funcionamiento de Filtro / Si o No | T107-TI00-016 Funcionamiento de Focos / Si o No | T107-TI00-016 Funcionamiento de Rectificador / Si o No | T107-TI00-016 Lavado de Filtros / Si o No | T107-TI00-016 Limpieza / Si o No | T107-TI00-016 Limpieza de Contactos / Si o No | T107-TI00-016 Nivel / Si o No | T107-TI00-016 Temperatura / 25 - 45 °C | T107-TI00-016 Tiempo / 30 - 90 Seg | T107-TI00-016 Ánodos Limpios / Si o No | T107-TI00-017 Amperaje / 0.5 - 1.5 A | T107-TI00-017 Cambio de Cartuchos / Si o No | T107-TI00-017 Cantidad de Cartuchos del Filtro / Piezas | T107-TI00-017 Consumo de Agua / 0 - 350 L | T107-TI00-017 Funcionamiento de Filtros / Si o No | T107-TI00-017 Funcionamiento de Rectificador  / Si o No | T107-TI00-017 Lavado de Filtros / Si o No | T107-TI00-017 Limpieza  / Si o No | T107-TI00-017 Limpieza de Contactos  / Si o No | T107-TI00-017 Limpieza de Ánodos / Si o No | T107-TI00-017 Nivel / Si o No | T107-TI00-017 Ánodos Limpios / Si o No | T107-TI00-018 Amperaje / 0.5 - 1.5 A | T107-TI00-018 Cambio de Cartuchos / Si o No | T107-TI00-018 Cantidad de Cartuchos del Filtro / Piezas | T107-TI00-018 Concentración de Cianuro / 80 - 100 g/L | T107-TI00-018 Concentración de Plata Metálica / 20 - 32 g/L | T107-TI00-018 Consumo de Agua / 0 - 350 L | T107-TI00-018 Funcionamiento de Filtros / Si o No | T107-TI00-018 Funcionamiento de Focos / Si o No | T107-TI00-018 Funcionamiento de Rectificador  / Si o No | T107-TI00-018 Lavado de Filtros / Si o No | T107-TI00-018 Limpieza  / Si o No | T107-TI00-018 Limpieza de Contactos  / Si o No | T107-TI00-018 Limpieza de Ánodos / Si o No | T107-TI00-018 Nivel / Si o No | T107-TI00-018 Req de Cianuro de Potasio / 0 - 50 Kg | T107-TI00-018 Req. de Cianuro de Plata / 0 - 10 Kg | T107-TI00-018 Temperatura / 25 - 45 °C | T107-TI00-018 mL de Nitrato de Plata 0.1 N / 0 - 120 mL | T107-TI00-018 mL de Tiocianato de Potasio 0.1 N / 0 - 120 mL | T107-TI00-018 Ánodos Limpios / Si o No | T107-TI00-019 Consumo de Agua / 0 - 350 L | T107-TI00-019 Limpieza / Si o No | T107-TI00-019 Nivel / Si o No | T107-TI00-019 Rectificador en 8 - 10 Amperes / 8 - 10 A | T107-TI00-020 Consumo de Agua / 0 - 250 L | T107-TI00-020 Limpieza / Si o No | T107-TI00-020 Nivel / Si o No | T107-TI00-021 Concentración de Ácidez / 2 - 5 % | T107-TI00-021 Consumo de Agua / 0 - 250 L | T107-TI00-021 Limpieza / Si o No | T107-TI00-021 Nivel / Si o No | T107-TI00-021 Req. Ácido Sulfúrico / 0 - 60 Kg | T107-TI00-021 Tiempo / 60 - 120 Seg | T107-TI00-021 mL de Hidróxido de Sodio 1.0 N  / 0 - 120 mL | T107-TI00-022 Consumo de Agua / 0 - 350 L | T107-TI00-022 Limpieza / Si o No | T107-TI00-022 Nivel / Si o No | T107-TI00-023  mL de Tiosulfato de Sodio 0.1 N / 0 - 120 mL | T107-TI00-023 Concentración de Evabrite / 40 - 60 mL/L | T107-TI00-023 Consumo de Agua / 0 - 350 L | T107-TI00-023 Limpieza / Si o No | T107-TI00-023 Nivel / Si o No | T107-TI00-023 Req. de Evabrite WS / 0 - 50 L | T107-TI00-023 Temperatura / 40 - 50 °C | T107-TI00-023 Tiempo / 2 - 5 Min | T107-TI00-024 Consumo de Agua / 0 - 350 L | T107-TI00-024 Limpieza / Si o No | T107-TI00-024 Nivel / Si o No | T107-TI00-024 Temperatura / 40 - 50 °C</t>
  </si>
  <si>
    <t>T108 Listo para Procesar</t>
  </si>
  <si>
    <t>T108 (NWO)-T108 (COB)-T108 (NWO)-T108 (NEL)-FE/ZA-VARIOS</t>
  </si>
  <si>
    <t xml:space="preserve"> T108-LI Tinas sin Fugas / Cumple o No Cumple |  T108-TI00-018 Consumo de Agua / 0 - 100 L | T108-DE00-001 Condición Física del Barril / Cumple o No Cumple | T108-DE00-001 Condición Física del Rack / Cumple o No Cumple | T108-DE00-001 Condición de la Estación / Cumple o No Cumple | T108-DE00-001 Decapado de Rack / Cumple o No Cumple | T108-EN00-001 Ajustar Piezas en Rack / Cumple o No Cumple | T108-EN00-001 Barriles Adecuados y en Funcionamiento  / Cumple o No Cumple | T108-EN00-001 Electrodos, Cables y Contactos de los Barriles / Cumple o No Cumple | T108-EN00-001 Racks Adecuados, Completos y sin Fisuras / Cumple o No Cumple | T108-LI Equipo de Protección Personal  / Cumple o No Cumple | T108-LI Funcionamiento de Grúas / Cumple o No Cumple | T108-LI Funcionamiento de Rectificadores / Cumple o No Cumple | T108-LI Limpieza General / Cumple o No Cumple | T108-SE00-001 Aire a Presión / Cumple o No Cumple | T108-SE00-001 Funcionamiento de Centrifuga / Cumple o No Cumple | T108-SE00-001 Secado al Tacto / Cumple o No Cumple | T108-TI00-001 Concentración de Alcalinidad / 30 - 120 g/L | T108-TI00-001 Consumo de Agua / 0 - 1250 L | T108-TI00-001 Funcionamiento de Focos / Si o No | T108-TI00-001 Limpieza  / Si o No | T108-TI00-001 Limpieza de Contactos  / Si o No | T108-TI00-001 Nivel / Si o No | T108-TI00-001 Req, de Enprep 72 SE / 0 - 150 Kg | T108-TI00-001 Sensor Auditivo  / Si o No | T108-TI00-001 Temperatura / 50 - 70 °C | T108-TI00-001 Tiempo / 30 - 240 Seg | T108-TI00-001 Voltaje / 2 - 8 V | T108-TI00-001 mL de Ácido Clorhídrico 1.0N / 0 - 120 mL | T108-TI00-001 Ánodos Limpios / Si o No | T108-TI00-002 Consumo de Agua / 0 - 1650 L | T108-TI00-002 Funcionamiento de Focos / Si o No | T108-TI00-002 Limpieza  / Si o No | T108-TI00-002 Limpieza de Contactos  / Si o No | T108-TI00-002 Nivel / Si o No | T108-TI00-002 Sensor Auditivo  / Si o No | T108-TI00-002 Temperatura / 50 - 70 °C | T108-TI00-002 Tiempo / 30 - 240 Seg | T108-TI00-002 Voltaje / 2 - 8 V | T108-TI00-002 Ánodos Limpios / Si o No | T108-TI00-003 Consumo de Agua / 0 - 1900 L | T108-TI00-003 Limpieza  / Si o No | T108-TI00-003 Nivel / Si o No | T108-TI00-004 Concentración de Acidez / 5 - 20 % | T108-TI00-004 Consumo de Agua / 0 - 1150 L | T108-TI00-004 Limpieza  / Si o No | T108-TI00-004 Nivel / Si o No | T108-TI00-004 Req. de Ácido Sulfúrico / 0 - 300 Kg | T108-TI00-004 Tiempo / 30 - 90 Seg | T108-TI00-004 mL de Hidróxido de Sodio 1.0N / 0 - 120 mL | T108-TI00-005 Consumo de Agua / 0 - 1200 L | T108-TI00-005 Limpieza  / Si o No | T108-TI00-005 Nivel / Si o No | T108-TI00-006 Consumo de Agua / 0 - 120 L | T108-TI00-006 Limpieza  / Si o No | T108-TI00-006 Nivel / Si o No | T108-TI00-006 Tiempo / 10 - 60 Seg | T108-TI00-007 Concentración de Acidez / 5 - 15 % | T108-TI00-007 Consumo de Agua / 0 - 120 L | T108-TI00-007 Limpieza  / Si o No | T108-TI00-007 Nivel / Si o No | T108-TI00-007 Req. de Ácido Clorhídrico / 0 - 30 Kg | T108-TI00-007 Tiempo / 45 - 75 Seg | T108-TI00-007 mL de Hidróxido de Sodio 1.0N / 0 - 120 mL | T108-TI00-008 Consumo de Agua / 0 - 120 L | T108-TI00-008 Limpieza  / Si o No | T108-TI00-008 Nivel / Si o No | T108-TI00-008 Tiempo / 30 - 90 Seg | T108-TI00-009 Consumo de Agua / 0 - 120 L | T108-TI00-009 Limpieza  / Si o No | T108-TI00-009 Nivel / Si o No | T108-TI00-009 Tiempo / 30 - 90 Seg | T108-TI00-010 Cambio de Cartuchos / Si o No | T108-TI00-010 Cantidad de Cartuchos del Filtro / Piezas | T108-TI00-010 Concentración de Hipofosfito de Sodio / 11 - 23 g/L | T108-TI00-010 Concentración de Níquel Metálico / 4 - 6.7 g/L | T108-TI00-010 Consumo de Agua / 0 - 700 L | T108-TI00-010 Funcionamiento de Filtro / Si o No | T108-TI00-010 Funcionamiento de Focos / Si o No | T108-TI00-010 Lavado de Filtros / Si o No | T108-TI00-010 Limpieza  / Si o No | T108-TI00-010 Limpieza de Contactos  / Si o No | T108-TI00-010 Nivel / Si o No | T108-TI00-010 Req. de Componente A / 0 - 350 L | T108-TI00-010 Req. de Componente B / 0 - 350 L | T108-TI00-010 Req. de Componente C / 0 - 350 L | T108-TI00-010 Req. de Hidróxido de Amonio / 0 - 70 Kg | T108-TI00-010 Req. de Hipofosfito de Sodio / 0 - 250 Kg | T108-TI00-010 Req. de Níquel Metálico / 0 - 250 Kg | T108-TI00-010 Temperatura / 80 - 88 °C | T108-TI00-010 Valor de pH / 4 - 4.8  | T108-TI00-010 mL de E.D.T.A. 0.0575M / 0 - 120 mL | T108-TI00-010 mL de Tiosulfato de Sodio 0.1N / 0 - 120 mL | T108-TI00-010 Ánodos Limpios / Si o No | T108-TI00-011 Cambio de Cartuchos / Si o No | T108-TI00-011 Cantidad de Cartuchos del Filtro / Piezas | T108-TI00-011 Consumo de Agua / 0 - 700 L | T108-TI00-011 Funcionamiento de Filtro / Si o No | T108-TI00-011 Funcionamiento de Focos / Si o No | T108-TI00-011 Lavado de Filtros / Si o No | T108-TI00-011 Limpieza  / Si o No | T108-TI00-011 Limpieza de Contactos  / Si o No | T108-TI00-011 Nivel / Si o No | T108-TI00-011 Temperatura / 80 - 88 °C | T108-TI00-011 Ánodos Limpios / Si o No | T108-TI00-012 Cambio de Cartuchos / Si o No | T108-TI00-012 Cantidad de Cartuchos del Filtro / Piezas | T108-TI00-012 Consumo de Agua / 0 - 700 L | T108-TI00-012 Funcionamiento de Filtro / Si o No | T108-TI00-012 Funcionamiento de Focos / Si o No | T108-TI00-012 Lavado de Filtros / Si o No | T108-TI00-012 Limpieza  / Si o No | T108-TI00-012 Limpieza de Contactos  / Si o No | T108-TI00-012 Nivel / Si o No | T108-TI00-012 Temperatura / 80 - 88 °C | T108-TI00-012 Ánodos Limpios / Si o No | T108-TI00-013 Cambio de Cartuchos / Si o No | T108-TI00-013 Cantidad de Cartuchos del Filtro / Piezas | T108-TI00-013 Consumo de Agua / 0 - 700 L | T108-TI00-013 Funcionamiento de Filtro / Si o No | T108-TI00-013 Funcionamiento de Focos / Si o No | T108-TI00-013 Lavado de Filtros / Si o No | T108-TI00-013 Limpieza  / Si o No | T108-TI00-013 Limpieza de Contactos  / Si o No | T108-TI00-013 Nivel / Si o No | T108-TI00-013 Temperatura / 80 - 88 °C | T108-TI00-013 Ánodos Limpios / Si o No | T108-TI00-014 Cambio de Cartuchos / Si o No | T108-TI00-014 Cantidad de Cartuchos del Filtro / Piezas | T108-TI00-014 Concentración de Acidez / 50 - 70 g/L | T108-TI00-014 Concentración de Cloruros / 350 - 420 g/L | T108-TI00-014 Concentración de Níquel Metálico / 60 - 100 g/L | T108-TI00-014 Concentración de Sulfamato / 300 - 335 g/L | T108-TI00-014 Consumo de Agua / 0 - 1150 L | T108-TI00-014 Funcionamiento de Filtro / Si o No | T108-TI00-014 Funcionamiento de Focos / Si o No | T108-TI00-014 Lavado de Filtros / Si o No | T108-TI00-014 Limpieza  / Si o No | T108-TI00-014 Limpieza de Contactos  / Si o No | T108-TI00-014 Limpieza y llenado de Ánodos / Si o No | T108-TI00-014 Nivel / Si o No | T108-TI00-014 Req. de Cloruro de Níquel / 0 - 500 Kg | T108-TI00-014 Req. de Níquel Metálico / 0 - 250 Kg | T108-TI00-014 Req. de Sulfamato de Níquel / 0 - 400  | T108-TI00-014 Req. de Ácido Bórico / 0 - 75 Kg | T108-TI00-014 Req. de Ácido Clorhídrico / 0 - 150 Kg | T108-TI00-014 Req. de Ácido Sulfúrico / 0 - 5 L | T108-TI00-014 Temperatura / 16 - 25 °C | T108-TI00-014 Valor de pH / 2.2 - 3.5  | T108-TI00-014 Voltaje / 2 - 8 Volts | T108-TI00-014 mL de E.D.T.A. 0.1M / 0 - 120 mL | T108-TI00-014 mL de Hidróxido de Sodio 1.0N / 0 - 120 mL | T108-TI00-014 mL de Nitrato de Plata 0.153N / 0 - 120 mL | T108-TI00-014 Ánodos Limpios / Si o No | T108-TI00-015 Cambio de Cartuchos / Si o No | T108-TI00-015 Cantidad de Cartuchos del Filtro / Piezas | T108-TI00-015 Concentración de Acidez / 30 - 50 g/L | T108-TI00-015 Concentración de Cloruros / 15 - 30 g/L | T108-TI00-015 Concentración de Níquel Metálico / 70 - 90 g/L | T108-TI00-015 Consumo de Agua / 0 - 1050 L | T108-TI00-015 Funcionamiento de Filtro / Si o No | T108-TI00-015 Funcionamiento de Focos / Si o No | T108-TI00-015 Lavado de Filtros / Si o No | T108-TI00-015 Limpieza  / Si o No | T108-TI00-015 Limpieza de Contactos  / Si o No | T108-TI00-015 Limpieza y llenado de Ánodos / Si o No | T108-TI00-015 Nivel / Si o No | T108-TI00-015 Temperatura / 55 - 65 °C | T108-TI00-015 Voltaje / 2 - 8 V | T108-TI00-015 mL de E.D.T.A. 0.1M / 0 - 120 mL | T108-TI00-015 mL de Hidróxido de Sodio 0.1N / 0 - 120 mL | T108-TI00-015 mL de Nitrato de Plata 0.1N / 0 - 120 mL | T108-TI00-015 Ánodos Limpios / Si o No | T108-TI00-016 Consumo de Agua / 0 - 650 L | T108-TI00-016 Limpieza  / Si o No | T108-TI00-016 Nivel / Si o No | T108-TI00-017 Consumo de Agua / 0 - 100 L | T108-TI00-017 Limpieza / Si o No | T108-TI00-017 Nivel / Si o No | T108-TI00-018 Limpieza / Si o No | T108-TI00-018 Nivel / Si o No | T108-TI00-019 Consumo de Agua / 0 - 100 L | T108-TI00-019 Limpieza / Si o No | T108-TI00-019 Nivel / Si o No</t>
  </si>
  <si>
    <t>T108 (NWO)-T108 (NEL)-T500 (HOR)-T100 (FIB)-FE-CAGES</t>
  </si>
  <si>
    <t>11:00:00</t>
  </si>
  <si>
    <t>T108 (NSU)-LA-VARIOS</t>
  </si>
  <si>
    <t xml:space="preserve"> T108-LI Tinas sin Fugas / Cumple o No Cumple |  T108-TI00-018 Consumo de Agua / 0 - 100 L | T101-DE00-001 Condición Física del Rack / Cumple o No Cumple | T101-DE00-001 Decapado de Rack / Cumple o No Cumple | T101-EN00-001 Barriles Adecuados y en Funcionamiento / Cumple o No Cumple | T101-EN00-001 Electrodos, Cables y Contactos de los Barriles / Cumple o No Cumple | T101-LI Equipo de Protección Personal / Cumple o No Cumple | T101-LI Funcionamiento de Grúas / Cumple o No Cumple | T101-LI Funcionamiento de Rectificadores / Cumple o No Cumple | T101-LI Limpieza General / T101-LI Limpieza General | T101-LI Tinas sin Fugas / Cumple o No Cumple | T101-SE00-001 Secado al Tacto / Cumple o No Cumple | T101-TI00-001 Concentración de Alcalinidad (Especial) / Pendiente | T101-TI00-001 Concentración de Alcalinidad (Metex E) / Pendiente | T101-TI00-001 Concentración de Sales  / Pendiente | T101-TI00-001 Consumo de Agua / 0 - 250 L | T101-TI00-001 Limpieza / Si o No | T101-TI00-001 Nivel / Si o No | T101-TI00-001 Req. de Cianuro de Sodio / 0 - 100 Kg | T101-TI00-001 Tiempo / 10 - 300 Seg | T101-TI00-001 mL de Nitrato de Plata 0.1N / 0 - 120 mL | T101-TI00-001 mL de Ácido Clorhídrico 0.5N / 0 - 120 mL | T101-TI00-002 Concentración de Cromico / Pendiente | T101-TI00-002 Consumo de Agua / 0 - 120 L | T101-TI00-002 Limpieza / Si o No | T101-TI00-002 Nivel / Si o No | T101-TI00-002 Req. de Ácido Crómico / 0 - 120 L | T101-TI00-002 Tiempo / 10 - 300 Seg | T101-TI00-002 mL de Tiosulfato de Sodio 0.1N / 0 - 120 mL | T101-TI00-003 Concentración de Alcalinidad / Pendiente | T101-TI00-003 Consumo de Agua / 0 - 120 L | T101-TI00-003 Limpieza / Si o No | T101-TI00-003 Nivel / Si o No | T101-TI00-003 Req. de Carbonato de Sodio / 0 - 100 Kg | T101-TI00-003 Req. de Metasilicato de Sodio / 0 - 100 Kg | T101-TI00-003 Req. de Sosa / 0 - 120 Kg | T101-TI00-003 Req. de Sulfonato de Sodio / 0 - 60 Kg | T101-TI00-003 Req. de Tripolifosfato de Sodio / 0 - 100 Kg | T101-TI00-003 Tiempo / 10 - 300 Seg | T101-TI00-003 mL de Ácido Clorhídrico 1.0N / 0 - 120 mL | T101-TI00-004 Concentración de Acidez / Pendiente | T101-TI00-004 Consumo de Agua / 0 - 100 L | T101-TI00-004 Limpieza / Si o No | T101-TI00-004 Nivel / Si o No | T101-TI00-004 Req. de Ácido Nítrico / 0 - 100 Kg | T101-TI00-004 Tiempo / 10 - 300 Seg | T101-TI00-004 mL de Hidróxido de Sodio 1.0N / 0 - 120 mL | T101-TI00-005 Concentración de Acidez / Pendiente | T101-TI00-005 Consumo de Agua / 0 - 100 L | T101-TI00-005 Limpieza / Si o No | T101-TI00-005 Nivel / Si o No | T101-TI00-005 Req. de Ácido Sulfúrico / 0 - 100 Kg | T101-TI00-005 Tiempo / 10 - 300 seg | T101-TI00-005 mL de Hidróxido de Sodio 1.0N / 0 - 120 mL | T101-TI00-006 Concentración de Acidez / Pendiente | T101-TI00-006 Consumo de Agua / 0 - 100 L | T101-TI00-006 Limpieza / Si o No | T101-TI00-006 Nivel / Si o No | T101-TI00-006 Req. de Ácido Clorhídrico / 0 - 100 Kg | T101-TI00-006 Tiempo / 10 - 300 Seg | T101-TI00-006 mL de Hidróxido de Sodio 1.0N / 0 - 120 mL | T101-TI00-007 Consumo de Agua / 0 - 100 L | T101-TI00-007 Limpieza / Si o No | T101-TI00-007 Nivel / Si o No | T101-TI00-008 Consumo de Agua / 0 - 100 L | T101-TI00-008 Limpieza / Si o No | T101-TI00-008 Nivel / Si o No | T101-TI00-009 Consumo de Agua / 0 - 100 L | T101-TI00-009 Limpieza / Si o No | T101-TI00-009 Nivel / Si o No | T101-TI00-010 Consumo de Agua / 0 - 100 L | T101-TI00-010 Limpieza / Si o No | T101-TI00-010 Nivel / Si o No | T101-TI00-011 Consumo de Agua / 0 - 100 L | T101-TI00-011 Limpieza / Si o No | T101-TI00-011 Nivel / Si o No | T101-TI00-012 Consumo de Agua / 0 - 100 L | T101-TI00-012 Limpieza / Si o No | T101-TI00-012 Nivel / Si o No | T101-TI00-012 Temperatura / 50 - 70 °C | T101-TI00-013 Concentración de Enthox / Pendiente | T101-TI00-013 Consumo de Agua / 0 - 100 L | T101-TI00-013 Limpieza / Si o No | T101-TI00-013 Nivel / Si o No | T101-TI00-013 Req de Enthox AL990 / 0 - 100 L | T101-TI00-013 Req. de Brill 61 / 0 - 100 Kg | T101-TI00-013 Tiempo / 10 - 300 Seg | T101-TI00-013 mL de Tiosulfato de Sodio 0.1N / 0 - 120 mL | T101-TI00-013 pH de Brill / Pendiente | T101-TI00-013 pH de Iridizado / Pendiente | T101-TI00-014 Consumo de Agua / 0 - 100 L | T101-TI00-014 Limpieza / Si o No | T101-TI00-014 Nivel / Si o No | T101-TI00-015 Concentración de Alcalinidad / Pendiente | T101-TI00-015 Consumo de Agua / 0 - 100 L | T101-TI00-015 Limpieza / Si o No | T101-TI00-015 Nivel / Si o No | T101-TI00-015 Req. de Sosa / 0 - 100 Kg | T101-TI00-015 Tiempo / 10 - 300 Seg | T101-TI00-015 mL de Ácido Clorhídrico 1.0N / 0 - 120 mL | T101-TI00-016 Consumo de Agua / 0 - 100 L | T101-TI00-016 Limpieza / Si o No | T101-TI00-016 Nivel / Si o No | T101-TI00-016 Tiempo / 10 - 300 Seg | T108-DE00-001 Condición Física del Barril / Cumple o No Cumple | T108-DE00-001 Condición Física del Rack / Cumple o No Cumple | T108-DE00-001 Condición de la Estación / Cumple o No Cumple | T108-DE00-001 Decapado de Rack / Cumple o No Cumple | T108-EN00-001 Ajustar Piezas en Rack / Cumple o No Cumple | T108-EN00-001 Barriles Adecuados y en Funcionamiento  / Cumple o No Cumple | T108-EN00-001 Electrodos, Cables y Contactos de los Barriles / Cumple o No Cumple | T108-EN00-001 Racks Adecuados, Completos y sin Fisuras / Cumple o No Cumple | T108-LI Equipo de Protección Personal  / Cumple o No Cumple | T108-LI Funcionamiento de Grúas / Cumple o No Cumple | T108-LI Funcionamiento de Rectificadores / Cumple o No Cumple | T108-LI Limpieza General / Cumple o No Cumple | T108-SE00-001 Aire a Presión / Cumple o No Cumple | T108-SE00-001 Funcionamiento de Centrifuga / Cumple o No Cumple | T108-SE00-001 Secado al Tacto / Cumple o No Cumple | T108-TI00-001 Concentración de Alcalinidad / 30 - 120 g/L | T108-TI00-001 Consumo de Agua / 0 - 1250 L | T108-TI00-001 Funcionamiento de Focos / Si o No | T108-TI00-001 Limpieza  / Si o No | T108-TI00-001 Limpieza de Contactos  / Si o No | T108-TI00-001 Nivel / Si o No | T108-TI00-001 Req, de Enprep 72 SE / 0 - 150 Kg | T108-TI00-001 Sensor Auditivo  / Si o No | T108-TI00-001 Temperatura / 50 - 70 °C | T108-TI00-001 Tiempo / 30 - 240 Seg | T108-TI00-001 Voltaje / 2 - 8 V | T108-TI00-001 mL de Ácido Clorhídrico 1.0N / 0 - 120 mL | T108-TI00-001 Ánodos Limpios / Si o No | T108-TI00-002 Consumo de Agua / 0 - 1650 L | T108-TI00-002 Funcionamiento de Focos / Si o No | T108-TI00-002 Limpieza  / Si o No | T108-TI00-002 Limpieza de Contactos  / Si o No | T108-TI00-002 Nivel / Si o No | T108-TI00-002 Sensor Auditivo  / Si o No | T108-TI00-002 Temperatura / 50 - 70 °C | T108-TI00-002 Tiempo / 30 - 240 Seg | T108-TI00-002 Voltaje / 2 - 8 V | T108-TI00-002 Ánodos Limpios / Si o No | T108-TI00-003 Consumo de Agua / 0 - 1900 L | T108-TI00-003 Limpieza  / Si o No | T108-TI00-003 Nivel / Si o No | T108-TI00-004 Concentración de Acidez / 5 - 20 % | T108-TI00-004 Consumo de Agua / 0 - 1150 L | T108-TI00-004 Limpieza  / Si o No | T108-TI00-004 Nivel / Si o No | T108-TI00-004 Req. de Ácido Sulfúrico / 0 - 300 Kg | T108-TI00-004 Tiempo / 30 - 90 Seg | T108-TI00-004 mL de Hidróxido de Sodio 1.0N / 0 - 120 mL | T108-TI00-005 Consumo de Agua / 0 - 1200 L | T108-TI00-005 Limpieza  / Si o No | T108-TI00-005 Nivel / Si o No | T108-TI00-006 Consumo de Agua / 0 - 120 L | T108-TI00-006 Limpieza  / Si o No | T108-TI00-006 Nivel / Si o No | T108-TI00-006 Tiempo / 10 - 60 Seg | T108-TI00-007 Concentración de Acidez / 5 - 15 % | T108-TI00-007 Consumo de Agua / 0 - 120 L | T108-TI00-007 Limpieza  / Si o No | T108-TI00-007 Nivel / Si o No | T108-TI00-007 Req. de Ácido Clorhídrico / 0 - 30 Kg | T108-TI00-007 Tiempo / 45 - 75 Seg | T108-TI00-007 mL de Hidróxido de Sodio 1.0N / 0 - 120 mL | T108-TI00-008 Consumo de Agua / 0 - 120 L | T108-TI00-008 Limpieza  / Si o No | T108-TI00-008 Nivel / Si o No | T108-TI00-008 Tiempo / 30 - 90 Seg | T108-TI00-009 Consumo de Agua / 0 - 120 L | T108-TI00-009 Limpieza  / Si o No | T108-TI00-009 Nivel / Si o No | T108-TI00-009 Tiempo / 30 - 90 Seg | T108-TI00-010 Cambio de Cartuchos / Si o No | T108-TI00-010 Cantidad de Cartuchos del Filtro / Piezas | T108-TI00-010 Concentración de Hipofosfito de Sodio / 11 - 23 g/L | T108-TI00-010 Concentración de Níquel Metálico / 4 - 6.7 g/L | T108-TI00-010 Consumo de Agua / 0 - 700 L | T108-TI00-010 Funcionamiento de Filtro / Si o No | T108-TI00-010 Funcionamiento de Focos / Si o No | T108-TI00-010 Lavado de Filtros / Si o No | T108-TI00-010 Limpieza  / Si o No | T108-TI00-010 Limpieza de Contactos  / Si o No | T108-TI00-010 Nivel / Si o No | T108-TI00-010 Req. de Componente A / 0 - 350 L | T108-TI00-010 Req. de Componente B / 0 - 350 L | T108-TI00-010 Req. de Componente C / 0 - 350 L | T108-TI00-010 Req. de Hidróxido de Amonio / 0 - 70 Kg | T108-TI00-010 Req. de Hipofosfito de Sodio / 0 - 250 Kg | T108-TI00-010 Req. de Níquel Metálico / 0 - 250 Kg | T108-TI00-010 Temperatura / 80 - 88 °C | T108-TI00-010 Valor de pH / 4 - 4.8  | T108-TI00-010 mL de E.D.T.A. 0.0575M / 0 - 120 mL | T108-TI00-010 mL de Tiosulfato de Sodio 0.1N / 0 - 120 mL | T108-TI00-010 Ánodos Limpios / Si o No | T108-TI00-011 Cambio de Cartuchos / Si o No | T108-TI00-011 Cantidad de Cartuchos del Filtro / Piezas | T108-TI00-011 Consumo de Agua / 0 - 700 L | T108-TI00-011 Funcionamiento de Filtro / Si o No | T108-TI00-011 Funcionamiento de Focos / Si o No | T108-TI00-011 Lavado de Filtros / Si o No | T108-TI00-011 Limpieza  / Si o No | T108-TI00-011 Limpieza de Contactos  / Si o No | T108-TI00-011 Nivel / Si o No | T108-TI00-011 Temperatura / 80 - 88 °C | T108-TI00-011 Ánodos Limpios / Si o No | T108-TI00-012 Cambio de Cartuchos / Si o No | T108-TI00-012 Cantidad de Cartuchos del Filtro / Piezas | T108-TI00-012 Consumo de Agua / 0 - 700 L | T108-TI00-012 Funcionamiento de Filtro / Si o No | T108-TI00-012 Funcionamiento de Focos / Si o No | T108-TI00-012 Lavado de Filtros / Si o No | T108-TI00-012 Limpieza  / Si o No | T108-TI00-012 Limpieza de Contactos  / Si o No | T108-TI00-012 Nivel / Si o No | T108-TI00-012 Temperatura / 80 - 88 °C | T108-TI00-012 Ánodos Limpios / Si o No | T108-TI00-013 Cambio de Cartuchos / Si o No | T108-TI00-013 Cantidad de Cartuchos del Filtro / Piezas | T108-TI00-013 Consumo de Agua / 0 - 700 L | T108-TI00-013 Funcionamiento de Filtro / Si o No | T108-TI00-013 Funcionamiento de Focos / Si o No | T108-TI00-013 Lavado de Filtros / Si o No | T108-TI00-013 Limpieza  / Si o No | T108-TI00-013 Limpieza de Contactos  / Si o No | T108-TI00-013 Nivel / Si o No | T108-TI00-013 Temperatura / 80 - 88 °C | T108-TI00-013 Ánodos Limpios / Si o No | T108-TI00-014 Cambio de Cartuchos / Si o No | T108-TI00-014 Cantidad de Cartuchos del Filtro / Piezas | T108-TI00-014 Concentración de Acidez / 50 - 70 g/L | T108-TI00-014 Concentración de Cloruros / 350 - 420 g/L | T108-TI00-014 Concentración de Níquel Metálico / 60 - 100 g/L | T108-TI00-014 Concentración de Sulfamato / 300 - 335 g/L | T108-TI00-014 Consumo de Agua / 0 - 1150 L | T108-TI00-014 Funcionamiento de Filtro / Si o No | T108-TI00-014 Funcionamiento de Focos / Si o No | T108-TI00-014 Lavado de Filtros / Si o No | T108-TI00-014 Limpieza  / Si o No | T108-TI00-014 Limpieza de Contactos  / Si o No | T108-TI00-014 Limpieza y llenado de Ánodos / Si o No | T108-TI00-014 Nivel / Si o No | T108-TI00-014 Req. de Cloruro de Níquel / 0 - 500 Kg | T108-TI00-014 Req. de Níquel Metálico / 0 - 250 Kg | T108-TI00-014 Req. de Sulfamato de Níquel / 0 - 400  | T108-TI00-014 Req. de Ácido Bórico / 0 - 75 Kg | T108-TI00-014 Req. de Ácido Clorhídrico / 0 - 150 Kg | T108-TI00-014 Req. de Ácido Sulfúrico / 0 - 5 L | T108-TI00-014 Temperatura / 16 - 25 °C | T108-TI00-014 Valor de pH / 2.2 - 3.5  | T108-TI00-014 Voltaje / 2 - 8 Volts | T108-TI00-014 mL de E.D.T.A. 0.1M / 0 - 120 mL | T108-TI00-014 mL de Hidróxido de Sodio 1.0N / 0 - 120 mL | T108-TI00-014 mL de Nitrato de Plata 0.153N / 0 - 120 mL | T108-TI00-014 Ánodos Limpios / Si o No | T108-TI00-015 Cambio de Cartuchos / Si o No | T108-TI00-015 Cantidad de Cartuchos del Filtro / Piezas | T108-TI00-015 Concentración de Acidez / 30 - 50 g/L | T108-TI00-015 Concentración de Cloruros / 15 - 30 g/L | T108-TI00-015 Concentración de Níquel Metálico / 70 - 90 g/L | T108-TI00-015 Consumo de Agua / 0 - 1050 L | T108-TI00-015 Funcionamiento de Filtro / Si o No | T108-TI00-015 Funcionamiento de Focos / Si o No | T108-TI00-015 Lavado de Filtros / Si o No | T108-TI00-015 Limpieza  / Si o No | T108-TI00-015 Limpieza de Contactos  / Si o No | T108-TI00-015 Limpieza y llenado de Ánodos / Si o No | T108-TI00-015 Nivel / Si o No | T108-TI00-015 Temperatura / 55 - 65 °C | T108-TI00-015 Voltaje / 2 - 8 V | T108-TI00-015 mL de E.D.T.A. 0.1M / 0 - 120 mL | T108-TI00-015 mL de Hidróxido de Sodio 0.1N / 0 - 120 mL | T108-TI00-015 mL de Nitrato de Plata 0.1N / 0 - 120 mL | T108-TI00-015 Ánodos Limpios / Si o No | T108-TI00-016 Consumo de Agua / 0 - 650 L | T108-TI00-016 Limpieza  / Si o No | T108-TI00-016 Nivel / Si o No | T108-TI00-017 Consumo de Agua / 0 - 100 L | T108-TI00-017 Limpieza / Si o No | T108-TI00-017 Nivel / Si o No | T108-TI00-018 Limpieza / Si o No | T108-TI00-018 Nivel / Si o No | T108-TI00-019 Consumo de Agua / 0 - 100 L | T108-TI00-019 Limpieza / Si o No | T108-TI00-019 Nivel / Si o No</t>
  </si>
  <si>
    <t>T108 (NWO)-T108 (NEL)-IN/FE-VARIOS</t>
  </si>
  <si>
    <t>T108 (NEL)-T500 (HOR)-T100 (FIB)-FE-CAGES</t>
  </si>
  <si>
    <t>T101 (PRE)-T108 (NEL)-FE-BUJIA</t>
  </si>
  <si>
    <t>T108 (NWO)-T108 (NEL)-FE-BUJIA</t>
  </si>
  <si>
    <t>T109 Lavado de Bimetales</t>
  </si>
  <si>
    <t>T109 (LAV)-FE-BIMETALES</t>
  </si>
  <si>
    <t>T109-DE00-001 Condición Física del Barril / Cumple o No Cumple | T109-DE00-001 Condición de la Estación / Cumple o No Cumple | T109-EN00-001 Barriles Adecuados y en Funcionamiento  / Cumple o No Cumple | T109-EN00-001 Electrodos, Cables y Contactos de los Barriles / Cumple o No Cumple | T109-LI Equipo de Protección Personal  / Cumple o No Cumple | T109-LI Funcionamiento de Grúas / Cumple o No Cumple | T109-LI Funcionamiento de Rectificadores / Cumple o No Cumple | T109-LI Limpieza General / Cumple o No Cumple | T109-LI Tinas sin Fugas / Cumple o No Cumple | T109-SE00-001 Funcionamiento de Centrifuga / Cumple o No Cumple | T109-SE00-001 Secado al Tacto / Cumple o No Cumple | T109-TI00-001 Concentración de Alcalinidad / 30 - 60 g/L | T109-TI00-001 Consumo de Agua / 0 - 1500 L | T109-TI00-001 Funcionamiento de Focos / Si o No | T109-TI00-001 Limpieza / Si o No | T109-TI00-001 Nivel / Si o No | T109-TI00-001 Req. de Carbonato de Sodio / 0 - 30 Kg | T109-TI00-001 Req. de Hidróxido de Sodio / 0 - 50 Kg | T109-TI00-001 Req. de Metasilicato de Sodio / 0 - 30 Kg | T109-TI00-001 Req. de Sulfonato de Sodio / 0 - 10 Kg | T109-TI00-001 Req. de Tripolifosfato de Sodio / 0 - 30 Kg | T109-TI00-001 Temperatura / 60 - 80 °C | T109-TI00-001 Tiempo / 5 - 10 Min | T109-TI00-001 mL de Ácido Clorhídrico 1.0 N / 0 - 120 mL | T109-TI00-002 Amperaje / 200 - 500 A | T109-TI00-002 Concentración de Alcalinidad / 30 - 60 g/L | T109-TI00-002 Consumo de Agua / 0 - 850 L | T109-TI00-002 Funcionamiento de Focos / Si o No | T109-TI00-002 Limpieza / Si o No | T109-TI00-002 Limpieza de Contactos / Si o No | T109-TI00-002 Nivel / Si o No | T109-TI00-002 Req. de Metex E1726 / 0 - 60 Kg | T109-TI00-002 Temperatura / 60 - 80 °C | T109-TI00-002 Tiempo / 60 - 120 Seg | T109-TI00-002 Voltaje / 2 - 10 V | T109-TI00-002 mL de Ácido Clorhídrico 0.5 N / 0 - 120 mL | T109-TI00-002 Ánodos Limpios / Si o No | T109-TI00-003 Consumo de Agua / 0 - 600 | T109-TI00-003 Limpieza / Si o No | T109-TI00-003 Nivel / Si o No | T109-TI00-004 Consumo de Agua / 0 - 600 L | T109-TI00-004 Limpieza / Si o No | T109-TI00-004 Nivel / Si o No | T109-TI00-005 Concentración de Acidez / 20 - 50 % | T109-TI00-005 Consumo de Agua / 0 - 850 L | T109-TI00-005 Funcionamiento de Focos / Si o No | T109-TI00-005 Limpieza / Si o No | T109-TI00-005 Nivel / Si o No | T109-TI00-005 Req. de Ácido Sulfúrico / 0 - 600 kg | T109-TI00-005 Tiempo / 1 - 2 Min | T109-TI00-005 mL de Hidróxido de Sodio 1.0N / 0 - 120 mL | T109-TI00-006  mL de Hidróxido de Sodio 1.0N / 0 - 120 mL | T109-TI00-006 Concentración de Acidez / 3 - 15 % | T109-TI00-006 Consumo de Agua / 0 - 750 L | T109-TI00-006 Funcionamiento de Focos / Si o No | T109-TI00-006 Limpieza / Si o No | T109-TI00-006 Nivel / Si o No | T109-TI00-006 Req. de Ácido Clorhídrico / 0 - 240 Kg | T109-TI00-006 Tiempo / 1 - 2 Min | T109-TI00-007 Consumo de Agua / 0 - 650 L | T109-TI00-007 Limpieza / Si o No | T109-TI00-007 Nivel / Si o No | T109-TI00-008 Consumo de Agua / 0 - 650 L | T109-TI00-008 Funcionamiento del Transfer / Si o No | T109-TI00-008 Limpieza / Si o No | T109-TI00-008 Nivel / Si o No | T109-TI00-009 Amperaje / 200 - 250 A | T109-TI00-009 Cambio de Cartuchos / Si o No | T109-TI00-009 Cantidad de Cartuchos del Filtro / Piezas | T109-TI00-009 Concentración de Cloruros / 15 - 30 g/L | T109-TI00-009 Concentración de Níquel Metálico / 70 - 90 g/L | T109-TI00-009 Concentración de Sulfamato / 300 - 335 g/L | T109-TI00-009 Concentración de Ácido Bórico / 30 - 50 g/L | T109-TI00-009 Consumo de Agua / 0 - 1500 L | T109-TI00-009 Funcionamiento de Filtro / Si o No | T109-TI00-009 Funcionamiento de Focos / Si o No | T109-TI00-009 Lavado de Filtros / Si o No | T109-TI00-009 Limpieza  / Si o No | T109-TI00-009 Limpieza de Contactos  / Si o No | T109-TI00-009 Limpieza y llenado de Ánodos / Si o No | T109-TI00-009 Nivel / Si o No | T109-TI00-009 Req. de Cloruro de Níquel / 0 - 50 Kg | T109-TI00-009 Req. de Níquel Metálico / 0 - 250 Kg | T109-TI00-009 Req. de Sulfamato de Níquel / 0 - 500 Kg | T109-TI00-009 Req. de Ácido Bórico / 0 - 100 Kg | T109-TI00-009 Temperatura / 55 - 65 °C | T109-TI00-009 Valor de pH / 2.2 - 3.5  | T109-TI00-009 mL de E.D.T.A. 0.1M / 0 - 120 mL | T109-TI00-009 mL de Hidróxido de Sodio 0.1N / 0 - 120 mL | T109-TI00-009 mL de Nitrato de Plata 0.1N / 0 - 120 mL | T109-TI00-009 Ánodos Limpios / Si o No | T109-TI00-010 Amperaje / 200 - 250 A | T109-TI00-010 Cambio de Cartuchos / Si o No | T109-TI00-010 Cantidad de Cartuchos del Filtro / Piezas | T109-TI00-010 Concentración de Acidez / 35 - 47 g/L | T109-TI00-010 Concentración de Cloruros / 65 - 85 g/L | T109-TI00-010 Concentración de Níquel Metálico / 60 - 100 g/L | T109-TI00-010 Concentración de Sulfato / 220 - 350 g/L | T109-TI00-010 Consumo de Agua / 0 - 1500 L | T109-TI00-010 Funcionamiento de Filtro / Si o No | T109-TI00-010 Funcionamiento de Focos / Si o No | T109-TI00-010 Lavado de Filtros / Si o No | T109-TI00-010 Limpieza  / Si o No | T109-TI00-010 Limpieza de Contactos  / Si o No | T109-TI00-010 Limpieza y llenado de Ánodos / Si o No | T109-TI00-010 Nivel / Si o No | T109-TI00-010 Req. de Cloruro de Níquel / 0 - 130 Kg | T109-TI00-010 Req. de Níquel Metálico / 0 - 250 Kg | T109-TI00-010 Req. de Sulfato de Níquel / 0 - 550 Kg | T109-TI00-010 Req. de Ácido Bórico / 0 - 75 Kg | T109-TI00-010 Temperatura / 55 - 65 °C | T109-TI00-010 Valor de pH / 2.8 - 3.5 | T109-TI00-010 mL de E.D.T.A. 0.0575M / 0 - 120 mL | T109-TI00-010 mL de Hidróxido de Sodio 0.3N / 0 - 120 mL | T109-TI00-010 mL de Nitrato de Plata 0.153N / 0 - 120 mL | T109-TI00-010 Ánodos Limpios / Si o No | T109-TI00-011 Amperaje / 200 - 250 °C | T109-TI00-011 Cambio de Cartuchos / Si o No | T109-TI00-011 Cantidad de Cartuchos del Filtro / Piezas | T109-TI00-011 Consumo de Agua / 0 - 900 L | T109-TI00-011 Funcionamiento de Filtro / T109-TI00-011 Funcionamiento de Filtro | T109-TI00-011 Funcionamiento de Focos / Si o No | T109-TI00-011 Lavado de Filtros / Si o No | T109-TI00-011 Limpieza  / Si o No | T109-TI00-011 Limpieza de Contactos  / Si o No | T109-TI00-011 Limpieza y llenado de Ánodos / Si o No | T109-TI00-011 Nivel / Si o No | T109-TI00-011 Temperatura / 55 - 65 °C | T109-TI00-011 Ánodos Limpios / Si o No | T109-TI00-012 Amperaje / 200 - 250 A | T109-TI00-012 Cambio de Cartuchos / Si o No | T109-TI00-012 Cantidad de Cartuchos del Filtro / Piezas | T109-TI00-012 Consumo de Agua / 0 - 800 L | T109-TI00-012 Funcionamiento de Filtro / Si o No | T109-TI00-012 Funcionamiento de Focos / Si o No | T109-TI00-012 Lavado de Filtros / Si o No | T109-TI00-012 Limpieza  / Si o No | T109-TI00-012 Limpieza de Contactos  / Si o No | T109-TI00-012 Limpieza y llenado de Ánodos / Si o No | T109-TI00-012 Nivel / Si o No | T109-TI00-012 Temperatura / 55 - 65 °C | T109-TI00-012 Ánodos Limpios / Si o No | T109-TI00-013 Consumo de Agua / 0 - 100 L | T109-TI00-013 Limpieza  / Si o No | T109-TI00-013 Nivel / Si o No | T109-TI00-014 Consumo de Agua / 0 - 100 L | T109-TI00-014 Limpieza  / Si o No | T109-TI00-014 Nivel / Si o No | T109-TI00-015 Consumo de Agua / 0 - 100 L | T109-TI00-015 Limpieza  / Si o No | T109-TI00-015 Nivel / Si o No | T109-TI00-015 Req. de Brill 61 / 0 - 5 L | T109-TI00-015 Tiempo / 10 - 60 Seg | T109-TI00-015 Valor de pH / 8 - 9  | T109-TI00-016 Consumo de Agua / 0 - 100 L | T109-TI00-016 Limpieza  / Si o No | T109-TI00-016 Nivel / Si o No | T109-TI00-017 Consumo de Agua / 0 - 100 L | T109-TI00-017 Limpieza  / Si o No | T109-TI00-017 Nivel / Si o No | T109-TI00-018 Consumo de Agua / 0 - 100 L | T109-TI00-018 Limpieza  / Si o No | T109-TI00-018 Nivel / Si o No | T109-TI00-018 Temperatura / 60 - 80 °C</t>
  </si>
  <si>
    <t>T109 Lavado de Bimetales (15)</t>
  </si>
  <si>
    <t>T109 Listo para Procesar</t>
  </si>
  <si>
    <t>T109 (NBR)-FE-REB y HOR</t>
  </si>
  <si>
    <t>T109 (NSU)-FE-BUJIA</t>
  </si>
  <si>
    <t>T109 (NBR)-FE-HORNO</t>
  </si>
  <si>
    <t>T109 (NSU)-FE-REB y HOR</t>
  </si>
  <si>
    <t xml:space="preserve">T109 (NBR)-FE-BIMETALES </t>
  </si>
  <si>
    <t>T109 (NSU)-FE-REBABEADO</t>
  </si>
  <si>
    <t>T109 (NBR)-FE-REBABEADO</t>
  </si>
  <si>
    <t>T109 (NBR)-FE-GRANEL</t>
  </si>
  <si>
    <t>T109 (NSU)-FE-HORNO</t>
  </si>
  <si>
    <t xml:space="preserve"> T109 (NSU)-FE-GRANEL</t>
  </si>
  <si>
    <t>01:30:00</t>
  </si>
  <si>
    <t>01:45:00</t>
  </si>
  <si>
    <t>T109 (NSU)-FE-BUJIA RENAULT</t>
  </si>
  <si>
    <t>T110 Listo para Plateado</t>
  </si>
  <si>
    <t>T110 (PLA)-AL-VARIOS</t>
  </si>
  <si>
    <t xml:space="preserve"> T110-TI00-001 mL de Ácido Clorhídrico 0.5 N / 0 - 120 mL | T110-DE00-001 Condición Física del Rack / Cumple o No Cumple | T110-DE00-001 Decapado de Rack / Cumple o No Cumple | T110-EN00-001 Ajustar Piezas en Rack / Cumple o No Cumple | T110-EN00-001 Racks Adecuados, Completos y sin Fisuras / Cumple o No Cumple | T110-LI Equipo de Protección Personal  / Cumple o No Cumple | T110-LI Funcionamiento de Grúas / Cumple o No Cumple | T110-LI Funcionamiento de Rectificadores / Cumple o No Cumple | T110-LI Limpieza General / Cumple o No Cumple | T110-LI Tinas sin Fugas / Cumple o No Cumple | T110-SE00-001 Aire a Presión / Cumple o No Cumple | T110-SE00-001 Secado al Tacto / Cumple o No Cumple | T110-TI00-001 Concentración de Alcalinidad / 90 - 120 g/L | T110-TI00-001 Concentración de Cianuro / 22 - 35 g/L | T110-TI00-001 Consumo de Agua / 0 - 1150 L | T110-TI00-001 Limpieza / Si o No | T110-TI00-001 Limpieza de Contactos / Si o No | T110-TI00-001 Nivel / Si o No | T110-TI00-001 Req. de Cianuro de Sodio / 0 - 50 Kg | T110-TI00-001 Req. de Metex E1726 / 0 - 150 Kg | T110-TI00-001 Temperatura / 50 - 70 °C | T110-TI00-001 Tiempo / 1 - 2 Min | T110-TI00-001 mL de Nitrato de Plata 0.1 N / 0 - 120 mL | T110-TI00-002 Consumo de Agua / 0 - 500 L | T110-TI00-002 Limpieza / Si o No | T110-TI00-002 Nivel / Si o No | T110-TI00-003 Concentración de Acidez / 35 - 60 % | T110-TI00-003 Consumo de Agua / 0 - 500 L | T110-TI00-003 Limpieza / Si o No | T110-TI00-003 Nivel / Si o No | T110-TI00-003 Req. de Ácido Nítrico / 0 - 50 Kg | T110-TI00-003 Tiempo / 40 - 60 Seg | T110-TI00-003 mL de Hidróxido de Sodio 1.0 N / 0 - 120 mL | T110-TI00-004 Consumo de Agua / 0 - 500 L | T110-TI00-004 Limpieza / Si o No | T110-TI00-004 Nivel / Si o No | T110-TI00-005 Concentración de Ácido Crómico / 20 - 40 g/L | T110-TI00-005 Consumo de Agua / 0 - 600 L | T110-TI00-005 Limpieza / Si o No | T110-TI00-005 Nivel / Si o No | T110-TI00-005 Req. de Ácido Crómico / 0 - 400 Kg | T110-TI00-005 Tiempo / 40 - 60 Seg | T110-TI00-005 mL de Tiosulfato de Sodio 0.1 N / 0 - 120 mL | T110-TI00-006 Consumo de Agua / 0 - 500 L | T110-TI00-006 Limpieza / Si o No | T110-TI00-006 Nivel / Si o No | T110-TI00-007 Consumo de Agua / 0 - 500 L | T110-TI00-007 Limpieza / Si o No | T110-TI00-007 Nivel / T110-TI00-007 Nivel | T110-TI00-008 Concentración de Acidez / 35 - 60 % | T110-TI00-008 Concentración de Uniclean / 30 - 60 g/L | T110-TI00-008 Consumo de Agua / 0 - 500 L | T110-TI00-008 Limpieza / Si o No | T110-TI00-008 Nivel / Si o No | T110-TI00-008 Req. de Uniclean 650 / 0 - 250 Kg | T110-TI00-008 Req. de Ácido Clorhídrico / 0 - 500 Kg | T110-TI00-008 Tiempo / 40 - 60 Seg | T110-TI00-008 mL de Hidróxido de Sodio 1.0 N / 0 - 120 mL | T110-TI00-009 Consumo de Agua / 0 - 500 L | T110-TI00-009 Limpieza / Si o No | T110-TI00-009 Nivel / Si o No | T110-TI00-010 Consumo de Agua / 0 - 500 L | T110-TI00-010 Limpieza / Si o No | T110-TI00-010 Nivel / Si o No | T110-TI00-011 Concentración de Cianuro / 2 - 5 % | T110-TI00-011 Consumo de Agua / 0 - 450 L | T110-TI00-011 Limpieza / Si o No | T110-TI00-011 Nivel / Si o No | T110-TI00-011 Req. de Cianuro de Potasio / 0 - 30 Kg | T110-TI00-011 Temperatura / 20 - 40 °C | T110-TI00-011 Tiempo / 10 - 60 Seg | T110-TI00-011 mL de Nitrato de Plata 0.1 N / 0 - 120 mL | T110-TI00-012 Agitación / Si o No | T110-TI00-012 Cambio de Cartuchos / Si o No | T110-TI00-012 Cantidad de Cartuchos del Filtro / Piezas | T110-TI00-012 Concentración de Cianuro de Potasio / 70 - 120 g/L | T110-TI00-012 Concentración de Plata Metálica / 5 - 12 g/L | T110-TI00-012 Consumo de Agua / 0 - 1000 L | T110-TI00-012 Funcionamiento de Filtro / Si o No | T110-TI00-012 Funcionamiento de Rectificador  / Si o No | T110-TI00-012 Lavado de Filtros / Si o No | T110-TI00-012 Limpieza  / Si o No | T110-TI00-012 Limpieza de Contactos  / Si o No | T110-TI00-012 Limpieza de Ánodos / Si o No | T110-TI00-012 Nivel / Si o No | T110-TI00-012 Req. de Cianuro de Plata / 0 - 5 Kg | T110-TI00-012 Req. de Cianuro de Potasio / 0 - 125 Kg | T110-TI00-012 Temperatura / 20 - 40 °C | T110-TI00-012 mL de Nitrato de Plata 0.1 N / 0 - 120 mL | T110-TI00-012 mL de Tiocianato de Potasio 0.1 N  / 0 - 120 mL | T110-TI00-012 Ánodos Limpios / Si o No | T110-TI00-013 Consumo de Agua / 0 - 450 L | T110-TI00-013 Limpieza  / Si o No | T110-TI00-013 Nivel / Si o No | T110-TI00-013 Rectificador en 8 - 10 Amperes / 8 - 10 A | T110-TI00-014 Consumo de Agua / 0 - 450 L | T110-TI00-014 Limpieza  / Si o No | T110-TI00-014 Nivel / Si o No | T110-TI00-015 Consumo de Agua / 0 - 450 L | T110-TI00-015 Limpieza  / Si o No | T110-TI00-015 Nivel / Si o No | T110-TI00-016 Consumo de Agua / 0 - 450 L | T110-TI00-016 Limpieza  / Si o No | T110-TI00-016 Nivel / Si o No | T110-TI00-017 Concentración de Evabrite / 30 - 50 mL/L | T110-TI00-017 Consumo de Agua / 0 - 550 L | T110-TI00-017 Limpieza  / Si o No | T110-TI00-017 Nivel / Si o No | T110-TI00-017 Req. de Evabrite WS / 0 - 30 L | T110-TI00-017 Temperatura / 20 - 45 °C | T110-TI00-017 Tiempo / 1 - 2 Min | T110-TI00-017 mL de Tiosulfato de Sodio 0.1 N / 0 - 120 mL | T110-TI00-018 Consumo de Agua / 0 - 450 L | T110-TI00-018 Limpieza  / Si o No | T110-TI00-018 Nivel / Si o No | T110-TI00-019 Consumo de Agua / 0 - 550 L | T110-TI00-019 Limpieza  / Si o No | T110-TI00-019 Nivel / Si o No | T110-TI00-019 Temperatura / 50 - 70 °C | T110-TI00-020 Consumo de Agua / 0 - 180 L | T110-TI00-020 Limpieza / Si o No | T110-TI00-020 Nivel / Si o No</t>
  </si>
  <si>
    <t>T110 Listo para Procesar</t>
  </si>
  <si>
    <t>T110 (DEC)-T110 (PLA)-CU-EMT</t>
  </si>
  <si>
    <t xml:space="preserve"> T110 (DEC)-CU-VARIOS</t>
  </si>
  <si>
    <t>T110 (DEC)-T110 (PLA)-CU-EBT</t>
  </si>
  <si>
    <t>T110 (PLA)-CU-VARIOS (26)</t>
  </si>
  <si>
    <t>T111 Listo para Cobrizado (AL)</t>
  </si>
  <si>
    <t>T111 (COB)-AL-PLATA</t>
  </si>
  <si>
    <t xml:space="preserve"> T111-TI00-014 Consumo de Agua / 0 - 800 L | T111-DE00-001 Condición Física del Rack / Cumple o No Cumple | T111-DE00-001 Decapado de Rack / Cumple o No Cumple | T111-EN00-001 Ajustar Piezas en Rack / Cumple o No Cumple | T111-EN00-001 Racks Adecuados, Completos y sin Fisuras / Cumple o No Cumple | T111-LI Equipo de Protección Personal / Cumple o No Cumple | T111-LI Funcionamiento de Grúas / Cumple o No Cumple | T111-LI Funcionamiento de Rectificadores / Cumple o No Cumple | T111-LI Limpieza General / Cumple o No Cumple | T111-LI Tinas sin Fuga / Cumple o No Cumple | T111-SE00-001 Aire a Presión / Cumple o No Cumple | T111-SE00-001 Secado al Tacto / Cumple o No Cumple | T111-TI00-001 Concentración de Acidez / 50 - 90 % | T111-TI00-001 Consumo de Agua / 0 - 700 L | T111-TI00-001 Limpieza  / Si o No | T111-TI00-001 Nivel / Si o No | T111-TI00-001 Req. de Ácido Nítrico / 0 - 800 Kg | T111-TI00-001 Tiempo / 10 - 90 Seg | T111-TI00-001 mL de Hidróxido de Sodio 1.0N / 0 - 120 mL | T111-TI00-002 Consumo de Agua / 0 - 700 L | T111-TI00-002 Limpieza  / Si o No | T111-TI00-002 Nivel / Si o No | T111-TI00-003 Concentración de Alcalinidad / 45 - 75 g/L | T111-TI00-003 Consumo de Agua / 0 - 900 L | T111-TI00-003 Funcionamiento de Focos / Si o No | T111-TI00-003 Limpieza  / Si o No | T111-TI00-003 Nivel / Si o No | T111-TI00-003 Req. de Metex TS-40 / 0 - 75 Kg | T111-TI00-003 Req. de Uniclean 151 / 0 - 75 Kg | T111-TI00-003 Temperatura / 60 - 80 °C | T111-TI00-003 Tiempo / 60 - 120 Seg | T111-TI00-003 mL de Ácido Clorhídrico 0.5N / 0 - 120 mL | T111-TI00-004 Concentración de Alcalinidad / 9 - 25 % | T111-TI00-004 Consumo de Agua / 0 - 800 L | T111-TI00-004 Funcionamiento de Focos / Si o No | T111-TI00-004 Limpieza  / Si o No | T111-TI00-004 Nivel / Si o No | T111-TI00-004 Req. de Sosa / 0 - 200 Kg | T111-TI00-004 Temperatura / 60 - 70 °C | T111-TI00-004 Tiempo / 30 - 90 Seg | T111-TI00-004 mL de Ácido Clorhídrico 1.0N / 0 - 120 mL | T111-TI00-005 Consumo de Agua / 0 - 700 L | T111-TI00-005 Funcionamiento de Focos / Si o No | T111-TI00-005 Limpieza  / Si o No | T111-TI00-005 Nivel / Si o No | T111-TI00-005 Temperatura / 60 - 70 °C | T111-TI00-005 Tiempo / 30 - 90 Seg | T111-TI00-006 Consumo de Agua / 0 - 700 L | T111-TI00-006 Limpieza  / Si o No | T111-TI00-006 Nivel / Si o No | T111-TI00-007 Consumo de Agua / 0 - 700 L | T111-TI00-007 Limpieza  / Si o No | T111-TI00-007 Nivel / Si o No | T111-TI00-008 Consumo de Agua / 0 - 700 L | T111-TI00-008 Limpieza  / Si o No | T111-TI00-008 Nivel / Si o No | T111-TI00-009 Concentración de Acidez / 50 - 90 % | T111-TI00-009 Consumo de Agua / 0 - 650 L | T111-TI00-009 Limpieza  / Si o No | T111-TI00-009 Nivel / Si o No | T111-TI00-009 Req. de Ácido Nítrico / 0 - 750 Kg | T111-TI00-009 Tiempo / 30 - 120 Seg | T111-TI00-009 mL de Hidróxido de Sodio 1.0N / 0 - 120 mL | T111-TI00-010 Consumo de Agua / 0 - 600 L | T111-TI00-010 Limpieza  / Si o No | T111-TI00-010 Nivel / Si o No | T111-TI00-011 Consumo de Agua / 0 - 600 L | T111-TI00-011 Limpieza  / Si o No | T111-TI00-011 Nivel / Si o No | T111-TI00-012 Consumo de Agua / 0 - 600 L | T111-TI00-012 Limpieza  / Si o No | T111-TI00-012 Nivel / Si o No | T111-TI00-013 Cantidad de Cartuchos del Filtro / Piezas | T111-TI00-013 Concentración de Bondal Activador / 12 - 20 % | T111-TI00-013 Concentración de Bondal Addition / 10 - 17 % | T111-TI00-013 Consumo de Agua / 0 - 800 L | T111-TI00-013 Funcionamiento de Filtro / Si o No | T111-TI00-013 Funcionamiento de Focos / Si o No | T111-TI00-013 Limpieza  / Si o No | T111-TI00-013 Nivel / Si o No | T111-TI00-013 Req. de Bondal Addition / 0 - 400 L | T111-TI00-013 Req. de Bondal Deep / 0 - 400 L | T111-TI00-013 Req. de Cianuro de Sodio / 0 - 25 Kg | T111-TI00-013 Req. de Sosa / 0 - 150 Kg | T111-TI00-013 Temperatura / 23 - 27 °C | T111-TI00-013 Tiempo / 40 - 60 Seg | T111-TI00-013 mL de E.D.T.A. 0.02M / 0 - 120 mL | T111-TI00-013 mL de Ácido Sulfúrico 1.0N / 0 - 120 mL | T111-TI00-014 Cantidad de Cartuchos del Filtro / Piezas | T111-TI00-014 Funcionamiento de Filtro / Si o No | T111-TI00-014 Funcionamiento de Focos / Si o No | T111-TI00-014 Limpieza  / Si o No | T111-TI00-014 Nivel / Si o No | T111-TI00-014 Temperatura / 23 - 27 °C | T111-TI00-014 Tiempo / 40 - 60 Seg | T111-TI00-015 Consumo de Agua / 0 - 650 L | T111-TI00-015 Limpieza  / Si o No | T111-TI00-015 Nivel / Si o No | T111-TI00-016 Consumo de Agua / 0 - 650 L | T111-TI00-016 Limpieza  / Si o No | T111-TI00-016 Nivel / Si o No | T111-TI00-017 Cambio de Cartuchos / Si o No | T111-TI00-017 Cantidad de Cartuchos del Filtro / Piezas | T111-TI00-017 Concentración de Cobre Metálico / 35 - 50 g/L | T111-TI00-017 Concentración de Sales  / 5 - 15 g/L | T111-TI00-017 Consumo de Agua / 0 - 1200 L | T111-TI00-017 Funcionamiento de Filtro / Si o No | T111-TI00-017 Funcionamiento de Focos / Si o No | T111-TI00-017 Lavado de Filtros / Si o No | T111-TI00-017 Limpieza  / Si o No | T111-TI00-017 Limpieza de Contactos  / Si o No | T111-TI00-017 Limpieza y cambio de Ánodos / Si o No | T111-TI00-017 Nivel / Si o No | T111-TI00-017 Req. de Cianuro de Cobre / 0 - 60 L | T111-TI00-017 Req. de Cianuro de Sodio / 0 - 25 Kg | T111-TI00-017 Req. de Cobre Metálico / 0 - 250 Kg | T111-TI00-017 Req. de Ácido Acetico / 0 - 5 L | T111-TI00-017 Temperatura / 45 - 55 °C | T111-TI00-017 Valor de pH  / 9 - 12  | T111-TI00-017 Voltaje / 2 - 4 V | T111-TI00-017 mL de E.D.T.A. 0.1M / 0 - 120 mL | T111-TI00-017 mL de Nitrato de Plata 0.1N / 0 - 120 mL | T111-TI00-017 Ánodos Limpios / Si o No | T111-TI00-018 Consumo de Agua / 0 - 650 L | T111-TI00-018 Limpieza  / Si o No | T111-TI00-018 Nivel / Si o No | T111-TI00-019 Consumo de Agua / 0 - 650 L | T111-TI00-019 Limpieza  / Si o No | T111-TI00-019 Nivel / Si o No | T111-TI00-020 Agitación / Si o No | T111-TI00-020 Cambio de Cartuchos / Si o No | T111-TI00-020 Cantidad de Cartuchos del Filtro / Piezas | T111-TI00-020 Concentración de Acidez / 8 - 17 % | T111-TI00-020 Concentración de Estaño Metálico / 7.5 - 28 g/L | T111-TI00-020 Concentración de Sulfato Estanoso / 15 - 45 g/L | T111-TI00-020 Consumo de Agua / 0 - 3000 L | T111-TI00-020 Funcionamiento de Filtro / Si o No | T111-TI00-020 Funcionamiento de Focos / Si o No | T111-TI00-020 Lavado de Filtros / Si o No | T111-TI00-020 Limpieza  / Si o No | T111-TI00-020 Limpieza de Contactos  / Si o No | T111-TI00-020 Limpieza y cambio de Ánodos / Si o No | T111-TI00-020 Nivel / Si o No | T111-TI00-020 Req. de Estaño Metálico / 0 - 250 Kg | T111-TI00-020 Req. de Peróxido de Hidrógeno / 0 - 10 L | T111-TI00-020 Req. de Sulfato Estanoso / 0 - 140 Kg | T111-TI00-020 Req. de Ácido Sulfúrico / 0 - 120 Kg | T111-TI00-020 Temperatura / 20 - 33 °C | T111-TI00-020 Voltaje / 2 - 4 V | T111-TI00-020 mL de Hidróxido de Sodio 1.0N / 0 - 120 mL | T111-TI00-020 mL de Yodato Yoduro de Potasio 0.1N / 0 - 120 mL | T111-TI00-020 Ánodos Limpios / Si o No | T111-TI00-021 Consumo de Agua / 0 - 650 L | T111-TI00-021 Limpieza  / Si o No | T111-TI00-021 Nivel / Si o No | T111-TI00-022 Consumo de Agua / 0 - 650 L | T111-TI00-022 Limpieza  / Si o No | T111-TI00-022 Nivel / Si o No | T111-TI00-023 Concentración de Estannato de Potasio / 3 - 24 g/L | T111-TI00-023 Concentración de Potasa / 0.5 - 4 g/L | T111-TI00-023 Consumo de Agua / 0 - 650 L | T111-TI00-023 Limpieza  / Si o No | T111-TI00-023 Nivel / Si o No | T111-TI00-023 Req. de Estannato de Potasio / 0 - 10 Kg | T111-TI00-023 Req. de Hidróxido de Potasio / 0 - 5 Kg | T111-TI00-023 Temperatura / 50 - 60 °C | T111-TI00-023 Tiempo / 30 - 60 °C | T111-TI00-023 mL de Yodo 0.1N / 0 - 120 mL | T111-TI00-023 mL de Ácido Clorhídrico 1.0N / 0 - 120 mL | T111-TI00-024 Consumo de Agua / 0 - 650 L | T111-TI00-024 Limpieza  / Si o No | T111-TI00-024 Nivel / Si o No | T111-TI00-025 Consumo de Agua / 0 - 750 L | T111-TI00-025 Limpieza  / Si o No | T111-TI00-025 Nivel / Si o No | T111-TI00-026 Agitación / Si o No | T111-TI00-026 Cambio de Cartuchos / Si o No | T111-TI00-026 Cantidad de Cartuchos del Filtro / Piezas | T111-TI00-026 Concentración de Acidez / 8.5 - 11 % | T111-TI00-026 Concentración de Estaño Metálico / 13 - 17 g/L | T111-TI00-026 Concentración de Sulfato Estanoso / 15 - 45 g/L | T111-TI00-026 Consumo de Agua / 0 - 1000 L | T111-TI00-026 Funcionamiento de Filtro / Si o No | T111-TI00-026 Funcionamiento de Focos / Si o No | T111-TI00-026 Lavado de Filtros / Si o No | T111-TI00-026 Limpieza  / Si o No | T111-TI00-026 Limpieza de Contactos  / Si o No | T111-TI00-026 Limpieza y cambio de Ánodos / Si o No | T111-TI00-026 Nivel / Si o No | T111-TI00-026 Req de Peróxido de Hidrógeno / 0 - 10 L | T111-TI00-026 Req. de Estaño Metálico / 0 - 250 Kg | T111-TI00-026 Req. de Sulfato Estanoso / 0 - 75 Kg | T111-TI00-026 Req. de Ácido Sulfúrico / 0 - 250 Kg | T111-TI00-026 Temperatura / 20 - 33 °C | T111-TI00-026 Voltaje / 2 - 4 V | T111-TI00-026 mL de Hidróxido de Sodio 1.0N / 0 - 120 mL | T111-TI00-026 mL de Yodato Yoduro de Potasio 0.1N / 0 - 120 mL | T111-TI00-026 Ánodos Limpios / Si o No | T111-TI00-027 Amperaje / 1 - 1.5 A | T111-TI00-027 Consumo de Agua / 0 - 1200 L | T111-TI00-027 Funcionamiento de Focos / Si o No | T111-TI00-027 Limpieza  / Si o No | T111-TI00-027 Limpieza de Contactos  / Si o No | T111-TI00-027 Limpieza y cambio de Ánodos / Si o No | T111-TI00-027 Nivel / Si o No | T111-TI00-027 Req. de Ácido Sulfúrico / 0 - 350 Kg | T111-TI00-027 Temperatura / 17 - 30 °C | T111-TI00-027 Tiempo / 15 - 20 Min | T111-TI00-027 Ánodos Limpios / Si o No | T111-TI00-028 Consumo de Agua / 0 - 800 L | T111-TI00-028 Limpieza  / Si o No | T111-TI00-028 Nivel / Si o No | T111-TI00-029 Consumo de Agua / 0 - 1000 L | T111-TI00-029 Funcionamiento de Focos / Si o No | T111-TI00-029 Limpieza  / Si o No | T111-TI00-029 Nivel / Si o No | T111-TI00-029 Temperatura / 75 - 80 °C | T111-TI00-029 Tiempo / 3 - 10 Min | T111-TI00-030 Consumo de Agua / 0 - 750 L | T111-TI00-030 Limpieza  / Si o No | T111-TI00-030 Nivel / Si o No | T111-TI00-030 Temperatura / 50 - 90 °C | T111-TI00-031 Consumo de Agua / 0 - 100 L | T111-TI00-031 Limpieza / Si o No | T111-TI00-031 Nivel / Si o No | T111-TI00-031 Temperatura / 60 - 80 °C | T111-TI00-031 Tiempo / 60 - 120 Seg | T111-TI00-032 Consumo de Agua / 0 - 100 L | T111-TI00-032 Limpieza / Si o No | T111-TI00-032 Nivel / Si o No</t>
  </si>
  <si>
    <t>T111 Listo para Procesar</t>
  </si>
  <si>
    <t>T111 (EST)-AL-VARIOS</t>
  </si>
  <si>
    <t>T111 (ESM)-AL-VARIOS</t>
  </si>
  <si>
    <t>T111 (ESM)-CU-VARIOS</t>
  </si>
  <si>
    <t>T111 (AND)-AL-VARIOS</t>
  </si>
  <si>
    <t>T111 (EST)-CU-VARIOS</t>
  </si>
  <si>
    <t>T112 Listo para Niquelado Woods</t>
  </si>
  <si>
    <t>T112 (NWO)-CU/LA/FE-NIQUELADO SULF.</t>
  </si>
  <si>
    <t xml:space="preserve"> T112-TI00-013 Cantidad de Cartuchos del Filtro / Piezas | T101-DE00-001 Condición Física del Rack / Cumple o No Cumple | T101-DE00-001 Decapado de Rack / Cumple o No Cumple | T101-EN00-001 Barriles Adecuados y en Funcionamiento / Cumple o No Cumple | T101-EN00-001 Electrodos, Cables y Contactos de los Barriles / Cumple o No Cumple | T101-LI Equipo de Protección Personal / Cumple o No Cumple | T101-LI Funcionamiento de Grúas / Cumple o No Cumple | T101-LI Funcionamiento de Rectificadores / Cumple o No Cumple | T101-LI Limpieza General / T101-LI Limpieza General | T101-LI Tinas sin Fugas / Cumple o No Cumple | T101-SE00-001 Secado al Tacto / Cumple o No Cumple | T101-TI00-001 Concentración de Alcalinidad (Especial) / Pendiente | T101-TI00-001 Concentración de Alcalinidad (Metex E) / Pendiente | T101-TI00-001 Concentración de Sales  / Pendiente | T101-TI00-001 Consumo de Agua / 0 - 250 L | T101-TI00-001 Limpieza / Si o No | T101-TI00-001 Nivel / Si o No | T101-TI00-001 Req. de Cianuro de Sodio / 0 - 100 Kg | T101-TI00-001 Tiempo / 10 - 300 Seg | T101-TI00-001 mL de Nitrato de Plata 0.1N / 0 - 120 mL | T101-TI00-001 mL de Ácido Clorhídrico 0.5N / 0 - 120 mL | T101-TI00-002 Concentración de Cromico / Pendiente | T101-TI00-002 Consumo de Agua / 0 - 120 L | T101-TI00-002 Limpieza / Si o No | T101-TI00-002 Nivel / Si o No | T101-TI00-002 Req. de Ácido Crómico / 0 - 120 L | T101-TI00-002 Tiempo / 10 - 300 Seg | T101-TI00-002 mL de Tiosulfato de Sodio 0.1N / 0 - 120 mL | T101-TI00-003 Concentración de Alcalinidad / Pendiente | T101-TI00-003 Consumo de Agua / 0 - 120 L | T101-TI00-003 Limpieza / Si o No | T101-TI00-003 Nivel / Si o No | T101-TI00-003 Req. de Carbonato de Sodio / 0 - 100 Kg | T101-TI00-003 Req. de Metasilicato de Sodio / 0 - 100 Kg | T101-TI00-003 Req. de Sosa / 0 - 120 Kg | T101-TI00-003 Req. de Sulfonato de Sodio / 0 - 60 Kg | T101-TI00-003 Req. de Tripolifosfato de Sodio / 0 - 100 Kg | T101-TI00-003 Tiempo / 10 - 300 Seg | T101-TI00-003 mL de Ácido Clorhídrico 1.0N / 0 - 120 mL | T101-TI00-004 Concentración de Acidez / Pendiente | T101-TI00-004 Consumo de Agua / 0 - 100 L | T101-TI00-004 Limpieza / Si o No | T101-TI00-004 Nivel / Si o No | T101-TI00-004 Req. de Ácido Nítrico / 0 - 100 Kg | T101-TI00-004 Tiempo / 10 - 300 Seg | T101-TI00-004 mL de Hidróxido de Sodio 1.0N / 0 - 120 mL | T101-TI00-005 Concentración de Acidez / Pendiente | T101-TI00-005 Consumo de Agua / 0 - 100 L | T101-TI00-005 Limpieza / Si o No | T101-TI00-005 Nivel / Si o No | T101-TI00-005 Req. de Ácido Sulfúrico / 0 - 100 Kg | T101-TI00-005 Tiempo / 10 - 300 seg | T101-TI00-005 mL de Hidróxido de Sodio 1.0N / 0 - 120 mL | T101-TI00-006 Concentración de Acidez / Pendiente | T101-TI00-006 Consumo de Agua / 0 - 100 L | T101-TI00-006 Limpieza / Si o No | T101-TI00-006 Nivel / Si o No | T101-TI00-006 Req. de Ácido Clorhídrico / 0 - 100 Kg | T101-TI00-006 Tiempo / 10 - 300 Seg | T101-TI00-006 mL de Hidróxido de Sodio 1.0N / 0 - 120 mL | T101-TI00-007 Consumo de Agua / 0 - 100 L | T101-TI00-007 Limpieza / Si o No | T101-TI00-007 Nivel / Si o No | T101-TI00-008 Consumo de Agua / 0 - 100 L | T101-TI00-008 Limpieza / Si o No | T101-TI00-008 Nivel / Si o No | T101-TI00-009 Consumo de Agua / 0 - 100 L | T101-TI00-009 Limpieza / Si o No | T101-TI00-009 Nivel / Si o No | T101-TI00-010 Consumo de Agua / 0 - 100 L | T101-TI00-010 Limpieza / Si o No | T101-TI00-010 Nivel / Si o No | T101-TI00-011 Consumo de Agua / 0 - 100 L | T101-TI00-011 Limpieza / Si o No | T101-TI00-011 Nivel / Si o No | T101-TI00-012 Consumo de Agua / 0 - 100 L | T101-TI00-012 Limpieza / Si o No | T101-TI00-012 Nivel / Si o No | T101-TI00-012 Temperatura / 50 - 70 °C | T101-TI00-013 Concentración de Enthox / Pendiente | T101-TI00-013 Consumo de Agua / 0 - 100 L | T101-TI00-013 Limpieza / Si o No | T101-TI00-013 Nivel / Si o No | T101-TI00-013 Req de Enthox AL990 / 0 - 100 L | T101-TI00-013 Req. de Brill 61 / 0 - 100 Kg | T101-TI00-013 Tiempo / 10 - 300 Seg | T101-TI00-013 mL de Tiosulfato de Sodio 0.1N / 0 - 120 mL | T101-TI00-013 pH de Brill / Pendiente | T101-TI00-013 pH de Iridizado / Pendiente | T101-TI00-014 Consumo de Agua / 0 - 100 L | T101-TI00-014 Limpieza / Si o No | T101-TI00-014 Nivel / Si o No | T101-TI00-015 Concentración de Alcalinidad / Pendiente | T101-TI00-015 Consumo de Agua / 0 - 100 L | T101-TI00-015 Limpieza / Si o No | T101-TI00-015 Nivel / Si o No | T101-TI00-015 Req. de Sosa / 0 - 100 Kg | T101-TI00-015 Tiempo / 10 - 300 Seg | T101-TI00-015 mL de Ácido Clorhídrico 1.0N / 0 - 120 mL | T101-TI00-016 Consumo de Agua / 0 - 100 L | T101-TI00-016 Limpieza / Si o No | T101-TI00-016 Nivel / Si o No | T101-TI00-016 Tiempo / 10 - 300 Seg | T112-DE00-001 Condición Física del Barril / Cumple o No Cumple | T112-DE00-001 Condición de la Estación / Cumple o No Cumple | T112-EN00-001 Barriles Adecuados y en Funcionamiento  / Cumple o No Cumple | T112-EN00-001 Electrodos, Cables y Contactos de los Barriles / Cumple o No Cumple | T112-LI Equipo de Protección Personal  / Cumple o No Cumple | T112-LI Funcionamiento de Grúas / Cumple o No Cumple | T112-LI Funcionamiento de Rectificadores / Cumple o No Cumple | T112-LI Limpieza General / Cumple o No Cumple | T112-LI Tinas sin Fugas / Cumple o No Cumple | T112-SE00-001 Funcionamiento de Centrifuga / Cumple o No Cumple | T112-SE00-001 Secado al Tacto / Cumple o No Cumple | T112-TI00-001 Consumo de Agua / 0 - 500 L | T112-TI00-001 Limpieza  / Si o No | T112-TI00-001 Nivel / Si o No | T112-TI00-002 Amperaje / 200 - 240 A | T112-TI00-002 Cambio de Cartuchos / Si o No | T112-TI00-002 Cantidad de Cartuchos del Filtro / Piezas | T112-TI00-002 Concentración de Acidez / 60 - 70 g/L | T112-TI00-002 Concentración de Cloruros / 350 - 420 g/L | T112-TI00-002 Concentración de Níquel Metálico / 50 - 100 g/L | T112-TI00-002 Consumo de Agua / 0 - 1500 L | T112-TI00-002 Funcionamiento de Filtro / Si o No | T112-TI00-002 Funcionamiento de Focos / Si o No | T112-TI00-002 Lavado de Filtros / Si o No | T112-TI00-002 Limpieza  / Si o No | T112-TI00-002 Limpieza de Contactos  / Si o No | T112-TI00-002 Limpieza y llenado de Ánodos / Si o No | T112-TI00-002 Nivel / Si o No | T112-TI00-002 Req. de Cloruro de Níquel / 0 - 650 Kg | T112-TI00-002 Req. de Níquel Metálico / 0 - 250 Kg | T112-TI00-002 Req. de Ácido Clorhídrico / 0 - 250 Kg | T112-TI00-002 Temperatura / 20 - 25 °C | T112-TI00-002 Tiempo / 35 - 45 Min | T112-TI00-002 mL de E.D.T.A. 0.1M / 0 - 120 mL | T112-TI00-002 mL de Hidróxido de Sodio 1.0N / 0 - 120 mL | T112-TI00-002 mL de Nitrato de Plata 0.153N / 0 - 120 mL | T112-TI00-002 Ánodos Limpios / Si o No | T112-TI00-003 Consumo de Agua / 0 - 500 L | T112-TI00-003 Limpieza  / Si o No | T112-TI00-003 Nivel / Si o No | T112-TI00-004 Consumo de Agua / 0 - 500 L | T112-TI00-004 Limpieza  / Si o No | T112-TI00-004 Nivel / Si o No | T112-TI00-005 Concentración de Acidez / 20 - 30 % | T112-TI00-005 Consumo de Agua / 0 - 700 L | T112-TI00-005 Limpieza  / Si o No | T112-TI00-005 Nivel / Si o No | T112-TI00-005 Req. de Ácido Sulfúrico / 0 - 250 Kg | T112-TI00-005 Tiempo / 10 - 60 Seg | T112-TI00-005 mL de Hidróxido de Sodio 1.0N / 0 - 120 mL | T112-TI00-006 Concentración de Alcalinidad / 30 - 60 g/L | T112-TI00-006 Consumo de Agua / 0 - 550 L | T112-TI00-006 Funcionamiento de Focos / Si o No | T112-TI00-006 Limpieza  / Si o No | T112-TI00-006 Limpieza de Contactos  / Si o No | T112-TI00-006 Nivel / Si o No | T112-TI00-006 Req. de Metex E1726 / 0 - 50 Kg | T112-TI00-006 Temperatura / 50 - 70 °C | T112-TI00-006 Tiempo / 1 - 3 Min | T112-TI00-006 mL de Ácido Clorhídrico 0.5N / 0 - 120 mL | T112-TI00-007 Consumo de Agua / 0 - 550 L | T112-TI00-007 Limpieza  / Si o No | T112-TI00-007 Nivel / Si o No | T112-TI00-008 Concentración de Alcalinidad / 30 - 60 g/L | T112-TI00-008 Consumo de Agua / 0 - 550 L | T112-TI00-008 Funcionamiento de Focos / Si o No | T112-TI00-008 Limpieza  / Si o No | T112-TI00-008 Nivel / Si o No | T112-TI00-008 Req. de Carbonato de Sodio / 0 - 25 Kg | T112-TI00-008 Req. de Hidróxido de Sodio / 0 - 30 Kg | T112-TI00-008 Req. de Metasilicato de Sodio / 0 - 25 Kg | T112-TI00-008 Req. de Sulfonato de Sodio / 0 - 15 Kg | T112-TI00-008 Req. de Tripolifosfato de Sodio / 0 - 25 Kg | T112-TI00-008 Temperatura / 50 - 70 °C | T112-TI00-008 Tiempo / 5 - 10 Min | T112-TI00-008 mL de Ácido Clorhídrico 1.0N / 0 - 120 mL | T112-TI00-009 Consumo de Agua / 0 - 550 L | T112-TI00-009 Limpieza  / Si o No | T112-TI00-009 Nivel / Si o No | T112-TI00-009 Tiempo / 1 - 10 Min | T112-TI00-010 Consumo de Agua / 0 - 550 L | T112-TI00-010 Limpieza  / Si o No | T112-TI00-010 Nivel / Si o No | T112-TI00-011 Consumo de Agua / 0 - 600 L | T112-TI00-011 Limpieza  / Si o No | T112-TI00-011 Nivel / Si o No | T112-TI00-012 Consumo de Agua / 0 - 700 L | T112-TI00-012 Limpieza  / Si o No | T112-TI00-012 Nivel / Si o No | T112-TI00-012 Tiempo / 10 - 60 Seg | T112-TI00-013 Cambio de Cartuchos / Si o No | T112-TI00-013 Concentración de Hipofosfito de Sodio / 11 - 23 g/L | T112-TI00-013 Concentración de Níquel Metálico / 4 - 6.7 g/L | T112-TI00-013 Consumo de Agua / 0 - 1580 L | T112-TI00-013 Funcionamiento de Filtro / Si o No | T112-TI00-013 Funcionamiento de Focos / Si o No | T112-TI00-013 Lavado de Filtros / Si o No | T112-TI00-013 Limpieza  / Si o No | T112-TI00-013 Limpieza de Contactos  / Si o No | T112-TI00-013 Nivel / Si o No | T112-TI00-013 Req. de Componente A / 0 - 750 L | T112-TI00-013 Req. de Componente B / 0 - 750 L | T112-TI00-013 Req. de Componente C / 0 - 750 L | T112-TI00-013 Req. de Hidróxido de Amonio / 0 - 70 L | T112-TI00-013 Req. de Hipofosfito de Sodio / 0 - 100 L | T112-TI00-013 Req. de Níquel Metálico / 0 - 250 Kg | T112-TI00-013 Temperatura / 80 - 88 °C | T112-TI00-013 Valor de pH  / 4.5 - 5.2  | T112-TI00-013 mL de E.D.T.A. 0.0575M / 0 - 120 mL | T112-TI00-013 mL de Tiosulfato de Sodio 0.1N / 0 - 120 mL | T112-TI00-013 Ánodos Limpios / Si o No | T112-TI00-014 Consumo de Agua / 0 - 600 L | T112-TI00-014 Limpieza  / Si o No | T112-TI00-014 Nivel / Si o No | T112-TI00-015 Cambio de Cartuchos / Si o No | T112-TI00-015 Cantidad de Cartuchos del Filtro / Piezas | T112-TI00-015 Consumo de Agua / 0 - 1580 L | T112-TI00-015 Funcionamiento de Filtro / Si o No | T112-TI00-015 Funcionamiento de Focos / Si o No | T112-TI00-015 Lavado de Filtros / Si o No | T112-TI00-015 Limpieza  / Si o No | T112-TI00-015 Limpieza de Contactos  / Si o No | T112-TI00-015 Nivel / Si o No | T112-TI00-015 Temperatura / 80 - 88 °C | T112-TI00-015 Ánodos Limpios / Si o No | T112-TI00-016 Cambio de Cartuchos / Si o No | T112-TI00-016 Cantidad de Cartuchos del Filtro / Piezas | T112-TI00-016 Consumo de Agua / 0 - 1580 L | T112-TI00-016 Funcionamiento de Filtro / Si o No | T112-TI00-016 Funcionamiento de Focos / Si o No | T112-TI00-016 Lavado de Filtros / Si o No | T112-TI00-016 Limpieza  / Si o No | T112-TI00-016 Limpieza de Contactos  / Si o No | T112-TI00-016 Nivel / Si o No | T112-TI00-016 Temperatura / 80 - 88 °C | T112-TI00-016 Ánodos Limpios / Si o No</t>
  </si>
  <si>
    <t>T112 Listo para Niquelado Woods (s/CU-FE-LA) Estaño</t>
  </si>
  <si>
    <t>T112 (NWO)-CU/FE/LA-ESTAÑADO</t>
  </si>
  <si>
    <t xml:space="preserve"> T112-TI00-013 Cantidad de Cartuchos del Filtro / Piezas | T112-DE00-001 Condición Física del Barril / Cumple o No Cumple | T112-DE00-001 Condición de la Estación / Cumple o No Cumple | T112-EN00-001 Barriles Adecuados y en Funcionamiento  / Cumple o No Cumple | T112-EN00-001 Electrodos, Cables y Contactos de los Barriles / Cumple o No Cumple | T112-LI Equipo de Protección Personal  / Cumple o No Cumple | T112-LI Funcionamiento de Grúas / Cumple o No Cumple | T112-LI Funcionamiento de Rectificadores / Cumple o No Cumple | T112-LI Limpieza General / Cumple o No Cumple | T112-LI Tinas sin Fugas / Cumple o No Cumple | T112-SE00-001 Funcionamiento de Centrifuga / Cumple o No Cumple | T112-SE00-001 Secado al Tacto / Cumple o No Cumple | T112-TI00-001 Consumo de Agua / 0 - 500 L | T112-TI00-001 Limpieza  / Si o No | T112-TI00-001 Nivel / Si o No | T112-TI00-002 Amperaje / 200 - 240 A | T112-TI00-002 Cambio de Cartuchos / Si o No | T112-TI00-002 Cantidad de Cartuchos del Filtro / Piezas | T112-TI00-002 Concentración de Acidez / 60 - 70 g/L | T112-TI00-002 Concentración de Cloruros / 350 - 420 g/L | T112-TI00-002 Concentración de Níquel Metálico / 50 - 100 g/L | T112-TI00-002 Consumo de Agua / 0 - 1500 L | T112-TI00-002 Funcionamiento de Filtro / Si o No | T112-TI00-002 Funcionamiento de Focos / Si o No | T112-TI00-002 Lavado de Filtros / Si o No | T112-TI00-002 Limpieza  / Si o No | T112-TI00-002 Limpieza de Contactos  / Si o No | T112-TI00-002 Limpieza y llenado de Ánodos / Si o No | T112-TI00-002 Nivel / Si o No | T112-TI00-002 Req. de Cloruro de Níquel / 0 - 650 Kg | T112-TI00-002 Req. de Níquel Metálico / 0 - 250 Kg | T112-TI00-002 Req. de Ácido Clorhídrico / 0 - 250 Kg | T112-TI00-002 Temperatura / 20 - 25 °C | T112-TI00-002 Tiempo / 35 - 45 Min | T112-TI00-002 mL de E.D.T.A. 0.1M / 0 - 120 mL | T112-TI00-002 mL de Hidróxido de Sodio 1.0N / 0 - 120 mL | T112-TI00-002 mL de Nitrato de Plata 0.153N / 0 - 120 mL | T112-TI00-002 Ánodos Limpios / Si o No | T112-TI00-003 Consumo de Agua / 0 - 500 L | T112-TI00-003 Limpieza  / Si o No | T112-TI00-003 Nivel / Si o No | T112-TI00-004 Consumo de Agua / 0 - 500 L | T112-TI00-004 Limpieza  / Si o No | T112-TI00-004 Nivel / Si o No | T112-TI00-005 Concentración de Acidez / 20 - 30 % | T112-TI00-005 Consumo de Agua / 0 - 700 L | T112-TI00-005 Limpieza  / Si o No | T112-TI00-005 Nivel / Si o No | T112-TI00-005 Req. de Ácido Sulfúrico / 0 - 250 Kg | T112-TI00-005 Tiempo / 10 - 60 Seg | T112-TI00-005 mL de Hidróxido de Sodio 1.0N / 0 - 120 mL | T112-TI00-006 Concentración de Alcalinidad / 30 - 60 g/L | T112-TI00-006 Consumo de Agua / 0 - 550 L | T112-TI00-006 Funcionamiento de Focos / Si o No | T112-TI00-006 Limpieza  / Si o No | T112-TI00-006 Limpieza de Contactos  / Si o No | T112-TI00-006 Nivel / Si o No | T112-TI00-006 Req. de Metex E1726 / 0 - 50 Kg | T112-TI00-006 Temperatura / 50 - 70 °C | T112-TI00-006 Tiempo / 1 - 3 Min | T112-TI00-006 mL de Ácido Clorhídrico 0.5N / 0 - 120 mL | T112-TI00-007 Consumo de Agua / 0 - 550 L | T112-TI00-007 Limpieza  / Si o No | T112-TI00-007 Nivel / Si o No | T112-TI00-008 Concentración de Alcalinidad / 30 - 60 g/L | T112-TI00-008 Consumo de Agua / 0 - 550 L | T112-TI00-008 Funcionamiento de Focos / Si o No | T112-TI00-008 Limpieza  / Si o No | T112-TI00-008 Nivel / Si o No | T112-TI00-008 Req. de Carbonato de Sodio / 0 - 25 Kg | T112-TI00-008 Req. de Hidróxido de Sodio / 0 - 30 Kg | T112-TI00-008 Req. de Metasilicato de Sodio / 0 - 25 Kg | T112-TI00-008 Req. de Sulfonato de Sodio / 0 - 15 Kg | T112-TI00-008 Req. de Tripolifosfato de Sodio / 0 - 25 Kg | T112-TI00-008 Temperatura / 50 - 70 °C | T112-TI00-008 Tiempo / 5 - 10 Min | T112-TI00-008 mL de Ácido Clorhídrico 1.0N / 0 - 120 mL | T112-TI00-009 Consumo de Agua / 0 - 550 L | T112-TI00-009 Limpieza  / Si o No | T112-TI00-009 Nivel / Si o No | T112-TI00-009 Tiempo / 1 - 10 Min | T112-TI00-010 Consumo de Agua / 0 - 550 L | T112-TI00-010 Limpieza  / Si o No | T112-TI00-010 Nivel / Si o No | T112-TI00-011 Consumo de Agua / 0 - 600 L | T112-TI00-011 Limpieza  / Si o No | T112-TI00-011 Nivel / Si o No | T112-TI00-012 Consumo de Agua / 0 - 700 L | T112-TI00-012 Limpieza  / Si o No | T112-TI00-012 Nivel / Si o No | T112-TI00-012 Tiempo / 10 - 60 Seg | T112-TI00-013 Cambio de Cartuchos / Si o No | T112-TI00-013 Concentración de Hipofosfito de Sodio / 11 - 23 g/L | T112-TI00-013 Concentración de Níquel Metálico / 4 - 6.7 g/L | T112-TI00-013 Consumo de Agua / 0 - 1580 L | T112-TI00-013 Funcionamiento de Filtro / Si o No | T112-TI00-013 Funcionamiento de Focos / Si o No | T112-TI00-013 Lavado de Filtros / Si o No | T112-TI00-013 Limpieza  / Si o No | T112-TI00-013 Limpieza de Contactos  / Si o No | T112-TI00-013 Nivel / Si o No | T112-TI00-013 Req. de Componente A / 0 - 750 L | T112-TI00-013 Req. de Componente B / 0 - 750 L | T112-TI00-013 Req. de Componente C / 0 - 750 L | T112-TI00-013 Req. de Hidróxido de Amonio / 0 - 70 L | T112-TI00-013 Req. de Hipofosfito de Sodio / 0 - 100 L | T112-TI00-013 Req. de Níquel Metálico / 0 - 250 Kg | T112-TI00-013 Temperatura / 80 - 88 °C | T112-TI00-013 Valor de pH  / 4.5 - 5.2  | T112-TI00-013 mL de E.D.T.A. 0.0575M / 0 - 120 mL | T112-TI00-013 mL de Tiosulfato de Sodio 0.1N / 0 - 120 mL | T112-TI00-013 Ánodos Limpios / Si o No | T112-TI00-014 Consumo de Agua / 0 - 600 L | T112-TI00-014 Limpieza  / Si o No | T112-TI00-014 Nivel / Si o No | T112-TI00-015 Cambio de Cartuchos / Si o No | T112-TI00-015 Cantidad de Cartuchos del Filtro / Piezas | T112-TI00-015 Consumo de Agua / 0 - 1580 L | T112-TI00-015 Funcionamiento de Filtro / Si o No | T112-TI00-015 Funcionamiento de Focos / Si o No | T112-TI00-015 Lavado de Filtros / Si o No | T112-TI00-015 Limpieza  / Si o No | T112-TI00-015 Limpieza de Contactos  / Si o No | T112-TI00-015 Nivel / Si o No | T112-TI00-015 Temperatura / 80 - 88 °C | T112-TI00-015 Ánodos Limpios / Si o No | T112-TI00-016 Cambio de Cartuchos / Si o No | T112-TI00-016 Cantidad de Cartuchos del Filtro / Piezas | T112-TI00-016 Consumo de Agua / 0 - 1580 L | T112-TI00-016 Funcionamiento de Filtro / Si o No | T112-TI00-016 Funcionamiento de Focos / Si o No | T112-TI00-016 Lavado de Filtros / Si o No | T112-TI00-016 Limpieza  / Si o No | T112-TI00-016 Limpieza de Contactos  / Si o No | T112-TI00-016 Nivel / Si o No | T112-TI00-016 Temperatura / 80 - 88 °C | T112-TI00-016 Ánodos Limpios / Si o No</t>
  </si>
  <si>
    <t>T112 Listo para Niquelado Woods (s/FE) Plata</t>
  </si>
  <si>
    <t>T112 (NWO)-FE-PLATA</t>
  </si>
  <si>
    <t>T112 Listo para Niquelado Woods (s/LA) Plata</t>
  </si>
  <si>
    <t>T112 (NWO)-LA-PLATA</t>
  </si>
  <si>
    <t>T112 Listo para Procesar</t>
  </si>
  <si>
    <t>T112 (NEL)-FE-VARIOS</t>
  </si>
  <si>
    <t>06:00:00</t>
  </si>
  <si>
    <t>07:00:00</t>
  </si>
  <si>
    <t xml:space="preserve"> T112-TI00-013 Cantidad de Cartuchos del Filtro / Piezas | T101-DE00-001 Condición Física del Rack / Cumple o No Cumple | T101-DE00-001 Decapado de Rack / Cumple o No Cumple | T101-EN00-001 Barriles Adecuados y en Funcionamiento / Cumple o No Cumple | T101-EN00-001 Electrodos, Cables y Contactos de los Barriles / Cumple o No Cumple | T101-LI Equipo de Protección Personal / Cumple o No Cumple | T101-LI Funcionamiento de Grúas / Cumple o No Cumple | T101-LI Funcionamiento de Rectificadores / Cumple o No Cumple | T101-LI Limpieza General / T101-LI Limpieza General | T101-LI Tinas sin Fugas / Cumple o No Cumple | T101-SE00-001 Secado al Tacto / Cumple o No Cumple | T101-TI00-001 Concentración de Alcalinidad (Especial) / Pendiente | T101-TI00-001 Concentración de Alcalinidad (Metex E) / Pendiente | T101-TI00-001 Concentración de Sales  / Pendiente | T101-TI00-001 Consumo de Agua / 0 - 250 L | T101-TI00-001 Limpieza / Si o No | T101-TI00-001 Nivel / Si o No | T101-TI00-001 Req. de Cianuro de Sodio / 0 - 100 Kg | T101-TI00-001 Tiempo / 10 - 300 Seg | T101-TI00-001 mL de Nitrato de Plata 0.1N / 0 - 120 mL | T101-TI00-001 mL de Ácido Clorhídrico 0.5N / 0 - 120 mL | T101-TI00-002 Concentración de Cromico / Pendiente | T101-TI00-002 Consumo de Agua / 0 - 120 L | T101-TI00-002 Limpieza / Si o No | T101-TI00-002 Nivel / Si o No | T101-TI00-002 Req. de Ácido Crómico / 0 - 120 L | T101-TI00-002 Tiempo / 10 - 300 Seg | T101-TI00-002 mL de Tiosulfato de Sodio 0.1N / 0 - 120 mL | T101-TI00-003 Concentración de Alcalinidad / Pendiente | T101-TI00-003 Consumo de Agua / 0 - 120 L | T101-TI00-003 Limpieza / Si o No | T101-TI00-003 Nivel / Si o No | T101-TI00-003 Req. de Carbonato de Sodio / 0 - 100 Kg | T101-TI00-003 Req. de Metasilicato de Sodio / 0 - 100 Kg | T101-TI00-003 Req. de Sosa / 0 - 120 Kg | T101-TI00-003 Req. de Sulfonato de Sodio / 0 - 60 Kg | T101-TI00-003 Req. de Tripolifosfato de Sodio / 0 - 100 Kg | T101-TI00-003 Tiempo / 10 - 300 Seg | T101-TI00-003 mL de Ácido Clorhídrico 1.0N / 0 - 120 mL | T101-TI00-004 Concentración de Acidez / Pendiente | T101-TI00-004 Consumo de Agua / 0 - 100 L | T101-TI00-004 Limpieza / Si o No | T101-TI00-004 Nivel / Si o No | T101-TI00-004 Req. de Ácido Nítrico / 0 - 100 Kg | T101-TI00-004 Tiempo / 10 - 300 Seg | T101-TI00-004 mL de Hidróxido de Sodio 1.0N / 0 - 120 mL | T101-TI00-005 Concentración de Acidez / Pendiente | T101-TI00-005 Consumo de Agua / 0 - 100 L | T101-TI00-005 Limpieza / Si o No | T101-TI00-005 Nivel / Si o No | T101-TI00-005 Req. de Ácido Sulfúrico / 0 - 100 Kg | T101-TI00-005 Tiempo / 10 - 300 seg | T101-TI00-005 mL de Hidróxido de Sodio 1.0N / 0 - 120 mL | T101-TI00-006 Concentración de Acidez / Pendiente | T101-TI00-006 Consumo de Agua / 0 - 100 L | T101-TI00-006 Limpieza / Si o No | T101-TI00-006 Nivel / Si o No | T101-TI00-006 Req. de Ácido Clorhídrico / 0 - 100 Kg | T101-TI00-006 Tiempo / 10 - 300 Seg | T101-TI00-006 mL de Hidróxido de Sodio 1.0N / 0 - 120 mL | T101-TI00-007 Consumo de Agua / 0 - 100 L | T101-TI00-007 Limpieza / Si o No | T101-TI00-007 Nivel / Si o No | T101-TI00-008 Consumo de Agua / 0 - 100 L | T101-TI00-008 Limpieza / Si o No | T101-TI00-008 Nivel / Si o No | T101-TI00-009 Consumo de Agua / 0 - 100 L | T101-TI00-009 Limpieza / Si o No | T101-TI00-009 Nivel / Si o No | T101-TI00-010 Consumo de Agua / 0 - 100 L | T101-TI00-010 Limpieza / Si o No | T101-TI00-010 Nivel / Si o No | T101-TI00-011 Consumo de Agua / 0 - 100 L | T101-TI00-011 Limpieza / Si o No | T101-TI00-011 Nivel / Si o No | T101-TI00-012 Consumo de Agua / 0 - 100 L | T101-TI00-012 Limpieza / Si o No | T101-TI00-012 Nivel / Si o No | T101-TI00-012 Temperatura / 50 - 70 °C | T101-TI00-013 Concentración de Enthox / Pendiente | T101-TI00-013 Consumo de Agua / 0 - 100 L | T101-TI00-013 Limpieza / Si o No | T101-TI00-013 Nivel / Si o No | T101-TI00-013 Req de Enthox AL990 / 0 - 100 L | T101-TI00-013 Req. de Brill 61 / 0 - 100 Kg | T101-TI00-013 Tiempo / 10 - 300 Seg | T101-TI00-013 mL de Tiosulfato de Sodio 0.1N / 0 - 120 mL | T101-TI00-013 pH de Brill / Pendiente | T101-TI00-013 pH de Iridizado / Pendiente | T101-TI00-014 Consumo de Agua / 0 - 100 L | T101-TI00-014 Limpieza / Si o No | T101-TI00-014 Nivel / Si o No | T101-TI00-015 Concentración de Alcalinidad / Pendiente | T101-TI00-015 Consumo de Agua / 0 - 100 L | T101-TI00-015 Limpieza / Si o No | T101-TI00-015 Nivel / Si o No | T101-TI00-015 Req. de Sosa / 0 - 100 Kg | T101-TI00-015 Tiempo / 10 - 300 Seg | T101-TI00-015 mL de Ácido Clorhídrico 1.0N / 0 - 120 mL | T101-TI00-016 Consumo de Agua / 0 - 100 L | T101-TI00-016 Limpieza / Si o No | T101-TI00-016 Nivel / Si o No | T101-TI00-016 Tiempo / 10 - 300 Seg | T109-DE00-001 Condición Física del Barril / Cumple o No Cumple | T109-DE00-001 Condición de la Estación / Cumple o No Cumple | T109-EN00-001 Barriles Adecuados y en Funcionamiento  / Cumple o No Cumple | T109-EN00-001 Electrodos, Cables y Contactos de los Barriles / Cumple o No Cumple | T109-LI Equipo de Protección Personal  / Cumple o No Cumple | T109-LI Funcionamiento de Grúas / Cumple o No Cumple | T109-LI Funcionamiento de Rectificadores / Cumple o No Cumple | T109-LI Limpieza General / Cumple o No Cumple | T109-LI Tinas sin Fugas / Cumple o No Cumple | T109-SE00-001 Funcionamiento de Centrifuga / Cumple o No Cumple | T109-SE00-001 Secado al Tacto / Cumple o No Cumple | T109-TI00-001 Concentración de Alcalinidad / 30 - 60 g/L | T109-TI00-001 Consumo de Agua / 0 - 1500 L | T109-TI00-001 Funcionamiento de Focos / Si o No | T109-TI00-001 Limpieza / Si o No | T109-TI00-001 Nivel / Si o No | T109-TI00-001 Req. de Carbonato de Sodio / 0 - 30 Kg | T109-TI00-001 Req. de Hidróxido de Sodio / 0 - 50 Kg | T109-TI00-001 Req. de Metasilicato de Sodio / 0 - 30 Kg | T109-TI00-001 Req. de Sulfonato de Sodio / 0 - 10 Kg | T109-TI00-001 Req. de Tripolifosfato de Sodio / 0 - 30 Kg | T109-TI00-001 Temperatura / 60 - 80 °C | T109-TI00-001 Tiempo / 5 - 10 Min | T109-TI00-001 mL de Ácido Clorhídrico 1.0 N / 0 - 120 mL | T109-TI00-002 Amperaje / 200 - 500 A | T109-TI00-002 Concentración de Alcalinidad / 30 - 60 g/L | T109-TI00-002 Consumo de Agua / 0 - 850 L | T109-TI00-002 Funcionamiento de Focos / Si o No | T109-TI00-002 Limpieza / Si o No | T109-TI00-002 Limpieza de Contactos / Si o No | T109-TI00-002 Nivel / Si o No | T109-TI00-002 Req. de Metex E1726 / 0 - 60 Kg | T109-TI00-002 Temperatura / 60 - 80 °C | T109-TI00-002 Tiempo / 60 - 120 Seg | T109-TI00-002 Voltaje / 2 - 10 V | T109-TI00-002 mL de Ácido Clorhídrico 0.5 N / 0 - 120 mL | T109-TI00-002 Ánodos Limpios / Si o No | T109-TI00-003 Consumo de Agua / 0 - 600 | T109-TI00-003 Limpieza / Si o No | T109-TI00-003 Nivel / Si o No | T109-TI00-004 Consumo de Agua / 0 - 600 L | T109-TI00-004 Limpieza / Si o No | T109-TI00-004 Nivel / Si o No | T109-TI00-005 Concentración de Acidez / 20 - 50 % | T109-TI00-005 Consumo de Agua / 0 - 850 L | T109-TI00-005 Funcionamiento de Focos / Si o No | T109-TI00-005 Limpieza / Si o No | T109-TI00-005 Nivel / Si o No | T109-TI00-005 Req. de Ácido Sulfúrico / 0 - 600 kg | T109-TI00-005 Tiempo / 1 - 2 Min | T109-TI00-005 mL de Hidróxido de Sodio 1.0N / 0 - 120 mL | T109-TI00-006  mL de Hidróxido de Sodio 1.0N / 0 - 120 mL | T109-TI00-006 Concentración de Acidez / 3 - 15 % | T109-TI00-006 Consumo de Agua / 0 - 750 L | T109-TI00-006 Funcionamiento de Focos / Si o No | T109-TI00-006 Limpieza / Si o No | T109-TI00-006 Nivel / Si o No | T109-TI00-006 Req. de Ácido Clorhídrico / 0 - 240 Kg | T109-TI00-006 Tiempo / 1 - 2 Min | T109-TI00-007 Consumo de Agua / 0 - 650 L | T109-TI00-007 Limpieza / Si o No | T109-TI00-007 Nivel / Si o No | T109-TI00-008 Consumo de Agua / 0 - 650 L | T109-TI00-008 Funcionamiento del Transfer / Si o No | T109-TI00-008 Limpieza / Si o No | T109-TI00-008 Nivel / Si o No | T109-TI00-009 Amperaje / 200 - 250 A | T109-TI00-009 Cambio de Cartuchos / Si o No | T109-TI00-009 Cantidad de Cartuchos del Filtro / Piezas | T109-TI00-009 Concentración de Cloruros / 15 - 30 g/L | T109-TI00-009 Concentración de Níquel Metálico / 70 - 90 g/L | T109-TI00-009 Concentración de Sulfamato / 300 - 335 g/L | T109-TI00-009 Concentración de Ácido Bórico / 30 - 50 g/L | T109-TI00-009 Consumo de Agua / 0 - 1500 L | T109-TI00-009 Funcionamiento de Filtro / Si o No | T109-TI00-009 Funcionamiento de Focos / Si o No | T109-TI00-009 Lavado de Filtros / Si o No | T109-TI00-009 Limpieza  / Si o No | T109-TI00-009 Limpieza de Contactos  / Si o No | T109-TI00-009 Limpieza y llenado de Ánodos / Si o No | T109-TI00-009 Nivel / Si o No | T109-TI00-009 Req. de Cloruro de Níquel / 0 - 50 Kg | T109-TI00-009 Req. de Níquel Metálico / 0 - 250 Kg | T109-TI00-009 Req. de Sulfamato de Níquel / 0 - 500 Kg | T109-TI00-009 Req. de Ácido Bórico / 0 - 100 Kg | T109-TI00-009 Temperatura / 55 - 65 °C | T109-TI00-009 Valor de pH / 2.2 - 3.5  | T109-TI00-009 mL de E.D.T.A. 0.1M / 0 - 120 mL | T109-TI00-009 mL de Hidróxido de Sodio 0.1N / 0 - 120 mL | T109-TI00-009 mL de Nitrato de Plata 0.1N / 0 - 120 mL | T109-TI00-009 Ánodos Limpios / Si o No | T109-TI00-010 Amperaje / 200 - 250 A | T109-TI00-010 Cambio de Cartuchos / Si o No | T109-TI00-010 Cantidad de Cartuchos del Filtro / Piezas | T109-TI00-010 Concentración de Acidez / 35 - 47 g/L | T109-TI00-010 Concentración de Cloruros / 65 - 85 g/L | T109-TI00-010 Concentración de Níquel Metálico / 60 - 100 g/L | T109-TI00-010 Concentración de Sulfato / 220 - 350 g/L | T109-TI00-010 Consumo de Agua / 0 - 1500 L | T109-TI00-010 Funcionamiento de Filtro / Si o No | T109-TI00-010 Funcionamiento de Focos / Si o No | T109-TI00-010 Lavado de Filtros / Si o No | T109-TI00-010 Limpieza  / Si o No | T109-TI00-010 Limpieza de Contactos  / Si o No | T109-TI00-010 Limpieza y llenado de Ánodos / Si o No | T109-TI00-010 Nivel / Si o No | T109-TI00-010 Req. de Cloruro de Níquel / 0 - 130 Kg | T109-TI00-010 Req. de Níquel Metálico / 0 - 250 Kg | T109-TI00-010 Req. de Sulfato de Níquel / 0 - 550 Kg | T109-TI00-010 Req. de Ácido Bórico / 0 - 75 Kg | T109-TI00-010 Temperatura / 55 - 65 °C | T109-TI00-010 Valor de pH / 2.8 - 3.5 | T109-TI00-010 mL de E.D.T.A. 0.0575M / 0 - 120 mL | T109-TI00-010 mL de Hidróxido de Sodio 0.3N / 0 - 120 mL | T109-TI00-010 mL de Nitrato de Plata 0.153N / 0 - 120 mL | T109-TI00-010 Ánodos Limpios / Si o No | T109-TI00-011 Amperaje / 200 - 250 °C | T109-TI00-011 Cambio de Cartuchos / Si o No | T109-TI00-011 Cantidad de Cartuchos del Filtro / Piezas | T109-TI00-011 Consumo de Agua / 0 - 900 L | T109-TI00-011 Funcionamiento de Filtro / T109-TI00-011 Funcionamiento de Filtro | T109-TI00-011 Funcionamiento de Focos / Si o No | T109-TI00-011 Lavado de Filtros / Si o No | T109-TI00-011 Limpieza  / Si o No | T109-TI00-011 Limpieza de Contactos  / Si o No | T109-TI00-011 Limpieza y llenado de Ánodos / Si o No | T109-TI00-011 Nivel / Si o No | T109-TI00-011 Temperatura / 55 - 65 °C | T109-TI00-011 Ánodos Limpios / Si o No | T109-TI00-012 Amperaje / 200 - 250 A | T109-TI00-012 Cambio de Cartuchos / Si o No | T109-TI00-012 Cantidad de Cartuchos del Filtro / Piezas | T109-TI00-012 Consumo de Agua / 0 - 800 L | T109-TI00-012 Funcionamiento de Filtro / Si o No | T109-TI00-012 Funcionamiento de Focos / Si o No | T109-TI00-012 Lavado de Filtros / Si o No | T109-TI00-012 Limpieza  / Si o No | T109-TI00-012 Limpieza de Contactos  / Si o No | T109-TI00-012 Limpieza y llenado de Ánodos / Si o No | T109-TI00-012 Nivel / Si o No | T109-TI00-012 Temperatura / 55 - 65 °C | T109-TI00-012 Ánodos Limpios / Si o No | T109-TI00-013 Consumo de Agua / 0 - 100 L | T109-TI00-013 Limpieza  / Si o No | T109-TI00-013 Nivel / Si o No | T109-TI00-014 Consumo de Agua / 0 - 100 L | T109-TI00-014 Limpieza  / Si o No | T109-TI00-014 Nivel / Si o No | T109-TI00-015 Consumo de Agua / 0 - 100 L | T109-TI00-015 Limpieza  / Si o No | T109-TI00-015 Nivel / Si o No | T109-TI00-015 Req. de Brill 61 / 0 - 5 L | T109-TI00-015 Tiempo / 10 - 60 Seg | T109-TI00-015 Valor de pH / 8 - 9  | T109-TI00-016 Consumo de Agua / 0 - 100 L | T109-TI00-016 Limpieza  / Si o No | T109-TI00-016 Nivel / Si o No | T109-TI00-017 Consumo de Agua / 0 - 100 L | T109-TI00-017 Limpieza  / Si o No | T109-TI00-017 Nivel / Si o No | T109-TI00-018 Consumo de Agua / 0 - 100 L | T109-TI00-018 Limpieza  / Si o No | T109-TI00-018 Nivel / Si o No | T109-TI00-018 Temperatura / 60 - 80 °C | T112-DE00-001 Condición Física del Barril / Cumple o No Cumple | T112-DE00-001 Condición de la Estación / Cumple o No Cumple | T112-EN00-001 Barriles Adecuados y en Funcionamiento  / Cumple o No Cumple | T112-EN00-001 Electrodos, Cables y Contactos de los Barriles / Cumple o No Cumple | T112-LI Equipo de Protección Personal  / Cumple o No Cumple | T112-LI Funcionamiento de Grúas / Cumple o No Cumple | T112-LI Funcionamiento de Rectificadores / Cumple o No Cumple | T112-LI Limpieza General / Cumple o No Cumple | T112-LI Tinas sin Fugas / Cumple o No Cumple | T112-SE00-001 Funcionamiento de Centrifuga / Cumple o No Cumple | T112-SE00-001 Secado al Tacto / Cumple o No Cumple | T112-TI00-001 Consumo de Agua / 0 - 500 L | T112-TI00-001 Limpieza  / Si o No | T112-TI00-001 Nivel / Si o No | T112-TI00-002 Amperaje / 200 - 240 A | T112-TI00-002 Cambio de Cartuchos / Si o No | T112-TI00-002 Cantidad de Cartuchos del Filtro / Piezas | T112-TI00-002 Concentración de Acidez / 60 - 70 g/L | T112-TI00-002 Concentración de Cloruros / 350 - 420 g/L | T112-TI00-002 Concentración de Níquel Metálico / 50 - 100 g/L | T112-TI00-002 Consumo de Agua / 0 - 1500 L | T112-TI00-002 Funcionamiento de Filtro / Si o No | T112-TI00-002 Funcionamiento de Focos / Si o No | T112-TI00-002 Lavado de Filtros / Si o No | T112-TI00-002 Limpieza  / Si o No | T112-TI00-002 Limpieza de Contactos  / Si o No | T112-TI00-002 Limpieza y llenado de Ánodos / Si o No | T112-TI00-002 Nivel / Si o No | T112-TI00-002 Req. de Cloruro de Níquel / 0 - 650 Kg | T112-TI00-002 Req. de Níquel Metálico / 0 - 250 Kg | T112-TI00-002 Req. de Ácido Clorhídrico / 0 - 250 Kg | T112-TI00-002 Temperatura / 20 - 25 °C | T112-TI00-002 Tiempo / 35 - 45 Min | T112-TI00-002 mL de E.D.T.A. 0.1M / 0 - 120 mL | T112-TI00-002 mL de Hidróxido de Sodio 1.0N / 0 - 120 mL | T112-TI00-002 mL de Nitrato de Plata 0.153N / 0 - 120 mL | T112-TI00-002 Ánodos Limpios / Si o No | T112-TI00-003 Consumo de Agua / 0 - 500 L | T112-TI00-003 Limpieza  / Si o No | T112-TI00-003 Nivel / Si o No | T112-TI00-004 Consumo de Agua / 0 - 500 L | T112-TI00-004 Limpieza  / Si o No | T112-TI00-004 Nivel / Si o No | T112-TI00-005 Concentración de Acidez / 20 - 30 % | T112-TI00-005 Consumo de Agua / 0 - 700 L | T112-TI00-005 Limpieza  / Si o No | T112-TI00-005 Nivel / Si o No | T112-TI00-005 Req. de Ácido Sulfúrico / 0 - 250 Kg | T112-TI00-005 Tiempo / 10 - 60 Seg | T112-TI00-005 mL de Hidróxido de Sodio 1.0N / 0 - 120 mL | T112-TI00-006 Concentración de Alcalinidad / 30 - 60 g/L | T112-TI00-006 Consumo de Agua / 0 - 550 L | T112-TI00-006 Funcionamiento de Focos / Si o No | T112-TI00-006 Limpieza  / Si o No | T112-TI00-006 Limpieza de Contactos  / Si o No | T112-TI00-006 Nivel / Si o No | T112-TI00-006 Req. de Metex E1726 / 0 - 50 Kg | T112-TI00-006 Temperatura / 50 - 70 °C | T112-TI00-006 Tiempo / 1 - 3 Min | T112-TI00-006 mL de Ácido Clorhídrico 0.5N / 0 - 120 mL | T112-TI00-007 Consumo de Agua / 0 - 550 L | T112-TI00-007 Limpieza  / Si o No | T112-TI00-007 Nivel / Si o No | T112-TI00-008 Concentración de Alcalinidad / 30 - 60 g/L | T112-TI00-008 Consumo de Agua / 0 - 550 L | T112-TI00-008 Funcionamiento de Focos / Si o No | T112-TI00-008 Limpieza  / Si o No | T112-TI00-008 Nivel / Si o No | T112-TI00-008 Req. de Carbonato de Sodio / 0 - 25 Kg | T112-TI00-008 Req. de Hidróxido de Sodio / 0 - 30 Kg | T112-TI00-008 Req. de Metasilicato de Sodio / 0 - 25 Kg | T112-TI00-008 Req. de Sulfonato de Sodio / 0 - 15 Kg | T112-TI00-008 Req. de Tripolifosfato de Sodio / 0 - 25 Kg | T112-TI00-008 Temperatura / 50 - 70 °C | T112-TI00-008 Tiempo / 5 - 10 Min | T112-TI00-008 mL de Ácido Clorhídrico 1.0N / 0 - 120 mL | T112-TI00-009 Consumo de Agua / 0 - 550 L | T112-TI00-009 Limpieza  / Si o No | T112-TI00-009 Nivel / Si o No | T112-TI00-009 Tiempo / 1 - 10 Min | T112-TI00-010 Consumo de Agua / 0 - 550 L | T112-TI00-010 Limpieza  / Si o No | T112-TI00-010 Nivel / Si o No | T112-TI00-011 Consumo de Agua / 0 - 600 L | T112-TI00-011 Limpieza  / Si o No | T112-TI00-011 Nivel / Si o No | T112-TI00-012 Consumo de Agua / 0 - 700 L | T112-TI00-012 Limpieza  / Si o No | T112-TI00-012 Nivel / Si o No | T112-TI00-012 Tiempo / 10 - 60 Seg | T112-TI00-013 Cambio de Cartuchos / Si o No | T112-TI00-013 Concentración de Hipofosfito de Sodio / 11 - 23 g/L | T112-TI00-013 Concentración de Níquel Metálico / 4 - 6.7 g/L | T112-TI00-013 Consumo de Agua / 0 - 1580 L | T112-TI00-013 Funcionamiento de Filtro / Si o No | T112-TI00-013 Funcionamiento de Focos / Si o No | T112-TI00-013 Lavado de Filtros / Si o No | T112-TI00-013 Limpieza  / Si o No | T112-TI00-013 Limpieza de Contactos  / Si o No | T112-TI00-013 Nivel / Si o No | T112-TI00-013 Req. de Componente A / 0 - 750 L | T112-TI00-013 Req. de Componente B / 0 - 750 L | T112-TI00-013 Req. de Componente C / 0 - 750 L | T112-TI00-013 Req. de Hidróxido de Amonio / 0 - 70 L | T112-TI00-013 Req. de Hipofosfito de Sodio / 0 - 100 L | T112-TI00-013 Req. de Níquel Metálico / 0 - 250 Kg | T112-TI00-013 Temperatura / 80 - 88 °C | T112-TI00-013 Valor de pH  / 4.5 - 5.2  | T112-TI00-013 mL de E.D.T.A. 0.0575M / 0 - 120 mL | T112-TI00-013 mL de Tiosulfato de Sodio 0.1N / 0 - 120 mL | T112-TI00-013 Ánodos Limpios / Si o No | T112-TI00-014 Consumo de Agua / 0 - 600 L | T112-TI00-014 Limpieza  / Si o No | T112-TI00-014 Nivel / Si o No | T112-TI00-015 Cambio de Cartuchos / Si o No | T112-TI00-015 Cantidad de Cartuchos del Filtro / Piezas | T112-TI00-015 Consumo de Agua / 0 - 1580 L | T112-TI00-015 Funcionamiento de Filtro / Si o No | T112-TI00-015 Funcionamiento de Focos / Si o No | T112-TI00-015 Lavado de Filtros / Si o No | T112-TI00-015 Limpieza  / Si o No | T112-TI00-015 Limpieza de Contactos  / Si o No | T112-TI00-015 Nivel / Si o No | T112-TI00-015 Temperatura / 80 - 88 °C | T112-TI00-015 Ánodos Limpios / Si o No | T112-TI00-016 Cambio de Cartuchos / Si o No | T112-TI00-016 Cantidad de Cartuchos del Filtro / Piezas | T112-TI00-016 Consumo de Agua / 0 - 1580 L | T112-TI00-016 Funcionamiento de Filtro / Si o No | T112-TI00-016 Funcionamiento de Focos / Si o No | T112-TI00-016 Lavado de Filtros / Si o No | T112-TI00-016 Limpieza  / Si o No | T112-TI00-016 Limpieza de Contactos  / Si o No | T112-TI00-016 Nivel / Si o No | T112-TI00-016 Temperatura / 80 - 88 °C | T112-TI00-016 Ánodos Limpios / Si o No</t>
  </si>
  <si>
    <t>T112 (NWO)-INOX-RPK</t>
  </si>
  <si>
    <t>T112 (NWO)-T112 (NEL)-LA-VARIOS</t>
  </si>
  <si>
    <t>T112 (NWO)-T112 (NEL)-T112 (ACE)-INOX-MONEDA</t>
  </si>
  <si>
    <t>T113 Listo para Procesar</t>
  </si>
  <si>
    <t>T113-LI Zinc Barril Manual (Móvil)</t>
  </si>
  <si>
    <t>T113-DE00-001 Condición Física del Barril / Cumple o No Cumple | T113-DE00-001 Condición de la Estación / Cumple o No Cumple | T113-EN00-001 Barriles Adecuados y en Funcionamiento / Cumple o No Cumple | T113-EN00-001 Electrodos, Cables y Contactos de los Barriles / Cumple o No Cumple | T113-LI Equipo de Protección Personal / Cumple o No Cumple | T113-LI Funcionamiento de Grúas / Cumple o No Cumple | T113-LI Funcionamiento de Rectificadores / Cumple o No Cumple | T113-LI Limpieza General / Cumple o No Cumple | T113-LI Tinas sin Fugas / Cumple o No Cumple | T113-SE00-001 Funcionamiento de Centrifuga / Cumple o No Cumple | T113-SE00-001 Secado al Tacto / Cumple o No Cumple | T113-TI00-001 Concentración de Alcalinidad / 20 - 100 g/L | T113-TI00-001 Consumo de Agua / 0 - 100 L | T113-TI00-001 Limpieza  / Si o No | T113-TI00-001 Nivel / Si o No | T113-TI00-001 Req. de Carbonato de Sodio / 0 - 5 Kg | T113-TI00-001 Req. de Metasilicato de Sodio / 0 - 5 Kg | T113-TI00-001 Req. de Sosa / 0 - 10 Kg  | T113-TI00-001 Req. de Sulfonato de Sodio / 0 - 5 Kg | T113-TI00-001 Req. de Tripolifosfato de Sodio / 0 - 5 Kg | T113-TI00-001 Temperatura / 50 - 70 °C | T113-TI00-001 Tiempo / 5 - 10 Min | T113-TI00-001 mL de Ácido Clorhídrico 1.0 N / 0 - 120 mL | T113-TI00-002 Consumo de Agua / 0 - 100 L | T113-TI00-002 Limpieza  / Si o No | T113-TI00-002 Nivel / Si o No | T113-TI00-003 Concentración de Acidez / 3 - 15 % | T113-TI00-003 Consumo de Agua / 0 - 60 L | T113-TI00-003 Limpieza  / Si o No | T113-TI00-003 Nivel / Si o No | T113-TI00-003 Req, de Ácido Clorhídrico / 0 - 20 Kg | T113-TI00-003 Tiempo / 10 - 60 Seg | T113-TI00-003 mL de Hidróxido de Sodio 1.0 N / 0 - 120 mL | T113-TI00-004 Consumo de Agua / 0 - 60 L | T113-TI00-004 Limpieza  / Si o No | T113-TI00-004 Nivel / Si o No | T113-TI00-005 Cambio de Cartuchos / Si o No | T113-TI00-005 Cantidad de Cartuchos del Filtro / Piezas | T113-TI00-005 Concentración de Alcalinidad / 60 - 90 g/L | T113-TI00-005 Concentración de Sales de Sodio / 8 - 30 g/L | T113-TI00-005 Concentración de Zinc Metálico / 2 - 20 g/L | T113-TI00-005 Consumo de Agua / 0 - 2000 L | T113-TI00-005 Funcionamiento de Filtro / Si o No | T113-TI00-005 Funcionamiento de Focos / Si o No | T113-TI00-005 Lavado de Filtros / Si o No | T113-TI00-005 Limpieza  / Si o No | T113-TI00-005 Limpieza de Contactos  / Si o No | T113-TI00-005 Limpieza y llenado de Ánodos / Si o No | T113-TI00-005 Nivel / Si o No | T113-TI00-005 Req. de Cianuro de Sodio / 0 - 200 Kg | T113-TI00-005 Req. de Hidróxido de Sodio / 0 - 200 Kg | T113-TI00-005 Req. de Oxido de Zinc / 0 - 200 Kg | T113-TI00-005 Req. de Zinc Metálico / 0 - 200 Kg | T113-TI00-005 Temperatura / 25 - 35 °C | T113-TI00-005 mL de E.D.T.A. 0.1 N / 0 - 120 mL | T113-TI00-005 mL de Nitrato de Plata 0.153 N / 0 - 120 mL | T113-TI00-005 mL de Ácido Clorhídrico 1.0 N / 0 - 120 mL | T113-TI00-006 Cambio de Cartuchos / Si o No | T113-TI00-006 Cantidad de Cartuchos del Filtro / Piezas | T113-TI00-006 Consumo de Agua / 0 - 1000 L | T113-TI00-006 Funcionamiento de Filtro / Si o No | T113-TI00-006 Funcionamiento de Focos / Si o No | T113-TI00-006 Lavado de Filtros / Si o No | T113-TI00-006 Limpieza  / Si o No | T113-TI00-006 Limpieza de Contactos  / Si o No | T113-TI00-006 Limpieza y llenado de Ánodos / Si o No | T113-TI00-006 Nivel / Si o No | T113-TI00-006 Temperatura / 25 - 35 °C | T113-TI00-007 Consumo de Agua / 0 - 60 L | T113-TI00-007 Limpieza  / Si o No | T113-TI00-007 Nivel / Si o No | T113-TI00-008 Consumo de Agua / 0 - 60 L | T113-TI00-008 Limpieza  / Si o No | T113-TI00-008 Nivel / Si o No | T113-TI00-009 Concentración de Acidez / 2 - 5 % | T113-TI00-009 Consumo de Agua / 0 - 60 L | T113-TI00-009 Limpieza  / Si o No | T113-TI00-009 Nivel / Si o No | T113-TI00-009 Req. de Ácido Nítrico / 0 - 10 Kg | T113-TI00-009 Tiempo / 10 - 60 Seg. | T113-TI00-009 mL de Hidróxido de Sodio 1.0 N / 0 - 120 mL | T113-TI00-010 Consumo de Agua / 0 - 60 L | T113-TI00-010 Limpieza  / Si o No | T113-TI00-010 Nivel / Si o No | T113-TI00-011 Consumo de Agua / 0 - 60 L | T113-TI00-011 Limpieza  / Si o No | T113-TI00-011 Nivel / Si o No | T113-TI00-011 Req. de Hypro Blue / 0 - 60 L | T113-TI00-011 Req. de Hypro Tec / 0 - 60 L | T113-TI00-011 Tiempo / 60 - 120 Seg | T113-TI00-011 pH de Cromato Azul  Hypro Blue / 1.8 - 2.2 | T113-TI00-011 pH de Cromato Azul Hypro Tec / 2 - 2.5 | T113-TI00-012 Consumo de Agua / 0 - 60 L | T113-TI00-012 Limpieza  / Si o No | T113-TI00-012 Nivel / Si o No | T113-TI00-013 Consumo de Agua / 0 - 60 L | T113-TI00-013 Limpieza  / Si o No | T113-TI00-013 Nivel / Si o No</t>
  </si>
  <si>
    <t>T114 Listo para Procesar</t>
  </si>
  <si>
    <t>T114 (FMS)-FE-GM</t>
  </si>
  <si>
    <t>PC-00 Almacenaje temporal de Piezas / N/A | PC-00 Concentración (Recepción e Inspección de Materia Prima) / N/A | PC-00 Empaque (Recepción e Inspección de Materia Prima) / N/A | T114-DE00-001 Condición Física del Rack / Si o No | T114-DE00-001 Desajustar Canastillas y Piezas Correctamente / Si o No | T114-DE00-001 Enfriamiento del Material / Si o No | T114-EN00-001 Ajustar Piezas en Rack / Si o No | T114-EN00-001 Rack Adecuados, Completos y sin Fisuras / Si o No | T114-LI Equipo de Protección Personal  / Si o No | T114-LI Funcionamiento de Grúas / Si o No | T114-LI Funcionamiento de Rectificadores y Corriente Eléctrica / Si o No  | T114-LI Limpieza General / Si o No | T114-LI Tinas sin Fugas / Si o No | T114-SE00-001 Secado al Tacto / Si o No  | T114-SE00-001 Temperatura del Horno / 60 - 100 °C | T114-SE00-001 Tiempo / 5:40 - 6:40 min | T114-TI00-001 Concentración de Alcalinidad / 5 - 15 % | T114-TI00-001 Conductividad / 6800 - 7500 µs | T114-TI00-001 Consumo de Agua / 0 - 100 L | T114-TI00-001 Limpieza / Si o No | T114-TI00-001 Medición de pH / 9.5 - 10.5 pH | T114-TI00-001 Nivel / Si o No | T114-TI00-001 Temperatura / 70 - 80 °C | T114-TI00-001 Tiempo / 4:00 - 6:00 min | T114-TI00-002 Concentración de Alcalinidad / 5 - 15 % | T114-TI00-002 Conductividad / 6800 - 7500 µs | T114-TI00-002 Consumo de Agua / 0 - 100 Kg | T114-TI00-002 Limpieza / Si o No | T114-TI00-002 Medición de pH / 9.5 - 10.5 pH | T114-TI00-002 Nivel / Si o No | T114-TI00-002 Temperatura / 70 - 80 °C | T114-TI00-003 Consumo de Agua / 0 - 100 L | T114-TI00-003 Limpieza / Si o No | T114-TI00-003 Nivel / Si o No | T114-TI00-004 Concentración de Acidez / 2 - 4 % | T114-TI00-004 Consumo de Agua / 0 - 100 L | T114-TI00-004 Limpieza / Si o No | T114-TI00-004 Nivel / Si o No | T114-TI00-004 Temperatura / 55 - 65 °C | T114-TI00-004 Tiempo / 0:45 - 2:00 min | T114-TI00-005 Consumo de Agua / 0 - 100 L | T114-TI00-005 Limpieza / Si o No | T114-TI00-005 Nivel / Si o No | T114-TI00-006 Consumo de Agua / 0 - 100 L | T114-TI00-006 Limpieza / Si o No | T114-TI00-006 Nivel / Si o No | T114-TI00-007 Concentración  / 8 - 15 % | T114-TI00-007 Funcionamiento de Focos / Si o No | T114-TI00-007 Limpieza / Si o No | T114-TI00-007 Medición de pH / 8.6 - 9.4 | T114-TI00-007 Nivel / Si o No | T114-TI00-007 Temperatura / 46 - 54 °C | T114-TI00-007 Tiempo / 5:50 - 6:10 Min | T114-TI00-008 Consumo de Agua / 0 - 1550 L | T114-TI00-008 Funcionamiento de Focos / Si o No | T114-TI00-008 Limpieza  / Si o No | T114-TI00-008 Nivel / Si o No | T114-TI00-008 Temperatura / 60 - 90 °C | T114-TI00-008 Tiempo / 3:05 - 3:25 min | T114-TI00-009 Concentración de Alcalinidad / 5 - 15 % | T114-TI00-009 Conductividad / 6800 - 7500 µs | T114-TI00-009 Consumo de Agua / 0 - 1550 L | T114-TI00-009 Funcionamiento de Focos / Si o No | T114-TI00-009 Limpieza / Si o No | T114-TI00-009 Medición de pH / 9.5 - 10.5 pH | T114-TI00-009 Nivel / Si o No | T114-TI00-009 Temperatura / 60 - 80 °C | T114-TI00-009 Tiempo / 6:00 - 7:00 Min | T114-TI00-010 Consumo de Agua / 0 - 2200 L | T114-TI00-010 Limpieza / Si o No | T114-TI00-010 Nivel / Si o No | T114-TI00-010 Tiempo / 40 - 50 Seg | T114-TI00-011 Consumo de Agua / 0 - 1750 L | T114-TI00-011 Limpieza / Si o No | T114-TI00-011 Nivel / Si o No | T114-TI00-011 Tiempo / 2:00 - 2:30 min | T114-TI00-012 Concentración de Acidez / 8 - 12 % | T114-TI00-012 Concentración de Ion Fe / 0 - 80 g/L | T114-TI00-012 Consumo de Agua / 0 - 1500 L | T114-TI00-012 Funcionamiento de Focos / Si o No | T114-TI00-012 Limpieza / Si o No | T114-TI00-012 Nivel / Si o No | T114-TI00-013 Consumo de Agua / 0 - 1500 L | T114-TI00-013 Limpieza / Si o No | T114-TI00-013 Nivel / Si o No | T114-TI00-013 Tiempo / 35 - 55 Seg | T114-TI00-014 Consumo de Agua / 0 - 1500 L | T114-TI00-014 Limpieza / Si o No | T114-TI00-014 Nivel / Si o No | T114-TI00-014 Tiempo / 1:50 - 2:10 min | T114-TI00-015 Agitación / Si o No | T114-TI00-015 Consumo de Agua / 0 - 1500 L | T114-TI00-015 Funcionamiento de Focos / Si o No | T114-TI00-015 Limpieza / Si o No | T114-TI00-015 Medición de pH  / 8.5 - 9.6 pH | T114-TI00-015 Nivel / Si o No | T114-TI00-016 Concentración de Acidez Libre / 18 - 21 Puntos de Acidez | T114-TI00-016 Concentración de Acidez Total / 105 - 130 Puntos de Acidez | T114-TI00-016 Concentración de Fierro / 3 - 8 g/L | T114-TI00-016 Consumo de Agua /  0 - 3100 L | T114-TI00-016 Funcionamiento de Focos / Si o No | T114-TI00-016 Limpieza  / Si o No | T114-TI00-016 Nivel / Si o No | T114-TI00-016 Relación Acida / 5.8 - 6.4 | T114-TI00-016 Temperatura / 88 - 92 °C | T114-TI00-016 Tiempo / 12:00 - 20:00 Min | T114-TI00-016 Tiempo de Gasificación / 0:00 - 6:00 min | T114-TI00-017 Consumo de Agua / 0 - 1500 L | T114-TI00-017 Funcionamiento de Focos / Si o No | T114-TI00-017 Limpieza  / Si o No | T114-TI00-017 Nivel / Si o No | T114-TI00-017 Temperatura / 60 - 90 °C | T114-TI00-017 Tiempo / 3:05 - 3:25 | T114-TI00-019 Concentración de Acidez Libre / 18 - 21 Puntos de Acidez | T114-TI00-019 Concentración de Acidez Total / 105 - 130 Puntos de Acidez | T114-TI00-019 Concentración de Fierro / 3 - 8 g/L | T114-TI00-019 Consumo de Agua / 0  - 1700 L | T114-TI00-019 Funcionamiento de Focos / Si o No | T114-TI00-019 Limpieza  / Si o No | T114-TI00-019 Nivel / Si o No | T114-TI00-019 Relación Acida / 5.8 - 6.4 | T114-TI00-019 Temperatura / 88 - 92 °C | T114-TI00-019 Tiempo / 12 - 20 Min | T114-TI00-019 Tiempo de Gasificación / 0:00 - 6:00 min | T114-ti00-002 Tiempo / 4:00 - 6:00 min | T114-ti00-012 Tiempo / 4:55 - 5:15 Min | T114-ti00-015 Tiempo / 0:45 - 1:05 min</t>
  </si>
  <si>
    <t>T114 (FMS)-FE-PIÑON</t>
  </si>
  <si>
    <t>00:12:00</t>
  </si>
  <si>
    <t>T114-DE00-001 Condición Física del Rack / Si o No | T114-DE00-001 Desajustar Canastillas y Piezas Correctamente / Si o No | T114-DE00-001 Enfriamiento del Material / Si o No | T114-EN00-001 Ajustar Piezas en Rack / Si o No | T114-EN00-001 Rack Adecuados, Completos y sin Fisuras / Si o No | T114-LI Equipo de Protección Personal  / Si o No | T114-LI Funcionamiento de Grúas / Si o No | T114-LI Funcionamiento de Rectificadores y Corriente Eléctrica / Si o No  | T114-LI Limpieza General / Si o No | T114-LI Tinas sin Fugas / Si o No | T114-SE00-001 Secado al Tacto / Si o No  | T114-SE00-001 Temperatura del Horno / 60 - 100 °C | T114-SE00-001 Tiempo / 5:40 - 6:40 min | T114-TI00-001 Concentración de Alcalinidad / 5 - 15 % | T114-TI00-001 Conductividad / 6800 - 7500 µs | T114-TI00-001 Consumo de Agua / 0 - 100 L | T114-TI00-001 Limpieza / Si o No | T114-TI00-001 Medición de pH / 9.5 - 10.5 pH | T114-TI00-001 Nivel / Si o No | T114-TI00-001 Temperatura / 70 - 80 °C | T114-TI00-001 Tiempo / 4:00 - 6:00 min | T114-TI00-002 Concentración de Alcalinidad / 5 - 15 % | T114-TI00-002 Conductividad / 6800 - 7500 µs | T114-TI00-002 Consumo de Agua / 0 - 100 Kg | T114-TI00-002 Limpieza / Si o No | T114-TI00-002 Medición de pH / 9.5 - 10.5 pH | T114-TI00-002 Nivel / Si o No | T114-TI00-002 Temperatura / 70 - 80 °C | T114-TI00-003 Consumo de Agua / 0 - 100 L | T114-TI00-003 Limpieza / Si o No | T114-TI00-003 Nivel / Si o No | T114-TI00-004 Concentración de Acidez / 2 - 4 % | T114-TI00-004 Consumo de Agua / 0 - 100 L | T114-TI00-004 Limpieza / Si o No | T114-TI00-004 Nivel / Si o No | T114-TI00-004 Temperatura / 55 - 65 °C | T114-TI00-004 Tiempo / 0:45 - 2:00 min | T114-TI00-005 Consumo de Agua / 0 - 100 L | T114-TI00-005 Limpieza / Si o No | T114-TI00-005 Nivel / Si o No | T114-TI00-006 Consumo de Agua / 0 - 100 L | T114-TI00-006 Limpieza / Si o No | T114-TI00-006 Nivel / Si o No | T114-TI00-007 Concentración  / 8 - 15 % | T114-TI00-007 Funcionamiento de Focos / Si o No | T114-TI00-007 Limpieza / Si o No | T114-TI00-007 Medición de pH / 8.6 - 9.4 | T114-TI00-007 Nivel / Si o No | T114-TI00-007 Temperatura / 46 - 54 °C | T114-TI00-007 Tiempo / 5:50 - 6:10 Min | T114-TI00-008 Consumo de Agua / 0 - 1550 L | T114-TI00-008 Funcionamiento de Focos / Si o No | T114-TI00-008 Limpieza  / Si o No | T114-TI00-008 Nivel / Si o No | T114-TI00-008 Temperatura / 60 - 90 °C | T114-TI00-008 Tiempo / 3:05 - 3:25 min | T114-TI00-009 Concentración de Alcalinidad / 5 - 15 % | T114-TI00-009 Conductividad / 6800 - 7500 µs | T114-TI00-009 Consumo de Agua / 0 - 1550 L | T114-TI00-009 Funcionamiento de Focos / Si o No | T114-TI00-009 Limpieza / Si o No | T114-TI00-009 Medición de pH / 9.5 - 10.5 pH | T114-TI00-009 Nivel / Si o No | T114-TI00-009 Temperatura / 60 - 80 °C | T114-TI00-009 Tiempo / 6:00 - 7:00 Min | T114-TI00-010 Consumo de Agua / 0 - 2200 L | T114-TI00-010 Limpieza / Si o No | T114-TI00-010 Nivel / Si o No | T114-TI00-010 Tiempo / 40 - 50 Seg | T114-TI00-011 Consumo de Agua / 0 - 1750 L | T114-TI00-011 Limpieza / Si o No | T114-TI00-011 Nivel / Si o No | T114-TI00-011 Tiempo / 2:00 - 2:30 min | T114-TI00-012 Concentración de Acidez / 8 - 12 % | T114-TI00-012 Concentración de Ion Fe / 0 - 80 g/L | T114-TI00-012 Consumo de Agua / 0 - 1500 L | T114-TI00-012 Funcionamiento de Focos / Si o No | T114-TI00-012 Limpieza / Si o No | T114-TI00-012 Nivel / Si o No | T114-TI00-013 Consumo de Agua / 0 - 1500 L | T114-TI00-013 Limpieza / Si o No | T114-TI00-013 Nivel / Si o No | T114-TI00-013 Tiempo / 35 - 55 Seg | T114-TI00-014 Consumo de Agua / 0 - 1500 L | T114-TI00-014 Limpieza / Si o No | T114-TI00-014 Nivel / Si o No | T114-TI00-014 Tiempo / 1:50 - 2:10 min | T114-TI00-015 Agitación / Si o No | T114-TI00-015 Consumo de Agua / 0 - 1500 L | T114-TI00-015 Funcionamiento de Focos / Si o No | T114-TI00-015 Limpieza / Si o No | T114-TI00-015 Medición de pH  / 8.5 - 9.6 pH | T114-TI00-015 Nivel / Si o No | T114-TI00-016 Concentración de Acidez Libre / 18 - 21 Puntos de Acidez | T114-TI00-016 Concentración de Acidez Total / 105 - 130 Puntos de Acidez | T114-TI00-016 Concentración de Fierro / 3 - 8 g/L | T114-TI00-016 Consumo de Agua /  0 - 3100 L | T114-TI00-016 Funcionamiento de Focos / Si o No | T114-TI00-016 Limpieza  / Si o No | T114-TI00-016 Nivel / Si o No | T114-TI00-016 Relación Acida / 5.8 - 6.4 | T114-TI00-016 Temperatura / 88 - 92 °C | T114-TI00-016 Tiempo / 12:00 - 20:00 Min | T114-TI00-016 Tiempo de Gasificación / 0:00 - 6:00 min | T114-TI00-017 Consumo de Agua / 0 - 1500 L | T114-TI00-017 Funcionamiento de Focos / Si o No | T114-TI00-017 Limpieza  / Si o No | T114-TI00-017 Nivel / Si o No | T114-TI00-017 Temperatura / 60 - 90 °C | T114-TI00-017 Tiempo / 3:05 - 3:25 | T114-TI00-019 Concentración de Acidez Libre / 18 - 21 Puntos de Acidez | T114-TI00-019 Concentración de Acidez Total / 105 - 130 Puntos de Acidez | T114-TI00-019 Concentración de Fierro / 3 - 8 g/L | T114-TI00-019 Consumo de Agua / 0  - 1700 L | T114-TI00-019 Funcionamiento de Focos / Si o No | T114-TI00-019 Limpieza  / Si o No | T114-TI00-019 Nivel / Si o No | T114-TI00-019 Relación Acida / 5.8 - 6.4 | T114-TI00-019 Temperatura / 88 - 92 °C | T114-TI00-019 Tiempo / 12 - 20 Min | T114-TI00-019 Tiempo de Gasificación / 0:00 - 6:00 min | T114-ti00-002 Tiempo / 4:00 - 6:00 min | T114-ti00-012 Tiempo / 4:55 - 5:15 Min | T114-ti00-015 Tiempo / 0:45 - 1:05 min</t>
  </si>
  <si>
    <t>T114 (FMA)-FE-PISTON</t>
  </si>
  <si>
    <t xml:space="preserve"> T114 (FMA)-FE-PIÑON</t>
  </si>
  <si>
    <t>T114-DE00-001 Condición Física del Rack / Si o No | T114-DE00-001 Desajustar Canastillas y Piezas Correctamente / Si o No | T114-DE00-001 Enfriamiento del Material / Si o No | T114-EN00-001 Ajustar Piezas en Rack / Si o No | T114-EN00-001 Rack Adecuados, Completos y sin Fisuras / Si o No | T114-LI Equipo de Protección Personal  / Si o No | T114-LI Funcionamiento de Grúas / Si o No | T114-LI Funcionamiento de Rectificadores y Corriente Eléctrica / Si o No  | T114-LI Limpieza General / Si o No | T114-LI Tinas sin Fugas / Si o No | T114-SE00-001 Secado al Tacto / Si o No  | T114-SE00-001 Temperatura del Horno / 60 - 100 °C | T114-SE00-001 Tiempo / 5:40 - 6:40 min | T114-TI00-001 Concentración de Alcalinidad / 5 - 15 % | T114-TI00-001 Conductividad / 6800 - 7500 µs | T114-TI00-001 Consumo de Agua / 0 - 100 L | T114-TI00-001 Limpieza / Si o No | T114-TI00-001 Medición de pH / 9.5 - 10.5 pH | T114-TI00-001 Nivel / Si o No | T114-TI00-001 Temperatura / 70 - 80 °C | T114-TI00-001 Tiempo / 4:00 - 6:00 min | T114-TI00-002 Concentración de Alcalinidad / 5 - 15 % | T114-TI00-002 Conductividad / 6800 - 7500 µs | T114-TI00-002 Consumo de Agua / 0 - 100 Kg | T114-TI00-002 Limpieza / Si o No | T114-TI00-002 Medición de pH / 9.5 - 10.5 pH | T114-TI00-002 Nivel / Si o No | T114-TI00-002 Temperatura / 70 - 80 °C | T114-TI00-003 Consumo de Agua / 0 - 100 L | T114-TI00-003 Limpieza / Si o No | T114-TI00-003 Nivel / Si o No | T114-TI00-004 Concentración de Acidez / 2 - 4 % | T114-TI00-004 Consumo de Agua / 0 - 100 L | T114-TI00-004 Limpieza / Si o No | T114-TI00-004 Nivel / Si o No | T114-TI00-004 Tiempo / 0:45 - 2:00 min | T114-TI00-005 Consumo de Agua / 0 - 100 L | T114-TI00-005 Limpieza / Si o No | T114-TI00-005 Nivel / Si o No | T114-TI00-006 Consumo de Agua / 0 - 100 L | T114-TI00-006 Limpieza / Si o No | T114-TI00-006 Nivel / Si o No | T114-TI00-007 Concentración  / 8 - 15 % | T114-TI00-007 Funcionamiento de Focos / Si o No | T114-TI00-007 Limpieza / Si o No | T114-TI00-007 Medición de pH / 8.6 - 9.4 | T114-TI00-007 Nivel / Si o No | T114-TI00-007 Temperatura / 46 - 54 °C | T114-TI00-007 Tiempo / 5:50 - 6:10 Min | T114-TI00-008 Consumo de Agua / 0 - 1550 L | T114-TI00-008 Funcionamiento de Focos / Si o No | T114-TI00-008 Limpieza  / Si o No | T114-TI00-008 Nivel / Si o No | T114-TI00-008 Temperatura / 60 - 90 °C | T114-TI00-008 Tiempo / 3:05 - 3:25 min | T114-TI00-009 Concentración de Alcalinidad / 5 - 15 % | T114-TI00-009 Conductividad / 6800 - 7500 µs | T114-TI00-009 Consumo de Agua / 0 - 1550 L | T114-TI00-009 Funcionamiento de Focos / Si o No | T114-TI00-009 Limpieza / Si o No | T114-TI00-009 Medición de pH / 9.5 - 10.5 pH | T114-TI00-009 Nivel / Si o No | T114-TI00-009 Temperatura / 60 - 80 °C | T114-TI00-009 Tiempo / 6:00 - 7:00 Min | T114-TI00-010 Consumo de Agua / 0 - 2200 L | T114-TI00-010 Limpieza / Si o No | T114-TI00-010 Nivel / Si o No | T114-TI00-010 Tiempo / 40 - 50 Seg | T114-TI00-011 Consumo de Agua / 0 - 1750 L | T114-TI00-011 Limpieza / Si o No | T114-TI00-011 Nivel / Si o No | T114-TI00-011 Tiempo / 2:00 - 2:30 min | T114-TI00-012 Concentración de Acidez / 8 - 12 % | T114-TI00-012 Concentración de Ion Fe / 0 - 80 g/L | T114-TI00-012 Consumo de Agua / 0 - 1500 L | T114-TI00-012 Funcionamiento de Focos / Si o No | T114-TI00-012 Limpieza / Si o No | T114-TI00-012 Nivel / Si o No | T114-TI00-013 Consumo de Agua / 0 - 1500 L | T114-TI00-013 Limpieza / Si o No | T114-TI00-013 Nivel / Si o No | T114-TI00-013 Tiempo / 35 - 55 Seg | T114-TI00-014 Consumo de Agua / 0 - 1500 L | T114-TI00-014 Limpieza / Si o No | T114-TI00-014 Nivel / Si o No | T114-TI00-014 Tiempo / 1:50 - 2:10 min | T114-TI00-015 Agitación / Si o No | T114-TI00-015 Consumo de Agua / 0 - 1500 L | T114-TI00-015 Funcionamiento de Focos / Si o No | T114-TI00-015 Limpieza / Si o No | T114-TI00-015 Medición de pH  / 8.5 - 9.6 pH | T114-TI00-015 Nivel / Si o No | T114-TI00-016 Concentración de Acidez Libre / 18 - 21 Puntos de Acidez | T114-TI00-016 Concentración de Acidez Total / 105 - 130 Puntos de Acidez | T114-TI00-016 Concentración de Fierro / 3 - 8 g/L | T114-TI00-016 Consumo de Agua /  0 - 3100 L | T114-TI00-016 Funcionamiento de Focos / Si o No | T114-TI00-016 Limpieza  / Si o No | T114-TI00-016 Nivel / Si o No | T114-TI00-016 Relación Acida / 5.8 - 6.4 | T114-TI00-016 Temperatura / 88 - 92 °C | T114-TI00-016 Tiempo / 12:00 - 20:00 Min | T114-TI00-016 Tiempo de Gasificación / 0:00 - 6:00 min | T114-TI00-017 Consumo de Agua / 0 - 1500 L | T114-TI00-017 Funcionamiento de Focos / Si o No | T114-TI00-017 Limpieza  / Si o No | T114-TI00-017 Nivel / Si o No | T114-TI00-017 Temperatura / 60 - 90 °C | T114-TI00-017 Tiempo / 3:05 - 3:25 | T114-TI00-019 Concentración de Acidez Libre / 18 - 21 Puntos de Acidez | T114-TI00-019 Concentración de Acidez Total / 105 - 130 Puntos de Acidez | T114-TI00-019 Concentración de Fierro / 3 - 8 g/L | T114-TI00-019 Consumo de Agua / 0  - 1700 L | T114-TI00-019 Funcionamiento de Focos / Si o No | T114-TI00-019 Limpieza  / Si o No | T114-TI00-019 Nivel / Si o No | T114-TI00-019 Relación Acida / 5.8 - 6.4 | T114-TI00-019 Temperatura / 88 - 92 °C | T114-TI00-019 Tiempo / 12 - 20 Min | T114-TI00-019 Tiempo de Gasificación / 0:00 - 6:00 min | T114-ti00-002 Tiempo / 4:00 - 6:00 min | T114-ti00-012 Tiempo / 4:55 - 5:15 Min | T114-ti00-015 Tiempo / 0:45 - 1:05 min</t>
  </si>
  <si>
    <t xml:space="preserve"> T114 (FMS)-FE-PISTON</t>
  </si>
  <si>
    <t xml:space="preserve">T114 Listo para Procesar </t>
  </si>
  <si>
    <t>T116 Listo para Procesar</t>
  </si>
  <si>
    <t>T116 (PAV)-FE-VARIOS</t>
  </si>
  <si>
    <t>00:20:00</t>
  </si>
  <si>
    <t>T116-DE00-001 Condición Física del Rack / Cumple o No Cumple | T116-DE00-001 Decapado de Rack / Cumple o No Cumple | T116-EN00-001 Ajustar Piezas en Rack / Cumple o No Cumple | T116-EN00-001 Racks Adecuados, Completos y sin Fisuras / Cumple o No Cumple | T116-LI Equipo de Protección Personal  / Cumple o No Cumple | T116-LI Funcionamiento de Grúas / Cumple o No Cumple | T116-LI Funcionamiento de Rectificadores / Cumple o No Cumple | T116-LI Limpieza General / Cumple o No Cumple | T116-LI Tinas sin Fugas / Cumple o No Cumple | T116-SE00-001 Aire a Presión / Cumple o No Cumple | T116-SE00-001 Secado al Tacto / Cumple o No Cumple | T116-TI00-001 Concentración de Alcalinidad / Pendiente | T116-TI00-001 Consumo de Agua / 0 - 80 L | T116-TI00-001 Limpieza  / Si o No | T116-TI00-001 Nivel / Si o No | T116-TI00-001 Req. de Carbonato de Sodio / 0 - 25 Kg | T116-TI00-001 Req. de Metasilicato de Sodio / 0 - 25 Kg | T116-TI00-001 Req. de Sosa / 0 - 250 L | T116-TI00-001 Req. de Sulfonato de Sodio / 0 - 10 Kg | T116-TI00-001 Req. de Tripolifosfato de Sodio / 0 - 25 Kg | T116-TI00-001 mL de Ácido Clorhídrico 1.0N / 0 - 120 mL | T116-TI00-002 Consumo de Agua / 0 - 80 L | T116-TI00-002 Limpieza  / Si o No | T116-TI00-002 Nivel / Si o No | T116-TI00-003 Concentración de Acidez / Pendiente | T116-TI00-003 Consumo de Agua / 0 - 80 L | T116-TI00-003 Limpieza  / Si o No | T116-TI00-003 Nivel / Si o No | T116-TI00-003 Req. de Ácido Clorhídrico / 0 - 150 Kg | T116-TI00-003 mL de Hidróxido de Sodio 1.0N / 0 - 120 mL | T116-TI00-004 Consumo de Agua / 0 - 80 L | T116-TI00-004 Limpieza  / Si o No | T116-TI00-004 Nivel / Si o No | T116-TI00-005 Concentración de Acidez Libre / Pendiente | T116-TI00-005 Concentración de Acidez Total / Pendiente | T116-TI00-005 Concentración de Fierro / Pendiente | T116-TI00-005 Consumo de Agua / 0 - 80 L | T116-TI00-005 Limpieza  / Si o No | T116-TI00-005 Nivel / Si o No | T116-TI00-005 Req. de Profos / 0 - 100 Kg | T116-TI00-005 mL de Hidróxido de Sodio 0.1N / 0 - 120 mL | T116-TI00-005 mL de Permanganato de Sodio 0.1N / 0 - 120 mL | T116-TI00-006 Consumo de Agua / 0 - 80 L | T116-TI00-006 Limpieza  / Si o No | T116-TI00-006 Nivel / Si o No | T116-TI00-007 Limpieza / Si o No | T116-TI00-007 Nivel / Si o No | T116-TI00-008 Consumo de Agua / 0 - 80 L | T116-TI00-008 Limpieza  / Si o No | T116-TI00-008 Nivel / Si o No | T116-TI00-009 Consumo de Agua / 0 - 80 L | T116-TI00-009 Limpieza  / Si o No | T116-TI00-009 Nivel / Si o No | T116-ti00-001 Tiempo / 10 - 300 Seg | T116-ti00-003 Tiempo / 10 - 300 Seg</t>
  </si>
  <si>
    <t>T116 (FZI)-FE-VARIOS</t>
  </si>
  <si>
    <t>T117 Listo para Procesar</t>
  </si>
  <si>
    <t>T117 (ZNN)-FE-BONNETE</t>
  </si>
  <si>
    <t>T201 Listo para Procesar</t>
  </si>
  <si>
    <t>T201 (NIQ)-CU-ROYAL</t>
  </si>
  <si>
    <t>T201 (NSU)-CU-VARIOS</t>
  </si>
  <si>
    <t xml:space="preserve"> T201-TI00-018 Concentración de Acidez / 5 - 10 % |  T201-TI00-025 Tiempo / 10 - 15 min |  T201-TI00-028 Nivel / Si o No | T201-DE00-001 Condición Física del Rack / Si o No | T201-DE00-001 Material y Estación en Buenas Condiciones / Si o No | T201-EN00-001 Ajustar Piezas en Rack / Si o  No | T201-EN00-001 Racks Adecuados, Completos y sin Fisuras / Si o No | T201-LI Equipo de Protección Personal / Si o No | T201-LI Funcionamiento de Grúas / Si o No | T201-LI Funcionamiento de Rectificadores y Corriente Eléctrica / Si o No | T201-LI Limpieza General / Si o No  | T201-LI Tinas sin Fugas / Si o No | T201-SE00-001 Aire a Presión / Si o No  | T201-SE00-001 Secado al Tacto / Si o No | T201-SE00-001 Tiempo de Secado / 30 - 120 seg | T201-TI00-001 Agitación / Si o No | T201-TI00-001 Consumo de Agua / 0 - 600 L | T201-TI00-001 Limpieza / Si o No | T201-TI00-001 Nivel / Si o No | T201-TI00-002 Amperaje (500 - 1000 Amperes/Carga) / 500 - 1000 A/Carga | T201-TI00-002 Concentración de Alcalinidad / 90 - 120 g/L | T201-TI00-002 Consumo de Agua / 0 - 1250 L | T201-TI00-002 Funcionamiento de Focos / Si o No | T201-TI00-002 Limpieza / Si o No | T201-TI00-002 Limpieza de Contactos / Si o No | T201-TI00-002 Nivel / Si o No | T201-TI00-002 Temperatura (50 - 60 °C) / 50 - 60 °C | T201-TI00-002 Tiempo / 30 - 90 seg | T201-TI00-003 Concentración / 9.5 - 25 % | T201-TI00-003 Consumo de Agua / 0 - 1200 L | T201-TI00-003 Funcionamiento de Focos / Si o No | T201-TI00-003 Limpieza / Si o No | T201-TI00-003 Nivel / Si o No | T201-TI00-003 Temperatura (60 - 70 °C) / 60 - 70 °C | T201-TI00-003 Tiempo / 30 - 90 seg | T201-TI00-004 Concentración de Alcalinidad / 45 - 60 g/L | T201-TI00-004 Consumo de Agua / 0 - 1400 L | T201-TI00-004 Funcionamiento de Focos / Si o No | T201-TI00-004 Limpieza / Si o No | T201-TI00-004 Nivel / Si o No | T201-TI00-004 Temperatura (70 - 80 °C) / 70 - 80 °C | T201-TI00-004 Tiempo / 5 - 7 Min | T201-TI00-005 Amperaje (500 - 1000 Amperes/Carga) / 500 - 1000 Amperes/Carga | T201-TI00-005 Concentración de Alcalinidad / 90 - 120 g/L | T201-TI00-005 Consumo de Agua / 0 - 1200 L | T201-TI00-005 Funcionamiento de Focos / Si o No | T201-TI00-005 Limpieza / Si o No | T201-TI00-005 Limpieza de Contactos / Si o No | T201-TI00-005 Nivel / Si o No | T201-TI00-005 Temperatura (50 - 60 °C) / 50 - 60 °C | T201-TI00-005 Tiempo / 30 - 90 seg | T201-TI00-006 Agitación / Si o No | T201-TI00-006 Consumo de Agua / 0 - 1100 L | T201-TI00-006 Limpieza  / Si o No | T201-TI00-006 Nivel / Si o No | T201-TI00-007 Agitación / Si o No | T201-TI00-007 Consumo de Agua / 0 - 1100 L | T201-TI00-007 Limpieza  / Si o No | T201-TI00-007 Nivel / Si o No | T201-TI00-008 Agitación / Si o No | T201-TI00-008 Concentración de Activado / 50 - 90 % | T201-TI00-008 Concentración de Decapado / 30 - 50 % | T201-TI00-008 Consumo de Agua / 0 - 850 L | T201-TI00-008 Funcionamiento de Focos / Si o No | T201-TI00-008 Limpieza  / Si o No | T201-TI00-008 Nivel / Si o No | T201-TI00-008 Tiempo / 30 - 90 seg | T201-TI00-009 Agitación / Si o No | T201-TI00-009 Concentración de Activado / 50 - 90 % | T201-TI00-009 Concentración de Decapado / 30 - 50 % | T201-TI00-009 Consumo de Agua / 0 - 850 L | T201-TI00-009 Funcionamiento de Focos / Si o No | T201-TI00-009 Limpieza / Si o No | T201-TI00-009 Nivel / Si o No | T201-TI00-009 Tiempo / 30 - 90 seg | T201-TI00-010 Agitación / Si o No | T201-TI00-010 Consumo de Agua / 0 - 850 L | T201-TI00-010 Limpieza / T201-TI00-010 | T201-TI00-010 Nivel / Si o No | T201-TI00-011 Agitación / Si o No | T201-TI00-011 Consumo de Agua / 0 - 850 L | T201-TI00-011 Limpieza / Si o No | T201-TI00-011 Nivel / Si o No | T201-TI00-012 Concentración de Bondal Activador / 12 - 20 % | T201-TI00-012 Concentración de Bondal Addition / 10 - 17 % | T201-TI00-012 Consumo de Agua / 0 - 850 L | T201-TI00-012 Funcionamiento de Focos / Si o No | T201-TI00-012 Limpieza / Si o No | T201-TI00-012 Nivel / Si o No | T201-TI00-012 Temperatura (23 - 27 °C) / 23 - 27 °C | T201-TI00-012 Tiempo / 40 - 60 seg | T201-TI00-013 Agitación / Si o No | T201-TI00-013 Consumo de Agua / 0 - 900 L | T201-TI00-013 Limpieza / Si o No | T201-TI00-013 Nivel / Si o No | T201-TI00-014 Agitación / Si o No | T201-TI00-014 Consumo de Agua / 0 - 900 L | T201-TI00-014 Limpieza / Si o No | T201-TI00-014 Nivel / Si o No | T201-TI00-015 Amperaje (800 - 1800 Amperes/Carga) / 800 - 1800 Amperes/Carga | T201-TI00-015 Concentración de Alcalinidad / 90 - 120 g/L | T201-TI00-015 Consumo de Agua / 0 - 1100 L | T201-TI00-015 Funcionamiento de Focos / Si o No | T201-TI00-015 Limpieza / Si o No | T201-TI00-015 Limpieza de Contactos / Si o No | T201-TI00-015 Nivel / Si o No | T201-TI00-015 Temperatura (50 - 60 °C) / 50 - 60 °C | T201-TI00-015 Tiempo / 30 - 90 seg | T201-TI00-016 Agitación / Si o No | T201-TI00-016 Consumo de Agua / 0 - 900 L | T201-TI00-016 Limpieza / Si o No | T201-TI00-016 Nivel / Si o No | T201-TI00-017 Agitación / Si o No | T201-TI00-017 Consumo de Agua / 0 - 950 L | T201-TI00-017 Limpieza / Si o No | T201-TI00-017 Nivel / Si o No | T201-TI00-018 Agitación / Si o No | T201-TI00-018 Concentración de Sal / 60 - 120 g/L | T201-TI00-018 Consumo de Agua / 0 - 900 L | T201-TI00-018 Funcionamiento de Focos / Si o No | T201-TI00-018 Limpieza / Si o No | T201-TI00-018 Nivel / 5 - 10% | T201-TI00-018 Tiempo / 30 - 90 seg | T201-TI00-019 Agitación / Si o No | T201-TI00-019 Concentración de Activado / 50 - 90 % | T201-TI00-019 Concentración de Decapado / 30 - 50 % | T201-TI00-019 Consumo de Agua / 0 - 850 L | T201-TI00-019 Funcionamiento de Focos / Si o No | T201-TI00-019 Limpieza / Si o No | T201-TI00-019 Nivel / Si o No | T201-TI00-019 Tiempo / 30 - 90 seg | T201-TI00-020 Agitación / Si o No | T201-TI00-020 Consumo de Agua / 0 - 850 L | T201-TI00-020 Limpieza / Si o No | T201-TI00-020 Nivel / Si o No | T201-TI00-021 Agitación / Si o No | T201-TI00-021 Consumo de Agua / 0 - 850 L | T201-TI00-021 Limpieza / Si o No | T201-TI00-021 Nivel / Si o No | T201-TI00-022 Concentración de Bondal Activador / 12 - 20 % | T201-TI00-022 Concentración de Bondal Addition / 10 - 17 % | T201-TI00-022 Consumo de Agua / 0 - 850 L | T201-TI00-022 Funcionamiento de Focos / Si o No | T201-TI00-022 Limpieza / Si o No | T201-TI00-022 Nivel / Si o No | T201-TI00-022 Temperatura (23 - 27 °C) / 23 - 27 °C | T201-TI00-022 Tiempo / 40 - 60 seg | T201-TI00-023 Agitación / Si o No | T201-TI00-023 Consumo de Agua / 0 - 850 L | T201-TI00-023 Limpieza / Si o No | T201-TI00-023 Nivel / Si o No | T201-TI00-024 Consumo de Agua / 0 - 700 L | T201-TI00-024 Funcionamiento del Transfer / Si o No | T201-TI00-024 Limpieza / Si o No | T201-TI00-024 Nivel / Si o No | T201-TI00-025 Concentración de Sales de Cobre / 35 - 50 g/L | T201-TI00-025 Concentración de Sales de Sodio / 5 - 15 g/L | T201-TI00-025 Consumo de Agua / 0 - 850 L | T201-TI00-025 Funcionamiento de Focos / Si o No | T201-TI00-025 Limpieza / Si o No | T201-TI00-025 Limpieza de Contactos / Si o No | T201-TI00-025 Nivel / Si o No | T201-TI00-025 Temperatura (45 - 55 °C) / 45 - 55 °C | T201-TI00-025 Valor de pH / 9 - 12 | T201-TI00-025 Voltaje (2 - 4 Volts) / 2 - 4 Volts | T201-TI00-025 Ánodos Limpios / Si o No | T201-TI00-026 Agitación / Si o No | T201-TI00-026 Consumo de Agua / 0 - 700 L | T201-TI00-026 Limpieza / Si o No | T201-TI00-026 Nivel / Si o No | T201-TI00-027 Agitación / Si o No | T201-TI00-027 Consumo de Agua / 0 - 650 L | T201-TI00-027 Limpieza / Si o No | T201-TI00-027 Nivel / Si o No | T201-TI00-028 Agitación / Si o No | T201-TI00-028 Concentración de Acidez / 2 - 5 % | T201-TI00-028 Consumo de Agua / 0 - 1500 L | T201-TI00-028 Funcionamiento de Focos / Si o No | T201-TI00-028 Limpieza  / Si o No | T201-TI00-028 Tiempo / 30 - 90 seg | T201-TI00-029 Agitación / Si o No | T201-TI00-029 Concentración de Ac. Bórico (Ni. Strike) / 28 - 32 g/L | T201-TI00-029 Concentración de Cloruros (Ni. Strike) / 15 - 25 g/L | T201-TI00-029 Concentración de Níquel Metálico (Ni. Strike) / 40 - 75 g/L | T201-TI00-029 Concentración de Sulfamato (Ni. Strike) / 170 - 320 g/L | T201-TI00-029 Consumo de Agua / 0 - 2100 L | T201-TI00-029 Corriente (De acuerdo al # de Parte) / De acuerdo al # de Parte | T201-TI00-029 Funcionamiento de Focos / Si o No | T201-TI00-029 Limpieza  / Si o No | T201-TI00-029 Limpieza de Contactos  / Si o No | T201-TI00-029 Nivel / Si o No | T201-TI00-029 Temperatura (28 - 38 °C) / 28 - 38 °C | T201-TI00-029 Tiempo / 30 - 60 seg | T201-TI00-029 Valor de pH (Ni. Strike) / 1.0 - 1.5 | T201-TI00-029 Ánodos Limpios / Si o No | T201-TI00-030 Agitación / Si o No | T201-TI00-030 Concentración de Ac. Bórico (Ni. Sulfamato) / 40 - 45 g/L | T201-TI00-030 Concentración de Cloruros (Ni. Sulfamato) / 9 - 15 g/L | T201-TI00-030 Concentración de Níquel Metálico (Ni. Sulfamato) / 70 - 90 g/L | T201-TI00-030 Concentración de Sulfamato (Ni. Sulfamato) / 300 - 385 g/L | T201-TI00-030 Consumo de Agua / 0 - 3000 L | T201-TI00-030 Corriente (De acuerdo al # de Parte) / De acuerdo al # de Parte | T201-TI00-030 Funcionamiento de Focos / Si o No | T201-TI00-030 Limpieza  / Si o No | T201-TI00-030 Limpieza de Contactos  / Si o No | T201-TI00-030 Nivel / T201-TI00-030 Nivel | T201-TI00-030 Temperatura (50 - 60 °C) / 50 - 60 °C | T201-TI00-030 Tiempo / 12 - 18 min | T201-TI00-030 Valor de pH (Ni. Sulfamato) / 2.2 - 3.5 | T201-TI00-030 Ánodos Limpios / Si o No | T201-TI00-031 Agitación / Si o No | T201-TI00-031 Consumo de Agua / 0 - 850 L | T201-TI00-031 Limpieza / Si o No | T201-TI00-031 Nivel / Si o No | T201-TI00-032 Agitación / Si o No | T201-TI00-032 Consumo de Agua  / 0 - 850 L | T201-TI00-032 Limpieza  / Si o No | T201-TI00-032 Nivel / Si o No | T201-TI00-033 Agitación / Si o No | T201-TI00-033 Concentración de Ac. Sulfúrico (Mate) / 8 - 17 % | T201-TI00-033 Concentración de Estaño Metálico (Mate) / 7.5 - 22 g/L | T201-TI00-033 Concentración de Sulfato Estanoso (Mate) / 15 - 45 g/L | T201-TI00-033 Consumo de Agua / 0 - 3000 L | T201-TI00-033 Corriente (2 - 4 Volts) / 2 - 4 Volts | T201-TI00-033 Funcionamiento de Focos / Si o No | T201-TI00-033 Limpieza  / Si o No | T201-TI00-033 Limpieza de Contactos  / Si o No | T201-TI00-033 Nivel / Si o No | T201-TI00-033 Temperatura (20 - 33 °C) / 20 - 33 °C | T201-TI00-033 Tiempo / De acuerdo al Espesor | T201-TI00-033 Ánodos Limpios / Si o No | T201-TI00-034 Agitación / Si o No | T201-TI00-034 Concentración de Ac. Sulfúrico (Brillante) / 8 - 17 % | T201-TI00-034 Concentración de Estaño Metálico (Brillante) / 7.5 - 22 g/L | T201-TI00-034 Concentración de Sulfato Estanoso (Brillante) / 15 - 45 g/L | T201-TI00-034 Consumo de Agua / 0 - 3000 L | T201-TI00-034 Corriente (2 - 4 Volts) / 2 - 4 Volts | T201-TI00-034 Funcionamiento de Focos / Si o No | T201-TI00-034 Limpieza  / Si o No | T201-TI00-034 Limpieza de Contactos  / Si o No | T201-TI00-034 Nivel / Si o No | T201-TI00-034 Temperatura (20 - 33 °C) / 20 - 33 °C | T201-TI00-034 Tiempo / De acuerdo al Espesor | T201-TI00-034 Ánodos Limpios / Si o No | T201-TI00-035 Agitación / Si o No | T201-TI00-035 Consumo de Agua / 0 - 850 L | T201-TI00-035 Limpieza  / Si o No | T201-TI00-035 Nivel / Si o No | T201-TI00-036 Agitación / Si o No | T201-TI00-036 Consumo de Agua / 0 - 850 L | T201-TI00-036 Limpieza  / Si o No | T201-TI00-036 Nivel / Si o No | T201-TI00-037 Agitación / Si o No | T201-TI00-037 Concentración de Estannato / 3 - 24 g/L | T201-TI00-037 Concentración de Potasa / 0.5 - 4 g/L | T201-TI00-037 Consumo de Agua / 0 - 900 L | T201-TI00-037 Funcionamiento de Focos / Si o No | T201-TI00-037 Limpieza  / Si o No | T201-TI00-037 Nivel / Si o No | T201-TI00-037 Temperatura (50 - 60 °C) / 50 - 60 °C | T201-TI00-037 Tiempo / 30 - 60 seg | T201-TI00-038 Agitación / Si o No | T201-TI00-038 Concentración de Brill / 1.0 - 1.5 % | T201-TI00-038 Consumo de Agua / 0 - 900 L | T201-TI00-038 Funcionamiento de Focos / Si o No | T201-TI00-038 Limpieza  / Si o No | T201-TI00-038 Nivel / Si o No | T201-TI00-038 Temperatura (30 - 40 °C) / 30 - 40 °C | T201-TI00-038 Tiempo / 30 - 90 seg | T201-TI00-038 Valor de pH (Brill) / 8.0 - 9.0  | T201-TI00-039 Agitación / Si o No | T201-TI00-039 Consumo de Agua / 0 - 900 L | T201-TI00-039 Limpieza  / Si o No | T201-TI00-039 Nivel / Si o No | T201-TI00-039 Temperatura (20 - 30 °C) / 20 - 30 °C | T201-TI00-039 Tiempo / 30 - 90 seg | T201-TI00-040 Agitación / Si o No | T201-TI00-040 Consumo de Agua / 0 - 900 L | T201-TI00-040 Limpieza  / Si o No | T201-TI00-040 Nivel / Si o No | T201-TI00-040 Temperatura (50 - 80 °C) / 50 - 80 °C | T201-TI00-040 Tiempo / 30 - 90 seg</t>
  </si>
  <si>
    <t>T201 (EST)-CU-VARIOS</t>
  </si>
  <si>
    <t>T201 (EST)-AL-VARIOS</t>
  </si>
  <si>
    <t>T201 (COB)-AL-VARIOS</t>
  </si>
  <si>
    <t xml:space="preserve"> T201-TI00-018 Concentración de Acidez / 5 - 10 % |  T201-TI00-025 Tiempo / 10 - 15 min |  T201-TI00-028 Nivel / Si o No | T201-DE00-001 Condición Física del Rack / Si o No | T201-DE00-001 Material y Estación en Buenas Condiciones / Si o No | T201-EN00-001 Ajustar Piezas en Rack / Si o  No | T201-EN00-001 Racks Adecuados, Completos y sin Fisuras / Si o No | T201-LI Equipo de Protección Personal / Si o No | T201-LI Funcionamiento de Grúas / Si o No | T201-LI Funcionamiento de Rectificadores y Corriente Eléctrica / Si o No | T201-LI Limpieza General / Si o No  | T201-LI Tinas sin Fugas / Si o No | T201-SE00-001 Aire a Presión / Si o No  | T201-SE00-001 Secado al Tacto / Si o No | T201-TI00-001 Agitación / Si o No | T201-TI00-001 Consumo de Agua / 0 - 600 L | T201-TI00-001 Limpieza / Si o No | T201-TI00-001 Nivel / Si o No | T201-TI00-002 Amperaje (500 - 1000 Amperes/Carga) / 500 - 1000 A/Carga | T201-TI00-002 Concentración de Alcalinidad / 90 - 120 g/L | T201-TI00-002 Consumo de Agua / 0 - 1250 L | T201-TI00-002 Funcionamiento de Focos / Si o No | T201-TI00-002 Limpieza / Si o No | T201-TI00-002 Limpieza de Contactos / Si o No | T201-TI00-002 Nivel / Si o No | T201-TI00-002 Temperatura (50 - 60 °C) / 50 - 60 °C | T201-TI00-002 Tiempo / 30 - 90 seg | T201-TI00-003 Concentración / 9.5 - 25 % | T201-TI00-003 Consumo de Agua / 0 - 1200 L | T201-TI00-003 Funcionamiento de Focos / Si o No | T201-TI00-003 Limpieza / Si o No | T201-TI00-003 Nivel / Si o No | T201-TI00-003 Temperatura (60 - 70 °C) / 60 - 70 °C | T201-TI00-003 Tiempo / 30 - 90 seg | T201-TI00-004 Concentración de Alcalinidad / 45 - 60 g/L | T201-TI00-004 Consumo de Agua / 0 - 1400 L | T201-TI00-004 Funcionamiento de Focos / Si o No | T201-TI00-004 Limpieza / Si o No | T201-TI00-004 Nivel / Si o No | T201-TI00-004 Temperatura (70 - 80 °C) / 70 - 80 °C | T201-TI00-004 Tiempo / 5 - 7 Min | T201-TI00-005 Amperaje (500 - 1000 Amperes/Carga) / 500 - 1000 Amperes/Carga | T201-TI00-005 Concentración de Alcalinidad / 90 - 120 g/L | T201-TI00-005 Consumo de Agua / 0 - 1200 L | T201-TI00-005 Funcionamiento de Focos / Si o No | T201-TI00-005 Limpieza / Si o No | T201-TI00-005 Limpieza de Contactos / Si o No | T201-TI00-005 Nivel / Si o No | T201-TI00-005 Temperatura (50 - 60 °C) / 50 - 60 °C | T201-TI00-005 Tiempo / 30 - 90 seg | T201-TI00-006 Agitación / Si o No | T201-TI00-006 Consumo de Agua / 0 - 1100 L | T201-TI00-006 Limpieza  / Si o No | T201-TI00-006 Nivel / Si o No | T201-TI00-007 Agitación / Si o No | T201-TI00-007 Consumo de Agua / 0 - 1100 L | T201-TI00-007 Limpieza  / Si o No | T201-TI00-007 Nivel / Si o No | T201-TI00-008 Agitación / Si o No | T201-TI00-008 Concentración de Activado / 50 - 90 % | T201-TI00-008 Concentración de Decapado / 30 - 50 % | T201-TI00-008 Consumo de Agua / 0 - 850 L | T201-TI00-008 Funcionamiento de Focos / Si o No | T201-TI00-008 Limpieza  / Si o No | T201-TI00-008 Nivel / Si o No | T201-TI00-008 Tiempo / 30 - 90 seg | T201-TI00-009 Agitación / Si o No | T201-TI00-009 Concentración de Activado / 50 - 90 % | T201-TI00-009 Concentración de Decapado / 30 - 50 % | T201-TI00-009 Consumo de Agua / 0 - 850 L | T201-TI00-009 Funcionamiento de Focos / Si o No | T201-TI00-009 Limpieza / Si o No | T201-TI00-009 Nivel / Si o No | T201-TI00-009 Tiempo / 30 - 90 seg | T201-TI00-010 Agitación / Si o No | T201-TI00-010 Consumo de Agua / 0 - 850 L | T201-TI00-010 Limpieza / T201-TI00-010 | T201-TI00-010 Nivel / Si o No | T201-TI00-011 Agitación / Si o No | T201-TI00-011 Consumo de Agua / 0 - 850 L | T201-TI00-011 Limpieza / Si o No | T201-TI00-011 Nivel / Si o No | T201-TI00-012 Concentración de Bondal Activador / 12 - 20 % | T201-TI00-012 Concentración de Bondal Addition / 10 - 17 % | T201-TI00-012 Consumo de Agua / 0 - 850 L | T201-TI00-012 Funcionamiento de Focos / Si o No | T201-TI00-012 Limpieza / Si o No | T201-TI00-012 Nivel / Si o No | T201-TI00-012 Temperatura (23 - 27 °C) / 23 - 27 °C | T201-TI00-012 Tiempo / 40 - 60 seg | T201-TI00-013 Agitación / Si o No | T201-TI00-013 Consumo de Agua / 0 - 900 L | T201-TI00-013 Limpieza / Si o No | T201-TI00-013 Nivel / Si o No | T201-TI00-014 Agitación / Si o No | T201-TI00-014 Consumo de Agua / 0 - 900 L | T201-TI00-014 Limpieza / Si o No | T201-TI00-014 Nivel / Si o No | T201-TI00-015 Amperaje (800 - 1800 Amperes/Carga) / 800 - 1800 Amperes/Carga | T201-TI00-015 Concentración de Alcalinidad / 90 - 120 g/L | T201-TI00-015 Consumo de Agua / 0 - 1100 L | T201-TI00-015 Funcionamiento de Focos / Si o No | T201-TI00-015 Limpieza / Si o No | T201-TI00-015 Limpieza de Contactos / Si o No | T201-TI00-015 Nivel / Si o No | T201-TI00-015 Temperatura (50 - 60 °C) / 50 - 60 °C | T201-TI00-015 Tiempo / 30 - 90 seg | T201-TI00-016 Agitación / Si o No | T201-TI00-016 Consumo de Agua / 0 - 900 L | T201-TI00-016 Limpieza / Si o No | T201-TI00-016 Nivel / Si o No | T201-TI00-017 Agitación / Si o No | T201-TI00-017 Consumo de Agua / 0 - 950 L | T201-TI00-017 Limpieza / Si o No | T201-TI00-017 Nivel / Si o No | T201-TI00-018 Agitación / Si o No | T201-TI00-018 Concentración de Sal / 60 - 120 g/L | T201-TI00-018 Consumo de Agua / 0 - 900 L | T201-TI00-018 Funcionamiento de Focos / Si o No | T201-TI00-018 Limpieza / Si o No | T201-TI00-018 Nivel / 5 - 10% | T201-TI00-018 Tiempo / 30 - 90 seg | T201-TI00-019 Agitación / Si o No | T201-TI00-019 Concentración de Activado / 50 - 90 % | T201-TI00-019 Concentración de Decapado / 30 - 50 % | T201-TI00-019 Consumo de Agua / 0 - 850 L | T201-TI00-019 Funcionamiento de Focos / Si o No | T201-TI00-019 Limpieza / Si o No | T201-TI00-019 Nivel / Si o No | T201-TI00-019 Tiempo / 30 - 90 seg | T201-TI00-020 Agitación / Si o No | T201-TI00-020 Consumo de Agua / 0 - 850 L | T201-TI00-020 Limpieza / Si o No | T201-TI00-020 Nivel / Si o No | T201-TI00-021 Agitación / Si o No | T201-TI00-021 Consumo de Agua / 0 - 850 L | T201-TI00-021 Limpieza / Si o No | T201-TI00-021 Nivel / Si o No | T201-TI00-022 Concentración de Bondal Activador / 12 - 20 % | T201-TI00-022 Concentración de Bondal Addition / 10 - 17 % | T201-TI00-022 Consumo de Agua / 0 - 850 L | T201-TI00-022 Funcionamiento de Focos / Si o No | T201-TI00-022 Limpieza / Si o No | T201-TI00-022 Nivel / Si o No | T201-TI00-022 Temperatura (23 - 27 °C) / 23 - 27 °C | T201-TI00-022 Tiempo / 40 - 60 seg | T201-TI00-023 Agitación / Si o No | T201-TI00-023 Consumo de Agua / 0 - 850 L | T201-TI00-023 Limpieza / Si o No | T201-TI00-023 Nivel / Si o No | T201-TI00-024 Consumo de Agua / 0 - 700 L | T201-TI00-024 Funcionamiento del Transfer / Si o No | T201-TI00-024 Limpieza / Si o No | T201-TI00-024 Nivel / Si o No | T201-TI00-025 Concentración de Sales de Cobre / 35 - 50 g/L | T201-TI00-025 Concentración de Sales de Sodio / 5 - 15 g/L | T201-TI00-025 Consumo de Agua / 0 - 850 L | T201-TI00-025 Funcionamiento de Focos / Si o No | T201-TI00-025 Limpieza / Si o No | T201-TI00-025 Limpieza de Contactos / Si o No | T201-TI00-025 Nivel / Si o No | T201-TI00-025 Temperatura (45 - 55 °C) / 45 - 55 °C | T201-TI00-025 Valor de pH / 9 - 12 | T201-TI00-025 Voltaje (2 - 4 Volts) / 2 - 4 Volts | T201-TI00-025 Ánodos Limpios / Si o No | T201-TI00-026 Agitación / Si o No | T201-TI00-026 Consumo de Agua / 0 - 700 L | T201-TI00-026 Limpieza / Si o No | T201-TI00-026 Nivel / Si o No | T201-TI00-027 Agitación / Si o No | T201-TI00-027 Consumo de Agua / 0 - 650 L | T201-TI00-027 Limpieza / Si o No | T201-TI00-027 Nivel / Si o No | T201-TI00-028 Agitación / Si o No | T201-TI00-028 Concentración de Acidez / 2 - 5 % | T201-TI00-028 Consumo de Agua / 0 - 1500 L | T201-TI00-028 Funcionamiento de Focos / Si o No | T201-TI00-028 Limpieza  / Si o No | T201-TI00-028 Tiempo / 30 - 90 seg | T201-TI00-029 Agitación / Si o No | T201-TI00-029 Concentración de Ac. Bórico (Ni. Strike) / 28 - 32 g/L | T201-TI00-029 Concentración de Cloruros (Ni. Strike) / 15 - 25 g/L | T201-TI00-029 Concentración de Níquel Metálico (Ni. Strike) / 40 - 75 g/L | T201-TI00-029 Concentración de Sulfamato (Ni. Strike) / 170 - 320 g/L | T201-TI00-029 Consumo de Agua / 0 - 2100 L | T201-TI00-029 Corriente (De acuerdo al # de Parte) / De acuerdo al # de Parte | T201-TI00-029 Funcionamiento de Focos / Si o No | T201-TI00-029 Limpieza  / Si o No | T201-TI00-029 Limpieza de Contactos  / Si o No | T201-TI00-029 Nivel / Si o No | T201-TI00-029 Temperatura (28 - 38 °C) / 28 - 38 °C | T201-TI00-029 Tiempo / 30 - 60 seg | T201-TI00-029 Valor de pH (Ni. Strike) / 1.0 - 1.5 | T201-TI00-029 Ánodos Limpios / Si o No | T201-TI00-030 Agitación / Si o No | T201-TI00-030 Concentración de Ac. Bórico (Ni. Sulfamato) / 40 - 45 g/L | T201-TI00-030 Concentración de Cloruros (Ni. Sulfamato) / 9 - 15 g/L | T201-TI00-030 Concentración de Níquel Metálico (Ni. Sulfamato) / 70 - 90 g/L | T201-TI00-030 Concentración de Sulfamato (Ni. Sulfamato) / 300 - 385 g/L | T201-TI00-030 Consumo de Agua / 0 - 3000 L | T201-TI00-030 Corriente (De acuerdo al # de Parte) / De acuerdo al # de Parte | T201-TI00-030 Funcionamiento de Focos / Si o No | T201-TI00-030 Limpieza  / Si o No | T201-TI00-030 Limpieza de Contactos  / Si o No | T201-TI00-030 Nivel / T201-TI00-030 Nivel | T201-TI00-030 Temperatura (50 - 60 °C) / 50 - 60 °C | T201-TI00-030 Tiempo / 12 - 18 min | T201-TI00-030 Valor de pH (Ni. Sulfamato) / 2.2 - 3.5 | T201-TI00-030 Ánodos Limpios / Si o No | T201-TI00-031 Agitación / Si o No | T201-TI00-031 Consumo de Agua / 0 - 850 L | T201-TI00-031 Limpieza / Si o No | T201-TI00-031 Nivel / Si o No | T201-TI00-032 Agitación / Si o No | T201-TI00-032 Consumo de Agua  / 0 - 850 L | T201-TI00-032 Limpieza  / Si o No | T201-TI00-032 Nivel / Si o No | T201-TI00-033 Agitación / Si o No | T201-TI00-033 Concentración de Ac. Sulfúrico (Mate) / 8 - 17 % | T201-TI00-033 Concentración de Estaño Metálico (Mate) / 7.5 - 22 g/L | T201-TI00-033 Concentración de Sulfato Estanoso (Mate) / 15 - 45 g/L | T201-TI00-033 Consumo de Agua / 0 - 3000 L | T201-TI00-033 Corriente (2 - 4 Volts) / 2 - 4 Volts | T201-TI00-033 Funcionamiento de Focos / Si o No | T201-TI00-033 Limpieza  / Si o No | T201-TI00-033 Limpieza de Contactos  / Si o No | T201-TI00-033 Nivel / Si o No | T201-TI00-033 Temperatura (20 - 33 °C) / 20 - 33 °C | T201-TI00-033 Tiempo / De acuerdo al Espesor | T201-TI00-033 Ánodos Limpios / Si o No | T201-TI00-034 Agitación / Si o No | T201-TI00-034 Concentración de Ac. Sulfúrico (Brillante) / 8 - 17 % | T201-TI00-034 Concentración de Estaño Metálico (Brillante) / 7.5 - 22 g/L | T201-TI00-034 Concentración de Sulfato Estanoso (Brillante) / 15 - 45 g/L | T201-TI00-034 Consumo de Agua / 0 - 3000 L | T201-TI00-034 Corriente (2 - 4 Volts) / 2 - 4 Volts | T201-TI00-034 Funcionamiento de Focos / Si o No | T201-TI00-034 Limpieza  / Si o No | T201-TI00-034 Limpieza de Contactos  / Si o No | T201-TI00-034 Nivel / Si o No | T201-TI00-034 Temperatura (20 - 33 °C) / 20 - 33 °C | T201-TI00-034 Tiempo / De acuerdo al Espesor | T201-TI00-034 Ánodos Limpios / Si o No | T201-TI00-035 Agitación / Si o No | T201-TI00-035 Consumo de Agua / 0 - 850 L | T201-TI00-035 Limpieza  / Si o No | T201-TI00-035 Nivel / Si o No | T201-TI00-036 Agitación / Si o No | T201-TI00-036 Consumo de Agua / 0 - 850 L | T201-TI00-036 Limpieza  / Si o No | T201-TI00-036 Nivel / Si o No | T201-TI00-037 Agitación / Si o No | T201-TI00-037 Concentración de Estannato / 3 - 24 g/L | T201-TI00-037 Concentración de Potasa / 0.5 - 4 g/L | T201-TI00-037 Consumo de Agua / 0 - 900 L | T201-TI00-037 Funcionamiento de Focos / Si o No | T201-TI00-037 Limpieza  / Si o No | T201-TI00-037 Nivel / Si o No | T201-TI00-037 Temperatura (50 - 60 °C) / 50 - 60 °C | T201-TI00-037 Tiempo / 30 - 60 seg | T201-TI00-038 Agitación / Si o No | T201-TI00-038 Concentración de Brill / 1.0 - 1.5 % | T201-TI00-038 Consumo de Agua / 0 - 900 L | T201-TI00-038 Funcionamiento de Focos / Si o No | T201-TI00-038 Limpieza  / Si o No | T201-TI00-038 Nivel / Si o No | T201-TI00-038 Temperatura (30 - 40 °C) / 30 - 40 °C | T201-TI00-038 Tiempo / 30 - 90 seg | T201-TI00-038 Valor de pH (Brill) / 8.0 - 9.0  | T201-TI00-039 Agitación / Si o No | T201-TI00-039 Consumo de Agua / 0 - 900 L | T201-TI00-039 Limpieza  / Si o No | T201-TI00-039 Nivel / Si o No | T201-TI00-039 Temperatura (20 - 30 °C) / 20 - 30 °C | T201-TI00-039 Tiempo / 30 - 90 seg | T201-TI00-040 Agitación / Si o No | T201-TI00-040 Consumo de Agua / 0 - 900 L | T201-TI00-040 Limpieza  / Si o No | T201-TI00-040 Nivel / Si o No | T201-TI00-040 Temperatura (50 - 80 °C) / 50 - 80 °C | T201-TI00-040 Tiempo / 30 - 90 seg</t>
  </si>
  <si>
    <t>T201 (ESM)-CU-VARIOS</t>
  </si>
  <si>
    <t>T201 (ESM)-AL-VARIOS</t>
  </si>
  <si>
    <t>T202 Listo para Procesar</t>
  </si>
  <si>
    <t>T202 (LES)-T202 (PLA)-CU-VARIOS</t>
  </si>
  <si>
    <t>T204-LI Plata y Estaño s/Cobre Colgado (16.1)</t>
  </si>
  <si>
    <t xml:space="preserve">  T204-TI00-003 Limpieza / Si o No |   T204-TI00-003 Nivel / Si o No |  T204-EN00-001 Ajustar Piezas en Rack / Cumple o No Cumple |  T204-SE00-001 Aire a Presión / Cumple o No Cumple |  T204-SE00-001 Secado al Tacto / Cumple o No Cumple |  T204-TI00-004 Consumo de Agua / 0 - 400 L |  T204-TI00-004 Tiempo / 1 - 2 Min. |  T204-TI00-006 Limpieza / Si o No |  T204-TI00-006 Nivel / Si o No | T202-DE00-001 Condición Física del Rack / Cumple o No Cumple | T202-DE00-001 Decapado de Rack / Cumple o No Cumple | T202-EN00-001 Ajustar Piezas en Rack / Cumple o No Cumple | T202-EN00-001 Racks Adecuados, Completos y sin Fisuras / Cumple o No Cumple | T202-LI Equipo de Protección Personal  / Cumple o No Cumple | T202-LI Funcionamiento de Grúas / Cumple o No Cumple | T202-LI Funcionamiento de Rectificadores / Cumple o No Cumple | T202-LI Limpieza General / Cumple o No Cumple | T202-LI Tinas sin Fugas / Cumple o No Cumple | T202-SE00-001 Aire a Presión / Cumple o No Cumple | T202-SE00-001 Secado al Tacto / Cumple o No Cumple | T202-TI00-001 Concentración de Alcalinidad  / 60 - 120 g/L | T202-TI00-001 Concentración de Cianuro / 15 - 30 g/L | T202-TI00-001 Consumo de Agua / 0 - 100 L | T202-TI00-001 Limpieza  / Si o No | T202-TI00-001 Limpieza de Contactos  / Si o No | T202-TI00-001 Nivel / Si o No | T202-TI00-001 Req. de Cianuro de Sodio / 0 - 25 Kg | T202-TI00-001 Req. de Metex E1726 / 0 - 25 Kg | T202-TI00-001 Temperatura / 50 - 60 °C | T202-TI00-001 Tiempo / 60 - 120 Seg | T202-TI00-001 mL de Nitrato de Plata 0.1 N / 0 - 120 mL | T202-TI00-001 mL de Ácido Clorhídrico 0.5 N / 0 - 120 mL | T202-TI00-001 Ánodos Limpios / Si o No | T202-TI00-002 Consumo de Agua / 0 - 100 L | T202-TI00-002 Limpieza  / Si o No | T202-TI00-002 Nivel / Si o No | T202-TI00-003 Consumo de Agua / 0 - 100 L | T202-TI00-003 Limpieza  / Si o No | T202-TI00-003 Nivel / Si o No | T202-TI00-004 Consumo de Agua / 0 - 100 L | T202-TI00-004 Limpieza  / Si o No | T202-TI00-004 Nivel / Si o No | T202-TI00-005 Consumo de Agua / 0 - 100 L | T202-TI00-005 Limpieza  / Si o No | T202-TI00-005 Nivel / Si o No | T202-TI00-006 Concentración de Acidez / 35 - 60 % | T202-TI00-006 Consumo de Agua / 0 - 100 L | T202-TI00-006 Limpieza  / Si o No | T202-TI00-006 Nivel / Si o No | T202-TI00-006 Req. de Ácido Nítrico / 0 - 100 Kg | T202-TI00-006 Tiempo / 40 - 60 Seg | T202-TI00-006 mL de Hidróxido de Sodio 1.0 N / 0 - 120 mL | T202-TI00-007 Consumo de Agua / 0 - 100 L | T202-TI00-007 Limpieza  / Si o No | T202-TI00-007 Nivel / Si o No | T202-TI00-008 Consumo de Agua / 0 - 100 L | T202-TI00-008 Limpieza  / Si o No | T202-TI00-008 Nivel / Si o No | T202-TI00-009 Concentración de Ácido Crómico / 20 - 50 g/L | T202-TI00-009 Consumo de Agua / 0 - 100 L | T202-TI00-009 Limpieza  / Si o No | T202-TI00-009 Nivel / Si o No | T202-TI00-009 Req. de Ácido Crómico / 0 - 10 Kg | T202-TI00-009 Tiempo / 40 - 60 Seg | T202-TI00-009 mL de Tiosulfato de Sodio 0.1 N / 0 - 120 mL | T202-TI00-010 Consumo de Agua / 0 - 100 L | T202-TI00-010 Limpieza  / Si o No | T202-TI00-010 Nivel / Si o No | T202-TI00-011 Consumo de Agua / 0 - 100 L | T202-TI00-011 Limpieza  / Si o No | T202-TI00-011 Nivel / Si o No | T202-TI00-012 Consumo de Agua / 0 - 100 L | T202-TI00-012 Limpieza  / Si o No | T202-TI00-012 Nivel / Si o No | T202-TI00-014 Consumo de Agua / 0 - 100 L | T202-TI00-014 Limpieza / Si o No | T202-TI00-014 Nivel / Si o No | T202-TI00-014 Tiempo / 40 - 60 Seg | T202-TI00-015 Consumo de Agua / 0 - 100 L | T202-TI00-015 Limpieza / Si o No | T202-TI00-015 Nivel / Si o No | T202-TI00-016 Consumo de Agua / 0 - 100 L | T202-TI00-016 Limpieza / Si o No | T202-TI00-016 Nivel / Si o No | T202-TI00-017 Concentración de Acidez / 40 - 80 % | T202-TI00-017 Consumo de Agua / 0 - 100 L | T202-TI00-017 Limpieza  / Si o No | T202-TI00-017 Nivel / Si o No | T202-TI00-017 Req. de Ácido Clorhídrico / 0 - 100 Kg | T202-TI00-017 Tiempo / 60 - 120 Seg | T202-TI00-017 mL de Hidróxido de Sodio 1.0 N / 0 - 120 mL | T202-TI00-018 Consumo de Agua / 0 - 100 L | T202-TI00-018 Limpieza  / Si o No | T202-TI00-018 Nivel / Si o No | T202-TI00-019 Consumo de Agua / 0 - 100 L | T202-TI00-019 Limpieza  / Si o No | T202-TI00-019 Nivel / Si o No | T202-TI00-020 Concentración de Cianuro / 2 - 5 % | T202-TI00-020 Consumo de Agua / 0 - 100 L | T202-TI00-020 Limpieza / Si o No | T202-TI00-020 Nivel / Si o No | T202-TI00-020 Req. de Cianuro de Potasio / 0 - 10 Kg | T202-TI00-020 Tiempo / 10 - 60 Seg | T202-TI00-020 mL de Nitrato de Plata 0.1 N / 0 - 120 mL | T202-TI00-021 Cambio de Cartuchos / Si o No | T202-TI00-021 Cantidad de Cartuchos del Filtro / Piezas | T202-TI00-021 Consumo de Agua / 0 - 120 L | T202-TI00-021 Funcionamiento de Filtro / Si o No | T202-TI00-021 Funcionamiento de Rectificador  / Si o No | T202-TI00-021 Lavado de Filtros / Si o No | T202-TI00-021 Limpieza  / Si o No | T202-TI00-021 Limpieza de Contactos  / Si o No | T202-TI00-021 Limpieza de Ánodos / Si o No | T202-TI00-021 Nivel / Si o No | T202-TI00-021 Temperatura / 30 - 38 °C | T202-TI00-021 mL de Nitrato de Plata 0.1N / 0 - 120 mL | T202-TI00-021 Ánodos Limpios / Si o No | T202-TI00-022 Cambio de Cartuchos / Si o No | T202-TI00-022 Cantidad de Cartuchos del Filtro / Piezas | T202-TI00-022 Concentración de Plata / 3 - 7 g/L | T202-TI00-022 Concentración de Sales de Potasio / 60 - 90 g/L | T202-TI00-022 Consumo de Agua / 0 - 120 L | T202-TI00-022 Funcionamiento de Filtro / Si o No | T202-TI00-022 Lavado de Filtros / Si o No | T202-TI00-022 Limpieza  / Si o No | T202-TI00-022 Limpieza de Contactos  / Si o No | T202-TI00-022 Limpieza de Ánodos / Si o No | T202-TI00-022 Nivel / Si o No | T202-TI00-022 Temperatura / 30 - 38 °C | T202-TI00-022 Ánodos Limpios / Si o No | T202-TI00-023 Cambio de Cartuchos / Si o No | T202-TI00-023 Cantidad de Cartuchos del Filtro / Piezas | T202-TI00-023 Concentración de Cianuro / 70 - 120 g/L | T202-TI00-023 Concentración de Plata Metálica / 5 - 40 g/L | T202-TI00-023 Concentración de Sales de Sodio / 45 - 80 g/L | T202-TI00-023 Consumo de Agua / 0 - 120 L | T202-TI00-023 Funcionamiento de Filtro / Si o No | T202-TI00-023 Funcionamiento de Rectificador  / Si o No | T202-TI00-023 Lavado de Filtros / Si o No | T202-TI00-023 Limpieza  / Si o No | T202-TI00-023 Limpieza de Contactos / Si o No | T202-TI00-023 Limpieza de Ánodos / Si o No | T202-TI00-023 Nivel / Si o No | T202-TI00-023 Req. de Cianuro de Plata / 0 - 10 Kg | T202-TI00-023 Req. de Cianuro de Potasio / 0 - 25 Kg | T202-TI00-023 Req. de Hidróxido de Potasio / 0 - 200 Kg | T202-TI00-023 Req. de Sal de Rochelle / 0 - 200 Kg | T202-TI00-023 Req. de Sales de Sodio / 0 - 120 Kg | T202-TI00-023 Temperatura / 30 - 38 °C | T202-TI00-023 mL de Nitrato de Plata 0.1 N / 0 - 120 mL | T202-TI00-023 mL de Tiocianato de Potasio 0.1 N  / 0 - 120 mL | T202-TI00-023 Ánodos Limpios / Si o No | T202-TI00-024 Consumo de Agua / 0 - 50 L | T202-TI00-024 Limpieza  / Si o No | T202-TI00-024 Nivel / Si o No | T202-TI00-024 Rectificador en 8 - 10 Amperes / 8 - 10 A | T202-TI00-025 Consumo de Agua / 0 - 50  L | T202-TI00-025 Limpieza  / Si o No | T202-TI00-025 Nivel / Si o No | T202-TI00-026 Consumo de Agua / 0 - 50 L | T202-TI00-026 Limpieza  / Si o No | T202-TI00-026 Nivel / Si o No | T202-TI00-026 Tiempo / 10 - 60 Seg | T202-TI00-027 Consumo de Agua / 0 - 50 L | T202-TI00-027 Limpieza  / Si o No | T202-TI00-027 Nivel / Si o No | T202-TI00-028 Concentración de Evabrite / 30 - 50 mL | T202-TI00-028 Consumo de Agua / 0 - 50 L  | T202-TI00-028 Limpieza  / Si o No | T202-TI00-028 Nivel / Si o No | T202-TI00-028 Req. de Evabrite WS / 0 - 5 L | T202-TI00-028 Temperatura / 40 - 50 °C | T202-TI00-028 Tiempo / 1 - 3 Min | T202-TI00-028 mL de Tiosulfato de Sodio 0.1 N / 0 - 120 mL | T202-TI00-029 Consumo de Agua / 0 - 50 L | T202-TI00-029 Limpieza  / Si o No | T202-TI00-029 Nivel  / Si o No | T202-TI00-030 Consumo de Agua / 0 - 50 L | T202-TI00-030 Limpieza  / Si o No | T202-TI00-030 Nivel / Si o No | T202-TI00-031 Consumo de Agua / 0 - 50 L | T202-TI00-031 Limpieza  / Si o No | T202-TI00-031 Nivel / Si o No | T202-TI00-031 Temperatura / 40 - 50 L | T202-TI00-032 Consumo de Agua / 0 - 60 L | T202-TI00-032 Limpieza / Si o No | T202-TI00-032 Nivel / Si o No | T204-DE00-001 Condición Física del Rack / Cumple o No Cumple | T204-DE00-001 Decapado de Rack / Cumple o No Cumple | T204-EN00-001 Racks Adecuados, Completos y sin Fisuras / Cumple o No Cumple | T204-LI Equipo de Protección Personal  / Si o No | T204-LI Funcionamiento de Grúas / Si o No | T204-LI Funcionamiento de Rectificadores / Si o No | T204-LI Li Limpieza General / Si o No | T204-LI Tinas sin Fugas / Si o No | T204-TI00-001 Cambio de Cartuchos / Si o No | T204-TI00-001 Cantidad de Cartuchos del Filtro / Piezas | T204-TI00-001 Concentración de Acidez / 50 - 70 g/L | T204-TI00-001 Concentración de Cloruros Totales / 350 - 420 g/L | T204-TI00-001 Concentración de Níquel Metálico / 60 - 100 g/L | T204-TI00-001 Consumo de Agua / 0 - 400 L | T204-TI00-001 Funcionamiento de Filtro / Si o No | T204-TI00-001 Funcionamiento de Focos / Si o No | T204-TI00-001 Lavado de Filtros / Si o No | T204-TI00-001 Limpieza / Si o No | T204-TI00-001 Limpieza de Contactos / Si o No | T204-TI00-001 Limpieza y Llenado de Ánodos / Si o No | T204-TI00-001 Nivel / Si o No | T204-TI00-001 Req. de Acido Clorhídrico / 0 - 200 Kg | T204-TI00-001 Req. de Cloruro de Níquel  / 0 - 200 Kg | T204-TI00-001 Req. de Níquel Metálico / 0 - 200 Kg | T204-TI00-001 Temperatura / 16 - 25 °C | T204-TI00-001 Tiempo / 5 - 10 Min. | T204-TI00-001 Voltaje / 2 - 8 V | T204-TI00-001 mL de E.D.T.A. 0.1 M / 0 - 120 mL | T204-TI00-001 mL de Hidróxido de Sodio 1.0 N / 0 - 120 mL | T204-TI00-001 mL de Nitrato de Plata 0.153 N / 0 - 120 mL | T204-TI00-001 Ánodos Limpios / Si o No | T204-TI00-002 Consumo de Agua / 0 - 400 L | T204-TI00-002 Limpieza / Si o No | T204-TI00-002 Nivel / Si o No | T204-TI00-003 Consumo de Agua / 0 - 400 L | T204-TI00-004 Concentración de Alcalinidad / 60 - 120 g/L | T204-TI00-004 Concentración de Cianuro / 15 - 30 g/L | T204-TI00-004 Funcionamiento de Focos / Si o No | T204-TI00-004 Limpieza / Si o No | T204-TI00-004 Limpieza de Contactos / Si o No | T204-TI00-004 Nivel / Si o No | T204-TI00-004 Req. de Cianuro de Sodio / 0 - 200 Kg | T204-TI00-004 Req. de Metex E1726 / 0 - 200 Kg | T204-TI00-004 Temperatura / 50 - 70 °C | T204-TI00-004 Voltaje / 6 - 10 V | T204-TI00-004 mL de Nitrato de Plata 0.1 N / 0 - 120 mL | T204-TI00-004 mL de Ácido Clorhídrico 0.5 N / 0 - 120 mL | T204-TI00-005 Consumo de Agua / 0 - 400 L | T204-TI00-005 Limpieza / Si o No | T204-TI00-005 Nivel / Si o No | T204-TI00-006 Consumo de Agua / 0 - 400 L | T204-TI00-006 Funcionamiento de Focos / Si o No | T204-TI00-006 Limpieza de Contactos / Si o No | T204-TI00-006 Temperatura / 50 - 70 °C | T204-TI00-006 Tiempo / 1 - 2 Min. | T204-TI00-006 Voltaje / 6 - 10 V | T204-TI00-007 Consumo de Agua / 0 - 250 L | T204-TI00-007 Limpieza / Si o No | T204-TI00-007 Nivel / Si o No | T204-TI00-008 Concentración de Acidez / 35 - 60 % | T204-TI00-008 Consumo de Agua / 0 - 250 L | T204-TI00-008 Limpieza / Si o No | T204-TI00-008 Nivel / Si o No | T204-TI00-008 Req. de Ácido Nítrico / 0 - 250 Kg | T204-TI00-008 Tiempo / 40 - 60 Seg. | T204-TI00-008 mL de Hidróxido de Sodio 1.0 N / 0 - 120 mL | T204-TI00-009 Agitación / Si o No | T204-TI00-009 Concentración de Ácido Crómico / 20 - 50 g/L | T204-TI00-009 Consumo de Agua / 0 - 250 L | T204-TI00-009 Limpieza / Si o No | T204-TI00-009 Nivel / Si o No | T204-TI00-009 Req. de Ácido Crómico / 0 - 250 Kg | T204-TI00-009 Tiempo / 40 - 60 Seg. | T204-TI00-009 mL de Tiosulfato de Sodio 0.1 N / 0 - 120 mL | T204-TI00-010 Consumo de Agua / 0 - 250 L | T204-TI00-010 Limpieza / Si o No | T204-TI00-010 Nivel / Si o No | T204-TI00-011 Consumo de Agua / 0 - 250 L | T204-TI00-011 Limpieza / Si o No | T204-TI00-011 Nivel / Si o No | T204-TI00-012 Concentración de Acidez / 40 - 80 % | T204-TI00-012 Consumo de Agua / 0 - 250 L | T204-TI00-012 Limpieza / Si o No | T204-TI00-012 Nivel / Si o No | T204-TI00-012 Req. de Ácido Clorhídrico / 0 - 250 Kg | T204-TI00-012 Tiempo / 10 - 60 Seg. | T204-TI00-012 mL de Hidróxido de Sodio 1.0 N / 0 - 120 mL | T204-TI00-013 Consumo de Agua / 0 - 250 L | T204-TI00-013 Limpieza / Si o No | T204-TI00-013 Nivel / Si o No | T204-TI00-013 Tiempo / 10 - 60 Seg. | T204-TI00-014 Consumo de Agua / 0 - 250 L | T204-TI00-014 Limpieza / Si o No | T204-TI00-014 Nivel / Si o No | T204-TI00-015 Consumo de Agua / 0 - 250 L | T204-TI00-015 Limpieza / Si o No | T204-TI00-015 Nivel / Si o No | T204-TI00-016 Concentración de Cianuro / 2 - 5 % | T204-TI00-016 Consumo de Agua / 0 - 250 L | T204-TI00-016 Limpieza / Si o No | T204-TI00-016 Nivel / Si o No | T204-TI00-016 Req. Cianuro de Potasio / 0 - 100 Kg | T204-TI00-016 Tiempo / 10 - 60 Seg. | T204-TI00-016 mL de Nitrato de Plata 0.1 N / 0 - 120 mL | T204-TI00-017 Agitación / Si o No | T204-TI00-017 Cambio de Cartuchos / Si o No | T204-TI00-017 Cantidad de Cartuchos del Filtro / Piezas | T204-TI00-017 Concentración de Cianuro de Potasio / 70 - 120 g/L | T204-TI00-017 Concentración de Plata Metálica / 5 - 30 g/L | T204-TI00-017 Consumo de Agua / 0 - 850 L | T204-TI00-017 Funcionamiento de Filtro / Si o No | T204-TI00-017 Funcionamiento de Focos / Si o No | T204-TI00-017 Funcionamiento de Rectificador  / Si o No | T204-TI00-017 Lavado de Filtros / Si o No | T204-TI00-017 Limpieza / Si o No | T204-TI00-017 Limpieza de Contactos / Si o No | T204-TI00-017 Limpieza de Ánodos / Si o No | T204-TI00-017 Nivel / Si o No | T204-TI00-017 Req. de Cianuro de Plata / 0 - 450 Kg | T204-TI00-017 Req. de Cianuro de Potasio / 0 - 450 Kg | T204-TI00-017 Temperatura / 25 - 38 °C | T204-TI00-017 Voltaje / 2 - 8 V | T204-TI00-017 mL de Nitrato de Plata 0.1 N / 0 - 120 mL | T204-TI00-017 mL de Tiocianato de Potasio 0.1 N / 0 - 120 mL | T204-TI00-017 Ánodos Limpios / Si o No | T204-TI00-018 Agitación / Si o No | T204-TI00-018 Cambio de Cartuchos / Si o No | T204-TI00-018 Cantidad de Cartuchos del Filtro / Piezas | T204-TI00-018 Consumo de Agua / 0 - 450 L | T204-TI00-018 Funcionamiento de Filtro / Si o No | T204-TI00-018 Funcionamiento de Focos / Si o No | T204-TI00-018 Funcionamiento de Rectificador  / Si o No | T204-TI00-018 Lavado de Filtros / Si o No | T204-TI00-018 Limpieza / Si o No | T204-TI00-018 Limpieza de Contactos / Si o No | T204-TI00-018 Limpieza de Ánodos / Si o No | T204-TI00-018 Nivel / Si o No | T204-TI00-018 Temperatura / 25 - 38 °C | T204-TI00-018 Voltaje / 2 - 8 V | T204-TI00-018 Ánodos Limpios / Si o No | T204-TI00-019 Consumo de Agua / 0 - 250 L | T204-TI00-019 Limpieza / Si o No | T204-TI00-019 Nivel / Si o No | T204-TI00-019 Rectificador en 8 - 10 Amperes / 8 - 10 A | T204-TI00-020 Consumo de Agua / 0 - 250 L | T204-TI00-020 Limpieza / Si o No | T204-TI00-020 Nivel / Si o No | T204-TI00-021 Concentración de Acidez / 2 - 5 % | T204-TI00-021 Consumo de Agua / 0 - 250 L | T204-TI00-021 Limpieza / Si o No | T204-TI00-021 Nivel / Si o No | T204-TI00-021 Req. Ácido Sulfúrico / 0 - 50 Kg | T204-TI00-021 Tiempo / 10 - 60 Seg. | T204-TI00-021 mL de Hidróxido de Sodio 1.0 N / 0 - 120 mL | T204-TI00-022 Agitación / Si o No | T204-TI00-022 Cambio de Cartuchos / Si o No | T204-TI00-022 Cantidad de Cartuchos del Filtro / Piezas | T204-TI00-022 Concentración de Estaño Metálico / 7.5 - 28 g/L | T204-TI00-022 Concentración de Sulfato Estanoso / 15 - 45 g/L | T204-TI00-022 Concentración de Ácido Sulfúrico / 8 - 15 % | T204-TI00-022 Consumo de Agua / 0 - 1200 L | T204-TI00-022 Funcionamiento de Filtro / Si o No | T204-TI00-022 Funcionamiento de Focos / Si o No | T204-TI00-022 Lavado de Filtros / Si o No | T204-TI00-022 Limpieza / Si o No | T204-TI00-022 Limpieza de Contactos / Si o No | T204-TI00-022 Limpieza y Cambio de Ánodos / Si o No | T204-TI00-022 Nivel / Si o No | T204-TI00-022 Req, de Ácido Sulfúrico / 0 - 300 Kg | T204-TI00-022 Req. de Estaño Metálico / 0 - 300 Kg | T204-TI00-022 Req. de Sulfato Estanoso / 0 - 300 Kg | T204-TI00-022 Temperatura / 20 - 33 °C | T204-TI00-022 Voltaje / 2 - 8 V | T204-TI00-022 mL de Hidróxido de Sodio 1.0 N / 0 - 120 mL | T204-TI00-022 mL de Yodato Yoduro de Potasio 0.1 N / 0 - 120 mL | T204-TI00-022 Ánodos Limpios / Si o No | T204-TI00-023 Consumo de Agua / 0 - 250 L | T204-TI00-023 Limpieza / Si o No | T204-TI00-023 Nivel / Si o No | T204-TI00-024 Consumo de Agua / 0 - 250 L | T204-TI00-024 Limpieza / Si o No | T204-TI00-024 Nivel / Si o No | T204-TI00-025 Agitación / Si o No | T204-TI00-025 Concentración de Estannato / 3 - 24 g/L | T204-TI00-025 Concentración de Potasa / 0.5 - 6.7 g/L | T204-TI00-025 Consumo de Agua / 0 - 250 L | T204-TI00-025 Limpieza / Si o No | T204-TI00-025 Nivel / Si o No | T204-TI00-025 Req. de Estannato de Potasio / 0 - 25 Kg | T204-TI00-025 Req. de Hidróxido de Potasio / 0 - 25 Kg | T204-TI00-025 Temperatura / 50 - 60 °C | T204-TI00-025 Tiempo / 30 - 60 Seg. | T204-TI00-025 mL de Yodo 0.1 N / 0 - 120 mL | T204-TI00-025 mL de Ácido Clorhídrico 1 N / 0 - 120 mL | T204-TI00-026 Consumo de Agua / 0 - 250 L | T204-TI00-026 Limpieza / Si o No | T204-TI00-026 Nivel / Si o No | T204-TI00-027 Consumo de Agua / 0 - 250 L | T204-TI00-027 Limpieza / Si o No | T204-TI00-027 Nivel / Si o No | T204-TI00-028 Agitación / Si o No | T204-TI00-028 Concentración de Evabrite / 30 - 50 mL/L | T204-TI00-028 Consumo de Agua / 0 - 250 L | T204-TI00-028 Limpieza / Si o No | T204-TI00-028 Nivel / Si o No | T204-TI00-028 Req. de Evabrite WS / 0 - 25 L | T204-TI00-028 Temperatura / 40 - 50 °C | T204-TI00-028 Tiempo / 60 - 120 Seg | T204-TI00-028 mL de Tiosulfato de Sodio 0.1 N / 0 - 120 mL | T204-TI00-029 Consumo de Agua / 0 - 250 L | T204-TI00-029 Limpieza / Si o No | T204-TI00-029 Nivel / Si o No | T204-TI00-030 Consumo de Agua / 0 - 250 L | T204-TI00-030 Limpieza / Si o No | T204-TI00-030 Nivel / Si o No | T204-TI00-030 Temperatura / 50 - 70 °C | T204-TI00-031 Consumo de Agua / 0 - 100 L | T204-TI00-031 Limpieza / Si o No | T204-TI00-031 Nivel  / Si o No</t>
  </si>
  <si>
    <t>T202 (DEC)-CU-BARE</t>
  </si>
  <si>
    <t>T202-DE00-001 Condición Física del Rack / Cumple o No Cumple | T202-DE00-001 Decapado de Rack / Cumple o No Cumple | T202-EN00-001 Ajustar Piezas en Rack / Cumple o No Cumple | T202-EN00-001 Racks Adecuados, Completos y sin Fisuras / Cumple o No Cumple | T202-LI Equipo de Protección Personal  / Cumple o No Cumple | T202-LI Funcionamiento de Grúas / Cumple o No Cumple | T202-LI Funcionamiento de Rectificadores / Cumple o No Cumple | T202-LI Limpieza General / Cumple o No Cumple | T202-LI Tinas sin Fugas / Cumple o No Cumple | T202-SE00-001 Aire a Presión / Cumple o No Cumple | T202-SE00-001 Secado al Tacto / Cumple o No Cumple | T202-TI00-001 Concentración de Alcalinidad  / 60 - 120 g/L | T202-TI00-001 Concentración de Cianuro / 15 - 30 g/L | T202-TI00-001 Consumo de Agua / 0 - 100 L | T202-TI00-001 Limpieza  / Si o No | T202-TI00-001 Limpieza de Contactos  / Si o No | T202-TI00-001 Nivel / Si o No | T202-TI00-001 Req. de Cianuro de Sodio / 0 - 25 Kg | T202-TI00-001 Req. de Metex E1726 / 0 - 25 Kg | T202-TI00-001 Temperatura / 50 - 60 °C | T202-TI00-001 Tiempo / 60 - 120 Seg | T202-TI00-001 mL de Nitrato de Plata 0.1 N / 0 - 120 mL | T202-TI00-001 mL de Ácido Clorhídrico 0.5 N / 0 - 120 mL | T202-TI00-001 Ánodos Limpios / Si o No | T202-TI00-002 Consumo de Agua / 0 - 100 L | T202-TI00-002 Limpieza  / Si o No | T202-TI00-002 Nivel / Si o No | T202-TI00-003 Consumo de Agua / 0 - 100 L | T202-TI00-003 Limpieza  / Si o No | T202-TI00-003 Nivel / Si o No | T202-TI00-004 Consumo de Agua / 0 - 100 L | T202-TI00-004 Limpieza  / Si o No | T202-TI00-004 Nivel / Si o No | T202-TI00-005 Consumo de Agua / 0 - 100 L | T202-TI00-005 Limpieza  / Si o No | T202-TI00-005 Nivel / Si o No | T202-TI00-006 Concentración de Acidez / 35 - 60 % | T202-TI00-006 Consumo de Agua / 0 - 100 L | T202-TI00-006 Limpieza  / Si o No | T202-TI00-006 Nivel / Si o No | T202-TI00-006 Req. de Ácido Nítrico / 0 - 100 Kg | T202-TI00-006 Tiempo / 40 - 60 Seg | T202-TI00-006 mL de Hidróxido de Sodio 1.0 N / 0 - 120 mL | T202-TI00-007 Consumo de Agua / 0 - 100 L | T202-TI00-007 Limpieza  / Si o No | T202-TI00-007 Nivel / Si o No | T202-TI00-008 Consumo de Agua / 0 - 100 L | T202-TI00-008 Limpieza  / Si o No | T202-TI00-008 Nivel / Si o No | T202-TI00-009 Concentración de Ácido Crómico / 20 - 50 g/L | T202-TI00-009 Consumo de Agua / 0 - 100 L | T202-TI00-009 Limpieza  / Si o No | T202-TI00-009 Nivel / Si o No | T202-TI00-009 Req. de Ácido Crómico / 0 - 10 Kg | T202-TI00-009 Tiempo / 40 - 60 Seg | T202-TI00-009 mL de Tiosulfato de Sodio 0.1 N / 0 - 120 mL | T202-TI00-010 Consumo de Agua / 0 - 100 L | T202-TI00-010 Limpieza  / Si o No | T202-TI00-010 Nivel / Si o No | T202-TI00-011 Consumo de Agua / 0 - 100 L | T202-TI00-011 Limpieza  / Si o No | T202-TI00-011 Nivel / Si o No | T202-TI00-012 Consumo de Agua / 0 - 100 L | T202-TI00-012 Limpieza  / Si o No | T202-TI00-012 Nivel / Si o No | T202-TI00-014 Consumo de Agua / 0 - 100 L | T202-TI00-014 Limpieza / Si o No | T202-TI00-014 Nivel / Si o No | T202-TI00-014 Tiempo / 40 - 60 Seg | T202-TI00-015 Consumo de Agua / 0 - 100 L | T202-TI00-015 Limpieza / Si o No | T202-TI00-015 Nivel / Si o No | T202-TI00-016 Consumo de Agua / 0 - 100 L | T202-TI00-016 Limpieza / Si o No | T202-TI00-016 Nivel / Si o No | T202-TI00-017 Concentración de Acidez / 40 - 80 % | T202-TI00-017 Consumo de Agua / 0 - 100 L | T202-TI00-017 Limpieza  / Si o No | T202-TI00-017 Nivel / Si o No | T202-TI00-017 Req. de Ácido Clorhídrico / 0 - 100 Kg | T202-TI00-017 Tiempo / 60 - 120 Seg | T202-TI00-017 mL de Hidróxido de Sodio 1.0 N / 0 - 120 mL | T202-TI00-018 Consumo de Agua / 0 - 100 L | T202-TI00-018 Limpieza  / Si o No | T202-TI00-018 Nivel / Si o No | T202-TI00-019 Consumo de Agua / 0 - 100 L | T202-TI00-019 Limpieza  / Si o No | T202-TI00-019 Nivel / Si o No | T202-TI00-020 Concentración de Cianuro / 2 - 5 % | T202-TI00-020 Consumo de Agua / 0 - 100 L | T202-TI00-020 Limpieza / Si o No | T202-TI00-020 Nivel / Si o No | T202-TI00-020 Req. de Cianuro de Potasio / 0 - 10 Kg | T202-TI00-020 Tiempo / 10 - 60 Seg | T202-TI00-020 mL de Nitrato de Plata 0.1 N / 0 - 120 mL | T202-TI00-021 Cambio de Cartuchos / Si o No | T202-TI00-021 Cantidad de Cartuchos del Filtro / Piezas | T202-TI00-021 Consumo de Agua / 0 - 120 L | T202-TI00-021 Funcionamiento de Filtro / Si o No | T202-TI00-021 Funcionamiento de Rectificador  / Si o No | T202-TI00-021 Lavado de Filtros / Si o No | T202-TI00-021 Limpieza  / Si o No | T202-TI00-021 Limpieza de Contactos  / Si o No | T202-TI00-021 Limpieza de Ánodos / Si o No | T202-TI00-021 Nivel / Si o No | T202-TI00-021 Temperatura / 30 - 38 °C | T202-TI00-021 mL de Nitrato de Plata 0.1N / 0 - 120 mL | T202-TI00-021 Ánodos Limpios / Si o No | T202-TI00-022 Cambio de Cartuchos / Si o No | T202-TI00-022 Cantidad de Cartuchos del Filtro / Piezas | T202-TI00-022 Concentración de Plata / 3 - 7 g/L | T202-TI00-022 Concentración de Sales de Potasio / 60 - 90 g/L | T202-TI00-022 Consumo de Agua / 0 - 120 L | T202-TI00-022 Funcionamiento de Filtro / Si o No | T202-TI00-022 Lavado de Filtros / Si o No | T202-TI00-022 Limpieza  / Si o No | T202-TI00-022 Limpieza de Contactos  / Si o No | T202-TI00-022 Limpieza de Ánodos / Si o No | T202-TI00-022 Nivel / Si o No | T202-TI00-022 Temperatura / 30 - 38 °C | T202-TI00-022 Ánodos Limpios / Si o No | T202-TI00-023 Cambio de Cartuchos / Si o No | T202-TI00-023 Cantidad de Cartuchos del Filtro / Piezas | T202-TI00-023 Concentración de Cianuro / 70 - 120 g/L | T202-TI00-023 Concentración de Plata Metálica / 5 - 40 g/L | T202-TI00-023 Concentración de Sales de Sodio / 45 - 80 g/L | T202-TI00-023 Consumo de Agua / 0 - 120 L | T202-TI00-023 Funcionamiento de Filtro / Si o No | T202-TI00-023 Funcionamiento de Rectificador  / Si o No | T202-TI00-023 Lavado de Filtros / Si o No | T202-TI00-023 Limpieza  / Si o No | T202-TI00-023 Limpieza de Contactos / Si o No | T202-TI00-023 Limpieza de Ánodos / Si o No | T202-TI00-023 Nivel / Si o No | T202-TI00-023 Req. de Cianuro de Plata / 0 - 10 Kg | T202-TI00-023 Req. de Cianuro de Potasio / 0 - 25 Kg | T202-TI00-023 Req. de Hidróxido de Potasio / 0 - 200 Kg | T202-TI00-023 Req. de Sal de Rochelle / 0 - 200 Kg | T202-TI00-023 Req. de Sales de Sodio / 0 - 120 Kg | T202-TI00-023 Temperatura / 30 - 38 °C | T202-TI00-023 mL de Nitrato de Plata 0.1 N / 0 - 120 mL | T202-TI00-023 mL de Tiocianato de Potasio 0.1 N  / 0 - 120 mL | T202-TI00-023 Ánodos Limpios / Si o No | T202-TI00-024 Consumo de Agua / 0 - 50 L | T202-TI00-024 Limpieza  / Si o No | T202-TI00-024 Nivel / Si o No | T202-TI00-024 Rectificador en 8 - 10 Amperes / 8 - 10 A | T202-TI00-025 Consumo de Agua / 0 - 50  L | T202-TI00-025 Limpieza  / Si o No | T202-TI00-025 Nivel / Si o No | T202-TI00-026 Consumo de Agua / 0 - 50 L | T202-TI00-026 Limpieza  / Si o No | T202-TI00-026 Nivel / Si o No | T202-TI00-026 Tiempo / 10 - 60 Seg | T202-TI00-027 Consumo de Agua / 0 - 50 L | T202-TI00-027 Limpieza  / Si o No | T202-TI00-027 Nivel / Si o No | T202-TI00-028 Concentración de Evabrite / 30 - 50 mL | T202-TI00-028 Consumo de Agua / 0 - 50 L  | T202-TI00-028 Limpieza  / Si o No | T202-TI00-028 Nivel / Si o No | T202-TI00-028 Req. de Evabrite WS / 0 - 5 L | T202-TI00-028 Temperatura / 40 - 50 °C | T202-TI00-028 Tiempo / 1 - 3 Min | T202-TI00-028 mL de Tiosulfato de Sodio 0.1 N / 0 - 120 mL | T202-TI00-029 Consumo de Agua / 0 - 50 L | T202-TI00-029 Limpieza  / Si o No | T202-TI00-029 Nivel  / Si o No | T202-TI00-030 Consumo de Agua / 0 - 50 L | T202-TI00-030 Limpieza  / Si o No | T202-TI00-030 Nivel / Si o No | T202-TI00-031 Consumo de Agua / 0 - 50 L | T202-TI00-031 Limpieza  / Si o No | T202-TI00-031 Nivel / Si o No | T202-TI00-031 Temperatura / 40 - 50 L | T202-TI00-032 Consumo de Agua / 0 - 60 L | T202-TI00-032 Limpieza / Si o No | T202-TI00-032 Nivel / Si o No</t>
  </si>
  <si>
    <t>T203 Listo para Plateado (FE)</t>
  </si>
  <si>
    <t>T203 (PLA)-FE-VARIOS</t>
  </si>
  <si>
    <t xml:space="preserve"> T203-TI00-003 Concentración de Alcalinidad / 80 - 120 g/L |  T203-TI00-003 Req, de Carbonato de Sodio / 0 - 15 Kg |  T203-TI00-003 Req. de Metasilicato de Sodio / 0 - 15 Kg |  T203-TI00-003 Req. de Sosa  / 0 - 20 Kg |  T203-TI00-003 Req. de Sulfonato de Sodio / 0 - 5 |  T203-TI00-003 Req. de Tripolifosfato de  Sodio / 0 - 15 Kg |  T203-TI00-003 mL de Ácido Clorhídrico 1.0 N / 0 - 120 mL |  T203-TI00-004 Concentración de Alcalinidad / 80 - 120 g/L |  T203-TI00-004 Req. de Cianuro de Sodio / 0 - 200 Kg |  T203-TI00-004 Req. de Metex E1726 / 0 - 200 Kg |  T203-TI00-004 Tiempo / 60 - 120 Seg |  T203-TI00-004 mL de Ácido Clorhídrico 0.5 N / 0 - 120 mL |  T203-TI00-007 Concentración de Acidez / 40 - 80 % |  T203-TI00-007 Req. de Ácido Clorhídrico / 0 - 200 Kg |  T203-TI00-011 Concentración de Cianuro de Potasio / 50 - 100 g/L |  T203-TI00-011 Concentración de Plata Metálica / 0.75 - 7 g/L |  T203-TI00-011 Req. de Cianuro de Plata / 0 - 5 Kg |  T203-TI00-011 Req. de Cianuro de Potasio / 0 - 150 Kg |  T203-TI00-011 mL de Tiocianato de Potasio 0.1 N  / 0 - 120 mL | T203-DE00-001 Condición Física del Barril / Cumple o No Cumple | T203-DE00-001 Condición de la Estación / Cumple o No Cumple | T203-EN00-001 Barriles Adecuados y en Funcionamiento  / Cumple o No Cumple | T203-EN00-001 Electrodos, Cables y Contactos de los Barriles / Cumple o No Cumple | T203-LI Equipo de Protección Personal  / Cumple o No Cumple | T203-LI Funcionamiento de Grúas / Cumple o No Cumple | T203-LI Funcionamiento de Rectificadores / Cumple o No Cumple | T203-LI Limpieza General / Cumple o No Cumple | T203-LI Tinas sin Fugas / Cumple o No Cumple | T203-SE00-001 Funcionamiento de Centrifuga / Cumple o No Cumple | T203-SE00-001 Secado al Tacto / Cumple o No Cumple | T203-TI00-001 Consumo de Agua / 0 - 200 L | T203-TI00-001 Limpieza / Si o No | T203-TI00-001 Nivel / Si o No | T203-TI00-002 Consumo de Agua / 0 - 200 L | T203-TI00-002 Limpieza / Si o No | T203-TI00-002 Nivel / Si o No | T203-TI00-002 Tiempo / 1 - 3 Min. | T203-TI00-003 Consumo de Agua / 0 - 350 L | T203-TI00-003 Limpieza / Si o No | T203-TI00-003 Nivel / Si o No | T203-TI00-003 Temperatura / 50 - 70 °C | T203-TI00-003 Tiempo / 90 - 180 Seg. | T203-TI00-004 Concentración de Cianuro / 10 - 22 g/L | T203-TI00-004 Consumo de Agua / 0 - 200 L | T203-TI00-004 Limpieza / Sí o No | T203-TI00-004 Limpieza de Contactos / Sí o No | T203-TI00-004 Nivel / Sí o No | T203-TI00-004 Temperatura / 50 - 70 °C | T203-TI00-004 mL de Nitrato de Plata 0.1N / 0 - 120 mL | T203-TI00-005 Consumo de Agua / 0 - 200 L | T203-TI00-005 Limpieza / Sí o No | T203-TI00-005 Nivel / Sí o No | T203-TI00-006 Consumo de Agua / 0 - 200 L | T203-TI00-006 Limpieza / Sí o No | T203-TI00-006 Nivel / Sí o No | T203-TI00-007 Consumo de Agua / 0 - 150 L | T203-TI00-007 Limpieza / Sí o No | T203-TI00-007 Nivel / Sí o No | T203-TI00-007 Req. de Activador 3108 / 0 - 200 Kg | T203-TI00-007 Tiempo / 60 - 120 Seg | T203-TI00-007 mL de Hidróxido de Sodio 1.0 N / 0 -120 mL | T203-TI00-008 Consumo de Agua / 0 - 150 L | T203-TI00-008 Limpieza / Sí o No | T203-TI00-008 Nivel / Sí o No | T203-TI00-009 Consumo de Agua / 0 - 150 L | T203-TI00-009 Limpieza / Sí o No | T203-TI00-009 Nivel / Sí o No | T203-TI00-010 Concentración de Cianuro / 2 - 5 % | T203-TI00-010 Consumo de Agua / 0 - 150 L | T203-TI00-010 Limpieza / Sí o No | T203-TI00-010 Nivel / Sí o No | T203-TI00-010 Req. Cianuro de Potasio / 0 - 100 Kg | T203-TI00-010 Tiempo / 10 - 60 Seg | T203-TI00-010 mL de Nitrato de Plata 0.1 N / 0 - 120 mL | T203-TI00-011 Cambio de Cartuchos / Sí o No | T203-TI00-011 Cantidad de Cartuchos del Filtro / Piezas | T203-TI00-011 Concentración de Sales de Sodio / 45 - 70 g/L | T203-TI00-011 Consumo de Agua / 0 - 200 L  | T203-TI00-011 Funcionamiento de Filtro / Si o No | T203-TI00-011 Funcionamiento de Focos / Sí o No | T203-TI00-011 Funcionamiento de Rectificador  / Si o No | T203-TI00-011 Lavado de Filtros / Sí o No | T203-TI00-011 Limpieza / Sí o No | T203-TI00-011 Limpieza de Contactos  / Sí o No | T203-TI00-011 Limpieza de Ánodos / Sí o No | T203-TI00-011 Nivel / Sí o No | T203-TI00-011 Req de Sal de Rochelle / 0 - 200 Kg | T203-TI00-011 Req. de Hidróxido de Potasio / 0 - 200 Kg | T203-TI00-011 Req. de Nitrato de Sodio / 0 - 200 Kg | T203-TI00-011 Temperatura / 25 - 38 °C | T203-TI00-011 mL de Nitrato de Plata 0.1N / 0 - 120 mL  | T203-TI00-011 ml de Nitrato de Plata 0.1 N / 0 - 120 mL | T203-TI00-011 Ánodos Limpios / Sí o No | T203-TI00-012 Cambio de Cartuchos / Si o No | T203-TI00-012 Cantidad de Cartuchos del Filtro / Piezas | T203-TI00-012 Consumo de Agua / 0 - 200 L | T203-TI00-012 Funcionamiento de Filtro / Si o No | T203-TI00-012 Funcionamiento de Focos / Si o No | T203-TI00-012 Funcionamiento de Rectificador  / Si o No | T203-TI00-012 Lavado de Filtros / Si o No | T203-TI00-012 Limpieza  / Si o No | T203-TI00-012 Limpieza de Contactos  / Si o No | T203-TI00-012 Limpieza de Ánodos / Si o No | T203-TI00-012 Nivel / Si o No | T203-TI00-012 Temperatura / 25 - 38 °C | T203-TI00-012 Ánodos Limpios / Si o No | T203-TI00-013 Cambio de Cartuchos / Si o No | T203-TI00-013 Cantidad de Cartuchos del Filtro / Piezas | T203-TI00-013 Consumo de Agua / 0 - 200 L | T203-TI00-013 Funcionamiento de Filtro / Si o No | T203-TI00-013 Funcionamiento de Focos / Si o No | T203-TI00-013 Funcionamiento de Rectificador  / Si o No | T203-TI00-013 Lavado de Filtros / Si o No | T203-TI00-013 Limpieza  / Si o No | T203-TI00-013 Limpieza de Contactos  / Si o No | T203-TI00-013 Limpieza de Ánodos / Si o No | T203-TI00-013 Nivel / Si o No | T203-TI00-013 Temperatura / 25 - 38 °C | T203-TI00-013 Ánodos Limpios / Si o No | T203-TI00-015 Consumo de Agua / 0 - 150 L | T203-TI00-015 Limpieza  / Si o No | T203-TI00-015 Nivel / Si o No | T203-TI00-015 Rectificador en 8 - 10 Amperes / 8 - 10 A | T203-TI00-016 Consumo de Agua / 0 - 150 L | T203-TI00-016 Limpieza  / Si o No | T203-TI00-016 Nivel / Si o No | T203-TI00-017 Consumo de Agua / 0 - 150 L | T203-TI00-017 Limpieza  / Si o No | T203-TI00-017 Nivel / Si o No | T203-TI00-018 Consumo de Agua / 0 - 150 L | T203-TI00-018 Limpieza  / Si o No | T203-TI00-018 Nivel / Si o No | T203-TI00-019 Concentración de Evabrite / 30 - 50 mL | T203-TI00-019 Consumo de Agua / 0 - 150 L | T203-TI00-019 Limpieza  / Si o No | T203-TI00-019 Nivel / Si o No | T203-TI00-019 Req. de Evabrite WS / 0 - 10 L | T203-TI00-019 Temperatura / 40 - 45 °C | T203-TI00-019 Tiempo / 60 - 120 Seg | T203-TI00-019 mL de Tiosulfato de Sodio 0.1 N / 0 - 120 mL | T203-TI00-020 Consumo de Agua / 0 - 150 L | T203-TI00-020 Limpieza  / Si o No | T203-TI00-020 Nivel / Si o No | T203-TI00-021 Consumo de Agua / 0 - 150 L | T203-TI00-021 Limpieza  / Si o No | T203-TI00-021 Nivel / Si o No | T203-TI00-021 Temperatura / 40 - 45 °C | T203-TI00-023 Consumo de Agua / 0 - 100 L | T203-TI00-023 Limpieza / Si o No | T203-TI00-023 Nivel / Si o No</t>
  </si>
  <si>
    <t>T203 Listo para Plateado (LA)</t>
  </si>
  <si>
    <t>T203 (PLA)-LA-VARIOS</t>
  </si>
  <si>
    <t xml:space="preserve"> T203-TI00-003 Concentración de Alcalinidad / 80 - 120 g/L |  T203-TI00-003 Req, de Carbonato de Sodio / 0 - 15 Kg |  T203-TI00-003 Req. de Metasilicato de Sodio / 0 - 15 Kg |  T203-TI00-003 Req. de Sosa  / 0 - 20 Kg |  T203-TI00-003 Req. de Sulfonato de Sodio / 0 - 5 |  T203-TI00-003 Req. de Tripolifosfato de  Sodio / 0 - 15 Kg |  T203-TI00-003 mL de Ácido Clorhídrico 1.0 N / 0 - 120 mL |  T203-TI00-004 Concentración de Alcalinidad / 80 - 120 g/L |  T203-TI00-004 Req. de Cianuro de Sodio / 0 - 200 Kg |  T203-TI00-004 Req. de Metex E1726 / 0 - 200 Kg |  T203-TI00-004 Tiempo / 60 - 120 Seg |  T203-TI00-004 mL de Ácido Clorhídrico 0.5 N / 0 - 120 mL |  T203-TI00-007 Concentración de Acidez / 40 - 80 % |  T203-TI00-007 Req. de Ácido Clorhídrico / 0 - 200 Kg |  T203-TI00-011 Concentración de Cianuro de Potasio / 50 - 100 g/L |  T203-TI00-011 Concentración de Plata Metálica / 0.75 - 7 g/L |  T203-TI00-011 Req. de Cianuro de Plata / 0 - 5 Kg |  T203-TI00-011 Req. de Cianuro de Potasio / 0 - 150 Kg |  T203-TI00-011 mL de Tiocianato de Potasio 0.1 N  / 0 - 120 mL | T101-DE00-001 Condición Física del Rack / Cumple o No Cumple | T101-DE00-001 Decapado de Rack / Cumple o No Cumple | T101-EN00-001 Barriles Adecuados y en Funcionamiento / Cumple o No Cumple | T101-EN00-001 Electrodos, Cables y Contactos de los Barriles / Cumple o No Cumple | T101-LI Equipo de Protección Personal / Cumple o No Cumple | T101-LI Funcionamiento de Grúas / Cumple o No Cumple | T101-LI Funcionamiento de Rectificadores / Cumple o No Cumple | T101-LI Limpieza General / T101-LI Limpieza General | T101-LI Tinas sin Fugas / Cumple o No Cumple | T101-SE00-001 Secado al Tacto / Cumple o No Cumple | T101-TI00-001 Concentración de Alcalinidad (Especial) / Pendiente | T101-TI00-001 Concentración de Alcalinidad (Metex E) / Pendiente | T101-TI00-001 Concentración de Sales  / Pendiente | T101-TI00-001 Consumo de Agua / 0 - 250 L | T101-TI00-001 Limpieza / Si o No | T101-TI00-001 Nivel / Si o No | T101-TI00-001 Req. de Cianuro de Sodio / 0 - 100 Kg | T101-TI00-001 Tiempo / 10 - 300 Seg | T101-TI00-001 mL de Nitrato de Plata 0.1N / 0 - 120 mL | T101-TI00-001 mL de Ácido Clorhídrico 0.5N / 0 - 120 mL | T101-TI00-002 Concentración de Cromico / Pendiente | T101-TI00-002 Consumo de Agua / 0 - 120 L | T101-TI00-002 Limpieza / Si o No | T101-TI00-002 Nivel / Si o No | T101-TI00-002 Req. de Ácido Crómico / 0 - 120 L | T101-TI00-002 Tiempo / 10 - 300 Seg | T101-TI00-002 mL de Tiosulfato de Sodio 0.1N / 0 - 120 mL | T101-TI00-003 Concentración de Alcalinidad / Pendiente | T101-TI00-003 Consumo de Agua / 0 - 120 L | T101-TI00-003 Limpieza / Si o No | T101-TI00-003 Nivel / Si o No | T101-TI00-003 Req. de Carbonato de Sodio / 0 - 100 Kg | T101-TI00-003 Req. de Metasilicato de Sodio / 0 - 100 Kg | T101-TI00-003 Req. de Sosa / 0 - 120 Kg | T101-TI00-003 Req. de Sulfonato de Sodio / 0 - 60 Kg | T101-TI00-003 Req. de Tripolifosfato de Sodio / 0 - 100 Kg | T101-TI00-003 Tiempo / 10 - 300 Seg | T101-TI00-003 mL de Ácido Clorhídrico 1.0N / 0 - 120 mL | T101-TI00-004 Concentración de Acidez / Pendiente | T101-TI00-004 Consumo de Agua / 0 - 100 L | T101-TI00-004 Limpieza / Si o No | T101-TI00-004 Nivel / Si o No | T101-TI00-004 Req. de Ácido Nítrico / 0 - 100 Kg | T101-TI00-004 Tiempo / 10 - 300 Seg | T101-TI00-004 mL de Hidróxido de Sodio 1.0N / 0 - 120 mL | T101-TI00-005 Concentración de Acidez / Pendiente | T101-TI00-005 Consumo de Agua / 0 - 100 L | T101-TI00-005 Limpieza / Si o No | T101-TI00-005 Nivel / Si o No | T101-TI00-005 Req. de Ácido Sulfúrico / 0 - 100 Kg | T101-TI00-005 Tiempo / 10 - 300 seg | T101-TI00-005 mL de Hidróxido de Sodio 1.0N / 0 - 120 mL | T101-TI00-006 Concentración de Acidez / Pendiente | T101-TI00-006 Consumo de Agua / 0 - 100 L | T101-TI00-006 Limpieza / Si o No | T101-TI00-006 Nivel / Si o No | T101-TI00-006 Req. de Ácido Clorhídrico / 0 - 100 Kg | T101-TI00-006 Tiempo / 10 - 300 Seg | T101-TI00-006 mL de Hidróxido de Sodio 1.0N / 0 - 120 mL | T101-TI00-007 Consumo de Agua / 0 - 100 L | T101-TI00-007 Limpieza / Si o No | T101-TI00-007 Nivel / Si o No | T101-TI00-008 Consumo de Agua / 0 - 100 L | T101-TI00-008 Limpieza / Si o No | T101-TI00-008 Nivel / Si o No | T101-TI00-009 Consumo de Agua / 0 - 100 L | T101-TI00-009 Limpieza / Si o No | T101-TI00-009 Nivel / Si o No | T101-TI00-010 Consumo de Agua / 0 - 100 L | T101-TI00-010 Limpieza / Si o No | T101-TI00-010 Nivel / Si o No | T101-TI00-011 Consumo de Agua / 0 - 100 L | T101-TI00-011 Limpieza / Si o No | T101-TI00-011 Nivel / Si o No | T101-TI00-012 Consumo de Agua / 0 - 100 L | T101-TI00-012 Limpieza / Si o No | T101-TI00-012 Nivel / Si o No | T101-TI00-012 Temperatura / 50 - 70 °C | T101-TI00-013 Concentración de Enthox / Pendiente | T101-TI00-013 Consumo de Agua / 0 - 100 L | T101-TI00-013 Limpieza / Si o No | T101-TI00-013 Nivel / Si o No | T101-TI00-013 Req de Enthox AL990 / 0 - 100 L | T101-TI00-013 Req. de Brill 61 / 0 - 100 Kg | T101-TI00-013 Tiempo / 10 - 300 Seg | T101-TI00-013 mL de Tiosulfato de Sodio 0.1N / 0 - 120 mL | T101-TI00-013 pH de Brill / Pendiente | T101-TI00-013 pH de Iridizado / Pendiente | T101-TI00-014 Consumo de Agua / 0 - 100 L | T101-TI00-014 Limpieza / Si o No | T101-TI00-014 Nivel / Si o No | T101-TI00-015 Concentración de Alcalinidad / Pendiente | T101-TI00-015 Consumo de Agua / 0 - 100 L | T101-TI00-015 Limpieza / Si o No | T101-TI00-015 Nivel / Si o No | T101-TI00-015 Req. de Sosa / 0 - 100 Kg | T101-TI00-015 Tiempo / 10 - 300 Seg | T101-TI00-015 mL de Ácido Clorhídrico 1.0N / 0 - 120 mL | T101-TI00-016 Consumo de Agua / 0 - 100 L | T101-TI00-016 Limpieza / Si o No | T101-TI00-016 Nivel / Si o No | T101-TI00-016 Tiempo / 10 - 300 Seg | T203-DE00-001 Condición Física del Barril / Cumple o No Cumple | T203-DE00-001 Condición de la Estación / Cumple o No Cumple | T203-EN00-001 Barriles Adecuados y en Funcionamiento  / Cumple o No Cumple | T203-EN00-001 Electrodos, Cables y Contactos de los Barriles / Cumple o No Cumple | T203-LI Equipo de Protección Personal  / Cumple o No Cumple | T203-LI Funcionamiento de Grúas / Cumple o No Cumple | T203-LI Funcionamiento de Rectificadores / Cumple o No Cumple | T203-LI Limpieza General / Cumple o No Cumple | T203-LI Tinas sin Fugas / Cumple o No Cumple | T203-SE00-001 Funcionamiento de Centrifuga / Cumple o No Cumple | T203-SE00-001 Secado al Tacto / Cumple o No Cumple | T203-TI00-001 Consumo de Agua / 0 - 200 L | T203-TI00-001 Limpieza / Si o No | T203-TI00-001 Nivel / Si o No | T203-TI00-002 Consumo de Agua / 0 - 200 L | T203-TI00-002 Limpieza / Si o No | T203-TI00-002 Nivel / Si o No | T203-TI00-002 Tiempo / 1 - 3 Min. | T203-TI00-003 Consumo de Agua / 0 - 350 L | T203-TI00-003 Limpieza / Si o No | T203-TI00-003 Nivel / Si o No | T203-TI00-003 Temperatura / 50 - 70 °C | T203-TI00-003 Tiempo / 90 - 180 Seg. | T203-TI00-004 Concentración de Cianuro / 10 - 22 g/L | T203-TI00-004 Consumo de Agua / 0 - 200 L | T203-TI00-004 Limpieza / Sí o No | T203-TI00-004 Limpieza de Contactos / Sí o No | T203-TI00-004 Nivel / Sí o No | T203-TI00-004 Temperatura / 50 - 70 °C | T203-TI00-004 mL de Nitrato de Plata 0.1N / 0 - 120 mL | T203-TI00-005 Consumo de Agua / 0 - 200 L | T203-TI00-005 Limpieza / Sí o No | T203-TI00-005 Nivel / Sí o No | T203-TI00-006 Consumo de Agua / 0 - 200 L | T203-TI00-006 Limpieza / Sí o No | T203-TI00-006 Nivel / Sí o No | T203-TI00-007 Consumo de Agua / 0 - 150 L | T203-TI00-007 Limpieza / Sí o No | T203-TI00-007 Nivel / Sí o No | T203-TI00-007 Req. de Activador 3108 / 0 - 200 Kg | T203-TI00-007 Tiempo / 60 - 120 Seg | T203-TI00-007 mL de Hidróxido de Sodio 1.0 N / 0 -120 mL | T203-TI00-008 Consumo de Agua / 0 - 150 L | T203-TI00-008 Limpieza / Sí o No | T203-TI00-008 Nivel / Sí o No | T203-TI00-009 Consumo de Agua / 0 - 150 L | T203-TI00-009 Limpieza / Sí o No | T203-TI00-009 Nivel / Sí o No | T203-TI00-010 Concentración de Cianuro / 2 - 5 % | T203-TI00-010 Consumo de Agua / 0 - 150 L | T203-TI00-010 Limpieza / Sí o No | T203-TI00-010 Nivel / Sí o No | T203-TI00-010 Req. Cianuro de Potasio / 0 - 100 Kg | T203-TI00-010 Tiempo / 10 - 60 Seg | T203-TI00-010 mL de Nitrato de Plata 0.1 N / 0 - 120 mL | T203-TI00-011 Cambio de Cartuchos / Sí o No | T203-TI00-011 Cantidad de Cartuchos del Filtro / Piezas | T203-TI00-011 Concentración de Sales de Sodio / 45 - 70 g/L | T203-TI00-011 Consumo de Agua / 0 - 200 L  | T203-TI00-011 Funcionamiento de Filtro / Si o No | T203-TI00-011 Funcionamiento de Focos / Sí o No | T203-TI00-011 Funcionamiento de Rectificador  / Si o No | T203-TI00-011 Lavado de Filtros / Sí o No | T203-TI00-011 Limpieza / Sí o No | T203-TI00-011 Limpieza de Contactos  / Sí o No | T203-TI00-011 Limpieza de Ánodos / Sí o No | T203-TI00-011 Nivel / Sí o No | T203-TI00-011 Req de Sal de Rochelle / 0 - 200 Kg | T203-TI00-011 Req. de Hidróxido de Potasio / 0 - 200 Kg | T203-TI00-011 Req. de Nitrato de Sodio / 0 - 200 Kg | T203-TI00-011 Temperatura / 25 - 38 °C | T203-TI00-011 mL de Nitrato de Plata 0.1N / 0 - 120 mL  | T203-TI00-011 ml de Nitrato de Plata 0.1 N / 0 - 120 mL | T203-TI00-011 Ánodos Limpios / Sí o No | T203-TI00-012 Cambio de Cartuchos / Si o No | T203-TI00-012 Cantidad de Cartuchos del Filtro / Piezas | T203-TI00-012 Consumo de Agua / 0 - 200 L | T203-TI00-012 Funcionamiento de Filtro / Si o No | T203-TI00-012 Funcionamiento de Focos / Si o No | T203-TI00-012 Funcionamiento de Rectificador  / Si o No | T203-TI00-012 Lavado de Filtros / Si o No | T203-TI00-012 Limpieza  / Si o No | T203-TI00-012 Limpieza de Contactos  / Si o No | T203-TI00-012 Limpieza de Ánodos / Si o No | T203-TI00-012 Nivel / Si o No | T203-TI00-012 Temperatura / 25 - 38 °C | T203-TI00-012 Ánodos Limpios / Si o No | T203-TI00-013 Cambio de Cartuchos / Si o No | T203-TI00-013 Cantidad de Cartuchos del Filtro / Piezas | T203-TI00-013 Consumo de Agua / 0 - 200 L | T203-TI00-013 Funcionamiento de Filtro / Si o No | T203-TI00-013 Funcionamiento de Focos / Si o No | T203-TI00-013 Funcionamiento de Rectificador  / Si o No | T203-TI00-013 Lavado de Filtros / Si o No | T203-TI00-013 Limpieza  / Si o No | T203-TI00-013 Limpieza de Contactos  / Si o No | T203-TI00-013 Limpieza de Ánodos / Si o No | T203-TI00-013 Nivel / Si o No | T203-TI00-013 Temperatura / 25 - 38 °C | T203-TI00-013 Ánodos Limpios / Si o No | T203-TI00-015 Consumo de Agua / 0 - 150 L | T203-TI00-015 Limpieza  / Si o No | T203-TI00-015 Nivel / Si o No | T203-TI00-015 Rectificador en 8 - 10 Amperes / 8 - 10 A | T203-TI00-016 Consumo de Agua / 0 - 150 L | T203-TI00-016 Limpieza  / Si o No | T203-TI00-016 Nivel / Si o No | T203-TI00-017 Consumo de Agua / 0 - 150 L | T203-TI00-017 Limpieza  / Si o No | T203-TI00-017 Nivel / Si o No | T203-TI00-018 Consumo de Agua / 0 - 150 L | T203-TI00-018 Limpieza  / Si o No | T203-TI00-018 Nivel / Si o No | T203-TI00-019 Concentración de Evabrite / 30 - 50 mL | T203-TI00-019 Consumo de Agua / 0 - 150 L | T203-TI00-019 Limpieza  / Si o No | T203-TI00-019 Nivel / Si o No | T203-TI00-019 Req. de Evabrite WS / 0 - 10 L | T203-TI00-019 Temperatura / 40 - 45 °C | T203-TI00-019 Tiempo / 60 - 120 Seg | T203-TI00-019 mL de Tiosulfato de Sodio 0.1 N / 0 - 120 mL | T203-TI00-020 Consumo de Agua / 0 - 150 L | T203-TI00-020 Limpieza  / Si o No | T203-TI00-020 Nivel / Si o No | T203-TI00-021 Consumo de Agua / 0 - 150 L | T203-TI00-021 Limpieza  / Si o No | T203-TI00-021 Nivel / Si o No | T203-TI00-021 Temperatura / 40 - 45 °C | T203-TI00-023 Consumo de Agua / 0 - 100 L | T203-TI00-023 Limpieza / Si o No | T203-TI00-023 Nivel / Si o No</t>
  </si>
  <si>
    <t>T203 Listo para Platear</t>
  </si>
  <si>
    <t>T203 (LES)-T203 (PLA)-CU-VARIOS</t>
  </si>
  <si>
    <t>T204 Listo para Procesar</t>
  </si>
  <si>
    <t>T204 (DEC)-CU-BARE</t>
  </si>
  <si>
    <t>T204 (PLA)-CU-VARIOS</t>
  </si>
  <si>
    <t>T204 (PLA)-LA-VARIOS</t>
  </si>
  <si>
    <t>T204 (DEC)-T204 (EST)-CU-EMT</t>
  </si>
  <si>
    <t>T204 (DEC)-T204 (EST)-CU-EBT</t>
  </si>
  <si>
    <t>T204 (PLA)-FE-VARIOS</t>
  </si>
  <si>
    <t xml:space="preserve"> T204 (DEC)-T204 (PLA)-CU-EBT</t>
  </si>
  <si>
    <t>T204 (EST)-CU-VARIOS</t>
  </si>
  <si>
    <t>T204 (NWO)-T204 (PLA)-CU-VARIOS</t>
  </si>
  <si>
    <t>T205 Listo para Procesar</t>
  </si>
  <si>
    <t xml:space="preserve">T205 (EST)-AL-VARIOS </t>
  </si>
  <si>
    <t>00:07:00</t>
  </si>
  <si>
    <t xml:space="preserve">T205 (EST)-CU-VARIOS </t>
  </si>
  <si>
    <t>T205 (DEC)-T205 (PLA)-CU-EMT</t>
  </si>
  <si>
    <t>T205 (PLA)-CU-ZION</t>
  </si>
  <si>
    <t xml:space="preserve"> T205 (DEC)-T205 (EST)-CU-EBT</t>
  </si>
  <si>
    <t xml:space="preserve">  T204-TI00-003 Limpieza / Si o No |   T204-TI00-003 Nivel / Si o No |  T204-EN00-001 Ajustar Piezas en Rack / Cumple o No Cumple |  T204-SE00-001 Aire a Presión / Cumple o No Cumple |  T204-SE00-001 Secado al Tacto / Cumple o No Cumple |  T204-TI00-004 Consumo de Agua / 0 - 400 L |  T204-TI00-004 Tiempo / 1 - 2 Min. |  T204-TI00-006 Limpieza / Si o No |  T204-TI00-006 Nivel / Si o No |  T205-LI Limpieza General / Sí o No |  T205-TI00-002 Consumo de Agua / 0 - 600 L |  T205-TI00-002 Limpieza / Si o No |  T205-TI00-002 Nivel / Si o No |  T205-TI00-003 Concentración Hidróxido de Potasio / 0.3 - 4 g/L |  T205-TI00-003 Req. Hidróxido de Potasio / 0 - 3 Kg |  T205-TI00-010 Consumo de Agua / 0 - 600 L |  T205-TI00-010 Limpieza  / Si o No |  T205-TI00-010 Nivel / Si o No |  T205-TI00-012 Limpieza / Si o No |  T205-TI00-012 Limpieza de Contactos / Si o No |  T205-TI00-012 Req. Cianuro de Plata / 0 - 5 Kg |  T205-TI00-012 mL de Nitrato de Plata 0.1 N / 0 - 120 mL |  T205-TI00-012 mL de Tiocianato de Potasio 0.1 N / 0 - 120 mL |  T205-TI00-015 Consumo de Agua / 0 - 600 L |  T205-TI00-015 Limpieza / Si o No |  T205-TI00-015 Nivel / Si o No |  T205-TI00-016 Consumo de Agua / 0 - 600 L |  T205-TI00-016 Limpieza / Si o No |  T205-TI00-016 Nivel / Si o No |  T205-TI00-018 Consumo de Agua / 0 - 1200 L |  T205-TI00-018 Limpieza / Si o No |  T205-TI00-018 Limpieza de Contactos / Si o No |  T205-TI00-018 Nivel / Si o No |  T205-TI00-022 Concentración Acidez / 40 - 80 % |  T205-TI00-022 Consumo de Agua / 0 - 600 L |  T205-TI00-022 Limpieza / Si o No |  T205-TI00-022 Nivel / Si o No |  T205-TI00-023 Consumo de Agua / 0 - 600 L |  T205-TI00-023 Limpieza / Si o No |  T205-TI00-023 Nivel / Si o No |  T205-TI00-024 Consumo de Agua / 0 - 600 L |  T205-TI00-024 Limpieza / Si o No |  T205-TI00-024 Nivel / Si o No |  T205-TI00-025 Consumo de Agua / 0 - 600 L |  T205-TI00-025 Limpieza  / Si o No |  T205-TI00-025 Nivel / Si o No |  T205-TI00-033 Consumo de Agua / 0 - 1200 L |  T205-TI00-033 Limpieza / Si o No |  T205-TI00-033 Nivel / Si o No |  T205-TI00-034 Concentración de Alcalinidad / 90 - 120 g/L |  T205-TI00-034 mL Ácido Sulfúrico 1.0 N / 0 - 120 mL |  T205-TI00-035 Consumo de Agua / 0 - 600 L |  T205-TI00-035 Limpieza / Si o No |  T205-TI00-035 Nivel / Si o No |  T205-TI00-036 Consumo de Agua / 0 - 600 L |  T205-TI00-036 Limpieza / Si o No |  T205-TI00-036 Nivel / Si o No | 205-TI00-008 Concentración de Acidez / 8 - 15 % | T204-DE00-001 Condición Física del Rack / Cumple o No Cumple | T204-DE00-001 Decapado de Rack / Cumple o No Cumple | T204-EN00-001 Racks Adecuados, Completos y sin Fisuras / Cumple o No Cumple | T204-LI Equipo de Protección Personal  / Si o No | T204-LI Funcionamiento de Grúas / Si o No | T204-LI Funcionamiento de Rectificadores / Si o No | T204-LI Li Limpieza General / Si o No | T204-LI Tinas sin Fugas / Si o No | T204-TI00-001 Cambio de Cartuchos / Si o No | T204-TI00-001 Cantidad de Cartuchos del Filtro / Piezas | T204-TI00-001 Concentración de Acidez / 50 - 70 g/L | T204-TI00-001 Concentración de Cloruros Totales / 350 - 420 g/L | T204-TI00-001 Concentración de Níquel Metálico / 60 - 100 g/L | T204-TI00-001 Consumo de Agua / 0 - 400 L | T204-TI00-001 Funcionamiento de Filtro / Si o No | T204-TI00-001 Funcionamiento de Focos / Si o No | T204-TI00-001 Lavado de Filtros / Si o No | T204-TI00-001 Limpieza / Si o No | T204-TI00-001 Limpieza de Contactos / Si o No | T204-TI00-001 Limpieza y Llenado de Ánodos / Si o No | T204-TI00-001 Nivel / Si o No | T204-TI00-001 Req. de Acido Clorhídrico / 0 - 200 Kg | T204-TI00-001 Req. de Cloruro de Níquel  / 0 - 200 Kg | T204-TI00-001 Req. de Níquel Metálico / 0 - 200 Kg | T204-TI00-001 Temperatura / 16 - 25 °C | T204-TI00-001 Tiempo / 5 - 10 Min. | T204-TI00-001 Voltaje / 2 - 8 V | T204-TI00-001 mL de E.D.T.A. 0.1 M / 0 - 120 mL | T204-TI00-001 mL de Hidróxido de Sodio 1.0 N / 0 - 120 mL | T204-TI00-001 mL de Nitrato de Plata 0.153 N / 0 - 120 mL | T204-TI00-001 Ánodos Limpios / Si o No | T204-TI00-002 Consumo de Agua / 0 - 400 L | T204-TI00-002 Limpieza / Si o No | T204-TI00-002 Nivel / Si o No | T204-TI00-003 Consumo de Agua / 0 - 400 L | T204-TI00-004 Concentración de Alcalinidad / 60 - 120 g/L | T204-TI00-004 Concentración de Cianuro / 15 - 30 g/L | T204-TI00-004 Funcionamiento de Focos / Si o No | T204-TI00-004 Limpieza / Si o No | T204-TI00-004 Limpieza de Contactos / Si o No | T204-TI00-004 Nivel / Si o No | T204-TI00-004 Req. de Cianuro de Sodio / 0 - 200 Kg | T204-TI00-004 Req. de Metex E1726 / 0 - 200 Kg | T204-TI00-004 Temperatura / 50 - 70 °C | T204-TI00-004 Voltaje / 6 - 10 V | T204-TI00-004 mL de Nitrato de Plata 0.1 N / 0 - 120 mL | T204-TI00-004 mL de Ácido Clorhídrico 0.5 N / 0 - 120 mL | T204-TI00-005 Consumo de Agua / 0 - 400 L | T204-TI00-005 Limpieza / Si o No | T204-TI00-005 Nivel / Si o No | T204-TI00-006 Consumo de Agua / 0 - 400 L | T204-TI00-006 Funcionamiento de Focos / Si o No | T204-TI00-006 Limpieza de Contactos / Si o No | T204-TI00-006 Temperatura / 50 - 70 °C | T204-TI00-006 Tiempo / 1 - 2 Min. | T204-TI00-006 Voltaje / 6 - 10 V | T204-TI00-007 Consumo de Agua / 0 - 250 L | T204-TI00-007 Limpieza / Si o No | T204-TI00-007 Nivel / Si o No | T204-TI00-008 Concentración de Acidez / 35 - 60 % | T204-TI00-008 Consumo de Agua / 0 - 250 L | T204-TI00-008 Limpieza / Si o No | T204-TI00-008 Nivel / Si o No | T204-TI00-008 Req. de Ácido Nítrico / 0 - 250 Kg | T204-TI00-008 Tiempo / 40 - 60 Seg. | T204-TI00-008 mL de Hidróxido de Sodio 1.0 N / 0 - 120 mL | T204-TI00-009 Agitación / Si o No | T204-TI00-009 Concentración de Ácido Crómico / 20 - 50 g/L | T204-TI00-009 Consumo de Agua / 0 - 250 L | T204-TI00-009 Limpieza / Si o No | T204-TI00-009 Nivel / Si o No | T204-TI00-009 Req. de Ácido Crómico / 0 - 250 Kg | T204-TI00-009 Tiempo / 40 - 60 Seg. | T204-TI00-009 mL de Tiosulfato de Sodio 0.1 N / 0 - 120 mL | T204-TI00-010 Consumo de Agua / 0 - 250 L | T204-TI00-010 Limpieza / Si o No | T204-TI00-010 Nivel / Si o No | T204-TI00-011 Consumo de Agua / 0 - 250 L | T204-TI00-011 Limpieza / Si o No | T204-TI00-011 Nivel / Si o No | T204-TI00-012 Concentración de Acidez / 40 - 80 % | T204-TI00-012 Consumo de Agua / 0 - 250 L | T204-TI00-012 Limpieza / Si o No | T204-TI00-012 Nivel / Si o No | T204-TI00-012 Req. de Ácido Clorhídrico / 0 - 250 Kg | T204-TI00-012 Tiempo / 10 - 60 Seg. | T204-TI00-012 mL de Hidróxido de Sodio 1.0 N / 0 - 120 mL | T204-TI00-013 Consumo de Agua / 0 - 250 L | T204-TI00-013 Limpieza / Si o No | T204-TI00-013 Nivel / Si o No | T204-TI00-013 Tiempo / 10 - 60 Seg. | T204-TI00-014 Consumo de Agua / 0 - 250 L | T204-TI00-014 Limpieza / Si o No | T204-TI00-014 Nivel / Si o No | T204-TI00-015 Consumo de Agua / 0 - 250 L | T204-TI00-015 Limpieza / Si o No | T204-TI00-015 Nivel / Si o No | T204-TI00-016 Concentración de Cianuro / 2 - 5 % | T204-TI00-016 Consumo de Agua / 0 - 250 L | T204-TI00-016 Limpieza / Si o No | T204-TI00-016 Nivel / Si o No | T204-TI00-016 Req. Cianuro de Potasio / 0 - 100 Kg | T204-TI00-016 Tiempo / 10 - 60 Seg. | T204-TI00-016 mL de Nitrato de Plata 0.1 N / 0 - 120 mL | T204-TI00-017 Agitación / Si o No | T204-TI00-017 Cambio de Cartuchos / Si o No | T204-TI00-017 Cantidad de Cartuchos del Filtro / Piezas | T204-TI00-017 Concentración de Cianuro de Potasio / 70 - 120 g/L | T204-TI00-017 Concentración de Plata Metálica / 5 - 30 g/L | T204-TI00-017 Consumo de Agua / 0 - 850 L | T204-TI00-017 Funcionamiento de Filtro / Si o No | T204-TI00-017 Funcionamiento de Focos / Si o No | T204-TI00-017 Funcionamiento de Rectificador  / Si o No | T204-TI00-017 Lavado de Filtros / Si o No | T204-TI00-017 Limpieza / Si o No | T204-TI00-017 Limpieza de Contactos / Si o No | T204-TI00-017 Limpieza de Ánodos / Si o No | T204-TI00-017 Nivel / Si o No | T204-TI00-017 Req. de Cianuro de Plata / 0 - 450 Kg | T204-TI00-017 Req. de Cianuro de Potasio / 0 - 450 Kg | T204-TI00-017 Temperatura / 25 - 38 °C | T204-TI00-017 Voltaje / 2 - 8 V | T204-TI00-017 mL de Nitrato de Plata 0.1 N / 0 - 120 mL | T204-TI00-017 mL de Tiocianato de Potasio 0.1 N / 0 - 120 mL | T204-TI00-017 Ánodos Limpios / Si o No | T204-TI00-018 Agitación / Si o No | T204-TI00-018 Cambio de Cartuchos / Si o No | T204-TI00-018 Cantidad de Cartuchos del Filtro / Piezas | T204-TI00-018 Consumo de Agua / 0 - 450 L | T204-TI00-018 Funcionamiento de Filtro / Si o No | T204-TI00-018 Funcionamiento de Focos / Si o No | T204-TI00-018 Funcionamiento de Rectificador  / Si o No | T204-TI00-018 Lavado de Filtros / Si o No | T204-TI00-018 Limpieza / Si o No | T204-TI00-018 Limpieza de Contactos / Si o No | T204-TI00-018 Limpieza de Ánodos / Si o No | T204-TI00-018 Nivel / Si o No | T204-TI00-018 Temperatura / 25 - 38 °C | T204-TI00-018 Voltaje / 2 - 8 V | T204-TI00-018 Ánodos Limpios / Si o No | T204-TI00-019 Consumo de Agua / 0 - 250 L | T204-TI00-019 Limpieza / Si o No | T204-TI00-019 Nivel / Si o No | T204-TI00-019 Rectificador en 8 - 10 Amperes / 8 - 10 A | T204-TI00-020 Consumo de Agua / 0 - 250 L | T204-TI00-020 Limpieza / Si o No | T204-TI00-020 Nivel / Si o No | T204-TI00-021 Concentración de Acidez / 2 - 5 % | T204-TI00-021 Consumo de Agua / 0 - 250 L | T204-TI00-021 Limpieza / Si o No | T204-TI00-021 Nivel / Si o No | T204-TI00-021 Req. Ácido Sulfúrico / 0 - 50 Kg | T204-TI00-021 Tiempo / 10 - 60 Seg. | T204-TI00-021 mL de Hidróxido de Sodio 1.0 N / 0 - 120 mL | T204-TI00-022 Agitación / Si o No | T204-TI00-022 Cambio de Cartuchos / Si o No | T204-TI00-022 Cantidad de Cartuchos del Filtro / Piezas | T204-TI00-022 Concentración de Estaño Metálico / 7.5 - 28 g/L | T204-TI00-022 Concentración de Sulfato Estanoso / 15 - 45 g/L | T204-TI00-022 Concentración de Ácido Sulfúrico / 8 - 15 % | T204-TI00-022 Consumo de Agua / 0 - 1200 L | T204-TI00-022 Funcionamiento de Filtro / Si o No | T204-TI00-022 Funcionamiento de Focos / Si o No | T204-TI00-022 Lavado de Filtros / Si o No | T204-TI00-022 Limpieza / Si o No | T204-TI00-022 Limpieza de Contactos / Si o No | T204-TI00-022 Limpieza y Cambio de Ánodos / Si o No | T204-TI00-022 Nivel / Si o No | T204-TI00-022 Req, de Ácido Sulfúrico / 0 - 300 Kg | T204-TI00-022 Req. de Estaño Metálico / 0 - 300 Kg | T204-TI00-022 Req. de Sulfato Estanoso / 0 - 300 Kg | T204-TI00-022 Temperatura / 20 - 33 °C | T204-TI00-022 Voltaje / 2 - 8 V | T204-TI00-022 mL de Hidróxido de Sodio 1.0 N / 0 - 120 mL | T204-TI00-022 mL de Yodato Yoduro de Potasio 0.1 N / 0 - 120 mL | T204-TI00-022 Ánodos Limpios / Si o No | T204-TI00-023 Consumo de Agua / 0 - 250 L | T204-TI00-023 Limpieza / Si o No | T204-TI00-023 Nivel / Si o No | T204-TI00-024 Consumo de Agua / 0 - 250 L | T204-TI00-024 Limpieza / Si o No | T204-TI00-024 Nivel / Si o No | T204-TI00-025 Agitación / Si o No | T204-TI00-025 Concentración de Estannato / 3 - 24 g/L | T204-TI00-025 Concentración de Potasa / 0.5 - 6.7 g/L | T204-TI00-025 Consumo de Agua / 0 - 250 L | T204-TI00-025 Limpieza / Si o No | T204-TI00-025 Nivel / Si o No | T204-TI00-025 Req. de Estannato de Potasio / 0 - 25 Kg | T204-TI00-025 Req. de Hidróxido de Potasio / 0 - 25 Kg | T204-TI00-025 Temperatura / 50 - 60 °C | T204-TI00-025 Tiempo / 30 - 60 Seg. | T204-TI00-025 mL de Yodo 0.1 N / 0 - 120 mL | T204-TI00-025 mL de Ácido Clorhídrico 1 N / 0 - 120 mL | T204-TI00-026 Consumo de Agua / 0 - 250 L | T204-TI00-026 Limpieza / Si o No | T204-TI00-026 Nivel / Si o No | T204-TI00-027 Consumo de Agua / 0 - 250 L | T204-TI00-027 Limpieza / Si o No | T204-TI00-027 Nivel / Si o No | T204-TI00-028 Agitación / Si o No | T204-TI00-028 Concentración de Evabrite / 30 - 50 mL/L | T204-TI00-028 Consumo de Agua / 0 - 250 L | T204-TI00-028 Limpieza / Si o No | T204-TI00-028 Nivel / Si o No | T204-TI00-028 Req. de Evabrite WS / 0 - 25 L | T204-TI00-028 Temperatura / 40 - 50 °C | T204-TI00-028 Tiempo / 60 - 120 Seg | T204-TI00-028 mL de Tiosulfato de Sodio 0.1 N / 0 - 120 mL | T204-TI00-029 Consumo de Agua / 0 - 250 L | T204-TI00-029 Limpieza / Si o No | T204-TI00-029 Nivel / Si o No | T204-TI00-030 Consumo de Agua / 0 - 250 L | T204-TI00-030 Limpieza / Si o No | T204-TI00-030 Nivel / Si o No | T204-TI00-030 Temperatura / 50 - 70 °C | T204-TI00-031 Consumo de Agua / 0 - 100 L | T204-TI00-031 Limpieza / Si o No | T204-TI00-031 Nivel  / Si o No | T205-DE00-001 Condición Física del Rack / Si o No | T205-DE00-001 Material y Estación en Buenas Condiciones / Cumple o No Cumple | T205-EN00-001 Ajustar Piezas en Rack / Si o No | T205-EN00-001 Racks Adecuados, Completos y sin Fisuras / Si o No | T205-LI Equipo de Protección Personal / Sí o No | T205-LI Funcionamiento de Grúas / Sí o No | T205-LI Funcionamiento de Rectificadores / Cumple o No Cumple | T205-LI Tinas sin Fugas / Sí o No | T205-SE00-001 Aire a Presión / Si o No | T205-SE00-001 Secado al Tacto / Si o No | T205-TI00-001 Consumo de Agua / 0 - 600 L | T205-TI00-001 Limpieza / Si o No  | T205-TI00-001 Nivel / Si o No | T205-TI00-001 Temperatura / 50 - 70 °C | T205-TI00-003 Concentración Estannato de Potasio / 3 - 24 g/L | T205-TI00-003 Consumo de Agua / 0 - 600 L | T205-TI00-003 Limpieza / Si o No | T205-TI00-003 Nivel / Si o No | T205-TI00-003 Req. Estannato de Potasio / 0 - 5 Kg | T205-TI00-003 Temperatura / 50 - 60 °C | T205-TI00-003 Tiempo / 30 - 60 seg | T205-TI00-004 Consumo de Agua / 0 - 600 L | T205-TI00-004 Limpieza / Si o No | T205-TI00-004 Nivel / Si o No | T205-TI00-005 Concentración de Evabrite / 30 - 50 mL/L | T205-TI00-005 Consumo de Agua / 0 - 600 L | T205-TI00-005 Limpieza / Si o No | T205-TI00-005 Nivel / Si o No | T205-TI00-005 Req. Evabrite WS / 0 - 15 L | T205-TI00-005 Temperatura / 40 - 50 °C | T205-TI00-005 Tiempo / 40 - 120 seg | T205-TI00-005 mL Tiosulfato de Sodio 0.1 N / 0 - 120 mL | T205-TI00-006 Consumo de Agua / 0 - 600 L | T205-TI00-006 Limpieza / Si o No | T205-TI00-006 Nivel / Si o No | T205-TI00-007 Consumo de Agua / 0 - 600 L | T205-TI00-007 Limpieza / Si o No | T205-TI00-007 Nivel / Si o No | T205-TI00-008 Agitación / Si o No | T205-TI00-008 Cambio de Cartuchos / Si o No | T205-TI00-008 Cantidad de Cartuchos del Filtro / Piezas | T205-TI00-008 Concentración de Estaño Metálico / 7.5 - 28 g/L | T205-TI00-008 Concentración de Sulfato Estanoso / 15 - 45 g/L | T205-TI00-008 Consumo de Agua / 0 - 2500 L | T205-TI00-008 Funcionamiento de Focos / Si o No | T205-TI00-008 Lavado de Filtros / Si o No | T205-TI00-008 Limpieza / Si o No | T205-TI00-008 Limpieza de Contactos  / Si o No | T205-TI00-008 Limpieza y cambio de Ánodos / Si o No | T205-TI00-008 Nivel / Si o No | T205-TI00-008 Req. Estaño Metálico / 0 - 1000 Kg | T205-TI00-008 Req. Sulfato Estanoso / 0 - 1000 Kg | T205-TI00-008 Req. Ácido Sulfúrico / 0 - 1000 Kg | T205-TI00-008 Temperatura / 18 - 30 °C | T205-TI00-008 Voltaje / 2 - 8 V | T205-TI00-008 mL de Hidróxido de Sodio 1.0 N / 0 - 120 mL | T205-TI00-008 mL de Yodato Yoduro de Potasio 0.1 N / 0 - 120 mL | T205-TI00-008 Ánodos Limpios / Si o No | T205-TI00-009 Concentración de Acidez / 2 - 5 % | T205-TI00-009 Consumo de Agua / 0 - 600 L | T205-TI00-009 Limpieza / Si o No | T205-TI00-009 Nivel / Si o No | T205-TI00-009 Req. Ácido Sulfúrico / 0 - 300 Kg | T205-TI00-009 Tiempo / 5 - 45 seg | T205-TI00-009 mL de Hidróxido de Sodio 1.0 N / 0 - 120 mL | T205-TI00-011 Consumo de Agua / 0 - 600 L | T205-TI00-011 Limpieza / Si o No | T205-TI00-011 Nivel / Si o No | T205-TI00-011 Rectificador en 8 - 10 Amperes / 8 - 10 A | T205-TI00-011 Tiempo / 5 - 45 seg | T205-TI00-012 Agitación / Si o No | T205-TI00-012 Cambio de Cartuchos / Si o No | T205-TI00-012 Cantidad de Cartuchos del Filtro / Piezas | T205-TI00-012 Concentración Plata Metálica / 3 - 7.5 g/L | T205-TI00-012 Concentración de Sales de Potasio / 75 - 120 g/L | T205-TI00-012 Consumo de Agua / 0 - 1200 L | T205-TI00-012 Funcionamiento de Filtro / Si o No | T205-TI00-012 Funcionamiento de Focos / Si o No | T205-TI00-012 Funcionamiento de Rectificador  / Si o No | T205-TI00-012 Lavado de Filtros / Si o No | T205-TI00-012 Nivel / Si o No | T205-TI00-012 Req. Cianuro Potasio / 0 - 600 Kg | T205-TI00-012 Temperatura / 15 - 32 °C | T205-TI00-012 Voltaje / 2 - 8 V | T205-TI00-012 Ánodos Limpios / Si o No | T205-TI00-013 Agitación / Si o No | T205-TI00-013 Cambio de Cartuchos / Si o No | T205-TI00-013 Consumo de Agua / 0 - 600 L | T205-TI00-013 Densidad de Corriente (1 - 2 A/dm2) / 1 - 2 A/dm2 | T205-TI00-013 Funcionamiento de Focos / Si o No | T205-TI00-013 Funcionamiento de Rectificador  / Si o No | T205-TI00-013 Lavado de Filtros / Si o No | T205-TI00-013 Limpieza / Si o No | T205-TI00-013 Limpieza de Contactos / Si o No | T205-TI00-013 Limpieza de Ánodos / Si o No | T205-TI00-013 Nivel / Si o No | T205-TI00-013 Temperatura / 15 - 32 °C | T205-TI00-013 Ánodos Limpios / Si o No | T205-TI00-014  Req. Cianuro de Potasio / 0 - 300 Kg | T205-TI00-014  mL de Nitrato de Plata 0.1 N / 0 - 120 mL | T205-TI00-014 Concentración de Cianuro / 2 - 5 % | T205-TI00-014 Consumo de Agua / 0 - 600 L | T205-TI00-014 Limpieza / Si o No | T205-TI00-014 Nivel  / Si o No | T205-TI00-014 Tiempo / 5 - 45 seg | T205-TI00-017 Concentración de Alcalinidad  / 45 - 90 g/L | T205-TI00-017 Consumo de Agua / 0 - 1000 L | T205-TI00-017 Funcionamiento de Focos / Si o No | T205-TI00-017 Limpieza / Si o No | T205-TI00-017 Nivel / Si o No | T205-TI00-017 Req. Enprep 576E / 0 - 500 Kg | T205-TI00-017 Req. Sosa / 0 - 500 Kg | T205-TI00-017 Temperatura / 50 - 70 °C | T205-TI00-017 Tiempo Ataque Alcalino / 40 - 120 seg | T205-TI00-017 Tiempo Desengrase por Inmersión / 3 - 6 min | T205-TI00-017 mL Ácido Clorhídrico 1.0N / 0 - 120 mL | T205-TI00-017 mL Ácido Sulfúrico 1.0N / 0 - 120 mL | T205-TI00-018 Concentración Alcalinidad / 90 - 120 g/L | T205-TI00-018 Concentración Sales de Sodio / 10 - 22 g/L | T205-TI00-018 Funcionamiento de Focos / Si o No | T205-TI00-018 Req. Cianuro de Sodio / 0 - 600 Kg | T205-TI00-018 Req. Metex E1726 / 0 - 600 Kg | T205-TI00-018 Temperatura / 50 - 70 °C | T205-TI00-018 Tiempo / 1 - 3 min | T205-TI00-018 Voltaje / 6 - 10 V | T205-TI00-018 mL de Nitrato de Plata 0.1 N / 0 - 120 mL | T205-TI00-018 mL Ácido Clorhídrico 0.5N / 0 - 120 mL | T205-TI00-019 Consumo de Agua / 0 - 600 L | T205-TI00-019 Limpieza / Si o No | T205-TI00-019 Nivel / Si o No | T205-TI00-020 Consumo de Agua / 0 - 600 L | T205-TI00-020 Limpieza / Si o No | T205-TI00-020 Nivel / Si o No | T205-TI00-021 Consumo de Agua / 0 - 600 L | T205-TI00-021 Limpieza / Si o No | T205-TI00-021 Nivel / Si o No | T205-TI00-022 Req. Ácido Clorhídrico / 0 - 600 Kg | T205-TI00-022 Tiempo / 10 - 60 seg | T205-TI00-022 mL Hidróxido de Sodio 1.0 N / 0 - 120 mL | T205-TI00-023 Concentración Acidez / 50 - 90 % | T205-TI00-023 Req. Acido Nítrico / 0 - 600 Kg | T205-TI00-023 Tiempo / 10 - 60 seg | T205-TI00-023 mL Hidróxido de Sodio 1.0 N / 0 - 120 mL | T205-TI00-024 Concentración de Acidez / 50 - 90 % | T205-TI00-024 Req. Ácido Nítrico / 0 - 600 Kg | T205-TI00-024 Tiempo / 10 - 60 seg | T205-TI00-024 mL Hidróxido de Sodio 1.0 N  / 0 - 120 mL | T205-TI00-025 Tiempo / 10 - 60 Seg | T205-TI00-026 Consumo de Agua / 0 - 600 L | T205-TI00-026 Limpieza / Si o No | T205-TI00-026 Nivel / Si o No | T205-TI00-027 Consumo de Agua / 0 - 600 L | T205-TI00-027 Limpieza / Si o No | T205-TI00-027 Nivel / Si o No | T205-TI00-028 Agitación / Si o No | T205-TI00-028 Cantidad de Cartuchos del Filtro / Piezas | T205-TI00-028 Concentración Bondal Activator / 12 -20 % | T205-TI00-028 Consumo de Agua / 0 - 600 L | T205-TI00-028 Funcionamiento de Filtro / Si o No | T205-TI00-028 Funcionamiento de Focos / Si o No | T205-TI00-028 Limpieza / Si o No | T205-TI00-028 Nivel / Si o No | T205-TI00-028 Req. Bondal Deep / 0 - 600 L | T205-TI00-028 Temperatura / 20 - 30 °C | T205-TI00-028 Tiempo / 30 - 120 seg | T205-TI00-028 mL de Ácido Sulfúrico 1.0 N / 0 - 120 mL | T205-TI00-029 Agitación / Si o No | T205-TI00-029 Cantidad de Cartuchos del Filtro / Piezas | T205-TI00-029 Concentración de Bondal Addition / 10 - 17 % | T205-TI00-029 Consumo de Agua / 0 - 600 L | T205-TI00-029 Funcionamiento de Focos / Si o No | T205-TI00-029 Funcionamineto del Filtro / Si o No | T205-TI00-029 Limpieza / Si o No | T205-TI00-029 Nivel / Si o No | T205-TI00-029 Req. Bondal Addition / 0 - 600 L | T205-TI00-029 Temperatura / 20 - 30 °C | T205-TI00-029 Tiempo / 30 - 120 seg | T205-TI00-029 mL de E.D.T.A. 0.02M / 0 - 120 mL | T205-TI00-030 Consumo de Agua / 0 - 600 L | T205-TI00-030 Limpieza / Si o No | T205-TI00-030 Nivel / Si o No | T205-TI00-031 Consumo de Agua / 0 - 600 L | T205-TI00-031 Limpieza / Si o No | T205-TI00-031 Nivel / Si o No | T205-TI00-032 Consumo de Agua / 0 - 600 L | T205-TI00-032 Limpieza / Si o No | T205-TI00-032 Nivel / Si o No | T205-TI00-033 Cambio de Cartuchos / Si o No | T205-TI00-033 Cantidad de Cartuchos del Filtro / Piezas | T205-TI00-033 Concentración Cobre Metálico / 35 - 50 g/L | T205-TI00-033 Concentración de Cianuro Libre / 5 - 15 g/L | T205-TI00-033 Funcionamiento de Focos / Si o No | T205-TI00-033 Funcionamiento de Rectificador  / Si o No | T205-TI00-033 Funcionamiento del Filtro / Si o No | T205-TI00-033 Lavado de Filtros / Si o No | T205-TI00-033 Limpieza de Contactos / Si o No | T205-TI00-033 Limpieza y Cambio de Ánodos / Si o No | T205-TI00-033 Req. Cianuro de Sodio / 0 - 600 Kg | T205-TI00-033 Req. Cobre Metálico / 0 - 600 Kg | T205-TI00-033 Temperatura / 45 - 60 °C | T205-TI00-033 Tiempo / 3 - 5 min | T205-TI00-033 Voltaje / 5 - 10 V | T205-TI00-033 mL E.D.T.A. 0.1M / 0 - 120 mL | T205-TI00-033 mL de Nitrato de Plata 0.1 N  / 0 - 120 mL | T205-TI00-033 pH / 9 - 12 | T205-TI00-033 Ánodos Limpios / Si o No | T205-TI00-034 Consumo de Agua / 0 - 1200 L | T205-TI00-034 Funcionamiento de Focos / Si o No | T205-TI00-034 Limpieza / Si o No | T205-TI00-034 Limpieza de Contactos / Si o No | T205-TI00-034 Nivel / Si o No | T205-TI00-034 Req. Enprep 576E / 0 - 600 Kg | T205-TI00-034 Temperatura / 50 - 70 °C | T205-TI00-034 Tiempo / 1 - 3 min | T205-TI00-034 Voltaje / 6 - 10 V | T205-TI00-037 Concentración Acidez / 20 - 50 g/L | T205-TI00-037 Consumo de Agua / 0 - 600 L | T205-TI00-037 Limpieza / Si o No | T205-TI00-037 Nivel / Si o No | T205-TI00-037 Req. Ácido Crómico / 0 - 300 Kg | T205-TI00-037 Tiempo / 40 - 60 seg | T205-TI00-037 mL Tiosulfato de Sodio 0.1 N / 0 - 120 mL</t>
  </si>
  <si>
    <t xml:space="preserve"> T205 (DEC)-T205 (EST)-CU-EMT</t>
  </si>
  <si>
    <t xml:space="preserve"> T205-LI Limpieza General / Sí o No |  T205-TI00-002 Consumo de Agua / 0 - 600 L |  T205-TI00-002 Limpieza / Si o No |  T205-TI00-002 Nivel / Si o No |  T205-TI00-003 Concentración Hidróxido de Potasio / 0.3 - 4 g/L |  T205-TI00-003 Req. Hidróxido de Potasio / 0 - 3 Kg |  T205-TI00-010 Consumo de Agua / 0 - 600 L |  T205-TI00-010 Limpieza  / Si o No |  T205-TI00-010 Nivel / Si o No |  T205-TI00-012 Limpieza / Si o No |  T205-TI00-012 Limpieza de Contactos / Si o No |  T205-TI00-012 Req. Cianuro de Plata / 0 - 5 Kg |  T205-TI00-012 mL de Nitrato de Plata 0.1 N / 0 - 120 mL |  T205-TI00-012 mL de Tiocianato de Potasio 0.1 N / 0 - 120 mL |  T205-TI00-015 Consumo de Agua / 0 - 600 L |  T205-TI00-015 Limpieza / Si o No |  T205-TI00-015 Nivel / Si o No |  T205-TI00-016 Consumo de Agua / 0 - 600 L |  T205-TI00-016 Limpieza / Si o No |  T205-TI00-016 Nivel / Si o No |  T205-TI00-018 Consumo de Agua / 0 - 1200 L |  T205-TI00-018 Limpieza / Si o No |  T205-TI00-018 Limpieza de Contactos / Si o No |  T205-TI00-018 Nivel / Si o No |  T205-TI00-022 Concentración Acidez / 40 - 80 % |  T205-TI00-022 Consumo de Agua / 0 - 600 L |  T205-TI00-022 Limpieza / Si o No |  T205-TI00-022 Nivel / Si o No |  T205-TI00-023 Consumo de Agua / 0 - 600 L |  T205-TI00-023 Limpieza / Si o No |  T205-TI00-023 Nivel / Si o No |  T205-TI00-024 Consumo de Agua / 0 - 600 L |  T205-TI00-024 Limpieza / Si o No |  T205-TI00-024 Nivel / Si o No |  T205-TI00-025 Consumo de Agua / 0 - 600 L |  T205-TI00-025 Limpieza  / Si o No |  T205-TI00-025 Nivel / Si o No |  T205-TI00-033 Consumo de Agua / 0 - 1200 L |  T205-TI00-033 Limpieza / Si o No |  T205-TI00-033 Nivel / Si o No |  T205-TI00-034 Concentración de Alcalinidad / 90 - 120 g/L |  T205-TI00-034 mL Ácido Sulfúrico 1.0 N / 0 - 120 mL |  T205-TI00-035 Consumo de Agua / 0 - 600 L |  T205-TI00-035 Limpieza / Si o No |  T205-TI00-035 Nivel / Si o No |  T205-TI00-036 Consumo de Agua / 0 - 600 L |  T205-TI00-036 Limpieza / Si o No |  T205-TI00-036 Nivel / Si o No | 205-TI00-008 Concentración de Acidez / 8 - 15 % | T205-DE00-001 Condición Física del Rack / Si o No | T205-DE00-001 Material y Estación en Buenas Condiciones / Cumple o No Cumple | T205-EN00-001 Ajustar Piezas en Rack / Si o No | T205-EN00-001 Racks Adecuados, Completos y sin Fisuras / Si o No | T205-LI Equipo de Protección Personal / Sí o No | T205-LI Funcionamiento de Grúas / Sí o No | T205-LI Funcionamiento de Rectificadores / Cumple o No Cumple | T205-LI Tinas sin Fugas / Sí o No | T205-SE00-001 Aire a Presión / Si o No | T205-SE00-001 Secado al Tacto / Si o No | T205-TI00-001 Consumo de Agua / 0 - 600 L | T205-TI00-001 Limpieza / Si o No  | T205-TI00-001 Nivel / Si o No | T205-TI00-001 Temperatura / 50 - 70 °C | T205-TI00-003 Concentración Estannato de Potasio / 3 - 24 g/L | T205-TI00-003 Consumo de Agua / 0 - 600 L | T205-TI00-003 Limpieza / Si o No | T205-TI00-003 Nivel / Si o No | T205-TI00-003 Req. Estannato de Potasio / 0 - 5 Kg | T205-TI00-003 Temperatura / 50 - 60 °C | T205-TI00-003 Tiempo / 30 - 60 seg | T205-TI00-004 Consumo de Agua / 0 - 600 L | T205-TI00-004 Limpieza / Si o No | T205-TI00-004 Nivel / Si o No | T205-TI00-005 Concentración de Evabrite / 30 - 50 mL/L | T205-TI00-005 Consumo de Agua / 0 - 600 L | T205-TI00-005 Limpieza / Si o No | T205-TI00-005 Nivel / Si o No | T205-TI00-005 Req. Evabrite WS / 0 - 15 L | T205-TI00-005 Temperatura / 40 - 50 °C | T205-TI00-005 Tiempo / 40 - 120 seg | T205-TI00-005 mL Tiosulfato de Sodio 0.1 N / 0 - 120 mL | T205-TI00-006 Consumo de Agua / 0 - 600 L | T205-TI00-006 Limpieza / Si o No | T205-TI00-006 Nivel / Si o No | T205-TI00-007 Consumo de Agua / 0 - 600 L | T205-TI00-007 Limpieza / Si o No | T205-TI00-007 Nivel / Si o No | T205-TI00-008 Agitación / Si o No | T205-TI00-008 Cambio de Cartuchos / Si o No | T205-TI00-008 Cantidad de Cartuchos del Filtro / Piezas | T205-TI00-008 Concentración de Estaño Metálico / 7.5 - 28 g/L | T205-TI00-008 Concentración de Sulfato Estanoso / 15 - 45 g/L | T205-TI00-008 Consumo de Agua / 0 - 2500 L | T205-TI00-008 Funcionamiento de Focos / Si o No | T205-TI00-008 Lavado de Filtros / Si o No | T205-TI00-008 Limpieza / Si o No | T205-TI00-008 Limpieza de Contactos  / Si o No | T205-TI00-008 Limpieza y cambio de Ánodos / Si o No | T205-TI00-008 Nivel / Si o No | T205-TI00-008 Req. Estaño Metálico / 0 - 1000 Kg | T205-TI00-008 Req. Sulfato Estanoso / 0 - 1000 Kg | T205-TI00-008 Req. Ácido Sulfúrico / 0 - 1000 Kg | T205-TI00-008 Temperatura / 18 - 30 °C | T205-TI00-008 Voltaje / 2 - 8 V | T205-TI00-008 mL de Hidróxido de Sodio 1.0 N / 0 - 120 mL | T205-TI00-008 mL de Yodato Yoduro de Potasio 0.1 N / 0 - 120 mL | T205-TI00-008 Ánodos Limpios / Si o No | T205-TI00-009 Concentración de Acidez / 2 - 5 % | T205-TI00-009 Consumo de Agua / 0 - 600 L | T205-TI00-009 Limpieza / Si o No | T205-TI00-009 Nivel / Si o No | T205-TI00-009 Req. Ácido Sulfúrico / 0 - 300 Kg | T205-TI00-009 Tiempo / 5 - 45 seg | T205-TI00-009 mL de Hidróxido de Sodio 1.0 N / 0 - 120 mL | T205-TI00-011 Consumo de Agua / 0 - 600 L | T205-TI00-011 Limpieza / Si o No | T205-TI00-011 Nivel / Si o No | T205-TI00-011 Rectificador en 8 - 10 Amperes / 8 - 10 A | T205-TI00-011 Tiempo / 5 - 45 seg | T205-TI00-012 Agitación / Si o No | T205-TI00-012 Cambio de Cartuchos / Si o No | T205-TI00-012 Cantidad de Cartuchos del Filtro / Piezas | T205-TI00-012 Concentración Plata Metálica / 3 - 7.5 g/L | T205-TI00-012 Concentración de Sales de Potasio / 75 - 120 g/L | T205-TI00-012 Consumo de Agua / 0 - 1200 L | T205-TI00-012 Funcionamiento de Filtro / Si o No | T205-TI00-012 Funcionamiento de Focos / Si o No | T205-TI00-012 Funcionamiento de Rectificador  / Si o No | T205-TI00-012 Lavado de Filtros / Si o No | T205-TI00-012 Nivel / Si o No | T205-TI00-012 Req. Cianuro Potasio / 0 - 600 Kg | T205-TI00-012 Temperatura / 15 - 32 °C | T205-TI00-012 Voltaje / 2 - 8 V | T205-TI00-012 Ánodos Limpios / Si o No | T205-TI00-013 Agitación / Si o No | T205-TI00-013 Cambio de Cartuchos / Si o No | T205-TI00-013 Consumo de Agua / 0 - 600 L | T205-TI00-013 Densidad de Corriente (1 - 2 A/dm2) / 1 - 2 A/dm2 | T205-TI00-013 Funcionamiento de Focos / Si o No | T205-TI00-013 Funcionamiento de Rectificador  / Si o No | T205-TI00-013 Lavado de Filtros / Si o No | T205-TI00-013 Limpieza / Si o No | T205-TI00-013 Limpieza de Contactos / Si o No | T205-TI00-013 Limpieza de Ánodos / Si o No | T205-TI00-013 Nivel / Si o No | T205-TI00-013 Temperatura / 15 - 32 °C | T205-TI00-013 Ánodos Limpios / Si o No | T205-TI00-014  Req. Cianuro de Potasio / 0 - 300 Kg | T205-TI00-014  mL de Nitrato de Plata 0.1 N / 0 - 120 mL | T205-TI00-014 Concentración de Cianuro / 2 - 5 % | T205-TI00-014 Consumo de Agua / 0 - 600 L | T205-TI00-014 Limpieza / Si o No | T205-TI00-014 Nivel  / Si o No | T205-TI00-014 Tiempo / 5 - 45 seg | T205-TI00-017 Concentración de Alcalinidad  / 45 - 90 g/L | T205-TI00-017 Consumo de Agua / 0 - 1000 L | T205-TI00-017 Funcionamiento de Focos / Si o No | T205-TI00-017 Limpieza / Si o No | T205-TI00-017 Nivel / Si o No | T205-TI00-017 Req. Enprep 576E / 0 - 500 Kg | T205-TI00-017 Req. Sosa / 0 - 500 Kg | T205-TI00-017 Temperatura / 50 - 70 °C | T205-TI00-017 Tiempo Ataque Alcalino / 40 - 120 seg | T205-TI00-017 Tiempo Desengrase por Inmersión / 3 - 6 min | T205-TI00-017 mL Ácido Clorhídrico 1.0N / 0 - 120 mL | T205-TI00-017 mL Ácido Sulfúrico 1.0N / 0 - 120 mL | T205-TI00-018 Concentración Alcalinidad / 90 - 120 g/L | T205-TI00-018 Concentración Sales de Sodio / 10 - 22 g/L | T205-TI00-018 Funcionamiento de Focos / Si o No | T205-TI00-018 Req. Cianuro de Sodio / 0 - 600 Kg | T205-TI00-018 Req. Metex E1726 / 0 - 600 Kg | T205-TI00-018 Temperatura / 50 - 70 °C | T205-TI00-018 Tiempo / 1 - 3 min | T205-TI00-018 Voltaje / 6 - 10 V | T205-TI00-018 mL de Nitrato de Plata 0.1 N / 0 - 120 mL | T205-TI00-018 mL Ácido Clorhídrico 0.5N / 0 - 120 mL | T205-TI00-019 Consumo de Agua / 0 - 600 L | T205-TI00-019 Limpieza / Si o No | T205-TI00-019 Nivel / Si o No | T205-TI00-020 Consumo de Agua / 0 - 600 L | T205-TI00-020 Limpieza / Si o No | T205-TI00-020 Nivel / Si o No | T205-TI00-021 Consumo de Agua / 0 - 600 L | T205-TI00-021 Limpieza / Si o No | T205-TI00-021 Nivel / Si o No | T205-TI00-022 Req. Ácido Clorhídrico / 0 - 600 Kg | T205-TI00-022 Tiempo / 10 - 60 seg | T205-TI00-022 mL Hidróxido de Sodio 1.0 N / 0 - 120 mL | T205-TI00-023 Concentración Acidez / 50 - 90 % | T205-TI00-023 Req. Acido Nítrico / 0 - 600 Kg | T205-TI00-023 Tiempo / 10 - 60 seg | T205-TI00-023 mL Hidróxido de Sodio 1.0 N / 0 - 120 mL | T205-TI00-024 Concentración de Acidez / 50 - 90 % | T205-TI00-024 Req. Ácido Nítrico / 0 - 600 Kg | T205-TI00-024 Tiempo / 10 - 60 seg | T205-TI00-024 mL Hidróxido de Sodio 1.0 N  / 0 - 120 mL | T205-TI00-025 Tiempo / 10 - 60 Seg | T205-TI00-026 Consumo de Agua / 0 - 600 L | T205-TI00-026 Limpieza / Si o No | T205-TI00-026 Nivel / Si o No | T205-TI00-027 Consumo de Agua / 0 - 600 L | T205-TI00-027 Limpieza / Si o No | T205-TI00-027 Nivel / Si o No | T205-TI00-028 Agitación / Si o No | T205-TI00-028 Cantidad de Cartuchos del Filtro / Piezas | T205-TI00-028 Concentración Bondal Activator / 12 -20 % | T205-TI00-028 Consumo de Agua / 0 - 600 L | T205-TI00-028 Funcionamiento de Filtro / Si o No | T205-TI00-028 Funcionamiento de Focos / Si o No | T205-TI00-028 Limpieza / Si o No | T205-TI00-028 Nivel / Si o No | T205-TI00-028 Req. Bondal Deep / 0 - 600 L | T205-TI00-028 Temperatura / 20 - 30 °C | T205-TI00-028 Tiempo / 30 - 120 seg | T205-TI00-028 mL de Ácido Sulfúrico 1.0 N / 0 - 120 mL | T205-TI00-029 Agitación / Si o No | T205-TI00-029 Cantidad de Cartuchos del Filtro / Piezas | T205-TI00-029 Concentración de Bondal Addition / 10 - 17 % | T205-TI00-029 Consumo de Agua / 0 - 600 L | T205-TI00-029 Funcionamiento de Focos / Si o No | T205-TI00-029 Funcionamineto del Filtro / Si o No | T205-TI00-029 Limpieza / Si o No | T205-TI00-029 Nivel / Si o No | T205-TI00-029 Req. Bondal Addition / 0 - 600 L | T205-TI00-029 Temperatura / 20 - 30 °C | T205-TI00-029 Tiempo / 30 - 120 seg | T205-TI00-029 mL de E.D.T.A. 0.02M / 0 - 120 mL | T205-TI00-030 Consumo de Agua / 0 - 600 L | T205-TI00-030 Limpieza / Si o No | T205-TI00-030 Nivel / Si o No | T205-TI00-031 Consumo de Agua / 0 - 600 L | T205-TI00-031 Limpieza / Si o No | T205-TI00-031 Nivel / Si o No | T205-TI00-032 Consumo de Agua / 0 - 600 L | T205-TI00-032 Limpieza / Si o No | T205-TI00-032 Nivel / Si o No | T205-TI00-033 Cambio de Cartuchos / Si o No | T205-TI00-033 Cantidad de Cartuchos del Filtro / Piezas | T205-TI00-033 Concentración Cobre Metálico / 35 - 50 g/L | T205-TI00-033 Concentración de Cianuro Libre / 5 - 15 g/L | T205-TI00-033 Funcionamiento de Focos / Si o No | T205-TI00-033 Funcionamiento de Rectificador  / Si o No | T205-TI00-033 Funcionamiento del Filtro / Si o No | T205-TI00-033 Lavado de Filtros / Si o No | T205-TI00-033 Limpieza de Contactos / Si o No | T205-TI00-033 Limpieza y Cambio de Ánodos / Si o No | T205-TI00-033 Req. Cianuro de Sodio / 0 - 600 Kg | T205-TI00-033 Req. Cobre Metálico / 0 - 600 Kg | T205-TI00-033 Temperatura / 45 - 60 °C | T205-TI00-033 Tiempo / 3 - 5 min | T205-TI00-033 Voltaje / 5 - 10 V | T205-TI00-033 mL E.D.T.A. 0.1M / 0 - 120 mL | T205-TI00-033 mL de Nitrato de Plata 0.1 N  / 0 - 120 mL | T205-TI00-033 pH / 9 - 12 | T205-TI00-033 Ánodos Limpios / Si o No | T205-TI00-034 Consumo de Agua / 0 - 1200 L | T205-TI00-034 Funcionamiento de Focos / Si o No | T205-TI00-034 Limpieza / Si o No | T205-TI00-034 Limpieza de Contactos / Si o No | T205-TI00-034 Nivel / Si o No | T205-TI00-034 Req. Enprep 576E / 0 - 600 Kg | T205-TI00-034 Temperatura / 50 - 70 °C | T205-TI00-034 Tiempo / 1 - 3 min | T205-TI00-034 Voltaje / 6 - 10 V | T205-TI00-037 Concentración Acidez / 20 - 50 g/L | T205-TI00-037 Consumo de Agua / 0 - 600 L | T205-TI00-037 Limpieza / Si o No | T205-TI00-037 Nivel / Si o No | T205-TI00-037 Req. Ácido Crómico / 0 - 300 Kg | T205-TI00-037 Tiempo / 40 - 60 seg | T205-TI00-037 mL Tiosulfato de Sodio 0.1 N / 0 - 120 mL</t>
  </si>
  <si>
    <t xml:space="preserve"> T205 (PLA)-CU-MAQUILA QRO </t>
  </si>
  <si>
    <t xml:space="preserve"> T205-LI Limpieza General / Sí o No |  T205-TI00-002 Consumo de Agua / 0 - 600 L |  T205-TI00-002 Limpieza / Si o No |  T205-TI00-002 Nivel / Si o No |  T205-TI00-003 Concentración Hidróxido de Potasio / 0.3 - 4 g/L |  T205-TI00-003 Req. Hidróxido de Potasio / 0 - 3 Kg |  T205-TI00-010 Consumo de Agua / 0 - 600 L |  T205-TI00-010 Limpieza  / Si o No |  T205-TI00-010 Nivel / Si o No |  T205-TI00-012 Limpieza / Si o No |  T205-TI00-012 Limpieza de Contactos / Si o No |  T205-TI00-012 Req. Cianuro de Plata / 0 - 5 Kg |  T205-TI00-012 mL de Nitrato de Plata 0.1 N / 0 - 120 mL |  T205-TI00-012 mL de Tiocianato de Potasio 0.1 N / 0 - 120 mL |  T205-TI00-015 Consumo de Agua / 0 - 600 L |  T205-TI00-015 Limpieza / Si o No |  T205-TI00-015 Nivel / Si o No |  T205-TI00-016 Consumo de Agua / 0 - 600 L |  T205-TI00-016 Limpieza / Si o No |  T205-TI00-016 Nivel / Si o No |  T205-TI00-018 Consumo de Agua / 0 - 1200 L |  T205-TI00-018 Limpieza / Si o No |  T205-TI00-018 Limpieza de Contactos / Si o No |  T205-TI00-018 Nivel / Si o No |  T205-TI00-022 Concentración Acidez / 40 - 80 % |  T205-TI00-022 Consumo de Agua / 0 - 600 L |  T205-TI00-022 Limpieza / Si o No |  T205-TI00-022 Nivel / Si o No |  T205-TI00-023 Consumo de Agua / 0 - 600 L |  T205-TI00-023 Limpieza / Si o No |  T205-TI00-023 Nivel / Si o No |  T205-TI00-024 Consumo de Agua / 0 - 600 L |  T205-TI00-024 Limpieza / Si o No |  T205-TI00-024 Nivel / Si o No |  T205-TI00-025 Consumo de Agua / 0 - 600 L |  T205-TI00-025 Limpieza  / Si o No |  T205-TI00-025 Nivel / Si o No |  T205-TI00-033 Consumo de Agua / 0 - 1200 L |  T205-TI00-033 Limpieza / Si o No |  T205-TI00-033 Nivel / Si o No |  T205-TI00-034 Concentración de Alcalinidad / 90 - 120 g/L |  T205-TI00-034 mL Ácido Sulfúrico 1.0 N / 0 - 120 mL |  T205-TI00-035 Consumo de Agua / 0 - 600 L |  T205-TI00-035 Limpieza / Si o No |  T205-TI00-035 Nivel / Si o No |  T205-TI00-036 Consumo de Agua / 0 - 600 L |  T205-TI00-036 Limpieza / Si o No |  T205-TI00-036 Nivel / Si o No | 205-TI00-008 Concentración de Acidez / 8 - 15 % | T205-DE00-001 Condición Física del Rack / Si o No | T205-EN00-001 Ajustar Piezas en Rack / Si o No | T205-EN00-001 Racks Adecuados, Completos y sin Fisuras / Si o No | T205-LI Equipo de Protección Personal / Sí o No | T205-LI Funcionamiento de Grúas / Sí o No | T205-LI Funcionamiento de Rectificadores / Cumple o No Cumple | T205-LI Tinas sin Fugas / Sí o No | T205-SE00-001 Aire a Presión / Si o No | T205-SE00-001 Secado al Tacto / Si o No | T205-TI00-001 Consumo de Agua / 0 - 600 L | T205-TI00-001 Limpieza / Si o No  | T205-TI00-001 Nivel / Si o No | T205-TI00-001 Temperatura / 50 - 70 °C | T205-TI00-003 Concentración Estannato de Potasio / 3 - 24 g/L | T205-TI00-003 Consumo de Agua / 0 - 600 L | T205-TI00-003 Limpieza / Si o No | T205-TI00-003 Nivel / Si o No | T205-TI00-003 Req. Estannato de Potasio / 0 - 5 Kg | T205-TI00-003 Temperatura / 50 - 60 °C | T205-TI00-003 Tiempo / 30 - 60 seg | T205-TI00-004 Consumo de Agua / 0 - 600 L | T205-TI00-004 Limpieza / Si o No | T205-TI00-004 Nivel / Si o No | T205-TI00-005 Concentración de Evabrite / 30 - 50 mL/L | T205-TI00-005 Consumo de Agua / 0 - 600 L | T205-TI00-005 Limpieza / Si o No | T205-TI00-005 Nivel / Si o No | T205-TI00-005 Req. Evabrite WS / 0 - 15 L | T205-TI00-005 Temperatura / 40 - 50 °C | T205-TI00-005 Tiempo / 40 - 120 seg | T205-TI00-005 mL Tiosulfato de Sodio 0.1 N / 0 - 120 mL | T205-TI00-006 Consumo de Agua / 0 - 600 L | T205-TI00-006 Limpieza / Si o No | T205-TI00-006 Nivel / Si o No | T205-TI00-007 Consumo de Agua / 0 - 600 L | T205-TI00-007 Limpieza / Si o No | T205-TI00-007 Nivel / Si o No | T205-TI00-008 Agitación / Si o No | T205-TI00-008 Cambio de Cartuchos / Si o No | T205-TI00-008 Cantidad de Cartuchos del Filtro / Piezas | T205-TI00-008 Concentración de Estaño Metálico / 7.5 - 28 g/L | T205-TI00-008 Concentración de Sulfato Estanoso / 15 - 45 g/L | T205-TI00-008 Consumo de Agua / 0 - 2500 L | T205-TI00-008 Funcionamiento de Focos / Si o No | T205-TI00-008 Lavado de Filtros / Si o No | T205-TI00-008 Limpieza / Si o No | T205-TI00-008 Limpieza de Contactos  / Si o No | T205-TI00-008 Limpieza y cambio de Ánodos / Si o No | T205-TI00-008 Nivel / Si o No | T205-TI00-008 Req. Estaño Metálico / 0 - 1000 Kg | T205-TI00-008 Req. Sulfato Estanoso / 0 - 1000 Kg | T205-TI00-008 Req. Ácido Sulfúrico / 0 - 1000 Kg | T205-TI00-008 Temperatura / 18 - 30 °C | T205-TI00-008 Voltaje / 2 - 8 V | T205-TI00-008 mL de Hidróxido de Sodio 1.0 N / 0 - 120 mL | T205-TI00-008 mL de Yodato Yoduro de Potasio 0.1 N / 0 - 120 mL | T205-TI00-008 Ánodos Limpios / Si o No | T205-TI00-009 Concentración de Acidez / 2 - 5 % | T205-TI00-009 Consumo de Agua / 0 - 600 L | T205-TI00-009 Limpieza / Si o No | T205-TI00-009 Nivel / Si o No | T205-TI00-009 Req. Ácido Sulfúrico / 0 - 300 Kg | T205-TI00-009 Tiempo / 5 - 45 seg | T205-TI00-009 mL de Hidróxido de Sodio 1.0 N / 0 - 120 mL | T205-TI00-011 Consumo de Agua / 0 - 600 L | T205-TI00-011 Limpieza / Si o No | T205-TI00-011 Nivel / Si o No | T205-TI00-011 Rectificador en 8 - 10 Amperes / 8 - 10 A | T205-TI00-011 Tiempo / 5 - 45 seg | T205-TI00-012 Agitación / Si o No | T205-TI00-012 Cambio de Cartuchos / Si o No | T205-TI00-012 Cantidad de Cartuchos del Filtro / Piezas | T205-TI00-012 Concentración Plata Metálica / 3 - 7.5 g/L | T205-TI00-012 Concentración de Sales de Potasio / 75 - 120 g/L | T205-TI00-012 Consumo de Agua / 0 - 1200 L | T205-TI00-012 Funcionamiento de Filtro / Si o No | T205-TI00-012 Funcionamiento de Focos / Si o No | T205-TI00-012 Funcionamiento de Rectificador  / Si o No | T205-TI00-012 Lavado de Filtros / Si o No | T205-TI00-012 Nivel / Si o No | T205-TI00-012 Req. Cianuro Potasio / 0 - 600 Kg | T205-TI00-012 Temperatura / 15 - 32 °C | T205-TI00-012 Voltaje / 2 - 8 V | T205-TI00-012 Ánodos Limpios / Si o No | T205-TI00-013 Agitación / Si o No | T205-TI00-013 Cambio de Cartuchos / Si o No | T205-TI00-013 Consumo de Agua / 0 - 600 L | T205-TI00-013 Densidad de Corriente (1 - 2 A/dm2) / 1 - 2 A/dm2 | T205-TI00-013 Funcionamiento de Focos / Si o No | T205-TI00-013 Funcionamiento de Rectificador  / Si o No | T205-TI00-013 Lavado de Filtros / Si o No | T205-TI00-013 Limpieza / Si o No | T205-TI00-013 Limpieza de Contactos / Si o No | T205-TI00-013 Limpieza de Ánodos / Si o No | T205-TI00-013 Nivel / Si o No | T205-TI00-013 Temperatura / 15 - 32 °C | T205-TI00-013 Ánodos Limpios / Si o No | T205-TI00-014  Req. Cianuro de Potasio / 0 - 300 Kg | T205-TI00-014  mL de Nitrato de Plata 0.1 N / 0 - 120 mL | T205-TI00-014 Concentración de Cianuro / 2 - 5 % | T205-TI00-014 Consumo de Agua / 0 - 600 L | T205-TI00-014 Limpieza / Si o No | T205-TI00-014 Nivel  / Si o No | T205-TI00-014 Tiempo / 5 - 45 seg | T205-TI00-017 Concentración de Alcalinidad  / 45 - 90 g/L | T205-TI00-017 Consumo de Agua / 0 - 1000 L | T205-TI00-017 Funcionamiento de Focos / Si o No | T205-TI00-017 Limpieza / Si o No | T205-TI00-017 Nivel / Si o No | T205-TI00-017 Req. Enprep 576E / 0 - 500 Kg | T205-TI00-017 Req. Sosa / 0 - 500 Kg | T205-TI00-017 Temperatura / 50 - 70 °C | T205-TI00-017 Tiempo Ataque Alcalino / 40 - 120 seg | T205-TI00-017 Tiempo Desengrase por Inmersión / 3 - 6 min | T205-TI00-017 mL Ácido Clorhídrico 1.0N / 0 - 120 mL | T205-TI00-017 mL Ácido Sulfúrico 1.0N / 0 - 120 mL | T205-TI00-018 Concentración Alcalinidad / 90 - 120 g/L | T205-TI00-018 Concentración Sales de Sodio / 10 - 22 g/L | T205-TI00-018 Funcionamiento de Focos / Si o No | T205-TI00-018 Req. Cianuro de Sodio / 0 - 600 Kg | T205-TI00-018 Req. Metex E1726 / 0 - 600 Kg | T205-TI00-018 Temperatura / 50 - 70 °C | T205-TI00-018 Tiempo / 1 - 3 min | T205-TI00-018 Voltaje / 6 - 10 V | T205-TI00-018 mL de Nitrato de Plata 0.1 N / 0 - 120 mL | T205-TI00-018 mL Ácido Clorhídrico 0.5N / 0 - 120 mL | T205-TI00-019 Consumo de Agua / 0 - 600 L | T205-TI00-019 Limpieza / Si o No | T205-TI00-019 Nivel / Si o No | T205-TI00-020 Consumo de Agua / 0 - 600 L | T205-TI00-020 Limpieza / Si o No | T205-TI00-020 Nivel / Si o No | T205-TI00-021 Consumo de Agua / 0 - 600 L | T205-TI00-021 Limpieza / Si o No | T205-TI00-021 Nivel / Si o No | T205-TI00-022 Req. Ácido Clorhídrico / 0 - 600 Kg | T205-TI00-022 Tiempo / 10 - 60 seg | T205-TI00-022 mL Hidróxido de Sodio 1.0 N / 0 - 120 mL | T205-TI00-023 Concentración Acidez / 50 - 90 % | T205-TI00-023 Req. Acido Nítrico / 0 - 600 Kg | T205-TI00-023 Tiempo / 10 - 60 seg | T205-TI00-023 mL Hidróxido de Sodio 1.0 N / 0 - 120 mL | T205-TI00-024 Concentración de Acidez / 50 - 90 % | T205-TI00-024 Req. Ácido Nítrico / 0 - 600 Kg | T205-TI00-024 Tiempo / 10 - 60 seg | T205-TI00-024 mL Hidróxido de Sodio 1.0 N  / 0 - 120 mL | T205-TI00-025 Tiempo / 10 - 60 Seg | T205-TI00-026 Consumo de Agua / 0 - 600 L | T205-TI00-026 Limpieza / Si o No | T205-TI00-026 Nivel / Si o No | T205-TI00-027 Consumo de Agua / 0 - 600 L | T205-TI00-027 Limpieza / Si o No | T205-TI00-027 Nivel / Si o No | T205-TI00-028 Agitación / Si o No | T205-TI00-028 Cantidad de Cartuchos del Filtro / Piezas | T205-TI00-028 Concentración Bondal Activator / 12 -20 % | T205-TI00-028 Consumo de Agua / 0 - 600 L | T205-TI00-028 Funcionamiento de Filtro / Si o No | T205-TI00-028 Funcionamiento de Focos / Si o No | T205-TI00-028 Limpieza / Si o No | T205-TI00-028 Nivel / Si o No | T205-TI00-028 Req. Bondal Deep / 0 - 600 L | T205-TI00-028 Temperatura / 20 - 30 °C | T205-TI00-028 Tiempo / 30 - 120 seg | T205-TI00-028 mL de Ácido Sulfúrico 1.0 N / 0 - 120 mL | T205-TI00-029 Agitación / Si o No | T205-TI00-029 Cantidad de Cartuchos del Filtro / Piezas | T205-TI00-029 Concentración de Bondal Addition / 10 - 17 % | T205-TI00-029 Consumo de Agua / 0 - 600 L | T205-TI00-029 Funcionamiento de Focos / Si o No | T205-TI00-029 Funcionamineto del Filtro / Si o No | T205-TI00-029 Limpieza / Si o No | T205-TI00-029 Nivel / Si o No | T205-TI00-029 Req. Bondal Addition / 0 - 600 L | T205-TI00-029 Temperatura / 20 - 30 °C | T205-TI00-029 Tiempo / 30 - 120 seg | T205-TI00-029 mL de E.D.T.A. 0.02M / 0 - 120 mL | T205-TI00-030 Consumo de Agua / 0 - 600 L | T205-TI00-030 Limpieza / Si o No | T205-TI00-030 Nivel / Si o No | T205-TI00-031 Consumo de Agua / 0 - 600 L | T205-TI00-031 Limpieza / Si o No | T205-TI00-031 Nivel / Si o No | T205-TI00-032 Consumo de Agua / 0 - 600 L | T205-TI00-032 Limpieza / Si o No | T205-TI00-032 Nivel / Si o No | T205-TI00-033 Cambio de Cartuchos / Si o No | T205-TI00-033 Cantidad de Cartuchos del Filtro / Piezas | T205-TI00-033 Concentración Cobre Metálico / 35 - 50 g/L | T205-TI00-033 Concentración de Cianuro Libre / 5 - 15 g/L | T205-TI00-033 Funcionamiento de Focos / Si o No | T205-TI00-033 Funcionamiento de Rectificador  / Si o No | T205-TI00-033 Funcionamiento del Filtro / Si o No | T205-TI00-033 Lavado de Filtros / Si o No | T205-TI00-033 Limpieza de Contactos / Si o No | T205-TI00-033 Limpieza y Cambio de Ánodos / Si o No | T205-TI00-033 Req. Cianuro de Sodio / 0 - 600 Kg | T205-TI00-033 Req. Cobre Metálico / 0 - 600 Kg | T205-TI00-033 Temperatura / 45 - 60 °C | T205-TI00-033 Tiempo / 3 - 5 min | T205-TI00-033 Voltaje / 5 - 10 V | T205-TI00-033 mL E.D.T.A. 0.1M / 0 - 120 mL | T205-TI00-033 mL de Nitrato de Plata 0.1 N  / 0 - 120 mL | T205-TI00-033 pH / 9 - 12 | T205-TI00-033 Ánodos Limpios / Si o No | T205-TI00-034 Consumo de Agua / 0 - 1200 L | T205-TI00-034 Funcionamiento de Focos / Si o No | T205-TI00-034 Limpieza / Si o No | T205-TI00-034 Limpieza de Contactos / Si o No | T205-TI00-034 Nivel / Si o No | T205-TI00-034 Req. Enprep 576E / 0 - 600 Kg | T205-TI00-034 Temperatura / 50 - 70 °C | T205-TI00-034 Tiempo / 1 - 3 min | T205-TI00-034 Voltaje / 6 - 10 V | T205-TI00-037 Concentración Acidez / 20 - 50 g/L | T205-TI00-037 Consumo de Agua / 0 - 600 L | T205-TI00-037 Limpieza / Si o No | T205-TI00-037 Nivel / Si o No | T205-TI00-037 Req. Ácido Crómico / 0 - 300 Kg | T205-TI00-037 Tiempo / 40 - 60 seg | T205-TI00-037 mL Tiosulfato de Sodio 0.1 N / 0 - 120 mL</t>
  </si>
  <si>
    <t>T205 (DEC)-CU-BARE</t>
  </si>
  <si>
    <t>T205 (PLA)-CU-SOLERA WLD</t>
  </si>
  <si>
    <t>T205 (DEC)-T205 (PLA)-CU-EBT</t>
  </si>
  <si>
    <t>T206 Lavado de Bimetales (18)</t>
  </si>
  <si>
    <t>T206 Listo para Lavado Barril</t>
  </si>
  <si>
    <t>T206 Listo para Procesar</t>
  </si>
  <si>
    <t>T206 (EST)-FE-BIMETALES</t>
  </si>
  <si>
    <t>T207 Listo para Procesar</t>
  </si>
  <si>
    <t xml:space="preserve"> T207 (ELE)-FE-FISHER</t>
  </si>
  <si>
    <t>T207-DE00-001 Condición Física del Rack / Cumple o No Cumple | T207-DE00-001 Decapado de Rack / Cumple o No Cumple | T207-EN00-001 Ajustar Piezas en Rack / Cumple o No Cumple | T207-EN00-001 Racks Adecuados, Completos y sin Fisuras / Cumple o No Cumple | T207-LI Equipo de Protección Personal  / Cumple o No Cumple | T207-LI Funcionamiento de Grúas / Cumple o No Cumple | T207-LI Funcionamiento de Rectificadores / Cumple o No Cumple | T207-LI Limpieza General / Cumple o No Cumple | T207-LI Tinas sin Fugas / Cumple o No Cumple | T207-SE00-001 Aire a Presión / Cumple o No Cumple | T207-SE00-001 Secado al Tacto / Cumple o No Cumple | T207-TI00-001 Concentración de Alcalinidad / 9 - 25 % | T207-TI00-001 Consumo de Agua / 0 - 120 L | T207-TI00-001 Limpieza  / Si o No | T207-TI00-001 Nivel / Si o No | T207-TI00-001 Req. de Hidróxido de Sodio / 0 - 40 Kg | T207-TI00-001 Temperatura / 50 - 60 °C | T207-TI00-001 Tiempo / 30 - 60 Seg | T207-TI00-001 mL de Ácido Clorhídrico 1.0 N / 0 - 120 mL | T207-TI00-002 Consumo de Agua / 0 - 120 L | T207-TI00-002 Limpieza  / Si o No | T207-TI00-002 Nivel / Si o No | T207-TI00-003 Consumo de Agua / 0 - 120 L | T207-TI00-003 Limpieza  / Si o No | T207-TI00-003 Nivel / Si o No | T207-TI00-004 Concentración de Acidez / 50 - 70 % | T207-TI00-004 Consumo de Agua / 0 - 120 L | T207-TI00-004 Limpieza  / Si o No | T207-TI00-004 Nivel / Si o No | T207-TI00-004 Req. de Ácido Nítrico / 0 - 18 Kg | T207-TI00-004 Tiempo / 50 - 70 Seg | T207-TI00-004 mL de Hidróxido de Sodio 1.0 N / 0 - 120 mL | T207-TI00-005 Consumo de Agua / 0 - 120 L | T207-TI00-005 Limpieza  / Si o No | T207-TI00-005 Nivel / Si o No | T207-TI00-006 Consumo de Agua / 0 - 120 L | T207-TI00-006 Limpieza  / Si o No | T207-TI00-006 Nivel / Si o No | T207-TI00-007 Amperaje / 1 - 1.5 A | T207-TI00-007 Concentración de Acidez / 10 - 15 % | T207-TI00-007 Consumo de Agua / 0 - 120 L | T207-TI00-007 Limpieza  / Si o No | T207-TI00-007 Limpieza de Contactos  / Si o No | T207-TI00-007 Limpieza y cambio de Ánodos / Si o No | T207-TI00-007 Nivel / Si o No | T207-TI00-007 Req. Ácido Sulfúrico Q.P. / 0 - 50 Kg | T207-TI00-007 Temperatura / 17 - 30 °C | T207-TI00-007 Tiempo / 45 - 60 Min | T207-TI00-007 mL de Hidróxido de Sodio 1.0N / 0 - 120 mL | T207-TI00-008 Consumo de Agua / 0 - 120 L | T207-TI00-008 Limpieza  / Si o No | T207-TI00-008 Nivel / Si o No | T207-TI00-009 Consumo de Agua / 0 - 120 L | T207-TI00-009 Limpieza  / Si o No | T207-TI00-009 Nivel / Si o No | T207-TI00-010 Consumo de Agua / 0 - 120 L | T207-TI00-010 Limpieza  / Si o No | T207-TI00-010 Nivel / Si o No | T207-TI00-010 Tiempo / 20 - 30 Min | T207-TI00-011 Consumo de Agua / 0 - 120 L | T207-TI00-011 Limpieza  / Si o No | T207-TI00-011 Nivel / Si o No | T207-TI00-012 Consumo de Agua / 0 - 120 L | T207-TI00-012 Limpieza  / Si o No | T207-TI00-012 Nivel / Si o No | T207-TI00-013 Consumo de Agua / 0 - 120 L | T207-TI00-013 Limpieza  / Si o No | T207-TI00-013 Nivel / Si o No | T207-TI00-013 Tiempo / 3 - 10 Min.</t>
  </si>
  <si>
    <t>T207 (AND)-AL-TINTA</t>
  </si>
  <si>
    <t>T207 (ANT)-AL-NATURAL</t>
  </si>
  <si>
    <t>T301 Listo para Estañado (s/CU-FE-LA)</t>
  </si>
  <si>
    <t>T301 (EST)-CU/FE/LA-VARIOS</t>
  </si>
  <si>
    <t xml:space="preserve"> T301-TI00-009 Concentración de Estaño Metálico / 7.5 - 26 g/L |  T301-TI00-009 Concentración de Sulfato Estanoso / 15 - 45 g/L |  T301-TI00-009 Concentración de Ácido Sulfúrico / 8 - 17 % |  T301-TI00-013 Concentración de Estannato / 3 - 24 g/L |  T301-TI00-013 Concentración de Potasa / 0.5 - 4 g/L |  T301-TI00-013 mL de Yodo 0.1 N / 0 - 120 mL |  T301-TI00-013 mL de Ácido Clorhídrico 1.0N  / 0 - 120 mL | T301-DE00-001 Condición Física del Barril / Cumple o No Cumple | T301-DE00-001 Condición de la Estación / Cumple o No Cumple | T301-EN00-001 Barriles Adecuados y en Funcionamiento  / Cumple o No Cumple | T301-EN00-001 Electrodos, Cables y Contactos de los Barriles / Cumple o No Cumple | T301-LI Equipo de Protección Personal  / Cumple o No Cumple | T301-LI Funcionamiento de Grúas / Cumple o No Cumple | T301-LI Funcionamiento de Rectificadores / Cumple o No Cumple | T301-LI Limpieza General / Cumple o No Cumple | T301-LI Tinas sin Fugas / Cumple o No Cumple | T301-SE00-001 Funcionamiento de Centrifuga / Cumple o No Cumple | T301-SE00-001 Secado al Tacto / Cumple o No Cumple | T301-TI00-001 Amperaje / 345 - 355 A | T301-TI00-001 Concentración de Alcalinidad / 60 - 90 g/L | T301-TI00-001 Consumo de Agua / 0 - 2050 L | T301-TI00-001 Funcionamiento de Focos / Si o No | T301-TI00-001 Limpieza / Si o No | T301-TI00-001 Limpieza de Contactos / Si o No | T301-TI00-001 Nivel / Si o No | T301-TI00-001 Req. de Carbonato de Sodio / 0 - 50 Kg | T301-TI00-001 Req. de Metasilicato de Sodio / 0 - 50 Kg | T301-TI00-001 Req. de Sosa / 0 - 250 Kg | T301-TI00-001 Req. de Sulfonato de Sodio / 0 - 25 Kg | T301-TI00-001 Req. de Tripolifosfato de Sodio / 0 - 50 Kg | T301-TI00-001 Temperatura / 70 - 90 °C | T301-TI00-001 Tiempo / 1 - 3 Min. | T301-TI00-001 mL de Ácido Clorhídrico 1.0N / 0 - 120 mL | T301-TI00-001 Ánodos Limpios / Si o No | T301-TI00-002 Amperaje / 345 - 355 A | T301-TI00-002 Concentración de Alcalinidad / 60 - 90 g/L | T301-TI00-002 Consumo de Agua / 0 - 2050 L | T301-TI00-002 Funcionamiento de Focos / Si o No | T301-TI00-002 Limpieza / Si o No | T301-TI00-002 Limpieza de Contactos / Si o No | T301-TI00-002 Nivel / Si o No | T301-TI00-002 Req. de Carbonato de Sodio / 0 - 50 Kg | T301-TI00-002 Req. de Metasilicato de Sodio / 0 - 50 Kg | T301-TI00-002 Req. de Sosa / 0 - 250 Kg | T301-TI00-002 Req. de Sulfonato de Sodio / 0 - 25 Kg | T301-TI00-002 Req. de Tripolifosfato de Sodio / 0 - 50 Kg | T301-TI00-002 Temperatura / 70 - 90 °C | T301-TI00-002 Tiempo / 1 - 3 Min. | T301-TI00-002 mL de Ácido Clorhídrico 1.0N / 0 - 120 mL | T301-TI00-002 Ánodos Limpios / Si o No | T301-TI00-003 Consumo de Agua / 0 - 800 L | T301-TI00-003 Limpieza / Si o No | T301-TI00-003 Nivel / Si o No | T301-TI00-004 Consumo de Agua / 0 - 900 L | T301-TI00-004 Limpieza / Si o No | T301-TI00-004 Nivel / Si o No | T301-TI00-005 Concentración de Acidez / 5 - 15 % | T301-TI00-005 Consumo de Agua / 0 - 800 L | T301-TI00-005 Funcionamiento de Focos / Si o No | T301-TI00-005 Limpieza / Si o No | T301-TI00-005 Nivel / Si o No | T301-TI00-005 Req. de Uniclean 650 / 0 - 120 Kg | T301-TI00-005 Req. de Ácido Sulfúrico  / 0 - 120 Kg | T301-TI00-005 Tiempo / 1 - 3 Min. | T301-TI00-005 mL de Hidróxido de Sodio / 0 - 120 mL | T301-TI00-006 Consumo de Agua / 0 - 850 L | T301-TI00-006 Limpieza / Si o No | T301-TI00-006 Nivel / Si o No | T301-TI00-007 Consumo de Agua / 0 - 850 L | T301-TI00-007 Limpieza / Si o No | T301-TI00-007 Nivel / Si o No | T301-TI00-008 Consumo de Agua / 0 - 850 L | T301-TI00-008 Funcionamiento del Transfer / Si o No | T301-TI00-008 Limpieza  / Si o No | T301-TI00-008 Nivel / Si o No | T301-TI00-009 Amperaje / 345 - 355 A | T301-TI00-009 Cambio de Cartuchos / Si o No | T301-TI00-009 Cantidad de Cartuchos del Filtro / Piezas | T301-TI00-009 Consumo de Agua / 0 - 1650 L | T301-TI00-009 Funcionamiento de Filtro / Si o No | T301-TI00-009 Funcionamiento de Focos / Si o No | T301-TI00-009 Lavado de Filtros / Si o No | T301-TI00-009 Limpieza  / Si o No | T301-TI00-009 Limpieza de Contactos  / Si o No | T301-TI00-009 Limpieza y cambio de Ánodos / Si o No | T301-TI00-009 Nivel / Si o No | T301-TI00-009 Req, de Estaño Metálico / 0 - 1000 Kg | T301-TI00-009 Req, de Peróxido de Hidródeno / 0 - 10 L | T301-TI00-009 Req. de Sulfato Estanoso / 0  - 80 Kg | T301-TI00-009 Req. Ácido Sulfúrico / 0 - 500 Kg | T301-TI00-009 Temperatura / 20 - 30 °C | T301-TI00-009 mL de Hidróxido de Sodio 1.0N  / 0 - 120 mL | T301-TI00-009 mL de Yoduro Yodato de Potasio 0.1 N  / 0 - 120 mL | T301-TI00-009 Ánodos Limpios / Si o No | T301-TI00-010 Amperaje / 345 - 355 A | T301-TI00-010 Cambio de Cartuchos / Si o No | T301-TI00-010 Cantidad de Cartuchos del Filtro / Piezas | T301-TI00-010 Consumo de Agua / 0 - 1650 L | T301-TI00-010 Funcionamiento de Filtro / Si o No | T301-TI00-010 Funcionamiento de Focos / Si o No | T301-TI00-010 Lavado de Filtros / Si o No | T301-TI00-010 Limpieza  / Si o No | T301-TI00-010 Limpieza de Contactos  / Si o No | T301-TI00-010 Limpieza y cambio de Ánodos / Si o No | T301-TI00-010 Nivel / Si o No | T301-TI00-010 Temperatura / 20 - 30 °C | T301-TI00-010 Ánodos Limpios / Si o No | T301-TI00-011 Consumo de Agua / 0 - 850 L | T301-TI00-011 Limpieza  / Si o No | T301-TI00-011 Nivel / Si o No | T301-TI00-012 Consumo de Agua / 0 - 850 L | T301-TI00-012 Limpieza  / Si o No | T301-TI00-012 Nivel / Si o No | T301-TI00-013 Consumo de Agua / 0 - 850 L | T301-TI00-013 Limpieza  / Si o No | T301-TI00-013 Nivel / Si o No | T301-TI00-013 Req. de Estannato de Potasio / 0 - 25 Kg | T301-TI00-013 Req. de Hidróxido de Potasio / 0 - 10 Kg | T301-TI00-013 Temperatura / 30 - 40 °C | T301-TI00-013 Tiempo / 30 - 60 Seg. | T301-TI00-014 Consumo de Agua / 0 - 850 L | T301-TI00-014 Limpieza  / Si o No | T301-TI00-014 Nivel / Si o No | T301-TI00-014 Temperatura / 30 - 40 °C | T301-TI00-014 Tiempo / 30 - 60 Seg | T301-TI00-015 Consumo de Agua / 0 - 850 L | T301-TI00-015 Limpieza  / Si o No | T301-TI00-015 Nivel / Si o No | T301-TI00-016 Consumo de Agua / 0 - 850 L | T301-TI00-016 Limpieza  / Si o No | T301-TI00-016 Nivel / Si o No | T301-TI00-017 Consumo de Agua / 0 - 850 L | T301-TI00-017 Limpieza  / Si o No | T301-TI00-017 Nivel / Si o No | T301-TI00-017 Temperatura / 45 - 55 °C | T301-TI00-018 Consumo de Agua / 0 - 150 L | T301-TI00-018 Limpieza  / Si o No | T301-TI00-018 Nivel / Si o No | T301-TI00-018 Temperatura / 45 - 55 °C | T301-TI00-019 Consumo de Agua / 0 - 150 L | T301-TI00-019 Limpieza / Si o No | T301-TI00-019 Nivel / Si o No</t>
  </si>
  <si>
    <t>T301 Listo para Procesar</t>
  </si>
  <si>
    <t>T301 (EST)-CU-VARIOS</t>
  </si>
  <si>
    <t>T301 (LES)-T301 (EST)-CU-CELCO</t>
  </si>
  <si>
    <t>Tin Plating</t>
  </si>
  <si>
    <t>Zinc Acido</t>
  </si>
  <si>
    <t xml:space="preserve"> T109 Listo para Inspeccionar</t>
  </si>
  <si>
    <t>staging</t>
  </si>
  <si>
    <t>Almacenaje</t>
  </si>
  <si>
    <t>Almacenaje General</t>
  </si>
  <si>
    <t>Almacenaje Temporal</t>
  </si>
  <si>
    <t>Envío a Embarques</t>
  </si>
  <si>
    <t>Listo para Abrillantar</t>
  </si>
  <si>
    <t>Listo para Aceitar</t>
  </si>
  <si>
    <t>Listo para Antitarnish Manual</t>
  </si>
  <si>
    <t>Listo para Carga de Barril</t>
  </si>
  <si>
    <t>Listo para Cargar</t>
  </si>
  <si>
    <t>Listo para Cargar Barril</t>
  </si>
  <si>
    <t>Listo para Cargar Cubetas</t>
  </si>
  <si>
    <t>Listo para Decapado</t>
  </si>
  <si>
    <t>Listo para Descarga de Barril</t>
  </si>
  <si>
    <t>Listo para Descargar Barril</t>
  </si>
  <si>
    <t>Listo para Descargar Cubetas</t>
  </si>
  <si>
    <t>Listo para Descargar barril</t>
  </si>
  <si>
    <t xml:space="preserve">Listo para Desembarrilar </t>
  </si>
  <si>
    <t>Listo para Desenracar</t>
  </si>
  <si>
    <t xml:space="preserve">Listo para Desenracar </t>
  </si>
  <si>
    <t>Listo para Empacar</t>
  </si>
  <si>
    <t xml:space="preserve">Listo para Empacar </t>
  </si>
  <si>
    <t>Listo para Empacar en Almacen</t>
  </si>
  <si>
    <t>Listo para Empacar en Almacén</t>
  </si>
  <si>
    <t>Listo para Empacar en Línea</t>
  </si>
  <si>
    <t xml:space="preserve">Listo para Empacar en Línea </t>
  </si>
  <si>
    <t>Listo para Empaque en Liniea</t>
  </si>
  <si>
    <t>Listo para Empaque en Línea</t>
  </si>
  <si>
    <t>Listo para Enracar</t>
  </si>
  <si>
    <t xml:space="preserve">Listo para Enracar </t>
  </si>
  <si>
    <t>Listo para Ensamblar Kits</t>
  </si>
  <si>
    <t>Listo para Estañar</t>
  </si>
  <si>
    <t>Listo para Estaño s/Aluminio</t>
  </si>
  <si>
    <t>Listo para Estaño s/Aluminio Barril</t>
  </si>
  <si>
    <t>Listo para Fibrado Manual</t>
  </si>
  <si>
    <t>Listo para Fibrar</t>
  </si>
  <si>
    <t xml:space="preserve">Listo para Fibrar </t>
  </si>
  <si>
    <t>Listo para Fibrar Manual</t>
  </si>
  <si>
    <t>Listo para Fibrar Mecánico</t>
  </si>
  <si>
    <t xml:space="preserve">Listo para Fibrar Mecánico </t>
  </si>
  <si>
    <t>Listo para Fibrar en Máquina</t>
  </si>
  <si>
    <t>Listo para Horno (Desihidrogenado)</t>
  </si>
  <si>
    <t>Listo para Horno (Desihidrogenizado)</t>
  </si>
  <si>
    <t>Listo para Inspeccionar</t>
  </si>
  <si>
    <t xml:space="preserve">Listo para Inspeccionar </t>
  </si>
  <si>
    <t>Listo para Inspeccionar Calidad</t>
  </si>
  <si>
    <t xml:space="preserve">Listo para Inspeccionar Calidad </t>
  </si>
  <si>
    <t>Listo para Inspeccionar de Calidad</t>
  </si>
  <si>
    <t>Listo para Inspeccionar en Línea</t>
  </si>
  <si>
    <t>Listo para Inspeccionar y Empacar</t>
  </si>
  <si>
    <t>Listo para Inspección Embarques</t>
  </si>
  <si>
    <t xml:space="preserve">Listo para Inspección Embarques </t>
  </si>
  <si>
    <t>Listo para Inspección Recibo</t>
  </si>
  <si>
    <t>Listo para Inspección Recibo de Maquila</t>
  </si>
  <si>
    <t>Listo para Inspección de Calidad</t>
  </si>
  <si>
    <t>Listo para Inspección de Calidad Antitarnish</t>
  </si>
  <si>
    <t>Listo para Inspección de Calidad Embarques</t>
  </si>
  <si>
    <t>Listo para Inspección y Empacar</t>
  </si>
  <si>
    <t>Listo para Inspección y Empaque</t>
  </si>
  <si>
    <t>Listo para Limpiar</t>
  </si>
  <si>
    <t>Listo para Limpieza</t>
  </si>
  <si>
    <t>Listo para Limpieza Especial</t>
  </si>
  <si>
    <t>Listo para Limpieza Especial en Línea</t>
  </si>
  <si>
    <t>Listo para Limpieza Manual</t>
  </si>
  <si>
    <t>Listo para Perclorado</t>
  </si>
  <si>
    <t>Listo para Platear</t>
  </si>
  <si>
    <t>Listo para Preparar Embarque en Almacén</t>
  </si>
  <si>
    <t>Listo para Preparar Orden</t>
  </si>
  <si>
    <t>Listo para Preparar Surtido</t>
  </si>
  <si>
    <t>Listo para Pulir</t>
  </si>
  <si>
    <t>Listo para Rebabeo de Piezas</t>
  </si>
  <si>
    <t>Listo para Sandblast</t>
  </si>
  <si>
    <t>Listo para Sandblast Sílico</t>
  </si>
  <si>
    <t>Listo para Vibrar</t>
  </si>
  <si>
    <t>Listo para desenracar</t>
  </si>
  <si>
    <t>Listo para enracar</t>
  </si>
  <si>
    <t>Listo para enviar a Tratamiento Térmico</t>
  </si>
  <si>
    <t>Listo para inspeccionar Calidad</t>
  </si>
  <si>
    <t>Listo para la Inspección</t>
  </si>
  <si>
    <t>M100-CE02 Listo para Inspeccionar y Empacar</t>
  </si>
  <si>
    <t>M101 Listo para Carga de Barril</t>
  </si>
  <si>
    <t>M101 Recibo de Orden</t>
  </si>
  <si>
    <t>M102 Listo para Enracar</t>
  </si>
  <si>
    <t>M102 Listo para Inspeccionar</t>
  </si>
  <si>
    <t>M103 Listo para Empacar</t>
  </si>
  <si>
    <t>M103 Listo para Enracar</t>
  </si>
  <si>
    <t>M103 Listo para Inspeccionar y Empacar</t>
  </si>
  <si>
    <t>Ready For Barrel Loading (Tin)</t>
  </si>
  <si>
    <t>Ready For Barrel Unloading</t>
  </si>
  <si>
    <t>Ready For Perchlorate</t>
  </si>
  <si>
    <t>Ready For Racking</t>
  </si>
  <si>
    <t>Ready For Racking (Calvin Line)</t>
  </si>
  <si>
    <t>Ready For Racking (Tin)</t>
  </si>
  <si>
    <t>Ready For Tin</t>
  </si>
  <si>
    <t>Ready For Tin Plating</t>
  </si>
  <si>
    <t>Ready For Unracking</t>
  </si>
  <si>
    <t>Ready For Unracking (Calvin Line)</t>
  </si>
  <si>
    <t>Recibo de Orden</t>
  </si>
  <si>
    <t xml:space="preserve">Recibo de Orden </t>
  </si>
  <si>
    <t>Recibo en Línea</t>
  </si>
  <si>
    <t>SA01 Listo para Sandblast Sílico</t>
  </si>
  <si>
    <t>T101 Listo para Enracar o Cargar Cubeta/Barril</t>
  </si>
  <si>
    <t>T101 Listo para Inspección y Empaque</t>
  </si>
  <si>
    <t xml:space="preserve">T102 Listo para Carga de Barril </t>
  </si>
  <si>
    <t>T102 Listo para Empaque en Línea</t>
  </si>
  <si>
    <t>T102 Listo para Enracar</t>
  </si>
  <si>
    <t>T102 Listo para Inspeccionar y Empacar</t>
  </si>
  <si>
    <t>T102-TI00-001 Desengrase Especial</t>
  </si>
  <si>
    <t>T103 Listo para Empacar en Línea</t>
  </si>
  <si>
    <t>T103 Listo para Enracar</t>
  </si>
  <si>
    <t>T103 Listo para Inspección y Empaque</t>
  </si>
  <si>
    <t>T104 Listo para Empacar en Línea</t>
  </si>
  <si>
    <t>T104 Listo para Enracar</t>
  </si>
  <si>
    <t>T104 Listo para Inspeccionar y Empacar</t>
  </si>
  <si>
    <t>T105 Listo para Empacar en Línea</t>
  </si>
  <si>
    <t>T105 Listo para Enracar</t>
  </si>
  <si>
    <t>T105 Listo para Inspeccionar y Empacar</t>
  </si>
  <si>
    <t>T106 Listo para Cargar Barril</t>
  </si>
  <si>
    <t>T106 Listo para Inspeccionar y Empacar</t>
  </si>
  <si>
    <t>T107 Listo para Empacar en Línea</t>
  </si>
  <si>
    <t>T107 Listo para Enracar</t>
  </si>
  <si>
    <t>T107 Listo para Inspeccionar y Empacar</t>
  </si>
  <si>
    <t>T108 Listo para Empacar en Línea</t>
  </si>
  <si>
    <t>T108 Listo para Enracar o Cargar Barril</t>
  </si>
  <si>
    <t>T108 Listo para Inspeccionar y Empacar</t>
  </si>
  <si>
    <t>T109 Listo para Carga de Barril</t>
  </si>
  <si>
    <t>T109 Listo para Cargar Barril</t>
  </si>
  <si>
    <t>T109 Listo para Inspeccionar y Empacar</t>
  </si>
  <si>
    <t>T110 Listo para Empacar en Línea</t>
  </si>
  <si>
    <t>T110 Listo para Enracar</t>
  </si>
  <si>
    <t>T110 Listo para Inspeccionar Calidad</t>
  </si>
  <si>
    <t>T110 Listo para Inspección y Empaque</t>
  </si>
  <si>
    <t xml:space="preserve">T111 Listo para Empacar en Línea </t>
  </si>
  <si>
    <t>T111 Listo para Enracar</t>
  </si>
  <si>
    <t xml:space="preserve">T111 Listo para Enracar </t>
  </si>
  <si>
    <t>T111 Listo para Inspeccionar y Empacar</t>
  </si>
  <si>
    <t xml:space="preserve">T112 Listo para Aceitar </t>
  </si>
  <si>
    <t>T112 Listo para Cargar Barril</t>
  </si>
  <si>
    <t>T112 Listo para Empacar en Línea</t>
  </si>
  <si>
    <t>T112 Listo para Inspeccionar Calidad</t>
  </si>
  <si>
    <t>T113 Listo para Carga de Barril</t>
  </si>
  <si>
    <t>T113 Listo para Cargar Barril</t>
  </si>
  <si>
    <t>T113 Listo para Empacar en Línea</t>
  </si>
  <si>
    <t>T113 Listo para Inspeccionar Calidad</t>
  </si>
  <si>
    <t>T113 Listo para Inspeccionar y Empacar</t>
  </si>
  <si>
    <t>T113 Recibo de Orden</t>
  </si>
  <si>
    <t xml:space="preserve">T114 Listo para Empacar en Línea </t>
  </si>
  <si>
    <t>T114 Listo para Enracar</t>
  </si>
  <si>
    <t>T114 Listo para Inspeccionar y Empacar</t>
  </si>
  <si>
    <t>T115 Listo para Enracar</t>
  </si>
  <si>
    <t>T115 Listo para Inspección y Empaque</t>
  </si>
  <si>
    <t>T116 Listo para Empacar en Línea</t>
  </si>
  <si>
    <t>T116 Listo para Enracar</t>
  </si>
  <si>
    <t>T116 Listo para Inspeccionar Calidad</t>
  </si>
  <si>
    <t>T117 Listo para Enracar</t>
  </si>
  <si>
    <t>T117 Listo para Inspeccionar y Empacar</t>
  </si>
  <si>
    <t>T201 Listo para Empacar en Línea</t>
  </si>
  <si>
    <t>T201 Listo para Enracar</t>
  </si>
  <si>
    <t>T201 Listo para Inspeccionar y Empacar</t>
  </si>
  <si>
    <t>T202 Listo para Enracar</t>
  </si>
  <si>
    <t>T202 Listo para Inspeccionar y Empacar</t>
  </si>
  <si>
    <t>T203 Listo para Cargar Barril</t>
  </si>
  <si>
    <t xml:space="preserve">T203 Listo para Empacar </t>
  </si>
  <si>
    <t>T203 Listo para Inspeccionar y Empacar</t>
  </si>
  <si>
    <t>T204 Listo para Empacar en Línea</t>
  </si>
  <si>
    <t>T204 Listo para Enracar</t>
  </si>
  <si>
    <t>T204 Listo para Inspeccionar de Calidad</t>
  </si>
  <si>
    <t>T204 Listo para Inspeccionar y Empacar</t>
  </si>
  <si>
    <t>T205 Listo para Empacar en Línea</t>
  </si>
  <si>
    <t>T205 Listo para Enracar</t>
  </si>
  <si>
    <t>T205 Listo para Inspeccionar Calidad</t>
  </si>
  <si>
    <t>T205 Listo para Inspeccionar y Empacar</t>
  </si>
  <si>
    <t>T205 Recibo de Orden</t>
  </si>
  <si>
    <t>T206 Listo para Cargar Barril</t>
  </si>
  <si>
    <t>T206 Listo para Empacar</t>
  </si>
  <si>
    <t>T206 Listo para Empacar en Línea</t>
  </si>
  <si>
    <t>T206 Listo para Inspección y Empaque</t>
  </si>
  <si>
    <t>T207 Listo para Empacar en Línea</t>
  </si>
  <si>
    <t>T207 Listo para Enracar</t>
  </si>
  <si>
    <t>T207 Listo para Inspección y Empaque</t>
  </si>
  <si>
    <t xml:space="preserve">T301 Listo para Carga de Barril </t>
  </si>
  <si>
    <t>T301 Listo para Empacar en Línea</t>
  </si>
  <si>
    <t>T301 Listo para Inspección y Empaque</t>
  </si>
  <si>
    <t>T401 Listo para Desenmascarado</t>
  </si>
  <si>
    <t>T401 Listo para Enmascarar</t>
  </si>
  <si>
    <t>T401 Listo para Limpieza de Piezas</t>
  </si>
  <si>
    <t>T401 Listo para Pintura Epóxica</t>
  </si>
  <si>
    <t>step</t>
  </si>
  <si>
    <t xml:space="preserve"> Enjuague</t>
  </si>
  <si>
    <t>Enjuagues</t>
  </si>
  <si>
    <t xml:space="preserve"> M102-TI00-003 Enjuague</t>
  </si>
  <si>
    <t>TR-ENJ-001 Enjuague</t>
  </si>
  <si>
    <t xml:space="preserve"> T105-EM00-001 Empacando en Línea</t>
  </si>
  <si>
    <t xml:space="preserve"> T107-EM00-001 Empacando en Línea</t>
  </si>
  <si>
    <t xml:space="preserve"> T107-TI00-001 Desengrase por Inmersión</t>
  </si>
  <si>
    <t>TR-DIN-004 Desengrase por Inmersión Enprep 72</t>
  </si>
  <si>
    <t>Desengrases por Inmersión</t>
  </si>
  <si>
    <t>T107-LI Plata</t>
  </si>
  <si>
    <t xml:space="preserve"> T107-TI00-001 Desengrase por Inmersión Enprep</t>
  </si>
  <si>
    <t xml:space="preserve"> T107-TI00-001 Desengrase por Inmersión Enprep 72</t>
  </si>
  <si>
    <t xml:space="preserve"> T107-TI00-002 Enjuague</t>
  </si>
  <si>
    <t xml:space="preserve"> T107-TI00-003 Decapado Ácido Clorhídrico</t>
  </si>
  <si>
    <t>TR-DEC-001 Decapado Ácido Clorhídrico</t>
  </si>
  <si>
    <t>Decapados</t>
  </si>
  <si>
    <t xml:space="preserve"> T107-TI00-003 Decapado Ácido Clorhídrico c/Activador</t>
  </si>
  <si>
    <t>Dec07 Decapado Ácido Clorhídrico c/Activador</t>
  </si>
  <si>
    <t xml:space="preserve"> T107-TI00-004 Enjuague</t>
  </si>
  <si>
    <t xml:space="preserve"> T107-TI00-005 Desengrase Electrolítico Enprep 72</t>
  </si>
  <si>
    <t>TR-DEL-001 Desengrase Electrolítico Enprep 72</t>
  </si>
  <si>
    <t>Desengrases Electrolíticos</t>
  </si>
  <si>
    <t xml:space="preserve"> T107-TI00-005 Desengrase por Inmersión</t>
  </si>
  <si>
    <t xml:space="preserve"> T107-TI00-006 Enjuague</t>
  </si>
  <si>
    <t xml:space="preserve"> T107-TI00-008 Enjuague</t>
  </si>
  <si>
    <t xml:space="preserve"> T107-TI00-009 Desengrase Electrolítico Metex</t>
  </si>
  <si>
    <t>TR-DEL-004 Desengrase Electrolítico Metex</t>
  </si>
  <si>
    <t xml:space="preserve"> T107-TI00-009 Desengrase Electrolítico Metex E</t>
  </si>
  <si>
    <t>DesElec04 Desengrase Electrolítico Metex E</t>
  </si>
  <si>
    <t xml:space="preserve"> T107-TI00-010 Enjuague</t>
  </si>
  <si>
    <t xml:space="preserve"> T107-TI00-011 Activado Ácido Sulfúrico</t>
  </si>
  <si>
    <t>TR-ACT-004 Activado Ácido Sulfúrico</t>
  </si>
  <si>
    <t>Activados</t>
  </si>
  <si>
    <t>00:00:30</t>
  </si>
  <si>
    <t>00:01:30</t>
  </si>
  <si>
    <t xml:space="preserve"> T107-TI00-011 Activado Ácido Sulfúrico c/Uniclean</t>
  </si>
  <si>
    <t>Act03 Activado Ácido Sulfúrico c/Uniclean</t>
  </si>
  <si>
    <t xml:space="preserve"> T107-TI00-012 Enjuague</t>
  </si>
  <si>
    <t xml:space="preserve"> T107-TI00-013 Enjuague</t>
  </si>
  <si>
    <t xml:space="preserve"> T107-TI00-015 Neutralizado Alcalino Cianuro</t>
  </si>
  <si>
    <t>TR-NEU-004 Neutralizado Alcalino Cianuro</t>
  </si>
  <si>
    <t>Neutralizados</t>
  </si>
  <si>
    <t xml:space="preserve"> T107-TI00-015 Neutralizado Alcalino Cianuro de Potasio</t>
  </si>
  <si>
    <t xml:space="preserve"> T107-TI00-016 Plata Strike</t>
  </si>
  <si>
    <t>TR-REC-020 Plata Strike</t>
  </si>
  <si>
    <t xml:space="preserve"> T107-TI00-017 Plateado 2</t>
  </si>
  <si>
    <t>Ag01 Plateado</t>
  </si>
  <si>
    <t>Platas</t>
  </si>
  <si>
    <t xml:space="preserve"> T107-TI00-017/018 Plata Silvrex</t>
  </si>
  <si>
    <t>TR-REC-018 Plata Silvrex</t>
  </si>
  <si>
    <t xml:space="preserve"> T107-TI00-018 Enjuague</t>
  </si>
  <si>
    <t>T107-TI00-018 Enjuague</t>
  </si>
  <si>
    <t xml:space="preserve"> T107-TI00-019 Enjuague</t>
  </si>
  <si>
    <t>T107-TI00-019 Enjuague</t>
  </si>
  <si>
    <t xml:space="preserve"> T107-TI00-019 Enjuague Recuperador</t>
  </si>
  <si>
    <t xml:space="preserve"> T107-TI00-020 Enjuague</t>
  </si>
  <si>
    <t xml:space="preserve"> T107-TI00-021 Neutralizado Ácido Sulfúrico</t>
  </si>
  <si>
    <t>TR-NEU-002 Neutralizado Ácido Sulfúrico</t>
  </si>
  <si>
    <t xml:space="preserve"> T107-TI00-022 Enjuague</t>
  </si>
  <si>
    <t xml:space="preserve"> T107-TI00-023 Enjuague </t>
  </si>
  <si>
    <t xml:space="preserve"> T107-TI00-023 Pasivado Evabrite</t>
  </si>
  <si>
    <t>TR-PAS-003 Pasivado Evabrite</t>
  </si>
  <si>
    <t>Pasivados</t>
  </si>
  <si>
    <t xml:space="preserve"> T107-TI00-024 Enjuague Caliente</t>
  </si>
  <si>
    <t>TR-ENJ-002 Enjuague Caliente</t>
  </si>
  <si>
    <t xml:space="preserve"> T108-SE00-001 Secado</t>
  </si>
  <si>
    <t xml:space="preserve"> T109-TI00-008 Descarga y Carga de Barril</t>
  </si>
  <si>
    <t>TR-ENR-005 Descarga y Carga de Barril</t>
  </si>
  <si>
    <t xml:space="preserve"> T109-TI00-008 Enjuague Transfer</t>
  </si>
  <si>
    <t xml:space="preserve"> T114-EN00-001 Enracado</t>
  </si>
  <si>
    <t xml:space="preserve"> T201-TI00-038 Pasivado Brill</t>
  </si>
  <si>
    <t>TR-PAS-001 Pasivado Brill</t>
  </si>
  <si>
    <t>T201-LI Níquel / Estaño</t>
  </si>
  <si>
    <t xml:space="preserve"> T205-DE00-001 Desenracando</t>
  </si>
  <si>
    <t>TR-ENR-002 Descarga y Carga de Barril</t>
  </si>
  <si>
    <t xml:space="preserve"> T205-SE00-001 Secado Manual</t>
  </si>
  <si>
    <t>TR-SEC-001 Secado Manual - Desenracado</t>
  </si>
  <si>
    <t>Secados</t>
  </si>
  <si>
    <t xml:space="preserve"> T205-TI00-015 Enjuague</t>
  </si>
  <si>
    <t xml:space="preserve"> T205-TI00-016 Enjuague</t>
  </si>
  <si>
    <t xml:space="preserve"> T206-DE00-001 Descarga de Barril en Cubetas</t>
  </si>
  <si>
    <t>TR-ENR-004 Descarga de Barril en Cubetas</t>
  </si>
  <si>
    <t xml:space="preserve"> T206-DE00-001 Descarga y Carga de Barril</t>
  </si>
  <si>
    <t>T206-LI Lavado / Estaño</t>
  </si>
  <si>
    <t xml:space="preserve"> T206-TI00-002 Enjuague </t>
  </si>
  <si>
    <t xml:space="preserve"> T206-TI00-003 Desengrase Electrolítico Eco</t>
  </si>
  <si>
    <t>TR-DEL-002 Desengrase Electrolítico Eco</t>
  </si>
  <si>
    <t xml:space="preserve"> T206-TI00-004 Enjuague</t>
  </si>
  <si>
    <t xml:space="preserve"> T207-TI00-001 Ataque Alcalino Sosa </t>
  </si>
  <si>
    <t>TR-DIN-001 Ataque Alcalino Sosa</t>
  </si>
  <si>
    <t>00:01:00</t>
  </si>
  <si>
    <t>00:04:00</t>
  </si>
  <si>
    <t>T207-LI Anodizado/Electropulido</t>
  </si>
  <si>
    <t xml:space="preserve"> T300-F101-001 Fibrando Barras </t>
  </si>
  <si>
    <t>TR-FIB-001 Fibrado Mecánico</t>
  </si>
  <si>
    <t>Fibrados</t>
  </si>
  <si>
    <t>00:01:15</t>
  </si>
  <si>
    <t>00:02:30</t>
  </si>
  <si>
    <t>$$$ Revisión de Precios</t>
  </si>
  <si>
    <t>Abrillantado</t>
  </si>
  <si>
    <t xml:space="preserve"> Abrillantado</t>
  </si>
  <si>
    <t>Abrillantado Ácido Crómico</t>
  </si>
  <si>
    <t>T104-TI00-TR-023 Abrillantado Ácido Crómico</t>
  </si>
  <si>
    <t>Abrillantados</t>
  </si>
  <si>
    <t>Abrillantador para Zinc</t>
  </si>
  <si>
    <t>T104-TI00-TR-011 Abrillantador para Zinc</t>
  </si>
  <si>
    <t>Aceitado</t>
  </si>
  <si>
    <t>Aceitando</t>
  </si>
  <si>
    <t>Activado</t>
  </si>
  <si>
    <t>Activado Gardolene V</t>
  </si>
  <si>
    <t>Activado Sal Acida</t>
  </si>
  <si>
    <t>T104-TI00-TR-003 Activado Sal Acida</t>
  </si>
  <si>
    <t>TR-ACT-006 Activado Sal Ácida</t>
  </si>
  <si>
    <t xml:space="preserve">Anti-tarnish </t>
  </si>
  <si>
    <t>TR-PRM-001 Antitarnish Manual</t>
  </si>
  <si>
    <t>Aspecto Visual - Antitarnish / Sí o No | Primeras Piezas Antitarnish / Sí o No (ambos pasan) | Protección - Sulfuro de sodio al 2.5% / Sí o No</t>
  </si>
  <si>
    <t>Antitarnish Manual</t>
  </si>
  <si>
    <t>Assembly</t>
  </si>
  <si>
    <t>Ataque Alcalino (Sosa)</t>
  </si>
  <si>
    <t>Barrel Unloading</t>
  </si>
  <si>
    <t>Bondal</t>
  </si>
  <si>
    <t>CE03 Aplicando Antitarnish Manual</t>
  </si>
  <si>
    <t>CE03 Empacando en Línea</t>
  </si>
  <si>
    <t>Carga a Barril</t>
  </si>
  <si>
    <t>Carga de Cubetas</t>
  </si>
  <si>
    <t>Coating</t>
  </si>
  <si>
    <t>Cobrizado</t>
  </si>
  <si>
    <t>Copper Activation</t>
  </si>
  <si>
    <t>Cromato Tropicalizado</t>
  </si>
  <si>
    <t>T104-TI00-TR-014 Cromato Tropicalizado</t>
  </si>
  <si>
    <t>Cromatos</t>
  </si>
  <si>
    <t>Cromato Verde Olivo</t>
  </si>
  <si>
    <t>T104-TI00-TR-013 Cromato Verde Olivo</t>
  </si>
  <si>
    <t>Cromo Trivalente</t>
  </si>
  <si>
    <t>Decapado</t>
  </si>
  <si>
    <t>Decapado Ácido</t>
  </si>
  <si>
    <t>Dec01 Decapado Ácido Sulfúrico</t>
  </si>
  <si>
    <t>DecAc01 Decapado</t>
  </si>
  <si>
    <t>Decapado Ácido Clorhidrico</t>
  </si>
  <si>
    <t>Decapado Ácido Nítrico</t>
  </si>
  <si>
    <t>T104-TI00-TR-022 Decapado Ácido Nítrico</t>
  </si>
  <si>
    <t>Decapado Ácido Sulfurico</t>
  </si>
  <si>
    <t>Decapado Ácido Sulfurico c/Cloridrico</t>
  </si>
  <si>
    <t>Degrease</t>
  </si>
  <si>
    <t>Descarga de Barril</t>
  </si>
  <si>
    <t>Descarga de Barril en Cubetas</t>
  </si>
  <si>
    <t>Descarga de Cubetas</t>
  </si>
  <si>
    <t>Descarga de barril</t>
  </si>
  <si>
    <t xml:space="preserve">Desembarrilado </t>
  </si>
  <si>
    <t>Desengrase</t>
  </si>
  <si>
    <t>Desengrase Electrolitico Metex c/Cianuro</t>
  </si>
  <si>
    <t>Desengrase Electrolitico Proquipa</t>
  </si>
  <si>
    <t>T104-TI00-TR-001 Desengrase Electrolitico Proquipa</t>
  </si>
  <si>
    <t>Desengrase Electrolítico</t>
  </si>
  <si>
    <t>Desengrase Electrolítico (A)</t>
  </si>
  <si>
    <t>Desengrase Electrolítico (C)</t>
  </si>
  <si>
    <t>Desengrase por Inmersion Proquipa c/Potasa</t>
  </si>
  <si>
    <t>TR-DIN-008 Desengrase por Inmersión Proquipa</t>
  </si>
  <si>
    <t>Desengrase por Inmersión</t>
  </si>
  <si>
    <t>T107-TI00-001 Desengrase por Inmersión</t>
  </si>
  <si>
    <t>DesInm01 Desengrase por Inmersión Proquipa</t>
  </si>
  <si>
    <t>Desengrase por inmersion Uniclean 151</t>
  </si>
  <si>
    <t>Desengrase por inmersión</t>
  </si>
  <si>
    <t>Desenracado</t>
  </si>
  <si>
    <t xml:space="preserve">Desenracado </t>
  </si>
  <si>
    <t>Desenracando</t>
  </si>
  <si>
    <t>Discrepancias</t>
  </si>
  <si>
    <t>Dry</t>
  </si>
  <si>
    <t>Electrolytic Degrease</t>
  </si>
  <si>
    <t xml:space="preserve">Empacando </t>
  </si>
  <si>
    <t xml:space="preserve">Empacando en Línea </t>
  </si>
  <si>
    <t>Empacar en Linea</t>
  </si>
  <si>
    <t>Empacar en Línea</t>
  </si>
  <si>
    <t>Empaque Especial en Almacén</t>
  </si>
  <si>
    <t xml:space="preserve">Empaque en Línea </t>
  </si>
  <si>
    <t>En proceso de Sandblast</t>
  </si>
  <si>
    <t>Encintando Piezas</t>
  </si>
  <si>
    <t>Enjuague</t>
  </si>
  <si>
    <t>T104-TI00-TR-005 Enjuague</t>
  </si>
  <si>
    <t>T104-TI00-TR-024 Enjuague</t>
  </si>
  <si>
    <t>T104-TI00-TR-025 Enjuague</t>
  </si>
  <si>
    <t>T104-TI00-TR-002 Enjuague</t>
  </si>
  <si>
    <t>T104-TI00-TR-017 Enjuague</t>
  </si>
  <si>
    <t>T104-TI00-TR-010 Enjuague</t>
  </si>
  <si>
    <t>T104-TI00-TR-009 Enjuague</t>
  </si>
  <si>
    <t>T104-TI00-TR-018 Enjuague</t>
  </si>
  <si>
    <t>T104-TI00-TR-004 Enjuague</t>
  </si>
  <si>
    <t>T107-TI00-004 Enjuague</t>
  </si>
  <si>
    <t>T104-TI00-TR-012 Enjuague</t>
  </si>
  <si>
    <t xml:space="preserve">Enjuague </t>
  </si>
  <si>
    <t>Enjuague Caliente</t>
  </si>
  <si>
    <t>T104-TI00-TR-021 Enjuague Caliente</t>
  </si>
  <si>
    <t>Enjuague caliente</t>
  </si>
  <si>
    <t>Enjuague por Aspersión</t>
  </si>
  <si>
    <t>Enjuague Ácido</t>
  </si>
  <si>
    <t xml:space="preserve">Enracado </t>
  </si>
  <si>
    <t>Ensamblando Kits</t>
  </si>
  <si>
    <t>TR-PRM-003 Ensamble de Kits</t>
  </si>
  <si>
    <t>Ensamble de Kits</t>
  </si>
  <si>
    <t>Enuague</t>
  </si>
  <si>
    <t>T104-TI00-TR-007 Estaño</t>
  </si>
  <si>
    <t>Fibrado</t>
  </si>
  <si>
    <t>Fibrado Manual</t>
  </si>
  <si>
    <t>Fibrado Mecánico</t>
  </si>
  <si>
    <t xml:space="preserve">Fibrado Mecánico </t>
  </si>
  <si>
    <t>Fibrado en Máquina</t>
  </si>
  <si>
    <t>Fibrado inserto de plata</t>
  </si>
  <si>
    <t>Fibrando Manual</t>
  </si>
  <si>
    <t>Fibrando en Máquina</t>
  </si>
  <si>
    <t>Fosfato de Manganeso</t>
  </si>
  <si>
    <t>Horneado</t>
  </si>
  <si>
    <t>Horneando (Desihidrogenizado)</t>
  </si>
  <si>
    <t>TR-HOR-001 Horneado Deshidrogenado</t>
  </si>
  <si>
    <t>Horno</t>
  </si>
  <si>
    <t>Hot Rinse</t>
  </si>
  <si>
    <t>Ingreso a Steelhead y Etiquetado</t>
  </si>
  <si>
    <t>Inicio de Proceso</t>
  </si>
  <si>
    <t>Inmersion Aceite</t>
  </si>
  <si>
    <t>Inspección Calidad</t>
  </si>
  <si>
    <t xml:space="preserve">Inspección de Calidad </t>
  </si>
  <si>
    <t>Inspección de Calidad Antitarnish</t>
  </si>
  <si>
    <t>Inspección de Calidad Embarques</t>
  </si>
  <si>
    <t>Inspección de Calidad Sandblast</t>
  </si>
  <si>
    <t>Inspección de Calidad en Línea</t>
  </si>
  <si>
    <t>Inspección de Producción en Línea</t>
  </si>
  <si>
    <t>Inspección de Producto</t>
  </si>
  <si>
    <t>Inspección y Empaque</t>
  </si>
  <si>
    <t>Inspect/Pack</t>
  </si>
  <si>
    <t>Inspection</t>
  </si>
  <si>
    <t>Limpiando</t>
  </si>
  <si>
    <t>Limpiando Manual</t>
  </si>
  <si>
    <t>Limpieza</t>
  </si>
  <si>
    <t>Limpieza Manual</t>
  </si>
  <si>
    <t>Limpieza de Piezas</t>
  </si>
  <si>
    <t>Listo para Producción</t>
  </si>
  <si>
    <t>T401-LI Epóxico BT y MT (30)</t>
  </si>
  <si>
    <t xml:space="preserve">Listo para Secado </t>
  </si>
  <si>
    <t>M100-CE02 Fibrando Manual</t>
  </si>
  <si>
    <t>M100-CE02 Inspección y Empaque</t>
  </si>
  <si>
    <t>M100-CE03-001 Antitarnish Manual</t>
  </si>
  <si>
    <t>M100-FI02 Fibrando en Máquina</t>
  </si>
  <si>
    <t>M101 Carga de Barril (Carga de Cubeta)</t>
  </si>
  <si>
    <t>Carga de Barril, Enracado / Carga de Barril ó Cubetas</t>
  </si>
  <si>
    <t>TR-PRM-010 Recibo de Orden</t>
  </si>
  <si>
    <t>PC-00 Almacenaje temporal de Piezas / N/A</t>
  </si>
  <si>
    <t>M101-TI00-001 Desengrase por Inmersión CL1</t>
  </si>
  <si>
    <t>TR-DIN-012 Desengrase por Inmersión CL1</t>
  </si>
  <si>
    <t>M101-TI00-002 Enjuague</t>
  </si>
  <si>
    <t>M101-TI00-003 Ataque Alcalino Sosa</t>
  </si>
  <si>
    <t>M101-TI00-004 Desengrase Electrolítico Enprep</t>
  </si>
  <si>
    <t>M101-TI00-004 Desengrase Electrolítico Enprep 576E</t>
  </si>
  <si>
    <t>TR-DEL-003 Desengrase Electrolítico Enprep 576E</t>
  </si>
  <si>
    <t>M101-TI00-005 Enjuague</t>
  </si>
  <si>
    <t>M101-TI00-006 Enjuague</t>
  </si>
  <si>
    <t>M101-TI00-007 Activado Bondal Ácido Nítrico</t>
  </si>
  <si>
    <t>TR-ACT-003 Activado Ácido Nítrico</t>
  </si>
  <si>
    <t>M101-TI00-008 Decapado Ácido Nítrico</t>
  </si>
  <si>
    <t>TR-DEC-002 Decapado Ácido Nítrico</t>
  </si>
  <si>
    <t>M101-TI00-009 Enjuague</t>
  </si>
  <si>
    <t>M101-TI00-010 Enjuague</t>
  </si>
  <si>
    <t>M101-TI00-011 Enjuague</t>
  </si>
  <si>
    <t>M101-TI00-012 Bondal</t>
  </si>
  <si>
    <t>TR-REC-002 Bondal</t>
  </si>
  <si>
    <t>00:00:45</t>
  </si>
  <si>
    <t>M101-TI00-013 Enjuague</t>
  </si>
  <si>
    <t>M101-TI00-014 Enjuague Transfer</t>
  </si>
  <si>
    <t>M101-TI00-015 Cobre Strike</t>
  </si>
  <si>
    <t>TR-REC-003 Cobre Strike</t>
  </si>
  <si>
    <t>M101-TI00-016 Enjuague</t>
  </si>
  <si>
    <t>M101-TI00-017 Enjuague</t>
  </si>
  <si>
    <t>M101-TI00-018 Activado Ácido Sulfurico</t>
  </si>
  <si>
    <t>M101-TI00-019 Estaño</t>
  </si>
  <si>
    <t>TR-REC-007 Estaño</t>
  </si>
  <si>
    <t>00:40:00</t>
  </si>
  <si>
    <t>M101-TI00-021 Enjuague Ósmosis</t>
  </si>
  <si>
    <t>TR-ENJ-003 Enjuague Ósmosis</t>
  </si>
  <si>
    <t>M101-TI00-022 Enjuague Ósmosis</t>
  </si>
  <si>
    <t>M101-TI00-023 Neutralizado Alcalino Tripolifosfato</t>
  </si>
  <si>
    <t>TR-NEU-005 Neutralizado Alcalino Tripolifosfato de Potasio</t>
  </si>
  <si>
    <t>M101-TI00-024 Enjuague Ósmosis</t>
  </si>
  <si>
    <t>M101-TI00-025 Enjuague Ósmosis Caliente</t>
  </si>
  <si>
    <t>TR-ENJ-004 Enjuague Ósmosis Caliente</t>
  </si>
  <si>
    <t>M102 Enracado</t>
  </si>
  <si>
    <t>Enracado / Carga de Barril ó Cubetas</t>
  </si>
  <si>
    <t>M102 Inspección de Calidad</t>
  </si>
  <si>
    <t>M102 Recibo de Orden</t>
  </si>
  <si>
    <t>M102-TI00-001 Desengrase por Inmersión CL1</t>
  </si>
  <si>
    <t>M102-TI00-001 Desengrase por Inmersión Ánodex</t>
  </si>
  <si>
    <t>TR-DIN-013 Desengrase por Inmersión Ánodex</t>
  </si>
  <si>
    <t>M102-TI00-002 Ataque Alcalino</t>
  </si>
  <si>
    <t>M102-TI00-002 Ataque Alcalino Sosa</t>
  </si>
  <si>
    <t>M102-TI00-002 Desengrase Electrolítico Enprep</t>
  </si>
  <si>
    <t>M102-TI00-002 Desengrase Electrolítico Ánodex</t>
  </si>
  <si>
    <t>TR-DEL-008 Desengrase Electrolítico Ánodex</t>
  </si>
  <si>
    <t>M102-TI00-003 Enjuague</t>
  </si>
  <si>
    <t>M102-TI00-004 Enjuague</t>
  </si>
  <si>
    <t>M102-TI00-005 Enjuague</t>
  </si>
  <si>
    <t>M102-TI00-006 Activado de Bondal de Aluminio</t>
  </si>
  <si>
    <t>M102-TI00-006 Activado Ácido Nítrico</t>
  </si>
  <si>
    <t>M102-TI00-007 Enjuague</t>
  </si>
  <si>
    <t>M102-TI00-008 Enjuague</t>
  </si>
  <si>
    <t>M102-TI00-009 Activado Ácido Sulfúrico</t>
  </si>
  <si>
    <t>M102-TI00-009 Enjuague</t>
  </si>
  <si>
    <t>M102-TI00-010 Bondal</t>
  </si>
  <si>
    <t>M102-TI00-011 Enjuague</t>
  </si>
  <si>
    <t>M102-TI00-012 Enjuague</t>
  </si>
  <si>
    <t>M102-TI00-013 Enjuague</t>
  </si>
  <si>
    <t>M102-TI00-014 Cobre 1 y 2</t>
  </si>
  <si>
    <t>M102-TI00-014 Cobre Strike</t>
  </si>
  <si>
    <t>M102-TI00-014 Cobre Strike 1 y 2</t>
  </si>
  <si>
    <t>M102-TI00-015 Enjuague</t>
  </si>
  <si>
    <t>M102-TI00-015 Enjuague Ósmosis</t>
  </si>
  <si>
    <t>M102-TI00-016 Enjuague</t>
  </si>
  <si>
    <t>M102-TI00-016 Neutralizado Alcalino Cianuro</t>
  </si>
  <si>
    <t>M102-TI00-017 Plata Silversene</t>
  </si>
  <si>
    <t>TR-REC-019 Plata Silversene</t>
  </si>
  <si>
    <t>M102-TI00-018 Enjuague</t>
  </si>
  <si>
    <t>M102-TI00-018 Enjuague Ósmosis</t>
  </si>
  <si>
    <t>M102-TI00-019 Decapado Ácido Nítrico</t>
  </si>
  <si>
    <t>Dec09 Decapado Ácido Nítrico</t>
  </si>
  <si>
    <t>M102-TI00-020 Decapado Ácido Nítrico</t>
  </si>
  <si>
    <t>M102-TI00-021 Enjuague</t>
  </si>
  <si>
    <t>M102-TI00-021 Enjuague Ósmosis</t>
  </si>
  <si>
    <t>M102-TI00-022 Activado Sulfúrico</t>
  </si>
  <si>
    <t xml:space="preserve">Act01 Activado Ácido Sulfúrico  </t>
  </si>
  <si>
    <t>M102-TI00-022 Activado Ácido Sulfúrico</t>
  </si>
  <si>
    <t>M102-TI00-022 Enjuague Ósmosis</t>
  </si>
  <si>
    <t>M102-TI00-023 Estaño 1 y 2</t>
  </si>
  <si>
    <t>M102-TI00-023/024 Estaño</t>
  </si>
  <si>
    <t>M102-TI00-025 Enjuague Ósmosis</t>
  </si>
  <si>
    <t>M102-TI00-025 Neutralizado Ácido Sulfúrico</t>
  </si>
  <si>
    <t>M102-TI00-026 Enjuague Ósmosis</t>
  </si>
  <si>
    <t>M102-TI00-027 Enjuague Ósmosis</t>
  </si>
  <si>
    <t>M102-TI00-028 Enjuague Ósmosis</t>
  </si>
  <si>
    <t>M102-TI00-028 Neutralizado Alcalino Tripolifosfato</t>
  </si>
  <si>
    <t>M102-TI00-028 Neutralizado Alcalino Tripolifosfato de Potasio</t>
  </si>
  <si>
    <t>M102-TI00-028 Pasivado Antitarnish Tarniban II</t>
  </si>
  <si>
    <t>TR-PAS-009 Pasivado Antitarnish Tarniban II</t>
  </si>
  <si>
    <t>M102-TI00-029 Enjuague Ósmosis</t>
  </si>
  <si>
    <t>M102-TI00-030 Enjuague Ósmosis Caliente</t>
  </si>
  <si>
    <t>M103 Empaque en Línea</t>
  </si>
  <si>
    <t>M103 Enracado</t>
  </si>
  <si>
    <t>M103 Inspección y Empaque</t>
  </si>
  <si>
    <t>M103 Recibo de Orden</t>
  </si>
  <si>
    <t>M103-EM00-001 Empacando en Línea</t>
  </si>
  <si>
    <t>M103-TI00-010 Desengrase por Inmersión CL1</t>
  </si>
  <si>
    <t>M103-TI00-011 Enjuague</t>
  </si>
  <si>
    <t>M103-TI00-012 Ataque Alcalino Sosa</t>
  </si>
  <si>
    <t>M103-TI00-013 Enjuague</t>
  </si>
  <si>
    <t>M103-TI00-014 Enjuague</t>
  </si>
  <si>
    <t>M103-TI00-015 Enjuague</t>
  </si>
  <si>
    <t>M103-TI00-016 Activado Ácido Nítrico</t>
  </si>
  <si>
    <t>M103-TI00-017 Enjuague</t>
  </si>
  <si>
    <t>M103-TI00-018 Enjuague</t>
  </si>
  <si>
    <t>M103-TI00-019 Enjuague</t>
  </si>
  <si>
    <t>M103-TI00-020 Bondal</t>
  </si>
  <si>
    <t>M103-TI00-021 Enjuague</t>
  </si>
  <si>
    <t>M103-TI00-022 Enjuague</t>
  </si>
  <si>
    <t>M103-TI00-023 Enjuague</t>
  </si>
  <si>
    <t>M103-TI00-024 Cobre Strike</t>
  </si>
  <si>
    <t>M103-TI00-025 Enjuague Ósmosis Transfer</t>
  </si>
  <si>
    <t>M103-TI00-026 Enjuague Ósmosis</t>
  </si>
  <si>
    <t>M103-TI00-027 Enjuague Ósmosis</t>
  </si>
  <si>
    <t>M103-TI00-028 Activado Ácido Sulfúrico</t>
  </si>
  <si>
    <t>M103-TI00-029 Enjuague Ósmosis</t>
  </si>
  <si>
    <t>M103-TI00-030 Níquel Strike Sulfamato</t>
  </si>
  <si>
    <t>TR-REC-023 Níquel Strike Sulfamato (MTY)</t>
  </si>
  <si>
    <t>M103-TI00-031 Níquel Sulfamato</t>
  </si>
  <si>
    <t>TR-REC-015 Níquel Sulfamato</t>
  </si>
  <si>
    <t>M103-TI00-032 Enjuague Ósmosis</t>
  </si>
  <si>
    <t>M103-TI00-033 Enjuague Ósmosis</t>
  </si>
  <si>
    <t>M103-TI00-034 Activado Ácido Sulfúrico</t>
  </si>
  <si>
    <t>M103-TI00-036 Estaño Mate</t>
  </si>
  <si>
    <t>TR-REC-008 Estaño Mate</t>
  </si>
  <si>
    <t>M103-TI00-037 Enjuague Ósmosis</t>
  </si>
  <si>
    <t>M103-TI00-038 Enjuague Ósmosis</t>
  </si>
  <si>
    <t>M103-TI00-039 Enjuague Ósmosis</t>
  </si>
  <si>
    <t>M103-TI00-040 Neutralizado Alcalino Cianuro</t>
  </si>
  <si>
    <t>M103-TI00-041 Enjuague Ósmosis</t>
  </si>
  <si>
    <t>M103-TI00-042 Enjuague Ósmosis</t>
  </si>
  <si>
    <t>M103-TI00-043 Enjuague Ósmosis Caliente</t>
  </si>
  <si>
    <t xml:space="preserve">Masking </t>
  </si>
  <si>
    <t>Metal</t>
  </si>
  <si>
    <t>Metales</t>
  </si>
  <si>
    <t>Neutralizado Acido Nítrico</t>
  </si>
  <si>
    <t>TR-NEU-001 Neutralizado Ácido Nítrico</t>
  </si>
  <si>
    <t>Neutralizado Alcalino Cianurado</t>
  </si>
  <si>
    <t>Neutralizado acido</t>
  </si>
  <si>
    <t>Neutralizado Ácido</t>
  </si>
  <si>
    <t>Neutralizado Ácido Nitrico</t>
  </si>
  <si>
    <t>Neutralizado Ácido Sulfúrico</t>
  </si>
  <si>
    <t>T104-TI00-TR-006 Neutralizado Ácido Sulfúrico</t>
  </si>
  <si>
    <t>Níquel Brillante</t>
  </si>
  <si>
    <t>Níquel Semibrillante</t>
  </si>
  <si>
    <t>Order Prepared</t>
  </si>
  <si>
    <t>Order Received</t>
  </si>
  <si>
    <t>Pasivado</t>
  </si>
  <si>
    <t>Passivation</t>
  </si>
  <si>
    <t>Pasivado Alcalino</t>
  </si>
  <si>
    <t>Pasivado Cromato Azul Hypro Blue</t>
  </si>
  <si>
    <t>TR-CRO-002 Cromato Azul Hypro Blue</t>
  </si>
  <si>
    <t>Pasivado Estannato</t>
  </si>
  <si>
    <t>T104-TI00-TR-012 Pasivado Estannato</t>
  </si>
  <si>
    <t>Pasivado Sellado Laca</t>
  </si>
  <si>
    <t>Pasivado en Canastillas</t>
  </si>
  <si>
    <t>Perchlorate</t>
  </si>
  <si>
    <t>Perclorado</t>
  </si>
  <si>
    <t>Perclorando</t>
  </si>
  <si>
    <t xml:space="preserve">TR-DIN-002 Desengrase por Inmersión (PLC) </t>
  </si>
  <si>
    <t>Plata 1</t>
  </si>
  <si>
    <t>Ag01 Plata SilverX Alta Concentración</t>
  </si>
  <si>
    <t>Plata 2</t>
  </si>
  <si>
    <t xml:space="preserve">Platedo </t>
  </si>
  <si>
    <t>Plateado</t>
  </si>
  <si>
    <t>Plating Steps</t>
  </si>
  <si>
    <t>Post-Metal</t>
  </si>
  <si>
    <t>Post-Metales</t>
  </si>
  <si>
    <t>Pre Ship Payment</t>
  </si>
  <si>
    <t>Pre-Metal</t>
  </si>
  <si>
    <t>Pre-Metales</t>
  </si>
  <si>
    <t>Pre-plateado</t>
  </si>
  <si>
    <t>Ag02 Pre-Plateado</t>
  </si>
  <si>
    <t>Prelimpieza por Definir</t>
  </si>
  <si>
    <t>Prelimpieza por definir</t>
  </si>
  <si>
    <t xml:space="preserve">Prelimpieza por definir </t>
  </si>
  <si>
    <t>Prep Steps</t>
  </si>
  <si>
    <t>Preparación de Orden</t>
  </si>
  <si>
    <t>Preparación de Orden en Almacén</t>
  </si>
  <si>
    <t>Preparación de Surtido en Almacén</t>
  </si>
  <si>
    <t>Preparando Orden en Almacén</t>
  </si>
  <si>
    <t>Preparando Surtido en Almacén</t>
  </si>
  <si>
    <t>Pricing Verification</t>
  </si>
  <si>
    <t>Proceso Etapa 1</t>
  </si>
  <si>
    <t>Proceso Etapa 2</t>
  </si>
  <si>
    <t>Proceso Etapa 3</t>
  </si>
  <si>
    <t>Proceso Parte 1 (Colgado)</t>
  </si>
  <si>
    <t>Processing</t>
  </si>
  <si>
    <t xml:space="preserve">Racking </t>
  </si>
  <si>
    <t>Ready For Assembly</t>
  </si>
  <si>
    <t>Ready For Calvin Line</t>
  </si>
  <si>
    <t>Staged For Calvin Line</t>
  </si>
  <si>
    <t>Ready For Packing</t>
  </si>
  <si>
    <t>Rebabeando (Lijando) Cantos</t>
  </si>
  <si>
    <t>Receiving</t>
  </si>
  <si>
    <t>TR-PRM-011 Recibo de Orden en Almacén</t>
  </si>
  <si>
    <t>Retirado de Cinta</t>
  </si>
  <si>
    <t>Retirando Antitarnish</t>
  </si>
  <si>
    <t>Rinse</t>
  </si>
  <si>
    <t>SA01 Recibo de Orden</t>
  </si>
  <si>
    <t>Sandblast Sílico</t>
  </si>
  <si>
    <t>Sandblasteando Ox Al</t>
  </si>
  <si>
    <t>Secado</t>
  </si>
  <si>
    <t>Secado Manual</t>
  </si>
  <si>
    <t>Secado Manual - Desenracado</t>
  </si>
  <si>
    <t>Sellado Evabrite</t>
  </si>
  <si>
    <t>Pas01 Pasivado Sellado Evabrite</t>
  </si>
  <si>
    <t>Sellados</t>
  </si>
  <si>
    <t>Silver Plating</t>
  </si>
  <si>
    <t>Silver Plate</t>
  </si>
  <si>
    <t>Step</t>
  </si>
  <si>
    <t>step 1</t>
  </si>
  <si>
    <t>Step2</t>
  </si>
  <si>
    <t>step 2</t>
  </si>
  <si>
    <t>Surtido</t>
  </si>
  <si>
    <t>T000-VI01 Vibrando</t>
  </si>
  <si>
    <t>TR-VIB-001 Vibrado</t>
  </si>
  <si>
    <t>Vibrados</t>
  </si>
  <si>
    <t>T100 Horneado Deshidrogenado</t>
  </si>
  <si>
    <t>T100-HO01-001 Horneando (Deshidrogenado)</t>
  </si>
  <si>
    <t>T100-PU01-001 Abrillantando</t>
  </si>
  <si>
    <t>TR-PUL-002 Abrillantado</t>
  </si>
  <si>
    <t>Pulidos y Abrillantados</t>
  </si>
  <si>
    <t>T100-PU01-001 Puliendo</t>
  </si>
  <si>
    <t>TR-PUL-001 Pulido</t>
  </si>
  <si>
    <t>T100-SA01 Sandblasteando Sílico</t>
  </si>
  <si>
    <t>T101 Desenracado o Descarga de Cubetas y Traslado de Línea</t>
  </si>
  <si>
    <t>TR-DES-001 Desenracado / Descarga de Barril y Traslado de Línea</t>
  </si>
  <si>
    <t>Traslado de Líneas</t>
  </si>
  <si>
    <t>T101 Desniquelado</t>
  </si>
  <si>
    <t>T101 Enjuague</t>
  </si>
  <si>
    <t>T101 Enracado o Carga de Cubeta/Barril</t>
  </si>
  <si>
    <t>T101 Inspección y Empaque</t>
  </si>
  <si>
    <t>T101 Pre limpieza Bujía (13.0)</t>
  </si>
  <si>
    <t>T101 (PRE)-FE-NIQUELADO BUJÍA T108</t>
  </si>
  <si>
    <t>T101 Pre limpieza CU-LA-FE c/Sulfamato (13.2)</t>
  </si>
  <si>
    <t>T101 (PRE)-CU/LA/FE-NÍQUELADO WOODS-SULF.</t>
  </si>
  <si>
    <t>T101 Pre limpieza FE/IN (13.0)</t>
  </si>
  <si>
    <t>T101 (PRE)-FE/IN-NIQUELADO T108</t>
  </si>
  <si>
    <t>T101 Pre limpieza Fierro (13.2)</t>
  </si>
  <si>
    <t>T101 (PRE)-FE-NÍQUELADO T112</t>
  </si>
  <si>
    <t>T101 Pre limpieza Latón (13.2)</t>
  </si>
  <si>
    <t>T101 (PRE)-LA-NIQUELADO T112</t>
  </si>
  <si>
    <t>T101 Pre limpieza Moneda (13.2)</t>
  </si>
  <si>
    <t>T101 (PRE)-INOX-MONEDA T112</t>
  </si>
  <si>
    <t>T101 Pre limpieza Ni. Sulf. (13.0)</t>
  </si>
  <si>
    <t>T101 (PRE)-LA-NIQUELADO SULF. T108</t>
  </si>
  <si>
    <t>T101 Pre limpieza RPK (15.0)</t>
  </si>
  <si>
    <t>T101 (PRE)-INOX-RPK</t>
  </si>
  <si>
    <t>T101 Recibo de Orden</t>
  </si>
  <si>
    <t xml:space="preserve">T101-TI00 Proceso en Línea </t>
  </si>
  <si>
    <t>TR-T101 Proceso en Línea</t>
  </si>
  <si>
    <t>T101-LI Limpieza</t>
  </si>
  <si>
    <t>T101-TI00-001 Desengrase Especial</t>
  </si>
  <si>
    <t>TR-DIN-003 Desengrase Especial</t>
  </si>
  <si>
    <t>T101-TI00-001 Desengrase por Inmersión</t>
  </si>
  <si>
    <t>TR-DIN-007 Desengrase por Inmersión Metex</t>
  </si>
  <si>
    <t>T101-TI00-001 Desengrase por Inmersión Metex</t>
  </si>
  <si>
    <t>T101-TI00-001 Desengrase por inmersion Metex</t>
  </si>
  <si>
    <t>T101-TI00-TR-001 Desengrase por inmersion Metex</t>
  </si>
  <si>
    <t>T101-TI00-001 Desengrase por inmersión Metex</t>
  </si>
  <si>
    <t xml:space="preserve">T101-TI00-001 Desengrase por inmersión Metex </t>
  </si>
  <si>
    <t>T101-TI00-002 Abrillantado Ácido Cromico</t>
  </si>
  <si>
    <t>TR-ABR-001 Abrillantado Ácido Crómico</t>
  </si>
  <si>
    <t>T101-TI00-002 Abrillantado Ácido Crómico</t>
  </si>
  <si>
    <t>T101-TI00-003 Desengrase por Inmersión Proquipa (Trompo)</t>
  </si>
  <si>
    <t>T101-TI00-003 Desengrase por Inmersión en Trompo</t>
  </si>
  <si>
    <t>T101-TI00-004 Activado  Ácido Nítrico</t>
  </si>
  <si>
    <t>T101-TI00-004 Activado Ácido Nitrico</t>
  </si>
  <si>
    <t>T101-TI00-004 Decapado Ácido Nitrico</t>
  </si>
  <si>
    <t>T101-TI00-004 Decapado Ácido Nítrico</t>
  </si>
  <si>
    <t>T101-TI00-004 Decapado-Activado Ácido Nítrico</t>
  </si>
  <si>
    <t xml:space="preserve">T101-TI00-005 Decapado Acido Sulfurico </t>
  </si>
  <si>
    <t>T101-TI00-005 Decapado Ácido Sulfurico</t>
  </si>
  <si>
    <t>TR-DEC-003 Decapado Ácido Sulfúrico</t>
  </si>
  <si>
    <t>T101-TI00-005 Decapado Ácido Sulfúrico</t>
  </si>
  <si>
    <t>T101-TI00-006 Decapado Acido Clorhídrico</t>
  </si>
  <si>
    <t>T101-TI00-006 Decapado Ácido Clorhídrico</t>
  </si>
  <si>
    <t>T101-TI00-007 Enjuague</t>
  </si>
  <si>
    <t>T101-TI00-008 Enjuague</t>
  </si>
  <si>
    <t>T101-TI00-009 Enjuague</t>
  </si>
  <si>
    <t>T101-TI00-010 Enjuague</t>
  </si>
  <si>
    <t>T101-TI00-011 Enjuague</t>
  </si>
  <si>
    <t>T101-TI00-012 Enjuague Caliente</t>
  </si>
  <si>
    <t>T101-TI00-013 Cromato Iridizado</t>
  </si>
  <si>
    <t>TR-CRO-010 Cromato Iridizado</t>
  </si>
  <si>
    <t>T101-TI00-013 Pasivado Brill</t>
  </si>
  <si>
    <t>T101-TI00-013 Pasivado Cromato Iridizado</t>
  </si>
  <si>
    <t xml:space="preserve">T101-TI00-013 Pasivado Sellado Brill </t>
  </si>
  <si>
    <t>T101-TI00-013/014 Pasivado Brill</t>
  </si>
  <si>
    <t xml:space="preserve">T101-TI00-014 Pasivado Sellado Brill </t>
  </si>
  <si>
    <t>T101-TI00-015 Ataque Alcalino Sosa</t>
  </si>
  <si>
    <t>T101-TI00-015 Desengrase por inmersión Metex/ Desengrase Especial</t>
  </si>
  <si>
    <t>T101-TI00-016 Pasivado Cera no Oxide</t>
  </si>
  <si>
    <t>TR-PAS-004 Pasivado Cera No Oxide</t>
  </si>
  <si>
    <t>T101-TI00-016 Pasivado selladoCera no Oxide</t>
  </si>
  <si>
    <t>T1014-TI00-013 Pasivado Sellado Brill</t>
  </si>
  <si>
    <t>T102 Carga de Barril</t>
  </si>
  <si>
    <t>T102 Empaque en Línea</t>
  </si>
  <si>
    <t>T102 Enracado</t>
  </si>
  <si>
    <t>T102 Inspección y Empaque</t>
  </si>
  <si>
    <t>T102 Recibo de Orden</t>
  </si>
  <si>
    <t>T102-DE00-001 Descargando Barril en Cubetas</t>
  </si>
  <si>
    <t>T102-DE00-002 Descarga de Barril en Cubetas</t>
  </si>
  <si>
    <t>T102-LI Estaño / Iridizado</t>
  </si>
  <si>
    <t>T102-SE00-001 Secando Centrifugo</t>
  </si>
  <si>
    <t>T102-SE00-001 Secando Centrífugo</t>
  </si>
  <si>
    <t>Secado Manual, Centrífugo y Automático</t>
  </si>
  <si>
    <t xml:space="preserve">T102-TI00-001 Desengrase Especial </t>
  </si>
  <si>
    <t xml:space="preserve">T102-TI00-002 Ataque Alcalino </t>
  </si>
  <si>
    <t>T102-TI00-002 Ataque Alcalino Sosa</t>
  </si>
  <si>
    <t>T102-TI00-003 Desengrase por Inmersión Proquipa</t>
  </si>
  <si>
    <t>T102-TI00-003 Desengrase por inmersión Proquipa</t>
  </si>
  <si>
    <t>T102-TI00-003 Enjuague</t>
  </si>
  <si>
    <t xml:space="preserve">T102-TI00-003 Enjuague </t>
  </si>
  <si>
    <t>T102-TI00-003/004 Enjuague</t>
  </si>
  <si>
    <t>T102-TI00-004 Enjuague</t>
  </si>
  <si>
    <t>T102-TI00-005 Neutralizado Ácido Nitrico</t>
  </si>
  <si>
    <t>T102-TI00-005 Neutralizado Ácido Nítrico</t>
  </si>
  <si>
    <t>T102-TI00-005 Neutrualizado Ácido Nítrico</t>
  </si>
  <si>
    <t>T102-TI00-006 Activado Ácido Nítrico</t>
  </si>
  <si>
    <t>T102-TI00-006 Activado Ácido Nítrico (EST)</t>
  </si>
  <si>
    <t>T102-TI00-006 Activado Ácido Nítrico (IRI)</t>
  </si>
  <si>
    <t>T102-TI00-007 Activado Ácido Sulfurico</t>
  </si>
  <si>
    <t>T102-TI00-007 Activado Ácido Sulfúrico</t>
  </si>
  <si>
    <t>T102-TI00-007 Enjuague</t>
  </si>
  <si>
    <t xml:space="preserve">T102-TI00-007 Enjuague </t>
  </si>
  <si>
    <t>T102-TI00-007/008 Enjuague</t>
  </si>
  <si>
    <t>T102-TI00-008 Enjuague</t>
  </si>
  <si>
    <t>T102-TI00-009/018 Enjuague</t>
  </si>
  <si>
    <t xml:space="preserve">T102-TI00-009/18 Enjuague </t>
  </si>
  <si>
    <t>T102-TI00-010/019 Bondal</t>
  </si>
  <si>
    <t>T102-TI00-010/19 Bondal</t>
  </si>
  <si>
    <t>T102-TI00-011/020 Enjuague</t>
  </si>
  <si>
    <t xml:space="preserve">T102-TI00-011/20  Enjuague </t>
  </si>
  <si>
    <t>T102-TI00-013/021 Cobre Strike</t>
  </si>
  <si>
    <t>T102-TI00-013/21 Cobre Strike</t>
  </si>
  <si>
    <t>T102-TI00-014/022 Enjuague</t>
  </si>
  <si>
    <t xml:space="preserve">T102-TI00-014/022 Enjuague </t>
  </si>
  <si>
    <t xml:space="preserve">T102-TI00-014/22 Enjuague </t>
  </si>
  <si>
    <t>T102-TI00-015 Activado Ácido Sulfúrico</t>
  </si>
  <si>
    <t xml:space="preserve">T102-TI00-015 Activado Ácido Sulfúrico </t>
  </si>
  <si>
    <t>T102-TI00-016/024 Estaño</t>
  </si>
  <si>
    <t>T102-TI00-016/24 Estaño</t>
  </si>
  <si>
    <t>T102-TI00-017 Enjuague</t>
  </si>
  <si>
    <t>T102-TI00-017/025 Enjuague</t>
  </si>
  <si>
    <t xml:space="preserve">T102-TI00-017/025 Enjuague </t>
  </si>
  <si>
    <t>T102-TI00-017/25 Enjuague</t>
  </si>
  <si>
    <t>T102-TI00-018 Enjuague</t>
  </si>
  <si>
    <t>T102-TI00-025 Cromato Iridizado</t>
  </si>
  <si>
    <t>T102-TI00-026 Enjuague</t>
  </si>
  <si>
    <t>T102-TI00-026 Enjuague (Espera de Material)</t>
  </si>
  <si>
    <t>T102-TI00-027/028 Pasivado Brill</t>
  </si>
  <si>
    <t>T102-TI00-027/028 Pasivado Estannato</t>
  </si>
  <si>
    <t>TR-PAS-002 Pasivado Estannato</t>
  </si>
  <si>
    <t>T102-TI00-027/028 Pasivado Sellado Estannato</t>
  </si>
  <si>
    <t>T102-TI00-027/28 Pasivado Estannato</t>
  </si>
  <si>
    <t>T102-TI00-029 Enjuague</t>
  </si>
  <si>
    <t>T102-TI00-029/030 Enjuague</t>
  </si>
  <si>
    <t>T102-TI00-030 Enjuague</t>
  </si>
  <si>
    <t>T102-TI00-031 Enjuague Caliente</t>
  </si>
  <si>
    <t>T103 Abrillantado en Línea</t>
  </si>
  <si>
    <t>T103 Empaque en Línea</t>
  </si>
  <si>
    <t>T103 Enracado</t>
  </si>
  <si>
    <t>T103 Inspección y Empaque</t>
  </si>
  <si>
    <t>T103 Pulido en Línea</t>
  </si>
  <si>
    <t>T103 Recibo de Orden</t>
  </si>
  <si>
    <t>T103-DE00-001 Aceitado Manual</t>
  </si>
  <si>
    <t>TR-PAS-007 Pasivado Inmersión en Aceite</t>
  </si>
  <si>
    <t>T103-DE00-001 Aceitando</t>
  </si>
  <si>
    <t>T103-SE00-001 Secado Manual</t>
  </si>
  <si>
    <t>T103-TI00-001 Desengrase Electrolítico</t>
  </si>
  <si>
    <t>TR-DEL-006 Desengrase Electrolítico Proquipa</t>
  </si>
  <si>
    <t>T103-TI00-001 Desengrase Electrolítico Proquipa</t>
  </si>
  <si>
    <t>T103-TI00-002 Enjuague</t>
  </si>
  <si>
    <t>T103-TI00-003 Activado Ácido Sulfúrico</t>
  </si>
  <si>
    <t>T103-TI00-004 Enjuague</t>
  </si>
  <si>
    <t>T103-TI00-005 Cromo Grande</t>
  </si>
  <si>
    <t>TR-REC-004 Cromo Hexavalente</t>
  </si>
  <si>
    <t>T103-TI00-005 Enjuague</t>
  </si>
  <si>
    <t>T103-TI00-005/006 Cromo Hexavalente</t>
  </si>
  <si>
    <t>T103-TI00-006 Cromo 1 (Grande)</t>
  </si>
  <si>
    <t>T103-TI00-006 Cromo Chico</t>
  </si>
  <si>
    <t>T103-TI00-007 Enjuague</t>
  </si>
  <si>
    <t>T103-TI00-008 Enjuague</t>
  </si>
  <si>
    <t>T103-TI00-009 Enjuague</t>
  </si>
  <si>
    <t>T103-TI00-010 Enjuague</t>
  </si>
  <si>
    <t>T103-TI00-011 Enjuague</t>
  </si>
  <si>
    <t>T103-TI00-012 Enjuague Caliente</t>
  </si>
  <si>
    <t>T104 Empaque en Línea</t>
  </si>
  <si>
    <t>T104 Enracado</t>
  </si>
  <si>
    <t>T104 Inspección y Empaque</t>
  </si>
  <si>
    <t>T104 Recibo de Orden</t>
  </si>
  <si>
    <t xml:space="preserve">T104-SE00-001 Secado Manual </t>
  </si>
  <si>
    <t>T104-SE00-001 Secando Manual</t>
  </si>
  <si>
    <t>T104-TI00-001 Desengrase Electrolitico Proquipa</t>
  </si>
  <si>
    <t>T104-LI Estaño/Zinc</t>
  </si>
  <si>
    <t>T104-TI00-001 Desengrase Electrolítico  Proquipa</t>
  </si>
  <si>
    <t>DesElec01 Desengrase Electrolítico Proquipa</t>
  </si>
  <si>
    <t>T104-TI00-001 Desengrase Electrolítico Proquipa</t>
  </si>
  <si>
    <t>T104-TI00-002 Enjuague</t>
  </si>
  <si>
    <t>T104-TI00-003 Activado Sal Acida</t>
  </si>
  <si>
    <t xml:space="preserve">T104-TI00-003 Activado Sal Ácida </t>
  </si>
  <si>
    <t xml:space="preserve">T104-TI00-003 Decapado Ácido Clohidrico </t>
  </si>
  <si>
    <t>Dec05 Decapado Ácido Clorhídrico</t>
  </si>
  <si>
    <t>T104-TI00-003 Decapado Ácido Clorhidrico</t>
  </si>
  <si>
    <t>T104-TI00-004 Enjuague</t>
  </si>
  <si>
    <t>T104-TI00-005 Enjuague</t>
  </si>
  <si>
    <t>T104-TI00-006 Enjuague</t>
  </si>
  <si>
    <t>T104-TI00-006 Neutralizado Ácido Sulfúrico</t>
  </si>
  <si>
    <t>T104-TI00-007 Estaño</t>
  </si>
  <si>
    <t>T104-TI00-008 Zinc Alcalino</t>
  </si>
  <si>
    <t>TR-REC-022 Zinc Alcalino</t>
  </si>
  <si>
    <t>T104-TI00-009 Enjuague</t>
  </si>
  <si>
    <t>T104-TI00-010 Enjuague</t>
  </si>
  <si>
    <t>T104-TI00-010/T104-TI00-011 Enjuague</t>
  </si>
  <si>
    <t>T104-TI00-011 Abrillantador para Zinc</t>
  </si>
  <si>
    <t>TR-ABR-002 Abrillantador para Zinc</t>
  </si>
  <si>
    <t xml:space="preserve">T104-TI00-011 Enjuague </t>
  </si>
  <si>
    <t>T104-TI00-012 Enjuague</t>
  </si>
  <si>
    <t>T104-TI00-012 Pasivado Estannato</t>
  </si>
  <si>
    <t xml:space="preserve">T104-TI00-012 Pasivado Estannato </t>
  </si>
  <si>
    <t>T104-TI00-013 / T104-TI00-014 / T104-TI00-016 Cromato Azul</t>
  </si>
  <si>
    <t>TR-CRO-001 Cromato Azul Hypro Tec</t>
  </si>
  <si>
    <t>T104-TI00-013 / T104-TI00-014 / T104-TI00-016 Cromato Tropicalizado</t>
  </si>
  <si>
    <t>TR-CRO-006 Cromato Tropicalizado</t>
  </si>
  <si>
    <t>T104-TI00-013 / T104-TI00-014 / T104-TI00-016 Cromato Verde Olivo</t>
  </si>
  <si>
    <t>TR-CRO-007 Cromato Verde Olivo</t>
  </si>
  <si>
    <t>T104-TI00-013 Cromato Verde Olivo</t>
  </si>
  <si>
    <t>T104-TI00-013 Pasivado Cromato Verde Olivo</t>
  </si>
  <si>
    <t>T104-TI00-014 Cromato Tropicalizado</t>
  </si>
  <si>
    <t>T104-TI00-014 Pasivado Cromato Tropicalizado</t>
  </si>
  <si>
    <t>T104-TI00-015 Enjuague</t>
  </si>
  <si>
    <t>T104-TI00-016 Cromato Azul  Hypro Tec</t>
  </si>
  <si>
    <t>T104-TI00-016 Pasivado Cromato Azul Hypro Tec</t>
  </si>
  <si>
    <t>T104-TI00-017 Enjuague</t>
  </si>
  <si>
    <t>T104-TI00-018 Enjuague</t>
  </si>
  <si>
    <t xml:space="preserve">T104-TI00-018 Enjuague </t>
  </si>
  <si>
    <t>T104-TI00-021 Enjuague Caliente</t>
  </si>
  <si>
    <t xml:space="preserve">T104-TI00-021 Enjuague Caliente </t>
  </si>
  <si>
    <t>T104-TI00-022 Decapado Ácido Nítrico</t>
  </si>
  <si>
    <t>T104-TI00-023 Abrillantado Ácido Crómico</t>
  </si>
  <si>
    <t>T104-TI00-024 Enjuague</t>
  </si>
  <si>
    <t>T104-TI00-025 Enjuague</t>
  </si>
  <si>
    <t>T105 Empaque en Línea</t>
  </si>
  <si>
    <t>T105 Enracado</t>
  </si>
  <si>
    <t>T105 Inspección y Empaque</t>
  </si>
  <si>
    <t>T105 Recibo de Orden</t>
  </si>
  <si>
    <t>T105-SE00-001 Secando Manual</t>
  </si>
  <si>
    <t>T105-TI00-001 Desengrase por Inmersion Proquipa c/Potasa</t>
  </si>
  <si>
    <t>T105-LI Zinc Acido (7.0)</t>
  </si>
  <si>
    <t>T105-TI00-001 Desengrase por Inmersión Proquipa c/Potasa</t>
  </si>
  <si>
    <t>T105-TI00-002 Desengrase Electrolítico Metex</t>
  </si>
  <si>
    <t>T105-TI00-002 Desengrase Electrolítico Metex c/Cianuro</t>
  </si>
  <si>
    <t>T105-TI00-003 Enjuague</t>
  </si>
  <si>
    <t>T105-TI00-004 Enjuague</t>
  </si>
  <si>
    <t>T105-TI00-005 Decapado Ácido Sulfurico c/Cloridrico</t>
  </si>
  <si>
    <t>T105-TI00-005 Decapado Ácido Sulfúrico c/Clorhídrico</t>
  </si>
  <si>
    <t>Dec02 Decapado Ácido Sulfúrico c/Clorhídrico</t>
  </si>
  <si>
    <t>T105-TI00-006 Activado Sal Acida</t>
  </si>
  <si>
    <t>T105-TI00-006 Activado Sal Ácida</t>
  </si>
  <si>
    <t>T105-TI00-007 Enjuague</t>
  </si>
  <si>
    <t>T105-TI00-008 Enjuague</t>
  </si>
  <si>
    <t>T105-TI00-009 Zinc Ácido</t>
  </si>
  <si>
    <t>T105-TI00-010 Enjuague</t>
  </si>
  <si>
    <t>T105-TI00-011 Neutralizado Ácido Nitrico</t>
  </si>
  <si>
    <t>T105-TI00-011 Neutralizado Ácido Nítrico</t>
  </si>
  <si>
    <t>T105-TI00-012 Enjuague</t>
  </si>
  <si>
    <t>T105-TI00-013 Enjuague</t>
  </si>
  <si>
    <t>T105-TI00-014 Cromato Azul Hypro Blue</t>
  </si>
  <si>
    <t>T105-TI00-014 Pasivado Cromato Azul Hyproblue</t>
  </si>
  <si>
    <t>T105-TI00-015 Enjuague</t>
  </si>
  <si>
    <t>T105-TI00-016 Pasivado Cromato Verde Olivo</t>
  </si>
  <si>
    <t>T105-TI00-017 Cromato Tropicalizado</t>
  </si>
  <si>
    <t>T105-TI00-017 Pasivado Cromato Verde Tropicalizado</t>
  </si>
  <si>
    <t>T105-TI00-018 Enjuague</t>
  </si>
  <si>
    <t>T105-TI00-019 Enjuague</t>
  </si>
  <si>
    <t xml:space="preserve">T105-TI00-020 Aceite Anticorrosivo </t>
  </si>
  <si>
    <t>TR-PAS-008 Pasivado Top Coat</t>
  </si>
  <si>
    <t>T105-TI00-020 Pasivado Sellado Laca</t>
  </si>
  <si>
    <t>T106 Carga de Barril</t>
  </si>
  <si>
    <t>T106 Empaque en Línea</t>
  </si>
  <si>
    <t>T106 Inspección y Empaque</t>
  </si>
  <si>
    <t>T106 Recibo de Orden</t>
  </si>
  <si>
    <t>T106-DE00-001 Descarga de Barril en Cubetas</t>
  </si>
  <si>
    <t>T106-SE00-001 Secado Centrífugo</t>
  </si>
  <si>
    <t>TR-SEC-002 Secado Centrífugo - Descarga de Barril</t>
  </si>
  <si>
    <t>T106-SE00-001 Secando Centrífugo</t>
  </si>
  <si>
    <t xml:space="preserve">T106-TI00-001 Desengrase por Inmersión </t>
  </si>
  <si>
    <t>T106-TI00-002 Desengrase Electrolítico</t>
  </si>
  <si>
    <t>T106-TI00-003 Enjuague</t>
  </si>
  <si>
    <t xml:space="preserve">T106-TI00-004 Activado Ácido Sulfúrico </t>
  </si>
  <si>
    <t>T106-TI00-005 Enjuague</t>
  </si>
  <si>
    <t>T106-TI00-006 Zinc Alcalino</t>
  </si>
  <si>
    <t>T106-TI00-007 Enjuague</t>
  </si>
  <si>
    <t>T106-TI00-008 Enjuague</t>
  </si>
  <si>
    <t>T106-TI00-009 Enjuague</t>
  </si>
  <si>
    <t>T106-TI00-010 Neutralizado Ácido Nítrico</t>
  </si>
  <si>
    <t>T106-TI00-011 Enjuague</t>
  </si>
  <si>
    <t xml:space="preserve">T106-TI00-011 Enjuague </t>
  </si>
  <si>
    <t>T106-TI00-011 Enjugue</t>
  </si>
  <si>
    <t>T106-TI00-012 Cromato Azul</t>
  </si>
  <si>
    <t>TR-CRO-003 Cromato Tinta Azul</t>
  </si>
  <si>
    <t>T106-TI00-012 Cromato Negro (Tripass)</t>
  </si>
  <si>
    <t>TR-CRO-004 Cromato Negro Tripass</t>
  </si>
  <si>
    <t>T106-TI00-012 Cromato Tinta Azul</t>
  </si>
  <si>
    <t>T106-TI00-012 Cromato Tinta Negra</t>
  </si>
  <si>
    <t>TR-CRO-005 Cromato Tinta Negra</t>
  </si>
  <si>
    <t>T106-TI00-012 Cromato Tinta Roja</t>
  </si>
  <si>
    <t>TR-CRO-008 Cromato Tinta Roja</t>
  </si>
  <si>
    <t>T106-TI00-012 Cromato Tropicalizado</t>
  </si>
  <si>
    <t>T106-TI00-012 Cromato Verde Olivo</t>
  </si>
  <si>
    <t xml:space="preserve">T106-TI00-012 Pasivado Cromato </t>
  </si>
  <si>
    <t>T106-TI00-012 Pasivado Cromato Azúl</t>
  </si>
  <si>
    <t>T106-TI00-013 Enjuague</t>
  </si>
  <si>
    <t xml:space="preserve">T106-TI00-013 Enjuague </t>
  </si>
  <si>
    <t>T106-TI00-014 Enjuague</t>
  </si>
  <si>
    <t xml:space="preserve">T106-TI00-014 Enjuague </t>
  </si>
  <si>
    <t xml:space="preserve">T106-TI00-014/16 Enjuague </t>
  </si>
  <si>
    <t xml:space="preserve">T106-TI00-015 Pasivado Laca </t>
  </si>
  <si>
    <t xml:space="preserve">T106-TI00-015 Top Coat </t>
  </si>
  <si>
    <t>T106-TI00-016 Enjuague</t>
  </si>
  <si>
    <t xml:space="preserve">T106-TI00-016 Enjuague </t>
  </si>
  <si>
    <t>T106-TI00-017 Enjuague</t>
  </si>
  <si>
    <t xml:space="preserve">T106-TI00-017 Enjuague </t>
  </si>
  <si>
    <t>T106-TI00-018 Cromato Amarillo Especial</t>
  </si>
  <si>
    <t>TR-CRO-009 Cromato Amarillo Esp.</t>
  </si>
  <si>
    <t>T106-TI00-018 Pasivado  (Cromato Amarillo Especial)</t>
  </si>
  <si>
    <t>T107 Empaque en Línea</t>
  </si>
  <si>
    <t>T107 Enracado</t>
  </si>
  <si>
    <t>T107 Inspección y Empaque</t>
  </si>
  <si>
    <t>T107 Recibo de Orden</t>
  </si>
  <si>
    <t>T107-TI00-007 Decapado Ácido Clorhídrico</t>
  </si>
  <si>
    <t>T107-TI00-007 Decapado Ácido Clorhídrico c/Activador</t>
  </si>
  <si>
    <t>T108 Carga de Barril</t>
  </si>
  <si>
    <t>T108 Descarga de Barril</t>
  </si>
  <si>
    <t>T108 Descarga de Barril/Rack/Canastilla y Traslado de Línea</t>
  </si>
  <si>
    <t>T108 Desenracado</t>
  </si>
  <si>
    <t>T108 Empaque en Línea</t>
  </si>
  <si>
    <t>T108 Enracado</t>
  </si>
  <si>
    <t>T108 Enracado ó Carga de Barril</t>
  </si>
  <si>
    <t>T108 Inspección y Empaque</t>
  </si>
  <si>
    <t>T108 Recibo de Orden</t>
  </si>
  <si>
    <t>T108-SE00-001 Secado</t>
  </si>
  <si>
    <t>T108-SE00-001 Secado Centrífugo</t>
  </si>
  <si>
    <t>T108-SE00-001 Secado Manual</t>
  </si>
  <si>
    <t xml:space="preserve">T108-TI00-001 Desengrase Electrolítico B Enprep 72  </t>
  </si>
  <si>
    <t>T108-TI00-001 Desengrase Electrolítico/Inmersión Enprep 72</t>
  </si>
  <si>
    <t xml:space="preserve">T108-TI00-001 Desengrase por inmersión/Electrolítico B Enprep 72  </t>
  </si>
  <si>
    <t>T108-LI Níquel Electroless</t>
  </si>
  <si>
    <t>T108-TI00-001/002 Desengrase Electrolítico Enprep</t>
  </si>
  <si>
    <t xml:space="preserve">T108-TI00-002 Desengrase Electrolitico C Enprep 72 </t>
  </si>
  <si>
    <t>T108-TI00-002 Desengrase Electrolítico Enprep</t>
  </si>
  <si>
    <t>T108-TI00-002 Desengrase Electrolítico/Inmersión C Enprep 72</t>
  </si>
  <si>
    <t xml:space="preserve">T108-TI00-002 Desengrase Electrolítico/Inmersión C Enprep 72 </t>
  </si>
  <si>
    <t xml:space="preserve">T108-TI00-002 Desengrase Electrolítico/Inmisión C Enprep 72 </t>
  </si>
  <si>
    <t xml:space="preserve">T108-TI00-002 Desengrase Electrolítico/inmisión C Enprep 72 </t>
  </si>
  <si>
    <t>T108-TI00-003 Enjuague</t>
  </si>
  <si>
    <t>T108-TI00-004 Activado Ácido Sulfurico</t>
  </si>
  <si>
    <t>T108-TI00-004 Activado Ácido Sulfúrico</t>
  </si>
  <si>
    <t>T108-TI00-005 Enjuague</t>
  </si>
  <si>
    <t>T108-TI00-006 Neutralizado Alcalino Amoniaco</t>
  </si>
  <si>
    <t>TR-NEU-003 Neutralizado Alcalino Amoniaco</t>
  </si>
  <si>
    <t>T108-TI00-007 Decapado Ácido Clorhidrico</t>
  </si>
  <si>
    <t>T108-TI00-007 Decapado Ácido Clorhídrico</t>
  </si>
  <si>
    <t>T108-TI00-008 Activado Ácido Sulfurico</t>
  </si>
  <si>
    <t>T108-TI00-008 Activado Ácido Sulfúrico</t>
  </si>
  <si>
    <t>T108-TI00-009 Activado Ácido Sulfurico (Caliente)</t>
  </si>
  <si>
    <t>T108-TI00-009 Activado Ácido Sulfúrico</t>
  </si>
  <si>
    <t xml:space="preserve">T108-TI00-010 / 011 / 012 / 013 Níquel Electroless </t>
  </si>
  <si>
    <t>TR-REC-012 Níquel Electroless</t>
  </si>
  <si>
    <t xml:space="preserve">T108-TI00-010 / T108-TI00-011 / T108-TI00-012 / T108-TI00-013 Níquel Electroless </t>
  </si>
  <si>
    <t>T108-TI00-010/011/012/013 Níquel Electroless</t>
  </si>
  <si>
    <t xml:space="preserve">T108-TI00-010/011/012/13 Níquel Electroless </t>
  </si>
  <si>
    <t>T108-TI00-013 Enjuague</t>
  </si>
  <si>
    <t>T108-TI00-014 / T108-TI00-015 Níquel Sulfamato</t>
  </si>
  <si>
    <t xml:space="preserve">T108-TI00-014 / T108-TI00-015 Níquel Woods </t>
  </si>
  <si>
    <t>TR-REC-016 Níquel Woods</t>
  </si>
  <si>
    <t>T108-TI00-014 Enjuague</t>
  </si>
  <si>
    <t>T108-TI00-014/015 Níquel Woods</t>
  </si>
  <si>
    <t xml:space="preserve">T108-TI00-014/015 Níquel Woods </t>
  </si>
  <si>
    <t>T108-TI00-016 Enjuague</t>
  </si>
  <si>
    <t xml:space="preserve">T108-TI00-017 Decapado de Actane </t>
  </si>
  <si>
    <t>TR-DEC-004 Decapado Actane</t>
  </si>
  <si>
    <t>T108-TI00-018 Enjuague</t>
  </si>
  <si>
    <t>T108-TI00-019 Cobre Strike</t>
  </si>
  <si>
    <t>T109 Carga de Barril</t>
  </si>
  <si>
    <t>T109 Carga de Barril / Canastillas</t>
  </si>
  <si>
    <t>T109 Inspeccionando el Horneado</t>
  </si>
  <si>
    <t xml:space="preserve">TR-ICA-010 Inspección de Horneado </t>
  </si>
  <si>
    <t>Aspecto Visual / Si o No | Material Frio / Si o No</t>
  </si>
  <si>
    <t>T109 Inspección de Horneado</t>
  </si>
  <si>
    <t>T109 Inspección y Empaque</t>
  </si>
  <si>
    <t>T109 Listo para Níquel Sulfamato (INOX)</t>
  </si>
  <si>
    <t>T109 (NSU)-INOX-VARIOS</t>
  </si>
  <si>
    <t>T109 Listo para Pasivado (13.0/13.2)</t>
  </si>
  <si>
    <t>T109 (PAS)-LA/FE/CU/INOX-NIQUELADO ELEC.</t>
  </si>
  <si>
    <t>T109 Recibo de Orden</t>
  </si>
  <si>
    <t>T109-DE00-001 Descarga de Barril</t>
  </si>
  <si>
    <t xml:space="preserve">T109-DE00-001 Descarga y Carga de Barril </t>
  </si>
  <si>
    <t>T109-LI Níquel Sulfamato / Brillante</t>
  </si>
  <si>
    <t>T109-DE00-002 Descarga de Barril en Cubetas</t>
  </si>
  <si>
    <t>T109-TI00 ACTIVADO</t>
  </si>
  <si>
    <t>T109-TI00-001 Desengrase por Inmersión Proquipa</t>
  </si>
  <si>
    <t>T109-TI00-002 Desengrase Electrolítico Metex</t>
  </si>
  <si>
    <t>T109-TI00-002 Desengrase Electrolítico Metex E</t>
  </si>
  <si>
    <t>T109-TI00-003 Enjuague</t>
  </si>
  <si>
    <t xml:space="preserve">T109-TI00-003 Enjuague </t>
  </si>
  <si>
    <t>T109-TI00-004 Enjuague</t>
  </si>
  <si>
    <t xml:space="preserve">T109-TI00-004 Enjuague </t>
  </si>
  <si>
    <t>T109-TI00-005 Activado Ácido Sulfurico</t>
  </si>
  <si>
    <t>T109-TI00-005 Activado Ácido Sulfúrico</t>
  </si>
  <si>
    <t xml:space="preserve">T109-TI00-005 Activado Ácido Sulfúrico </t>
  </si>
  <si>
    <t xml:space="preserve">T109-TI00-006 Activado Ácido Clorhidrico </t>
  </si>
  <si>
    <t>TR-ACT-002 Activado Ácido Clorhídrico old</t>
  </si>
  <si>
    <t>TR-ACT-002 Activado Ácido Clorhídrico</t>
  </si>
  <si>
    <t>T109-TI00-006 Activado Ácido Clorhídrico</t>
  </si>
  <si>
    <t>T109-TI00-007 Enjuague</t>
  </si>
  <si>
    <t xml:space="preserve">T109-TI00-007 Enjuague </t>
  </si>
  <si>
    <t>T109-TI00-008 Descarga y Carga de Barril</t>
  </si>
  <si>
    <t xml:space="preserve">T109-TI00-008 Descarga y Carga de Barril </t>
  </si>
  <si>
    <t>T109-TI00-008 Enjuague Transfer</t>
  </si>
  <si>
    <t>T109-TI00-008 Enjuague y Transfer</t>
  </si>
  <si>
    <t>T109-TI00-008 Transfer</t>
  </si>
  <si>
    <t xml:space="preserve">T109-TI00-009 Niquel Sulfamato </t>
  </si>
  <si>
    <t>T109-TI00-009 Níquel Sulfamato</t>
  </si>
  <si>
    <t>T109-TI00-010/011/012 Níquel Brillante</t>
  </si>
  <si>
    <t>TR-REC-011 Níquel Brillante</t>
  </si>
  <si>
    <t>T109-TI00-013 Enjuague</t>
  </si>
  <si>
    <t xml:space="preserve">T109-TI00-013 Enjuague </t>
  </si>
  <si>
    <t>T109-TI00-014 Enjuague</t>
  </si>
  <si>
    <t xml:space="preserve">T109-TI00-014 Enjuague </t>
  </si>
  <si>
    <t>T109-TI00-015 Pasivado Brill</t>
  </si>
  <si>
    <t xml:space="preserve">T109-TI00-015 Pasivado Brill </t>
  </si>
  <si>
    <t>T109-TI00-015 Pasivado Sellado Brill</t>
  </si>
  <si>
    <t>T109-TI00-016 Enjuague</t>
  </si>
  <si>
    <t xml:space="preserve">T109-TI00-016 Enjuague </t>
  </si>
  <si>
    <t>T109-TI00-017 Enjuague</t>
  </si>
  <si>
    <t xml:space="preserve">T109-TI00-017 Enjuague </t>
  </si>
  <si>
    <t>T109-TI00-018 Enjuague Caliente</t>
  </si>
  <si>
    <t xml:space="preserve">T109-TI00-018 Enjuague Caliente </t>
  </si>
  <si>
    <t>T109-TI00-018 Enjuague Calientee</t>
  </si>
  <si>
    <t>T109-TI014</t>
  </si>
  <si>
    <t>T110 Empaque en Línea</t>
  </si>
  <si>
    <t>T110 Enracado</t>
  </si>
  <si>
    <t>T110 Inspección de Calidad en Línea</t>
  </si>
  <si>
    <t>T110 Inspección y Empaque</t>
  </si>
  <si>
    <t>T110 Limpieza Especial en Línea</t>
  </si>
  <si>
    <t>T110 Recibo de Orden</t>
  </si>
  <si>
    <t>T110-EM00-001 Empacando en Línea</t>
  </si>
  <si>
    <t>T110-TI00-001 Desengrase Electrolítico Metex</t>
  </si>
  <si>
    <t>T110-LI Plata</t>
  </si>
  <si>
    <t>T110-TI00-002 Enjuague</t>
  </si>
  <si>
    <t xml:space="preserve">T110-TI00-002 Enjuague </t>
  </si>
  <si>
    <t>T110-TI00-003 Decapado Ácido Nitrico</t>
  </si>
  <si>
    <t xml:space="preserve">T110-TI00-003 Decapado Ácido Nítrico </t>
  </si>
  <si>
    <t>T110-TI00-004 Enjuague</t>
  </si>
  <si>
    <t>T110-TI00-005 Abrillantado  Ácido Cromico</t>
  </si>
  <si>
    <t>T110-TI00-005 Abrillantado  Ácido Crómico</t>
  </si>
  <si>
    <t xml:space="preserve">T110-TI00-005 Abrillantado Ácido Crómico </t>
  </si>
  <si>
    <t>T110-TI00-006 Enjuague</t>
  </si>
  <si>
    <t xml:space="preserve">T110-TI00-006 Enjuague </t>
  </si>
  <si>
    <t>T110-TI00-007 Enjuague</t>
  </si>
  <si>
    <t xml:space="preserve">T110-TI00-007 Enjuague </t>
  </si>
  <si>
    <t>T110-TI00-008 Activado  Ácido Clorhidrico</t>
  </si>
  <si>
    <t>T110-TI00-008 Activado  Ácido Clorhídrico</t>
  </si>
  <si>
    <t>T110-TI00-008 Activado Ácido Clorhídrico</t>
  </si>
  <si>
    <t>T110-TI00-009 Enjuague</t>
  </si>
  <si>
    <t xml:space="preserve">T110-TI00-009 Enjuague </t>
  </si>
  <si>
    <t>T110-TI00-010 Enjuague</t>
  </si>
  <si>
    <t xml:space="preserve">T110-TI00-010 Enjuague </t>
  </si>
  <si>
    <t>T110-TI00-011 Neutralizado Alcalino Cianuro</t>
  </si>
  <si>
    <t xml:space="preserve">T110-TI00-011 Neutralizado Alcalino Cianuro </t>
  </si>
  <si>
    <t>T110-TI00-012 Plata Silversene</t>
  </si>
  <si>
    <t xml:space="preserve">T110-TI00-012 Plata Silversene </t>
  </si>
  <si>
    <t>T110-TI00-013 Enjuague Recuperador de Plata</t>
  </si>
  <si>
    <t xml:space="preserve">T110-TI00-013 Enjuague Recuperador de Plata </t>
  </si>
  <si>
    <t>T110-TI00-014 Enjuague</t>
  </si>
  <si>
    <t xml:space="preserve">T110-TI00-014 Enjuague </t>
  </si>
  <si>
    <t>T110-TI00-015 Enjuague</t>
  </si>
  <si>
    <t>T110-TI00-015/016 Enjuague</t>
  </si>
  <si>
    <t xml:space="preserve">T110-TI00-015/016 Enjuague </t>
  </si>
  <si>
    <t>T110-TI00-016 Enjuague</t>
  </si>
  <si>
    <t xml:space="preserve">T110-TI00-016 Enjuague </t>
  </si>
  <si>
    <t>T110-TI00-017 Pasivado  Evabrite</t>
  </si>
  <si>
    <t xml:space="preserve">T110-TI00-017 Pasivado Evabrite </t>
  </si>
  <si>
    <t>T110-TI00-018 Enjuague</t>
  </si>
  <si>
    <t xml:space="preserve">T110-TI00-018 Enjuague </t>
  </si>
  <si>
    <t>T110-TI00-019 Enjuague Caliente</t>
  </si>
  <si>
    <t xml:space="preserve">T110-TI00-019 Enjuague Caliente </t>
  </si>
  <si>
    <t>T110-TI00-020 Desengrase de Percloro</t>
  </si>
  <si>
    <t>T111 Desenracado y Traslado de Línea</t>
  </si>
  <si>
    <t xml:space="preserve">T111 Empaque en Línea </t>
  </si>
  <si>
    <t>T111 Enracado</t>
  </si>
  <si>
    <t>T111 Inspección y Empaque</t>
  </si>
  <si>
    <t>T111 Recibo de Orden</t>
  </si>
  <si>
    <t xml:space="preserve">T111 Recibo de Orden </t>
  </si>
  <si>
    <t xml:space="preserve">T111-EM00-001 Empacando en Línea </t>
  </si>
  <si>
    <t>T111-FI00-001 Fibrando</t>
  </si>
  <si>
    <t xml:space="preserve">T111-SE00-001 Secado </t>
  </si>
  <si>
    <t>T111-SE00-001 Secado Manual</t>
  </si>
  <si>
    <t>T111-SE00-001 Secando Manual - Desenracando</t>
  </si>
  <si>
    <t>T111-TI00-001 Decapado Ácido Nítrico</t>
  </si>
  <si>
    <t xml:space="preserve">T111-TI00-002 Enjuague </t>
  </si>
  <si>
    <t>T111-TI00-003 Desengrase Especial</t>
  </si>
  <si>
    <t>T111-TI00-003 Desengrase Especial (Al)</t>
  </si>
  <si>
    <t>T111-LI Estaño/Anodizado</t>
  </si>
  <si>
    <t>T111-TI00-003 Desengrase Especial (Cu)</t>
  </si>
  <si>
    <t>T111-TI00-004/005 Ataque Alcalino Sosa</t>
  </si>
  <si>
    <t xml:space="preserve">T111-TI00-004/005 Ataque Alcalino Sosa </t>
  </si>
  <si>
    <t>T111-TI00-005 Ataque Alcalino Sosa 2</t>
  </si>
  <si>
    <t>T111-TI00-006 Enjuague</t>
  </si>
  <si>
    <t xml:space="preserve">T111-TI00-006 Enjuague </t>
  </si>
  <si>
    <t>T111-TI00-007 Enjuague</t>
  </si>
  <si>
    <t>T111-TI00-007/008 Enjuague</t>
  </si>
  <si>
    <t>T111-TI00-008 Enjuague</t>
  </si>
  <si>
    <t xml:space="preserve">T111-TI00-008 Enjuague </t>
  </si>
  <si>
    <t>T111-TI00-009 Activado Ácido Nitrico</t>
  </si>
  <si>
    <t>T111-TI00-009 Activado Ácido Nítrico</t>
  </si>
  <si>
    <t>T111-TI00-009 Decapado-Activado Ácido Nítrico</t>
  </si>
  <si>
    <t>T111-TI00-010 Enjuague</t>
  </si>
  <si>
    <t xml:space="preserve">T111-TI00-010 Enjuague </t>
  </si>
  <si>
    <t>T111-TI00-011 Enjuague</t>
  </si>
  <si>
    <t xml:space="preserve">T111-TI00-011 Enjuague </t>
  </si>
  <si>
    <t>T111-TI00-012 Enjuague</t>
  </si>
  <si>
    <t>T111-TI00-013/014 Bondal</t>
  </si>
  <si>
    <t>T111-TI00-013/014 Bondal 1/2</t>
  </si>
  <si>
    <t>T111-TI00-015 Enjuague</t>
  </si>
  <si>
    <t>T111-TI00-016 Enjuague</t>
  </si>
  <si>
    <t>T111-TI00-017 Cobre Strike</t>
  </si>
  <si>
    <t xml:space="preserve">T111-TI00-017 Cobre Strike </t>
  </si>
  <si>
    <t>T111-TI00-018 Enjuague</t>
  </si>
  <si>
    <t>T111-TI00-019 Enjuague</t>
  </si>
  <si>
    <t>T111-TI00-019 Neutralizado de Acido Sulfúrico</t>
  </si>
  <si>
    <t>T111-TI00-020 Estaño</t>
  </si>
  <si>
    <t>T111-TI00-020/026 Estaño/Estaño Mate</t>
  </si>
  <si>
    <t>T111-TI00-021 Enjuague</t>
  </si>
  <si>
    <t xml:space="preserve">T111-TI00-021 Enjuague </t>
  </si>
  <si>
    <t>T111-TI00-022 Enjuague</t>
  </si>
  <si>
    <t xml:space="preserve">T111-TI00-022 Enjuague </t>
  </si>
  <si>
    <t>T111-TI00-023 Pasivado Estannato</t>
  </si>
  <si>
    <t>T111-TI00-023 Pasivado Sellado Estannato</t>
  </si>
  <si>
    <t>T111-TI00-024 Enjuague</t>
  </si>
  <si>
    <t xml:space="preserve">T111-TI00-024 Enjuague </t>
  </si>
  <si>
    <t>T111-TI00-025 Enjuague</t>
  </si>
  <si>
    <t xml:space="preserve">T111-TI00-025 Enjuague </t>
  </si>
  <si>
    <t>T111-TI00-026 Estaño Mate</t>
  </si>
  <si>
    <t>T111-TI00-027 Anodizado</t>
  </si>
  <si>
    <t>TR-REC-001 Anodizado</t>
  </si>
  <si>
    <t xml:space="preserve">T111-TI00-028 Enjuague </t>
  </si>
  <si>
    <t>T111-TI00-029 Sellado de Anodizado</t>
  </si>
  <si>
    <t>TR-PAS-005 Sellado de Anodizado</t>
  </si>
  <si>
    <t>T111-TI00-030 Enjuague Caliente</t>
  </si>
  <si>
    <t xml:space="preserve">T111-TI00-030 Enjuague Caliente </t>
  </si>
  <si>
    <t>T111-TI00-031 Desengrase Especial</t>
  </si>
  <si>
    <t>T111-TI00-032 Desengrase Esp. (PLC)</t>
  </si>
  <si>
    <t>T112 Carga de Barril</t>
  </si>
  <si>
    <t>T112 Descarga de Barril</t>
  </si>
  <si>
    <t>T112 Descarga de Barril y Traslado de Línea</t>
  </si>
  <si>
    <t>T112 Empaque en Línea</t>
  </si>
  <si>
    <t>T112 Inspección y Empaque</t>
  </si>
  <si>
    <t>T112 Listo para Aceitado en Línea</t>
  </si>
  <si>
    <t>T112-LI Níquel Electroless</t>
  </si>
  <si>
    <t>T112 Recibo de Orden</t>
  </si>
  <si>
    <t>T112-EM00-001 Empacando en Línea</t>
  </si>
  <si>
    <t>T112-SE00-001 Secado</t>
  </si>
  <si>
    <t>T112-TI00-001 Enjuague</t>
  </si>
  <si>
    <t>T112-TI00-002 Níquel Woods</t>
  </si>
  <si>
    <t xml:space="preserve">T112-TI00-002 Níquel Woods </t>
  </si>
  <si>
    <t>T112-TI00-003 Enjuague</t>
  </si>
  <si>
    <t>T112-TI00-004 Enjuague</t>
  </si>
  <si>
    <t>T112-TI00-005 Activado Ácido Sulfurico</t>
  </si>
  <si>
    <t>T112-TI00-005 Activado Ácido Sulfúrico</t>
  </si>
  <si>
    <t>T112-TI00-006 Desengrase Electrolitico Metex E</t>
  </si>
  <si>
    <t>T112-TI00-006 Desengrase Electrolítico Metex</t>
  </si>
  <si>
    <t>T112-TI00-007 Enjuague</t>
  </si>
  <si>
    <t>T112-TI00-008 Desengrase por Inmersión Proquipa</t>
  </si>
  <si>
    <t>T112-TI00-009 Decapado Actane</t>
  </si>
  <si>
    <t>T112-TI00-010 Enjuague</t>
  </si>
  <si>
    <t>T112-TI00-011 Enjuague</t>
  </si>
  <si>
    <t>T112-TI00-012 Neutralizado Alcalino Amoniaco</t>
  </si>
  <si>
    <t>T112-TI00-013/015/016 Níquel Electroless</t>
  </si>
  <si>
    <t>T112-TI00-014 Enjuague</t>
  </si>
  <si>
    <t>T112-TI00-015 Níquel Electroless 2</t>
  </si>
  <si>
    <t>T112-TI00-016 Níquel Electroless 3</t>
  </si>
  <si>
    <t>T112-TI00-017 Aceitando en Linea</t>
  </si>
  <si>
    <t>T113 Carga de Barril</t>
  </si>
  <si>
    <t>T113 Empaque en Línea</t>
  </si>
  <si>
    <t>T113 Inspección de Calidad en Línea</t>
  </si>
  <si>
    <t>T113 Inspección y Empaque</t>
  </si>
  <si>
    <t>T113-SE00-001 Secado Centrífugo - Descarga de Barril</t>
  </si>
  <si>
    <t>T113-SE00-001 Secando Centrífugo - Descargando Barril</t>
  </si>
  <si>
    <t>T113-TI00-001 Desengrase por Inmersión Proquipa</t>
  </si>
  <si>
    <t xml:space="preserve">T113-TI00-002 Enjuague </t>
  </si>
  <si>
    <t xml:space="preserve">T113-TI00-003 Activado Ácido Clorhídrico </t>
  </si>
  <si>
    <t>T113-TI00-004 Enjuague</t>
  </si>
  <si>
    <t>T113-TI00-005/006 Zinc Alcalino</t>
  </si>
  <si>
    <t>T113-TI00-007 Enjuague</t>
  </si>
  <si>
    <t>T113-TI00-008 Enjuague</t>
  </si>
  <si>
    <t>T113-TI00-009 Neutralizado Ácido Nítrico</t>
  </si>
  <si>
    <t>T113-TI00-010 Enjuague</t>
  </si>
  <si>
    <t>T113-TI00-011 Cromato Hypro Tec</t>
  </si>
  <si>
    <t>T113-TI00-011 Pasivado Cromato</t>
  </si>
  <si>
    <t xml:space="preserve">T113-TI00-012 Enjuague </t>
  </si>
  <si>
    <t>T113-TI00-013 Enjuague</t>
  </si>
  <si>
    <t>T114 Empaque en Línea</t>
  </si>
  <si>
    <t>T114 Enracado</t>
  </si>
  <si>
    <t xml:space="preserve">T114 Enracado </t>
  </si>
  <si>
    <t>T114 Inspección y Empaque</t>
  </si>
  <si>
    <t>T114 Recibo de Orden</t>
  </si>
  <si>
    <t xml:space="preserve">T114-EM00-001 Empacando en Línea </t>
  </si>
  <si>
    <t>T114-EN00-001 Carga de Canastillas</t>
  </si>
  <si>
    <t>T114-EN00-001 Carga de Canastillas en Barril</t>
  </si>
  <si>
    <t>T114-LI Fosfato de Manganeso</t>
  </si>
  <si>
    <t>T114-SE00-001 Secado Horneado</t>
  </si>
  <si>
    <t>TR-SEC-004 Secado Horneado</t>
  </si>
  <si>
    <t xml:space="preserve">T114-TI00-001 / T114-TI00-002 Desengrase por inmersión </t>
  </si>
  <si>
    <t>TR-DIN-010 Desengrase por Inmersión Uniclean</t>
  </si>
  <si>
    <t>T114-TI00-001 Desengrase por Inmersión Uniclean 151</t>
  </si>
  <si>
    <t>T114-TI00-001/002 Desengrase por Inmersión</t>
  </si>
  <si>
    <t>T114-TI00-003 Enjuague</t>
  </si>
  <si>
    <t>T114-TI00-004 Activado-Decapado Ácido Sulfúrico</t>
  </si>
  <si>
    <t>T114-TI00-004 Decapado Ácido Sulfúrico</t>
  </si>
  <si>
    <t>T114-TI00-005 / T114-TI00-006 Enjuague</t>
  </si>
  <si>
    <t>T114-TI00-005/006 Enjuague</t>
  </si>
  <si>
    <t>T114-TI00-006 Enjuague</t>
  </si>
  <si>
    <t>T114-TI00-007 Inmersion Aceite</t>
  </si>
  <si>
    <t>T114-TI00-007 Inmersión Aceite</t>
  </si>
  <si>
    <t>T114-TI00-007 Pasivado Aceite</t>
  </si>
  <si>
    <t>T114-TI00-008 Enjuague Caliente</t>
  </si>
  <si>
    <t>T114-TI00-009 Desengrase por Inmersión</t>
  </si>
  <si>
    <t>T114-TI00-009 Desengrase por inmersión</t>
  </si>
  <si>
    <t>T114-TI00-010 Enjuague</t>
  </si>
  <si>
    <t>T114-TI00-011 Enjuague</t>
  </si>
  <si>
    <t>T114-TI00-012 Decapado Ácido Sulfúrico</t>
  </si>
  <si>
    <t>T114-TI00-013 Enjuague</t>
  </si>
  <si>
    <t>T114-TI00-014 Enjuague</t>
  </si>
  <si>
    <t>T114-TI00-015 Activado Gardolene V</t>
  </si>
  <si>
    <t>TR-ACT-005 Activado Gardolene V</t>
  </si>
  <si>
    <t>T114-TI00-016 / T114-TI00-019 Fosfato de Manganeso</t>
  </si>
  <si>
    <t>TR-REC-009 Fosfato de Manganeso</t>
  </si>
  <si>
    <t>T114-TI00-016/019 Fosfato de Manganeso</t>
  </si>
  <si>
    <t>T114-TI00-017/008 Enjuague Caliente</t>
  </si>
  <si>
    <t>T114-TI00-017/T114-TI00-008 Enjuague Caliente</t>
  </si>
  <si>
    <t>T114-TI00-018 Tina Vacía</t>
  </si>
  <si>
    <t>T114-TI00-019 Fosfato Chico</t>
  </si>
  <si>
    <t>T115 Empaque en Línea</t>
  </si>
  <si>
    <t>T115 Enracado</t>
  </si>
  <si>
    <t>T115 Inspección y Empaque</t>
  </si>
  <si>
    <t>T115 Listo para Proceso</t>
  </si>
  <si>
    <t>T115 (NCR)-FE-VARIOS</t>
  </si>
  <si>
    <t>T115 Recibo de Orden</t>
  </si>
  <si>
    <t>T115-EM00-001 Empacando en Línea</t>
  </si>
  <si>
    <t xml:space="preserve">T115-TI00-001 Desengrase por Inmersion Uniprep </t>
  </si>
  <si>
    <t>T115-TI00-002 Enjuague</t>
  </si>
  <si>
    <t>T115-TI00-003 Desengrase Electrolitico  Non Acid</t>
  </si>
  <si>
    <t>T115-TI00-004 Enjuague</t>
  </si>
  <si>
    <t>T115-TI00-005 Decapado Ácido Sulfurico c/ Clorhidrico</t>
  </si>
  <si>
    <t>T115-TI00-006 Enjuague</t>
  </si>
  <si>
    <t>T115-TI00-007 Desengrase Electrolitico Non Acid</t>
  </si>
  <si>
    <t>T115-TI00-008 Enjuague</t>
  </si>
  <si>
    <t>T115-TI00-009 Activado  Uniclean</t>
  </si>
  <si>
    <t>T115-TI00-010 Enjuague</t>
  </si>
  <si>
    <t>T115-TI00-012 Níquel Semibrillante</t>
  </si>
  <si>
    <t>T115-TI00-013 Níquel Brillante</t>
  </si>
  <si>
    <t>T115-TI00-014 Transfer</t>
  </si>
  <si>
    <t>T115-TI00-015 Enjuague</t>
  </si>
  <si>
    <t>T115-TI00-016 Enjuague</t>
  </si>
  <si>
    <t>T115-TI00-017 Enjuague</t>
  </si>
  <si>
    <t>T115-TI00-018 Cromo Trivalente</t>
  </si>
  <si>
    <t>T115-TI00-019 Enjuague</t>
  </si>
  <si>
    <t>T115-TI00-020 Enjuague</t>
  </si>
  <si>
    <t>T115-TI00-022 Pasivado Brill</t>
  </si>
  <si>
    <t>T115-TI00-023 Enjuague</t>
  </si>
  <si>
    <t>T115-TI00-024 Enjuague Caliente</t>
  </si>
  <si>
    <t>T116 Empaque en Línea</t>
  </si>
  <si>
    <t>T116 Enracado</t>
  </si>
  <si>
    <t>T116 Inspección y Empaque</t>
  </si>
  <si>
    <t>T116 Recibo de Orden</t>
  </si>
  <si>
    <t>T116-TI00-001 Desengrase por Inmersión Proquipa</t>
  </si>
  <si>
    <t xml:space="preserve"> T116-LI Fosfato de Zinc/Pavonado</t>
  </si>
  <si>
    <t>T116-TI00-002 Enjuague</t>
  </si>
  <si>
    <t>T116-TI00-003 Activado Ácido Clorhídrico</t>
  </si>
  <si>
    <t>T116-TI00-004 Enjuague</t>
  </si>
  <si>
    <t>T116-TI00-005 Fosfato de Zinc</t>
  </si>
  <si>
    <t>TR-REC-010 Fosfato de Zinc</t>
  </si>
  <si>
    <t>T116-TI00-006 Enjuague</t>
  </si>
  <si>
    <t>T116-TI00-007 Inmersión en Aceite</t>
  </si>
  <si>
    <t>T116-TI00-007 Pasivado Inmersión Aceite</t>
  </si>
  <si>
    <t>T116-TI00-008 Pavonado</t>
  </si>
  <si>
    <t>TR-REC-017 Pavonado</t>
  </si>
  <si>
    <t>T116-TI00-009 Enjuague</t>
  </si>
  <si>
    <t>T117 Enracado</t>
  </si>
  <si>
    <t>T117 Inspección y Empaque</t>
  </si>
  <si>
    <t>T117 Recibo de Orden</t>
  </si>
  <si>
    <t>T117-TI-010 Activado Acido Sulfúrico</t>
  </si>
  <si>
    <t>T117-TI00-001 Desengrase Electrolítico</t>
  </si>
  <si>
    <t>T117-TI00-002 Enjuague</t>
  </si>
  <si>
    <t>T117-TI00-003 Decapado Acido Clorhídrico</t>
  </si>
  <si>
    <t>T117-TI00-003 Enjuague</t>
  </si>
  <si>
    <t>T117-TI00-006 Enjuague</t>
  </si>
  <si>
    <t>T117-TI00-007 Enjuague</t>
  </si>
  <si>
    <t>T117-TI00-008 Desengrase Electrolítico Metex</t>
  </si>
  <si>
    <t>T117-TI00-009 Enjuague</t>
  </si>
  <si>
    <t>T117-TI00-011 Enjuague</t>
  </si>
  <si>
    <t>T117-TI00-015 Enjuague</t>
  </si>
  <si>
    <t xml:space="preserve">T117-TI00-016 Zinc Níquel </t>
  </si>
  <si>
    <t>TR-REC-023 Zinc Níquel</t>
  </si>
  <si>
    <t>T117-TI00-018 Enjuague</t>
  </si>
  <si>
    <t>T117-TI00-019 Enjuague</t>
  </si>
  <si>
    <t>T117-TI00-022 Cromato Negro</t>
  </si>
  <si>
    <t>T117-TI00-025 Enjuague</t>
  </si>
  <si>
    <t>T117-TI00-026 Enjuague</t>
  </si>
  <si>
    <t>T117-TI00-028 Sello</t>
  </si>
  <si>
    <t>T200 Rebabeo de Piezas</t>
  </si>
  <si>
    <t>Vibrado</t>
  </si>
  <si>
    <t>T200-VI02-001 Rebabeando Piezas</t>
  </si>
  <si>
    <t>T201 Empaque en Línea</t>
  </si>
  <si>
    <t>T201 Enracado</t>
  </si>
  <si>
    <t>T201 Inspección y Empaque</t>
  </si>
  <si>
    <t>T201 Recibo de Orden</t>
  </si>
  <si>
    <t>T201-FI00-001 Fibrando Manual</t>
  </si>
  <si>
    <t>T201-SE00-001 Secado Manual</t>
  </si>
  <si>
    <t>T201-SE00-001 Secando  - Desenracando</t>
  </si>
  <si>
    <t>T201-TI00-001 Enjuague</t>
  </si>
  <si>
    <t>T201-TI00-001 Tina Vacía</t>
  </si>
  <si>
    <t>T201-TI00-002 Desengrase Electrolítico Metex</t>
  </si>
  <si>
    <t>T201-TI00-002 Tina Vacía</t>
  </si>
  <si>
    <t>T201-TI00-003 Ataque Alcalino Sosa</t>
  </si>
  <si>
    <t>T201-TI00-003 Desengrase por Inmersión Surtec</t>
  </si>
  <si>
    <t>TR-DIN-009 Desengrase por Inmersión Surtec</t>
  </si>
  <si>
    <t>T201-TI00-004 Desengrase por Inmersión Surtec</t>
  </si>
  <si>
    <t xml:space="preserve">T201-TI00-005 Desengrase Electrolitico </t>
  </si>
  <si>
    <t xml:space="preserve">T201-TI00-005 Desengrase Electrolítico Metex </t>
  </si>
  <si>
    <t>T201-TI00-005 Desengrase Electrolítico Metex E c/Cianuro</t>
  </si>
  <si>
    <t>T201-TI00-005 Desengrase Electrolitico Metex E c/Cianuro</t>
  </si>
  <si>
    <t>T201-TI00-006 Enjuague</t>
  </si>
  <si>
    <t xml:space="preserve">T201-TI00-006 Enjuague </t>
  </si>
  <si>
    <t>T201-TI00-007 Enjuague</t>
  </si>
  <si>
    <t>T201-TI00-008 Decapado Ácido Nítrico c/Fluobórico</t>
  </si>
  <si>
    <t>T201-TI00-008/009 Decapado  Ácido Nitrico c/Fluoborico</t>
  </si>
  <si>
    <t>T201-TI00-008/009 Decapado Ácido Nítrico c/Fluobórico</t>
  </si>
  <si>
    <t>T201-TI00-008/009 Decapado-Activado Ácido Nítrico</t>
  </si>
  <si>
    <t>T201-TI00-010 Enjuague</t>
  </si>
  <si>
    <t>T201-TI00-011 Enjuague</t>
  </si>
  <si>
    <t>T201-TI00-012 Bondal</t>
  </si>
  <si>
    <t>T201-TI00-012 Tina Vacía</t>
  </si>
  <si>
    <t xml:space="preserve">T201-TI00-013 Decapado Ácido Nitrico </t>
  </si>
  <si>
    <t>T201-TI00-013 Enjuague</t>
  </si>
  <si>
    <t>T201-TI00-014 Enjuague</t>
  </si>
  <si>
    <t>T201-TI00-015 Desengrase Electrolitico Metex c/Cianuro</t>
  </si>
  <si>
    <t>T201-TI00-015 Desengrase Electrolítico Metex</t>
  </si>
  <si>
    <t>T201-TI00-015 Desengrase Electrolítico Metex E c/Cianuro</t>
  </si>
  <si>
    <t>T201-TI00-016 Enjuague</t>
  </si>
  <si>
    <t>T201-TI00-017 Enjuague</t>
  </si>
  <si>
    <t>T201-TI00-018 Activado  Ácido Sulfurico c/Uniclean</t>
  </si>
  <si>
    <t>T201-TI00-018 Activado  Ácido Sulfúrico</t>
  </si>
  <si>
    <t>T201-TI00-018 Activado Ácido Sulfúrico c/Uniclean</t>
  </si>
  <si>
    <t>T201-TI00-019 Decapado-Activado Ácido Nítrico</t>
  </si>
  <si>
    <t xml:space="preserve">T201-TI00-019 Enjuague </t>
  </si>
  <si>
    <t>T201-TI00-020 Enjuague</t>
  </si>
  <si>
    <t>T201-TI00-021 Enjuague</t>
  </si>
  <si>
    <t>T201-TI00-022 Bondal</t>
  </si>
  <si>
    <t>T201-TI00-022 Enjuague</t>
  </si>
  <si>
    <t>T201-TI00-023 Enjuague</t>
  </si>
  <si>
    <t xml:space="preserve">T201-TI00-023 Enjuague </t>
  </si>
  <si>
    <t>T201-TI00-024 Descarga y Carga de Barril</t>
  </si>
  <si>
    <t>T201-TI00-024 Enjuague Transfer</t>
  </si>
  <si>
    <t>T201-TI00-024 Transfer</t>
  </si>
  <si>
    <t>T201-TI00-025 Cobre Strike</t>
  </si>
  <si>
    <t>T201-TI00-025 Enjuague</t>
  </si>
  <si>
    <t>T201-TI00-026 Enjuague</t>
  </si>
  <si>
    <t xml:space="preserve">T201-TI00-026 Enjuague </t>
  </si>
  <si>
    <t>T201-TI00-027 Enjuague</t>
  </si>
  <si>
    <t>T201-TI00-027 Neutralizado Ácido Sulfurico</t>
  </si>
  <si>
    <t>T201-TI00-027 Neutralizado Ácido Sulfúrico</t>
  </si>
  <si>
    <t>T201-TI00-028 Neutralizado Ácido Sulfúrico</t>
  </si>
  <si>
    <t>T201-TI00-028 Niquel Strike</t>
  </si>
  <si>
    <t>TR-REC-014 Níquel Strike</t>
  </si>
  <si>
    <t>T201-TI00-028 Níquel Strike</t>
  </si>
  <si>
    <t>T201-TI00-028 Níquel Strike Sulfamato</t>
  </si>
  <si>
    <t>T201-TI00-029 Niquel Sulfamato1</t>
  </si>
  <si>
    <t>T201-TI00-029 Níquel Strike</t>
  </si>
  <si>
    <t>T201-TI00-029/030 Niquel Sulfamato</t>
  </si>
  <si>
    <t>T201-TI00-029/030 Níquel Sulfamato</t>
  </si>
  <si>
    <t>T201-TI00-029 Níquel Sulfamato</t>
  </si>
  <si>
    <t>T201-TI00-030 Niquel Sulfamato2</t>
  </si>
  <si>
    <t>T201-TI00-030 Níquel Sulfamato</t>
  </si>
  <si>
    <t>T201-TI00-031 Enjuague</t>
  </si>
  <si>
    <t xml:space="preserve">T201-TI00-031 Enjuague </t>
  </si>
  <si>
    <t>T201-TI00-032 Enjuague</t>
  </si>
  <si>
    <t xml:space="preserve">T201-TI00-032 Enjuague </t>
  </si>
  <si>
    <t>T201-TI00-033 Estaño Mate</t>
  </si>
  <si>
    <t>T201-TI00-033 Estaño1</t>
  </si>
  <si>
    <t>T201-TI00-033/034 Estaño</t>
  </si>
  <si>
    <t>T201-TI00-033 Estaño</t>
  </si>
  <si>
    <t>T201-TI00-034 Estaño Brillante</t>
  </si>
  <si>
    <t xml:space="preserve">T201-TI00-034 Estaño2 </t>
  </si>
  <si>
    <t>T201-TI00-035 Enjuague</t>
  </si>
  <si>
    <t>T201-TI00-036 Enjuague</t>
  </si>
  <si>
    <t xml:space="preserve">T201-TI00-036 Enjuague </t>
  </si>
  <si>
    <t>T201-TI00-037 Pasivado  Estannato</t>
  </si>
  <si>
    <t>T201-TI00-037 Pasivado Estannato</t>
  </si>
  <si>
    <t>T201-TI00-038 Pasivado  Brill</t>
  </si>
  <si>
    <t>T201-TI00-038 Pasivado Brill</t>
  </si>
  <si>
    <t>T201-TI00-038 Pasivado Sellado Brill</t>
  </si>
  <si>
    <t>T201-TI00-039 Enjuague</t>
  </si>
  <si>
    <t xml:space="preserve">T201-TI00-039 Enjuague </t>
  </si>
  <si>
    <t>T201-TI00-040 Enjuague Caliente</t>
  </si>
  <si>
    <t xml:space="preserve">T201-TI00-040 Enjuague Caliente </t>
  </si>
  <si>
    <t>T202 Enracado</t>
  </si>
  <si>
    <t>T202 Inspección y Empaque</t>
  </si>
  <si>
    <t>T202 Limpieza Especial en Línea</t>
  </si>
  <si>
    <t>T202 Recibo de Orden</t>
  </si>
  <si>
    <t>T202-EM00-001 Empacando en Línea</t>
  </si>
  <si>
    <t>T202-TI00-001 Desengrase Electrolítico Metex</t>
  </si>
  <si>
    <t>T202-LI Plata Selectiva</t>
  </si>
  <si>
    <t xml:space="preserve">T202-TI00-002 Enjuague </t>
  </si>
  <si>
    <t>T202-TI00-003 Enjuague</t>
  </si>
  <si>
    <t xml:space="preserve">T202-TI00-004 Decapado Actane </t>
  </si>
  <si>
    <t xml:space="preserve">T202-TI00-005 Enjuague </t>
  </si>
  <si>
    <t xml:space="preserve">T202-TI00-006 Decapado Ácido Nítrico </t>
  </si>
  <si>
    <t>T202-TI00-007 Enjuague</t>
  </si>
  <si>
    <t xml:space="preserve">T202-TI00-008 Enjuague </t>
  </si>
  <si>
    <t>T202-TI00-009 Abrillantado Ácido Crómico</t>
  </si>
  <si>
    <t xml:space="preserve">T202-TI00-010 Enjuague </t>
  </si>
  <si>
    <t xml:space="preserve">T202-TI00-011 Enjuague </t>
  </si>
  <si>
    <t xml:space="preserve">T202-TI00-012 Enjuague </t>
  </si>
  <si>
    <t>T202-TI00-017 Activado Ácido Clorhídrico</t>
  </si>
  <si>
    <t xml:space="preserve">T202-TI00-018 Enjuague </t>
  </si>
  <si>
    <t xml:space="preserve">T202-TI00-019 Enjuague </t>
  </si>
  <si>
    <t xml:space="preserve">T202-TI00-020 Neutralizado Alcalino Cianuro </t>
  </si>
  <si>
    <t xml:space="preserve">T202-TI00-021/023 Plata Silversene </t>
  </si>
  <si>
    <t>T202-TI00-022 Plata Strike (Pre-Plata)</t>
  </si>
  <si>
    <t>T202-TI00-024 Enjuague Recuperador de Plata</t>
  </si>
  <si>
    <t xml:space="preserve">T202-TI00-025 Enjuague </t>
  </si>
  <si>
    <t>T202-TI00-026 Neutralizado Alcalino Cianuro</t>
  </si>
  <si>
    <t xml:space="preserve">T202-TI00-027 Enjuague </t>
  </si>
  <si>
    <t xml:space="preserve">T202-TI00-028 Pasivado Evabrite </t>
  </si>
  <si>
    <t xml:space="preserve">T202-TI00-029 Enjuague </t>
  </si>
  <si>
    <t xml:space="preserve">T202-TI00-030 Enjuague </t>
  </si>
  <si>
    <t>T202-TI00-031 Enjuague Caliente</t>
  </si>
  <si>
    <t xml:space="preserve">T202-TI00-032 Desengrase por Inmersión (PLC) </t>
  </si>
  <si>
    <t>T203 Carga de Barril</t>
  </si>
  <si>
    <t>T203 Empaque en Línea</t>
  </si>
  <si>
    <t>T203 Inspección de Calidad</t>
  </si>
  <si>
    <t>T203 Inspección y Empaque</t>
  </si>
  <si>
    <t xml:space="preserve">T203 Limpieza Especial en Línea </t>
  </si>
  <si>
    <t>T203 Listo para Plateado (AL)</t>
  </si>
  <si>
    <t>T203 (PLA)-AL-HEATER</t>
  </si>
  <si>
    <t>T203 Recibo de Orden</t>
  </si>
  <si>
    <t>T203-DE00-001 Descarga de Barril en Cubetas</t>
  </si>
  <si>
    <t>T203-LI Plata Barril</t>
  </si>
  <si>
    <t>T203-TI00-001 Enjuague</t>
  </si>
  <si>
    <t>T203-TI00-001 Enuague</t>
  </si>
  <si>
    <t xml:space="preserve">T203-TI00-002 Decapado Actane </t>
  </si>
  <si>
    <t>T203-TI00-003 Desengrase por Inmersión Proquipa</t>
  </si>
  <si>
    <t>T203-TI00-004 Desengrase Electrolítico Metex</t>
  </si>
  <si>
    <t>T203-TI00-004 Desengrase Electrolítico Metex E c/Cianuro</t>
  </si>
  <si>
    <t xml:space="preserve">T203-TI00-005 Enjuague </t>
  </si>
  <si>
    <t>T203-TI00-006 Enjuague</t>
  </si>
  <si>
    <t>T203-TI00-007 Activado Ácido Clorhídrico c/Activador</t>
  </si>
  <si>
    <t>T203-TI00-008 Enjuague</t>
  </si>
  <si>
    <t xml:space="preserve">T203-TI00-009 Enjuague </t>
  </si>
  <si>
    <t>T203-TI00-010 Neutralizado Alcalino Cianuro</t>
  </si>
  <si>
    <t>T203-TI00-010 Neutralizado Alcalino Cianuro de Potasio</t>
  </si>
  <si>
    <t>T203-TI00-011 Plata Silvrex</t>
  </si>
  <si>
    <t>T203-TI00-011/012/013 Plata Silvrex</t>
  </si>
  <si>
    <t xml:space="preserve">T203-TI00-015 Enjuague Recuperador de Plata </t>
  </si>
  <si>
    <t xml:space="preserve">T203-TI00-016 Enjuague </t>
  </si>
  <si>
    <t xml:space="preserve">T203-TI00-017 Enjuague </t>
  </si>
  <si>
    <t xml:space="preserve">T203-TI00-018 Enjuague </t>
  </si>
  <si>
    <t>T203-TI00-019 Pasivado Evabrite</t>
  </si>
  <si>
    <t>T203-TI00-019 Pasivado Sellado Evabrite</t>
  </si>
  <si>
    <t xml:space="preserve">T203-TI00-020 Enjuague </t>
  </si>
  <si>
    <t xml:space="preserve">T203-TI00-021 Enjuague Caliente </t>
  </si>
  <si>
    <t>T203-TI00-023 Desengrase de Percloro</t>
  </si>
  <si>
    <t xml:space="preserve">T203-TI00-023 Desengrase por Inmersión (PLC) </t>
  </si>
  <si>
    <t>T204 Empaque en Línea</t>
  </si>
  <si>
    <t>T204 Enracado</t>
  </si>
  <si>
    <t>T204 Inspección y Empaque</t>
  </si>
  <si>
    <t>T204 Recibo de Orden</t>
  </si>
  <si>
    <t>T204-SE00-001 Secando Manual</t>
  </si>
  <si>
    <t>T204-TI00-001 Níquel Woods</t>
  </si>
  <si>
    <t>T204-LI Plata-Níquel/Estaño</t>
  </si>
  <si>
    <t>T204-TI00-003 Enjuague</t>
  </si>
  <si>
    <t>T204-TI00-004 Desengrase Electrolítico Metex</t>
  </si>
  <si>
    <t>T204-TI00-004 Desengrase por Electrolítico Metex</t>
  </si>
  <si>
    <t>T204-TI00-004 Desengrase por Inmersión Metex</t>
  </si>
  <si>
    <t xml:space="preserve">T204-TI00-004 Desengrase por Inmersión Metex E c/Cianuro </t>
  </si>
  <si>
    <t xml:space="preserve">T204-TI00-004 Desengrase por Inmersión Metex c/Cianuro </t>
  </si>
  <si>
    <t>T204-TI00-005 Enjuague</t>
  </si>
  <si>
    <t xml:space="preserve">T204-TI00-005 Enjuague </t>
  </si>
  <si>
    <t xml:space="preserve">T204-TI00-006 Desengrase Electrolitico </t>
  </si>
  <si>
    <t>T204-TI00-006 Desengrase Electrolitico Metex</t>
  </si>
  <si>
    <t>T204-TI00-006 Desengrase Electrolítico Metex</t>
  </si>
  <si>
    <t xml:space="preserve">T204-TI00-006 Desengrase Electrolítico Metex </t>
  </si>
  <si>
    <t>T204-TI00-006 Desengrase Electrolítico Metex E c/Cianuro</t>
  </si>
  <si>
    <t>T204-TI00-007 Enjuague</t>
  </si>
  <si>
    <t xml:space="preserve">T204-TI00-007 Enjuague </t>
  </si>
  <si>
    <t>T204-TI00-008 Decapado  Ácido Nitirco</t>
  </si>
  <si>
    <t>T204-TI00-008 Decapado  Ácido NitrIco</t>
  </si>
  <si>
    <t>T204-TI00-008 Decapado Ácido Nitrico</t>
  </si>
  <si>
    <t>T204-TI00-008 Decapado Ácido Nítrico</t>
  </si>
  <si>
    <t>T204-TI00-009 Abrillantado Ácido Crómico</t>
  </si>
  <si>
    <t xml:space="preserve">T204-TI00-010 Enjuague </t>
  </si>
  <si>
    <t xml:space="preserve">T204-TI00-011 Enjuague </t>
  </si>
  <si>
    <t xml:space="preserve">T204-TI00-012 Activado Ácido Clorhídrico </t>
  </si>
  <si>
    <t xml:space="preserve">T204-TI00-012/013 Activado Ácido Clorhídrico </t>
  </si>
  <si>
    <t>T204-TI00-013 Activado Ácido Clorhídrico</t>
  </si>
  <si>
    <t>T204-TI00-014 Enjuague</t>
  </si>
  <si>
    <t>T204-TI00-015 Enjuague</t>
  </si>
  <si>
    <t>T204-TI00-016 Neutralizado Alcalino</t>
  </si>
  <si>
    <t>T204-TI00-016 Neutralizado Alcalino Cianuro</t>
  </si>
  <si>
    <t>T204-TI00-016 Neutralizado Alcalino Cianuro de Potasio</t>
  </si>
  <si>
    <t xml:space="preserve">T204-TI00-017/018 Plata Silversene </t>
  </si>
  <si>
    <t xml:space="preserve">T204-TI00-019 Enjuague </t>
  </si>
  <si>
    <t>T204-TI00-019 Enjuague Recuperador</t>
  </si>
  <si>
    <t xml:space="preserve">T204-TI00-020 Enjuague </t>
  </si>
  <si>
    <t>T204-TI00-021 Neutralizado Ácido Sulfúrico</t>
  </si>
  <si>
    <t>T204-TI00-022 Estaño</t>
  </si>
  <si>
    <t xml:space="preserve">T204-TI00-023 Enjuague </t>
  </si>
  <si>
    <t>T204-TI00-024 Enjuague</t>
  </si>
  <si>
    <t>T204-TI00-025 Pasivado Estannato</t>
  </si>
  <si>
    <t>T204-TI00-025 Pasivado Sellado Estanato</t>
  </si>
  <si>
    <t xml:space="preserve">T204-TI00-026 Enjuague </t>
  </si>
  <si>
    <t xml:space="preserve">T204-TI00-027 Enjuague </t>
  </si>
  <si>
    <t xml:space="preserve">T204-TI00-028 Pasivado Evabrite </t>
  </si>
  <si>
    <t xml:space="preserve">T204-TI00-028 Pasivado Sellado Evabrite </t>
  </si>
  <si>
    <t>T204-TI00-029 Enjuague</t>
  </si>
  <si>
    <t>T204-TI00-030 Enjuague Caliente</t>
  </si>
  <si>
    <t>T204-TI00-031 Desengrase de Percloro</t>
  </si>
  <si>
    <t>T205 Empaque en Línea</t>
  </si>
  <si>
    <t>T205 Enracado</t>
  </si>
  <si>
    <t>T205 Inspección de Calidad en Línea</t>
  </si>
  <si>
    <t>T205 Inspección y Empaque</t>
  </si>
  <si>
    <t>T205-DE00-001 Desenracando</t>
  </si>
  <si>
    <t>T205-EM00-001 Empacando en Línea</t>
  </si>
  <si>
    <t xml:space="preserve">T205-EM00-001 Empacando en Línea </t>
  </si>
  <si>
    <t>T205-SE00-001 Secado Manual</t>
  </si>
  <si>
    <t xml:space="preserve">T205-SE00-001 Secado Manual </t>
  </si>
  <si>
    <t>T205-TI00-001 Enjuague Caliente</t>
  </si>
  <si>
    <t xml:space="preserve">T205-TI00-001 Enjuague Caliente </t>
  </si>
  <si>
    <t xml:space="preserve">T205-TI00-002 Enjague </t>
  </si>
  <si>
    <t>T205-TI00-002 Enjuague</t>
  </si>
  <si>
    <t xml:space="preserve">T205-TI00-002 Enjuague </t>
  </si>
  <si>
    <t xml:space="preserve">T205-TI00-002 Enjuauge </t>
  </si>
  <si>
    <t>T205-TI00-003 Pasivado Estanato</t>
  </si>
  <si>
    <t>TR-ENJ-006 Enjuague Desionizado Caliente</t>
  </si>
  <si>
    <t>T205-TI00-003 Pasivado Estannato</t>
  </si>
  <si>
    <t>T205-LI Estaño</t>
  </si>
  <si>
    <t>T205-TI00-004 Enjuague</t>
  </si>
  <si>
    <t xml:space="preserve">T205-TI00-004 Enjuague </t>
  </si>
  <si>
    <t>T205-TI00-005 Pasivado Evabrite</t>
  </si>
  <si>
    <t xml:space="preserve">T205-TI00-005 Pasivado Evabrite </t>
  </si>
  <si>
    <t>T205-LI Plata</t>
  </si>
  <si>
    <t>T205-TI00-005 Pasivado Sellado Evabrite</t>
  </si>
  <si>
    <t xml:space="preserve">T205-TI00-005 Pasivado Sellado Evabrite </t>
  </si>
  <si>
    <t>T205-TI00-006 Enjuague</t>
  </si>
  <si>
    <t xml:space="preserve">T205-TI00-006 Enjuague </t>
  </si>
  <si>
    <t>T205-TI00-007 Enjuague</t>
  </si>
  <si>
    <t>T205-TI00-008 Estaño</t>
  </si>
  <si>
    <t>Act02 Activado Ácido Sulfúrico c/Acip</t>
  </si>
  <si>
    <t>T205-TI00-009 Neutralizado Ácido Sulfúrico</t>
  </si>
  <si>
    <t>T205-TI00-010 Enjuague</t>
  </si>
  <si>
    <t xml:space="preserve">T205-TI00-010 Enjuague </t>
  </si>
  <si>
    <t>T205-TI00-011 Enjuague</t>
  </si>
  <si>
    <t>T205-TI00-011 Enjuague Recuperador</t>
  </si>
  <si>
    <t xml:space="preserve">T205-TI00-011 Enjuague Recuperador de Plata </t>
  </si>
  <si>
    <t>T205-TI00-012 Plata Silversene</t>
  </si>
  <si>
    <t xml:space="preserve">T205-TI00-012 Plata Silversene Viejita </t>
  </si>
  <si>
    <t>T205-TI00-012/013 Plata Silversene</t>
  </si>
  <si>
    <t>T205-TI00-014 Neutralizado Alcalino Cianuro</t>
  </si>
  <si>
    <t>T205-TI00-014 Neutralizado Alcalino Cianuro de Potasio</t>
  </si>
  <si>
    <t>T205-TI00-014 Neutralizado alcalino Cianuro</t>
  </si>
  <si>
    <t>T205-TI00-015 Enjuague</t>
  </si>
  <si>
    <t xml:space="preserve">T205-TI00-015 Enjuague </t>
  </si>
  <si>
    <t>T205-TI00-016 Enjuague</t>
  </si>
  <si>
    <t xml:space="preserve">T205-TI00-016 Enjuague </t>
  </si>
  <si>
    <t>T205-TI00-017 Activado Ácido Clorhídrico 2</t>
  </si>
  <si>
    <t>T205-TI00-017 Ataque Alcalino</t>
  </si>
  <si>
    <t>T205-TI00-017 Ataque Alcalino Sosa c/Bifluoruro</t>
  </si>
  <si>
    <t>T205-TI00-017 Desengrase por Inmersión Enprep 576E</t>
  </si>
  <si>
    <t>TR-DIN-006 Desengrase por Inmersión Enprep 576E</t>
  </si>
  <si>
    <t>T205-TI00-018 Desengrase Electrolitico Metex</t>
  </si>
  <si>
    <t>T205-TI00-018 Desengrase Electrolitico Metex c/Cianuro</t>
  </si>
  <si>
    <t>T205-TI00-018 Desengrase Electrolítico Metex</t>
  </si>
  <si>
    <t>T205-TI00-018 Desengrase Electrolítico Metex E c/Cianuro</t>
  </si>
  <si>
    <t>T205-TI00-018 Desengrase Electrolítico Metex c/Cianuro</t>
  </si>
  <si>
    <t xml:space="preserve">T205-TI00-018 Desengrase Electrolítico Metex c/Cianuro </t>
  </si>
  <si>
    <t>T205-TI00-018 Desengrase por Inmersión</t>
  </si>
  <si>
    <t>T205-TI00-019 Enjuague</t>
  </si>
  <si>
    <t xml:space="preserve">T205-TI00-019 Enjuague </t>
  </si>
  <si>
    <t>T205-TI00-020 Enjuague</t>
  </si>
  <si>
    <t xml:space="preserve">T205-TI00-020 Enjuague </t>
  </si>
  <si>
    <t>T205-TI00-020/021 Enjuague</t>
  </si>
  <si>
    <t>T205-TI00-021 Enjuague</t>
  </si>
  <si>
    <t xml:space="preserve">T205-TI00-021 Enjuague </t>
  </si>
  <si>
    <t>T205-TI00-022 Activado Ácido Clorhídrico</t>
  </si>
  <si>
    <t xml:space="preserve">T205-TI00-022 Activado Ácido Clorhídrico </t>
  </si>
  <si>
    <t>T205-TI00-022 Decapado - Activado Ácido Clorhídrico (CU)</t>
  </si>
  <si>
    <t>T205-TI00-022 Decapado Ácido Clorhídrico (AL)</t>
  </si>
  <si>
    <t>T205-TI00-023 Decapado Ácido Nítrico</t>
  </si>
  <si>
    <t xml:space="preserve">T205-TI00-023 Decapado Ácido Nítrico </t>
  </si>
  <si>
    <t>T205-TI00-023/024/025 Activado Ácido Nítrico</t>
  </si>
  <si>
    <t>T205-TI00-023/024/025 Decapado-Activado Ácido Nítrico</t>
  </si>
  <si>
    <t>T205-TI00-024 Activado Ácido Nitrico</t>
  </si>
  <si>
    <t>T205-TI00-024 Activado Ácido Nítrico</t>
  </si>
  <si>
    <t>T205-TI00-025 Enjuague</t>
  </si>
  <si>
    <t xml:space="preserve">T205-TI00-025 Enjuague </t>
  </si>
  <si>
    <t>T205-TI00-026 Enjuague</t>
  </si>
  <si>
    <t xml:space="preserve">T205-TI00-026 Enjuague </t>
  </si>
  <si>
    <t>T205-TI00-027 Enjuague</t>
  </si>
  <si>
    <t xml:space="preserve">T205-TI00-027 Enjuague </t>
  </si>
  <si>
    <t>T205-TI00-028 Bondal 1</t>
  </si>
  <si>
    <t>T205-TI00-028/029 Bondal</t>
  </si>
  <si>
    <t>T205-TI00-030 Enjuague</t>
  </si>
  <si>
    <t>T205-TI00-031 Enjuague</t>
  </si>
  <si>
    <t xml:space="preserve">T205-TI00-032 Enuague </t>
  </si>
  <si>
    <t>T205-TI00-033 Cobre Strike</t>
  </si>
  <si>
    <t>T205-TI00-034 Desengrase Electrolítico Enprep 576E</t>
  </si>
  <si>
    <t>T205-TI00-035 Enjuague</t>
  </si>
  <si>
    <t>T205-TI00-036 Enjuague</t>
  </si>
  <si>
    <t>T205-TI00-037 Abrillantado Ácido Crómico</t>
  </si>
  <si>
    <t>T206 Carga de Barril</t>
  </si>
  <si>
    <t>T206 Descarga de Barril en Cubetas</t>
  </si>
  <si>
    <t>T206 Empaque en Línea</t>
  </si>
  <si>
    <t>T206 Inspección de Calidad en Línea</t>
  </si>
  <si>
    <t>T206 Inspección y Empaque</t>
  </si>
  <si>
    <t>T206 Recibo de Orden</t>
  </si>
  <si>
    <t>T206-DE00-001 Descarga de Barril en Cubetas</t>
  </si>
  <si>
    <t>T206-TI00-001 Desengrase por Inmersión</t>
  </si>
  <si>
    <t>TR-DIN-005 Desengrase por Inmersión Eco</t>
  </si>
  <si>
    <t>T206-TI00-001 Desengrase por Inmersión (EST)</t>
  </si>
  <si>
    <t>T206-TI00-001 Desengrase por Inmersión (LAV)</t>
  </si>
  <si>
    <t>T206-TI00-001 Desengrase por Inmersión Eco</t>
  </si>
  <si>
    <t>T206-TI00-002 Enjuague</t>
  </si>
  <si>
    <t xml:space="preserve">T206-TI00-002 Enjuague </t>
  </si>
  <si>
    <t>T206-TI00-003 Desengrase Electrolitico Eco</t>
  </si>
  <si>
    <t>T206-TI00-003 Desengrase Electrolítico Eco</t>
  </si>
  <si>
    <t>T206-TI00-004 Enjuague</t>
  </si>
  <si>
    <t xml:space="preserve">T206-TI00-004 Enjuague </t>
  </si>
  <si>
    <t>T206-TI00-004/005 Enjuague</t>
  </si>
  <si>
    <t>T206-TI00-005 Enjuague</t>
  </si>
  <si>
    <t xml:space="preserve">T206-TI00-005 Enjuague </t>
  </si>
  <si>
    <t>T206-TI00-006 Decapado Ácido Clorhídrico</t>
  </si>
  <si>
    <t xml:space="preserve">T206-TI00-006 Decapado Ácido Clorhídrico </t>
  </si>
  <si>
    <t>T206-TI00-006 Decapado Ácido Clorhídrico c/Activador c/Peróxido</t>
  </si>
  <si>
    <t>T206-TI00-007 Activado Ácido Sulfúrico</t>
  </si>
  <si>
    <t xml:space="preserve">T206-TI00-007 Activado Ácido Sulfúrico </t>
  </si>
  <si>
    <t>T206-TI00-008 Enjuague</t>
  </si>
  <si>
    <t xml:space="preserve">T206-TI00-008 Enjuague </t>
  </si>
  <si>
    <t>T206-TI00-009 Enjuague</t>
  </si>
  <si>
    <t xml:space="preserve">T206-TI00-009 Enjuague </t>
  </si>
  <si>
    <t>T206-TI00-00X Decapado Ácido</t>
  </si>
  <si>
    <t>T206-TI00-010 Descarga y Carga de Barril</t>
  </si>
  <si>
    <t>T206-TI00-010 Enjuague Transfer</t>
  </si>
  <si>
    <t xml:space="preserve">T206-TI00-010 Enjuague Transfer </t>
  </si>
  <si>
    <t>T206-TI00-010 Transfer</t>
  </si>
  <si>
    <t>T206-TI00-011/012 Estaño</t>
  </si>
  <si>
    <t>T206-TI00-013 Enjuague</t>
  </si>
  <si>
    <t xml:space="preserve">T206-TI00-013 Enjuague </t>
  </si>
  <si>
    <t>T206-TI00-018/019 Pasivado Estannato</t>
  </si>
  <si>
    <t>T206-TI00-020 Enjuague</t>
  </si>
  <si>
    <t xml:space="preserve">T206-TI00-020 Enjuague </t>
  </si>
  <si>
    <t>T206-TI00-021 Enjuague</t>
  </si>
  <si>
    <t xml:space="preserve">T206-TI00-021 Enjuague </t>
  </si>
  <si>
    <t>T206-TI00-022/023 Enjuague Caliente</t>
  </si>
  <si>
    <t xml:space="preserve">T206-TI00-022/023 Enjuague Caliente </t>
  </si>
  <si>
    <t xml:space="preserve">T206-TI00-027 Pasivado Sellado Brill </t>
  </si>
  <si>
    <t xml:space="preserve">T206-TI00-027/028 Pasivado Brill </t>
  </si>
  <si>
    <t>T206-TI00-027/028 Pasivado Sellado Brill</t>
  </si>
  <si>
    <t xml:space="preserve">T206-TI00-027/028 Pasivado Sellado Brill </t>
  </si>
  <si>
    <t>T206-TI00-029 Enjuague</t>
  </si>
  <si>
    <t xml:space="preserve">T206-TI00-029 Enjuague </t>
  </si>
  <si>
    <t>T206-TI00-030 Enjuague</t>
  </si>
  <si>
    <t xml:space="preserve">T206-TI00-030 Enjuague </t>
  </si>
  <si>
    <t>T206-TI00-031/032 Enjuague Caliente</t>
  </si>
  <si>
    <t xml:space="preserve">T206-TI00-031/032 Enjuague Caliente </t>
  </si>
  <si>
    <t>T206-TI00-032 Enjuague Caliente</t>
  </si>
  <si>
    <t>T207 Empaque en Línea</t>
  </si>
  <si>
    <t>T207 Enracado</t>
  </si>
  <si>
    <t>T207 Inspección y Empaque</t>
  </si>
  <si>
    <t>T207 Recibo de Orden</t>
  </si>
  <si>
    <t>T207-SE00-001 Secado Manual</t>
  </si>
  <si>
    <t>T207-TI00-001 Desengrase por Inmersión</t>
  </si>
  <si>
    <t xml:space="preserve">T207-TI00-002 Enjuague </t>
  </si>
  <si>
    <t xml:space="preserve">T207-TI00-003 Enjuague </t>
  </si>
  <si>
    <t>T207-TI00-004 Activado Ácido Clorhídrico</t>
  </si>
  <si>
    <t>T207-TI00-004 Activado Ácido Nítrico</t>
  </si>
  <si>
    <t>T207-TI00-005 Enjuague</t>
  </si>
  <si>
    <t xml:space="preserve">T207-TI00-006 Enjuague </t>
  </si>
  <si>
    <t>T207-TI00-007 Anodizado</t>
  </si>
  <si>
    <t>T207-TI00-007 Electro-Pulido</t>
  </si>
  <si>
    <t>TR-REC-006 Electro-Pulido_x000D_</t>
  </si>
  <si>
    <t xml:space="preserve">T207-TI00-008 Enjuague </t>
  </si>
  <si>
    <t xml:space="preserve">T207-TI00-009 Enjuague </t>
  </si>
  <si>
    <t>T207-TI00-010 Pasivado Tinta para Anodizado</t>
  </si>
  <si>
    <t>TR-PAS-006 Tinta para Anodizado</t>
  </si>
  <si>
    <t>T207-TI00-010 Tinta para Anodizado</t>
  </si>
  <si>
    <t xml:space="preserve">T207-TI00-011 Enjuague </t>
  </si>
  <si>
    <t xml:space="preserve">T207-TI00-012 Enjuague </t>
  </si>
  <si>
    <t>T207-TI00-013 Pasivado Brill</t>
  </si>
  <si>
    <t>T207-TI00-013 Pasivado Sellado de Anodizado</t>
  </si>
  <si>
    <t>T207-TI00-013 Sellado de Anodizado</t>
  </si>
  <si>
    <t>T300-CE03 Limpiando Especial</t>
  </si>
  <si>
    <t>TR-PRM-009 Limpieza Especial (ISP)</t>
  </si>
  <si>
    <t xml:space="preserve">T300-F101-001 Fibrando Barras </t>
  </si>
  <si>
    <t>T300-FI01-001 Fibrando Barras</t>
  </si>
  <si>
    <t>T301 Carga de Barril</t>
  </si>
  <si>
    <t xml:space="preserve">T301 Empaque en Linea </t>
  </si>
  <si>
    <t>T301 Fibrado Manual</t>
  </si>
  <si>
    <t>T301 Inspección y Empaque</t>
  </si>
  <si>
    <t>T301 Limpieza Especial en Línea</t>
  </si>
  <si>
    <t>T301 Recibo de Orden</t>
  </si>
  <si>
    <t xml:space="preserve">T301-EM00-001 Empacando en Línea </t>
  </si>
  <si>
    <t>T301-FI00-001 Fibrando Manual</t>
  </si>
  <si>
    <t>T301-TI00-001 Desengrase Inmersión-Electrolítico Proquipa</t>
  </si>
  <si>
    <t>T301-LI Estaño Barril</t>
  </si>
  <si>
    <t>T301-TI00-001 Desengrase por Inmersión Proquipa</t>
  </si>
  <si>
    <t>T301-TI00-002 Desengrase Electrolítico Proquipa</t>
  </si>
  <si>
    <t>T301-TI00-002 Desengrase Inmersión-Electrolítico Proquipa</t>
  </si>
  <si>
    <t>T301-TI00-003 Enjuague</t>
  </si>
  <si>
    <t>T301-TI00-004 Enjuague</t>
  </si>
  <si>
    <t>T301-TI00-005 Activado  Ácido Sulfurico c/Uniclean</t>
  </si>
  <si>
    <t>T301-TI00-005 Activado  Ácido Sulfúrico</t>
  </si>
  <si>
    <t>T301-TI00-005 Activado Ácido Sulfúrico c/Uniclean</t>
  </si>
  <si>
    <t>T301-TI00-006 Enjuague</t>
  </si>
  <si>
    <t>T301-TI00-007 Enjuague</t>
  </si>
  <si>
    <t>T301-TI00-008 Descarga y Carga de Barril</t>
  </si>
  <si>
    <t>T301-TI00-008 Enjuague Transfer</t>
  </si>
  <si>
    <t>T301-TI00-008 Transfer</t>
  </si>
  <si>
    <t>T301-TI00-009 / T301-TI00-010 Estaño</t>
  </si>
  <si>
    <t>T301-TI00-009/010 Estaño</t>
  </si>
  <si>
    <t>T301-TI00-011 Enjuague</t>
  </si>
  <si>
    <t xml:space="preserve">T301-TI00-011 Enjuague </t>
  </si>
  <si>
    <t>T301-TI00-012 Enjuague</t>
  </si>
  <si>
    <t>T301-TI00-013 / T301-TI00-014 Pasivado  Estannato</t>
  </si>
  <si>
    <t>T301-TI00-013/014 Pasivado  Estannato</t>
  </si>
  <si>
    <t>T301-TI00-013/014 Pasivado Estanato</t>
  </si>
  <si>
    <t>T301-TI00-015 Enjuague</t>
  </si>
  <si>
    <t>T301-TI00-016 Enjuague</t>
  </si>
  <si>
    <t>T301-TI00-017/018 Enjuague Caliente</t>
  </si>
  <si>
    <t xml:space="preserve">T301-TI00-018 Enjuague Caliente </t>
  </si>
  <si>
    <t>T301-TI00-019 Desengrase de Percloro</t>
  </si>
  <si>
    <t>T301-TI00-019 Desengrase por Inmersión (PLC)</t>
  </si>
  <si>
    <t>T401 Recibo de Orden</t>
  </si>
  <si>
    <t>T401 Retirado de Cinta</t>
  </si>
  <si>
    <t>T401 Retirando Filos de Barrenos</t>
  </si>
  <si>
    <t>T401-CE01-001 Encintando Piezas</t>
  </si>
  <si>
    <t>TR-PME-001 Encintando Piezas</t>
  </si>
  <si>
    <t>T401-CE01-001 Limpiando Piezas</t>
  </si>
  <si>
    <t>TR-PME-001 Limpieza de Piezas</t>
  </si>
  <si>
    <t>T401-CE01-001 Limpieza de Piezas</t>
  </si>
  <si>
    <t>T401-LI Epóxico BT</t>
  </si>
  <si>
    <t>T401-LI Epóxico MT</t>
  </si>
  <si>
    <t>T401-CE01-001 Marcando Piezas</t>
  </si>
  <si>
    <t>TR-PME-001 Marcando Piezas</t>
  </si>
  <si>
    <t>T401-CE01-001 Rebabeando (Lijando) Cantos</t>
  </si>
  <si>
    <t>TR-PME-001 Retirando Filos, Rebabas y Antitarnish</t>
  </si>
  <si>
    <t>T401-CE01-001 Retirando Antitarnish</t>
  </si>
  <si>
    <t>T401-CE01-001 Retirando Filos de Barrenos</t>
  </si>
  <si>
    <t>T401-CE01-001 Sandblasteando Ox Al</t>
  </si>
  <si>
    <t>TR-PME-001 Sandblasteando Ox Al</t>
  </si>
  <si>
    <t>T401-CE01-002 Enmascarado</t>
  </si>
  <si>
    <t>T401-CE01-002 Enmascarando Piezas</t>
  </si>
  <si>
    <t>TR-PME-002 Enmascarado de Piezas</t>
  </si>
  <si>
    <t>T401-CE01-002 Limpieza de Piezas</t>
  </si>
  <si>
    <t>T401-CE01-003 Afinando con Rodillo</t>
  </si>
  <si>
    <t>TR-PME-003 Afinando con Rodillo</t>
  </si>
  <si>
    <t>T401-CE01-003 Aplicando Pintura</t>
  </si>
  <si>
    <t>TR-PME-003 Aplicando Pintura</t>
  </si>
  <si>
    <t>T401-CE01-003 Curando Epóxico BT</t>
  </si>
  <si>
    <t>TR-PME-004 Curado Epóxico BT</t>
  </si>
  <si>
    <t>T401-CE01-003 Curando Epóxico MT</t>
  </si>
  <si>
    <t>TR-PME-007 Curado Epóxico MT</t>
  </si>
  <si>
    <t>T401-CE01-003 Limpiando Piezas (Barra)</t>
  </si>
  <si>
    <t>TR-PME-003 Limpieza de la Barra</t>
  </si>
  <si>
    <t>T401-CE01-003 Limpieza de Piezas (Barra)</t>
  </si>
  <si>
    <t>T401-CE01-003 Pintura</t>
  </si>
  <si>
    <t>T401-CE01-003 Precalentando en Horno</t>
  </si>
  <si>
    <t>TR-PME-003 Precalentado en Horno</t>
  </si>
  <si>
    <t>T401-CE01-003 Retirando Cinta de Fibra</t>
  </si>
  <si>
    <t>TR-PME-003 Retirando Cinta de Fibra</t>
  </si>
  <si>
    <t>T401-CE01-004 Desenmascarado</t>
  </si>
  <si>
    <t>T401-CE01-004 Desenmascarando</t>
  </si>
  <si>
    <t>TR-PME-005 Desenmascarado</t>
  </si>
  <si>
    <t>T401-CE01-004 Limpiando Piezas</t>
  </si>
  <si>
    <t>T401-CE01-005 Empacado en Línea</t>
  </si>
  <si>
    <t>T401-CE01-005 Identificando Material en Tarima</t>
  </si>
  <si>
    <t>TR-PME-006 Identificado de Material en Tarima</t>
  </si>
  <si>
    <t>T401-CE01-005 Inspección y Empaque</t>
  </si>
  <si>
    <t>T401-CE01-005 Pruebas por Producción</t>
  </si>
  <si>
    <t>TR-PME-005 Pruebas por Producción</t>
  </si>
  <si>
    <t>T500 Horno</t>
  </si>
  <si>
    <t>T500-CE04 Ensamblando Kits</t>
  </si>
  <si>
    <t>T500-CE04 Inspección y Empaque</t>
  </si>
  <si>
    <t>TI114-TI00-008 Enjuague Caliente</t>
  </si>
  <si>
    <t>TI114-TI00-014 Enjuague</t>
  </si>
  <si>
    <t>TR-ENR-005 Desenracado y Carga de Canastillas</t>
  </si>
  <si>
    <t>Tank 1</t>
  </si>
  <si>
    <t>Tank 1 TEST</t>
  </si>
  <si>
    <t>Tank 2</t>
  </si>
  <si>
    <t>Tank 2 TEST</t>
  </si>
  <si>
    <t>Tank 3</t>
  </si>
  <si>
    <t>Tank 3 TEST</t>
  </si>
  <si>
    <t>Tin</t>
  </si>
  <si>
    <t>Tin Activation</t>
  </si>
  <si>
    <t>Transfer</t>
  </si>
  <si>
    <t>Traslado a Embarques</t>
  </si>
  <si>
    <t>Unracking</t>
  </si>
  <si>
    <t>Unracking (Calvin Line)</t>
  </si>
  <si>
    <t>Wash</t>
  </si>
  <si>
    <t>Zinc Alcalino</t>
  </si>
  <si>
    <t>T104-TI00-TR-008 Zinc Alcalino</t>
  </si>
  <si>
    <t>Embarque</t>
  </si>
  <si>
    <t>step_shipping</t>
  </si>
  <si>
    <t>Embarque en Almacén</t>
  </si>
  <si>
    <t>Embarque prueba</t>
  </si>
  <si>
    <t>SP Embarque en Almacén</t>
  </si>
  <si>
    <t>Ship</t>
  </si>
  <si>
    <t>Shipping</t>
  </si>
  <si>
    <t>Creando Remisión</t>
  </si>
  <si>
    <t>step_shipping_packed</t>
  </si>
  <si>
    <t>T102-LI Iridizado</t>
  </si>
  <si>
    <t>Lista de Empaque Creada</t>
  </si>
  <si>
    <t>Packing Slip Created</t>
  </si>
  <si>
    <t>Remisión Creada</t>
  </si>
  <si>
    <t>Listo para Embarcar</t>
  </si>
  <si>
    <t>step_shipping_ready</t>
  </si>
  <si>
    <t>Ready For Shipping</t>
  </si>
  <si>
    <t>Embarcado</t>
  </si>
  <si>
    <t>step_shipping_shipped</t>
  </si>
  <si>
    <t>Shipped</t>
  </si>
  <si>
    <t>CE03 Antitarnish</t>
  </si>
  <si>
    <t>sub_process</t>
  </si>
  <si>
    <t>CE03 Antitarnish Manual</t>
  </si>
  <si>
    <t>M100-CE02 Fibrado, Inspección y Empaque</t>
  </si>
  <si>
    <t>Preparación de Embarque en Almacén</t>
  </si>
  <si>
    <t>SA01 Sandblast Sílico</t>
  </si>
  <si>
    <t>SP CE03 Antitarnish</t>
  </si>
  <si>
    <t>SP Fibrado Mecánico</t>
  </si>
  <si>
    <t>SP Inspección Recibo</t>
  </si>
  <si>
    <t>SP Inspección Recibo de Maquila</t>
  </si>
  <si>
    <t>SP Inspección de Calidad Embarques</t>
  </si>
  <si>
    <t>Inspección Embarques</t>
  </si>
  <si>
    <t>SP M100-CE02 Fibrado Manual, Fibrado Mecánico, Inspección y Empaque</t>
  </si>
  <si>
    <t>Fibrado, Inspección y Empaque</t>
  </si>
  <si>
    <t>SP M100-CE02 Fibrado Manual, Inspección y Empaque</t>
  </si>
  <si>
    <t>SP M100-CE03 Antitarnish Manual</t>
  </si>
  <si>
    <t>SP Preparación de Embarque en Almacén</t>
  </si>
  <si>
    <t>SP Preparación de Surtido en Almacén</t>
  </si>
  <si>
    <t>SP SA01 Sandblast Sílico</t>
  </si>
  <si>
    <t xml:space="preserve">SP T000-MA01 Maquila Tratamiento Térmico </t>
  </si>
  <si>
    <t>Maquila</t>
  </si>
  <si>
    <t>SP T100-PU01 Abrillantado</t>
  </si>
  <si>
    <t>Pulido y Abrillantado</t>
  </si>
  <si>
    <t>SP T100-PU01 Pulido</t>
  </si>
  <si>
    <t>SP T206-LI Limpieza Bimetales</t>
  </si>
  <si>
    <t>SP T300-CE03 Limpieza Especial</t>
  </si>
  <si>
    <t>SP T401 Pintura Epóxica de Baja Tensión BT</t>
  </si>
  <si>
    <t>T401 (EBT)-CU-VARIOS</t>
  </si>
  <si>
    <t>Pintura Epóxica</t>
  </si>
  <si>
    <t>T401-CE01-001 Apariencia de Lijado Cantos y Barrenos / Si o No | T401-CE01-001 Apariencia de SandBlast / Si o No | T401-CE01-001 Dimensiones de Trazo / Si o No | T401-CE01-001 Limpieza de Zona de Trazo / Si o No | T401-CE01-002 Enmascarado con cinta negra (Aislar) / Si o No | T401-CE01-002 Enmascarado o Empapelado / Si o No | T401-CE01-003 Adherencia al Retirar Fibra de Vidrio y Pasar Rodillo / Si o No | T401-CE01-003 Cambio de Rack / Si o No | T401-CE01-003 Condiciones de Pieza al Retirar Fibra de Vidrio y Pasar Rodillo / Si o No | T401-CE01-003 Enracado / Si o No | T401-CE01-003 Limpieza de Piezas (barra) / Si o No | T401-CE01-003 Nube de Polvo en Lecho Fluidizado / Si o No | T401-CE01-003 Temperatura de Horno de Precalentado BT (170 - 250 °C) / 170 - 250 °C | T401-CE01-003 Temperatura de Horno de Precalentado MT (240 - 280 °C) / 240 - 280 °C | T401-CE01-003 Temperatura de Horno en Curado BT (240 - 280 °C) / 240 - 280 °C | T401-CE01-003 Temperatura de Horno en Curado MT (250 - 280 °C) / 250 - 280 °C | T401-CE01-003 Temperatura de Pieza de Precalentado (165 - 175 °C) / 165 - 175 °C | T401-CE01-003 Temperatura de Pieza en Curado (225 - 235°C) / 225 - 235°C | T401-CE01-003 Tiempo de Curado BT (5 - 15 min) / 5 - 15 min | T401-CE01-003 Tiempo de Curado MT (5 - 10 min) / 5 - 10 min | T401-CE01-003 Tiempo de Inmersión en lecho fluidizado (De acuerdo al Espesor) / De acuerdo al Espesor | T401-CE01-003 Tiempo de Precalentado (5 - 15 min) / 5 - 15 min | T401-CE01-004 Desenmascarado y Limpieza de Barra / Si o No | T401-CE01-004 Desenracado de Material / Si o No | T401-CE01-004 Enfriado de Piezas / Si o No | T401-CE01-005 Prueba de "Compatibilidad Química" / Si o No | T401-CE01-005 Prueba de "Hi-Pot" / Si o No | T401-CE01-005 Prueba de "Impacto" / Si o No | T401-LI Equipo de Protección Personal / Si o No | T401-LI Funcionamiento de Ventiladores / Si o No | T401-LI Limpieza General / Si o No | T401-LI Mesa de Trabajo en Orden / Si o No</t>
  </si>
  <si>
    <t>SP T401 Pintura Epóxica de Media Tensión MT</t>
  </si>
  <si>
    <t>T401 (EMT)-CU-VARIOS</t>
  </si>
  <si>
    <t>SP T500 Horneado</t>
  </si>
  <si>
    <t>SP VI01 Vibrado</t>
  </si>
  <si>
    <t>T101-PRE-LA-GG</t>
  </si>
  <si>
    <t>T206-LI Lavado Barril (18)</t>
  </si>
  <si>
    <t>T206-LI Prelavado Barril (18) (validar prelimpieza de pistones)</t>
  </si>
  <si>
    <t>T500 Horneado</t>
  </si>
  <si>
    <t>VI01 Vibrado</t>
  </si>
  <si>
    <t>Listo para Brill</t>
  </si>
  <si>
    <t>super_node</t>
  </si>
  <si>
    <t xml:space="preserve">Listo para Brill </t>
  </si>
  <si>
    <t>T107-LI Desarrollo Cobrizado</t>
  </si>
  <si>
    <t xml:space="preserve"> T101-SE00-001 Secando Centrífugo - Descargando Barril / Secando Manual - Desenracando</t>
  </si>
  <si>
    <t>unracking</t>
  </si>
  <si>
    <t xml:space="preserve"> T107-DE00-001 Desenracando</t>
  </si>
  <si>
    <t xml:space="preserve"> T107-SE00-001 Secando Manual</t>
  </si>
  <si>
    <t xml:space="preserve"> T107-SE00-001 Secando Manual - Desenracando</t>
  </si>
  <si>
    <t xml:space="preserve"> T108-SE00-001 Secando Centrífugo - Descargando Barril / Secando Manual - Desenracando</t>
  </si>
  <si>
    <t xml:space="preserve"> T112-SE00-001 Secando Centrífugo - Descargando Barril</t>
  </si>
  <si>
    <t>Descargando Barril</t>
  </si>
  <si>
    <t xml:space="preserve">Desembarrilando </t>
  </si>
  <si>
    <t>Desenracar</t>
  </si>
  <si>
    <t>M101-SE00-001 Secando Centrífugo - Descargando Barril</t>
  </si>
  <si>
    <t>M101-SE00-001 Secando Centrífugo y Descarga de Barril</t>
  </si>
  <si>
    <t>M102-DE00-001 Desenracando</t>
  </si>
  <si>
    <t>M102-SE00-001 Secando Manual - Desenracando</t>
  </si>
  <si>
    <t>M102-SE00-001 Secando Manual y Desenracando</t>
  </si>
  <si>
    <t>M103-DE00-001 Desenracando</t>
  </si>
  <si>
    <t>M103-SE00-001 Secando Automático - Desenracando</t>
  </si>
  <si>
    <t>TR-SEC-003 Secado Automático</t>
  </si>
  <si>
    <t>No T109-SE00-001 Secando Centrífugo - Descarga de Barril</t>
  </si>
  <si>
    <t>Secado Centrífugo - Desenracado</t>
  </si>
  <si>
    <t>T101-DE00-001 Descargando Barril en Cubetas</t>
  </si>
  <si>
    <t>T101-SE00-001 Secando Centrífugo</t>
  </si>
  <si>
    <t>T102-SE00-001 Secado Centrífugo</t>
  </si>
  <si>
    <t xml:space="preserve">T102-SE00-001 Secando Centrífugo </t>
  </si>
  <si>
    <t>T102-SE00-001 Secando Manual - Desenracado</t>
  </si>
  <si>
    <t>T103-DE00-001 Desenracando</t>
  </si>
  <si>
    <t>T103-SE00-001 Secando Manual - Desenracando</t>
  </si>
  <si>
    <t>T104-DE00-001 Desenracando</t>
  </si>
  <si>
    <t xml:space="preserve">T104-DE00-001 Desenracando </t>
  </si>
  <si>
    <t>T104-SE00-001 Secando Manual - Desenracando</t>
  </si>
  <si>
    <t>T105-DE00-001 Desenracando</t>
  </si>
  <si>
    <t>T105-SE00-001 Secando Manual - Desenracado</t>
  </si>
  <si>
    <t>T105-SE00-001 Secando Manual - Desenracando</t>
  </si>
  <si>
    <t>T106-DE00-001 Descargando Barril</t>
  </si>
  <si>
    <t>T108-DE00-001 Descargando Barril</t>
  </si>
  <si>
    <t>T108-DE00-001 Desenracando</t>
  </si>
  <si>
    <t>T109-DE00-001 Descargando Barril</t>
  </si>
  <si>
    <t>T109-SE00-001 Secado Centrífugo</t>
  </si>
  <si>
    <t>T109-SE00-001 Secando Centrífugo</t>
  </si>
  <si>
    <t>T109-SE00-001 Secando Centrífugo - Descargando Barril</t>
  </si>
  <si>
    <t>T110-DE00-001 Desenracando</t>
  </si>
  <si>
    <t>T110-SE00-001 Secado Manual</t>
  </si>
  <si>
    <t>T110-SE00-001 Secando Manual - Desenracando</t>
  </si>
  <si>
    <t>T111-DE00-001 Desenracado</t>
  </si>
  <si>
    <t>T111-SE00-001 Secando Centrífugo / Horneando y Desenracando</t>
  </si>
  <si>
    <t>T112-DE00-001 Descargando Barril</t>
  </si>
  <si>
    <t>T113-SE00-001 Secado Centrífugo</t>
  </si>
  <si>
    <t>T114-DE00-001 Desenrancado</t>
  </si>
  <si>
    <t>T114-SE00-001 Secando Horneando/Manual - Desenracando</t>
  </si>
  <si>
    <t>T114-SE00-001 Secando Manual - Desenracado</t>
  </si>
  <si>
    <t>T115-SE00-001 Secando Manual - Desenracando</t>
  </si>
  <si>
    <t>T116-DE00-001 Descarga de Barril</t>
  </si>
  <si>
    <t>T116-DE00-001 Desenracando</t>
  </si>
  <si>
    <t>T116-SE00-001 Secado Centrífugo</t>
  </si>
  <si>
    <t>T116-SE00-001 Secando Manual - Desenracando</t>
  </si>
  <si>
    <t>T117-SE00-001 Secando Horneado - Desenracando</t>
  </si>
  <si>
    <t>T201-DE00-001 Desenracando</t>
  </si>
  <si>
    <t>T201-SE00-001 Secado Centrífugo y Descarga de Barril</t>
  </si>
  <si>
    <t>T202-DE00-001 Desenracando</t>
  </si>
  <si>
    <t>T202-SE00-001 Secando Manual - Desenracando</t>
  </si>
  <si>
    <t>T203-SE00-001 Secado Centrífugo</t>
  </si>
  <si>
    <t>T203-SE00-001 Secando Centrífugo - Descargando Barril</t>
  </si>
  <si>
    <t>T204-DE00-001 Desenracando</t>
  </si>
  <si>
    <t>T204-SE00-001 Secando Manual - Desenracado</t>
  </si>
  <si>
    <t>T204-SE00-001 Secando Manual - Desenracando</t>
  </si>
  <si>
    <t>T205-SE00-001 Secado Manual y Desenracado</t>
  </si>
  <si>
    <t>T205-SE00-001 Secando Manual - Desenracado</t>
  </si>
  <si>
    <t>T205-SE00-001 Secando Manual - Desenracando</t>
  </si>
  <si>
    <t>T206-DE00-001 Descargando Barril en Cubetas</t>
  </si>
  <si>
    <t>T206-DE00-001 Descargando Cubetas</t>
  </si>
  <si>
    <t>Enr07 Descarga de Cubetas</t>
  </si>
  <si>
    <t>T206-SE00-001 Secando Centrífugo</t>
  </si>
  <si>
    <t>T206-SE00-001 Secando Centrífugo - Descargando Barril</t>
  </si>
  <si>
    <t>T207-DE00-001 Desenracando</t>
  </si>
  <si>
    <t>T207-SE00-001 Secando Manual - Desenracando</t>
  </si>
  <si>
    <t>T301-SE00-001 Secado Centrífugo</t>
  </si>
  <si>
    <t>T301-SE00-001 Secando Centrífugo - Descargando Barril</t>
  </si>
  <si>
    <t>T401-CE01-004 Enfriando y Desenracando</t>
  </si>
  <si>
    <t>TR-PME-004 Enfrinado y Desenracando</t>
  </si>
  <si>
    <t>ID Producto</t>
  </si>
  <si>
    <t>Producto</t>
  </si>
  <si>
    <t>Estado</t>
  </si>
  <si>
    <t>Fecha Archivado</t>
  </si>
  <si>
    <t>No. Cuenta Gastos</t>
  </si>
  <si>
    <t>Cuenta Gastos</t>
  </si>
  <si>
    <t>Tipo Cuenta Gastos</t>
  </si>
  <si>
    <t>No. Cuenta Ingresos</t>
  </si>
  <si>
    <t>Cuenta Ingresos</t>
  </si>
  <si>
    <t>Tipo Cuenta Ingresos</t>
  </si>
  <si>
    <t>Código Impuesto</t>
  </si>
  <si>
    <t>Descripción Impuesto</t>
  </si>
  <si>
    <t>¿Gravado?</t>
  </si>
  <si>
    <t># Est. Activas</t>
  </si>
  <si>
    <t>Estaciones</t>
  </si>
  <si>
    <t># Nodos Proceso</t>
  </si>
  <si>
    <t># Nodos Auto</t>
  </si>
  <si>
    <t>Nodos Proceso</t>
  </si>
  <si>
    <t># Tipos Inv</t>
  </si>
  <si>
    <t>Tipos Inventario</t>
  </si>
  <si>
    <t># Art. Inv</t>
  </si>
  <si>
    <t># Art. Comprables</t>
  </si>
  <si>
    <t>281D SILVER FLASH PART FABRICADAS</t>
  </si>
  <si>
    <t>281E EPOXICO BT</t>
  </si>
  <si>
    <t>T205 (DEC)-T205 (EST)-T401 (EBT)-CU-VARIOS (16.3) | T300 (LES)-T204 (DEC)-T204 (EST)-T401 (EBT)-CU-VARIOS (16.1) | T401 (EBT)-CU-NEGRO (30.0) | T401 (EBT)-T110 (DEC)-T110 (PLA)-T300 (ANT)-CU-VARIOS (26.0) | T401 (EBT)-T204 (DEC)-T204 (PLA)-T300 (ANT)-CU-VARIOS (16.1) | T401 (EBT)-T205 (DEC)-T205 (PLA)-T300 (ANT)-CU-VARIOS (16.3)</t>
  </si>
  <si>
    <t>281G ESTAÑADO SOBRE COBRE</t>
  </si>
  <si>
    <t>281J Silver Flash Soleras de Cobre</t>
  </si>
  <si>
    <t>281K PLATEADO TRENCILLAS, BARRAS CU</t>
  </si>
  <si>
    <t>281M DECAPADO, ACABADO PLATEADO/CU</t>
  </si>
  <si>
    <t>T205 (PLA)-CU-MAQUILA QRO (16.3) | T205 (PLA)-T300 (ANT)-CU-MAQUILA RG (16.3) | T300 (LES)-T204 (PLA)-CU-VARIOS (16.1)</t>
  </si>
  <si>
    <t>281N DECAPADO, ACABADO ESTAÑADO/CU</t>
  </si>
  <si>
    <t>281P PLATA SOLO AREAS DE CONTACTO</t>
  </si>
  <si>
    <t>281Q ESTAÑADO SOBRE ALUMINIO</t>
  </si>
  <si>
    <t>281R ZINCADO TRIVALENTE</t>
  </si>
  <si>
    <t>281S BARNIZADO PIEZAS DE COBRE</t>
  </si>
  <si>
    <t>281T ESTAÑADO BARRAS DE ALUMINIO</t>
  </si>
  <si>
    <t>281U ENCAPSULADO EPÓXICO</t>
  </si>
  <si>
    <t>T401 (EMT)-CU-CANELA (30.0) | T401 (EMT)-T110 (DEC)-T110 (PLA)-T300 (ANT)-CU-VARIOS (26.0) | T401 (EMT)-T204 (DEC)-T204 (EST)-CU-VARIOS (16.1) | T401 (EMT)-T204 (DEC)-T204 (PLA)-T300 (ANT)-CU-VARIOS (16.1) | T401 (EMT)-T205 (DEC)-T205 (EST)-CU-VARIOS (16.3) | T401 (EMT)-T205 (DEC)-T205 (PLA)-T300 (ANT)-CU-VARIOS (16.3)</t>
  </si>
  <si>
    <t>281W ANTI TARNISH TREAT OVER CU</t>
  </si>
  <si>
    <t>T300 (ANT) | T400 (ANT)</t>
  </si>
  <si>
    <t>Anodizado Convencional</t>
  </si>
  <si>
    <t>Anodizado Decorativo</t>
  </si>
  <si>
    <t>T111 (AND)-AL-VARIOS (14.0)  | T207 (AND)-AL-NATURAL (16.4) | T207 (AND)-AL-TINTA (16.4)</t>
  </si>
  <si>
    <t>Anodizado Duro</t>
  </si>
  <si>
    <t>Arranque de línea</t>
  </si>
  <si>
    <t>Bimetal</t>
  </si>
  <si>
    <t>Bright Dip</t>
  </si>
  <si>
    <t>Casetas</t>
  </si>
  <si>
    <t>Cianuro de Plata</t>
  </si>
  <si>
    <t>T102 (COB)-AL-VARIOS (12.0) | T107 (COB) | T201 (COB)-AL-VARIOS (25.0)</t>
  </si>
  <si>
    <t>Cobrizado-Plateado</t>
  </si>
  <si>
    <t>Cromado Decorativo</t>
  </si>
  <si>
    <t>Cromado Duro</t>
  </si>
  <si>
    <t>T103 (CRO)-FE-VEEBALL (11.0) | T103 (PUL)-T103 (CRO)-T103 (ABR)-FE-FISHER (11.0)</t>
  </si>
  <si>
    <t>Cromatizado</t>
  </si>
  <si>
    <t>T101 (DEC)-AL-VARIOS (4.0) | T101 (DEC)-CU-VARIOS (4.0) | T101 (DEC)-FE-VARIOS (4.0) | T101 (DEC)-INOX-VARIOS (4.0) | T101 (DEC)-LA-VARIOS (4.0) | T110 (DEC)-CU-VARIOS (26.0) | T202 (DEC)-CU-BARE (16.2) | T204 (DEC)-CU-BARE (16.1) | T205 (DEC)-CU-BARE (16.3)</t>
  </si>
  <si>
    <t>Decapado Estañado</t>
  </si>
  <si>
    <t>Decapado Plateado</t>
  </si>
  <si>
    <t>Decapado no oxidante</t>
  </si>
  <si>
    <t>Desbarbado</t>
  </si>
  <si>
    <t>Descuento por Scrap</t>
  </si>
  <si>
    <t>Desniquelado</t>
  </si>
  <si>
    <t>Electropulido</t>
  </si>
  <si>
    <t>T500-CE04 Ensamble de Kits | T500-CE04 Recibo de Componentes de Kits</t>
  </si>
  <si>
    <t>Equipo de Protección Personal</t>
  </si>
  <si>
    <t>Estañado</t>
  </si>
  <si>
    <t>M101 (EST)-AL-VARIOS | M101 (EST)-CU-VARIOS | M102 (EST)-AL-VARIOS | M102 (EST)-CU-VARIOS | T100 (SAB)-T104 (EST)-CU-HUBBELL (6.0) | T102 (COB)-T102 (EST)-FE-VARIOS (12.0) | T102 (EST)-AL-VARIOS (12.0) | T102 (EST)-CU-VARIOS (12.0) | T104 (EST)-CU-VARIOS (6.0) | T111 (EST)-AL-VARIOS (14.0) | T111 (EST)-CU-VARIOS (14.0) | T201 (EST)-AL-VARIOS (25.0) | T201 (EST)-CU-VARIOS (25.0) | T205 (EST)-CU-VARIOS (16.3) | T206 (LAV)-T000 (TRT)-T206 (EST)-FE-BIMETALES (18.0) | T301 (EST)-CU/FE-VARIOS (24.0) | T301 (LES)-T301 (EST)-CU-CELCO (24.0)</t>
  </si>
  <si>
    <t>Estañado Mate</t>
  </si>
  <si>
    <t>T111 (ESM)-AL-VARIOS (14.0) | T111 (ESM)-CU-VARIOS (14.0) | T201 (ESM)-AL-VARIOS (25.0) | T201 (ESM)-CU-VARIOS (25.0)</t>
  </si>
  <si>
    <t>Fabricación de Herramentales</t>
  </si>
  <si>
    <t>Flete</t>
  </si>
  <si>
    <t>Fletes</t>
  </si>
  <si>
    <t>Fosfatizado de Manganeso</t>
  </si>
  <si>
    <t>T114 (FMA)-FE-PISTON (7.1) | T114 (FMA)-FE-PIÑON (7.1) | T114 (FMS)-FE-GM (7.1) | T114 (FMS)-FE-PISTON (7.1) | T114 (FMS)-FE-PIÑON (7.1)</t>
  </si>
  <si>
    <t>Fosfatizado de Zinc</t>
  </si>
  <si>
    <t>Fundición de Plata</t>
  </si>
  <si>
    <t>Granallado</t>
  </si>
  <si>
    <t>Iridizado</t>
  </si>
  <si>
    <t>T101 (IRI)-AL-VARIOS (4.0) | T102 (IRI)-AL-FISHER (12.0)</t>
  </si>
  <si>
    <t>Jornada Extraordinaria</t>
  </si>
  <si>
    <t>Lavado</t>
  </si>
  <si>
    <t>T101 (LAV)-AL-VARIOS (4.0) | T101 (LAV)-CU-VARIOS (4.0) | T101 (LAV)-CU/BR-HUBBELL (4.0) | T101 (LAV)-FE-VARIOS (4.0) | T101 (LAV)-INOX-VARIOS (4.0) | T101 (LAV)-LA-VARIOS (4.0)</t>
  </si>
  <si>
    <t>Limpieza de Recubrimiento</t>
  </si>
  <si>
    <t>Maquila de Tratamiento Térmico</t>
  </si>
  <si>
    <t>Materia Prima</t>
  </si>
  <si>
    <t>Niquelado Brillante</t>
  </si>
  <si>
    <t>T109 (LAV)-T000 (TRT)-T109 (NBR)-FE-BIMETALES (15.0) | T109 (NBR)-FE-GRANEL (15.0) | T109 (NBR)-T100 (HOR)-FE-VARIOS (15.0) | T115 (NCR)-FE-VARIOS (23.0) | T200 (REB)-T109 (NBR)-FE-VARIOS (15.0) | T200 (REB)-T109 (NBR)-T100 (HOR)-FE-VARIOS (15.0)</t>
  </si>
  <si>
    <t>Niquelado Electroless</t>
  </si>
  <si>
    <t>T101 (PRE)-T108 (NWO)-T108 (NEL)-T109 (PAS)-INOX/FE-VARIOS (13.0) | T101 (PRE)-T108 (NWO)-T108 (NEL)-T109(PAS)-FE-BUJIA (13.0) | T101 (PRE)-T112 (NEL)-T109 (PAS)-FE-VARIOS (13.2) | T101 (PRE)-T112 (NWO)-T112 (NEL)-T109 (PAS)-LA-VARIOS (13.2) | T101 (PRE)-T112 (NWO)-T112 (NEL)-T112 (ACE)-INOX-MONEDA (13.2) | T108 (NEL)-T100 (HOR)-T108 (DEC)-T100 (FIB)-FE-CAGES FISHER (13.0) | T108 (NWO)-T108 (NEL)-T100 (HOR)-T108 (DEC)-T100 (FIB)-FE-CAGES FISHER (13.0) | T108 (NWO)-T108(COB)-T108(NWO)-T108 (NEL)-T109 (PAS)-FE/ZA-VARIOS (13.0)</t>
  </si>
  <si>
    <t>Niquelado Estaño</t>
  </si>
  <si>
    <t>Niquelado Plateado</t>
  </si>
  <si>
    <t>Niquelado Sulfamato</t>
  </si>
  <si>
    <t>T101 (PRE)-T108 (NSU)-T109 (PAS)-LA-VARIOS (13.0) | T101 (PRE)-T112 (NWO)-T109 (NSU)-CU/LA/FE/INOX-VARIOS (13.2) | T101 (PRE)-T112 (NWO)-T109 (NSU)-INOX-RPK (15.0) | T109 (NSU)-FE-BUJIA (15.0) | T109 (NSU)-FE-BUJIA RENAULT (15.0) | T109 (NSU)-FE-GRANEL (15.0) | T109 (NSU)-T100 (HOR)-FE-VARIOS (15.0) | T200 (REB)-T109 (NSU)-FE-VARIOS (15.0) | T200 (REB)-T109 (NSU)-T100 (HOR)-FE-VARIOS (15.0) | T201 (NSU)-CU-VARIOS (25.0)</t>
  </si>
  <si>
    <t>Niquelado Woods</t>
  </si>
  <si>
    <t>T101 (BRI)-CU-VARIOS (4.0) | T101 (PAS)-CU-VARIOS (4.0) | T101 (PAS)-FE-VARIOS (4.0) | T101 (PAS)-INOX-VARIOS (4.0)</t>
  </si>
  <si>
    <t>Pavonado</t>
  </si>
  <si>
    <t>Pintura Epóxica BT</t>
  </si>
  <si>
    <t>Pintura Epóxica MT</t>
  </si>
  <si>
    <t>M102 (PLA)-M100 (ANT)-CU-VARIOS | Prueba de bloqueo | T101 (PRE)-T112 (NWO)-T203 (PLA)-LA-VARIOS (16.0) | T101 (PRE)-T112 (NWO)-T204 (PLA)-LA-VARIOS (16.1) | T101 (PRE)-T203 (PLA)-LA-VARIOS (16.0) | T107 (PLA)-CU-C4 (60.0) | T111 (COB)-T203 (PLA)-AL-HEATER (16.0) | T112 (NWO)-T203 (PLA)-FE-VARIOS (16.0) | T112 (NWO)-T204 (PLA)-FE-VARIOS (16.1) | T202 (LES)-T202 (PLA)-CU-VARIOS (16.2) | T203 (LES)-T203 (PLA)-CU-VARIOS (16.0) | T300 (FIB)-T205 (PLA)-CU-ZION (16.3) | T300 (FIB)-T205 (PLA)-T300 (ANT)-CU-SOLERA WIELAND (16.3) | T300 (LES)-T110 (PLA)-CU-VARIOS (26.0) | T300 (LES)-T110 (PLA)-T300 (ANT)-CU-VARIOS (26.0) | T300 (LES)-T204 (PLA)-T300 (ANT)-CU-VARIOS (16.1)</t>
  </si>
  <si>
    <t>Plateado Selectivo</t>
  </si>
  <si>
    <t>Pre-Limpieza</t>
  </si>
  <si>
    <t>Preparación previa al acabado</t>
  </si>
  <si>
    <t>Refacciones</t>
  </si>
  <si>
    <t>Retrabajo Ecoplating</t>
  </si>
  <si>
    <t>Servicio Logístico</t>
  </si>
  <si>
    <t>Tiempo de Ingeniería y Línea</t>
  </si>
  <si>
    <t>Tricapa Estaño Níquel Cobre</t>
  </si>
  <si>
    <t>Zinc Cromo Trivalente</t>
  </si>
  <si>
    <t>T104 (ZAZ)-FE-VARIOS (6.0) | T104 (ZAZ)-T100 (HOR)-FE-VARIOS (6.0) | T104 (ZTR)-FE-VARIOS (6.0) | T104 (ZTR)-T100 (HOR)-FE-VARIOS (6.0) | T104 (ZVO)-FE-VARIOS (6.0) | T104 (ZVO)-T100 (HOR)-FE-VARIOS (6.0) | T105 (ZAZ)-FE-VARIOS (7.0) | T105 (ZAZ)-T100 (HOR)-FE-VARIOS (7.0) | T105 (ZTR)-FE-VARIOS (7.0) | T105 (ZVO)-FE-VARIOS (7.0) | T106 (ZAM)-FE-VARIOS (10.0) | T106 (ZAM)-T100 (HOR)-FE-VARIOS (10.0) | T106 (ZAT)-FE-VARIOS (10.0) | T106 (ZAZ)-FE-VARIOS (10.0) | T106 (ZAZ)-T100 (HOR)-FE-VARIOS (10.0) | T106 (ZNE)-FE-VARIOS (10.0) | T106 (ZNT)-FE-VARIOS (10.0) | T106 (ZRO)-FE-VARIOS (10.0) | T106 (ZTR)-FE-VARIOS (10.0) | T106 (ZVO)-FE-VARIOS (10.0)</t>
  </si>
  <si>
    <t>Zinc Níquel</t>
  </si>
  <si>
    <t>Zincado</t>
  </si>
  <si>
    <t>Zincado Niquelado</t>
  </si>
  <si>
    <t>28/10/2025</t>
  </si>
  <si>
    <t>Barras</t>
  </si>
  <si>
    <t>plata</t>
  </si>
  <si>
    <t>Shipments</t>
  </si>
  <si>
    <t>Expedite</t>
  </si>
  <si>
    <t>Calvin Product</t>
  </si>
  <si>
    <t>Component 1 - LINE 1 Calvin Test Process | Component 2 - LINE 1 Calvin Test Process</t>
  </si>
  <si>
    <t>id</t>
  </si>
  <si>
    <t>created_at</t>
  </si>
  <si>
    <t>creator_id</t>
  </si>
  <si>
    <t>archived_at</t>
  </si>
  <si>
    <t>color</t>
  </si>
  <si>
    <t>name</t>
  </si>
  <si>
    <t>#BBDEFB</t>
  </si>
  <si>
    <t>Test Customer</t>
  </si>
  <si>
    <t>#ff8a65</t>
  </si>
  <si>
    <t>Calvin</t>
  </si>
  <si>
    <t>#9c27b0</t>
  </si>
  <si>
    <t>Proyecto:</t>
  </si>
  <si>
    <t xml:space="preserve">Cliente: </t>
  </si>
  <si>
    <t>Revisión 00</t>
  </si>
  <si>
    <t>#b71c1c</t>
  </si>
  <si>
    <t>Inactivo</t>
  </si>
  <si>
    <t>#81c784</t>
  </si>
  <si>
    <t>Spec Example</t>
  </si>
  <si>
    <t>#ffa000</t>
  </si>
  <si>
    <t>En desarrollo</t>
  </si>
  <si>
    <t>Schneider</t>
  </si>
  <si>
    <t>#9575cd</t>
  </si>
  <si>
    <t>Rev. 00</t>
  </si>
  <si>
    <t>Example</t>
  </si>
  <si>
    <t>#cfd8dc</t>
  </si>
  <si>
    <t>Zinc Cromato Claro</t>
  </si>
  <si>
    <t>RFC</t>
  </si>
  <si>
    <t>#0097a7</t>
  </si>
  <si>
    <t>Plata Mate</t>
  </si>
  <si>
    <t>Níquel Sulfamato</t>
  </si>
  <si>
    <t>#e1bee7</t>
  </si>
  <si>
    <t>#ba68c8</t>
  </si>
  <si>
    <t>Rebabeo</t>
  </si>
  <si>
    <t>#f06292</t>
  </si>
  <si>
    <t>Plata Semibrillante</t>
  </si>
  <si>
    <t>#4caf50</t>
  </si>
  <si>
    <t>MTY Almacén</t>
  </si>
  <si>
    <t>#795548</t>
  </si>
  <si>
    <t>MTY Producción</t>
  </si>
  <si>
    <t>#f57c00</t>
  </si>
  <si>
    <t>Níquel Electroless</t>
  </si>
  <si>
    <t>#d32f2f</t>
  </si>
  <si>
    <t>Expeditar</t>
  </si>
  <si>
    <t>Siemens</t>
  </si>
  <si>
    <t>#d9d9d9</t>
  </si>
  <si>
    <t>Plata Antitarnish</t>
  </si>
  <si>
    <t>#ff9800</t>
  </si>
  <si>
    <t>#a1887f</t>
  </si>
  <si>
    <t>Sellado</t>
  </si>
  <si>
    <t>Lavado de Bimetales</t>
  </si>
  <si>
    <t>#dcedc8</t>
  </si>
  <si>
    <t>#525252</t>
  </si>
  <si>
    <t>Epóxico BT</t>
  </si>
  <si>
    <t>#7986cb</t>
  </si>
  <si>
    <t>#c2185b</t>
  </si>
  <si>
    <t>Fosfato de Zinc</t>
  </si>
  <si>
    <t>#263238</t>
  </si>
  <si>
    <t>#f0f4c3</t>
  </si>
  <si>
    <t>#00bcd4</t>
  </si>
  <si>
    <t>Níquel Woods</t>
  </si>
  <si>
    <t>#64b5f6</t>
  </si>
  <si>
    <t>Zinc Cromato Azul</t>
  </si>
  <si>
    <t>#827717</t>
  </si>
  <si>
    <t>General Electric Company</t>
  </si>
  <si>
    <t>#ffb74d</t>
  </si>
  <si>
    <t>Federal Mogul</t>
  </si>
  <si>
    <t>#cddc39</t>
  </si>
  <si>
    <t>Deshidrogenado</t>
  </si>
  <si>
    <t>Pulido</t>
  </si>
  <si>
    <t>Zinc</t>
  </si>
  <si>
    <t>Zinc Manual Cromato Verde Olivo</t>
  </si>
  <si>
    <t>#e65100</t>
  </si>
  <si>
    <t>#fff176</t>
  </si>
  <si>
    <t>Parámetros</t>
  </si>
  <si>
    <t>Volkswagen</t>
  </si>
  <si>
    <t>LINEA</t>
  </si>
  <si>
    <t>DyM</t>
  </si>
  <si>
    <t>#e91e63</t>
  </si>
  <si>
    <t>Prelanzamiento</t>
  </si>
  <si>
    <t>#2196f3</t>
  </si>
  <si>
    <t>#000000</t>
  </si>
  <si>
    <t>Zinc Cromato Negro</t>
  </si>
  <si>
    <t>#b2ebf2</t>
  </si>
  <si>
    <t>Limpieza Especial PCL</t>
  </si>
  <si>
    <t>#4db6ac</t>
  </si>
  <si>
    <t>Zinc Trivalente Tropicalizado</t>
  </si>
  <si>
    <t>Estaño Mate</t>
  </si>
  <si>
    <t>#f8bbd0</t>
  </si>
  <si>
    <t>Epóxico MT</t>
  </si>
  <si>
    <t>#ffeb3b</t>
  </si>
  <si>
    <t>NP Desconocido</t>
  </si>
  <si>
    <t>#4fc3f7</t>
  </si>
  <si>
    <t>Zinc Tinta Azul</t>
  </si>
  <si>
    <t>Flexset - Silver</t>
  </si>
  <si>
    <t>Estaño s/Cobre</t>
  </si>
  <si>
    <t>Muestras</t>
  </si>
  <si>
    <t>Bus Ways</t>
  </si>
  <si>
    <t>#afb42b</t>
  </si>
  <si>
    <t>Níquel Cromvet</t>
  </si>
  <si>
    <t>#d1c4e9</t>
  </si>
  <si>
    <t>Limpieza Especial ISP</t>
  </si>
  <si>
    <t>#b3e5fc</t>
  </si>
  <si>
    <t>Fosfato de Manganeso c/Aceite</t>
  </si>
  <si>
    <t>Níquel Strike</t>
  </si>
  <si>
    <t>Evabrite</t>
  </si>
  <si>
    <t>#01579b</t>
  </si>
  <si>
    <t>Eaton</t>
  </si>
  <si>
    <t>Bloqueado</t>
  </si>
  <si>
    <t>#bf360c</t>
  </si>
  <si>
    <t>Epóxico Rojo</t>
  </si>
  <si>
    <t>Tenneco</t>
  </si>
  <si>
    <t>Square D</t>
  </si>
  <si>
    <t>#03a9f4</t>
  </si>
  <si>
    <t>SRG</t>
  </si>
  <si>
    <t>SQR</t>
  </si>
  <si>
    <t>SMY</t>
  </si>
  <si>
    <t>Zinc Cromato Amarillo</t>
  </si>
  <si>
    <t>#dce775</t>
  </si>
  <si>
    <t>SCM</t>
  </si>
  <si>
    <t>Anodizado Negro</t>
  </si>
  <si>
    <t>#ffc107</t>
  </si>
  <si>
    <t>Retrabajo</t>
  </si>
  <si>
    <t>#7b1fa2</t>
  </si>
  <si>
    <t>TLC Almacén</t>
  </si>
  <si>
    <t>#fbc02d</t>
  </si>
  <si>
    <t>Querétaro</t>
  </si>
  <si>
    <t>MP</t>
  </si>
  <si>
    <t>Fosfato de Zinc c/Aceite</t>
  </si>
  <si>
    <t>Pavonado c/Aceite</t>
  </si>
  <si>
    <t>#3e2723</t>
  </si>
  <si>
    <t>Cobre Flash</t>
  </si>
  <si>
    <t>#f44336</t>
  </si>
  <si>
    <t>Rojo Gómez</t>
  </si>
  <si>
    <t>Rockwell Automation</t>
  </si>
  <si>
    <t>#455a64</t>
  </si>
  <si>
    <t>Zinc Níquel Negro</t>
  </si>
  <si>
    <t>#969696</t>
  </si>
  <si>
    <t>Zinc Tinta Negra</t>
  </si>
  <si>
    <t>#b2dfdb</t>
  </si>
  <si>
    <t>No Oxide</t>
  </si>
  <si>
    <t>#8bc34a</t>
  </si>
  <si>
    <t>Zinc Tinta Verde</t>
  </si>
  <si>
    <t>#e64a19</t>
  </si>
  <si>
    <t>Zinc Tinta Roja</t>
  </si>
  <si>
    <t>#388e3c</t>
  </si>
  <si>
    <t>Zinc Cromato Verde Olivo</t>
  </si>
  <si>
    <t>#ffffff</t>
  </si>
  <si>
    <t>Anodizado Natural</t>
  </si>
  <si>
    <t>#e57373</t>
  </si>
  <si>
    <t>TLC Calidad</t>
  </si>
  <si>
    <t>TLC Producción</t>
  </si>
  <si>
    <t>Níquel</t>
  </si>
  <si>
    <t>#ff5722</t>
  </si>
  <si>
    <t>Estaño Bimetales</t>
  </si>
  <si>
    <t>#194d33</t>
  </si>
  <si>
    <t>#3f51b5</t>
  </si>
  <si>
    <t>Níquel Bimetales</t>
  </si>
  <si>
    <t>Zinc Especial Amarillo</t>
  </si>
  <si>
    <t>#ffcdd2</t>
  </si>
  <si>
    <t>CDMX</t>
  </si>
  <si>
    <t>STX</t>
  </si>
  <si>
    <t>Proquipa</t>
  </si>
  <si>
    <t>CGR</t>
  </si>
  <si>
    <t>#ffe0b2</t>
  </si>
  <si>
    <t>Barnizado</t>
  </si>
  <si>
    <t>MTY Calidad</t>
  </si>
  <si>
    <t>#c5cae9</t>
  </si>
  <si>
    <t>Tlaxcala</t>
  </si>
  <si>
    <t>#ffd54f</t>
  </si>
  <si>
    <t>Cromo Duro</t>
  </si>
  <si>
    <t>Brill 61</t>
  </si>
  <si>
    <t>#1a237e</t>
  </si>
  <si>
    <t>#0288d1</t>
  </si>
  <si>
    <t>Zinc Cromato Tropicalizado</t>
  </si>
  <si>
    <t>IMSSA</t>
  </si>
  <si>
    <t>Níquel Electroless c/Aceite</t>
  </si>
  <si>
    <t>#00796b</t>
  </si>
  <si>
    <t>Limpieza Mecánica</t>
  </si>
  <si>
    <t>Producción</t>
  </si>
  <si>
    <t># Spec</t>
  </si>
  <si>
    <t>ID Interno</t>
  </si>
  <si>
    <t>Especificación</t>
  </si>
  <si>
    <t>Revisión</t>
  </si>
  <si>
    <t>Tipo Spec</t>
  </si>
  <si>
    <t># Trat. Vinc.</t>
  </si>
  <si>
    <t># PN Vinc.</t>
  </si>
  <si>
    <t>Grupos Trat.</t>
  </si>
  <si>
    <t>Trat. Vinculados</t>
  </si>
  <si>
    <t>Desc. Interna</t>
  </si>
  <si>
    <t>Desc. Externa</t>
  </si>
  <si>
    <t>ID Campo-Spec</t>
  </si>
  <si>
    <t>Campo Genérico</t>
  </si>
  <si>
    <t>ID Campo</t>
  </si>
  <si>
    <t>Campo</t>
  </si>
  <si>
    <t>Tipo Campo</t>
  </si>
  <si>
    <t>Tipo (raw)</t>
  </si>
  <si>
    <t>Auto Sensor</t>
  </si>
  <si>
    <t>ID Parámetro</t>
  </si>
  <si>
    <t>Parámetro</t>
  </si>
  <si>
    <t>Desc. Parámetro</t>
  </si>
  <si>
    <t>Mínimo</t>
  </si>
  <si>
    <t>Objetivo</t>
  </si>
  <si>
    <t>Máximo</t>
  </si>
  <si>
    <t>Unidad</t>
  </si>
  <si>
    <t>¿Default?</t>
  </si>
  <si>
    <t>¿Obligatorio?</t>
  </si>
  <si>
    <t>¿Req. Doc?</t>
  </si>
  <si>
    <t>¿Uno a la vez?</t>
  </si>
  <si>
    <t>¿Debe Pasar?</t>
  </si>
  <si>
    <t>Fallo Req. Res.</t>
  </si>
  <si>
    <t>Tasa Muestreo</t>
  </si>
  <si>
    <t>Tamaño Muestra</t>
  </si>
  <si>
    <t>Plan Muestreo</t>
  </si>
  <si>
    <t>80065-DS-001 (Estaño s/Cobre)</t>
  </si>
  <si>
    <t>A - 08/10/2010</t>
  </si>
  <si>
    <t>Activa</t>
  </si>
  <si>
    <t>Externa (Cliente)</t>
  </si>
  <si>
    <t>—</t>
  </si>
  <si>
    <t xml:space="preserve">Estaño sobre cobre
Espesor 5.08 a 8.89 micras 
Equipo de medición de espesor: RX o Kocourt
Pruebas:
Apariencia homogénea
Espesor
Adherencia 
Rayado
</t>
  </si>
  <si>
    <t>02/07/2025</t>
  </si>
  <si>
    <t>Adherencia</t>
  </si>
  <si>
    <t>Booleano (Sí/No)</t>
  </si>
  <si>
    <t>boolean</t>
  </si>
  <si>
    <t>Sí o No</t>
  </si>
  <si>
    <t>Aspecto Visual</t>
  </si>
  <si>
    <t>Espesor</t>
  </si>
  <si>
    <t>Numérico</t>
  </si>
  <si>
    <t>number</t>
  </si>
  <si>
    <t>5.08 - 8.89 µm</t>
  </si>
  <si>
    <t>µm (micrómetro, micra)</t>
  </si>
  <si>
    <t>Instrumento de Medición</t>
  </si>
  <si>
    <t>Lista desplegable</t>
  </si>
  <si>
    <t>dropdown</t>
  </si>
  <si>
    <t>Elección</t>
  </si>
  <si>
    <t>Primeras Piezas</t>
  </si>
  <si>
    <t>80065-DS-002 (Estaño s/Aluminio)</t>
  </si>
  <si>
    <t>12/11/2019</t>
  </si>
  <si>
    <t>Estaño sobre aluminio 5.08 micras mínimo</t>
  </si>
  <si>
    <t>80065-DS-004 (Plata)</t>
  </si>
  <si>
    <t>4/19/00</t>
  </si>
  <si>
    <t>Plata sobre cobre 7.6 mínimo</t>
  </si>
  <si>
    <t>7.26 - 9.26 µm</t>
  </si>
  <si>
    <t>40004-017-01 (Zinc)</t>
  </si>
  <si>
    <t>02-09Nov2009</t>
  </si>
  <si>
    <t xml:space="preserve">Zinc, Cromato Trivalente
Componentes: 8 mínimo 
Tornillos: 5 mínimo </t>
  </si>
  <si>
    <t>03/07/2025</t>
  </si>
  <si>
    <t xml:space="preserve">Espesor </t>
  </si>
  <si>
    <t>Resistencia a la Corrosión - Cámara Salina 96h</t>
  </si>
  <si>
    <t>0 - 5%</t>
  </si>
  <si>
    <t>Corrosion requirements to WHITE rust: 
Zinc plate &amp; clear chromate bright dip - 24 hours salt spray performance. 
Zinc plate &amp; chromate treat (yellow) - 96 hours salt spray performance. 
Zinc plate &amp; chromate treat (olive drab) - 150 hours salt spray performance.</t>
  </si>
  <si>
    <t>% (porcentaje)</t>
  </si>
  <si>
    <t>ABD01030 (Plata)</t>
  </si>
  <si>
    <t>Plata sobre cobre para contactos</t>
  </si>
  <si>
    <t>Recubrimiento electrolítico de plata sobre cobre – Contacto permanente/fijo (extensión de terminal)
HUA38509: ABD01030 - Cu/Ag2 sb + tratamiento antideslustre.</t>
  </si>
  <si>
    <t>Aspecto Visual - Semibrillante</t>
  </si>
  <si>
    <t>* [ ] Sin falta de recubrimiento
* [ ] Libre de burbujas
* [ ] Libre de manchas
* [ ] Libre de ataque
* [ ] Libre de grumos
* [ ] Libre de puntos negros
* [ ] Libre de manchas blancas
* [ ] Libre de grasa o aceite
* [ ] Libre de oxidación
* [ ] Libre de contaminación 
La pieza recubierta debe ser uniforme y no debe presentar, en las superficies funcionales, defectos visibles como picaduras, grietas, burbujas, laminados, excrecencias o superficies sin recubrir y no debe estar manchada ni descolorida. Aspecto incluido en el plan de calificación y control.</t>
  </si>
  <si>
    <t>2 - 5 µm</t>
  </si>
  <si>
    <t>40004-014-01 (Estaño)</t>
  </si>
  <si>
    <t>2</t>
  </si>
  <si>
    <t>Estaño sobre aluminio</t>
  </si>
  <si>
    <t>5 - 10 µm</t>
  </si>
  <si>
    <t>FTR00047 (Plata)</t>
  </si>
  <si>
    <t>Plata sobre cobre.
Pureza: 99.9% mínimo
Espesor: 2 µ mínimo
Apariencia: Semi brillante</t>
  </si>
  <si>
    <t>11/08/2025</t>
  </si>
  <si>
    <t>* [ ] Brillo medio
* [ ] Sin falta de recubrimiento
* [ ] Libre de burbujas
* [ ] Libre de manchas
* [ ] Libre de ataque
* [ ] Libre de grumos
* [ ] Libre de puntos negros
* [ ] Libre de manchas blancas
* [ ] Libre de grasa o aceite
* [ ] Libre de oxidación
* [ ] Libre de contaminación 
La pieza recubierta debe ser uniforme y no debe presentar, en las superficies funcionales, defectos visibles como picaduras, grietas, burbujas, laminados, excrecencias o superficies sin recubrir y no debe estar manchada ni descolorida. Aspecto incluido en el plan de calificación y control.</t>
  </si>
  <si>
    <t>Interna y Externa</t>
  </si>
  <si>
    <t>FCA 57 Rev 2 Inspección de Números de Parte al Recibo en Almacén</t>
  </si>
  <si>
    <t>Condiciones Adecuadas del Material Recibido</t>
  </si>
  <si>
    <t>Características Especiales:
Método de Evaluación: Visual
Tamaño de Muestra: 100%
Frecuencia: Cada lote recibido
Método de Control: Reporte de material Inspeccionado al recibo
Responsable: Calidad
Reacción: Segregar e identificar el material sospechoso con etiqueta, y notificar al cliente
##### **El material no debe presentar ninguna de las siguientes características:**
* [ ] Material golpeado
* [ ] Material oxidado
* [ ] Material con exceso de grasa
* [ ] Material mezclado
* [ ] Material con recubrimiento
* [ ] Material con rebaba
* [ ] Empaque dañado</t>
  </si>
  <si>
    <t>Cero Defectos FCA74R2</t>
  </si>
  <si>
    <t>Notas Adicionales</t>
  </si>
  <si>
    <t>Texto libre</t>
  </si>
  <si>
    <t>text</t>
  </si>
  <si>
    <t>#### **Record any additional comments here regarding this group of parts.**
Características Especiales:
Método de Evaluación: N/A
Tamaño de Muestra: 100%
Frecuencia: Cada lote recibido
Método de Control: Reporte de material Inspeccionado al recibo
Responsable: Calidad
Reacción: Segregar e identificar el material sospechoso con etiqueta, y notificar al cliente</t>
  </si>
  <si>
    <t>Requiere notificar al cliente</t>
  </si>
  <si>
    <t>Características Especiales:
Método de Evaluación: N/A
Tamaño de Muestra: 100%
Frecuencia: Cada lote recibido
Método de Control: Reporte de material Inspeccionado al recibo
Responsable: Calidad
Reacción: Segregar e identificar el material sospechoso con etiqueta, y notificar al cliente</t>
  </si>
  <si>
    <t>80065-DS-005 (Plata Flash)</t>
  </si>
  <si>
    <t>18 Nov 2020</t>
  </si>
  <si>
    <t>This specification covers requirements for cold immersion dip silver (not less than 99% silver and electrodeposited) coatings on fabricated articles of copper and copper alloys. It is intended to improve the contact surfaces of current carrying parts.
Español: Esta especificación abarca los requisitos para recubrimientos de inmersión en plata en frío (con no menos del 99% de plata y depositados por electrólisis) sobre artículos fabricados de cobre y aleaciones de cobre. Está destinada a mejorar las superficies de contacto de las piezas conductoras de corriente.</t>
  </si>
  <si>
    <t>01/09/2025</t>
  </si>
  <si>
    <t>A strip (6 inch minimum) of Scotch No. 810 or equivalent adhesive tape is to be pressed firmly to the plate surface at the middle (both length and width) of the bar and removed by pulling at an angle of 90° to the base. Plating on the aluminum shall remain, however, powder residue may appear on the tape.
Español: Una tira (mínimo de 6 pulgadas) de cinta adhesiva Scotch No. 810 o equivalente debe presionarse firmemente sobre la superficie de la placa en el centro (tanto en longitud como en anchura) de la barra y retirarse tirando en un ángulo de 90° con respecto a la base. El recubrimiento sobre el aluminio debe permanecer; sin embargo, puede aparecer residuo en polvo sobre la cinta.</t>
  </si>
  <si>
    <t>The parts shall be visually inspected for such imperfections as cracks, flakes, blisters, nodules and deviations of significant surface requirements (see Significant Surfaces and Manufacture sections) including suitable rack mark locations.
Español: Las piezas deberán ser inspeccionadas visualmente para detectar imperfecciones como grietas, desprendimientos, ampollas, nódulos y desviaciones de los requisitos de superficie significativa (ver secciones de Superficies Significativas y Fabricación), incluyendo ubicaciones adecuadas de marcas de sujeción.</t>
  </si>
  <si>
    <t>0.076 - 0.2 µm</t>
  </si>
  <si>
    <t>1 muestra al inicio, otra a mitad de producción y otra al final, por acuerdo con el cliente.</t>
  </si>
  <si>
    <t>T205-LI (16.3)</t>
  </si>
  <si>
    <t>Interna (Proceso)</t>
  </si>
  <si>
    <t xml:space="preserve"> T205 (DEC)-T205 (EST)-CU-EBT |  T205 (DEC)-T205 (EST)-CU-EMT |  T205 (PLA)-CU-MAQUILA QRO  | T205 (DEC)-CU-BARE | T205 (DEC)-T205 (PLA)-CU-EBT | T205 (DEC)-T205 (PLA)-CU-EMT | T205 (EST)-AL-VARIOS  | T205 (EST)-CU-VARIOS  | T205 (PLA)-CU-MAQUILA RG | T205 (PLA)-CU-SOLERA RG | T205 (PLA)-CU-SOLERA WLD | T205 (PLA)-CU-ZION</t>
  </si>
  <si>
    <t>02/09/2025</t>
  </si>
  <si>
    <t xml:space="preserve"> T205-LI Limpieza General</t>
  </si>
  <si>
    <t>Sensor</t>
  </si>
  <si>
    <t>sensor</t>
  </si>
  <si>
    <t xml:space="preserve"> T205-TI00-002 Consumo de Agua</t>
  </si>
  <si>
    <t>0 - 600 L</t>
  </si>
  <si>
    <t xml:space="preserve"> T205-TI00-002 Limpieza</t>
  </si>
  <si>
    <t>Si o No</t>
  </si>
  <si>
    <t xml:space="preserve"> T205-TI00-002 Nivel</t>
  </si>
  <si>
    <t>Características Especiales: 
Método de Evaluación: Visual
Tamaño de Muestra: Cada tanque
Frecuencia: Inicio de Turno
Método de Control: PAP T205-LI Plata
Responsable: Producción
Reacción: En caso de incumplimiento detener el proceso, dar aviso al responsable de producción y calidad, y corregir parámetros de proceso.</t>
  </si>
  <si>
    <t xml:space="preserve"> T205-TI00-003 Concentración Hidróxido de Potasio</t>
  </si>
  <si>
    <t>0.3 - 4 g/L</t>
  </si>
  <si>
    <t xml:space="preserve"> T205-TI00-003 Req. Hidróxido de Potasio</t>
  </si>
  <si>
    <t>0 - 3 Kg</t>
  </si>
  <si>
    <t xml:space="preserve"> T205-TI00-010 Consumo de Agua</t>
  </si>
  <si>
    <t xml:space="preserve"> T205-TI00-010 Limpieza </t>
  </si>
  <si>
    <t xml:space="preserve"> T205-TI00-010 Nivel</t>
  </si>
  <si>
    <t xml:space="preserve"> T205-TI00-012 Limpieza</t>
  </si>
  <si>
    <t xml:space="preserve"> T205-TI00-012 Limpieza de Contactos</t>
  </si>
  <si>
    <t xml:space="preserve"> T205-TI00-012 Req. Cianuro de Plata</t>
  </si>
  <si>
    <t>0 - 5 Kg</t>
  </si>
  <si>
    <t xml:space="preserve"> T205-TI00-012 mL de Nitrato de Plata 0.1 N</t>
  </si>
  <si>
    <t>0 - 120 mL</t>
  </si>
  <si>
    <t xml:space="preserve"> T205-TI00-012 mL de Tiocianato de Potasio 0.1 N</t>
  </si>
  <si>
    <t xml:space="preserve"> T205-TI00-015 Consumo de Agua</t>
  </si>
  <si>
    <t xml:space="preserve"> T205-TI00-015 Limpieza</t>
  </si>
  <si>
    <t xml:space="preserve"> T205-TI00-015 Nivel</t>
  </si>
  <si>
    <t xml:space="preserve"> T205-TI00-016 Consumo de Agua</t>
  </si>
  <si>
    <t xml:space="preserve"> T205-TI00-016 Limpieza</t>
  </si>
  <si>
    <t xml:space="preserve"> T205-TI00-016 Nivel</t>
  </si>
  <si>
    <t xml:space="preserve"> T205-TI00-018 Consumo de Agua</t>
  </si>
  <si>
    <t>0 - 1200 L</t>
  </si>
  <si>
    <t xml:space="preserve"> T205-TI00-018 Limpieza</t>
  </si>
  <si>
    <t xml:space="preserve"> T205-TI00-018 Limpieza de Contactos</t>
  </si>
  <si>
    <t xml:space="preserve"> T205-TI00-018 Nivel</t>
  </si>
  <si>
    <t xml:space="preserve"> T205-TI00-022 Concentración Acidez</t>
  </si>
  <si>
    <t>40 - 80 %</t>
  </si>
  <si>
    <t xml:space="preserve"> T205-TI00-022 Consumo de Agua</t>
  </si>
  <si>
    <t xml:space="preserve"> T205-TI00-022 Limpieza</t>
  </si>
  <si>
    <t xml:space="preserve"> T205-TI00-022 Nivel</t>
  </si>
  <si>
    <t xml:space="preserve"> T205-TI00-023 Consumo de Agua</t>
  </si>
  <si>
    <t xml:space="preserve"> T205-TI00-023 Limpieza</t>
  </si>
  <si>
    <t xml:space="preserve"> T205-TI00-023 Nivel</t>
  </si>
  <si>
    <t xml:space="preserve"> T205-TI00-024 Consumo de Agua</t>
  </si>
  <si>
    <t xml:space="preserve"> T205-TI00-024 Limpieza</t>
  </si>
  <si>
    <t xml:space="preserve"> T205-TI00-024 Nivel</t>
  </si>
  <si>
    <t xml:space="preserve"> T205-TI00-025 Consumo de Agua</t>
  </si>
  <si>
    <t xml:space="preserve"> T205-TI00-025 Limpieza </t>
  </si>
  <si>
    <t xml:space="preserve"> T205-TI00-025 Nivel</t>
  </si>
  <si>
    <t xml:space="preserve"> T205-TI00-033 Consumo de Agua</t>
  </si>
  <si>
    <t xml:space="preserve"> T205-TI00-033 Limpieza</t>
  </si>
  <si>
    <t xml:space="preserve"> T205-TI00-033 Nivel</t>
  </si>
  <si>
    <t xml:space="preserve"> T205-TI00-034 Concentración de Alcalinidad</t>
  </si>
  <si>
    <t>90 - 120 g/L</t>
  </si>
  <si>
    <t xml:space="preserve"> T205-TI00-034 mL Ácido Sulfúrico 1.0 N</t>
  </si>
  <si>
    <t xml:space="preserve"> T205-TI00-035 Consumo de Agua</t>
  </si>
  <si>
    <t xml:space="preserve"> T205-TI00-035 Limpieza</t>
  </si>
  <si>
    <t xml:space="preserve"> T205-TI00-035 Nivel</t>
  </si>
  <si>
    <t xml:space="preserve"> T205-TI00-036 Consumo de Agua</t>
  </si>
  <si>
    <t xml:space="preserve"> T205-TI00-036 Limpieza</t>
  </si>
  <si>
    <t xml:space="preserve"> T205-TI00-036 Nivel</t>
  </si>
  <si>
    <t>205-TI00-008 Concentración de Acidez</t>
  </si>
  <si>
    <t>8 - 15 %</t>
  </si>
  <si>
    <t>T205-DE00-001 Condición Física del Rack</t>
  </si>
  <si>
    <t>T205-DE00-001 Material y Estación en Buenas Condiciones</t>
  </si>
  <si>
    <t>Cumple o No Cumple</t>
  </si>
  <si>
    <t>T205-EN00-001 Ajustar Piezas en Rack</t>
  </si>
  <si>
    <t>T205-EN00-001 Racks Adecuados, Completos y sin Fisuras</t>
  </si>
  <si>
    <t>T205-LI Equipo de Protección Personal</t>
  </si>
  <si>
    <t>T205-LI Funcionamiento de Grúas</t>
  </si>
  <si>
    <t>T205-LI Funcionamiento de Rectificadores</t>
  </si>
  <si>
    <t>T205-LI Tinas sin Fugas</t>
  </si>
  <si>
    <t>T205-SE00-001 Aire a Presión</t>
  </si>
  <si>
    <t>T205-SE00-001 Secado al Tacto</t>
  </si>
  <si>
    <t>T205-TI00-001 Consumo de Agua</t>
  </si>
  <si>
    <t>T205-TI00-001 Limpieza</t>
  </si>
  <si>
    <t xml:space="preserve">Si o No </t>
  </si>
  <si>
    <t>T205-TI00-001 Nivel</t>
  </si>
  <si>
    <t>Características Especiales: 
Método de Evaluación: Visual
Tamaño de Muestra: Cada tanque
Frecuencia: Inicio de Turno
Método de Control: PAP T205-LI Plata
Responsable: Producción
Reacción: En caso de incumplimiento detener el proceso, dar aviso al responsable de producción y calidad, y corregir parametros de proceso.</t>
  </si>
  <si>
    <t>T205-TI00-001 Temperatura</t>
  </si>
  <si>
    <t>50 - 70 °C</t>
  </si>
  <si>
    <t>T205-TI00-003 Concentración Estannato de Potasio</t>
  </si>
  <si>
    <t>3 - 24 g/L</t>
  </si>
  <si>
    <t>T205-TI00-003 Consumo de Agua</t>
  </si>
  <si>
    <t>T205-TI00-003 Limpieza</t>
  </si>
  <si>
    <t>T205-TI00-003 Nivel</t>
  </si>
  <si>
    <t>T205-TI00-003 Req. Estannato de Potasio</t>
  </si>
  <si>
    <t>T205-TI00-003 Temperatura</t>
  </si>
  <si>
    <t>50 - 60 °C</t>
  </si>
  <si>
    <t>T205-TI00-003 Tiempo</t>
  </si>
  <si>
    <t>Temporizador</t>
  </si>
  <si>
    <t>timer</t>
  </si>
  <si>
    <t>30 - 60 seg</t>
  </si>
  <si>
    <t>T205-TI00-004 Consumo de Agua</t>
  </si>
  <si>
    <t>T205-TI00-004 Limpieza</t>
  </si>
  <si>
    <t>T205-TI00-004 Nivel</t>
  </si>
  <si>
    <t>T205-TI00-005 Concentración de Evabrite</t>
  </si>
  <si>
    <t>30 - 50 mL/L</t>
  </si>
  <si>
    <t>T205-TI00-005 Consumo de Agua</t>
  </si>
  <si>
    <t>T205-TI00-005 Limpieza</t>
  </si>
  <si>
    <t>T205-TI00-005 Nivel</t>
  </si>
  <si>
    <t>T205-TI00-005 Req. Evabrite WS</t>
  </si>
  <si>
    <t>0 - 15 L</t>
  </si>
  <si>
    <t>T205-TI00-005 Temperatura</t>
  </si>
  <si>
    <t>40 - 50 °C</t>
  </si>
  <si>
    <t>T205-TI00-005 Tiempo</t>
  </si>
  <si>
    <t>40 - 120 seg</t>
  </si>
  <si>
    <t>T205-TI00-005 mL Tiosulfato de Sodio 0.1 N</t>
  </si>
  <si>
    <t>T205-TI00-006 Consumo de Agua</t>
  </si>
  <si>
    <t>T205-TI00-006 Limpieza</t>
  </si>
  <si>
    <t>T205-TI00-006 Nivel</t>
  </si>
  <si>
    <t>T205-TI00-007 Consumo de Agua</t>
  </si>
  <si>
    <t>T205-TI00-007 Limpieza</t>
  </si>
  <si>
    <t>T205-TI00-007 Nivel</t>
  </si>
  <si>
    <t>T205-TI00-008 Agitación</t>
  </si>
  <si>
    <t>T205-TI00-008 Cambio de Cartuchos</t>
  </si>
  <si>
    <t>T205-TI00-008 Cantidad de Cartuchos del Filtro</t>
  </si>
  <si>
    <t>Piezas</t>
  </si>
  <si>
    <t>T205-TI00-008 Concentración de Estaño Metálico</t>
  </si>
  <si>
    <t>7.5 - 28 g/L</t>
  </si>
  <si>
    <t>T205-TI00-008 Concentración de Sulfato Estanoso</t>
  </si>
  <si>
    <t>15 - 45 g/L</t>
  </si>
  <si>
    <t>T205-TI00-008 Consumo de Agua</t>
  </si>
  <si>
    <t>0 - 2500 L</t>
  </si>
  <si>
    <t>T205-TI00-008 Funcionamiento de Focos</t>
  </si>
  <si>
    <t>T205-TI00-008 Lavado de Filtros</t>
  </si>
  <si>
    <t>T205-TI00-008 Limpieza</t>
  </si>
  <si>
    <t xml:space="preserve">T205-TI00-008 Limpieza de Contactos </t>
  </si>
  <si>
    <t>T205-TI00-008 Limpieza y cambio de Ánodos</t>
  </si>
  <si>
    <t>T205-TI00-008 Nivel</t>
  </si>
  <si>
    <t>T205-TI00-008 Req. Estaño Metálico</t>
  </si>
  <si>
    <t>0 - 1000 Kg</t>
  </si>
  <si>
    <t>T205-TI00-008 Req. Sulfato Estanoso</t>
  </si>
  <si>
    <t>T205-TI00-008 Req. Ácido Sulfúrico</t>
  </si>
  <si>
    <t>T205-TI00-008 Temperatura</t>
  </si>
  <si>
    <t>18 - 30 °C</t>
  </si>
  <si>
    <t>T205-TI00-008 Voltaje</t>
  </si>
  <si>
    <t>2 - 8 V</t>
  </si>
  <si>
    <t>T205-TI00-008 mL de Hidróxido de Sodio 1.0 N</t>
  </si>
  <si>
    <t>T205-TI00-008 mL de Yodato Yoduro de Potasio 0.1 N</t>
  </si>
  <si>
    <t>T205-TI00-008 Ánodos Limpios</t>
  </si>
  <si>
    <t>T205-TI00-009 Concentración de Acidez</t>
  </si>
  <si>
    <t>2 - 5 %</t>
  </si>
  <si>
    <t>T205-TI00-009 Consumo de Agua</t>
  </si>
  <si>
    <t>T205-TI00-009 Limpieza</t>
  </si>
  <si>
    <t>T205-TI00-009 Nivel</t>
  </si>
  <si>
    <t>T205-TI00-009 Req. Ácido Sulfúrico</t>
  </si>
  <si>
    <t>0 - 300 Kg</t>
  </si>
  <si>
    <t>T205-TI00-009 Tiempo</t>
  </si>
  <si>
    <t>5 - 45 seg</t>
  </si>
  <si>
    <t>T205-TI00-009 mL de Hidróxido de Sodio 1.0 N</t>
  </si>
  <si>
    <t>T205-TI00-011 Consumo de Agua</t>
  </si>
  <si>
    <t>T205-TI00-011 Limpieza</t>
  </si>
  <si>
    <t>T205-TI00-011 Nivel</t>
  </si>
  <si>
    <t>T205-TI00-011 Rectificador en 8 - 10 Amperes</t>
  </si>
  <si>
    <t>8 - 10 A</t>
  </si>
  <si>
    <t>T205-TI00-011 Tiempo</t>
  </si>
  <si>
    <t>T205-TI00-012 Agitación</t>
  </si>
  <si>
    <t>T205-TI00-012 Cambio de Cartuchos</t>
  </si>
  <si>
    <t>T205-TI00-012 Cantidad de Cartuchos del Filtro</t>
  </si>
  <si>
    <t>T205-TI00-012 Concentración Plata Metálica</t>
  </si>
  <si>
    <t>3 - 7.5 g/L</t>
  </si>
  <si>
    <t>T205-TI00-012 Concentración de Sales de Potasio</t>
  </si>
  <si>
    <t>75 - 120 g/L</t>
  </si>
  <si>
    <t>T205-TI00-012 Consumo de Agua</t>
  </si>
  <si>
    <t>T205-TI00-012 Funcionamiento de Filtro</t>
  </si>
  <si>
    <t>T205-TI00-012 Funcionamiento de Focos</t>
  </si>
  <si>
    <t xml:space="preserve">T205-TI00-012 Funcionamiento de Rectificador </t>
  </si>
  <si>
    <t>T205-TI00-012 Lavado de Filtros</t>
  </si>
  <si>
    <t>T205-TI00-012 Nivel</t>
  </si>
  <si>
    <t>T205-TI00-012 Req. Cianuro Potasio</t>
  </si>
  <si>
    <t>0 - 600 Kg</t>
  </si>
  <si>
    <t>T205-TI00-012 Temperatura</t>
  </si>
  <si>
    <t>15 - 32 °C</t>
  </si>
  <si>
    <t>T205-TI00-012 Voltaje</t>
  </si>
  <si>
    <t>T205-TI00-012 Ánodos Limpios</t>
  </si>
  <si>
    <t>T205-TI00-013 Agitación</t>
  </si>
  <si>
    <t>T205-TI00-013 Cambio de Cartuchos</t>
  </si>
  <si>
    <t>T205-TI00-013 Consumo de Agua</t>
  </si>
  <si>
    <t>T205-TI00-013 Densidad de Corriente (1 - 2 A/dm2)</t>
  </si>
  <si>
    <t>1 - 2 A/dm2</t>
  </si>
  <si>
    <t>T205-TI00-013 Funcionamiento de Focos</t>
  </si>
  <si>
    <t xml:space="preserve">T205-TI00-013 Funcionamiento de Rectificador </t>
  </si>
  <si>
    <t>T205-TI00-013 Lavado de Filtros</t>
  </si>
  <si>
    <t>T205-TI00-013 Limpieza</t>
  </si>
  <si>
    <t>T205-TI00-013 Limpieza de Contactos</t>
  </si>
  <si>
    <t>T205-TI00-013 Limpieza de Ánodos</t>
  </si>
  <si>
    <t>T205-TI00-013 Nivel</t>
  </si>
  <si>
    <t>T205-TI00-013 Temperatura</t>
  </si>
  <si>
    <t>T205-TI00-013 Ánodos Limpios</t>
  </si>
  <si>
    <t>T205-TI00-014  Req. Cianuro de Potasio</t>
  </si>
  <si>
    <t>T205-TI00-014  mL de Nitrato de Plata 0.1 N</t>
  </si>
  <si>
    <t>T205-TI00-014 Concentración de Cianuro</t>
  </si>
  <si>
    <t>T205-TI00-014 Consumo de Agua</t>
  </si>
  <si>
    <t>T205-TI00-014 Limpieza</t>
  </si>
  <si>
    <t xml:space="preserve">T205-TI00-014 Nivel </t>
  </si>
  <si>
    <t>T205-TI00-014 Tiempo</t>
  </si>
  <si>
    <t xml:space="preserve">T205-TI00-017 Concentración de Alcalinidad </t>
  </si>
  <si>
    <t>45 - 90 g/L</t>
  </si>
  <si>
    <t>T205-TI00-017 Consumo de Agua</t>
  </si>
  <si>
    <t>0 - 1000 L</t>
  </si>
  <si>
    <t>T205-TI00-017 Funcionamiento de Focos</t>
  </si>
  <si>
    <t>T205-TI00-017 Limpieza</t>
  </si>
  <si>
    <t>Características Especiales: Sí
Método de Evaluación: Visual
Tamaño de Muestra: Cada tanque
Frecuencia: Inicio de Turno
Método de Control: PAP T205-LI Plata
Responsable: Producción
Reacción: En caso de incumplimiento detener el proceso, dar aviso al responsable de producción y calidad, y corregir parametros de proceso.</t>
  </si>
  <si>
    <t>T205-TI00-017 Nivel</t>
  </si>
  <si>
    <t>T205-TI00-017 Req. Enprep 576E</t>
  </si>
  <si>
    <t>0 - 500 Kg</t>
  </si>
  <si>
    <t>T205-TI00-017 Req. Sosa</t>
  </si>
  <si>
    <t>T205-TI00-017 Temperatura</t>
  </si>
  <si>
    <t>T205-TI00-017 Tiempo Ataque Alcalino</t>
  </si>
  <si>
    <t>T205-TI00-017 Tiempo Desengrase por Inmersión</t>
  </si>
  <si>
    <t>3 - 6 min</t>
  </si>
  <si>
    <t>T205-TI00-017 mL Ácido Clorhídrico 1.0N</t>
  </si>
  <si>
    <t>T205-TI00-017 mL Ácido Sulfúrico 1.0N</t>
  </si>
  <si>
    <t>T205-TI00-018 Concentración Alcalinidad</t>
  </si>
  <si>
    <t>T205-TI00-018 Concentración Sales de Sodio</t>
  </si>
  <si>
    <t>10 - 22 g/L</t>
  </si>
  <si>
    <t>T205-TI00-018 Funcionamiento de Focos</t>
  </si>
  <si>
    <t>T205-TI00-018 Req. Cianuro de Sodio</t>
  </si>
  <si>
    <t>T205-TI00-018 Req. Metex E1726</t>
  </si>
  <si>
    <t>T205-TI00-018 Temperatura</t>
  </si>
  <si>
    <t>T205-TI00-018 Tiempo</t>
  </si>
  <si>
    <t>1 - 3 min</t>
  </si>
  <si>
    <t>T205-TI00-018 Voltaje</t>
  </si>
  <si>
    <t>6 - 10 V</t>
  </si>
  <si>
    <t>T205-TI00-018 mL de Nitrato de Plata 0.1 N</t>
  </si>
  <si>
    <t>T205-TI00-018 mL Ácido Clorhídrico 0.5N</t>
  </si>
  <si>
    <t>T205-TI00-019 Consumo de Agua</t>
  </si>
  <si>
    <t>T205-TI00-019 Limpieza</t>
  </si>
  <si>
    <t>T205-TI00-019 Nivel</t>
  </si>
  <si>
    <t>T205-TI00-020 Consumo de Agua</t>
  </si>
  <si>
    <t>T205-TI00-020 Limpieza</t>
  </si>
  <si>
    <t>T205-TI00-020 Nivel</t>
  </si>
  <si>
    <t>T205-TI00-021 Consumo de Agua</t>
  </si>
  <si>
    <t>T205-TI00-021 Limpieza</t>
  </si>
  <si>
    <t>T205-TI00-021 Nivel</t>
  </si>
  <si>
    <t>T205-TI00-022 Req. Ácido Clorhídrico</t>
  </si>
  <si>
    <t>T205-TI00-022 Tiempo</t>
  </si>
  <si>
    <t>10 - 60 seg</t>
  </si>
  <si>
    <t>T205-TI00-022 mL Hidróxido de Sodio 1.0 N</t>
  </si>
  <si>
    <t>T205-TI00-023 Concentración Acidez</t>
  </si>
  <si>
    <t>50 - 90 %</t>
  </si>
  <si>
    <t>T205-TI00-023 Req. Acido Nítrico</t>
  </si>
  <si>
    <t>T205-TI00-023 Tiempo</t>
  </si>
  <si>
    <t>T205-TI00-023 mL Hidróxido de Sodio 1.0 N</t>
  </si>
  <si>
    <t>T205-TI00-024 Concentración de Acidez</t>
  </si>
  <si>
    <t>T205-TI00-024 Req. Ácido Nítrico</t>
  </si>
  <si>
    <t>T205-TI00-024 Tiempo</t>
  </si>
  <si>
    <t xml:space="preserve">T205-TI00-024 mL Hidróxido de Sodio 1.0 N </t>
  </si>
  <si>
    <t>T205-TI00-025 Tiempo</t>
  </si>
  <si>
    <t>10 - 60 Seg</t>
  </si>
  <si>
    <t>T205-TI00-026 Consumo de Agua</t>
  </si>
  <si>
    <t>T205-TI00-026 Limpieza</t>
  </si>
  <si>
    <t>T205-TI00-026 Nivel</t>
  </si>
  <si>
    <t>T205-TI00-027 Consumo de Agua</t>
  </si>
  <si>
    <t>T205-TI00-027 Limpieza</t>
  </si>
  <si>
    <t>T205-TI00-027 Nivel</t>
  </si>
  <si>
    <t>T205-TI00-028 Agitación</t>
  </si>
  <si>
    <t>T205-TI00-028 Cantidad de Cartuchos del Filtro</t>
  </si>
  <si>
    <t>T205-TI00-028 Concentración Bondal Activator</t>
  </si>
  <si>
    <t>12 -20 %</t>
  </si>
  <si>
    <t>T205-TI00-028 Consumo de Agua</t>
  </si>
  <si>
    <t>T205-TI00-028 Funcionamiento de Filtro</t>
  </si>
  <si>
    <t>T205-TI00-028 Funcionamiento de Focos</t>
  </si>
  <si>
    <t>T205-TI00-028 Limpieza</t>
  </si>
  <si>
    <t>T205-TI00-028 Nivel</t>
  </si>
  <si>
    <t>T205-TI00-028 Req. Bondal Deep</t>
  </si>
  <si>
    <t>T205-TI00-028 Temperatura</t>
  </si>
  <si>
    <t>20 - 30 °C</t>
  </si>
  <si>
    <t>T205-TI00-028 Tiempo</t>
  </si>
  <si>
    <t>30 - 120 seg</t>
  </si>
  <si>
    <t>T205-TI00-028 mL de Ácido Sulfúrico 1.0 N</t>
  </si>
  <si>
    <t>T205-TI00-029 Agitación</t>
  </si>
  <si>
    <t>T205-TI00-029 Cantidad de Cartuchos del Filtro</t>
  </si>
  <si>
    <t>T205-TI00-029 Concentración de Bondal Addition</t>
  </si>
  <si>
    <t>10 - 17 %</t>
  </si>
  <si>
    <t>T205-TI00-029 Consumo de Agua</t>
  </si>
  <si>
    <t>T205-TI00-029 Funcionamiento de Focos</t>
  </si>
  <si>
    <t>T205-TI00-029 Funcionamineto del Filtro</t>
  </si>
  <si>
    <t>T205-TI00-029 Limpieza</t>
  </si>
  <si>
    <t>T205-TI00-029 Nivel</t>
  </si>
  <si>
    <t>T205-TI00-029 Req. Bondal Addition</t>
  </si>
  <si>
    <t>T205-TI00-029 Temperatura</t>
  </si>
  <si>
    <t>T205-TI00-029 Tiempo</t>
  </si>
  <si>
    <t>T205-TI00-029 mL de E.D.T.A. 0.02M</t>
  </si>
  <si>
    <t>T205-TI00-030 Consumo de Agua</t>
  </si>
  <si>
    <t>T205-TI00-030 Limpieza</t>
  </si>
  <si>
    <t>T205-TI00-030 Nivel</t>
  </si>
  <si>
    <t>T205-TI00-031 Consumo de Agua</t>
  </si>
  <si>
    <t>T205-TI00-031 Limpieza</t>
  </si>
  <si>
    <t>T205-TI00-031 Nivel</t>
  </si>
  <si>
    <t>T205-TI00-032 Consumo de Agua</t>
  </si>
  <si>
    <t>T205-TI00-032 Limpieza</t>
  </si>
  <si>
    <t>T205-TI00-032 Nivel</t>
  </si>
  <si>
    <t>T205-TI00-033 Cambio de Cartuchos</t>
  </si>
  <si>
    <t>T205-TI00-033 Cantidad de Cartuchos del Filtro</t>
  </si>
  <si>
    <t>T205-TI00-033 Concentración Cobre Metálico</t>
  </si>
  <si>
    <t>35 - 50 g/L</t>
  </si>
  <si>
    <t>T205-TI00-033 Concentración de Cianuro Libre</t>
  </si>
  <si>
    <t>5 - 15 g/L</t>
  </si>
  <si>
    <t>T205-TI00-033 Funcionamiento de Focos</t>
  </si>
  <si>
    <t xml:space="preserve">T205-TI00-033 Funcionamiento de Rectificador </t>
  </si>
  <si>
    <t>T205-TI00-033 Funcionamiento del Filtro</t>
  </si>
  <si>
    <t>T205-TI00-033 Lavado de Filtros</t>
  </si>
  <si>
    <t>T205-TI00-033 Limpieza de Contactos</t>
  </si>
  <si>
    <t>T205-TI00-033 Limpieza y Cambio de Ánodos</t>
  </si>
  <si>
    <t>T205-TI00-033 Req. Cianuro de Sodio</t>
  </si>
  <si>
    <t>T205-TI00-033 Req. Cobre Metálico</t>
  </si>
  <si>
    <t>T205-TI00-033 Temperatura</t>
  </si>
  <si>
    <t>45 - 60 °C</t>
  </si>
  <si>
    <t>T205-TI00-033 Tiempo</t>
  </si>
  <si>
    <t>3 - 5 min</t>
  </si>
  <si>
    <t>T205-TI00-033 Voltaje</t>
  </si>
  <si>
    <t>5 - 10 V</t>
  </si>
  <si>
    <t>T205-TI00-033 mL E.D.T.A. 0.1M</t>
  </si>
  <si>
    <t xml:space="preserve">T205-TI00-033 mL de Nitrato de Plata 0.1 N </t>
  </si>
  <si>
    <t>T205-TI00-033 pH</t>
  </si>
  <si>
    <t>9 - 12</t>
  </si>
  <si>
    <t>T205-TI00-033 Ánodos Limpios</t>
  </si>
  <si>
    <t>T205-TI00-034 Consumo de Agua</t>
  </si>
  <si>
    <t>T205-TI00-034 Funcionamiento de Focos</t>
  </si>
  <si>
    <t>T205-TI00-034 Limpieza</t>
  </si>
  <si>
    <t>T205-TI00-034 Limpieza de Contactos</t>
  </si>
  <si>
    <t>T205-TI00-034 Nivel</t>
  </si>
  <si>
    <t>T205-TI00-034 Req. Enprep 576E</t>
  </si>
  <si>
    <t>T205-TI00-034 Temperatura</t>
  </si>
  <si>
    <t>T205-TI00-034 Tiempo</t>
  </si>
  <si>
    <t>T205-TI00-034 Voltaje</t>
  </si>
  <si>
    <t>T205-TI00-037 Concentración Acidez</t>
  </si>
  <si>
    <t>20 - 50 g/L</t>
  </si>
  <si>
    <t>T205-TI00-037 Consumo de Agua</t>
  </si>
  <si>
    <t>T205-TI00-037 Limpieza</t>
  </si>
  <si>
    <t>T205-TI00-037 Nivel</t>
  </si>
  <si>
    <t>T205-TI00-037 Req. Ácido Crómico</t>
  </si>
  <si>
    <t>T205-TI00-037 Tiempo</t>
  </si>
  <si>
    <t>40 - 60 seg</t>
  </si>
  <si>
    <t>T205-TI00-037 mL Tiosulfato de Sodio 0.1 N</t>
  </si>
  <si>
    <t>40004-015-01 (Estaño)</t>
  </si>
  <si>
    <t>Tin Plating on Aluminum (Barrel Process)
Estaño sobre Aluminio Barril (Sn / Al)</t>
  </si>
  <si>
    <t>17/09/2025</t>
  </si>
  <si>
    <t>Aspecto Visual - Brillante</t>
  </si>
  <si>
    <t>* Verificar aspecto gris brillante uniforme
* Sin manchas en la superficie
* Sin marcas de agua
* Sin manchas de quemado
* Sin descoloración</t>
  </si>
  <si>
    <t>Espesor - Kocour</t>
  </si>
  <si>
    <t>5.08 - 10 µm</t>
  </si>
  <si>
    <t>200 micropulgadas como mínimo.</t>
  </si>
  <si>
    <t>40004-086-01 (Plata Flash)</t>
  </si>
  <si>
    <t>Silver Plate sobre Cobre (1.27 um)</t>
  </si>
  <si>
    <t xml:space="preserve">Sí o No </t>
  </si>
  <si>
    <t>* El recubrimiento debe presentar adhesión adecuada, sin desprenderse al realizar pruebas mecánicas estándar (ejemplo: doblado, cinta adhesiva, o impacto ligero según aplique).</t>
  </si>
  <si>
    <t>**No se permiten defectos visibles como:**
* Ampollas
* Peladuras
* Grietas
* Inclusiones extrañas
* Áreas descubiertas
**El acabado debe cumplir con las especificaciones visuales acordadas entre cliente y proveedor.**</t>
  </si>
  <si>
    <t>&gt;= 1.27 µm</t>
  </si>
  <si>
    <t xml:space="preserve">*  El espesor se medirá mediante métodos aceptados de control (ejemplo: fluorescencia de rayos X, corte metalográfico o método gravimétrico).
</t>
  </si>
  <si>
    <t>M102-LI Plata Flash Colgado</t>
  </si>
  <si>
    <t xml:space="preserve"> M102 (PLA)-CU-VARIOS | M102 (PLA)-M100 (ANT)-CU-VARIOS</t>
  </si>
  <si>
    <t>19/09/2025</t>
  </si>
  <si>
    <t xml:space="preserve"> M102-TI00-009 Concentracion</t>
  </si>
  <si>
    <t>10-20</t>
  </si>
  <si>
    <t>M102-LI Equipo de Protección Personal</t>
  </si>
  <si>
    <t>M102-LI Funcionamiento de Grúas</t>
  </si>
  <si>
    <t>M102-LI Limpieza Externa de Tinas</t>
  </si>
  <si>
    <t>M102-LI Limpieza del Área</t>
  </si>
  <si>
    <t>M102-LI Presión de Aire</t>
  </si>
  <si>
    <t>M102-LI Sin Fuga en Tinas</t>
  </si>
  <si>
    <t>M102-TI00-001 Concentración Ánodex</t>
  </si>
  <si>
    <t>60 - 100 g/L</t>
  </si>
  <si>
    <t>M102-TI00-001 Consumo de Agua</t>
  </si>
  <si>
    <t>0 - 2,500 L</t>
  </si>
  <si>
    <t>M102-TI00-001 Funcionamiento de Focos</t>
  </si>
  <si>
    <t>M102-TI00-001 Nivel</t>
  </si>
  <si>
    <t>M102-TI00-001 Temperatura</t>
  </si>
  <si>
    <t>70 - 90 °C</t>
  </si>
  <si>
    <t>M102-TI00-001 Tiempo</t>
  </si>
  <si>
    <t>3 - 7 min</t>
  </si>
  <si>
    <t>M102-TI00-002 Concentración Ánodex NP-2</t>
  </si>
  <si>
    <t>M102-TI00-002 Consumo de Agua</t>
  </si>
  <si>
    <t>M102-TI00-002 Nivel</t>
  </si>
  <si>
    <t>M102-TI00-002 Temperatura</t>
  </si>
  <si>
    <t>M102-TI00-002 Tiempo</t>
  </si>
  <si>
    <t>M102-TI00-003 Consumo de Agua</t>
  </si>
  <si>
    <t>0 - 1,200 L</t>
  </si>
  <si>
    <t>M102-TI00-003 Limpieza</t>
  </si>
  <si>
    <t>M102-TI00-003 Nivel</t>
  </si>
  <si>
    <t>M102-TI00-004 Consumo de agua</t>
  </si>
  <si>
    <t>0-1400</t>
  </si>
  <si>
    <t>M102-TI00-004 Limpieza</t>
  </si>
  <si>
    <t>M102-TI00-004 Nivel</t>
  </si>
  <si>
    <t>M102-TI00-005 Limpieza</t>
  </si>
  <si>
    <t>M102-TI00-005 Nivel</t>
  </si>
  <si>
    <t>M102-TI00-009 Nivel</t>
  </si>
  <si>
    <t>M102-TI00-011 Consumo de agua</t>
  </si>
  <si>
    <t>0-1500</t>
  </si>
  <si>
    <t>M102-TI00-011 Limpieza</t>
  </si>
  <si>
    <t>M102-TI00-011 Nivel</t>
  </si>
  <si>
    <t>M102-TI00-012 Consumo de agua</t>
  </si>
  <si>
    <t>M102-TI00-012 Limpieza</t>
  </si>
  <si>
    <t>M102-TI00-012 Nivel</t>
  </si>
  <si>
    <t>M102-TI00-013 Consumo de agua</t>
  </si>
  <si>
    <t>0-1100</t>
  </si>
  <si>
    <t>M102-TI00-013 Limpieza</t>
  </si>
  <si>
    <t>M102-TI00-013 Nivel</t>
  </si>
  <si>
    <t>M102-TI00-015 Consumo de agua</t>
  </si>
  <si>
    <t>M102-TI00-015 Limpieza</t>
  </si>
  <si>
    <t>M102-TI00-015 Nivel</t>
  </si>
  <si>
    <t>M102-TI00-016 Limpieza</t>
  </si>
  <si>
    <t xml:space="preserve">M102-TI00-016 Nivel </t>
  </si>
  <si>
    <t>M102-TI00-017 Agitación</t>
  </si>
  <si>
    <t>M102-TI00-017 Concentración de Plata</t>
  </si>
  <si>
    <t>6-7 gr/lt</t>
  </si>
  <si>
    <t xml:space="preserve">M102-TI00-017 Limpieza Barras Anódicas </t>
  </si>
  <si>
    <t>M102-TI00-017 Limpieza Contacto V</t>
  </si>
  <si>
    <t>M102-TI00-017 Nivel</t>
  </si>
  <si>
    <t>M102-TI00-017 Temperatura</t>
  </si>
  <si>
    <t>30 a 37 °C</t>
  </si>
  <si>
    <t>M102-TI00-018 Consumo de agua</t>
  </si>
  <si>
    <t>0-1500 lt</t>
  </si>
  <si>
    <t>M102-TI00-018 Limpieza</t>
  </si>
  <si>
    <t xml:space="preserve">M102-TI00-018 Nivel </t>
  </si>
  <si>
    <t>M102-TI00-021 Consumo de agua</t>
  </si>
  <si>
    <t>M102-TI00-021 Limpieza</t>
  </si>
  <si>
    <t xml:space="preserve">M102-TI00-021 Nivel </t>
  </si>
  <si>
    <t>M102-TI00-022 Consumo de agua</t>
  </si>
  <si>
    <t>M102-TI00-022 Limpieza</t>
  </si>
  <si>
    <t>M102-TI00-022 Nivel</t>
  </si>
  <si>
    <t>M102-TI00-025 Concentración</t>
  </si>
  <si>
    <t>0.15-0.25 %</t>
  </si>
  <si>
    <t>M102-TI00-025 Limpieza</t>
  </si>
  <si>
    <t>M102-TI00-025 Nivel</t>
  </si>
  <si>
    <t>M102-TI00-026 Consumo de agua</t>
  </si>
  <si>
    <t>0-1500 L</t>
  </si>
  <si>
    <t>M102-TI00-026 Limpieza</t>
  </si>
  <si>
    <t>M102-TI00-026 Nivel</t>
  </si>
  <si>
    <t>M102-TI00-027 Consumo de agua</t>
  </si>
  <si>
    <t>M102-TI00-027 Limpieza</t>
  </si>
  <si>
    <t>M102-TI00-027 Nivel</t>
  </si>
  <si>
    <t>M102-TI00-028 Concentración Tarniban</t>
  </si>
  <si>
    <t>8-12 %</t>
  </si>
  <si>
    <t>M102-TI00-028 Limpieza</t>
  </si>
  <si>
    <t>M102-TI00-028 Temperatura</t>
  </si>
  <si>
    <t>40-50</t>
  </si>
  <si>
    <t>M102-TI00-029 Consumo de agua</t>
  </si>
  <si>
    <t>M102-TI00-029 Limpieza</t>
  </si>
  <si>
    <t>M102-TI00-029 Nivel</t>
  </si>
  <si>
    <t>M102-TI00-030 Consumo de agua</t>
  </si>
  <si>
    <t>M102-TI00-030 Limpieza</t>
  </si>
  <si>
    <t xml:space="preserve">M102-TI00-030 Nivel </t>
  </si>
  <si>
    <t>M102-TI005 Consumo de agua</t>
  </si>
  <si>
    <t>M12-TI00-017 Concentración Cianuro de Potasio</t>
  </si>
  <si>
    <t>100-120 gr/lt</t>
  </si>
  <si>
    <t xml:space="preserve">    40004-022-01 (Bondal)</t>
  </si>
  <si>
    <t xml:space="preserve"> Estaño sobre Aluminio (Proceso de Rack)</t>
  </si>
  <si>
    <t>20/09/2025</t>
  </si>
  <si>
    <t>**Adherencia**
* El recubrimiento debe estar firmemente adherido al metal base, sin ampollas ni desprendimientos.
* Realizar la prueba de pelado (Peel Test) según ASTM B571.11 utilizando cinta “Scotch Magic” Mending Tape, cinta de enmascarar o equivalente.
* Realizar la prueba de cuadriculado con rayado (Scribe-Grid Test) según ASTM B571.13.</t>
  </si>
  <si>
    <t>**Apariencia**
* El recubrimiento debe ser de color gris brillante y uniforme en toda la superficie de la pieza.
* No debe presentar ampollas, rugosidad, huecos ni decoloraciones.
* Examen visual.
* Inspeccionar diariamente durante las rondas normales de auditoría.</t>
  </si>
  <si>
    <t>5.08 µm - 7.54 µm</t>
  </si>
  <si>
    <t>**Espesor**
* El espesor del recubrimiento de estaño debe promediar un mínimo de 200 micro-pulgadas.
* La aceptación se basará en un promedio de 5 lecturas, sin que ninguna lectura individual sea menor de 100 micro-pulgadas</t>
  </si>
  <si>
    <t>Formulario de inspección de Calidad en Embarques</t>
  </si>
  <si>
    <t>Certificado de Calidad Creado</t>
  </si>
  <si>
    <t>Características Especiales:
Método de Evaluación: Validación en el Sistema
Tamaño de Muestra: Cada Certificado
Frecuencia: Cada partida
Método de Control: Orden de Trabajo
Responsable: Calidad
Reacción: Solicitud de creación extemporánea del Certificado en modulo de embarques al momento de la remisión</t>
  </si>
  <si>
    <t>Condiciones del Material a Embarcar</t>
  </si>
  <si>
    <t xml:space="preserve">Características Especiales:
Método de Evaluación: Evaluación Visual
Tamaño de Muestra: Plan de Muestreo FCA 74
Frecuencia: Cada lote
Método de Control: Registro de auditoria final  FCA-17 Resultados de medición  de grano FCA 110
Responsable: Calidad
Reacción: Detener el proceso, segregar e identificar con tarjeta de rechazado FCA 53,  y dar aviso al responsable de producción y laboratorio para que corrijan el proceso 
</t>
  </si>
  <si>
    <t>TS1E-010-103 (Medición de Grano)</t>
  </si>
  <si>
    <t>PART 1</t>
  </si>
  <si>
    <t>24/09/2025</t>
  </si>
  <si>
    <t>Cantidad de Mediciones Diagonal 1</t>
  </si>
  <si>
    <t>Sin Límite</t>
  </si>
  <si>
    <t xml:space="preserve">Características Especiales:
Método de Evaluación: Equipo de medición MICROSCOPIO DIGITAL (INTERNO)
Tamaño de Muestra: 1 pza
Frecuencia: Cada lote producido / Inicio de Turno
Método de Control: Graficas de control de medias y rangos FCA 78 Resultados de medición de grano FCA 110 Reporte de Inspección en Proceso FCA 42
Responsable: Calidad
Reacción: Detener el proceso, segregar e identificar con tarjeta de rechazado FCA 53,  y dar aviso al responsable de producción y laboratorio para que corrijan el proceso </t>
  </si>
  <si>
    <t>Cantidad de Mediciones Diagonal 2</t>
  </si>
  <si>
    <t>Distancia Total Diagonal 1</t>
  </si>
  <si>
    <t>Distancia Total Diagonal 2</t>
  </si>
  <si>
    <t xml:space="preserve">Características Especiales: 
Método de Evaluación: Equipo de medición MICROSCOPIO DIGITAL (INTERNO)
Tamaño de Muestra: 1 pza
Frecuencia: Cada lote producido / Inicio de Turno
Método de Control: Graficas de control de medias y rangos FCA 78 Resultados de medición de grano FCA 110 Reporte de Inspección en Proceso FCA 42
Responsable: Calidad
Reacción: Detener el proceso, segregar e identificar con tarjeta de rechazado FCA 53,  y dar aviso al responsable de producción y laboratorio para que corrijan el proceso </t>
  </si>
  <si>
    <t>Espesor - Microscopio</t>
  </si>
  <si>
    <t>3 - 13 µm</t>
  </si>
  <si>
    <t>5 - 11 µm</t>
  </si>
  <si>
    <t xml:space="preserve">Características Especiales:
Método de Evaluación: Equipo de medición MICROSCOPIO DIGITAL (INTERNO)
Tamaño de Muestra: 1 pza
Frecuencia: Cada mes
Método de Control: Reporte de espesor de recubrimiento de fosfato FCA 121
Responsable: Calidad
Reacción: Detener el proceso, segregar e identificar con tarjeta de rechazado FCA 53,  y dar aviso al responsable de producción y laboratorio para que corrijan el proceso </t>
  </si>
  <si>
    <t>Tamaño de Grano</t>
  </si>
  <si>
    <t xml:space="preserve">Características Especiales: &lt;b&gt;&lt;span style="color: orange; font-size: 150%;"&gt;C&lt;/span&gt;&lt;/b&gt;
Método de Evaluación: Equipo de medición MICROSCOPIO DIGITAL (INTERNO)
Tamaño de Muestra: 1 pza
Frecuencia: Cada lote producido / Inicio de Turno
Método de Control: Graficas de control de medias y rangos FCA 78 Resultados de medición de grano FCA 110 Reporte de Inspección en Proceso FCA 42
Responsable: Calidad
Reacción: Detener el proceso, segregar e identificar con tarjeta de rechazado FCA 53,  y dar aviso al responsable de producción y laboratorio para que corrijan el proceso </t>
  </si>
  <si>
    <t>40001-053-02 (Estaño)</t>
  </si>
  <si>
    <t>Sin asignar</t>
  </si>
  <si>
    <t xml:space="preserve">Estaño sobre Cobre </t>
  </si>
  <si>
    <t>25/09/2025</t>
  </si>
  <si>
    <t>**Adherencia**
* El recubrimiento debe estar firmemente adherido al metal base, sin ampollas ni desprendimientos.
* Realizar la prueba de pelado (Peel Test) según ASTM B571.11 utilizando cinta “Scotch Magic” Mending Tape, cinta de enmascarar o equivalente.</t>
  </si>
  <si>
    <t>&gt; 5.08 µm &lt; 10.0 µm</t>
  </si>
  <si>
    <t xml:space="preserve">**Espesor**
* El espesor del recubrimiento de estaño debe promediar un mínimo de 0.0002" = 5.08 µm
* La aceptación se basará en un promedio de 5 lecturas, sin que ninguna lectura individual sea menor de 0.00010" = 2.54 µm
</t>
  </si>
  <si>
    <t>DS258-103-00 (Estaño)</t>
  </si>
  <si>
    <t>Estaño sobre Aluminio (Proceso ALSTAN)</t>
  </si>
  <si>
    <t>**Adherencia**
* El depósito metálico electrodepositado debe estar firmemente adherido al metal base. No debe presentar desprendimiento, descascaramiento, ampollamiento ni otros defectos que afecten la adherencia.
*Prueba de adhesión según ASTM B571-97, Sección 11:*
* Se utiliza cinta adhesiva de 1.00 in de ancho, con fuerza de adhesión entre 40–60 onzas/pulgada.
* La cinta se presiona firmemente sobre la superficie plana de la barra colectora con la palma de la mano.
* Se retira en ángulo de 90° respecto a la superficie.
* No debe desprenderse el recubrimiento, salvo en la zona perturbada de 3.00 in alrededor de la marca del gancho de colgado.</t>
  </si>
  <si>
    <t>**Apariencia**
* El recubrimiento deberá ser una capa uniforme de estaño, mate o brillante, libre de defectos superficiales ocasionados por el proceso de electrodeposición.
* Nota: Rayaduras, marcas de laminación, rebabas y/o imperfecciones presentes en el metal base antes del recubrimiento no pueden eliminarse por electrodeposición.</t>
  </si>
  <si>
    <t>**Espesor**
* El espesor del recubrimiento de estaño debe promediar un mínimo de 0.0002" = 5.08 µm
* La aceptación se basará en un promedio de 5 lecturas, sin que ninguna lectura individual sea menor de 0.00010" = 2.54 µm</t>
  </si>
  <si>
    <t>50-25681 (Zinc)</t>
  </si>
  <si>
    <t xml:space="preserve">Proceso Zincate para piezas de Aluminio </t>
  </si>
  <si>
    <t xml:space="preserve">**Adherencia**
* Verificar al menos 1 pieza por cada 100, o 1 por cada 5 racks/barriles, usando método 50-212-3A.
* Bajo aumento de 4x no debe observarse descamación o levantamiento del recubrimiento.
</t>
  </si>
  <si>
    <t>**Apariencia**
* El recubrimiento debe ser uniforme, liso, libre de ampollas, poros, nódulos u otros defectos.
* Todas las superficies visibles deben tener cobertura completa (excepto marcas de gancho ≤ 0.125 in).
* Acabado del estaño: de mate a brillante. Manchas superficiales leves no son motivo de rechazo.</t>
  </si>
  <si>
    <t>&gt;= 5.08 µm Sn / &gt;=2.54 µm Ni / = 1.27µm</t>
  </si>
  <si>
    <t>**Espesor**
* Medir al menos 1 pieza por cada 100, o 1 por cada 5 racks/barriles. En barras colectoras medir en la zona media de las lengüetas de contacto.
* El espesor del recubrimiento será conforme a la Tabla 1, medido en áreas de menor cobertura salvo que se especifique lo contrario.</t>
  </si>
  <si>
    <t>M102-LI Estaño s/Aluminio Colgado</t>
  </si>
  <si>
    <t>30/09/2025</t>
  </si>
  <si>
    <t>Si-No</t>
  </si>
  <si>
    <t>5-10 %</t>
  </si>
  <si>
    <t>60-80 °C</t>
  </si>
  <si>
    <t>M102-TI00-002 Concentración Sosa</t>
  </si>
  <si>
    <t>9.5-16 %</t>
  </si>
  <si>
    <t>2250 L</t>
  </si>
  <si>
    <t>55-70 °C</t>
  </si>
  <si>
    <t>0-1000 L</t>
  </si>
  <si>
    <t xml:space="preserve">M102-TI00-004 Limpieza </t>
  </si>
  <si>
    <t>M102-TI00-005 Consumo de agua</t>
  </si>
  <si>
    <t>M102-TI00-006 Concentración</t>
  </si>
  <si>
    <t>10-25 %</t>
  </si>
  <si>
    <t>M102-TI00-006 Nivel</t>
  </si>
  <si>
    <t>M102-TI00-007 Consumo de agua</t>
  </si>
  <si>
    <t>M102-TI00-007 Limpieza</t>
  </si>
  <si>
    <t>M102-TI00-007 Nivel</t>
  </si>
  <si>
    <t>M102-TI00-008 Consumo de agua</t>
  </si>
  <si>
    <t>0-900</t>
  </si>
  <si>
    <t>M102-TI00-008 Limpieza</t>
  </si>
  <si>
    <t xml:space="preserve">M102-TI00-008 Nivel </t>
  </si>
  <si>
    <t>M102-TI00-009 Consumo de agua</t>
  </si>
  <si>
    <t>0-1400 L</t>
  </si>
  <si>
    <t>M102-TI00-009 Limpieza</t>
  </si>
  <si>
    <t>M102-TI00-010 Concentracion Bondal Activador</t>
  </si>
  <si>
    <t>17-22%</t>
  </si>
  <si>
    <t>M102-TI00-010 Concentracion Bondal Adition</t>
  </si>
  <si>
    <t>M102-TI00-010 Limpieza</t>
  </si>
  <si>
    <t>M102-TI00-010 Temperatura</t>
  </si>
  <si>
    <t>20-40 °C</t>
  </si>
  <si>
    <t>0-1030 L</t>
  </si>
  <si>
    <t xml:space="preserve">M102-TI00-013 Nivel </t>
  </si>
  <si>
    <t>M102-TI00-014 Agitación</t>
  </si>
  <si>
    <t>M102-TI00-014 Concentración Sales de Cobre</t>
  </si>
  <si>
    <t>48-55 g/lt</t>
  </si>
  <si>
    <t>M102-TI00-014 Concentración Sales de Sodio</t>
  </si>
  <si>
    <t>12-13 g/lt</t>
  </si>
  <si>
    <t>M102-TI00-014 Funcionamiento de Focos</t>
  </si>
  <si>
    <t>M102-TI00-014 Limpieza de barras anódicas</t>
  </si>
  <si>
    <t>M102-TI00-014 Limpieza de contactos V</t>
  </si>
  <si>
    <t>M102-TI00-014 Nivel</t>
  </si>
  <si>
    <t>M102-TI00-014 Temperatura</t>
  </si>
  <si>
    <t>45-60 °C</t>
  </si>
  <si>
    <t>M102-TI00-014 pH</t>
  </si>
  <si>
    <t>9-9.5 pH</t>
  </si>
  <si>
    <t>M102-TI00-016 Consumo de agua</t>
  </si>
  <si>
    <t>0-940 L</t>
  </si>
  <si>
    <t>M102-TI00-019 Concentración Ácido Nítrico</t>
  </si>
  <si>
    <t>35 a 50 %</t>
  </si>
  <si>
    <t>M102-TI00-019 Nivel</t>
  </si>
  <si>
    <t>M102-TI00-020 Concentración Ácido Nítrico</t>
  </si>
  <si>
    <t>M102-TI00-020 Nivel</t>
  </si>
  <si>
    <t>M102-TI00-022 Concentración Ácido Súlfurico</t>
  </si>
  <si>
    <t xml:space="preserve">2.5 a 5 % </t>
  </si>
  <si>
    <t>M102-TI00-023 Agitación</t>
  </si>
  <si>
    <t>M102-TI00-023 Amperaje</t>
  </si>
  <si>
    <t>Tabla de amperaje</t>
  </si>
  <si>
    <t>M102-TI00-023 Concentración Estaño Metalico</t>
  </si>
  <si>
    <t>20 a 32 g/lt</t>
  </si>
  <si>
    <t>M102-TI00-023 Limpieza de Contactos V</t>
  </si>
  <si>
    <t>M102-TI00-023 Limpieza de barras Anódicas</t>
  </si>
  <si>
    <t>M102-TI00-023 Nivel</t>
  </si>
  <si>
    <t>M102-TI00-023 Temperatura</t>
  </si>
  <si>
    <t>18 a 32 °C</t>
  </si>
  <si>
    <t>M102-TI00-023 Ácido Sulfúrico</t>
  </si>
  <si>
    <t>8 a 14 %</t>
  </si>
  <si>
    <t>M102-TI00-024 Amperaje</t>
  </si>
  <si>
    <t>M102-TI00-024 Concentración Estaño Metálico</t>
  </si>
  <si>
    <t>M102-TI00-024 Limpieza de Barras Anódicas</t>
  </si>
  <si>
    <t>M102-TI00-024 Limpieza de Contactos V</t>
  </si>
  <si>
    <t>M102-TI00-024 Nivel</t>
  </si>
  <si>
    <t>M102-TI00-024 Temperatura</t>
  </si>
  <si>
    <t>18 a 35 °C</t>
  </si>
  <si>
    <t>M102-TI00-024 Ácido Sulfúrico</t>
  </si>
  <si>
    <t>M102-TI00-025 Consumo de Agua</t>
  </si>
  <si>
    <t>0-1300</t>
  </si>
  <si>
    <t>M102-TI00-028 Concentración Tripolifosfato de potasio</t>
  </si>
  <si>
    <t>45-55 g/lt</t>
  </si>
  <si>
    <t>M102-TI00-028 Temperatura Pasivado</t>
  </si>
  <si>
    <t>40 a 60</t>
  </si>
  <si>
    <t>FGS-8B7 (Níquel)</t>
  </si>
  <si>
    <t>K</t>
  </si>
  <si>
    <t>Acabado Níquel Electroless sobre Aluminio, Cobre, Acero, Acero Inoxidable y aleaciones de Níquel donde se requiere resistencia a la corrosión</t>
  </si>
  <si>
    <t>01/10/2025</t>
  </si>
  <si>
    <t>Adherencia - Doblez con Goniómetro</t>
  </si>
  <si>
    <t>50.8 - 63.5 µm</t>
  </si>
  <si>
    <t>E27780 (Epóxico MT)</t>
  </si>
  <si>
    <t xml:space="preserve">Epóxico media tensión
1. PROPÓSITO 
RECUBRIMIENTO EPÓXICO DE BARRAS COLECTORAS MEDIANTE EL PROCESO DE LECHO FLUIDIZADO (5-15kV) 
Documentar los requisitos de material y prueba para el recubrimiento epóxico de barras colectoras (bus bars) para aplicaciones de 5-15kV.
2. APLICABLE A Centro de Diseño, Fabricación, Control de Calidad.
3. PROCEDIMIENTO 
3.1. 
Requisitos de Material 
•	Material aprobado: Polvo epóxico Hysol DK15-0606 fabricado por Dexter Corp..
•	Color: Canela (Tan).
•	Espesor del recubrimiento: 0.05/0.10 pulgadas.
•	El recubrimiento debe adherirse firmemente sin ampollas, descamación ni porosidad visibles.
•	El recubrimiento debe ser capaz de soportar 15000 voltios RMS directamente a través del aislamiento durante un (1) minuto sin perforarse.
</t>
  </si>
  <si>
    <t>06/10/2025</t>
  </si>
  <si>
    <t>Adherencia - Prueba de impacto (Bala)</t>
  </si>
  <si>
    <t>Aspecto Visual - Epóxico</t>
  </si>
  <si>
    <t>Espesor - Bicotest</t>
  </si>
  <si>
    <t>50 - 100 mils</t>
  </si>
  <si>
    <t>mil (milipulgada)</t>
  </si>
  <si>
    <t>Primeras Piezas Epóxico</t>
  </si>
  <si>
    <t>Rigidez Dieléctrica - HiPot</t>
  </si>
  <si>
    <t>* Voltaje de prueba: 15,000 volts RMS (o sea 15 kV RMS)
* Tiempo: 1 minuto
* Criterio: sin perforación (puncture) a través del aislamiento</t>
  </si>
  <si>
    <t>80282-DS-005 (Epóxico BT)</t>
  </si>
  <si>
    <t>Esta hoja de datos cubre los requisitos para un sistema de aislamiento redundante en artículos 
fabricados de barras colectoras (bus) de cobre chapadas (estaño, plata, flash de plata) y no 
chapadas. Esto incluye la pulverización por electrodeposición de recubrimientos de polvo epóxico 
dieléctrico y el encapsulamiento (booting) para las juntas de conexión atornilladas. 
Este sistema tiene como objetivo proporcionar un grado de protección contra el contacto 
accidental con la barra energizada y contra el daño al equipo causado por el contacto con 
herramientas conductoras, roedores u otros animales pequeños. El sistema se considera 
redundante porque no es un requisito para el espaciamiento a través del aire o sobre la superficie. 
Importante: Se asumirá que el aislamiento no está a potencial de tierra y, por lo tanto, no 
proporciona ninguna forma de protección personal. Todas las precauciones de seguridad 
aplicables a las barras no aisladas también aplican para las barras aisladas.</t>
  </si>
  <si>
    <t>Espesor - PosiTector</t>
  </si>
  <si>
    <t>4 -11 mils (milipulgadas)</t>
  </si>
  <si>
    <t>&lt;12 mA</t>
  </si>
  <si>
    <t>* 750 VAC, &lt;12 mA, 60 s</t>
  </si>
  <si>
    <t>E27550 (Plata)</t>
  </si>
  <si>
    <t>E27550: Plateado de Plata en Barras Conductoras de Cobre y Aluminio 
1. Propósito 
Establecer los requisitos para el plateado de plata de barras conductoras de cobre y aluminio.</t>
  </si>
  <si>
    <t>1.27 - 3.5 μm</t>
  </si>
  <si>
    <t>1.28.032 (1) (Niquel)</t>
  </si>
  <si>
    <t>G3</t>
  </si>
  <si>
    <t xml:space="preserve">Recubrimiento Electrolítico de Níquel
Propósito:
Esta especificación describe los requisitos y el proceso de recubrimiento electrolítico de níquel 
para las cubiertas (shells) utilizadas en bujías de encendido de bloqueo en caliente (hot lock spark 
plugs) y los terminales utilizados en los conjuntos de núcleo FISS. Esta especificación se divide en 
dos secciones: la sección I cubre los requisitos de recubrimiento y los métodos de prueba para 
todo el recubrimiento electrolítico, y la sección II cubre la especificación del proceso interno. 
PROCESO:
Recubrimiento electrolítico de níquel en barril, máquina de recubrimiento automática (o método 
alternativo aprobado). </t>
  </si>
  <si>
    <t>Adherencia - Crimpado a 5.4lbs</t>
  </si>
  <si>
    <t>5.8 - 8.89 μm</t>
  </si>
  <si>
    <t>1.28.031 (Zinc Trivalente)</t>
  </si>
  <si>
    <t>H1</t>
  </si>
  <si>
    <t xml:space="preserve">Propósito:
Esta especificación describe el proceso de plateado de Zinc con cloruro de potasio y enumera los 
requisitos físicos de las piezas plateadas. 
Proceso 
Plateado de Zinc en Barril: Equipo de Plateado Automático Champion u Operado con Polipasto 
Manual. 
Requisitos
Los requisitos de rendimiento para el plateado funcional de Zinc se enumeran en la Especificación 
P&amp;M 1.28.001, "Plateado de Zinc Interno o de Proveedor Externo para Piezas Metálicas 
Críticamente Expuestas". </t>
  </si>
  <si>
    <t>Adherencia -Prueba de doblado</t>
  </si>
  <si>
    <t>Cámara salina</t>
  </si>
  <si>
    <t>Fecha/Hora</t>
  </si>
  <si>
    <t>datetime</t>
  </si>
  <si>
    <t>1.28.037 (Zinc)</t>
  </si>
  <si>
    <t>A1</t>
  </si>
  <si>
    <t>Propósito 
Esta especificación describe el proceso de plateado de zinc con cloruro de potasio y enumera los 
requisitos físicos de las piezas plateadas.</t>
  </si>
  <si>
    <t>5 - 9 µm</t>
  </si>
  <si>
    <t>1.28.041 (Níquel)</t>
  </si>
  <si>
    <t>Propósito: 
Esta especificación establece los requisitos y el proceso de plaetado de níquel de piezas metálicas.</t>
  </si>
  <si>
    <t>1.28.003 (Pavonado)</t>
  </si>
  <si>
    <t>B1</t>
  </si>
  <si>
    <t xml:space="preserve">Propósito: 
Esta especificación describe un método utilizado para proporcionar un acabado negrecido 
uniforme y resistencia a la corrosión en piezas metálicas. </t>
  </si>
  <si>
    <t xml:space="preserve">M101-LI Estaño s/Aluminio Barril </t>
  </si>
  <si>
    <t>07/10/2025</t>
  </si>
  <si>
    <t>M101-TI00-001 Concentración CL1</t>
  </si>
  <si>
    <t>5 a 10 %</t>
  </si>
  <si>
    <t>M101-TI00-001 Consumo de Agua</t>
  </si>
  <si>
    <t xml:space="preserve">0-550 L </t>
  </si>
  <si>
    <t>M101-TI00-001 Funcionamiento de Focos</t>
  </si>
  <si>
    <t>M101-TI00-001 Nivel</t>
  </si>
  <si>
    <t>M101-TI00-001 Temperatura</t>
  </si>
  <si>
    <t>60 a 80 ° C</t>
  </si>
  <si>
    <t>M101-TI00-002 Consumo de Agua</t>
  </si>
  <si>
    <t>0-550 L</t>
  </si>
  <si>
    <t>M101-TI00-002 Limpieza</t>
  </si>
  <si>
    <t>M101-TI00-002 Nivel</t>
  </si>
  <si>
    <t>M101-TI00-003 Concentración de Sosa</t>
  </si>
  <si>
    <t>5 a 10%</t>
  </si>
  <si>
    <t>M101-TI00-003 Consumo de Agua</t>
  </si>
  <si>
    <t>0-550</t>
  </si>
  <si>
    <t>M101-TI00-003 Nivel</t>
  </si>
  <si>
    <t>M101-TI00-003 Temperatura</t>
  </si>
  <si>
    <t>M101-TI00-005 Consumo de Agua</t>
  </si>
  <si>
    <t>M101-TI00-005 Limpieza</t>
  </si>
  <si>
    <t>M101-TI00-005 Nivel</t>
  </si>
  <si>
    <t>M101-TI00-006 Consumo de Agua</t>
  </si>
  <si>
    <t>M101-TI00-006 Limpieza</t>
  </si>
  <si>
    <t>M101-TI00-006 Nivel</t>
  </si>
  <si>
    <t>M101-TI00-007 Concentración</t>
  </si>
  <si>
    <t>5-15 %</t>
  </si>
  <si>
    <t>M101-TI00-007 Nivel</t>
  </si>
  <si>
    <t>M101-TI00-009 Consumo de Agua</t>
  </si>
  <si>
    <t>M101-TI00-009 Limpieza</t>
  </si>
  <si>
    <t xml:space="preserve">M101-TI00-009 Nivel </t>
  </si>
  <si>
    <t>M101-TI00-010 Consumo de Agua</t>
  </si>
  <si>
    <t>M101-TI00-010 Limpieza</t>
  </si>
  <si>
    <t xml:space="preserve">M101-TI00-010 Nivel </t>
  </si>
  <si>
    <t>M101-TI00-011 Consumo de Agua</t>
  </si>
  <si>
    <t>M101-TI00-011 Limpieza</t>
  </si>
  <si>
    <t>M101-TI00-011 Nivel</t>
  </si>
  <si>
    <t>M101-TI00-012 Concentración Bondal Activador</t>
  </si>
  <si>
    <t>15 a 25 %</t>
  </si>
  <si>
    <t>M101-TI00-012 Concentración Bondal Addition</t>
  </si>
  <si>
    <t>M101-TI00-012 Limpieza</t>
  </si>
  <si>
    <t>M101-TI00-012 Temperatura</t>
  </si>
  <si>
    <t>20 a 40 °C</t>
  </si>
  <si>
    <t>M101-TI00-013 Consumo de Agua</t>
  </si>
  <si>
    <t>M101-TI00-013 Limpieza</t>
  </si>
  <si>
    <t xml:space="preserve">M101-TI00-013 Nivel </t>
  </si>
  <si>
    <t>M101-TI00-014 Consumo de Agua</t>
  </si>
  <si>
    <t>M101-TI00-014 Limpieza</t>
  </si>
  <si>
    <t>M101-TI00-014 Nivel</t>
  </si>
  <si>
    <t>M101-TI00-015 Agitación</t>
  </si>
  <si>
    <t>M101-TI00-015 Concentración Sales de Cobre</t>
  </si>
  <si>
    <t>35 a 50 g/L</t>
  </si>
  <si>
    <t>M101-TI00-015 Concentración Sales de Sodio</t>
  </si>
  <si>
    <t>7.5 a 15 g/L</t>
  </si>
  <si>
    <t>M101-TI00-015 Funcionamiento de Focos</t>
  </si>
  <si>
    <t>M101-TI00-015 Limpieza de Barras Anódicas</t>
  </si>
  <si>
    <t>M101-TI00-015 Limpieza de contactos V</t>
  </si>
  <si>
    <t>M101-TI00-015 Nivel</t>
  </si>
  <si>
    <t>M101-TI00-015 Temperatura</t>
  </si>
  <si>
    <t>45 a 60 °C</t>
  </si>
  <si>
    <t>M101-TI00-015 pH</t>
  </si>
  <si>
    <t>9 a 14</t>
  </si>
  <si>
    <t>M101-TI00-016 Consumo de Agua</t>
  </si>
  <si>
    <t>M101-TI00-016 Limpieza</t>
  </si>
  <si>
    <t>M101-TI00-016 Nivel</t>
  </si>
  <si>
    <t>M101-TI00-017 Consumo de Agua</t>
  </si>
  <si>
    <t>M101-TI00-017 Limpieza</t>
  </si>
  <si>
    <t>M101-TI00-017 Nivel</t>
  </si>
  <si>
    <t>M101-TI00-018 Concentración Ácido Sulfúrico</t>
  </si>
  <si>
    <t>2.5 a 5 %</t>
  </si>
  <si>
    <t>M101-TI00-018 Limpieza</t>
  </si>
  <si>
    <t>M101-TI00-019 Agitación</t>
  </si>
  <si>
    <t>M101-TI00-019 Concentración Estaño Metálico</t>
  </si>
  <si>
    <t>20 a 32 g/L</t>
  </si>
  <si>
    <t>M101-TI00-019 Concentración Ácido Sulfúrico</t>
  </si>
  <si>
    <t>8 a 14%</t>
  </si>
  <si>
    <t>M101-TI00-019 Funcionamiento de Focos</t>
  </si>
  <si>
    <t>M101-TI00-019 Limpieza de Barras Anódicas</t>
  </si>
  <si>
    <t>M101-TI00-019 Limpieza de Contactos V</t>
  </si>
  <si>
    <t>M101-TI00-019 Nivel</t>
  </si>
  <si>
    <t>M101-TI00-019 Temperatura</t>
  </si>
  <si>
    <t>18-35 °C</t>
  </si>
  <si>
    <t>M101-TI00-021 Consumo de Agua</t>
  </si>
  <si>
    <t>M101-TI00-021 Limpieza</t>
  </si>
  <si>
    <t>M101-TI00-021 Nivel</t>
  </si>
  <si>
    <t>M101-TI00-022 Consumo de Agua</t>
  </si>
  <si>
    <t>M101-TI00-022 Limpieza</t>
  </si>
  <si>
    <t>M101-TI00-022 Nivel</t>
  </si>
  <si>
    <t>M101-TI00-023 Concentración Tripolifosfato</t>
  </si>
  <si>
    <t>20-40 g/L</t>
  </si>
  <si>
    <t>M101-TI00-023 Limpieza</t>
  </si>
  <si>
    <t>M101-TI00-023 Nivel</t>
  </si>
  <si>
    <t>M101-TI00-023 Temperatura</t>
  </si>
  <si>
    <t>M101-TI00-024 Consumo de Agua</t>
  </si>
  <si>
    <t>M101-TI00-024 Limpieza</t>
  </si>
  <si>
    <t>M101-TI00-024 Nivel</t>
  </si>
  <si>
    <t>M101-TI00-025 Consumo de Agua</t>
  </si>
  <si>
    <t>M101-TI00-025 Limpieza</t>
  </si>
  <si>
    <t>M101-TI00-025 Nivel</t>
  </si>
  <si>
    <t>ACP5-618 (Plata)</t>
  </si>
  <si>
    <t>El proceso de plateado de plata estará de acuerdo con ACP5-103 o su equivalente para metales y aleaciones de cobre y aluminio.
Material: Lingote de Plata .999 pura por W-741-304-72-198.</t>
  </si>
  <si>
    <t>0.076 - 0.2 μm</t>
  </si>
  <si>
    <t>1.28.001 (Zinc negro azul)</t>
  </si>
  <si>
    <t>D1</t>
  </si>
  <si>
    <t xml:space="preserve">Propósito: 
Proporcionar una superficie altamente resistente a la corrosión en las siguientes piezas metálicas: 
juntas, arandelas, anillos, carcasas (casquillos), bujes, terminales, etc. Las piezas identificadas bajo 
esta Especificación P&amp;M se consideran en riesgo de daño por corrosión. 
Proceso:
Galvanoplastia de Zinc (Zinc Electroplating). </t>
  </si>
  <si>
    <t>3.	Prueba de Corrosión por Niebla Salina (Salt Spray Corrosion Test):
o	No corrosión blanca antes de 80 horas.
o	No óxido rojo antes de 200 horas.</t>
  </si>
  <si>
    <t>3.81 - 11.43 μm</t>
  </si>
  <si>
    <t>F70F2 (Plata)</t>
  </si>
  <si>
    <t>S9</t>
  </si>
  <si>
    <t>Las órdenes y la correspondencia deben 
Especificar el número de material completo.</t>
  </si>
  <si>
    <t>08/10/2025</t>
  </si>
  <si>
    <t>5.08 - 10.6 μm</t>
  </si>
  <si>
    <t>F70H2 (Plata)</t>
  </si>
  <si>
    <t>S7</t>
  </si>
  <si>
    <t>Electroplateado de Plata Mate  
El Acabado GE F70H2 identifica el electroplateado de plata de superficie mate</t>
  </si>
  <si>
    <t>0.508 - 1.016 μm</t>
  </si>
  <si>
    <t>M101-LI Estaño s/Cobre Barril Puesta Punto</t>
  </si>
  <si>
    <t>09/10/2025</t>
  </si>
  <si>
    <t>M101-TI00-001 Concentración CL</t>
  </si>
  <si>
    <t>M101-TI00-004 Concentración Enprep</t>
  </si>
  <si>
    <t>110 a 130 g/L</t>
  </si>
  <si>
    <t>M101-TI00-004 Temperatura</t>
  </si>
  <si>
    <t>80 a 90 °C</t>
  </si>
  <si>
    <t>M101-TI00-008 Concentración Ácido Nítrico</t>
  </si>
  <si>
    <t>M101-TI00-008 Nivel</t>
  </si>
  <si>
    <t>M103-LI Tricapa Estaño, Níquel y Cobre s/Aluminio Puesta Punto</t>
  </si>
  <si>
    <t>M103-TI00-010 Concentración CL1</t>
  </si>
  <si>
    <t>7 a 12%</t>
  </si>
  <si>
    <t>M103-TI00-010 Funcionamiento de Focos</t>
  </si>
  <si>
    <t>M103-TI00-010 Nivel</t>
  </si>
  <si>
    <t>M103-TI00-010 Temperatura</t>
  </si>
  <si>
    <t>60 a 80 °C</t>
  </si>
  <si>
    <t>M103-TI00-011 Consumo de Agua</t>
  </si>
  <si>
    <t>0-600</t>
  </si>
  <si>
    <t>M103-TI00-011 Limpieza</t>
  </si>
  <si>
    <t xml:space="preserve">M103-TI00-011 Nivel </t>
  </si>
  <si>
    <t>M103-TI00-012 Concentración Sosa</t>
  </si>
  <si>
    <t>11 a 16%</t>
  </si>
  <si>
    <t>M103-TI00-012 Nivel</t>
  </si>
  <si>
    <t>M103-TI00-012 Temperatura</t>
  </si>
  <si>
    <t>55 a 70 °C</t>
  </si>
  <si>
    <t>M103-TI00-013 Consumo de Agua</t>
  </si>
  <si>
    <t xml:space="preserve">M103-TI00-013 Limpieza </t>
  </si>
  <si>
    <t>M103-TI00-013 Nivel</t>
  </si>
  <si>
    <t>M103-TI00-014 Consumo de Agua</t>
  </si>
  <si>
    <t>M103-TI00-014 Limpieza</t>
  </si>
  <si>
    <t>M103-TI00-014 Nivel</t>
  </si>
  <si>
    <t>M103-TI00-015 Consumo de Agua</t>
  </si>
  <si>
    <t>M103-TI00-015 Limpieza</t>
  </si>
  <si>
    <t>M103-TI00-015 Nivel</t>
  </si>
  <si>
    <t>M103-TI00-016 Concentración Ácido Nítrico</t>
  </si>
  <si>
    <t>M103-TI00-016 Nivel</t>
  </si>
  <si>
    <t>M103-TI00-017 Consumo de Agua</t>
  </si>
  <si>
    <t>0-600 L</t>
  </si>
  <si>
    <t>M103-TI00-017 Limpieza</t>
  </si>
  <si>
    <t>M103-TI00-017 Nivel</t>
  </si>
  <si>
    <t>M103-TI00-018 Consumo de Agua</t>
  </si>
  <si>
    <t>M103-TI00-018 Limpieza</t>
  </si>
  <si>
    <t>M103-TI00-018 Nivel</t>
  </si>
  <si>
    <t>M103-TI00-019 Consumo de Agua</t>
  </si>
  <si>
    <t>M103-TI00-019 Limpieza</t>
  </si>
  <si>
    <t>M103-TI00-019 Nivel</t>
  </si>
  <si>
    <t>M103-TI00-020 Concentración Bondal Activador</t>
  </si>
  <si>
    <t>17 a 22%</t>
  </si>
  <si>
    <t>M103-TI00-020 Limpieza</t>
  </si>
  <si>
    <t>M103-TI00-020 Temperatura</t>
  </si>
  <si>
    <t>M103-TI00-021 Consumo de Agua</t>
  </si>
  <si>
    <t>M103-TI00-021 Limpieza</t>
  </si>
  <si>
    <t>M103-TI00-021 Nivel</t>
  </si>
  <si>
    <t>M103-TI00-022 Consumo de Agua</t>
  </si>
  <si>
    <t>M103-TI00-022 Limpieza</t>
  </si>
  <si>
    <t>M103-TI00-022 Nivel</t>
  </si>
  <si>
    <t>M103-TI00-023 Consumo de Agua</t>
  </si>
  <si>
    <t>M103-TI00-023 Limpieza</t>
  </si>
  <si>
    <t>M103-TI00-023 Nivel</t>
  </si>
  <si>
    <t>M103-TI00-024 Agitación</t>
  </si>
  <si>
    <t>M103-TI00-024 Concentración Sales de Cobre</t>
  </si>
  <si>
    <t>48 a 55 g/L</t>
  </si>
  <si>
    <t>M103-TI00-024 Concentración Sales de Sodio</t>
  </si>
  <si>
    <t>12 a 13 g/L</t>
  </si>
  <si>
    <t>M103-TI00-024 Funcionamiento Rectificador</t>
  </si>
  <si>
    <t>M103-TI00-024 Funcionamiento de Focos</t>
  </si>
  <si>
    <t>M103-TI00-024 Limpieza de Barras Anódicas</t>
  </si>
  <si>
    <t>M103-TI00-024 Limpieza de Contactos V</t>
  </si>
  <si>
    <t>M103-TI00-024 Nivel</t>
  </si>
  <si>
    <t>M103-TI00-024 Temperatura</t>
  </si>
  <si>
    <t>M103-TI00-025 Consumo de Agua</t>
  </si>
  <si>
    <t>M103-TI00-025 Limpieza</t>
  </si>
  <si>
    <t>M103-TI00-025 Nivel</t>
  </si>
  <si>
    <t>M103-TI00-026 Consumo de Agua</t>
  </si>
  <si>
    <t>M103-TI00-026 Limpieza</t>
  </si>
  <si>
    <t>M103-TI00-026 Nivel</t>
  </si>
  <si>
    <t>M103-TI00-027 Consumo de Agua</t>
  </si>
  <si>
    <t>M103-TI00-027 Limpieza</t>
  </si>
  <si>
    <t>M103-TI00-027 Nivel</t>
  </si>
  <si>
    <t>M103-TI00-028 Concentración Ácido Sulfúrico</t>
  </si>
  <si>
    <t>M103-TI00-028 Nivel</t>
  </si>
  <si>
    <t>M103-TI00-029 Consumo de Agua</t>
  </si>
  <si>
    <t>M103-TI00-029 Limpieza</t>
  </si>
  <si>
    <t>M103-TI00-029 Nivel</t>
  </si>
  <si>
    <t>M103-TI00-030 Agitación</t>
  </si>
  <si>
    <t>M103-TI00-030 Concentración Cloruro de Níquel</t>
  </si>
  <si>
    <t>15 a 25 g/L</t>
  </si>
  <si>
    <t>M103-TI00-030 Concentración Níquel Métalico</t>
  </si>
  <si>
    <t>40 a 75 g/L</t>
  </si>
  <si>
    <t>M103-TI00-030 Concentración Sulfamato de Níquel</t>
  </si>
  <si>
    <t>170 a 320 g/L</t>
  </si>
  <si>
    <t>M103-TI00-030 Concentración Ácido Bórico</t>
  </si>
  <si>
    <t>28 a 32 g/L</t>
  </si>
  <si>
    <t>M103-TI00-030 Funcionamiento de Focos</t>
  </si>
  <si>
    <t>M103-TI00-030 Limpieza de Barras Anódicas</t>
  </si>
  <si>
    <t>M103-TI00-030 Limpieza de Contactos V</t>
  </si>
  <si>
    <t>M103-TI00-030 Nivel</t>
  </si>
  <si>
    <t>M103-TI00-030 Temperatura</t>
  </si>
  <si>
    <t xml:space="preserve">28 a 38 °C </t>
  </si>
  <si>
    <t>M103-TI00-031 Agitación</t>
  </si>
  <si>
    <t>M103-TI00-031 Concentración Cloruro de Níquel</t>
  </si>
  <si>
    <t>9 a 15 g/L</t>
  </si>
  <si>
    <t>M103-TI00-031 Concentración Níquel Métalico</t>
  </si>
  <si>
    <t>70 a 90 g/L</t>
  </si>
  <si>
    <t>M103-TI00-031 Concentración Sulfamato de Níquel</t>
  </si>
  <si>
    <t>300 a 385 g/L</t>
  </si>
  <si>
    <t>M103-TI00-031 Concentración Ácido Bórico</t>
  </si>
  <si>
    <t>40 a 45 g/L</t>
  </si>
  <si>
    <t>M103-TI00-031 Funcionamiento de Focos</t>
  </si>
  <si>
    <t>M103-TI00-031 Limpieza de Barras Anódicas</t>
  </si>
  <si>
    <t>M103-TI00-031 Limpieza de Contactos V</t>
  </si>
  <si>
    <t>M103-TI00-031 Nivel</t>
  </si>
  <si>
    <t>M103-TI00-031 Temperatura</t>
  </si>
  <si>
    <t>50 a 60 °C</t>
  </si>
  <si>
    <t>M103-TI00-031 pH</t>
  </si>
  <si>
    <t>2.8 a 3.8 pH</t>
  </si>
  <si>
    <t>M103-TI00-032 Consumo de Agua</t>
  </si>
  <si>
    <t>M103-TI00-032 Limpieza</t>
  </si>
  <si>
    <t>M103-TI00-032 Nivel</t>
  </si>
  <si>
    <t>M103-TI00-033 Consumo de Agua</t>
  </si>
  <si>
    <t>M103-TI00-033 Limpieza</t>
  </si>
  <si>
    <t>M103-TI00-033 Nivel</t>
  </si>
  <si>
    <t>M103-TI00-034 Concentración Ácido Sulfúrico</t>
  </si>
  <si>
    <t>M103-TI00-034 Limpieza</t>
  </si>
  <si>
    <t>M103-TI00-035/036 Agitación</t>
  </si>
  <si>
    <t>M103-TI00-035/036 Concentración Estaño Métalico</t>
  </si>
  <si>
    <t>M103-TI00-035/036 Concentración Ácido Sulfúrico</t>
  </si>
  <si>
    <t>M103-TI00-035/036 Funcionamiento de Focos</t>
  </si>
  <si>
    <t>M103-TI00-035/036 Limpieza de Barras Anódicas</t>
  </si>
  <si>
    <t>M103-TI00-035/036 Limpieza de Contactos V</t>
  </si>
  <si>
    <t>M103-TI00-035/036 Nivel</t>
  </si>
  <si>
    <t>M103-TI00-035/036 Temperatura</t>
  </si>
  <si>
    <t>M103-TI00-037 Consumo de Agua</t>
  </si>
  <si>
    <t>M103-TI00-037 Limpieza</t>
  </si>
  <si>
    <t>M103-TI00-037 Nivel</t>
  </si>
  <si>
    <t>M103-TI00-038 Consumo de Agua</t>
  </si>
  <si>
    <t>M103-TI00-038 Limpieza</t>
  </si>
  <si>
    <t>M103-TI00-038 Nivel</t>
  </si>
  <si>
    <t>M103-TI00-039 Consumo de Agua</t>
  </si>
  <si>
    <t>M103-TI00-039 Limpieza</t>
  </si>
  <si>
    <t>M103-TI00-039 Nivel</t>
  </si>
  <si>
    <t>M103-TI00-040 Concentración Tripolifosfato</t>
  </si>
  <si>
    <t>45-55 g/L</t>
  </si>
  <si>
    <t>M103-TI00-040 Limpieza</t>
  </si>
  <si>
    <t>M103-TI00-040 Temperatura</t>
  </si>
  <si>
    <t>40 a 60 °C</t>
  </si>
  <si>
    <t>M103-TI00-041 Consumo de Agua</t>
  </si>
  <si>
    <t xml:space="preserve">0-600 L </t>
  </si>
  <si>
    <t>M103-TI00-041 Limpieza</t>
  </si>
  <si>
    <t>M103-TI00-041 Nivel</t>
  </si>
  <si>
    <t>M103-TI00-042 Consumo de Agua</t>
  </si>
  <si>
    <t>M103-TI00-042 Limpieza</t>
  </si>
  <si>
    <t>M103-TI00-042 Nivel</t>
  </si>
  <si>
    <t>M103-TI00-043 Consumo de Agua</t>
  </si>
  <si>
    <t>M103-TI00-043 Limpieza</t>
  </si>
  <si>
    <t>M103-TI00-043 Nivel</t>
  </si>
  <si>
    <t>GDE1214700 (Antitarnish)</t>
  </si>
  <si>
    <t>🎯 Objetivo
Definir la especificación de la protección contra el deslustre requerida para barras recubiertas de plata, ya sea con destello de plata o plateadas, utilizadas en la fabricación de equipos de media tensión en la planta de Rojo Gómez, Ciudad de México.
🌱 Ambiental
La solución deberá cumplir con los requisitos ambientales de Schneider Electric (es decir, libre de cromo hexavalente).
🛡️ Protección
La solución deberá prevenir la decoloración (deslustre) de las barras por un período no menor a 12 semanas cuando estén expuestas al ambiente de fabricación de la planta Rojo Gómez.</t>
  </si>
  <si>
    <t>04/11/2025</t>
  </si>
  <si>
    <t>Aspecto Visual - Antitarnish</t>
  </si>
  <si>
    <t>Primeras Piezas Antitarnish</t>
  </si>
  <si>
    <t>Sí o No (ambos pasan)</t>
  </si>
  <si>
    <t>Protección - Sulfuro de sodio al 2.5%</t>
  </si>
  <si>
    <t>48053-005-01 (Lavado Bimetales)</t>
  </si>
  <si>
    <t>PROPÓSITO:
El propósito de esta especificación es asegurar el máximo rendimiento de las piezas bimetálicas dirigiendo la atención a la necesidad de un tratamiento térmico para aliviar las tensiones de troquelado y conformado en las piezas. Es aplicable a la materia prima obtenida de todos los proveedores.
PROCESO:
El proceso consiste en someter piezas limpias a una temperatura determinada durante un tiempo determinado en una atmósfera de amoníaco disociado.
•	Las temperaturas se enumeran en los dibujos individuales.</t>
  </si>
  <si>
    <t>06/11/2025</t>
  </si>
  <si>
    <t>48057-007-01 (Estaño Bimetales)</t>
  </si>
  <si>
    <t>OBJETIVO:
El objetivo de esta especificación es definir los criterios de calidad del electrochapado de estaño en piezas de acero y aleaciones de cobre. Este proceso se utiliza para conexiones eléctricas, resistencia a la corrosión y otras aplicaciones de ingeniería.
MANO DE OBRA (ACABADO):
El electrochapado de estaño deberá ser uniformemente liso, continuo, adherente y estar libre de ampollas, descamación (escamas), pelado, grietas, depósitos quemados, manchas y contaminación.
La superficie del revestimiento de estaño deberá estar libre de películas para asegurar conexiones de baja resistencia eléctrica.</t>
  </si>
  <si>
    <t>1.9 - 5.0 μm</t>
  </si>
  <si>
    <t>48057-002-02 (Níquel Bimetales)</t>
  </si>
  <si>
    <t>Objetivo:
El objetivo de esta especificación es definir los criterios de calidad para el Electrochapado de Níquel en piezas de acero, no ferrosas o bimetálicas para aplicaciones de ingeniería.
Acabado (Mano de Obra):
El Electrochapado de Níquel deberá ser uniforme, liso, continuo, adherente y estar libre de ampollas, descamación, pelado, grietas, depósitos quemados, manchas y contaminación.
•	No se debe utilizar una capa de cobre (copper strike) antes del niquelado.
•	El embalaje debe ser resistente y proteger adecuadamente las piezas chapadas contra la contaminación y los daños durante el envío y el almacenamiento.</t>
  </si>
  <si>
    <t>0.5 - 2.0 μm</t>
  </si>
  <si>
    <t>48957-014-01 (Niquel)</t>
  </si>
  <si>
    <t>5.0 - 10.0 μm</t>
  </si>
  <si>
    <t>ASTM B 545 (Niquel)</t>
  </si>
  <si>
    <t>5.0 - 8.0 μm</t>
  </si>
  <si>
    <t>F70F2A (Plata)</t>
  </si>
  <si>
    <t>5.08 - 10.06 μm</t>
  </si>
  <si>
    <t>F70F2F1 (Plata)</t>
  </si>
  <si>
    <t>0.5 - 1 μm</t>
  </si>
  <si>
    <t>FTR00047 5 SB (Plata)</t>
  </si>
  <si>
    <t>IMP - Metex E 1726</t>
  </si>
  <si>
    <t>Inspección Metex E1726 MacDermid</t>
  </si>
  <si>
    <t>11/11/2025</t>
  </si>
  <si>
    <t>IMP Metex E 1726 - Aspecto Visual</t>
  </si>
  <si>
    <t>Apariencia:
* Polvo blanco a amarillo
* Libre de trozos de humedad
Presentación
* Sacos de 25 o 50 Kg
**"Cuenta con Certificado de Calidad"**</t>
  </si>
  <si>
    <t>IMP Metex E 1726 - Concentración</t>
  </si>
  <si>
    <t>98 - 100%</t>
  </si>
  <si>
    <t xml:space="preserve">Muestreo:
* Tomar una muestra de 100 g
* Diluir en 1 L de Agua desionizada
Análisis:
* Tomar 10 mL de muestra en un matraz Erlenmeyer de 250 mL
* Adicionar 50 mL de Agua Desionizada
* Adicionar 10 gotas de fenolftaleína como indicador
* **Titular con Ácido Clorhídrico 0.5 N**
*"Vire de rosa a incoloro"*
Cálculo:
VG*6.088=% de Alcalinidad
</t>
  </si>
  <si>
    <t>IMP - Ácido Bórico</t>
  </si>
  <si>
    <t>19/11/2025</t>
  </si>
  <si>
    <t>IMP Ácido Bórico - Aspecto Visual</t>
  </si>
  <si>
    <t>Apariencia:
* Polvo blanco
Presentación
* Costales de 25 Kg
**"Cuenta con Certificado de Calidad"**</t>
  </si>
  <si>
    <t>IMP Ácido Bórico - Concentración</t>
  </si>
  <si>
    <t>99.5 - 101.3%</t>
  </si>
  <si>
    <t xml:space="preserve">Muestreo:
* Tomar una muestra de 100 g
* Diluir en 1 L de Agua desionizada
Análisis:
* Tomar 5 mL de muestra en un matraz Erlenmeyer de 250 mL
* Adicionar 5 g de Manitol ACS
* Adicionar 5 gotas de Púrpura de Bromocresol como indicador
* **Titular con Hidróxido de Sodio 0.1 N**
*"Vire de amarillo a morado"*
Cálculo:
VG*3.414=% de Acidez
</t>
  </si>
  <si>
    <t>T204-LI (16.1)</t>
  </si>
  <si>
    <t>Rev. 01</t>
  </si>
  <si>
    <t xml:space="preserve"> T204 (DEC)-T204 (PLA)-CU-EBT |  T205 (DEC)-T205 (EST)-CU-EBT | T202 (LES)-T202 (PLA)-CU-VARIOS | T204 (DEC)-CU-BARE | T204 (DEC)-T204 (EST)-CU-EBT | T204 (DEC)-T204 (EST)-CU-EMT | T204 (DEC)-T204 (PLA)-CU-EMT | T204 (EST)-CU-VARIOS | T204 (NWO)-T204 (PLA)-CU-VARIOS | T204 (PLA)-CU-VARIOS | T204 (PLA)-FE-VARIOS | T204 (PLA)-LA-VARIOS</t>
  </si>
  <si>
    <t xml:space="preserve">  T204-TI00-003 Limpieza</t>
  </si>
  <si>
    <t xml:space="preserve">  T204-TI00-003 Nivel</t>
  </si>
  <si>
    <t xml:space="preserve"> T204-EN00-001 Ajustar Piezas en Rack</t>
  </si>
  <si>
    <t xml:space="preserve"> T204-SE00-001 Aire a Presión</t>
  </si>
  <si>
    <t xml:space="preserve"> T204-SE00-001 Secado al Tacto</t>
  </si>
  <si>
    <t xml:space="preserve"> T204-TI00-004 Consumo de Agua</t>
  </si>
  <si>
    <t>0 - 400 L</t>
  </si>
  <si>
    <t xml:space="preserve"> T204-TI00-004 Tiempo</t>
  </si>
  <si>
    <t>1 - 2 Min.</t>
  </si>
  <si>
    <t xml:space="preserve"> T204-TI00-006 Limpieza</t>
  </si>
  <si>
    <t xml:space="preserve"> T204-TI00-006 Nivel</t>
  </si>
  <si>
    <t>T204-DE00-001 Condición Física del Rack</t>
  </si>
  <si>
    <t>T204-DE00-001 Decapado de Rack</t>
  </si>
  <si>
    <t>T204-EN00-001 Racks Adecuados, Completos y sin Fisuras</t>
  </si>
  <si>
    <t xml:space="preserve">T204-LI Equipo de Protección Personal </t>
  </si>
  <si>
    <t>T204-LI Funcionamiento de Grúas</t>
  </si>
  <si>
    <t>T204-LI Funcionamiento de Rectificadores</t>
  </si>
  <si>
    <t>T204-LI Li Limpieza General</t>
  </si>
  <si>
    <t>T204-LI Tinas sin Fugas</t>
  </si>
  <si>
    <t>T204-TI00-001 Cambio de Cartuchos</t>
  </si>
  <si>
    <t>T204-TI00-001 Cantidad de Cartuchos del Filtro</t>
  </si>
  <si>
    <t>T204-TI00-001 Concentración de Acidez</t>
  </si>
  <si>
    <t>50 - 70 g/L</t>
  </si>
  <si>
    <t>T204-TI00-001 Concentración de Cloruros Totales</t>
  </si>
  <si>
    <t>350 - 420 g/L</t>
  </si>
  <si>
    <t>T204-TI00-001 Concentración de Níquel Metálico</t>
  </si>
  <si>
    <t>T204-TI00-001 Consumo de Agua</t>
  </si>
  <si>
    <t>T204-TI00-001 Funcionamiento de Filtro</t>
  </si>
  <si>
    <t>T204-TI00-001 Funcionamiento de Focos</t>
  </si>
  <si>
    <t>T204-TI00-001 Lavado de Filtros</t>
  </si>
  <si>
    <t>T204-TI00-001 Limpieza</t>
  </si>
  <si>
    <t>T204-TI00-001 Limpieza de Contactos</t>
  </si>
  <si>
    <t>T204-TI00-001 Limpieza y Llenado de Ánodos</t>
  </si>
  <si>
    <t>T204-TI00-001 Nivel</t>
  </si>
  <si>
    <t>T204-TI00-001 Req. de Acido Clorhídrico</t>
  </si>
  <si>
    <t>0 - 200 Kg</t>
  </si>
  <si>
    <t xml:space="preserve">T204-TI00-001 Req. de Cloruro de Níquel </t>
  </si>
  <si>
    <t>T204-TI00-001 Req. de Níquel Metálico</t>
  </si>
  <si>
    <t>T204-TI00-001 Temperatura</t>
  </si>
  <si>
    <t>16 - 25 °C</t>
  </si>
  <si>
    <t>T204-TI00-001 Tiempo</t>
  </si>
  <si>
    <t>5 - 10 Min.</t>
  </si>
  <si>
    <t>T204-TI00-001 Voltaje</t>
  </si>
  <si>
    <t>T204-TI00-001 mL de E.D.T.A. 0.1 M</t>
  </si>
  <si>
    <t>T204-TI00-001 mL de Hidróxido de Sodio 1.0 N</t>
  </si>
  <si>
    <t>T204-TI00-001 mL de Nitrato de Plata 0.153 N</t>
  </si>
  <si>
    <t>T204-TI00-001 Ánodos Limpios</t>
  </si>
  <si>
    <t>T204-TI00-002 Consumo de Agua</t>
  </si>
  <si>
    <t>T204-TI00-002 Limpieza</t>
  </si>
  <si>
    <t>T204-TI00-002 Nivel</t>
  </si>
  <si>
    <t>T204-TI00-003 Consumo de Agua</t>
  </si>
  <si>
    <t>T204-TI00-004 Concentración de Alcalinidad</t>
  </si>
  <si>
    <t>60 - 120 g/L</t>
  </si>
  <si>
    <t>T204-TI00-004 Concentración de Cianuro</t>
  </si>
  <si>
    <t>15 - 30 g/L</t>
  </si>
  <si>
    <t>T204-TI00-004 Funcionamiento de Focos</t>
  </si>
  <si>
    <t>T204-TI00-004 Limpieza</t>
  </si>
  <si>
    <t>T204-TI00-004 Limpieza de Contactos</t>
  </si>
  <si>
    <t>T204-TI00-004 Nivel</t>
  </si>
  <si>
    <t>T204-TI00-004 Req. de Cianuro de Sodio</t>
  </si>
  <si>
    <t>T204-TI00-004 Req. de Metex E1726</t>
  </si>
  <si>
    <t>T204-TI00-004 Temperatura</t>
  </si>
  <si>
    <t>T204-TI00-004 Voltaje</t>
  </si>
  <si>
    <t>T204-TI00-004 mL de Nitrato de Plata 0.1 N</t>
  </si>
  <si>
    <t>T204-TI00-004 mL de Ácido Clorhídrico 0.5 N</t>
  </si>
  <si>
    <t>T204-TI00-005 Consumo de Agua</t>
  </si>
  <si>
    <t>T204-TI00-005 Limpieza</t>
  </si>
  <si>
    <t>T204-TI00-005 Nivel</t>
  </si>
  <si>
    <t>T204-TI00-006 Consumo de Agua</t>
  </si>
  <si>
    <t>T204-TI00-006 Funcionamiento de Focos</t>
  </si>
  <si>
    <t>T204-TI00-006 Limpieza de Contactos</t>
  </si>
  <si>
    <t>T204-TI00-006 Temperatura</t>
  </si>
  <si>
    <t>T204-TI00-006 Tiempo</t>
  </si>
  <si>
    <t>T204-TI00-006 Voltaje</t>
  </si>
  <si>
    <t>T204-TI00-007 Consumo de Agua</t>
  </si>
  <si>
    <t>0 - 250 L</t>
  </si>
  <si>
    <t>T204-TI00-007 Limpieza</t>
  </si>
  <si>
    <t>T204-TI00-007 Nivel</t>
  </si>
  <si>
    <t>T204-TI00-008 Concentración de Acidez</t>
  </si>
  <si>
    <t>35 - 60 %</t>
  </si>
  <si>
    <t>T204-TI00-008 Consumo de Agua</t>
  </si>
  <si>
    <t>T204-TI00-008 Limpieza</t>
  </si>
  <si>
    <t>T204-TI00-008 Nivel</t>
  </si>
  <si>
    <t>T204-TI00-008 Req. de Ácido Nítrico</t>
  </si>
  <si>
    <t>0 - 250 Kg</t>
  </si>
  <si>
    <t>T204-TI00-008 Tiempo</t>
  </si>
  <si>
    <t>40 - 60 Seg.</t>
  </si>
  <si>
    <t>T204-TI00-008 mL de Hidróxido de Sodio 1.0 N</t>
  </si>
  <si>
    <t>T204-TI00-009 Agitación</t>
  </si>
  <si>
    <t>T204-TI00-009 Concentración de Ácido Crómico</t>
  </si>
  <si>
    <t>T204-TI00-009 Consumo de Agua</t>
  </si>
  <si>
    <t>T204-TI00-009 Limpieza</t>
  </si>
  <si>
    <t>T204-TI00-009 Nivel</t>
  </si>
  <si>
    <t>T204-TI00-009 Req. de Ácido Crómico</t>
  </si>
  <si>
    <t>T204-TI00-009 Tiempo</t>
  </si>
  <si>
    <t>T204-TI00-009 mL de Tiosulfato de Sodio 0.1 N</t>
  </si>
  <si>
    <t>T204-TI00-010 Consumo de Agua</t>
  </si>
  <si>
    <t>T204-TI00-010 Limpieza</t>
  </si>
  <si>
    <t>T204-TI00-010 Nivel</t>
  </si>
  <si>
    <t>T204-TI00-011 Consumo de Agua</t>
  </si>
  <si>
    <t>T204-TI00-011 Limpieza</t>
  </si>
  <si>
    <t>T204-TI00-011 Nivel</t>
  </si>
  <si>
    <t>T204-TI00-012 Concentración de Acidez</t>
  </si>
  <si>
    <t>T204-TI00-012 Consumo de Agua</t>
  </si>
  <si>
    <t>T204-TI00-012 Limpieza</t>
  </si>
  <si>
    <t>T204-TI00-012 Nivel</t>
  </si>
  <si>
    <t>T204-TI00-012 Req. de Ácido Clorhídrico</t>
  </si>
  <si>
    <t>T204-TI00-012 Tiempo</t>
  </si>
  <si>
    <t>10 - 60 Seg.</t>
  </si>
  <si>
    <t>T204-TI00-012 mL de Hidróxido de Sodio 1.0 N</t>
  </si>
  <si>
    <t>T204-TI00-013 Consumo de Agua</t>
  </si>
  <si>
    <t>T204-TI00-013 Limpieza</t>
  </si>
  <si>
    <t>T204-TI00-013 Nivel</t>
  </si>
  <si>
    <t>T204-TI00-013 Tiempo</t>
  </si>
  <si>
    <t>T204-TI00-014 Consumo de Agua</t>
  </si>
  <si>
    <t>T204-TI00-014 Limpieza</t>
  </si>
  <si>
    <t>T204-TI00-014 Nivel</t>
  </si>
  <si>
    <t>T204-TI00-015 Consumo de Agua</t>
  </si>
  <si>
    <t>T204-TI00-015 Limpieza</t>
  </si>
  <si>
    <t>T204-TI00-015 Nivel</t>
  </si>
  <si>
    <t>T204-TI00-016 Concentración de Cianuro</t>
  </si>
  <si>
    <t>T204-TI00-016 Consumo de Agua</t>
  </si>
  <si>
    <t>T204-TI00-016 Limpieza</t>
  </si>
  <si>
    <t>T204-TI00-016 Nivel</t>
  </si>
  <si>
    <t>T204-TI00-016 Req. Cianuro de Potasio</t>
  </si>
  <si>
    <t>0 - 100 Kg</t>
  </si>
  <si>
    <t>T204-TI00-016 Tiempo</t>
  </si>
  <si>
    <t>T204-TI00-016 mL de Nitrato de Plata 0.1 N</t>
  </si>
  <si>
    <t>T204-TI00-017 Agitación</t>
  </si>
  <si>
    <t>T204-TI00-017 Cambio de Cartuchos</t>
  </si>
  <si>
    <t>T204-TI00-017 Cantidad de Cartuchos del Filtro</t>
  </si>
  <si>
    <t>T204-TI00-017 Concentración de Cianuro de Potasio</t>
  </si>
  <si>
    <t>70 - 120 g/L</t>
  </si>
  <si>
    <t>T204-TI00-017 Concentración de Plata Metálica</t>
  </si>
  <si>
    <t>5 - 30 g/L</t>
  </si>
  <si>
    <t>T204-TI00-017 Consumo de Agua</t>
  </si>
  <si>
    <t>0 - 850 L</t>
  </si>
  <si>
    <t>T204-TI00-017 Funcionamiento de Filtro</t>
  </si>
  <si>
    <t>T204-TI00-017 Funcionamiento de Focos</t>
  </si>
  <si>
    <t xml:space="preserve">T204-TI00-017 Funcionamiento de Rectificador </t>
  </si>
  <si>
    <t>T204-TI00-017 Lavado de Filtros</t>
  </si>
  <si>
    <t>T204-TI00-017 Limpieza</t>
  </si>
  <si>
    <t>T204-TI00-017 Limpieza de Contactos</t>
  </si>
  <si>
    <t>T204-TI00-017 Limpieza de Ánodos</t>
  </si>
  <si>
    <t>T204-TI00-017 Nivel</t>
  </si>
  <si>
    <t>T204-TI00-017 Req. de Cianuro de Plata</t>
  </si>
  <si>
    <t>0 - 450 Kg</t>
  </si>
  <si>
    <t>T204-TI00-017 Req. de Cianuro de Potasio</t>
  </si>
  <si>
    <t>T204-TI00-017 Temperatura</t>
  </si>
  <si>
    <t>25 - 38 °C</t>
  </si>
  <si>
    <t>T204-TI00-017 Voltaje</t>
  </si>
  <si>
    <t>T204-TI00-017 mL de Nitrato de Plata 0.1 N</t>
  </si>
  <si>
    <t>T204-TI00-017 mL de Tiocianato de Potasio 0.1 N</t>
  </si>
  <si>
    <t>T204-TI00-017 Ánodos Limpios</t>
  </si>
  <si>
    <t>T204-TI00-018 Agitación</t>
  </si>
  <si>
    <t>T204-TI00-018 Cambio de Cartuchos</t>
  </si>
  <si>
    <t>T204-TI00-018 Cantidad de Cartuchos del Filtro</t>
  </si>
  <si>
    <t>T204-TI00-018 Consumo de Agua</t>
  </si>
  <si>
    <t>0 - 450 L</t>
  </si>
  <si>
    <t>T204-TI00-018 Funcionamiento de Filtro</t>
  </si>
  <si>
    <t>T204-TI00-018 Funcionamiento de Focos</t>
  </si>
  <si>
    <t xml:space="preserve">T204-TI00-018 Funcionamiento de Rectificador </t>
  </si>
  <si>
    <t>T204-TI00-018 Lavado de Filtros</t>
  </si>
  <si>
    <t>T204-TI00-018 Limpieza</t>
  </si>
  <si>
    <t>T204-TI00-018 Limpieza de Contactos</t>
  </si>
  <si>
    <t>T204-TI00-018 Limpieza de Ánodos</t>
  </si>
  <si>
    <t>T204-TI00-018 Nivel</t>
  </si>
  <si>
    <t>T204-TI00-018 Temperatura</t>
  </si>
  <si>
    <t>T204-TI00-018 Voltaje</t>
  </si>
  <si>
    <t>T204-TI00-018 Ánodos Limpios</t>
  </si>
  <si>
    <t>T204-TI00-019 Consumo de Agua</t>
  </si>
  <si>
    <t>T204-TI00-019 Limpieza</t>
  </si>
  <si>
    <t>T204-TI00-019 Nivel</t>
  </si>
  <si>
    <t>T204-TI00-019 Rectificador en 8 - 10 Amperes</t>
  </si>
  <si>
    <t>T204-TI00-020 Consumo de Agua</t>
  </si>
  <si>
    <t>T204-TI00-020 Limpieza</t>
  </si>
  <si>
    <t>T204-TI00-020 Nivel</t>
  </si>
  <si>
    <t>T204-TI00-021 Concentración de Acidez</t>
  </si>
  <si>
    <t>T204-TI00-021 Consumo de Agua</t>
  </si>
  <si>
    <t>T204-TI00-021 Limpieza</t>
  </si>
  <si>
    <t>T204-TI00-021 Nivel</t>
  </si>
  <si>
    <t>T204-TI00-021 Req. Ácido Sulfúrico</t>
  </si>
  <si>
    <t>0 - 50 Kg</t>
  </si>
  <si>
    <t>T204-TI00-021 Tiempo</t>
  </si>
  <si>
    <t>T204-TI00-021 mL de Hidróxido de Sodio 1.0 N</t>
  </si>
  <si>
    <t>T204-TI00-022 Agitación</t>
  </si>
  <si>
    <t>T204-TI00-022 Cambio de Cartuchos</t>
  </si>
  <si>
    <t>T204-TI00-022 Cantidad de Cartuchos del Filtro</t>
  </si>
  <si>
    <t>T204-TI00-022 Concentración de Estaño Metálico</t>
  </si>
  <si>
    <t>T204-TI00-022 Concentración de Sulfato Estanoso</t>
  </si>
  <si>
    <t>T204-TI00-022 Concentración de Ácido Sulfúrico</t>
  </si>
  <si>
    <t>T204-TI00-022 Consumo de Agua</t>
  </si>
  <si>
    <t>T204-TI00-022 Funcionamiento de Filtro</t>
  </si>
  <si>
    <t>T204-TI00-022 Funcionamiento de Focos</t>
  </si>
  <si>
    <t>T204-TI00-022 Lavado de Filtros</t>
  </si>
  <si>
    <t>T204-TI00-022 Limpieza</t>
  </si>
  <si>
    <t>T204-TI00-022 Limpieza de Contactos</t>
  </si>
  <si>
    <t>T204-TI00-022 Limpieza y Cambio de Ánodos</t>
  </si>
  <si>
    <t>T204-TI00-022 Nivel</t>
  </si>
  <si>
    <t>T204-TI00-022 Req, de Ácido Sulfúrico</t>
  </si>
  <si>
    <t>T204-TI00-022 Req. de Estaño Metálico</t>
  </si>
  <si>
    <t>T204-TI00-022 Req. de Sulfato Estanoso</t>
  </si>
  <si>
    <t>T204-TI00-022 Temperatura</t>
  </si>
  <si>
    <t>20 - 33 °C</t>
  </si>
  <si>
    <t>T204-TI00-022 Voltaje</t>
  </si>
  <si>
    <t>T204-TI00-022 mL de Hidróxido de Sodio 1.0 N</t>
  </si>
  <si>
    <t>T204-TI00-022 mL de Yodato Yoduro de Potasio 0.1 N</t>
  </si>
  <si>
    <t>T204-TI00-022 Ánodos Limpios</t>
  </si>
  <si>
    <t>T204-TI00-023 Consumo de Agua</t>
  </si>
  <si>
    <t>T204-TI00-023 Limpieza</t>
  </si>
  <si>
    <t>T204-TI00-023 Nivel</t>
  </si>
  <si>
    <t>T204-TI00-024 Consumo de Agua</t>
  </si>
  <si>
    <t>T204-TI00-024 Limpieza</t>
  </si>
  <si>
    <t>T204-TI00-024 Nivel</t>
  </si>
  <si>
    <t>T204-TI00-025 Agitación</t>
  </si>
  <si>
    <t>T204-TI00-025 Concentración de Estannato</t>
  </si>
  <si>
    <t>T204-TI00-025 Concentración de Potasa</t>
  </si>
  <si>
    <t>0.5 - 6.7 g/L</t>
  </si>
  <si>
    <t>T204-TI00-025 Consumo de Agua</t>
  </si>
  <si>
    <t>T204-TI00-025 Limpieza</t>
  </si>
  <si>
    <t>T204-TI00-025 Nivel</t>
  </si>
  <si>
    <t>T204-TI00-025 Req. de Estannato de Potasio</t>
  </si>
  <si>
    <t>0 - 25 Kg</t>
  </si>
  <si>
    <t>T204-TI00-025 Req. de Hidróxido de Potasio</t>
  </si>
  <si>
    <t>T204-TI00-025 Temperatura</t>
  </si>
  <si>
    <t>T204-TI00-025 Tiempo</t>
  </si>
  <si>
    <t>30 - 60 Seg.</t>
  </si>
  <si>
    <t>T204-TI00-025 mL de Yodo 0.1 N</t>
  </si>
  <si>
    <t>T204-TI00-025 mL de Ácido Clorhídrico 1 N</t>
  </si>
  <si>
    <t>T204-TI00-026 Consumo de Agua</t>
  </si>
  <si>
    <t>T204-TI00-026 Limpieza</t>
  </si>
  <si>
    <t>T204-TI00-026 Nivel</t>
  </si>
  <si>
    <t>T204-TI00-027 Consumo de Agua</t>
  </si>
  <si>
    <t>T204-TI00-027 Limpieza</t>
  </si>
  <si>
    <t>T204-TI00-027 Nivel</t>
  </si>
  <si>
    <t>T204-TI00-028 Agitación</t>
  </si>
  <si>
    <t>T204-TI00-028 Concentración de Evabrite</t>
  </si>
  <si>
    <t>T204-TI00-028 Consumo de Agua</t>
  </si>
  <si>
    <t>T204-TI00-028 Limpieza</t>
  </si>
  <si>
    <t>T204-TI00-028 Nivel</t>
  </si>
  <si>
    <t>T204-TI00-028 Req. de Evabrite WS</t>
  </si>
  <si>
    <t>0 - 25 L</t>
  </si>
  <si>
    <t>T204-TI00-028 Temperatura</t>
  </si>
  <si>
    <t>T204-TI00-028 Tiempo</t>
  </si>
  <si>
    <t>60 - 120 Seg</t>
  </si>
  <si>
    <t>T204-TI00-028 mL de Tiosulfato de Sodio 0.1 N</t>
  </si>
  <si>
    <t>T204-TI00-029 Consumo de Agua</t>
  </si>
  <si>
    <t>T204-TI00-029 Limpieza</t>
  </si>
  <si>
    <t>T204-TI00-029 Nivel</t>
  </si>
  <si>
    <t>T204-TI00-030 Consumo de Agua</t>
  </si>
  <si>
    <t>T204-TI00-030 Limpieza</t>
  </si>
  <si>
    <t>T204-TI00-030 Nivel</t>
  </si>
  <si>
    <t>T204-TI00-030 Temperatura</t>
  </si>
  <si>
    <t>T204-TI00-031 Consumo de Agua</t>
  </si>
  <si>
    <t>0 - 100 L</t>
  </si>
  <si>
    <t>T204-TI00-031 Limpieza</t>
  </si>
  <si>
    <t xml:space="preserve">T204-TI00-031 Nivel </t>
  </si>
  <si>
    <t xml:space="preserve">IMP - Ácido Crómico </t>
  </si>
  <si>
    <t>20/11/2025</t>
  </si>
  <si>
    <t>Apariencia:
* Sal de color rojo a rojo oscuro
* Sin trozos de humedad
Presentación: 
* Costales de 25 Kg o 50 Kg
**"Cuenta con Certificado de Calidad"**</t>
  </si>
  <si>
    <t>IMP Ácido Crómico - Concentración</t>
  </si>
  <si>
    <t>99.5 - 100%</t>
  </si>
  <si>
    <t xml:space="preserve">Muestreo:
* Tomar una muestra de 100 g
* Diluir en 1 L de Agua desionizada
Análisis:
* Tomar 10 mL de muestra y aforar a 250 mL
* Del aforado tomar 5 mL de muestra
* Adicionar 50 mL de agua des ionizada
* Agregar 5 mL de ácido sulfúrico al 50%
* Adicionar 10 mL de yoduro de potasio al 10%
* **Titular con tiosulfato de sodio 0.1N hasta un color amarillo**
* Adicionar almidón al 1% como indicador
*"Vire de azul a incoloro"*
Cálculo:
VG*15.39=g/L de Ácido Crómico
</t>
  </si>
  <si>
    <t>IMP - Ácido Nítrico Industrial</t>
  </si>
  <si>
    <t>IMP Ácido Nítrico Industrial - Aspecto Visual</t>
  </si>
  <si>
    <t>Apariencia:
* Líquido transparente
* Incoloro (ligeramente amarillento)
Presentación
* Bidones de 50 o 60 Kg
**"Cuenta con Certificado de Calidad"**</t>
  </si>
  <si>
    <t>IMP Ácido Nítrico Industrial - Concentración</t>
  </si>
  <si>
    <t>50 - 60%</t>
  </si>
  <si>
    <t>Muestreo:
* Tomar una muestra de 100 mL
* Diluir en 1 L de Agua desionizada
Análisis:
* Tomar 10 mL de muestra en un matraz Erlenmeyer de 250 mL
* Adicionar 100 mL de Agua Desionizada
* Adicionar 5 gotas de Naranja de Metilo como indicador
* **Titular con Hidróxido de Sodio 1.0 N**
*"Vire de naranja a amarillo"*
Cálculo:
(VG*8.15)/10=% de Acidez</t>
  </si>
  <si>
    <t>IMP - Ácido Sulfúrico Industrial</t>
  </si>
  <si>
    <t>IMP Ácido Sulfúrico Industrial - Aspecto Visual</t>
  </si>
  <si>
    <t>Apariencia:
* Líquido ligeramente turbio
Presentación
* Bidones de 70 Kg
**"Cuenta con Certificado de Calidad"**</t>
  </si>
  <si>
    <t>IMP Ácido Sulfúrico Industrial - Concentración</t>
  </si>
  <si>
    <t>9.0 - 10.0%</t>
  </si>
  <si>
    <t>Muestreo:
* Tomar una muestra de 100 mL
* Diluir en 1 L de Agua desionizada
Análisis:
* Tomar 10 mL de muestra en un matraz Erlenmeyer de 250 mL
* Adicionar 100 mL de Agua Desionizada
* Adicionar 5 gotas de Naranja de Metilo como indicador
* **Titular con Hidróxido de Sodio 1.0 N**
*"Vire de naranja a amarillo"*
Cálculo:
(VG*10)/37.1=% de Acidez</t>
  </si>
  <si>
    <t>IMP - Actane 955</t>
  </si>
  <si>
    <t>IMP Actane 955 - Aspecto Visual</t>
  </si>
  <si>
    <t>Apariencia:
* Líquido ligeramente turbio
Presentación
* Bidones de 20 L
**"Cuenta con Certificado de Calidad"**</t>
  </si>
  <si>
    <t>IMP Actane 955 - Concentración</t>
  </si>
  <si>
    <t>1.1-1.13</t>
  </si>
  <si>
    <t>**Gravedad específica: **
1.100 - 1.130 
**pH:**
1.1 - 1.6 UpH</t>
  </si>
  <si>
    <t>IMP - Brill 61</t>
  </si>
  <si>
    <t>IMP Brill 61 - Aspecto Visual</t>
  </si>
  <si>
    <t>Apariencia:
* Líquido ligeramente amarillo - naranja
Presentación
* Bidones de 20 L
**"Cuenta con Certificado de Calidad"**</t>
  </si>
  <si>
    <t>IMP Brill 61 - Concentración</t>
  </si>
  <si>
    <t>1.09-0.12</t>
  </si>
  <si>
    <t>**Gravedad específica: **
1.090 - 1.120
**pH:**
8.00 - 9.00 UpH</t>
  </si>
  <si>
    <t>IMP - Cloruro de Níquel</t>
  </si>
  <si>
    <t>IMP Cloruro de Níquel - Aspecto Visual</t>
  </si>
  <si>
    <t>Apariencia:
* Sal de color verde
* Libre de trozos de humedad.
Presentación
* Costales de 25 Kg
**"Cuenta con Certificado de Calidad"**</t>
  </si>
  <si>
    <t>IMP Cloruro de Níquel- Concentración</t>
  </si>
  <si>
    <t>24%</t>
  </si>
  <si>
    <t>Muestreo:
* Tomar una muestra de 100 g
* Diluir en 1 L de Agua desionizada
Análisis:
* Tomar 0.5 mL de muestra en un matraz Erlenmeyer de 250 mL
* Adicionar 75 mL de Agua Desionizada
* Adicionar una pizca de Indicador de Cloruros
Titular con Nitrato de Plata 0.153 N
* **Titular con Nitrato de Plata 0.1 N**
*"Vire de pistache a rojo ladrillo con precipitado"*
Cálculo:
VG*3.33=g/L de Cloruro de níquel</t>
  </si>
  <si>
    <t>IMP - Enprep 576E</t>
  </si>
  <si>
    <t>IMP Enprep 576E - Aspecto Visual</t>
  </si>
  <si>
    <t>Apariencia:
* Polvo café
* Libre de trozos de humedad
Presentación
* Costales de 25 Kg
**"Cuenta con Certificado de Calidad"**</t>
  </si>
  <si>
    <t>IMP Enprep 576E - Concentración</t>
  </si>
  <si>
    <t>85-100 g/L</t>
  </si>
  <si>
    <t xml:space="preserve">Muestreo:
* Tomar una muestra de 100 g
* Diluir en 1 L de Agua desionizada
Análisis:
* Tomar 10 mL de muestra en un matraz Erlenmeyer de 250 mL
* Adicionar 100 mL de Agua Desionizada
* Adicionar Fenolftaleína como indicador
* **Titular con ácido sulfúrico 1.0N**
**"Vire de rosa a incoloro"**
Cálculo:
VG*7.2335=g/L de Enprep 576E
</t>
  </si>
  <si>
    <t>g/L (gramo / litro)</t>
  </si>
  <si>
    <t>IMP - Hyprotec</t>
  </si>
  <si>
    <t>IMP Hyprotec - Aspecto Visual</t>
  </si>
  <si>
    <t>Apariencia:
* Líquido verde oscuro
Presentación
* Bidones de 18.93 L
**"Cuenta con Certificado de Calidad"**</t>
  </si>
  <si>
    <t>IMP Hyprotec - Concentración</t>
  </si>
  <si>
    <t>1.381-1.431</t>
  </si>
  <si>
    <t>**Gravedad específica: **
1.381 - 1.431 
**pH:**
2.0 - 4.0 UpH</t>
  </si>
  <si>
    <t>IMP - Intellizinc S Maintenance</t>
  </si>
  <si>
    <t>IMP Intellizinc S Maintenance - Aspecto Visual</t>
  </si>
  <si>
    <t>Apariencia:
* Líquido ámbar/café
Presentación
* Bidón de 18.93 Kg
**"Cuenta con Certificado de Calidad"**</t>
  </si>
  <si>
    <t>IMP Intellizinc S Maintenance - Concentración</t>
  </si>
  <si>
    <t xml:space="preserve">0.995-1.025 </t>
  </si>
  <si>
    <t>**Gravedad específica: **
0.995 - 1.025
**pH:**
8.8 UpH</t>
  </si>
  <si>
    <t>IMP - Sosa Cáustica en Escamas</t>
  </si>
  <si>
    <t>IMP Sosa Cáustica en Escamas - Aspecto Visual</t>
  </si>
  <si>
    <t>98-100%</t>
  </si>
  <si>
    <t>Apariencia:
* Escamas blancas 
Presentación
* Sacos de 25 Kg
**"Cuenta con Certificado de Calidad"**</t>
  </si>
  <si>
    <t>IMP Sosa Cáustica en Escamas - Concentración</t>
  </si>
  <si>
    <t>Muestreo:
* Tomar una muestra de 100 g
* Diluir en 1 L de Agua desionizada
Análisis:
* Tomar 5 mL de muestra en un matraz Erlenmeyer de 250 mL
* Adicionar 5 gotas de fenolftaleína como indicador
* **Titular con Ácido Clorhídrico 1.0 N**
*"Vire de rosa a incoloro"*
Cálculo:
VG*6.94=% de Alcalinidad</t>
  </si>
  <si>
    <t>IMP - Sulfato de Níquel Hexahidratado</t>
  </si>
  <si>
    <t>IMP Sulfato de Níquel Hexahidratado - Aspecto Visual</t>
  </si>
  <si>
    <t>Apariencia:
* Sal verde
* Libre de trozos de humedad
Presentación
* Sacos de 25 Kg
**"Cuenta con Certificado de Calidad"**</t>
  </si>
  <si>
    <t>IMP Sulfato de Níquel Hexahidratado - Concentración</t>
  </si>
  <si>
    <t>22.0%</t>
  </si>
  <si>
    <t xml:space="preserve">Muestreo:
* Tomar una muestra de 100 g
* Diluir en 1 L de Agua desionizada
</t>
  </si>
  <si>
    <t>IMP - Trichrome Additive</t>
  </si>
  <si>
    <t>IMP Trichrome Additive - Aspecto Visual</t>
  </si>
  <si>
    <t>Apariencia:
* Polvo no homogéneo
Presentación
* Sacos de 20 o 40 Kg
**"Cuenta con Certificado de Calidad"**</t>
  </si>
  <si>
    <t>IMP Trichrome Additive - Concentración</t>
  </si>
  <si>
    <t>4.0 - 7.5%</t>
  </si>
  <si>
    <t>Muestreo:
* Tomar una muestra de 100 mL
* Diluir en 1 L de Agua desionizada
Análisis:
* Tomar 1mL de muestra en matraz de 500 mL Erlenmeyer
* Adicionar 50ml de Agua Desionizada
* Adicionar 10ml de NaOH 5.0 M, adicionar Agua Desionizada hasta alcanzar 150ml
* Adicionar 10ml de H2O2 al 30%
* Calentar ebullición de 30-60 min. Hasta que deje de reaccionar el peróxido de hidrogeno
* Adicionar 20 ml de Ácido Sulfúrico al 2.5M
* Dejar enfriar a temperatura ambiente
* Adicionar 5 ml de Yoduro de potasio al 30%
* Tapar el matraz y guardar por 20 min.
* **Titular con Tiosulfato de sodio 0.1M hasta llegar a una coloración amarilla**
*Adicionar 1 ml de almidón indicador, continuar con la titulación del cambio de color de azul obscuro a verde*
Cálculos:
VG*1.733 = g/l de Cromo lll</t>
  </si>
  <si>
    <t>T206-LI (18)</t>
  </si>
  <si>
    <t>Planificación | Tratamientos Pendientes</t>
  </si>
  <si>
    <t>T206 (EST)-FE-BIMETALES | T206 (LAV)-FE-BIMETALES | T206-LI Prelavado Barril</t>
  </si>
  <si>
    <t>24/11/2025</t>
  </si>
  <si>
    <t xml:space="preserve"> T206-TI00-010 Consumo de Agua</t>
  </si>
  <si>
    <t xml:space="preserve"> T206-TI00-010 Limpieza </t>
  </si>
  <si>
    <t xml:space="preserve"> T206-TI00-010 Nivel</t>
  </si>
  <si>
    <t xml:space="preserve"> T206-TI00-027 pH de Brill</t>
  </si>
  <si>
    <t xml:space="preserve">8 - 9 </t>
  </si>
  <si>
    <t>T206-DE00-001 Condición Física del Barril</t>
  </si>
  <si>
    <t>T206-DE00-001 Condición de la Estación</t>
  </si>
  <si>
    <t xml:space="preserve">T206-EN00-001 Barriles Adecuados y en Funcionamiento </t>
  </si>
  <si>
    <t>T206-EN00-001 Electrodos, Cables y Contactos de los Barriles</t>
  </si>
  <si>
    <t xml:space="preserve">T206-LI Equipo de Protección Personal </t>
  </si>
  <si>
    <t>T206-LI Funcionamiento de Grúas</t>
  </si>
  <si>
    <t>T206-LI Funcionamiento de Rectificadores</t>
  </si>
  <si>
    <t>T206-LI Limpieza General</t>
  </si>
  <si>
    <t>T206-LI Tinas sin Fugas</t>
  </si>
  <si>
    <t>T206-SE00-001 Funcionamiento de Centrifuga</t>
  </si>
  <si>
    <t>T206-SE00-001 Secado al Tacto</t>
  </si>
  <si>
    <t>T206-TI00-001 Concentración de Alcalinidad</t>
  </si>
  <si>
    <t>45 - 75 g/L</t>
  </si>
  <si>
    <t>T206-TI00-001 Consumo de Agua</t>
  </si>
  <si>
    <t>0 - 1250 L</t>
  </si>
  <si>
    <t>T206-TI00-001 Funcionamiento de Focos</t>
  </si>
  <si>
    <t>T206-TI00-001 Limpieza</t>
  </si>
  <si>
    <t>T206-TI00-001 Nivel</t>
  </si>
  <si>
    <t>T206-TI00-001 Req. de Eco 1502</t>
  </si>
  <si>
    <t>T206-TI00-001 Temperatura</t>
  </si>
  <si>
    <t>65 - 80 °C</t>
  </si>
  <si>
    <t>T206-TI00-001 Tiempo</t>
  </si>
  <si>
    <t>2 - 8 Min.</t>
  </si>
  <si>
    <t>T206-TI00-001 mL de Ácido Clorhídrico 0.5 N</t>
  </si>
  <si>
    <t>T206-TI00-002 Consumo de Agua</t>
  </si>
  <si>
    <t>0 - 750 L</t>
  </si>
  <si>
    <t xml:space="preserve">T206-TI00-002 Limpieza </t>
  </si>
  <si>
    <t>T206-TI00-002 Nivel</t>
  </si>
  <si>
    <t>T206-TI00-003 Concentración de Alcalinidad</t>
  </si>
  <si>
    <t>105 - 135 g/L</t>
  </si>
  <si>
    <t>T206-TI00-003 Consumo de Agua</t>
  </si>
  <si>
    <t>T206-TI00-003 Funcionamiento de Focos</t>
  </si>
  <si>
    <t xml:space="preserve">T206-TI00-003 Limpieza </t>
  </si>
  <si>
    <t xml:space="preserve">T206-TI00-003 Limpieza de Contactos </t>
  </si>
  <si>
    <t>T206-TI00-003 Nivel</t>
  </si>
  <si>
    <t>T206-TI00-003 Req. de Eco 1571</t>
  </si>
  <si>
    <t>0 - 120 Kg</t>
  </si>
  <si>
    <t>T206-TI00-003 Temperatura</t>
  </si>
  <si>
    <t>T206-TI00-003 Tiempo</t>
  </si>
  <si>
    <t>30 - 90 Seg.</t>
  </si>
  <si>
    <t>T206-TI00-003 Voltaje</t>
  </si>
  <si>
    <t>2 - 10 V</t>
  </si>
  <si>
    <t>T206-TI00-003 mL de Ácido Clorhídrico 1.0N</t>
  </si>
  <si>
    <t>T206-TI00-004 Consumo de Agua</t>
  </si>
  <si>
    <t>0 - 650 L</t>
  </si>
  <si>
    <t xml:space="preserve">T206-TI00-004 Limpieza </t>
  </si>
  <si>
    <t>T206-TI00-004 Nivel</t>
  </si>
  <si>
    <t>T206-TI00-005 Consumo de Agua</t>
  </si>
  <si>
    <t xml:space="preserve">T206-TI00-005 Limpieza </t>
  </si>
  <si>
    <t>T206-TI00-005 Nivel</t>
  </si>
  <si>
    <t>T206-TI00-006 Concentración de Acidez</t>
  </si>
  <si>
    <t>10 - 30 %</t>
  </si>
  <si>
    <t>T206-TI00-006 Consumo de Agua</t>
  </si>
  <si>
    <t xml:space="preserve">T206-TI00-006 Limpieza </t>
  </si>
  <si>
    <t>T206-TI00-006 Nivel</t>
  </si>
  <si>
    <t>T206-TI00-006 Req. de Activador 3108</t>
  </si>
  <si>
    <t>0 - 220 Kg</t>
  </si>
  <si>
    <t>T206-TI00-006 Req. de Peróxido de Hidrogeno</t>
  </si>
  <si>
    <t>T206-TI00-006 Req. de Ácido Clorhídrico</t>
  </si>
  <si>
    <t>T206-TI00-006 Temperatura</t>
  </si>
  <si>
    <t>20 - 60 °C</t>
  </si>
  <si>
    <t>T206-TI00-006 Tiempo</t>
  </si>
  <si>
    <t>1 - 3 Min.</t>
  </si>
  <si>
    <t>T206-TI00-006 mL de Hidróxido de Sodio 1.0 N</t>
  </si>
  <si>
    <t>T206-TI00-007 Concentración de Acidez</t>
  </si>
  <si>
    <t>T206-TI00-007 Consumo de Agua</t>
  </si>
  <si>
    <t xml:space="preserve">T206-TI00-007 Limpieza </t>
  </si>
  <si>
    <t>T206-TI00-007 Nivel</t>
  </si>
  <si>
    <t>T206-TI00-007 Req. de Acip Inhibit</t>
  </si>
  <si>
    <t>T206-TI00-007 Req. de Uniclean 650</t>
  </si>
  <si>
    <t>T206-TI00-007 Req. de Ácido Sulfúrico</t>
  </si>
  <si>
    <t>T206-TI00-007 Temperatura</t>
  </si>
  <si>
    <t>T206-TI00-007 Tiempo</t>
  </si>
  <si>
    <t>T206-TI00-007 mL de Hidróxido de Sodio 1.0 N</t>
  </si>
  <si>
    <t>T206-TI00-008 Consumo de Agua</t>
  </si>
  <si>
    <t xml:space="preserve">T206-TI00-008 Limpieza </t>
  </si>
  <si>
    <t>T206-TI00-008 Nivel</t>
  </si>
  <si>
    <t>T206-TI00-009 Consumo de Agua</t>
  </si>
  <si>
    <t xml:space="preserve">T206-TI00-009 Limpieza </t>
  </si>
  <si>
    <t>T206-TI00-009 Nivel</t>
  </si>
  <si>
    <t>T206-TI00-010 Funcionamiento del Transfer</t>
  </si>
  <si>
    <t>T206-TI00-011 Cambio de Cartuchos</t>
  </si>
  <si>
    <t>T206-TI00-011 Cantidad de Cartuchos del Filtro</t>
  </si>
  <si>
    <t>T206-TI00-011 Concentración de Acido Sulfúrico</t>
  </si>
  <si>
    <t>8 - 17 %</t>
  </si>
  <si>
    <t>T206-TI00-011 Concentración de Estaño Metalico</t>
  </si>
  <si>
    <t>7.5 - 26 g/L</t>
  </si>
  <si>
    <t>T206-TI00-011 Concentración de Sulfato Estanoso</t>
  </si>
  <si>
    <t>T206-TI00-011 Consumo de Agua</t>
  </si>
  <si>
    <t>T206-TI00-011 Funcionamiento de Filtro</t>
  </si>
  <si>
    <t>T206-TI00-011 Funcionamiento de Focos</t>
  </si>
  <si>
    <t>T206-TI00-011 Lavado de Filtros</t>
  </si>
  <si>
    <t xml:space="preserve">T206-TI00-011 Limpieza </t>
  </si>
  <si>
    <t xml:space="preserve">T206-TI00-011 Limpieza de Contactos </t>
  </si>
  <si>
    <t>T206-TI00-011 Limpieza y cambio de Ánodos</t>
  </si>
  <si>
    <t>T206-TI00-011 Nivel</t>
  </si>
  <si>
    <t>T206-TI00-011 Req. de Estaño Metálico</t>
  </si>
  <si>
    <t>T206-TI00-011 Req. de Sulfato Estanoso</t>
  </si>
  <si>
    <t>0 - 60 Kg</t>
  </si>
  <si>
    <t>T206-TI00-011 Req. de Ácido Sulfúrico</t>
  </si>
  <si>
    <t>T206-TI00-011 Temperatura</t>
  </si>
  <si>
    <t>T206-TI00-011 Voltaje</t>
  </si>
  <si>
    <t>T206-TI00-011 mL de Hidróxido de Sodio 1.0N</t>
  </si>
  <si>
    <t xml:space="preserve">T206-TI00-011 mL de Yodato Yoduro de Potasio 0.1 N </t>
  </si>
  <si>
    <t>T206-TI00-012 Cambio de Cartuchos</t>
  </si>
  <si>
    <t>T206-TI00-012 Cantidad de Cartuchos del Filtro</t>
  </si>
  <si>
    <t>T206-TI00-012 Consumo de Agua</t>
  </si>
  <si>
    <t>T206-TI00-012 Funcionamiento de Filtro</t>
  </si>
  <si>
    <t>T206-TI00-012 Funcionamiento de Focos</t>
  </si>
  <si>
    <t>T206-TI00-012 Lavado de Filtros</t>
  </si>
  <si>
    <t xml:space="preserve">T206-TI00-012 Limpieza </t>
  </si>
  <si>
    <t xml:space="preserve">T206-TI00-012 Limpieza de Contactos </t>
  </si>
  <si>
    <t>T206-TI00-012 Limpieza y cambio de Ánodos</t>
  </si>
  <si>
    <t>T206-TI00-012 Nivel</t>
  </si>
  <si>
    <t>T206-TI00-012 Temperatura</t>
  </si>
  <si>
    <t>T206-TI00-012 Voltaje</t>
  </si>
  <si>
    <t>T206-TI00-013 Consumo de Agua</t>
  </si>
  <si>
    <t xml:space="preserve">T206-TI00-013 Limpieza </t>
  </si>
  <si>
    <t>T206-TI00-013 Nivel</t>
  </si>
  <si>
    <t>T206-TI00-018 Concentración de Estannato</t>
  </si>
  <si>
    <t>T206-TI00-018 Concentración de Potasa</t>
  </si>
  <si>
    <t>0.5 - 4 g/L</t>
  </si>
  <si>
    <t>T206-TI00-018 Consumo de Agua</t>
  </si>
  <si>
    <t>0 - 120 L</t>
  </si>
  <si>
    <t xml:space="preserve">T206-TI00-018 Limpieza </t>
  </si>
  <si>
    <t>T206-TI00-018 Nivel</t>
  </si>
  <si>
    <t>T206-TI00-018 Req. de Estannato de Potasio</t>
  </si>
  <si>
    <t>T206-TI00-018 Req. de Hidróxido de Potasio</t>
  </si>
  <si>
    <t>T206-TI00-018 Temperatura</t>
  </si>
  <si>
    <t>30 - 40 °C</t>
  </si>
  <si>
    <t>T206-TI00-018 Tiempo</t>
  </si>
  <si>
    <t>T206-TI00-018 mL de Yodo 0.1N</t>
  </si>
  <si>
    <t>T206-TI00-018 mL de Ácido Clorhídrico 1.0N</t>
  </si>
  <si>
    <t>T206-TI00-019 Consumo de Agua</t>
  </si>
  <si>
    <t xml:space="preserve">T206-TI00-019 Limpieza </t>
  </si>
  <si>
    <t>T206-TI00-019 Nivel</t>
  </si>
  <si>
    <t>T206-TI00-019 Temperatura</t>
  </si>
  <si>
    <t>T206-TI00-019 Tiempo</t>
  </si>
  <si>
    <t>30 - 60 Seg</t>
  </si>
  <si>
    <t>T206-TI00-020 Consumo de Agua</t>
  </si>
  <si>
    <t xml:space="preserve">T206-TI00-020 Limpieza </t>
  </si>
  <si>
    <t>T206-TI00-020 Nivel</t>
  </si>
  <si>
    <t>T206-TI00-021 Consumo de Agua</t>
  </si>
  <si>
    <t xml:space="preserve">T206-TI00-021 Limpieza </t>
  </si>
  <si>
    <t>T206-TI00-021 Nivel</t>
  </si>
  <si>
    <t>T206-TI00-022 Consumo de Agua</t>
  </si>
  <si>
    <t xml:space="preserve">T206-TI00-022 Limpieza </t>
  </si>
  <si>
    <t>T206-TI00-022 Nivel</t>
  </si>
  <si>
    <t>T206-TI00-022 Temperatura</t>
  </si>
  <si>
    <t>45 - 55 °C</t>
  </si>
  <si>
    <t>T206-TI00-022 Tiempo</t>
  </si>
  <si>
    <t>1 - 3 Min</t>
  </si>
  <si>
    <t>T206-TI00-023 Consumo de Agua</t>
  </si>
  <si>
    <t xml:space="preserve">T206-TI00-023 Limpieza </t>
  </si>
  <si>
    <t>T206-TI00-023 Nivel</t>
  </si>
  <si>
    <t>T206-TI00-023 Temperatura</t>
  </si>
  <si>
    <t>T206-TI00-023 Tiempo</t>
  </si>
  <si>
    <t>T206-TI00-027 Consumo de Agua</t>
  </si>
  <si>
    <t xml:space="preserve">T206-TI00-027 Limpieza </t>
  </si>
  <si>
    <t>T206-TI00-027 Nivel</t>
  </si>
  <si>
    <t>T206-TI00-027 Req. de Brill 61</t>
  </si>
  <si>
    <t>0 - 5 L</t>
  </si>
  <si>
    <t>T206-TI00-027 Temperatura</t>
  </si>
  <si>
    <t>T206-TI00-027 Tiempo</t>
  </si>
  <si>
    <t>2 - 5 Min.</t>
  </si>
  <si>
    <t>T206-TI00-028 Consumo de Agua</t>
  </si>
  <si>
    <t xml:space="preserve">T206-TI00-028 Limpieza </t>
  </si>
  <si>
    <t>T206-TI00-028 Nivel</t>
  </si>
  <si>
    <t>T206-TI00-028 Temperatura</t>
  </si>
  <si>
    <t>T206-TI00-028 Tiempo</t>
  </si>
  <si>
    <t>2 - 5 Min</t>
  </si>
  <si>
    <t>T206-TI00-029 Consumo de Agua</t>
  </si>
  <si>
    <t xml:space="preserve">T206-TI00-029 Limpieza </t>
  </si>
  <si>
    <t>T206-TI00-029 Nivel</t>
  </si>
  <si>
    <t>T206-TI00-030 Consumo de Agua</t>
  </si>
  <si>
    <t xml:space="preserve">T206-TI00-030 Limpieza </t>
  </si>
  <si>
    <t>T206-TI00-030 Nivel</t>
  </si>
  <si>
    <t>T206-TI00-031 Consumo de Agua</t>
  </si>
  <si>
    <t xml:space="preserve">T206-TI00-031 Limpieza </t>
  </si>
  <si>
    <t>T206-TI00-031 Nivel</t>
  </si>
  <si>
    <t>T206-TI00-031 Temperatura</t>
  </si>
  <si>
    <t>T206-TI00-031 Tiempo</t>
  </si>
  <si>
    <t>T206-TI00-032 Consumo de Agua</t>
  </si>
  <si>
    <t xml:space="preserve">T206-TI00-032 Limpieza </t>
  </si>
  <si>
    <t>T206-TI00-032 Nivel</t>
  </si>
  <si>
    <t>T206-TI00-032 Temperatura</t>
  </si>
  <si>
    <t>T206-TI00-032 Tiempo</t>
  </si>
  <si>
    <t>T203-LI (16)</t>
  </si>
  <si>
    <t>T203 (LES)-T203 (PLA)-CU-VARIOS | T203 (PLA)-AL-HEATER | T203 (PLA)-FE-VARIOS | T203 (PLA)-LA-VARIOS</t>
  </si>
  <si>
    <t xml:space="preserve"> T203-TI00-003 Concentración de Alcalinidad</t>
  </si>
  <si>
    <t>80 - 120 g/L</t>
  </si>
  <si>
    <t xml:space="preserve"> T203-TI00-003 Req, de Carbonato de Sodio</t>
  </si>
  <si>
    <t>0 - 15 Kg</t>
  </si>
  <si>
    <t xml:space="preserve"> T203-TI00-003 Req. de Metasilicato de Sodio</t>
  </si>
  <si>
    <t xml:space="preserve"> T203-TI00-003 Req. de Sosa </t>
  </si>
  <si>
    <t>0 - 20 Kg</t>
  </si>
  <si>
    <t xml:space="preserve"> T203-TI00-003 Req. de Sulfonato de Sodio</t>
  </si>
  <si>
    <t>0 - 5</t>
  </si>
  <si>
    <t xml:space="preserve"> T203-TI00-003 Req. de Tripolifosfato de  Sodio</t>
  </si>
  <si>
    <t xml:space="preserve"> T203-TI00-003 mL de Ácido Clorhídrico 1.0 N</t>
  </si>
  <si>
    <t xml:space="preserve"> T203-TI00-004 Concentración de Alcalinidad</t>
  </si>
  <si>
    <t xml:space="preserve"> T203-TI00-004 Req. de Cianuro de Sodio</t>
  </si>
  <si>
    <t xml:space="preserve"> T203-TI00-004 Req. de Metex E1726</t>
  </si>
  <si>
    <t xml:space="preserve"> T203-TI00-004 Tiempo</t>
  </si>
  <si>
    <t xml:space="preserve"> T203-TI00-004 mL de Ácido Clorhídrico 0.5 N</t>
  </si>
  <si>
    <t xml:space="preserve"> T203-TI00-007 Concentración de Acidez</t>
  </si>
  <si>
    <t xml:space="preserve"> T203-TI00-007 Req. de Ácido Clorhídrico</t>
  </si>
  <si>
    <t xml:space="preserve"> T203-TI00-011 Concentración de Cianuro de Potasio</t>
  </si>
  <si>
    <t>50 - 100 g/L</t>
  </si>
  <si>
    <t xml:space="preserve"> T203-TI00-011 Concentración de Plata Metálica</t>
  </si>
  <si>
    <t>0.75 - 7 g/L</t>
  </si>
  <si>
    <t xml:space="preserve"> T203-TI00-011 Req. de Cianuro de Plata</t>
  </si>
  <si>
    <t xml:space="preserve"> T203-TI00-011 Req. de Cianuro de Potasio</t>
  </si>
  <si>
    <t>0 - 150 Kg</t>
  </si>
  <si>
    <t xml:space="preserve"> T203-TI00-011 mL de Tiocianato de Potasio 0.1 N </t>
  </si>
  <si>
    <t>T203-DE00-001 Condición Física del Barril</t>
  </si>
  <si>
    <t>T203-DE00-001 Condición de la Estación</t>
  </si>
  <si>
    <t xml:space="preserve">T203-EN00-001 Barriles Adecuados y en Funcionamiento </t>
  </si>
  <si>
    <t>T203-EN00-001 Electrodos, Cables y Contactos de los Barriles</t>
  </si>
  <si>
    <t xml:space="preserve">T203-LI Equipo de Protección Personal </t>
  </si>
  <si>
    <t>T203-LI Funcionamiento de Grúas</t>
  </si>
  <si>
    <t>T203-LI Funcionamiento de Rectificadores</t>
  </si>
  <si>
    <t>T203-LI Limpieza General</t>
  </si>
  <si>
    <t>T203-LI Tinas sin Fugas</t>
  </si>
  <si>
    <t>T203-SE00-001 Funcionamiento de Centrifuga</t>
  </si>
  <si>
    <t>T203-SE00-001 Secado al Tacto</t>
  </si>
  <si>
    <t>T203-TI00-001 Consumo de Agua</t>
  </si>
  <si>
    <t>0 - 200 L</t>
  </si>
  <si>
    <t>T203-TI00-001 Limpieza</t>
  </si>
  <si>
    <t>T203-TI00-001 Nivel</t>
  </si>
  <si>
    <t>T203-TI00-002 Consumo de Agua</t>
  </si>
  <si>
    <t>T203-TI00-002 Limpieza</t>
  </si>
  <si>
    <t>T203-TI00-002 Nivel</t>
  </si>
  <si>
    <t>T203-TI00-002 Tiempo</t>
  </si>
  <si>
    <t>T203-TI00-003 Consumo de Agua</t>
  </si>
  <si>
    <t>0 - 350 L</t>
  </si>
  <si>
    <t>T203-TI00-003 Limpieza</t>
  </si>
  <si>
    <t>T203-TI00-003 Nivel</t>
  </si>
  <si>
    <t>T203-TI00-003 Temperatura</t>
  </si>
  <si>
    <t>T203-TI00-003 Tiempo</t>
  </si>
  <si>
    <t>90 - 180 Seg.</t>
  </si>
  <si>
    <t>T203-TI00-004 Concentración de Cianuro</t>
  </si>
  <si>
    <t>T203-TI00-004 Consumo de Agua</t>
  </si>
  <si>
    <t>T203-TI00-004 Limpieza</t>
  </si>
  <si>
    <t>T203-TI00-004 Limpieza de Contactos</t>
  </si>
  <si>
    <t>T203-TI00-004 Nivel</t>
  </si>
  <si>
    <t>T203-TI00-004 Temperatura</t>
  </si>
  <si>
    <t>T203-TI00-004 mL de Nitrato de Plata 0.1N</t>
  </si>
  <si>
    <t>T203-TI00-005 Consumo de Agua</t>
  </si>
  <si>
    <t>T203-TI00-005 Limpieza</t>
  </si>
  <si>
    <t>T203-TI00-005 Nivel</t>
  </si>
  <si>
    <t>T203-TI00-006 Consumo de Agua</t>
  </si>
  <si>
    <t>T203-TI00-006 Limpieza</t>
  </si>
  <si>
    <t>T203-TI00-006 Nivel</t>
  </si>
  <si>
    <t>T203-TI00-007 Consumo de Agua</t>
  </si>
  <si>
    <t>0 - 150 L</t>
  </si>
  <si>
    <t>T203-TI00-007 Limpieza</t>
  </si>
  <si>
    <t>T203-TI00-007 Nivel</t>
  </si>
  <si>
    <t>T203-TI00-007 Req. de Activador 3108</t>
  </si>
  <si>
    <t>T203-TI00-007 Tiempo</t>
  </si>
  <si>
    <t>T203-TI00-007 mL de Hidróxido de Sodio 1.0 N</t>
  </si>
  <si>
    <t>0 -120 mL</t>
  </si>
  <si>
    <t>T203-TI00-008 Consumo de Agua</t>
  </si>
  <si>
    <t>T203-TI00-008 Limpieza</t>
  </si>
  <si>
    <t>T203-TI00-008 Nivel</t>
  </si>
  <si>
    <t>T203-TI00-009 Consumo de Agua</t>
  </si>
  <si>
    <t>T203-TI00-009 Limpieza</t>
  </si>
  <si>
    <t>T203-TI00-009 Nivel</t>
  </si>
  <si>
    <t>T203-TI00-010 Concentración de Cianuro</t>
  </si>
  <si>
    <t>T203-TI00-010 Consumo de Agua</t>
  </si>
  <si>
    <t>T203-TI00-010 Limpieza</t>
  </si>
  <si>
    <t>T203-TI00-010 Nivel</t>
  </si>
  <si>
    <t>T203-TI00-010 Req. Cianuro de Potasio</t>
  </si>
  <si>
    <t>T203-TI00-010 Tiempo</t>
  </si>
  <si>
    <t>T203-TI00-010 mL de Nitrato de Plata 0.1 N</t>
  </si>
  <si>
    <t>T203-TI00-011 Cambio de Cartuchos</t>
  </si>
  <si>
    <t>T203-TI00-011 Cantidad de Cartuchos del Filtro</t>
  </si>
  <si>
    <t>T203-TI00-011 Concentración de Sales de Sodio</t>
  </si>
  <si>
    <t>45 - 70 g/L</t>
  </si>
  <si>
    <t>T203-TI00-011 Consumo de Agua</t>
  </si>
  <si>
    <t xml:space="preserve">0 - 200 L </t>
  </si>
  <si>
    <t>T203-TI00-011 Funcionamiento de Filtro</t>
  </si>
  <si>
    <t>T203-TI00-011 Funcionamiento de Focos</t>
  </si>
  <si>
    <t xml:space="preserve">T203-TI00-011 Funcionamiento de Rectificador </t>
  </si>
  <si>
    <t>T203-TI00-011 Lavado de Filtros</t>
  </si>
  <si>
    <t>T203-TI00-011 Limpieza</t>
  </si>
  <si>
    <t xml:space="preserve">T203-TI00-011 Limpieza de Contactos </t>
  </si>
  <si>
    <t>T203-TI00-011 Limpieza de Ánodos</t>
  </si>
  <si>
    <t>T203-TI00-011 Nivel</t>
  </si>
  <si>
    <t>T203-TI00-011 Req de Sal de Rochelle</t>
  </si>
  <si>
    <t>T203-TI00-011 Req. de Hidróxido de Potasio</t>
  </si>
  <si>
    <t>T203-TI00-011 Req. de Nitrato de Sodio</t>
  </si>
  <si>
    <t>T203-TI00-011 Temperatura</t>
  </si>
  <si>
    <t>T203-TI00-011 mL de Nitrato de Plata 0.1N</t>
  </si>
  <si>
    <t xml:space="preserve">0 - 120 mL </t>
  </si>
  <si>
    <t>T203-TI00-011 ml de Nitrato de Plata 0.1 N</t>
  </si>
  <si>
    <t>T203-TI00-011 Ánodos Limpios</t>
  </si>
  <si>
    <t>T203-TI00-012 Cambio de Cartuchos</t>
  </si>
  <si>
    <t>T203-TI00-012 Cantidad de Cartuchos del Filtro</t>
  </si>
  <si>
    <t>T203-TI00-012 Consumo de Agua</t>
  </si>
  <si>
    <t>T203-TI00-012 Funcionamiento de Filtro</t>
  </si>
  <si>
    <t>T203-TI00-012 Funcionamiento de Focos</t>
  </si>
  <si>
    <t xml:space="preserve">T203-TI00-012 Funcionamiento de Rectificador </t>
  </si>
  <si>
    <t>T203-TI00-012 Lavado de Filtros</t>
  </si>
  <si>
    <t xml:space="preserve">T203-TI00-012 Limpieza </t>
  </si>
  <si>
    <t xml:space="preserve">T203-TI00-012 Limpieza de Contactos </t>
  </si>
  <si>
    <t>T203-TI00-012 Limpieza de Ánodos</t>
  </si>
  <si>
    <t>T203-TI00-012 Nivel</t>
  </si>
  <si>
    <t>T203-TI00-012 Temperatura</t>
  </si>
  <si>
    <t>T203-TI00-012 Ánodos Limpios</t>
  </si>
  <si>
    <t>T203-TI00-013 Cambio de Cartuchos</t>
  </si>
  <si>
    <t>T203-TI00-013 Cantidad de Cartuchos del Filtro</t>
  </si>
  <si>
    <t>T203-TI00-013 Consumo de Agua</t>
  </si>
  <si>
    <t>T203-TI00-013 Funcionamiento de Filtro</t>
  </si>
  <si>
    <t>T203-TI00-013 Funcionamiento de Focos</t>
  </si>
  <si>
    <t xml:space="preserve">T203-TI00-013 Funcionamiento de Rectificador </t>
  </si>
  <si>
    <t>T203-TI00-013 Lavado de Filtros</t>
  </si>
  <si>
    <t xml:space="preserve">T203-TI00-013 Limpieza </t>
  </si>
  <si>
    <t xml:space="preserve">T203-TI00-013 Limpieza de Contactos </t>
  </si>
  <si>
    <t>T203-TI00-013 Limpieza de Ánodos</t>
  </si>
  <si>
    <t>T203-TI00-013 Nivel</t>
  </si>
  <si>
    <t>T203-TI00-013 Temperatura</t>
  </si>
  <si>
    <t>T203-TI00-013 Ánodos Limpios</t>
  </si>
  <si>
    <t>T203-TI00-015 Consumo de Agua</t>
  </si>
  <si>
    <t xml:space="preserve">T203-TI00-015 Limpieza </t>
  </si>
  <si>
    <t>T203-TI00-015 Nivel</t>
  </si>
  <si>
    <t>T203-TI00-015 Rectificador en 8 - 10 Amperes</t>
  </si>
  <si>
    <t>T203-TI00-016 Consumo de Agua</t>
  </si>
  <si>
    <t xml:space="preserve">T203-TI00-016 Limpieza </t>
  </si>
  <si>
    <t>T203-TI00-016 Nivel</t>
  </si>
  <si>
    <t>T203-TI00-017 Consumo de Agua</t>
  </si>
  <si>
    <t xml:space="preserve">T203-TI00-017 Limpieza </t>
  </si>
  <si>
    <t>T203-TI00-017 Nivel</t>
  </si>
  <si>
    <t>T203-TI00-018 Consumo de Agua</t>
  </si>
  <si>
    <t xml:space="preserve">T203-TI00-018 Limpieza </t>
  </si>
  <si>
    <t>T203-TI00-018 Nivel</t>
  </si>
  <si>
    <t>T203-TI00-019 Concentración de Evabrite</t>
  </si>
  <si>
    <t>30 - 50 mL</t>
  </si>
  <si>
    <t>T203-TI00-019 Consumo de Agua</t>
  </si>
  <si>
    <t xml:space="preserve">T203-TI00-019 Limpieza </t>
  </si>
  <si>
    <t>T203-TI00-019 Nivel</t>
  </si>
  <si>
    <t>T203-TI00-019 Req. de Evabrite WS</t>
  </si>
  <si>
    <t>0 - 10 L</t>
  </si>
  <si>
    <t>T203-TI00-019 Temperatura</t>
  </si>
  <si>
    <t>40 - 45 °C</t>
  </si>
  <si>
    <t>T203-TI00-019 Tiempo</t>
  </si>
  <si>
    <t>T203-TI00-019 mL de Tiosulfato de Sodio 0.1 N</t>
  </si>
  <si>
    <t>T203-TI00-020 Consumo de Agua</t>
  </si>
  <si>
    <t xml:space="preserve">T203-TI00-020 Limpieza </t>
  </si>
  <si>
    <t>T203-TI00-020 Nivel</t>
  </si>
  <si>
    <t>T203-TI00-021 Consumo de Agua</t>
  </si>
  <si>
    <t xml:space="preserve">T203-TI00-021 Limpieza </t>
  </si>
  <si>
    <t>T203-TI00-021 Nivel</t>
  </si>
  <si>
    <t>T203-TI00-021 Temperatura</t>
  </si>
  <si>
    <t>T203-TI00-023 Consumo de Agua</t>
  </si>
  <si>
    <t>T203-TI00-023 Limpieza</t>
  </si>
  <si>
    <t>T203-TI00-023 Nivel</t>
  </si>
  <si>
    <t>F70H2F (Plata Mate)</t>
  </si>
  <si>
    <t>F70H2F2 (Plata Mate)</t>
  </si>
  <si>
    <t>F70H2A (Plata Mate)</t>
  </si>
  <si>
    <t>2.5 - 7.62 μm</t>
  </si>
  <si>
    <t>F70H2A2 (Plata Mate)</t>
  </si>
  <si>
    <t>F70H2B (Plata Mate)</t>
  </si>
  <si>
    <t>5.8- 10.16 μm</t>
  </si>
  <si>
    <t>F70H2B2 (Plata Mate)</t>
  </si>
  <si>
    <t>F70H2C (Plata Mate)</t>
  </si>
  <si>
    <t>1.27 - 19.05 μm</t>
  </si>
  <si>
    <t>F70H2C2 (Plata Mate)</t>
  </si>
  <si>
    <t>F70H2D (Plata Mate)</t>
  </si>
  <si>
    <t>25.4 - 38.1 μm</t>
  </si>
  <si>
    <t>F70H2E (Plata Mate)</t>
  </si>
  <si>
    <t>10.16 - 15.24 μm</t>
  </si>
  <si>
    <t>F70H2E2 (Plata Mate)</t>
  </si>
  <si>
    <t>1.28.032 (2) (Niquel)</t>
  </si>
  <si>
    <t>25/11/2025</t>
  </si>
  <si>
    <t>7.62 - 15.24 μm</t>
  </si>
  <si>
    <t>1.28.032 (3) (Niquel)</t>
  </si>
  <si>
    <t>2.54 - 7.62 μm</t>
  </si>
  <si>
    <t>F70F2A2 (Plata)</t>
  </si>
  <si>
    <t>F70F2A3 (Plata)</t>
  </si>
  <si>
    <t>F70F2A4 (Plata)</t>
  </si>
  <si>
    <t>F70F2B (Plata)</t>
  </si>
  <si>
    <t>12.7 - 19.05 μm</t>
  </si>
  <si>
    <t>F70F2B2 (Plata)</t>
  </si>
  <si>
    <t>F70F2D (Plata)</t>
  </si>
  <si>
    <t>3.81 - 7.62 μm</t>
  </si>
  <si>
    <t>F70F2D2 (Plata)</t>
  </si>
  <si>
    <t>F70F2D3 (Plata)</t>
  </si>
  <si>
    <t>F70F2D4 (Plata)</t>
  </si>
  <si>
    <t>F70F2E (Plata)</t>
  </si>
  <si>
    <t>F70F2A5 (Aluminio s/Cobre) (Plata)</t>
  </si>
  <si>
    <t>2.54 - 5.8 μm</t>
  </si>
  <si>
    <t>F70F2A5 (Aluminio s/Estaño) (Plata)</t>
  </si>
  <si>
    <t>5.08 - 10.16 μm</t>
  </si>
  <si>
    <t>F70F2A6 (Aluminio s/Bronce) (Plata)</t>
  </si>
  <si>
    <t>0.762 - 10.16 μm</t>
  </si>
  <si>
    <t>F70F2A6 (Aluminio s/Estaño) (Plata)</t>
  </si>
  <si>
    <t>F70F2A7 (Aluminio s/Alstan) (Plata)</t>
  </si>
  <si>
    <t>F70F2A7 (Aluminio s/Estaño) (Plata)</t>
  </si>
  <si>
    <t>F70F2A8 (Aluminio s/Cobre) (Plata)</t>
  </si>
  <si>
    <t>F70F2A8 (Aluminio s/Estaño) (Plata)</t>
  </si>
  <si>
    <t>F70F2B5 (Aluminio s/Cobre) (Plata)</t>
  </si>
  <si>
    <t>2.54 - 5.08 μm</t>
  </si>
  <si>
    <t>F70F25 (Aluminio s/Estaño) (Plata)</t>
  </si>
  <si>
    <t>F70F2B5 (Aluminio s/Estaño) (Plata)</t>
  </si>
  <si>
    <t>T202-LI (16.2)</t>
  </si>
  <si>
    <t>T202 (DEC)-CU-BARE | T202 (LES)-T202 (PLA)-CU-VARIOS</t>
  </si>
  <si>
    <t>01/12/2025</t>
  </si>
  <si>
    <t>T202-DE00-001 Condición Física del Rack</t>
  </si>
  <si>
    <t>T202-DE00-001 Decapado de Rack</t>
  </si>
  <si>
    <t>T202-EN00-001 Ajustar Piezas en Rack</t>
  </si>
  <si>
    <t>T202-EN00-001 Racks Adecuados, Completos y sin Fisuras</t>
  </si>
  <si>
    <t xml:space="preserve">T202-LI Equipo de Protección Personal </t>
  </si>
  <si>
    <t>T202-LI Funcionamiento de Grúas</t>
  </si>
  <si>
    <t>T202-LI Funcionamiento de Rectificadores</t>
  </si>
  <si>
    <t>T202-LI Limpieza General</t>
  </si>
  <si>
    <t>T202-LI Tinas sin Fugas</t>
  </si>
  <si>
    <t>T202-SE00-001 Aire a Presión</t>
  </si>
  <si>
    <t>T202-SE00-001 Secado al Tacto</t>
  </si>
  <si>
    <t xml:space="preserve">T202-TI00-001 Concentración de Alcalinidad </t>
  </si>
  <si>
    <t>T202-TI00-001 Concentración de Cianuro</t>
  </si>
  <si>
    <t>T202-TI00-001 Consumo de Agua</t>
  </si>
  <si>
    <t xml:space="preserve">T202-TI00-001 Limpieza </t>
  </si>
  <si>
    <t xml:space="preserve">T202-TI00-001 Limpieza de Contactos </t>
  </si>
  <si>
    <t>T202-TI00-001 Nivel</t>
  </si>
  <si>
    <t>T202-TI00-001 Req. de Cianuro de Sodio</t>
  </si>
  <si>
    <t>T202-TI00-001 Req. de Metex E1726</t>
  </si>
  <si>
    <t>T202-TI00-001 Temperatura</t>
  </si>
  <si>
    <t>T202-TI00-001 Tiempo</t>
  </si>
  <si>
    <t>T202-TI00-001 mL de Nitrato de Plata 0.1 N</t>
  </si>
  <si>
    <t>T202-TI00-001 mL de Ácido Clorhídrico 0.5 N</t>
  </si>
  <si>
    <t>T202-TI00-001 Ánodos Limpios</t>
  </si>
  <si>
    <t>T202-TI00-002 Consumo de Agua</t>
  </si>
  <si>
    <t xml:space="preserve">T202-TI00-002 Limpieza </t>
  </si>
  <si>
    <t>T202-TI00-002 Nivel</t>
  </si>
  <si>
    <t>T202-TI00-003 Consumo de Agua</t>
  </si>
  <si>
    <t xml:space="preserve">T202-TI00-003 Limpieza </t>
  </si>
  <si>
    <t>T202-TI00-003 Nivel</t>
  </si>
  <si>
    <t>T202-TI00-004 Consumo de Agua</t>
  </si>
  <si>
    <t xml:space="preserve">T202-TI00-004 Limpieza </t>
  </si>
  <si>
    <t>T202-TI00-004 Nivel</t>
  </si>
  <si>
    <t>T202-TI00-005 Consumo de Agua</t>
  </si>
  <si>
    <t xml:space="preserve">T202-TI00-005 Limpieza </t>
  </si>
  <si>
    <t>T202-TI00-005 Nivel</t>
  </si>
  <si>
    <t>T202-TI00-006 Concentración de Acidez</t>
  </si>
  <si>
    <t>T202-TI00-006 Consumo de Agua</t>
  </si>
  <si>
    <t xml:space="preserve">T202-TI00-006 Limpieza </t>
  </si>
  <si>
    <t>T202-TI00-006 Nivel</t>
  </si>
  <si>
    <t>T202-TI00-006 Req. de Ácido Nítrico</t>
  </si>
  <si>
    <t>T202-TI00-006 Tiempo</t>
  </si>
  <si>
    <t>40 - 60 Seg</t>
  </si>
  <si>
    <t>T202-TI00-006 mL de Hidróxido de Sodio 1.0 N</t>
  </si>
  <si>
    <t>T202-TI00-007 Consumo de Agua</t>
  </si>
  <si>
    <t xml:space="preserve">T202-TI00-007 Limpieza </t>
  </si>
  <si>
    <t>T202-TI00-007 Nivel</t>
  </si>
  <si>
    <t>T202-TI00-008 Consumo de Agua</t>
  </si>
  <si>
    <t xml:space="preserve">T202-TI00-008 Limpieza </t>
  </si>
  <si>
    <t>T202-TI00-008 Nivel</t>
  </si>
  <si>
    <t>T202-TI00-009 Concentración de Ácido Crómico</t>
  </si>
  <si>
    <t>T202-TI00-009 Consumo de Agua</t>
  </si>
  <si>
    <t xml:space="preserve">T202-TI00-009 Limpieza </t>
  </si>
  <si>
    <t>T202-TI00-009 Nivel</t>
  </si>
  <si>
    <t>T202-TI00-009 Req. de Ácido Crómico</t>
  </si>
  <si>
    <t>0 - 10 Kg</t>
  </si>
  <si>
    <t>T202-TI00-009 Tiempo</t>
  </si>
  <si>
    <t>T202-TI00-009 mL de Tiosulfato de Sodio 0.1 N</t>
  </si>
  <si>
    <t>T202-TI00-010 Consumo de Agua</t>
  </si>
  <si>
    <t xml:space="preserve">T202-TI00-010 Limpieza </t>
  </si>
  <si>
    <t>T202-TI00-010 Nivel</t>
  </si>
  <si>
    <t>T202-TI00-011 Consumo de Agua</t>
  </si>
  <si>
    <t xml:space="preserve">T202-TI00-011 Limpieza </t>
  </si>
  <si>
    <t>T202-TI00-011 Nivel</t>
  </si>
  <si>
    <t>T202-TI00-012 Consumo de Agua</t>
  </si>
  <si>
    <t xml:space="preserve">T202-TI00-012 Limpieza </t>
  </si>
  <si>
    <t>T202-TI00-012 Nivel</t>
  </si>
  <si>
    <t>T202-TI00-014 Consumo de Agua</t>
  </si>
  <si>
    <t>T202-TI00-014 Limpieza</t>
  </si>
  <si>
    <t>T202-TI00-014 Nivel</t>
  </si>
  <si>
    <t>T202-TI00-014 Tiempo</t>
  </si>
  <si>
    <t>T202-TI00-015 Consumo de Agua</t>
  </si>
  <si>
    <t>T202-TI00-015 Limpieza</t>
  </si>
  <si>
    <t>T202-TI00-015 Nivel</t>
  </si>
  <si>
    <t>T202-TI00-016 Consumo de Agua</t>
  </si>
  <si>
    <t>T202-TI00-016 Limpieza</t>
  </si>
  <si>
    <t>T202-TI00-016 Nivel</t>
  </si>
  <si>
    <t>T202-TI00-017 Concentración de Acidez</t>
  </si>
  <si>
    <t>T202-TI00-017 Consumo de Agua</t>
  </si>
  <si>
    <t xml:space="preserve">T202-TI00-017 Limpieza </t>
  </si>
  <si>
    <t>T202-TI00-017 Nivel</t>
  </si>
  <si>
    <t>T202-TI00-017 Req. de Ácido Clorhídrico</t>
  </si>
  <si>
    <t>T202-TI00-017 Tiempo</t>
  </si>
  <si>
    <t>T202-TI00-017 mL de Hidróxido de Sodio 1.0 N</t>
  </si>
  <si>
    <t>T202-TI00-018 Consumo de Agua</t>
  </si>
  <si>
    <t xml:space="preserve">T202-TI00-018 Limpieza </t>
  </si>
  <si>
    <t>T202-TI00-018 Nivel</t>
  </si>
  <si>
    <t>T202-TI00-019 Consumo de Agua</t>
  </si>
  <si>
    <t xml:space="preserve">T202-TI00-019 Limpieza </t>
  </si>
  <si>
    <t>T202-TI00-019 Nivel</t>
  </si>
  <si>
    <t>T202-TI00-020 Concentración de Cianuro</t>
  </si>
  <si>
    <t>T202-TI00-020 Consumo de Agua</t>
  </si>
  <si>
    <t>T202-TI00-020 Limpieza</t>
  </si>
  <si>
    <t>T202-TI00-020 Nivel</t>
  </si>
  <si>
    <t>T202-TI00-020 Req. de Cianuro de Potasio</t>
  </si>
  <si>
    <t>T202-TI00-020 Tiempo</t>
  </si>
  <si>
    <t>T202-TI00-020 mL de Nitrato de Plata 0.1 N</t>
  </si>
  <si>
    <t>T202-TI00-021 Cambio de Cartuchos</t>
  </si>
  <si>
    <t>T202-TI00-021 Cantidad de Cartuchos del Filtro</t>
  </si>
  <si>
    <t>T202-TI00-021 Consumo de Agua</t>
  </si>
  <si>
    <t>T202-TI00-021 Funcionamiento de Filtro</t>
  </si>
  <si>
    <t xml:space="preserve">T202-TI00-021 Funcionamiento de Rectificador </t>
  </si>
  <si>
    <t>T202-TI00-021 Lavado de Filtros</t>
  </si>
  <si>
    <t xml:space="preserve">T202-TI00-021 Limpieza </t>
  </si>
  <si>
    <t xml:space="preserve">T202-TI00-021 Limpieza de Contactos </t>
  </si>
  <si>
    <t>T202-TI00-021 Limpieza de Ánodos</t>
  </si>
  <si>
    <t>T202-TI00-021 Nivel</t>
  </si>
  <si>
    <t>T202-TI00-021 Temperatura</t>
  </si>
  <si>
    <t>30 - 38 °C</t>
  </si>
  <si>
    <t>T202-TI00-021 mL de Nitrato de Plata 0.1N</t>
  </si>
  <si>
    <t>T202-TI00-021 Ánodos Limpios</t>
  </si>
  <si>
    <t>T202-TI00-022 Cambio de Cartuchos</t>
  </si>
  <si>
    <t>T202-TI00-022 Cantidad de Cartuchos del Filtro</t>
  </si>
  <si>
    <t>T202-TI00-022 Concentración de Plata</t>
  </si>
  <si>
    <t>3 - 7 g/L</t>
  </si>
  <si>
    <t>T202-TI00-022 Concentración de Sales de Potasio</t>
  </si>
  <si>
    <t>60 - 90 g/L</t>
  </si>
  <si>
    <t>T202-TI00-022 Consumo de Agua</t>
  </si>
  <si>
    <t>T202-TI00-022 Funcionamiento de Filtro</t>
  </si>
  <si>
    <t>T202-TI00-022 Lavado de Filtros</t>
  </si>
  <si>
    <t xml:space="preserve">T202-TI00-022 Limpieza </t>
  </si>
  <si>
    <t xml:space="preserve">T202-TI00-022 Limpieza de Contactos </t>
  </si>
  <si>
    <t>T202-TI00-022 Limpieza de Ánodos</t>
  </si>
  <si>
    <t>T202-TI00-022 Nivel</t>
  </si>
  <si>
    <t>T202-TI00-022 Temperatura</t>
  </si>
  <si>
    <t>T202-TI00-022 Ánodos Limpios</t>
  </si>
  <si>
    <t>T202-TI00-023 Cambio de Cartuchos</t>
  </si>
  <si>
    <t>T202-TI00-023 Cantidad de Cartuchos del Filtro</t>
  </si>
  <si>
    <t>T202-TI00-023 Concentración de Cianuro</t>
  </si>
  <si>
    <t>T202-TI00-023 Concentración de Plata Metálica</t>
  </si>
  <si>
    <t>5 - 40 g/L</t>
  </si>
  <si>
    <t>T202-TI00-023 Concentración de Sales de Sodio</t>
  </si>
  <si>
    <t>45 - 80 g/L</t>
  </si>
  <si>
    <t>T202-TI00-023 Consumo de Agua</t>
  </si>
  <si>
    <t>T202-TI00-023 Funcionamiento de Filtro</t>
  </si>
  <si>
    <t xml:space="preserve">T202-TI00-023 Funcionamiento de Rectificador </t>
  </si>
  <si>
    <t>T202-TI00-023 Lavado de Filtros</t>
  </si>
  <si>
    <t xml:space="preserve">T202-TI00-023 Limpieza </t>
  </si>
  <si>
    <t>T202-TI00-023 Limpieza de Contactos</t>
  </si>
  <si>
    <t>T202-TI00-023 Limpieza de Ánodos</t>
  </si>
  <si>
    <t>T202-TI00-023 Nivel</t>
  </si>
  <si>
    <t>T202-TI00-023 Req. de Cianuro de Plata</t>
  </si>
  <si>
    <t>T202-TI00-023 Req. de Cianuro de Potasio</t>
  </si>
  <si>
    <t>T202-TI00-023 Req. de Hidróxido de Potasio</t>
  </si>
  <si>
    <t>T202-TI00-023 Req. de Sal de Rochelle</t>
  </si>
  <si>
    <t>T202-TI00-023 Req. de Sales de Sodio</t>
  </si>
  <si>
    <t>T202-TI00-023 Temperatura</t>
  </si>
  <si>
    <t>T202-TI00-023 mL de Nitrato de Plata 0.1 N</t>
  </si>
  <si>
    <t xml:space="preserve">T202-TI00-023 mL de Tiocianato de Potasio 0.1 N </t>
  </si>
  <si>
    <t>T202-TI00-023 Ánodos Limpios</t>
  </si>
  <si>
    <t>T202-TI00-024 Consumo de Agua</t>
  </si>
  <si>
    <t>0 - 50 L</t>
  </si>
  <si>
    <t xml:space="preserve">T202-TI00-024 Limpieza </t>
  </si>
  <si>
    <t>T202-TI00-024 Nivel</t>
  </si>
  <si>
    <t>T202-TI00-024 Rectificador en 8 - 10 Amperes</t>
  </si>
  <si>
    <t>T202-TI00-025 Consumo de Agua</t>
  </si>
  <si>
    <t>0 - 50  L</t>
  </si>
  <si>
    <t xml:space="preserve">T202-TI00-025 Limpieza </t>
  </si>
  <si>
    <t>T202-TI00-025 Nivel</t>
  </si>
  <si>
    <t>T202-TI00-026 Consumo de Agua</t>
  </si>
  <si>
    <t xml:space="preserve">T202-TI00-026 Limpieza </t>
  </si>
  <si>
    <t>T202-TI00-026 Nivel</t>
  </si>
  <si>
    <t>T202-TI00-026 Tiempo</t>
  </si>
  <si>
    <t>T202-TI00-027 Consumo de Agua</t>
  </si>
  <si>
    <t xml:space="preserve">T202-TI00-027 Limpieza </t>
  </si>
  <si>
    <t>T202-TI00-027 Nivel</t>
  </si>
  <si>
    <t>T202-TI00-028 Concentración de Evabrite</t>
  </si>
  <si>
    <t>T202-TI00-028 Consumo de Agua</t>
  </si>
  <si>
    <t xml:space="preserve">0 - 50 L </t>
  </si>
  <si>
    <t xml:space="preserve">T202-TI00-028 Limpieza </t>
  </si>
  <si>
    <t>T202-TI00-028 Nivel</t>
  </si>
  <si>
    <t>T202-TI00-028 Req. de Evabrite WS</t>
  </si>
  <si>
    <t>T202-TI00-028 Temperatura</t>
  </si>
  <si>
    <t>T202-TI00-028 Tiempo</t>
  </si>
  <si>
    <t>T202-TI00-028 mL de Tiosulfato de Sodio 0.1 N</t>
  </si>
  <si>
    <t>T202-TI00-029 Consumo de Agua</t>
  </si>
  <si>
    <t xml:space="preserve">T202-TI00-029 Limpieza </t>
  </si>
  <si>
    <t xml:space="preserve">T202-TI00-029 Nivel </t>
  </si>
  <si>
    <t>T202-TI00-030 Consumo de Agua</t>
  </si>
  <si>
    <t xml:space="preserve">T202-TI00-030 Limpieza </t>
  </si>
  <si>
    <t>T202-TI00-030 Nivel</t>
  </si>
  <si>
    <t>T202-TI00-031 Consumo de Agua</t>
  </si>
  <si>
    <t xml:space="preserve">T202-TI00-031 Limpieza </t>
  </si>
  <si>
    <t>T202-TI00-031 Nivel</t>
  </si>
  <si>
    <t>T202-TI00-031 Temperatura</t>
  </si>
  <si>
    <t>40 - 50 L</t>
  </si>
  <si>
    <t>T202-TI00-032 Consumo de Agua</t>
  </si>
  <si>
    <t>0 - 60 L</t>
  </si>
  <si>
    <t>T202-TI00-032 Limpieza</t>
  </si>
  <si>
    <t>T202-TI00-032 Nivel</t>
  </si>
  <si>
    <t>IMP - Ácido Sulfúrico Q. P o R. A.</t>
  </si>
  <si>
    <t>IMP Ácido Sulfúrico QP - Aspecto Visual</t>
  </si>
  <si>
    <t>Apariencia:
* Líquido transparente
Presentación
* Porrón de 33 Kg
**"Cuenta con Certificado de Calidad"**</t>
  </si>
  <si>
    <t>IMP - Hypro Blue Pavchrome</t>
  </si>
  <si>
    <t>IMP Hypro Blue Pavchrome - Aspecto Visual</t>
  </si>
  <si>
    <t>Apariencia:
* Líquido de color azul índigo
Presentación
* Bidones de 18.93 L
**"Cuenta con Certificado de Calidad"**</t>
  </si>
  <si>
    <t>IMP - Hyprocoat 455 PH</t>
  </si>
  <si>
    <t>IMP Hyprocoat 455 PH - Aspecto Visual</t>
  </si>
  <si>
    <t xml:space="preserve">Apariencia:
* Sal de color verde
* Libre de trozos de humedad.
Presentación
* Costales de 25 Kg
**"Cuenta con Certificado de Calidad"**
</t>
  </si>
  <si>
    <t>T110-LI (26)</t>
  </si>
  <si>
    <t xml:space="preserve"> T110 (DEC)-CU-VARIOS | T110 (DEC)-T110 (PLA)-CU-EBT | T110 (DEC)-T110 (PLA)-CU-EMT | T110 (PLA)-AL-VARIOS | T110 (PLA)-CU-VARIOS (26)</t>
  </si>
  <si>
    <t xml:space="preserve"> T110-TI00-001 mL de Ácido Clorhídrico 0.5 N</t>
  </si>
  <si>
    <t>T110-DE00-001 Condición Física del Rack</t>
  </si>
  <si>
    <t>T110-DE00-001 Decapado de Rack</t>
  </si>
  <si>
    <t>T110-EN00-001 Ajustar Piezas en Rack</t>
  </si>
  <si>
    <t>T110-EN00-001 Racks Adecuados, Completos y sin Fisuras</t>
  </si>
  <si>
    <t xml:space="preserve">T110-LI Equipo de Protección Personal </t>
  </si>
  <si>
    <t>T110-LI Funcionamiento de Grúas</t>
  </si>
  <si>
    <t>T110-LI Funcionamiento de Rectificadores</t>
  </si>
  <si>
    <t>T110-LI Limpieza General</t>
  </si>
  <si>
    <t>T110-LI Tinas sin Fugas</t>
  </si>
  <si>
    <t>T110-SE00-001 Aire a Presión</t>
  </si>
  <si>
    <t>T110-SE00-001 Secado al Tacto</t>
  </si>
  <si>
    <t>T110-TI00-001 Concentración de Alcalinidad</t>
  </si>
  <si>
    <t>T110-TI00-001 Concentración de Cianuro</t>
  </si>
  <si>
    <t>22 - 35 g/L</t>
  </si>
  <si>
    <t>T110-TI00-001 Consumo de Agua</t>
  </si>
  <si>
    <t>0 - 1150 L</t>
  </si>
  <si>
    <t>T110-TI00-001 Limpieza</t>
  </si>
  <si>
    <t>T110-TI00-001 Limpieza de Contactos</t>
  </si>
  <si>
    <t>T110-TI00-001 Nivel</t>
  </si>
  <si>
    <t>T110-TI00-001 Req. de Cianuro de Sodio</t>
  </si>
  <si>
    <t>T110-TI00-001 Req. de Metex E1726</t>
  </si>
  <si>
    <t>T110-TI00-001 Temperatura</t>
  </si>
  <si>
    <t>T110-TI00-001 Tiempo</t>
  </si>
  <si>
    <t>1 - 2 Min</t>
  </si>
  <si>
    <t>T110-TI00-001 mL de Nitrato de Plata 0.1 N</t>
  </si>
  <si>
    <t>T110-TI00-002 Consumo de Agua</t>
  </si>
  <si>
    <t>0 - 500 L</t>
  </si>
  <si>
    <t>T110-TI00-002 Limpieza</t>
  </si>
  <si>
    <t>T110-TI00-002 Nivel</t>
  </si>
  <si>
    <t>T110-TI00-003 Concentración de Acidez</t>
  </si>
  <si>
    <t>T110-TI00-003 Consumo de Agua</t>
  </si>
  <si>
    <t>T110-TI00-003 Limpieza</t>
  </si>
  <si>
    <t>T110-TI00-003 Nivel</t>
  </si>
  <si>
    <t>T110-TI00-003 Req. de Ácido Nítrico</t>
  </si>
  <si>
    <t>T110-TI00-003 Tiempo</t>
  </si>
  <si>
    <t>T110-TI00-003 mL de Hidróxido de Sodio 1.0 N</t>
  </si>
  <si>
    <t>T110-TI00-004 Consumo de Agua</t>
  </si>
  <si>
    <t>T110-TI00-004 Limpieza</t>
  </si>
  <si>
    <t>T110-TI00-004 Nivel</t>
  </si>
  <si>
    <t>T110-TI00-005 Concentración de Ácido Crómico</t>
  </si>
  <si>
    <t>20 - 40 g/L</t>
  </si>
  <si>
    <t>T110-TI00-005 Consumo de Agua</t>
  </si>
  <si>
    <t>T110-TI00-005 Limpieza</t>
  </si>
  <si>
    <t>T110-TI00-005 Nivel</t>
  </si>
  <si>
    <t>T110-TI00-005 Req. de Ácido Crómico</t>
  </si>
  <si>
    <t>0 - 400 Kg</t>
  </si>
  <si>
    <t>T110-TI00-005 Tiempo</t>
  </si>
  <si>
    <t>T110-TI00-005 mL de Tiosulfato de Sodio 0.1 N</t>
  </si>
  <si>
    <t>T110-TI00-006 Consumo de Agua</t>
  </si>
  <si>
    <t>T110-TI00-006 Limpieza</t>
  </si>
  <si>
    <t>T110-TI00-006 Nivel</t>
  </si>
  <si>
    <t>T110-TI00-007 Consumo de Agua</t>
  </si>
  <si>
    <t>T110-TI00-007 Limpieza</t>
  </si>
  <si>
    <t>T110-TI00-007 Nivel</t>
  </si>
  <si>
    <t>T110-TI00-008 Concentración de Acidez</t>
  </si>
  <si>
    <t>T110-TI00-008 Concentración de Uniclean</t>
  </si>
  <si>
    <t>30 - 60 g/L</t>
  </si>
  <si>
    <t>T110-TI00-008 Consumo de Agua</t>
  </si>
  <si>
    <t>T110-TI00-008 Limpieza</t>
  </si>
  <si>
    <t>T110-TI00-008 Nivel</t>
  </si>
  <si>
    <t>T110-TI00-008 Req. de Uniclean 650</t>
  </si>
  <si>
    <t>T110-TI00-008 Req. de Ácido Clorhídrico</t>
  </si>
  <si>
    <t>T110-TI00-008 Tiempo</t>
  </si>
  <si>
    <t>T110-TI00-008 mL de Hidróxido de Sodio 1.0 N</t>
  </si>
  <si>
    <t>T110-TI00-009 Consumo de Agua</t>
  </si>
  <si>
    <t>T110-TI00-009 Limpieza</t>
  </si>
  <si>
    <t>T110-TI00-009 Nivel</t>
  </si>
  <si>
    <t>T110-TI00-010 Consumo de Agua</t>
  </si>
  <si>
    <t>T110-TI00-010 Limpieza</t>
  </si>
  <si>
    <t>T110-TI00-010 Nivel</t>
  </si>
  <si>
    <t>T110-TI00-011 Concentración de Cianuro</t>
  </si>
  <si>
    <t>T110-TI00-011 Consumo de Agua</t>
  </si>
  <si>
    <t>T110-TI00-011 Limpieza</t>
  </si>
  <si>
    <t>T110-TI00-011 Nivel</t>
  </si>
  <si>
    <t>T110-TI00-011 Req. de Cianuro de Potasio</t>
  </si>
  <si>
    <t>0 - 30 Kg</t>
  </si>
  <si>
    <t>T110-TI00-011 Temperatura</t>
  </si>
  <si>
    <t>20 - 40 °C</t>
  </si>
  <si>
    <t>T110-TI00-011 Tiempo</t>
  </si>
  <si>
    <t>T110-TI00-011 mL de Nitrato de Plata 0.1 N</t>
  </si>
  <si>
    <t>T110-TI00-012 Agitación</t>
  </si>
  <si>
    <t>T110-TI00-012 Cambio de Cartuchos</t>
  </si>
  <si>
    <t>T110-TI00-012 Cantidad de Cartuchos del Filtro</t>
  </si>
  <si>
    <t>T110-TI00-012 Concentración de Cianuro de Potasio</t>
  </si>
  <si>
    <t>T110-TI00-012 Concentración de Plata Metálica</t>
  </si>
  <si>
    <t>5 - 12 g/L</t>
  </si>
  <si>
    <t>T110-TI00-012 Consumo de Agua</t>
  </si>
  <si>
    <t>T110-TI00-012 Funcionamiento de Filtro</t>
  </si>
  <si>
    <t xml:space="preserve">T110-TI00-012 Funcionamiento de Rectificador </t>
  </si>
  <si>
    <t>T110-TI00-012 Lavado de Filtros</t>
  </si>
  <si>
    <t xml:space="preserve">T110-TI00-012 Limpieza </t>
  </si>
  <si>
    <t xml:space="preserve">T110-TI00-012 Limpieza de Contactos </t>
  </si>
  <si>
    <t>T110-TI00-012 Limpieza de Ánodos</t>
  </si>
  <si>
    <t>T110-TI00-012 Nivel</t>
  </si>
  <si>
    <t>T110-TI00-012 Req. de Cianuro de Plata</t>
  </si>
  <si>
    <t>T110-TI00-012 Req. de Cianuro de Potasio</t>
  </si>
  <si>
    <t>0 - 125 Kg</t>
  </si>
  <si>
    <t>T110-TI00-012 Temperatura</t>
  </si>
  <si>
    <t>T110-TI00-012 mL de Nitrato de Plata 0.1 N</t>
  </si>
  <si>
    <t xml:space="preserve">T110-TI00-012 mL de Tiocianato de Potasio 0.1 N </t>
  </si>
  <si>
    <t>T110-TI00-012 Ánodos Limpios</t>
  </si>
  <si>
    <t>T110-TI00-013 Consumo de Agua</t>
  </si>
  <si>
    <t xml:space="preserve">T110-TI00-013 Limpieza </t>
  </si>
  <si>
    <t>T110-TI00-013 Nivel</t>
  </si>
  <si>
    <t>T110-TI00-013 Rectificador en 8 - 10 Amperes</t>
  </si>
  <si>
    <t>T110-TI00-014 Consumo de Agua</t>
  </si>
  <si>
    <t xml:space="preserve">T110-TI00-014 Limpieza </t>
  </si>
  <si>
    <t>T110-TI00-014 Nivel</t>
  </si>
  <si>
    <t>T110-TI00-015 Consumo de Agua</t>
  </si>
  <si>
    <t xml:space="preserve">T110-TI00-015 Limpieza </t>
  </si>
  <si>
    <t>T110-TI00-015 Nivel</t>
  </si>
  <si>
    <t>T110-TI00-016 Consumo de Agua</t>
  </si>
  <si>
    <t xml:space="preserve">T110-TI00-016 Limpieza </t>
  </si>
  <si>
    <t>T110-TI00-016 Nivel</t>
  </si>
  <si>
    <t>T110-TI00-017 Concentración de Evabrite</t>
  </si>
  <si>
    <t>T110-TI00-017 Consumo de Agua</t>
  </si>
  <si>
    <t>0 - 550 L</t>
  </si>
  <si>
    <t xml:space="preserve">T110-TI00-017 Limpieza </t>
  </si>
  <si>
    <t>T110-TI00-017 Nivel</t>
  </si>
  <si>
    <t>T110-TI00-017 Req. de Evabrite WS</t>
  </si>
  <si>
    <t>0 - 30 L</t>
  </si>
  <si>
    <t>T110-TI00-017 Temperatura</t>
  </si>
  <si>
    <t>20 - 45 °C</t>
  </si>
  <si>
    <t>T110-TI00-017 Tiempo</t>
  </si>
  <si>
    <t>T110-TI00-017 mL de Tiosulfato de Sodio 0.1 N</t>
  </si>
  <si>
    <t>T110-TI00-018 Consumo de Agua</t>
  </si>
  <si>
    <t xml:space="preserve">T110-TI00-018 Limpieza </t>
  </si>
  <si>
    <t>T110-TI00-018 Nivel</t>
  </si>
  <si>
    <t>T110-TI00-019 Consumo de Agua</t>
  </si>
  <si>
    <t xml:space="preserve">T110-TI00-019 Limpieza </t>
  </si>
  <si>
    <t>T110-TI00-019 Nivel</t>
  </si>
  <si>
    <t>T110-TI00-019 Temperatura</t>
  </si>
  <si>
    <t>T110-TI00-020 Consumo de Agua</t>
  </si>
  <si>
    <t>0 - 180 L</t>
  </si>
  <si>
    <t>T110-TI00-020 Limpieza</t>
  </si>
  <si>
    <t>T110-TI00-020 Nivel</t>
  </si>
  <si>
    <t>IMP - Ácido Clorhídrico Sintético</t>
  </si>
  <si>
    <t>02/12/2025</t>
  </si>
  <si>
    <t>IMP Ácido Clorhídrico Sintético - Aspecto Visual</t>
  </si>
  <si>
    <t>Apariencia:
* Líquido claro
Presentación
* Bidón de 50 Kg
**"Cuenta con Certificado de Calidad"**</t>
  </si>
  <si>
    <t>IMP - Hidróxido de Sodio Grado Rayón</t>
  </si>
  <si>
    <t>IMP Hidróxido de Sodio Grado Rayón - Aspecto Visual</t>
  </si>
  <si>
    <t>Apariencia:
* Líquido transparente e incoloro
Presentación
* Bidón de 50 Kg
**"Cuenta con Certificado de Calidad"**</t>
  </si>
  <si>
    <t>IMP - Ácido Fluoborico</t>
  </si>
  <si>
    <t>IMP Ácido Fluoborico - Aspecto Visual</t>
  </si>
  <si>
    <t>IMP - Potasa Cáustica en Escamas</t>
  </si>
  <si>
    <t>IMP Potasa Cáustica en Escamas - Aspecto Visual</t>
  </si>
  <si>
    <t>Apariencia:
* Escamas o gránulos blanco e inodoro
Presentación
* Saco de 25 Kg
**"Cuenta con Certificado de Calidad"**</t>
  </si>
  <si>
    <t>IMP - Tripolifosfato de Sodio Anhidro</t>
  </si>
  <si>
    <t>IMP Tripolifosfato de Sodio Anhidro - Aspecto Visual</t>
  </si>
  <si>
    <t>Apariencia:
* Polvo Granular
Presentación
* Costal de 25 Kg
**"Cuenta con Certificado de Calidad"**</t>
  </si>
  <si>
    <t>IMP - Metasilicato de Sodio</t>
  </si>
  <si>
    <t>IMP Metasilicato de Sodio - Aspecto Visual</t>
  </si>
  <si>
    <t>Apariencia:
* Polvo blanco o gránulos
Presentación
* Costal de 25 Kg
**"Cuenta con Certificado de Calidad"**</t>
  </si>
  <si>
    <t>IMP - Carbonato de Níquel</t>
  </si>
  <si>
    <t>IMP Carbonato de Níquel - Aspecto Visual</t>
  </si>
  <si>
    <t>Apariencia:
* Sólido cristalino de color verde e inodoro.
Presentación
* Costal de 25 Kg
**"Cuenta con Certificado de Calidad"**</t>
  </si>
  <si>
    <t>IMP - Carbonato de Sodio</t>
  </si>
  <si>
    <t>IMP Carbonato de Sodio - Aspecto Visual</t>
  </si>
  <si>
    <t>Apariencia:
* Polvo blanco cristalino 
Presentación
* Costal de 25 Kg
**"Cuenta con Certificado de Calidad"**</t>
  </si>
  <si>
    <t>IMP - Hipofosfito de Sodio</t>
  </si>
  <si>
    <t>IMP Hipofosfito de Sodio - Aspecto Visual</t>
  </si>
  <si>
    <t>Apariencia:
* Cristales blancos inodoros
Presentación
* Costal de 25 Kg
**"Cuenta con Certificado de Calidad"**</t>
  </si>
  <si>
    <t>IMP - Gloconato de Sodio</t>
  </si>
  <si>
    <t>IMP Gloconato de Sodio - Aspecto Visual</t>
  </si>
  <si>
    <t>Apariencia:
*  Polvo incoloro blanco
Presentación
* Costal de 25 Kg
**"Cuenta con Certificado de Calidad"**</t>
  </si>
  <si>
    <t>IMP - Percloroetileno</t>
  </si>
  <si>
    <t>IMP Percloroetileno - Aspecto Visual</t>
  </si>
  <si>
    <t>Apariencia:
*  Líquido incoloro y pesado que presenta un olor característico similar al éter.
Presentación
* Bidón de 50 L
**"Cuenta con Certificado de Calidad"**</t>
  </si>
  <si>
    <t>IMP - Hidróxido de Amonio</t>
  </si>
  <si>
    <t>IMP Hidróxido de Amonio - Aspecto Visual</t>
  </si>
  <si>
    <t>Apariencia:
* Líquido incoloro con un olor muy intenso y agudo
Presentación
* Bidón de 50 L
**"Cuenta con Certificado de Calidad"**</t>
  </si>
  <si>
    <t xml:space="preserve">IMP - Sulfamato de Níquel </t>
  </si>
  <si>
    <t>IMP Sulfamato de Níquel - Aspecto Visual</t>
  </si>
  <si>
    <t>Apariencia:
* Sólido cristalino de color azul verdoso
Presentación
* Costal de 25 Kg
**"Cuenta con Certificado de Calidad"**</t>
  </si>
  <si>
    <t>IMP - Estannato de Potasio</t>
  </si>
  <si>
    <t>IMP Estannato de Potasio - Aspecto Visual</t>
  </si>
  <si>
    <t>IMP - Gardoclean T5847</t>
  </si>
  <si>
    <t>IMP Gardoclean T5847 - Aspecto Visual</t>
  </si>
  <si>
    <t>Apariencia:
* Líquido cristalino
Presentación
* Tambo de 200 litros
**"Cuenta con Certificado de Calidad"**</t>
  </si>
  <si>
    <t>IMP - Gardolene V 6560 A</t>
  </si>
  <si>
    <t>03/12/2025</t>
  </si>
  <si>
    <t>IMP Gardolene  V 6560 A - Aspecto Visual</t>
  </si>
  <si>
    <t>Apariencia:
* Polvo rosa claro
Presentación
* Bulto de 22 kg
**"Cuenta con Certificado de Calidad"**</t>
  </si>
  <si>
    <t>IMP - Gardolene  V 6561 B</t>
  </si>
  <si>
    <t>IMP Gardolene  V 6561 B - Aspecto Visual</t>
  </si>
  <si>
    <t>Apariencia:
*Polvo Blanquesino
Presentación
* Bulto de 22 kg
**"Cuenta con Certificado de Calidad"**</t>
  </si>
  <si>
    <t>IMP - Gardobond G4040</t>
  </si>
  <si>
    <t>Rev.00</t>
  </si>
  <si>
    <t>IMP Gardobond G4040 - Aspecto Visual</t>
  </si>
  <si>
    <t>Apariencia:
* Líquido verde inodoro
Presentación
* Tambor 272 Kg
**"Cuenta con Certificado de Calidad"**</t>
  </si>
  <si>
    <t>IMP - Gardobond Additive H7203</t>
  </si>
  <si>
    <t>IMP Gardobond Additive H7203 - Aspecto Visual</t>
  </si>
  <si>
    <t>Apariencia:
* Polvo café
Presentación
* Cubeta de 24 Kg
**"Cuenta con Certificado de Calidad"**</t>
  </si>
  <si>
    <t>IMP - Cianuro de Potasio</t>
  </si>
  <si>
    <t>IMP Cianuro de Potasio - Aspecto Visual</t>
  </si>
  <si>
    <t>Apariencia:
* Polvo granular blanco
Presentación
*Tambo de metal de 50 Kg
**"Cuenta con Certificado de Calidad"**</t>
  </si>
  <si>
    <t>IMP - Cianuro de Sodio</t>
  </si>
  <si>
    <t>IMP Cianuro de Sodio - Aspecto Visual</t>
  </si>
  <si>
    <t>Apariencia:
* Polvo granular blanco
Presentación
* Tambo de metal  de 50 Kg
**"Cuenta con Certificado de Calidad"**</t>
  </si>
  <si>
    <t>IMP - Níquel Metálico</t>
  </si>
  <si>
    <t>IMP Níquel Metálico - Aspecto Visual</t>
  </si>
  <si>
    <t>Apariencia:
* Barra blanco platedo, brillante y duro, con ligero matiz dorado 
Presentación
* Barras metálicas
**"Cuenta con Certificado de Calidad"**</t>
  </si>
  <si>
    <t>IMP - Níquel Metálico R Rounds</t>
  </si>
  <si>
    <t>IMP Níquel Metálico R Rounds - Aspecto Visual</t>
  </si>
  <si>
    <t>Apariencia:
* Piezas en forma de botón de metal brillante, de color blanco plateado
Presentación
* Rodas de Níquel
**"Cuenta con Certificado de Calidad"**</t>
  </si>
  <si>
    <t>IMP - Cianuro de Cobre</t>
  </si>
  <si>
    <t>IMP Cianuro de Cobre - Aspecto Visual</t>
  </si>
  <si>
    <t>Apariencia:
* Briquetas o en polvo blanco a crema
Presentación
* Tambos de 50 Kg
**"Cuenta con Certificado de Calidad"**</t>
  </si>
  <si>
    <t>IMP - Estaño metálico</t>
  </si>
  <si>
    <t>IMP Estaño metálico - Aspecto Visual</t>
  </si>
  <si>
    <t>Apariencia:
* Barras blanco plateado y brillante
Presentación
* Barras
**"Cuenta con Certificado de Calidad"**</t>
  </si>
  <si>
    <t>IMP - Desniquelador para Fierro</t>
  </si>
  <si>
    <t>04/12/2025</t>
  </si>
  <si>
    <t>IMP Desniquelador para Fierro - Aspecto Visual</t>
  </si>
  <si>
    <t>IMP - Sulfato de Sodio</t>
  </si>
  <si>
    <t>IMP Sulfato de Sodio - Aspecto Visual</t>
  </si>
  <si>
    <t>Apariencia:
* Polvo blanco
Presentación
* Saco de 25 Kg
**"Cuenta con Certificado de Calidad"**</t>
  </si>
  <si>
    <t>IMP - Sulfato Estanoso</t>
  </si>
  <si>
    <t>IMP Sulfato Estanoso - Aspecto Visual</t>
  </si>
  <si>
    <t>Apariencia:
* Sólido cristalino blanco a blanco amarillento
Presentación
* Saco de 25 Kg
**"Cuenta con Certificado de Calidad"**</t>
  </si>
  <si>
    <t>IMP - Polisulfuro de sodio</t>
  </si>
  <si>
    <t>IMP Polisulfuro de sodio - Aspecto Visual</t>
  </si>
  <si>
    <t>Apariencia:
* Líquido de color ámbar con olor a sulfuro
Presentación
* Porrón de 50 kg
**"Cuenta con Certificado de Calidad"**</t>
  </si>
  <si>
    <t>IMP - Sulfato de cobre pentahiratado</t>
  </si>
  <si>
    <t>IMP Sulfato de cobre pentahiratado - Aspecto Visual</t>
  </si>
  <si>
    <t>Apariencia:
* Sólido cristalino azul brillante
Presentación
* Saco de 25 Kg
**"Cuenta con Certificado de Calidad"**</t>
  </si>
  <si>
    <t>IMP - Sulfato de zinc monohidratado</t>
  </si>
  <si>
    <t>IMP Sulfato de zinc monohidratado - Aspecto Visual</t>
  </si>
  <si>
    <t>IMP - Sal de la Rochelle</t>
  </si>
  <si>
    <t>IMP Sal de la Rochelle - Aspecto Visual</t>
  </si>
  <si>
    <t>IMP - Acetato de Niquel</t>
  </si>
  <si>
    <t>IMP Acetato de Niquel - Aspecto Visual</t>
  </si>
  <si>
    <t>Apariencia:
* Sólido cristalino verde
Presentación
* Cuñeta de 25 Kg
**"Cuenta con Certificado de Calidad"**</t>
  </si>
  <si>
    <t>IMP - Surtec 668 Y</t>
  </si>
  <si>
    <t>IMP Surtec 668 Y - Aspecto Visual</t>
  </si>
  <si>
    <t>Apariencia:
* Líquido de color amarillo
Presentación
* Porrón 19 L
**"Cuenta con Certificado de Calidad"**</t>
  </si>
  <si>
    <t>IMP - Surtec 133</t>
  </si>
  <si>
    <t>IMP Surtec 133 - Aspecto Visual</t>
  </si>
  <si>
    <t>IMP - Desniquelador para Laton</t>
  </si>
  <si>
    <t>IMP Desniquelador para Laton - Aspecto Visual</t>
  </si>
  <si>
    <t>Apariencia:
* Polvo amarillo
Presentación
* Saco de 25 Kg
**"Cuenta con Certificado de Calidad"**</t>
  </si>
  <si>
    <t>IMP - Evabrite WS</t>
  </si>
  <si>
    <t>IMP Evabrite WS - Aspecto Visual</t>
  </si>
  <si>
    <t>Apariencia:
* Sólido blanco
Presentación
* Porrón de 4 L
**"Cuenta con Certificado de Calidad"**</t>
  </si>
  <si>
    <t>IMP - Metex TS 40 A</t>
  </si>
  <si>
    <t>IMP Metex TS 40 A - Aspecto Visual</t>
  </si>
  <si>
    <t>Apariencia:
* Polvo blanquesino
Presentación
* Saco de 25 Kg
**"Cuenta con Certificado de Calidad"**</t>
  </si>
  <si>
    <t>IMP - Enprep 270</t>
  </si>
  <si>
    <t>IMP Enprep 270 - Aspecto Visual</t>
  </si>
  <si>
    <t>IMP - Enthox AL-990</t>
  </si>
  <si>
    <t>IMP Enthox AL-990 - Aspecto Visual</t>
  </si>
  <si>
    <t>Apariencia:
* Líquido rojizo
Presentación
* Porrón 20 L
**"Cuenta con Certificado de Calidad"**</t>
  </si>
  <si>
    <t>IMP - Mat 447</t>
  </si>
  <si>
    <t>IMP Mat 447 - Aspecto Visual</t>
  </si>
  <si>
    <t>Apariencia:
* Líquido incoloro
Presentación
* Porrón 20 L
**"Cuenta con Certificado de Calidad"**</t>
  </si>
  <si>
    <t>IMP - Zinc Metálico</t>
  </si>
  <si>
    <t>IMP Zinc Metálico - Aspecto Visual</t>
  </si>
  <si>
    <t>IMP - Ebonol 946</t>
  </si>
  <si>
    <t>IMP Ebonol 946 - Aspecto Visual</t>
  </si>
  <si>
    <t>Apariencia:
* Hojuelas secas grisaceas
Presentación
* Saco de 25 Kg
**"Cuenta con Certificado de Calidad"**</t>
  </si>
  <si>
    <t>IMP - Silvrex 2 BTR A</t>
  </si>
  <si>
    <t>IMP Silvrex 2 BTR A - Aspecto Visual</t>
  </si>
  <si>
    <t>Apariencia:
* Líquido Amarillo con olor leve
Presentación
* Porrón 5 L
**"Cuenta con Certificado de Calidad"**</t>
  </si>
  <si>
    <t>IMP - Silvrex 2 BTR B</t>
  </si>
  <si>
    <t>IMP Silvrex 2 BTR B - Aspecto Visual</t>
  </si>
  <si>
    <t>Apariencia:
* Líquido incoloro con olor leve
Presentación
* Porrón 4 L
**"Cuenta con Certificado de Calidad"**</t>
  </si>
  <si>
    <t>IMP - Enprep 72SE-M</t>
  </si>
  <si>
    <t>IMP Enprep 72SE-M - Aspecto Visual</t>
  </si>
  <si>
    <t>Apariencia:
* Polvo blanquisco
Presentación
* Saco de 25 Kg
**"Cuenta con Certificado de Calidad"**</t>
  </si>
  <si>
    <t>IMP - Metex SCB-A Nickel Stripper</t>
  </si>
  <si>
    <t>IMP Metex SCB-A Nickel Stripper - Aspecto Visual</t>
  </si>
  <si>
    <t>Apariencia:
* Líquido incoloro con olor intenso
Presentación
* Porrón de 25 Kg
**"Cuenta con Certificado de Calidad"**</t>
  </si>
  <si>
    <t>IMP - Metex SCB-B Nickel Stripper</t>
  </si>
  <si>
    <t>IMP Ácido Dodecil/Sulfonato de Sodio - Aspecto Visual</t>
  </si>
  <si>
    <t>Apariencia:
* Polvo blanco cristalino
Presentación
* Porrón de 25 Kg
**"Cuenta con Certificado de Calidad"**</t>
  </si>
  <si>
    <t>IMP - Ácido Dodecil/Sulfonato de Sodio</t>
  </si>
  <si>
    <t>Apariencia:
* Polvo, gránulos o escamas de color blanco a ligeramente amarillo o beige.
Presentación
* Costal de 25 Kg
**"Cuenta con Certificado de Calidad"**</t>
  </si>
  <si>
    <t>T301-LI (24)</t>
  </si>
  <si>
    <t>T301 (EST)-CU-VARIOS | T301 (EST)-CU/FE/LA-VARIOS | T301 (LES)-T301 (EST)-CU-CELCO | T301-LI Estaño s/Cobre Barril</t>
  </si>
  <si>
    <t>05/12/2025</t>
  </si>
  <si>
    <t xml:space="preserve"> T301-TI00-009 Concentración de Estaño Metálico</t>
  </si>
  <si>
    <t xml:space="preserve"> T301-TI00-009 Concentración de Sulfato Estanoso</t>
  </si>
  <si>
    <t xml:space="preserve"> T301-TI00-009 Concentración de Ácido Sulfúrico</t>
  </si>
  <si>
    <t xml:space="preserve"> T301-TI00-013 Concentración de Estannato</t>
  </si>
  <si>
    <t xml:space="preserve"> T301-TI00-013 Concentración de Potasa</t>
  </si>
  <si>
    <t xml:space="preserve"> T301-TI00-013 mL de Yodo 0.1 N</t>
  </si>
  <si>
    <t xml:space="preserve"> T301-TI00-013 mL de Ácido Clorhídrico 1.0N </t>
  </si>
  <si>
    <t>T301-DE00-001 Condición Física del Barril</t>
  </si>
  <si>
    <t>T301-DE00-001 Condición de la Estación</t>
  </si>
  <si>
    <t xml:space="preserve">T301-EN00-001 Barriles Adecuados y en Funcionamiento </t>
  </si>
  <si>
    <t>T301-EN00-001 Electrodos, Cables y Contactos de los Barriles</t>
  </si>
  <si>
    <t xml:space="preserve">T301-LI Equipo de Protección Personal </t>
  </si>
  <si>
    <t>T301-LI Funcionamiento de Grúas</t>
  </si>
  <si>
    <t>T301-LI Funcionamiento de Rectificadores</t>
  </si>
  <si>
    <t>T301-LI Limpieza General</t>
  </si>
  <si>
    <t>T301-LI Tinas sin Fugas</t>
  </si>
  <si>
    <t>T301-SE00-001 Funcionamiento de Centrifuga</t>
  </si>
  <si>
    <t>T301-SE00-001 Secado al Tacto</t>
  </si>
  <si>
    <t>T301-TI00-001 Amperaje</t>
  </si>
  <si>
    <t>345 - 355 A</t>
  </si>
  <si>
    <t>T301-TI00-001 Concentración de Alcalinidad</t>
  </si>
  <si>
    <t>T301-TI00-001 Consumo de Agua</t>
  </si>
  <si>
    <t>0 - 2050 L</t>
  </si>
  <si>
    <t>T301-TI00-001 Funcionamiento de Focos</t>
  </si>
  <si>
    <t>T301-TI00-001 Limpieza</t>
  </si>
  <si>
    <t>T301-TI00-001 Limpieza de Contactos</t>
  </si>
  <si>
    <t>T301-TI00-001 Nivel</t>
  </si>
  <si>
    <t>T301-TI00-001 Req. de Carbonato de Sodio</t>
  </si>
  <si>
    <t>T301-TI00-001 Req. de Metasilicato de Sodio</t>
  </si>
  <si>
    <t>T301-TI00-001 Req. de Sosa</t>
  </si>
  <si>
    <t>T301-TI00-001 Req. de Sulfonato de Sodio</t>
  </si>
  <si>
    <t>T301-TI00-001 Req. de Tripolifosfato de Sodio</t>
  </si>
  <si>
    <t>T301-TI00-001 Temperatura</t>
  </si>
  <si>
    <t>T301-TI00-001 Tiempo</t>
  </si>
  <si>
    <t>T301-TI00-001 mL de Ácido Clorhídrico 1.0N</t>
  </si>
  <si>
    <t>T301-TI00-001 Ánodos Limpios</t>
  </si>
  <si>
    <t>T301-TI00-002 Amperaje</t>
  </si>
  <si>
    <t>T301-TI00-002 Concentración de Alcalinidad</t>
  </si>
  <si>
    <t>T301-TI00-002 Consumo de Agua</t>
  </si>
  <si>
    <t>T301-TI00-002 Funcionamiento de Focos</t>
  </si>
  <si>
    <t>T301-TI00-002 Limpieza</t>
  </si>
  <si>
    <t>T301-TI00-002 Limpieza de Contactos</t>
  </si>
  <si>
    <t>T301-TI00-002 Nivel</t>
  </si>
  <si>
    <t>T301-TI00-002 Req. de Carbonato de Sodio</t>
  </si>
  <si>
    <t>T301-TI00-002 Req. de Metasilicato de Sodio</t>
  </si>
  <si>
    <t>T301-TI00-002 Req. de Sosa</t>
  </si>
  <si>
    <t>T301-TI00-002 Req. de Sulfonato de Sodio</t>
  </si>
  <si>
    <t>T301-TI00-002 Req. de Tripolifosfato de Sodio</t>
  </si>
  <si>
    <t>T301-TI00-002 Temperatura</t>
  </si>
  <si>
    <t>T301-TI00-002 Tiempo</t>
  </si>
  <si>
    <t>T301-TI00-002 mL de Ácido Clorhídrico 1.0N</t>
  </si>
  <si>
    <t>T301-TI00-002 Ánodos Limpios</t>
  </si>
  <si>
    <t>T301-TI00-003 Consumo de Agua</t>
  </si>
  <si>
    <t>0 - 800 L</t>
  </si>
  <si>
    <t>T301-TI00-003 Limpieza</t>
  </si>
  <si>
    <t>T301-TI00-003 Nivel</t>
  </si>
  <si>
    <t>T301-TI00-004 Consumo de Agua</t>
  </si>
  <si>
    <t>0 - 900 L</t>
  </si>
  <si>
    <t>T301-TI00-004 Limpieza</t>
  </si>
  <si>
    <t>T301-TI00-004 Nivel</t>
  </si>
  <si>
    <t>T301-TI00-005 Concentración de Acidez</t>
  </si>
  <si>
    <t>5 - 15 %</t>
  </si>
  <si>
    <t>T301-TI00-005 Consumo de Agua</t>
  </si>
  <si>
    <t>T301-TI00-005 Funcionamiento de Focos</t>
  </si>
  <si>
    <t>T301-TI00-005 Limpieza</t>
  </si>
  <si>
    <t>T301-TI00-005 Nivel</t>
  </si>
  <si>
    <t>T301-TI00-005 Req. de Uniclean 650</t>
  </si>
  <si>
    <t xml:space="preserve">T301-TI00-005 Req. de Ácido Sulfúrico </t>
  </si>
  <si>
    <t>T301-TI00-005 Tiempo</t>
  </si>
  <si>
    <t>T301-TI00-005 mL de Hidróxido de Sodio</t>
  </si>
  <si>
    <t>T301-TI00-006 Consumo de Agua</t>
  </si>
  <si>
    <t>T301-TI00-006 Limpieza</t>
  </si>
  <si>
    <t>T301-TI00-006 Nivel</t>
  </si>
  <si>
    <t>T301-TI00-007 Consumo de Agua</t>
  </si>
  <si>
    <t>T301-TI00-007 Limpieza</t>
  </si>
  <si>
    <t>T301-TI00-007 Nivel</t>
  </si>
  <si>
    <t>T301-TI00-008 Consumo de Agua</t>
  </si>
  <si>
    <t>T301-TI00-008 Funcionamiento del Transfer</t>
  </si>
  <si>
    <t xml:space="preserve">T301-TI00-008 Limpieza </t>
  </si>
  <si>
    <t>T301-TI00-008 Nivel</t>
  </si>
  <si>
    <t>T301-TI00-009 Amperaje</t>
  </si>
  <si>
    <t>T301-TI00-009 Cambio de Cartuchos</t>
  </si>
  <si>
    <t>T301-TI00-009 Cantidad de Cartuchos del Filtro</t>
  </si>
  <si>
    <t>T301-TI00-009 Consumo de Agua</t>
  </si>
  <si>
    <t>0 - 1650 L</t>
  </si>
  <si>
    <t>T301-TI00-009 Funcionamiento de Filtro</t>
  </si>
  <si>
    <t>T301-TI00-009 Funcionamiento de Focos</t>
  </si>
  <si>
    <t>T301-TI00-009 Lavado de Filtros</t>
  </si>
  <si>
    <t xml:space="preserve">T301-TI00-009 Limpieza </t>
  </si>
  <si>
    <t xml:space="preserve">T301-TI00-009 Limpieza de Contactos </t>
  </si>
  <si>
    <t>T301-TI00-009 Limpieza y cambio de Ánodos</t>
  </si>
  <si>
    <t>T301-TI00-009 Nivel</t>
  </si>
  <si>
    <t>T301-TI00-009 Req, de Estaño Metálico</t>
  </si>
  <si>
    <t>T301-TI00-009 Req, de Peróxido de Hidródeno</t>
  </si>
  <si>
    <t>T301-TI00-009 Req. de Sulfato Estanoso</t>
  </si>
  <si>
    <t>0  - 80 Kg</t>
  </si>
  <si>
    <t>T301-TI00-009 Req. Ácido Sulfúrico</t>
  </si>
  <si>
    <t>T301-TI00-009 Temperatura</t>
  </si>
  <si>
    <t xml:space="preserve">T301-TI00-009 mL de Hidróxido de Sodio 1.0N </t>
  </si>
  <si>
    <t xml:space="preserve">T301-TI00-009 mL de Yoduro Yodato de Potasio 0.1 N </t>
  </si>
  <si>
    <t>T301-TI00-009 Ánodos Limpios</t>
  </si>
  <si>
    <t>T301-TI00-010 Amperaje</t>
  </si>
  <si>
    <t>T301-TI00-010 Cambio de Cartuchos</t>
  </si>
  <si>
    <t>T301-TI00-010 Cantidad de Cartuchos del Filtro</t>
  </si>
  <si>
    <t>T301-TI00-010 Consumo de Agua</t>
  </si>
  <si>
    <t>T301-TI00-010 Funcionamiento de Filtro</t>
  </si>
  <si>
    <t>T301-TI00-010 Funcionamiento de Focos</t>
  </si>
  <si>
    <t>T301-TI00-010 Lavado de Filtros</t>
  </si>
  <si>
    <t xml:space="preserve">T301-TI00-010 Limpieza </t>
  </si>
  <si>
    <t xml:space="preserve">T301-TI00-010 Limpieza de Contactos </t>
  </si>
  <si>
    <t>T301-TI00-010 Limpieza y cambio de Ánodos</t>
  </si>
  <si>
    <t>T301-TI00-010 Nivel</t>
  </si>
  <si>
    <t>T301-TI00-010 Temperatura</t>
  </si>
  <si>
    <t>T301-TI00-010 Ánodos Limpios</t>
  </si>
  <si>
    <t>T301-TI00-011 Consumo de Agua</t>
  </si>
  <si>
    <t xml:space="preserve">T301-TI00-011 Limpieza </t>
  </si>
  <si>
    <t>T301-TI00-011 Nivel</t>
  </si>
  <si>
    <t>T301-TI00-012 Consumo de Agua</t>
  </si>
  <si>
    <t xml:space="preserve">T301-TI00-012 Limpieza </t>
  </si>
  <si>
    <t>T301-TI00-012 Nivel</t>
  </si>
  <si>
    <t>T301-TI00-013 Consumo de Agua</t>
  </si>
  <si>
    <t xml:space="preserve">T301-TI00-013 Limpieza </t>
  </si>
  <si>
    <t>T301-TI00-013 Nivel</t>
  </si>
  <si>
    <t>T301-TI00-013 Req. de Estannato de Potasio</t>
  </si>
  <si>
    <t>T301-TI00-013 Req. de Hidróxido de Potasio</t>
  </si>
  <si>
    <t>T301-TI00-013 Temperatura</t>
  </si>
  <si>
    <t>T301-TI00-013 Tiempo</t>
  </si>
  <si>
    <t>T301-TI00-014 Consumo de Agua</t>
  </si>
  <si>
    <t xml:space="preserve">T301-TI00-014 Limpieza </t>
  </si>
  <si>
    <t>T301-TI00-014 Nivel</t>
  </si>
  <si>
    <t>T301-TI00-014 Temperatura</t>
  </si>
  <si>
    <t>T301-TI00-014 Tiempo</t>
  </si>
  <si>
    <t>T301-TI00-015 Consumo de Agua</t>
  </si>
  <si>
    <t xml:space="preserve">T301-TI00-015 Limpieza </t>
  </si>
  <si>
    <t>T301-TI00-015 Nivel</t>
  </si>
  <si>
    <t>T301-TI00-016 Consumo de Agua</t>
  </si>
  <si>
    <t xml:space="preserve">T301-TI00-016 Limpieza </t>
  </si>
  <si>
    <t>T301-TI00-016 Nivel</t>
  </si>
  <si>
    <t>T301-TI00-017 Consumo de Agua</t>
  </si>
  <si>
    <t xml:space="preserve">T301-TI00-017 Limpieza </t>
  </si>
  <si>
    <t>T301-TI00-017 Nivel</t>
  </si>
  <si>
    <t>T301-TI00-017 Temperatura</t>
  </si>
  <si>
    <t>T301-TI00-018 Consumo de Agua</t>
  </si>
  <si>
    <t xml:space="preserve">T301-TI00-018 Limpieza </t>
  </si>
  <si>
    <t>T301-TI00-018 Nivel</t>
  </si>
  <si>
    <t>T301-TI00-018 Temperatura</t>
  </si>
  <si>
    <t>T301-TI00-019 Consumo de Agua</t>
  </si>
  <si>
    <t>T301-TI00-019 Limpieza</t>
  </si>
  <si>
    <t>T301-TI00-019 Nivel</t>
  </si>
  <si>
    <t>IMP - Ácido Láctico</t>
  </si>
  <si>
    <t>IMP Ácido Láctico - Aspecto Visual</t>
  </si>
  <si>
    <t>Apariencia:
* Líquido incoloro o con un ligero tono amarillo, de consistencia viscosa (almibarada)
Presentación
* Porrón de 50 L
**"Cuenta con Certificado de Calidad"**</t>
  </si>
  <si>
    <t>T113-LI (17)</t>
  </si>
  <si>
    <t>T113-DE00-001 Condición Física del Barril</t>
  </si>
  <si>
    <t>T113-DE00-001 Condición de la Estación</t>
  </si>
  <si>
    <t>T113-EN00-001 Barriles Adecuados y en Funcionamiento</t>
  </si>
  <si>
    <t>T113-EN00-001 Electrodos, Cables y Contactos de los Barriles</t>
  </si>
  <si>
    <t>T113-LI Equipo de Protección Personal</t>
  </si>
  <si>
    <t>T113-LI Funcionamiento de Grúas</t>
  </si>
  <si>
    <t>T113-LI Funcionamiento de Rectificadores</t>
  </si>
  <si>
    <t>T113-LI Limpieza General</t>
  </si>
  <si>
    <t>T113-LI Tinas sin Fugas</t>
  </si>
  <si>
    <t>T113-SE00-001 Funcionamiento de Centrifuga</t>
  </si>
  <si>
    <t>T113-SE00-001 Secado al Tacto</t>
  </si>
  <si>
    <t>T113-TI00-001 Concentración de Alcalinidad</t>
  </si>
  <si>
    <t>20 - 100 g/L</t>
  </si>
  <si>
    <t>T113-TI00-001 Consumo de Agua</t>
  </si>
  <si>
    <t xml:space="preserve">T113-TI00-001 Limpieza </t>
  </si>
  <si>
    <t>T113-TI00-001 Nivel</t>
  </si>
  <si>
    <t>T113-TI00-001 Req. de Carbonato de Sodio</t>
  </si>
  <si>
    <t>T113-TI00-001 Req. de Metasilicato de Sodio</t>
  </si>
  <si>
    <t>T113-TI00-001 Req. de Sosa</t>
  </si>
  <si>
    <t xml:space="preserve">0 - 10 Kg </t>
  </si>
  <si>
    <t>T113-TI00-001 Req. de Sulfonato de Sodio</t>
  </si>
  <si>
    <t>T113-TI00-001 Req. de Tripolifosfato de Sodio</t>
  </si>
  <si>
    <t>T113-TI00-001 Temperatura</t>
  </si>
  <si>
    <t>T113-TI00-001 Tiempo</t>
  </si>
  <si>
    <t>5 - 10 Min</t>
  </si>
  <si>
    <t>T113-TI00-001 mL de Ácido Clorhídrico 1.0 N</t>
  </si>
  <si>
    <t>T113-TI00-002 Consumo de Agua</t>
  </si>
  <si>
    <t xml:space="preserve">T113-TI00-002 Limpieza </t>
  </si>
  <si>
    <t>T113-TI00-002 Nivel</t>
  </si>
  <si>
    <t>T113-TI00-003 Concentración de Acidez</t>
  </si>
  <si>
    <t>3 - 15 %</t>
  </si>
  <si>
    <t>T113-TI00-003 Consumo de Agua</t>
  </si>
  <si>
    <t xml:space="preserve">T113-TI00-003 Limpieza </t>
  </si>
  <si>
    <t>T113-TI00-003 Nivel</t>
  </si>
  <si>
    <t>T113-TI00-003 Req, de Ácido Clorhídrico</t>
  </si>
  <si>
    <t>T113-TI00-003 Tiempo</t>
  </si>
  <si>
    <t>T113-TI00-003 mL de Hidróxido de Sodio 1.0 N</t>
  </si>
  <si>
    <t>T113-TI00-004 Consumo de Agua</t>
  </si>
  <si>
    <t xml:space="preserve">T113-TI00-004 Limpieza </t>
  </si>
  <si>
    <t>T113-TI00-004 Nivel</t>
  </si>
  <si>
    <t>T113-TI00-005 Cambio de Cartuchos</t>
  </si>
  <si>
    <t>T113-TI00-005 Cantidad de Cartuchos del Filtro</t>
  </si>
  <si>
    <t>T113-TI00-005 Concentración de Alcalinidad</t>
  </si>
  <si>
    <t>T113-TI00-005 Concentración de Sales de Sodio</t>
  </si>
  <si>
    <t>8 - 30 g/L</t>
  </si>
  <si>
    <t>T113-TI00-005 Concentración de Zinc Metálico</t>
  </si>
  <si>
    <t>2 - 20 g/L</t>
  </si>
  <si>
    <t>T113-TI00-005 Consumo de Agua</t>
  </si>
  <si>
    <t>0 - 2000 L</t>
  </si>
  <si>
    <t>T113-TI00-005 Funcionamiento de Filtro</t>
  </si>
  <si>
    <t>T113-TI00-005 Funcionamiento de Focos</t>
  </si>
  <si>
    <t>T113-TI00-005 Lavado de Filtros</t>
  </si>
  <si>
    <t xml:space="preserve">T113-TI00-005 Limpieza </t>
  </si>
  <si>
    <t xml:space="preserve">T113-TI00-005 Limpieza de Contactos </t>
  </si>
  <si>
    <t>T113-TI00-005 Limpieza y llenado de Ánodos</t>
  </si>
  <si>
    <t>T113-TI00-005 Nivel</t>
  </si>
  <si>
    <t>T113-TI00-005 Req. de Cianuro de Sodio</t>
  </si>
  <si>
    <t>T113-TI00-005 Req. de Hidróxido de Sodio</t>
  </si>
  <si>
    <t>T113-TI00-005 Req. de Oxido de Zinc</t>
  </si>
  <si>
    <t>T113-TI00-005 Req. de Zinc Metálico</t>
  </si>
  <si>
    <t>T113-TI00-005 Temperatura</t>
  </si>
  <si>
    <t>25 - 35 °C</t>
  </si>
  <si>
    <t>T113-TI00-005 mL de E.D.T.A. 0.1 N</t>
  </si>
  <si>
    <t>T113-TI00-005 mL de Nitrato de Plata 0.153 N</t>
  </si>
  <si>
    <t>T113-TI00-005 mL de Ácido Clorhídrico 1.0 N</t>
  </si>
  <si>
    <t>T113-TI00-006 Cambio de Cartuchos</t>
  </si>
  <si>
    <t>T113-TI00-006 Cantidad de Cartuchos del Filtro</t>
  </si>
  <si>
    <t>T113-TI00-006 Consumo de Agua</t>
  </si>
  <si>
    <t>T113-TI00-006 Funcionamiento de Filtro</t>
  </si>
  <si>
    <t>T113-TI00-006 Funcionamiento de Focos</t>
  </si>
  <si>
    <t>T113-TI00-006 Lavado de Filtros</t>
  </si>
  <si>
    <t xml:space="preserve">T113-TI00-006 Limpieza </t>
  </si>
  <si>
    <t xml:space="preserve">T113-TI00-006 Limpieza de Contactos </t>
  </si>
  <si>
    <t>T113-TI00-006 Limpieza y llenado de Ánodos</t>
  </si>
  <si>
    <t>T113-TI00-006 Nivel</t>
  </si>
  <si>
    <t>T113-TI00-006 Temperatura</t>
  </si>
  <si>
    <t>T113-TI00-007 Consumo de Agua</t>
  </si>
  <si>
    <t xml:space="preserve">T113-TI00-007 Limpieza </t>
  </si>
  <si>
    <t>T113-TI00-007 Nivel</t>
  </si>
  <si>
    <t>T113-TI00-008 Consumo de Agua</t>
  </si>
  <si>
    <t xml:space="preserve">T113-TI00-008 Limpieza </t>
  </si>
  <si>
    <t>T113-TI00-008 Nivel</t>
  </si>
  <si>
    <t>T113-TI00-009 Concentración de Acidez</t>
  </si>
  <si>
    <t>T113-TI00-009 Consumo de Agua</t>
  </si>
  <si>
    <t xml:space="preserve">T113-TI00-009 Limpieza </t>
  </si>
  <si>
    <t>T113-TI00-009 Nivel</t>
  </si>
  <si>
    <t>T113-TI00-009 Req. de Ácido Nítrico</t>
  </si>
  <si>
    <t>T113-TI00-009 Tiempo</t>
  </si>
  <si>
    <t>T113-TI00-009 mL de Hidróxido de Sodio 1.0 N</t>
  </si>
  <si>
    <t>T113-TI00-010 Consumo de Agua</t>
  </si>
  <si>
    <t xml:space="preserve">T113-TI00-010 Limpieza </t>
  </si>
  <si>
    <t>T113-TI00-010 Nivel</t>
  </si>
  <si>
    <t>T113-TI00-011 Consumo de Agua</t>
  </si>
  <si>
    <t xml:space="preserve">T113-TI00-011 Limpieza </t>
  </si>
  <si>
    <t>T113-TI00-011 Nivel</t>
  </si>
  <si>
    <t>T113-TI00-011 Req. de Hypro Blue</t>
  </si>
  <si>
    <t>T113-TI00-011 Req. de Hypro Tec</t>
  </si>
  <si>
    <t>T113-TI00-011 Tiempo</t>
  </si>
  <si>
    <t>T113-TI00-011 pH de Cromato Azul  Hypro Blue</t>
  </si>
  <si>
    <t>1.8 - 2.2</t>
  </si>
  <si>
    <t>T113-TI00-011 pH de Cromato Azul Hypro Tec</t>
  </si>
  <si>
    <t>2 - 2.5</t>
  </si>
  <si>
    <t>T113-TI00-012 Consumo de Agua</t>
  </si>
  <si>
    <t xml:space="preserve">T113-TI00-012 Limpieza </t>
  </si>
  <si>
    <t>T113-TI00-012 Nivel</t>
  </si>
  <si>
    <t>T113-TI00-013 Consumo de Agua</t>
  </si>
  <si>
    <t xml:space="preserve">T113-TI00-013 Limpieza </t>
  </si>
  <si>
    <t>T113-TI00-013 Nivel</t>
  </si>
  <si>
    <t>T207-LI (16.4)</t>
  </si>
  <si>
    <t xml:space="preserve"> T207 (ELE)-FE-FISHER | T207 (AND)-AL-TINTA | T207 (ANT)-AL-NATURAL</t>
  </si>
  <si>
    <t>T207-DE00-001 Condición Física del Rack</t>
  </si>
  <si>
    <t>T207-DE00-001 Decapado de Rack</t>
  </si>
  <si>
    <t>T207-EN00-001 Ajustar Piezas en Rack</t>
  </si>
  <si>
    <t>T207-EN00-001 Racks Adecuados, Completos y sin Fisuras</t>
  </si>
  <si>
    <t xml:space="preserve">T207-LI Equipo de Protección Personal </t>
  </si>
  <si>
    <t>T207-LI Funcionamiento de Grúas</t>
  </si>
  <si>
    <t>T207-LI Funcionamiento de Rectificadores</t>
  </si>
  <si>
    <t>T207-LI Limpieza General</t>
  </si>
  <si>
    <t>T207-LI Tinas sin Fugas</t>
  </si>
  <si>
    <t>T207-SE00-001 Aire a Presión</t>
  </si>
  <si>
    <t>T207-SE00-001 Secado al Tacto</t>
  </si>
  <si>
    <t>T207-TI00-001 Concentración de Alcalinidad</t>
  </si>
  <si>
    <t>9 - 25 %</t>
  </si>
  <si>
    <t>T207-TI00-001 Consumo de Agua</t>
  </si>
  <si>
    <t xml:space="preserve">T207-TI00-001 Limpieza </t>
  </si>
  <si>
    <t>T207-TI00-001 Nivel</t>
  </si>
  <si>
    <t>T207-TI00-001 Req. de Hidróxido de Sodio</t>
  </si>
  <si>
    <t>0 - 40 Kg</t>
  </si>
  <si>
    <t>T207-TI00-001 Temperatura</t>
  </si>
  <si>
    <t>T207-TI00-001 Tiempo</t>
  </si>
  <si>
    <t>T207-TI00-001 mL de Ácido Clorhídrico 1.0 N</t>
  </si>
  <si>
    <t>T207-TI00-002 Consumo de Agua</t>
  </si>
  <si>
    <t xml:space="preserve">T207-TI00-002 Limpieza </t>
  </si>
  <si>
    <t>T207-TI00-002 Nivel</t>
  </si>
  <si>
    <t>T207-TI00-003 Consumo de Agua</t>
  </si>
  <si>
    <t xml:space="preserve">T207-TI00-003 Limpieza </t>
  </si>
  <si>
    <t>T207-TI00-003 Nivel</t>
  </si>
  <si>
    <t>T207-TI00-004 Concentración de Acidez</t>
  </si>
  <si>
    <t>50 - 70 %</t>
  </si>
  <si>
    <t>T207-TI00-004 Consumo de Agua</t>
  </si>
  <si>
    <t xml:space="preserve">T207-TI00-004 Limpieza </t>
  </si>
  <si>
    <t>T207-TI00-004 Nivel</t>
  </si>
  <si>
    <t>T207-TI00-004 Req. de Ácido Nítrico</t>
  </si>
  <si>
    <t>0 - 18 Kg</t>
  </si>
  <si>
    <t>T207-TI00-004 Tiempo</t>
  </si>
  <si>
    <t>50 - 70 Seg</t>
  </si>
  <si>
    <t>T207-TI00-004 mL de Hidróxido de Sodio 1.0 N</t>
  </si>
  <si>
    <t>T207-TI00-005 Consumo de Agua</t>
  </si>
  <si>
    <t xml:space="preserve">T207-TI00-005 Limpieza </t>
  </si>
  <si>
    <t>T207-TI00-005 Nivel</t>
  </si>
  <si>
    <t>T207-TI00-006 Consumo de Agua</t>
  </si>
  <si>
    <t xml:space="preserve">T207-TI00-006 Limpieza </t>
  </si>
  <si>
    <t>T207-TI00-006 Nivel</t>
  </si>
  <si>
    <t>T207-TI00-007 Amperaje</t>
  </si>
  <si>
    <t>1 - 1.5 A</t>
  </si>
  <si>
    <t>T207-TI00-007 Concentración de Acidez</t>
  </si>
  <si>
    <t>10 - 15 %</t>
  </si>
  <si>
    <t>T207-TI00-007 Consumo de Agua</t>
  </si>
  <si>
    <t xml:space="preserve">T207-TI00-007 Limpieza </t>
  </si>
  <si>
    <t xml:space="preserve">T207-TI00-007 Limpieza de Contactos </t>
  </si>
  <si>
    <t>T207-TI00-007 Limpieza y cambio de Ánodos</t>
  </si>
  <si>
    <t>T207-TI00-007 Nivel</t>
  </si>
  <si>
    <t>T207-TI00-007 Req. Ácido Sulfúrico Q.P.</t>
  </si>
  <si>
    <t>T207-TI00-007 Temperatura</t>
  </si>
  <si>
    <t>17 - 30 °C</t>
  </si>
  <si>
    <t>T207-TI00-007 Tiempo</t>
  </si>
  <si>
    <t>45 - 60 Min</t>
  </si>
  <si>
    <t>T207-TI00-007 mL de Hidróxido de Sodio 1.0N</t>
  </si>
  <si>
    <t>T207-TI00-008 Consumo de Agua</t>
  </si>
  <si>
    <t xml:space="preserve">T207-TI00-008 Limpieza </t>
  </si>
  <si>
    <t>T207-TI00-008 Nivel</t>
  </si>
  <si>
    <t>T207-TI00-009 Consumo de Agua</t>
  </si>
  <si>
    <t xml:space="preserve">T207-TI00-009 Limpieza </t>
  </si>
  <si>
    <t>T207-TI00-009 Nivel</t>
  </si>
  <si>
    <t>T207-TI00-010 Consumo de Agua</t>
  </si>
  <si>
    <t xml:space="preserve">T207-TI00-010 Limpieza </t>
  </si>
  <si>
    <t>T207-TI00-010 Nivel</t>
  </si>
  <si>
    <t>T207-TI00-010 Tiempo</t>
  </si>
  <si>
    <t>20 - 30 Min</t>
  </si>
  <si>
    <t>T207-TI00-011 Consumo de Agua</t>
  </si>
  <si>
    <t xml:space="preserve">T207-TI00-011 Limpieza </t>
  </si>
  <si>
    <t>T207-TI00-011 Nivel</t>
  </si>
  <si>
    <t>T207-TI00-012 Consumo de Agua</t>
  </si>
  <si>
    <t xml:space="preserve">T207-TI00-012 Limpieza </t>
  </si>
  <si>
    <t>T207-TI00-012 Nivel</t>
  </si>
  <si>
    <t>T207-TI00-013 Consumo de Agua</t>
  </si>
  <si>
    <t xml:space="preserve">T207-TI00-013 Limpieza </t>
  </si>
  <si>
    <t>T207-TI00-013 Nivel</t>
  </si>
  <si>
    <t>T207-TI00-013 Tiempo</t>
  </si>
  <si>
    <t>3 - 10 Min.</t>
  </si>
  <si>
    <t>IMP - Abrillantador de Zinc</t>
  </si>
  <si>
    <t>IMP Abrillantador de Zinc - Aspecto Visual</t>
  </si>
  <si>
    <t>Apariencia:
* Líquido blanco plateado
Presentación
* Porrón de 25 Kg
**"Cuenta con Certificado de Calidad"**</t>
  </si>
  <si>
    <t>IMP - Abrillantador Zodiac ZD-150 N</t>
  </si>
  <si>
    <t>IMP Abrillantador Zodiac ZD-150 N - Aspecto Visual</t>
  </si>
  <si>
    <t>Apariencia:
* Líquido transparente o ligeramente turbio
Presentación
* Bidon de 
**"Cuenta con Certificado de Calidad"**</t>
  </si>
  <si>
    <t>IMP - Abrillantador Zodiac ZD-220 B</t>
  </si>
  <si>
    <t>IMP Abrillantador Zodiac ZD-220 B - Aspecto Visual</t>
  </si>
  <si>
    <t>Apariencia:
* Líquido transparente o de color ámbar/pajizo.
Presentación
* Bidón de 
**"Cuenta con Certificado de Calidad"**</t>
  </si>
  <si>
    <t>IMP - Acetato de Plomo</t>
  </si>
  <si>
    <t>IMP Acetato de Plomo - Aspecto Visual</t>
  </si>
  <si>
    <t>Apariencia:
* Sólido critalino de color blanco a incoloro
Presentación
* Saco de 25 Kg
**"Cuenta con Certificado de Calidad"**</t>
  </si>
  <si>
    <t>IMP - Ácido Acético</t>
  </si>
  <si>
    <t>IMP Ácido Acético - Aspecto Visual</t>
  </si>
  <si>
    <t>Apariencia:
* Líquido incolor y transparente de olor acre (penetrante y picante)
Presentación
* Porrón de 50 L
**"Cuenta con Certificado de Calidad"**</t>
  </si>
  <si>
    <t>IMP - Ácido Clorhídrico R. A.</t>
  </si>
  <si>
    <t>IMP Ácido Clorhídrico R. A.- Aspecto Visual</t>
  </si>
  <si>
    <t>Apariencia:
* Líquido transparente e incoloro
Presentación
* Porrón de 50 L
**"Cuenta con Certificado de Calidad"**</t>
  </si>
  <si>
    <t>IMP - Ácido Fosfórico</t>
  </si>
  <si>
    <t>IMP Ácido Fosfórico - Aspecto Visual</t>
  </si>
  <si>
    <t>Apariencia:
* Líquido viscoso, transparente e incoloro
Presentación
* Porrón de 50 L
**"Cuenta con Certificado de Calidad"**</t>
  </si>
  <si>
    <t>T109-LI (15)</t>
  </si>
  <si>
    <t xml:space="preserve"> T109 (NSU)-FE-GRANEL | T108-LI Níquel Electroless Barril / Colgado | T109 (LAV)-FE-BIMETALES | T109 (NBR)-FE-BIMETALES  | T109 (NBR)-FE-GRANEL | T109 (NBR)-FE-HORNO | T109 (NBR)-FE-REB y HOR | T109 (NBR)-FE-REBABEADO | T109 (NSU)-FE-BUJIA | T109 (NSU)-FE-BUJIA RENAULT | T109 (NSU)-FE-HORNO | T109 (NSU)-FE-REB y HOR | T109 (NSU)-FE-REBABEADO | T109 (NSU)-INOX-VARIOS | T109 (PAS)-LA/FE/CU/INOX-NIQUELADO ELEC. | T112 (NEL)-FE-VARIOS | T112 (NWO)-INOX-RPK</t>
  </si>
  <si>
    <t>08/12/2025</t>
  </si>
  <si>
    <t>T109-DE00-001 Condición Física del Barril</t>
  </si>
  <si>
    <t>T109-DE00-001 Condición de la Estación</t>
  </si>
  <si>
    <t xml:space="preserve">T109-EN00-001 Barriles Adecuados y en Funcionamiento </t>
  </si>
  <si>
    <t>T109-EN00-001 Electrodos, Cables y Contactos de los Barriles</t>
  </si>
  <si>
    <t xml:space="preserve">T109-LI Equipo de Protección Personal </t>
  </si>
  <si>
    <t>T109-LI Funcionamiento de Grúas</t>
  </si>
  <si>
    <t>T109-LI Funcionamiento de Rectificadores</t>
  </si>
  <si>
    <t>T109-LI Limpieza General</t>
  </si>
  <si>
    <t>T109-LI Tinas sin Fugas</t>
  </si>
  <si>
    <t>T109-SE00-001 Funcionamiento de Centrifuga</t>
  </si>
  <si>
    <t>T109-SE00-001 Secado al Tacto</t>
  </si>
  <si>
    <t>T109-TI00-001 Concentración de Alcalinidad</t>
  </si>
  <si>
    <t>T109-TI00-001 Consumo de Agua</t>
  </si>
  <si>
    <t>0 - 1500 L</t>
  </si>
  <si>
    <t>T109-TI00-001 Funcionamiento de Focos</t>
  </si>
  <si>
    <t>T109-TI00-001 Limpieza</t>
  </si>
  <si>
    <t>T109-TI00-001 Nivel</t>
  </si>
  <si>
    <t>T109-TI00-001 Req. de Carbonato de Sodio</t>
  </si>
  <si>
    <t>T109-TI00-001 Req. de Hidróxido de Sodio</t>
  </si>
  <si>
    <t>T109-TI00-001 Req. de Metasilicato de Sodio</t>
  </si>
  <si>
    <t>T109-TI00-001 Req. de Sulfonato de Sodio</t>
  </si>
  <si>
    <t>T109-TI00-001 Req. de Tripolifosfato de Sodio</t>
  </si>
  <si>
    <t>T109-TI00-001 Temperatura</t>
  </si>
  <si>
    <t>60 - 80 °C</t>
  </si>
  <si>
    <t>T109-TI00-001 Tiempo</t>
  </si>
  <si>
    <t>T109-TI00-001 mL de Ácido Clorhídrico 1.0 N</t>
  </si>
  <si>
    <t>T109-TI00-002 Amperaje</t>
  </si>
  <si>
    <t>200 - 500 A</t>
  </si>
  <si>
    <t>T109-TI00-002 Concentración de Alcalinidad</t>
  </si>
  <si>
    <t>T109-TI00-002 Consumo de Agua</t>
  </si>
  <si>
    <t>T109-TI00-002 Funcionamiento de Focos</t>
  </si>
  <si>
    <t>T109-TI00-002 Limpieza</t>
  </si>
  <si>
    <t>T109-TI00-002 Limpieza de Contactos</t>
  </si>
  <si>
    <t>T109-TI00-002 Nivel</t>
  </si>
  <si>
    <t>T109-TI00-002 Req. de Metex E1726</t>
  </si>
  <si>
    <t>T109-TI00-002 Temperatura</t>
  </si>
  <si>
    <t>T109-TI00-002 Tiempo</t>
  </si>
  <si>
    <t>T109-TI00-002 Voltaje</t>
  </si>
  <si>
    <t>T109-TI00-002 mL de Ácido Clorhídrico 0.5 N</t>
  </si>
  <si>
    <t>T109-TI00-002 Ánodos Limpios</t>
  </si>
  <si>
    <t>T109-TI00-003 Consumo de Agua</t>
  </si>
  <si>
    <t>0 - 600</t>
  </si>
  <si>
    <t>T109-TI00-003 Limpieza</t>
  </si>
  <si>
    <t>T109-TI00-003 Nivel</t>
  </si>
  <si>
    <t>T109-TI00-004 Consumo de Agua</t>
  </si>
  <si>
    <t>T109-TI00-004 Limpieza</t>
  </si>
  <si>
    <t>T109-TI00-004 Nivel</t>
  </si>
  <si>
    <t>T109-TI00-005 Concentración de Acidez</t>
  </si>
  <si>
    <t>20 - 50 %</t>
  </si>
  <si>
    <t>T109-TI00-005 Consumo de Agua</t>
  </si>
  <si>
    <t>T109-TI00-005 Funcionamiento de Focos</t>
  </si>
  <si>
    <t>T109-TI00-005 Limpieza</t>
  </si>
  <si>
    <t>T109-TI00-005 Nivel</t>
  </si>
  <si>
    <t>T109-TI00-005 Req. de Ácido Sulfúrico</t>
  </si>
  <si>
    <t>0 - 600 kg</t>
  </si>
  <si>
    <t>T109-TI00-005 Tiempo</t>
  </si>
  <si>
    <t>T109-TI00-005 mL de Hidróxido de Sodio 1.0N</t>
  </si>
  <si>
    <t>T109-TI00-006  mL de Hidróxido de Sodio 1.0N</t>
  </si>
  <si>
    <t>T109-TI00-006 Concentración de Acidez</t>
  </si>
  <si>
    <t>T109-TI00-006 Consumo de Agua</t>
  </si>
  <si>
    <t>T109-TI00-006 Funcionamiento de Focos</t>
  </si>
  <si>
    <t>T109-TI00-006 Limpieza</t>
  </si>
  <si>
    <t>T109-TI00-006 Nivel</t>
  </si>
  <si>
    <t>T109-TI00-006 Req. de Ácido Clorhídrico</t>
  </si>
  <si>
    <t>0 - 240 Kg</t>
  </si>
  <si>
    <t>T109-TI00-006 Tiempo</t>
  </si>
  <si>
    <t>T109-TI00-007 Consumo de Agua</t>
  </si>
  <si>
    <t>T109-TI00-007 Limpieza</t>
  </si>
  <si>
    <t>T109-TI00-007 Nivel</t>
  </si>
  <si>
    <t>T109-TI00-008 Consumo de Agua</t>
  </si>
  <si>
    <t>T109-TI00-008 Funcionamiento del Transfer</t>
  </si>
  <si>
    <t>T109-TI00-008 Limpieza</t>
  </si>
  <si>
    <t>T109-TI00-008 Nivel</t>
  </si>
  <si>
    <t>T109-TI00-009 Amperaje</t>
  </si>
  <si>
    <t>200 - 250 A</t>
  </si>
  <si>
    <t>T109-TI00-009 Cambio de Cartuchos</t>
  </si>
  <si>
    <t>T109-TI00-009 Cantidad de Cartuchos del Filtro</t>
  </si>
  <si>
    <t>T109-TI00-009 Concentración de Cloruros</t>
  </si>
  <si>
    <t>T109-TI00-009 Concentración de Níquel Metálico</t>
  </si>
  <si>
    <t>70 - 90 g/L</t>
  </si>
  <si>
    <t>T109-TI00-009 Concentración de Sulfamato</t>
  </si>
  <si>
    <t>300 - 335 g/L</t>
  </si>
  <si>
    <t>T109-TI00-009 Concentración de Ácido Bórico</t>
  </si>
  <si>
    <t>30 - 50 g/L</t>
  </si>
  <si>
    <t>T109-TI00-009 Consumo de Agua</t>
  </si>
  <si>
    <t>T109-TI00-009 Funcionamiento de Filtro</t>
  </si>
  <si>
    <t>T109-TI00-009 Funcionamiento de Focos</t>
  </si>
  <si>
    <t>T109-TI00-009 Lavado de Filtros</t>
  </si>
  <si>
    <t xml:space="preserve">T109-TI00-009 Limpieza </t>
  </si>
  <si>
    <t xml:space="preserve">T109-TI00-009 Limpieza de Contactos </t>
  </si>
  <si>
    <t>T109-TI00-009 Limpieza y llenado de Ánodos</t>
  </si>
  <si>
    <t>T109-TI00-009 Nivel</t>
  </si>
  <si>
    <t>T109-TI00-009 Req. de Cloruro de Níquel</t>
  </si>
  <si>
    <t>T109-TI00-009 Req. de Níquel Metálico</t>
  </si>
  <si>
    <t>T109-TI00-009 Req. de Sulfamato de Níquel</t>
  </si>
  <si>
    <t>T109-TI00-009 Req. de Ácido Bórico</t>
  </si>
  <si>
    <t>T109-TI00-009 Temperatura</t>
  </si>
  <si>
    <t>55 - 65 °C</t>
  </si>
  <si>
    <t>T109-TI00-009 Valor de pH</t>
  </si>
  <si>
    <t xml:space="preserve">2.2 - 3.5 </t>
  </si>
  <si>
    <t>T109-TI00-009 mL de E.D.T.A. 0.1M</t>
  </si>
  <si>
    <t>T109-TI00-009 mL de Hidróxido de Sodio 0.1N</t>
  </si>
  <si>
    <t>T109-TI00-009 mL de Nitrato de Plata 0.1N</t>
  </si>
  <si>
    <t>T109-TI00-009 Ánodos Limpios</t>
  </si>
  <si>
    <t>T109-TI00-010 Amperaje</t>
  </si>
  <si>
    <t>T109-TI00-010 Cambio de Cartuchos</t>
  </si>
  <si>
    <t>T109-TI00-010 Cantidad de Cartuchos del Filtro</t>
  </si>
  <si>
    <t>T109-TI00-010 Concentración de Acidez</t>
  </si>
  <si>
    <t>35 - 47 g/L</t>
  </si>
  <si>
    <t>T109-TI00-010 Concentración de Cloruros</t>
  </si>
  <si>
    <t>65 - 85 g/L</t>
  </si>
  <si>
    <t>T109-TI00-010 Concentración de Níquel Metálico</t>
  </si>
  <si>
    <t>T109-TI00-010 Concentración de Sulfato</t>
  </si>
  <si>
    <t>220 - 350 g/L</t>
  </si>
  <si>
    <t>T109-TI00-010 Consumo de Agua</t>
  </si>
  <si>
    <t>T109-TI00-010 Funcionamiento de Filtro</t>
  </si>
  <si>
    <t>T109-TI00-010 Funcionamiento de Focos</t>
  </si>
  <si>
    <t>T109-TI00-010 Lavado de Filtros</t>
  </si>
  <si>
    <t xml:space="preserve">T109-TI00-010 Limpieza </t>
  </si>
  <si>
    <t xml:space="preserve">T109-TI00-010 Limpieza de Contactos </t>
  </si>
  <si>
    <t>T109-TI00-010 Limpieza y llenado de Ánodos</t>
  </si>
  <si>
    <t>T109-TI00-010 Nivel</t>
  </si>
  <si>
    <t>T109-TI00-010 Req. de Cloruro de Níquel</t>
  </si>
  <si>
    <t>0 - 130 Kg</t>
  </si>
  <si>
    <t>T109-TI00-010 Req. de Níquel Metálico</t>
  </si>
  <si>
    <t>T109-TI00-010 Req. de Sulfato de Níquel</t>
  </si>
  <si>
    <t>0 - 550 Kg</t>
  </si>
  <si>
    <t>T109-TI00-010 Req. de Ácido Bórico</t>
  </si>
  <si>
    <t>0 - 75 Kg</t>
  </si>
  <si>
    <t>T109-TI00-010 Temperatura</t>
  </si>
  <si>
    <t>T109-TI00-010 Valor de pH</t>
  </si>
  <si>
    <t>2.8 - 3.5</t>
  </si>
  <si>
    <t>T109-TI00-010 mL de E.D.T.A. 0.0575M</t>
  </si>
  <si>
    <t>T109-TI00-010 mL de Hidróxido de Sodio 0.3N</t>
  </si>
  <si>
    <t>T109-TI00-010 mL de Nitrato de Plata 0.153N</t>
  </si>
  <si>
    <t>T109-TI00-010 Ánodos Limpios</t>
  </si>
  <si>
    <t>T109-TI00-011 Amperaje</t>
  </si>
  <si>
    <t>200 - 250 °C</t>
  </si>
  <si>
    <t>T109-TI00-011 Cambio de Cartuchos</t>
  </si>
  <si>
    <t>T109-TI00-011 Cantidad de Cartuchos del Filtro</t>
  </si>
  <si>
    <t>T109-TI00-011 Consumo de Agua</t>
  </si>
  <si>
    <t>T109-TI00-011 Funcionamiento de Filtro</t>
  </si>
  <si>
    <t>T109-TI00-011 Funcionamiento de Focos</t>
  </si>
  <si>
    <t>T109-TI00-011 Lavado de Filtros</t>
  </si>
  <si>
    <t xml:space="preserve">T109-TI00-011 Limpieza </t>
  </si>
  <si>
    <t xml:space="preserve">T109-TI00-011 Limpieza de Contactos </t>
  </si>
  <si>
    <t>T109-TI00-011 Limpieza y llenado de Ánodos</t>
  </si>
  <si>
    <t>T109-TI00-011 Nivel</t>
  </si>
  <si>
    <t>T109-TI00-011 Temperatura</t>
  </si>
  <si>
    <t>T109-TI00-011 Ánodos Limpios</t>
  </si>
  <si>
    <t>T109-TI00-012 Amperaje</t>
  </si>
  <si>
    <t>T109-TI00-012 Cambio de Cartuchos</t>
  </si>
  <si>
    <t>T109-TI00-012 Cantidad de Cartuchos del Filtro</t>
  </si>
  <si>
    <t>T109-TI00-012 Consumo de Agua</t>
  </si>
  <si>
    <t>T109-TI00-012 Funcionamiento de Filtro</t>
  </si>
  <si>
    <t>T109-TI00-012 Funcionamiento de Focos</t>
  </si>
  <si>
    <t>T109-TI00-012 Lavado de Filtros</t>
  </si>
  <si>
    <t xml:space="preserve">T109-TI00-012 Limpieza </t>
  </si>
  <si>
    <t xml:space="preserve">T109-TI00-012 Limpieza de Contactos </t>
  </si>
  <si>
    <t>T109-TI00-012 Limpieza y llenado de Ánodos</t>
  </si>
  <si>
    <t>T109-TI00-012 Nivel</t>
  </si>
  <si>
    <t>T109-TI00-012 Temperatura</t>
  </si>
  <si>
    <t>T109-TI00-012 Ánodos Limpios</t>
  </si>
  <si>
    <t>T109-TI00-013 Consumo de Agua</t>
  </si>
  <si>
    <t xml:space="preserve">T109-TI00-013 Limpieza </t>
  </si>
  <si>
    <t>T109-TI00-013 Nivel</t>
  </si>
  <si>
    <t>T109-TI00-014 Consumo de Agua</t>
  </si>
  <si>
    <t xml:space="preserve">T109-TI00-014 Limpieza </t>
  </si>
  <si>
    <t>T109-TI00-014 Nivel</t>
  </si>
  <si>
    <t>T109-TI00-015 Consumo de Agua</t>
  </si>
  <si>
    <t xml:space="preserve">T109-TI00-015 Limpieza </t>
  </si>
  <si>
    <t>T109-TI00-015 Nivel</t>
  </si>
  <si>
    <t>T109-TI00-015 Req. de Brill 61</t>
  </si>
  <si>
    <t>T109-TI00-015 Tiempo</t>
  </si>
  <si>
    <t>T109-TI00-015 Valor de pH</t>
  </si>
  <si>
    <t>T109-TI00-016 Consumo de Agua</t>
  </si>
  <si>
    <t xml:space="preserve">T109-TI00-016 Limpieza </t>
  </si>
  <si>
    <t>T109-TI00-016 Nivel</t>
  </si>
  <si>
    <t>T109-TI00-017 Consumo de Agua</t>
  </si>
  <si>
    <t xml:space="preserve">T109-TI00-017 Limpieza </t>
  </si>
  <si>
    <t>T109-TI00-017 Nivel</t>
  </si>
  <si>
    <t>T109-TI00-018 Consumo de Agua</t>
  </si>
  <si>
    <t xml:space="preserve">T109-TI00-018 Limpieza </t>
  </si>
  <si>
    <t>T109-TI00-018 Nivel</t>
  </si>
  <si>
    <t>T109-TI00-018 Temperatura</t>
  </si>
  <si>
    <t>T107-LI (60)</t>
  </si>
  <si>
    <t xml:space="preserve"> T107-TI00-002 Consumo de Agua</t>
  </si>
  <si>
    <t xml:space="preserve"> T107-TI00-002 Limpieza</t>
  </si>
  <si>
    <t xml:space="preserve"> T107-TI00-002 Nivel</t>
  </si>
  <si>
    <t xml:space="preserve"> T107-TI00-003 Consumo de Agua</t>
  </si>
  <si>
    <t xml:space="preserve"> T107-TI00-003 Nivel</t>
  </si>
  <si>
    <t xml:space="preserve"> T107-TI00-004 Consumo de Agua</t>
  </si>
  <si>
    <t xml:space="preserve"> T107-TI00-004 Limpieza</t>
  </si>
  <si>
    <t xml:space="preserve"> T107-TI00-004 Nivel</t>
  </si>
  <si>
    <t xml:space="preserve"> T107-TI00-005 Concentración Alcalinidad</t>
  </si>
  <si>
    <t xml:space="preserve"> T107-TI00-006 Consumo de Agua</t>
  </si>
  <si>
    <t>0 - 300 L</t>
  </si>
  <si>
    <t xml:space="preserve"> T107-TI00-006 Limpieza</t>
  </si>
  <si>
    <t xml:space="preserve"> T107-TI00-006 Nivel</t>
  </si>
  <si>
    <t xml:space="preserve"> T107-TI00-009 Concentración Alcalinidad</t>
  </si>
  <si>
    <t xml:space="preserve"> T107-TI00-009 Req. de Metex E1726</t>
  </si>
  <si>
    <t xml:space="preserve"> T107-TI00-009 Temperatura</t>
  </si>
  <si>
    <t>T107-DE00-001 Condición Física del Rack</t>
  </si>
  <si>
    <t>T107-DE00-001 Decapado de Rack</t>
  </si>
  <si>
    <t>T107-EN00-001 Ajustar Piezas en Rack</t>
  </si>
  <si>
    <t>T107-EN00-001 Racks Adecuados, Completos y sin Fisuras</t>
  </si>
  <si>
    <t>T107-LI Equipo de Protección Personal</t>
  </si>
  <si>
    <t>T107-LI Funcionamiento de Grúas</t>
  </si>
  <si>
    <t>T107-LI Funcionamiento de Rectificadores</t>
  </si>
  <si>
    <t>T107-LI Limpieza General</t>
  </si>
  <si>
    <t>T107-LI Tinas sin Fugas</t>
  </si>
  <si>
    <t>T107-SE00-001 Aire a Presión</t>
  </si>
  <si>
    <t>T107-SE00-001 Secado al Tacto</t>
  </si>
  <si>
    <t>T107-TI00-001 Concentración Cianuro</t>
  </si>
  <si>
    <t>T107-TI00-001 Concentración Enprep</t>
  </si>
  <si>
    <t>T107-TI00-001 Consumo de Agua</t>
  </si>
  <si>
    <t>T107-TI00-001 Funcionamiento de Focos</t>
  </si>
  <si>
    <t xml:space="preserve">T107-TI00-001 Limpieza </t>
  </si>
  <si>
    <t>T107-TI00-001 Limpieza de Contactos</t>
  </si>
  <si>
    <t>T107-TI00-001 Nivel</t>
  </si>
  <si>
    <t>T107-TI00-001 Req Cianuro de Sodio</t>
  </si>
  <si>
    <t>T107-TI00-001 Req Metex E1726</t>
  </si>
  <si>
    <t>T107-TI00-001 Temperatura</t>
  </si>
  <si>
    <t>T107-TI00-001 Tiempo</t>
  </si>
  <si>
    <t>30 seg - 5 Min</t>
  </si>
  <si>
    <t>T107-TI00-003 Limpieza</t>
  </si>
  <si>
    <t>T107-TI00-003 Tiempo</t>
  </si>
  <si>
    <t>T107-TI00-005 Consumo de Agua</t>
  </si>
  <si>
    <t>T107-TI00-005 Funcionamiento de Focos</t>
  </si>
  <si>
    <t>T107-TI00-005 Limpieza</t>
  </si>
  <si>
    <t>T107-TI00-005 Limpieza de Contactos</t>
  </si>
  <si>
    <t>T107-TI00-005 Nivel</t>
  </si>
  <si>
    <t>T107-TI00-005 Req. de Enprep 72SE</t>
  </si>
  <si>
    <t>T107-TI00-005 Temperatura</t>
  </si>
  <si>
    <t>T107-TI00-005 Tiempo</t>
  </si>
  <si>
    <t>T107-TI00-005 mL Ácido Clorhídrico 1.0 N</t>
  </si>
  <si>
    <t>T107-TI00-007 Concentración Acidez</t>
  </si>
  <si>
    <t>30 - 50 %</t>
  </si>
  <si>
    <t>T107-TI00-007 Consumo de Agua</t>
  </si>
  <si>
    <t>T107-TI00-007 Limpieza</t>
  </si>
  <si>
    <t>T107-TI00-007 Nivel</t>
  </si>
  <si>
    <t>T107-TI00-007 Req. de Activador 3108</t>
  </si>
  <si>
    <t>0 - 100</t>
  </si>
  <si>
    <t>T107-TI00-007 Req. Ácido Sulfúrico</t>
  </si>
  <si>
    <t>T107-TI00-007 Tiempo</t>
  </si>
  <si>
    <t>T107-TI00-007 mL Hidróxido de Sodio 1.0 N</t>
  </si>
  <si>
    <t>T107-TI00-008 Consumo de Agua</t>
  </si>
  <si>
    <t>T107-TI00-008 Limpieza</t>
  </si>
  <si>
    <t>T107-TI00-008 Nivel</t>
  </si>
  <si>
    <t>T107-TI00-009 Concentración de  Cianuro</t>
  </si>
  <si>
    <t>5 - 12.5 g/L</t>
  </si>
  <si>
    <t>T107-TI00-009 Consumo de Agua</t>
  </si>
  <si>
    <t>T107-TI00-009 Funcionamiento de Focos</t>
  </si>
  <si>
    <t>T107-TI00-009 Limpieza</t>
  </si>
  <si>
    <t>T107-TI00-009 Limpieza de Contactos</t>
  </si>
  <si>
    <t>T107-TI00-009 Nivel</t>
  </si>
  <si>
    <t>T107-TI00-009 Req. de Cianuro de Sodio</t>
  </si>
  <si>
    <t>T107-TI00-009 Tiempo</t>
  </si>
  <si>
    <t>T107-TI00-009 mL Nitrato de Plata 0.1 N</t>
  </si>
  <si>
    <t>T107-TI00-009 mL de Ácido Clorhídrico 0.5 N</t>
  </si>
  <si>
    <t>T107-TI00-010 Consumo de Agua</t>
  </si>
  <si>
    <t>T107-TI00-010 Limpieza</t>
  </si>
  <si>
    <t>T107-TI00-010 Nivel</t>
  </si>
  <si>
    <t>T107-TI00-011 Concentración Acidez</t>
  </si>
  <si>
    <t>5 - 10 %</t>
  </si>
  <si>
    <t>T107-TI00-011 Consumo de Agua</t>
  </si>
  <si>
    <t>T107-TI00-011 Limpieza</t>
  </si>
  <si>
    <t>T107-TI00-011 Nivel</t>
  </si>
  <si>
    <t>T107-TI00-011 Req. de Uniclean 650</t>
  </si>
  <si>
    <t>T107-TI00-011 Req. de Ácido Sulfúrico</t>
  </si>
  <si>
    <t xml:space="preserve">0 - 50 Kg </t>
  </si>
  <si>
    <t>T107-TI00-011 Tiempo</t>
  </si>
  <si>
    <t>T107-TI00-011 mL Hidróxido de Sodio 1.0 N</t>
  </si>
  <si>
    <t>T107-TI00-012 Consumo de Agua</t>
  </si>
  <si>
    <t>T107-TI00-012 Limpieza</t>
  </si>
  <si>
    <t>T107-TI00-012 Nivel</t>
  </si>
  <si>
    <t>T107-TI00-013 Consumo de Agua</t>
  </si>
  <si>
    <t>T107-TI00-013 Limpieza</t>
  </si>
  <si>
    <t>T107-TI00-013 Nivel</t>
  </si>
  <si>
    <t>T107-TI00-015 Concentración de Cianuro</t>
  </si>
  <si>
    <t>T107-TI00-015 Consumo de Agua</t>
  </si>
  <si>
    <t>T107-TI00-015 Limpieza</t>
  </si>
  <si>
    <t>T107-TI00-015 Nivel</t>
  </si>
  <si>
    <t>T107-TI00-015 Req. de Cianuro de Potasio</t>
  </si>
  <si>
    <t>T107-TI00-015 Tiempo</t>
  </si>
  <si>
    <t>15 - 45 Seg</t>
  </si>
  <si>
    <t>T107-TI00-015 mL de Nitrato de Plata 0.1 N</t>
  </si>
  <si>
    <t>T107-TI00-016 Amperaje</t>
  </si>
  <si>
    <t>0.25 - 1 A</t>
  </si>
  <si>
    <t>T107-TI00-016 Cambio de Cartuchos</t>
  </si>
  <si>
    <t>T107-TI00-016 Cantidad de Cartuchos del Filtro</t>
  </si>
  <si>
    <t>T107-TI00-016 Concentración de Plata M. (Strike)</t>
  </si>
  <si>
    <t>3 - 5 g/L</t>
  </si>
  <si>
    <t>T107-TI00-016 Concentración de Sales de P. (Strike)</t>
  </si>
  <si>
    <t>40 - 75 g/L</t>
  </si>
  <si>
    <t>T107-TI00-016 Consumo de Agua</t>
  </si>
  <si>
    <t>T107-TI00-016 Funcionamiento de Filtro</t>
  </si>
  <si>
    <t>T107-TI00-016 Funcionamiento de Focos</t>
  </si>
  <si>
    <t>T107-TI00-016 Funcionamiento de Rectificador</t>
  </si>
  <si>
    <t>T107-TI00-016 Lavado de Filtros</t>
  </si>
  <si>
    <t>T107-TI00-016 Limpieza</t>
  </si>
  <si>
    <t>T107-TI00-016 Limpieza de Contactos</t>
  </si>
  <si>
    <t>T107-TI00-016 Nivel</t>
  </si>
  <si>
    <t>T107-TI00-016 Temperatura</t>
  </si>
  <si>
    <t>25 - 45 °C</t>
  </si>
  <si>
    <t>T107-TI00-016 Tiempo</t>
  </si>
  <si>
    <t>30 - 90 Seg</t>
  </si>
  <si>
    <t>T107-TI00-016 Ánodos Limpios</t>
  </si>
  <si>
    <t>T107-TI00-017 Amperaje</t>
  </si>
  <si>
    <t>0.5 - 1.5 A</t>
  </si>
  <si>
    <t>T107-TI00-017 Cambio de Cartuchos</t>
  </si>
  <si>
    <t>T107-TI00-017 Cantidad de Cartuchos del Filtro</t>
  </si>
  <si>
    <t>T107-TI00-017 Consumo de Agua</t>
  </si>
  <si>
    <t>T107-TI00-017 Funcionamiento de Filtros</t>
  </si>
  <si>
    <t xml:space="preserve">T107-TI00-017 Funcionamiento de Rectificador </t>
  </si>
  <si>
    <t>T107-TI00-017 Lavado de Filtros</t>
  </si>
  <si>
    <t xml:space="preserve">T107-TI00-017 Limpieza </t>
  </si>
  <si>
    <t xml:space="preserve">T107-TI00-017 Limpieza de Contactos </t>
  </si>
  <si>
    <t>T107-TI00-017 Limpieza de Ánodos</t>
  </si>
  <si>
    <t>T107-TI00-017 Nivel</t>
  </si>
  <si>
    <t>T107-TI00-017 Ánodos Limpios</t>
  </si>
  <si>
    <t>T107-TI00-018 Amperaje</t>
  </si>
  <si>
    <t>T107-TI00-018 Cambio de Cartuchos</t>
  </si>
  <si>
    <t>T107-TI00-018 Cantidad de Cartuchos del Filtro</t>
  </si>
  <si>
    <t>T107-TI00-018 Concentración de Cianuro</t>
  </si>
  <si>
    <t>80 - 100 g/L</t>
  </si>
  <si>
    <t>T107-TI00-018 Concentración de Plata Metálica</t>
  </si>
  <si>
    <t>20 - 32 g/L</t>
  </si>
  <si>
    <t>T107-TI00-018 Consumo de Agua</t>
  </si>
  <si>
    <t>T107-TI00-018 Funcionamiento de Filtros</t>
  </si>
  <si>
    <t>T107-TI00-018 Funcionamiento de Focos</t>
  </si>
  <si>
    <t xml:space="preserve">T107-TI00-018 Funcionamiento de Rectificador </t>
  </si>
  <si>
    <t>T107-TI00-018 Lavado de Filtros</t>
  </si>
  <si>
    <t xml:space="preserve">T107-TI00-018 Limpieza </t>
  </si>
  <si>
    <t xml:space="preserve">T107-TI00-018 Limpieza de Contactos </t>
  </si>
  <si>
    <t>T107-TI00-018 Limpieza de Ánodos</t>
  </si>
  <si>
    <t>T107-TI00-018 Nivel</t>
  </si>
  <si>
    <t>T107-TI00-018 Req de Cianuro de Potasio</t>
  </si>
  <si>
    <t>T107-TI00-018 Req. de Cianuro de Plata</t>
  </si>
  <si>
    <t>T107-TI00-018 Temperatura</t>
  </si>
  <si>
    <t>T107-TI00-018 mL de Nitrato de Plata 0.1 N</t>
  </si>
  <si>
    <t>T107-TI00-018 mL de Tiocianato de Potasio 0.1 N</t>
  </si>
  <si>
    <t>T107-TI00-018 Ánodos Limpios</t>
  </si>
  <si>
    <t>T107-TI00-019 Consumo de Agua</t>
  </si>
  <si>
    <t>T107-TI00-019 Limpieza</t>
  </si>
  <si>
    <t>T107-TI00-019 Nivel</t>
  </si>
  <si>
    <t>T107-TI00-019 Rectificador en 8 - 10 Amperes</t>
  </si>
  <si>
    <t>T107-TI00-020 Consumo de Agua</t>
  </si>
  <si>
    <t>T107-TI00-020 Limpieza</t>
  </si>
  <si>
    <t>T107-TI00-020 Nivel</t>
  </si>
  <si>
    <t>T107-TI00-021 Concentración de Ácidez</t>
  </si>
  <si>
    <t>T107-TI00-021 Consumo de Agua</t>
  </si>
  <si>
    <t>T107-TI00-021 Limpieza</t>
  </si>
  <si>
    <t>T107-TI00-021 Nivel</t>
  </si>
  <si>
    <t>T107-TI00-021 Req. Ácido Sulfúrico</t>
  </si>
  <si>
    <t>T107-TI00-021 Tiempo</t>
  </si>
  <si>
    <t xml:space="preserve">T107-TI00-021 mL de Hidróxido de Sodio 1.0 N </t>
  </si>
  <si>
    <t>T107-TI00-022 Consumo de Agua</t>
  </si>
  <si>
    <t>T107-TI00-022 Limpieza</t>
  </si>
  <si>
    <t>T107-TI00-022 Nivel</t>
  </si>
  <si>
    <t>T107-TI00-023  mL de Tiosulfato de Sodio 0.1 N</t>
  </si>
  <si>
    <t>T107-TI00-023 Concentración de Evabrite</t>
  </si>
  <si>
    <t>40 - 60 mL/L</t>
  </si>
  <si>
    <t>T107-TI00-023 Consumo de Agua</t>
  </si>
  <si>
    <t>T107-TI00-023 Limpieza</t>
  </si>
  <si>
    <t>T107-TI00-023 Nivel</t>
  </si>
  <si>
    <t>T107-TI00-023 Req. de Evabrite WS</t>
  </si>
  <si>
    <t>T107-TI00-023 Temperatura</t>
  </si>
  <si>
    <t>T107-TI00-023 Tiempo</t>
  </si>
  <si>
    <t>T107-TI00-024 Consumo de Agua</t>
  </si>
  <si>
    <t>T107-TI00-024 Limpieza</t>
  </si>
  <si>
    <t>T107-TI00-024 Nivel</t>
  </si>
  <si>
    <t>T107-TI00-024 Temperatura</t>
  </si>
  <si>
    <t>IMP - Ácido Málico</t>
  </si>
  <si>
    <t>IMP Ácido Málico - Aspecto Visual</t>
  </si>
  <si>
    <t>Apariencia:
* Polvo o gránulos cristalinos blancos o casi blancos, prácticamente inodoro, y con un sabor fuertemente ácido, agrio o suave
Presentación
* Saco de 25 Kg
**"Cuenta con Certificado de Calidad"**</t>
  </si>
  <si>
    <t>IMP - Acip Inhibit</t>
  </si>
  <si>
    <t>IMP Acip Inhibit - Aspecto Visual</t>
  </si>
  <si>
    <t>Apariencia:
* Líquido viscoso ligeramente turbio
Presentación
* Porrón de 20 Kg
**"Cuenta con Certificado de Calidad"**</t>
  </si>
  <si>
    <t>IMP - Activador 3108</t>
  </si>
  <si>
    <t>IMP Activador 3108 - Aspecto Visual</t>
  </si>
  <si>
    <t>Apariencia:
* Mezcla granular uniforme blanquizca
Presentación
* Costal de 25 Kg
**"Cuenta con Certificado de Calidad"**</t>
  </si>
  <si>
    <t>IMP - Alcohol Etílico</t>
  </si>
  <si>
    <t>IMP Alcohol Etílico - Aspecto Visual</t>
  </si>
  <si>
    <t>Apariencia:
* Líquido transparente e incoloro
Presentación
* Porrón de 20 L
**"Cuenta con Certificado de Calidad"**</t>
  </si>
  <si>
    <t>IMP - Bicarbonato de Sodio</t>
  </si>
  <si>
    <t>IMP Bicarbonato de Sodio - Aspecto Visual</t>
  </si>
  <si>
    <t>Apariencia:
* Sólido cristalino de color blanco
Presentación
* Frasco de 500 g
**"Cuenta con Certificado de Calidad"**</t>
  </si>
  <si>
    <t>IMP - Bisulfito de Sodio/Metabisulfito</t>
  </si>
  <si>
    <t>IMP Bisulfito de Sodio/Metabisulfito - Aspecto Visual</t>
  </si>
  <si>
    <t>Apariencia:
* Polvo o cristales blancos (a veces con tinte amarillento) con un olor característico a dióxido de azufre (como a huevos podridos o sulfuroso)
Presentación
* Costal de 25 Kg
**"Cuenta con Certificado de Calidad"**</t>
  </si>
  <si>
    <t>IMP - Carbón Activado</t>
  </si>
  <si>
    <t>IMP Carbón Activado - Aspecto Visual</t>
  </si>
  <si>
    <t>Apariencia:
*  Polvo fino, gránulos (como pequeñas piedrecillas) o pellets cilíndricos de color negro
Presentación
* Saco de 25 Kg ¿
**"Cuenta con Certificado de Calidad"**</t>
  </si>
  <si>
    <t>IMP - Carbonato de Bario</t>
  </si>
  <si>
    <t>IMP Carbonato de Bario - Aspecto Visual</t>
  </si>
  <si>
    <t>Apariencia:
* Polvo blanco, pesado, inodoro e insípido
Presentación
* Sacos de 25 Kg
**"Cuenta con Certificado de Calidad"**</t>
  </si>
  <si>
    <t>IMP - Cloruro de Potasio</t>
  </si>
  <si>
    <t>IMP Cloruro de Potasio - Aspecto Visual</t>
  </si>
  <si>
    <t>Apariencia:
* Cristales vítreos blancos o incoloros, a veces como un polvo cristalino,
Presentación
* Sacos de 25 Kg
**"Cuenta con Certificado de Calidad"**</t>
  </si>
  <si>
    <t>IMP - Cloruro Férrico</t>
  </si>
  <si>
    <t>IMP Cloruro Férrico - Concentración</t>
  </si>
  <si>
    <t>Apariencia:
* En estado sólido, son cristales de color amarillo-marrón oscuro o verde oscuro, higroscópicos; en solución acuosa, es un líquido marrón rojizo oscuro, a veces casi incoloro al diluirse
Presentación
* 
**"Cuenta con Certificado de Calidad"**</t>
  </si>
  <si>
    <t>IMP - Cromato de Sodio</t>
  </si>
  <si>
    <t>IMP Cromato de Sodio - Concentración</t>
  </si>
  <si>
    <t>Apariencia:
*  Cristales o polvo de color amarillo brillante, a veces descrito como amarillo dorado, y es higroscópico 
Presentación
* Sacos de 5 Kg
**"Cuenta con Certificado de Calidad"**</t>
  </si>
  <si>
    <t>IMP - Du Zinc 019 B</t>
  </si>
  <si>
    <t>IMP Du Zinc 019 B - Aspecto Visual</t>
  </si>
  <si>
    <t>Apariencia:
* Líquido verde oscuro con un acabado metálico o perlado
Presentación
* Porrón de 50 L
**"Cuenta con Certificado de Calidad"**</t>
  </si>
  <si>
    <t>IMP - Du Zinc 019 W</t>
  </si>
  <si>
    <t>IMP Du Zinc 019 W - Aspecto Visual</t>
  </si>
  <si>
    <t>Apariencia:
* Líquido brillante y de color gris plateado
Presentación
* Porrón de 50 L
**"Cuenta con Certificado de Calidad"**</t>
  </si>
  <si>
    <t>IMP - Dynachrome Plus Conversion</t>
  </si>
  <si>
    <t>IMP Dynachrome Plus Conversion - Aspecto Visual</t>
  </si>
  <si>
    <t>Apariencia:
* 
Presentación
* 
**"Cuenta con Certificado de Calidad"**</t>
  </si>
  <si>
    <t>IMP - E. D. T. A.</t>
  </si>
  <si>
    <t>IMP E. D. T. A. - Aspecto Visual</t>
  </si>
  <si>
    <t>Apariencia:
* Polvo cristalino blanco, incoloro
Presentación
* Frasco de 500 g
**"Cuenta con Certificado de Calidad"**</t>
  </si>
  <si>
    <t>IMP - Eco 1502</t>
  </si>
  <si>
    <t>IMP Eco 1502 - Aspecto Visual</t>
  </si>
  <si>
    <t>Apariencia:
* 
Presentación
* Costal de 25 Kg
**"Cuenta con Certificado de Calidad"**</t>
  </si>
  <si>
    <t>IMP - Eco 1571</t>
  </si>
  <si>
    <t>IMP Eco 1571 - Aspecto Visual</t>
  </si>
  <si>
    <t>Apariencia:
* 
Presentación
* Sacos de 25 Kg
**"Cuenta con Certificado de Calidad"**</t>
  </si>
  <si>
    <t>IMP - Especial W</t>
  </si>
  <si>
    <t>IMP Especial W - Aspecto Visual</t>
  </si>
  <si>
    <t>Apariencia:
* 
Presentación
* Sacos 25 Kg
**"Cuenta con Certificado de Calidad"**</t>
  </si>
  <si>
    <t>IMP - Estaño Puro</t>
  </si>
  <si>
    <t>IMP Estaño Puro - Aspecto Visual</t>
  </si>
  <si>
    <t>Apariencia:
* Barras metálicas grises
Presentación
* Barras de Estaño de 60, 90 cm
* Barras de estaño triángulares de 55, 70 cm
**"Cuenta con Certificado de Calidad"**</t>
  </si>
  <si>
    <t>IMP - ISOPAR G</t>
  </si>
  <si>
    <t>IMP ISOPAR G - Aspecto Visual</t>
  </si>
  <si>
    <t>IMP - Kenlevel 019 Brightener</t>
  </si>
  <si>
    <t>IMP Kenlevel 019 Brightener - Aspecto Visual</t>
  </si>
  <si>
    <t>Apariencia:
* Líquido
Presentación
* Porrón de 50 L
**"Cuenta con Certificado de Calidad"**</t>
  </si>
  <si>
    <t>IMP - Kenlevel 019 Carrier</t>
  </si>
  <si>
    <t>IMP Kenlevel 019 Carrier - Aspecto Visual</t>
  </si>
  <si>
    <t>Apariencia:
* 
Presentación
* Porrón de 50 L
**"Cuenta con Certificado de Calidad"**</t>
  </si>
  <si>
    <t>IMP - Manitol</t>
  </si>
  <si>
    <t>IMP Manitol - Aspecto Visual</t>
  </si>
  <si>
    <t>Apariencia:
* Polvo critalino de color blanco e inodoro
Presentación
* Fraco de 500 g
**"Cuenta con Certificado de Calidad"**</t>
  </si>
  <si>
    <t>IMP - Metex Add Agent S-3</t>
  </si>
  <si>
    <t>IMP Metex Add Agent S-3 - Aspecto Visual</t>
  </si>
  <si>
    <t>Apariencia:
* Líquido transparente o ligeramente coloreado
Presentación
* Porrón de 20 L
**"Cuenta con Certificado de Calidad"**</t>
  </si>
  <si>
    <t>IMP - Nitrato de Plata</t>
  </si>
  <si>
    <t>IMP Nitrato de Plata - Aspecto Visual</t>
  </si>
  <si>
    <t>Apariencia:
* Cristales incoloros o blancos, se vuelve gris oscuro o negro al exponerse a la luz o a materia orgánica
Presentación
* Frasco de 100 g
**"Cuenta con Certificado de Calidad"**</t>
  </si>
  <si>
    <t>IMP - Nitrato de Sodio</t>
  </si>
  <si>
    <t>IMP Nitrato de Sodio - Aspecto Visual</t>
  </si>
  <si>
    <t>Apariencia:
* Sólido cristalino, generalmente blanco, que puede presentarse en cristales incoloros
Presentación
* Sacos de 50 Kg
**"Cuenta con Certificado de Calidad"**</t>
  </si>
  <si>
    <t>IMP - Nonacid 701</t>
  </si>
  <si>
    <t>IMP Nonacid 701 - Aspecto Visual</t>
  </si>
  <si>
    <t>Apariencia:
* Líquido transparente
Presentación
* Porrón de 50 L
**"Cuenta con Certificado de Calidad"**</t>
  </si>
  <si>
    <t>IMP - Pasta Blanca</t>
  </si>
  <si>
    <t>IMP Pasta Blanca - Aspecto Visual</t>
  </si>
  <si>
    <t xml:space="preserve">Apariencia:
* Tono blanco o cremoso, limpio y luminoso
</t>
  </si>
  <si>
    <t>IMP - Pasta Gris</t>
  </si>
  <si>
    <t>IMP Pasta Gris - Aspecto Visual</t>
  </si>
  <si>
    <t xml:space="preserve">Apariencia:
* Tono gris cremoso y opaco
</t>
  </si>
  <si>
    <t>IMP - Permanganato de Potasio</t>
  </si>
  <si>
    <t>IMP Permanganato de Potasio - Aspecto Visual</t>
  </si>
  <si>
    <t>Apariencia:
* Cristales o gránulos de color púrpura oscuro o violeta intenso, a menudo con un brillo metálico, sin olor y con un sabor dulce y astringente
Presentación
* Porrón de 50 Kg
**"Cuenta con Certificado de Calidad"**</t>
  </si>
  <si>
    <t>IMP - Peróxido de Hidrógeno</t>
  </si>
  <si>
    <t>IMP Peróxido de Hidrógeno - Aspecto Visual</t>
  </si>
  <si>
    <t>Apariencia:
* Líquido transparente e incoloro
Presentación
* Porrón de 50 Kg
**"Cuenta con Certificado de Calidad"**</t>
  </si>
  <si>
    <t>IMP - Placa de Cobre Electrolítico</t>
  </si>
  <si>
    <t>IMP Placa de Cobre Electrolítico - Aspecto Visual</t>
  </si>
  <si>
    <t>Apariencia:
* Placa de cobre metálico</t>
  </si>
  <si>
    <t>IMP - Polvo de Zinc</t>
  </si>
  <si>
    <t>IMP Polvo de Zinc - Aspecto Visual</t>
  </si>
  <si>
    <t>Apariencia:
* Polvo grisáceo o gris plateado, a menudo con un matiz azulado, inodoro
Presentación
* Sacos de 25 Kg
**"Cuenta con Certificado de Calidad"**</t>
  </si>
  <si>
    <t>IMP - Rueda de Sisal de 12x2x1/4 Normal</t>
  </si>
  <si>
    <t>IMP Rueda de Sisal de 12x2x1/4 Normal - Aspecto Visual</t>
  </si>
  <si>
    <t>Presentación
* Rueda de Sisal de 12x2x1/4 Normal</t>
  </si>
  <si>
    <t>IMP - Rueda de Sisal de 12x2x1/4 Tratada</t>
  </si>
  <si>
    <t>IMP Rueda de Sisal de 12x2x1/4 Tratada - Aspecto Visual</t>
  </si>
  <si>
    <t>Presentación
* Rueda de Sisal de 12x2x1/4 Tratada</t>
  </si>
  <si>
    <t>IMP - Sal Ácida 629</t>
  </si>
  <si>
    <t>IMP Sal Ácida 629 - Aspecto Visual</t>
  </si>
  <si>
    <t>Apariencia:
* Polvo blanco cristalino
Presentación
* Sacos de 25 o 50 Kg
**"Cuenta con Certificado de Calidad"**</t>
  </si>
  <si>
    <t>IMP - Seditin S</t>
  </si>
  <si>
    <t>IMP Seditin S - Aspecto Visual</t>
  </si>
  <si>
    <t>Apariencia:
* 
Presentación
* Porrón de 25 Kg
**"Cuenta con Certificado de Calidad"**</t>
  </si>
  <si>
    <t>IMP - Stannacid HS Additive</t>
  </si>
  <si>
    <t>IMP Stannacid HS Additive - Aspecto Visual</t>
  </si>
  <si>
    <t>IMP - Stannolume WP Brightener</t>
  </si>
  <si>
    <t>IMP Stannolume WP Brightener - Aspecto Visual</t>
  </si>
  <si>
    <t>Apariencia:
* Líquido rojizo
Presentación
* Porrón de 50 L
**"Cuenta con Certificado de Calidad"**</t>
  </si>
  <si>
    <t>IMP - Stannolume WP Make-Up</t>
  </si>
  <si>
    <t>IMP Stannolume WP Make-Up - Aspecto Visual</t>
  </si>
  <si>
    <t>Apariencia:
* Líquido amariilo
Presentación
* Porrón de 50 L
**"Cuenta con Certificado de Calidad"**</t>
  </si>
  <si>
    <t>IMP - Stannolume WP Starter</t>
  </si>
  <si>
    <t>IMP Stannolume WP Starter - Aspecto Visual</t>
  </si>
  <si>
    <t>Apariencia:
* Líquido ámbar
Presentación
* Porrón de 50 L
**"Cuenta con Certificado de Calidad"**</t>
  </si>
  <si>
    <t>IMP - Sulfato Férrico Amoniacal</t>
  </si>
  <si>
    <t>IMP Sulfato Férrico Amoniacal - Aspecto Visual</t>
  </si>
  <si>
    <t>Apariencia:
* Sólido cristalino de color púrpura, marrón rojizo o incluso violeta pálido
Presentación
* Frasco de 500 g
**"Cuenta con Certificado de Calidad"**</t>
  </si>
  <si>
    <t>IMP - Sulfuro de Amonio 20 % R. A.</t>
  </si>
  <si>
    <t>IMP Sulfuro de Amonio 20 % R. A. - Aspecto Visual</t>
  </si>
  <si>
    <t>Apariencia:
* Sólido cristalino amarillo o incoloro
Presentación
* Frasco de 500 g
**"Cuenta con Certificado de Calidad"**</t>
  </si>
  <si>
    <t>IMP - Supreme Plus SA 1 (CP)</t>
  </si>
  <si>
    <t>IMP Supreme Plus SA 1 (CP) - Aspecto Visual</t>
  </si>
  <si>
    <t>Apariencia:
* Aceite de color ámbar o similar
Presentación
* Porrón de 5 Kg
**"Cuenta con Certificado de Calidad"**</t>
  </si>
  <si>
    <t>IMP - Surtec 668</t>
  </si>
  <si>
    <t>IMP Surtec 668 - Aspecto Visual</t>
  </si>
  <si>
    <t>Apariencia:
* Líquido Azul
Presentación
* Porrón de 20 L
**"Cuenta con Certificado de Calidad"**</t>
  </si>
  <si>
    <t>IMP - Tiosulfato de Sodio</t>
  </si>
  <si>
    <t>IMP Tiosulfato de Sodio - Aspecto Visual</t>
  </si>
  <si>
    <t>Apariencia:
* Sólido cristalino blanco o incoloro
Presentación
* Saco de 25 Kg
**"Cuenta con Certificado de Calidad"**</t>
  </si>
  <si>
    <t>IMP - Trichrome Adjuster</t>
  </si>
  <si>
    <t>IMP Trichrome Adjuster - Aspecto Visual</t>
  </si>
  <si>
    <t>Apariencia:
* Polvo verde
Presentación
* Porrón de 25 Kg
**"Cuenta con Certificado de Calidad"**</t>
  </si>
  <si>
    <t>IMP - Trichrome Regulator LR</t>
  </si>
  <si>
    <t>IMP Trichrome Regulator LR - Aspecto Visual</t>
  </si>
  <si>
    <t>Apariencia:
* Líquido azul oscuro
Presentación
* Porrón de 25 L
**"Cuenta con Certificado de Calidad"**</t>
  </si>
  <si>
    <t>IMP - Trichrome Stabilizer</t>
  </si>
  <si>
    <t>IMP Trichrome Stabilizer - Aspecto Visual</t>
  </si>
  <si>
    <t>Apariencia:
* Líquido azul oscuro
Presentación
* Porrón de 25 Kg
**"Cuenta con Certificado de Calidad"**</t>
  </si>
  <si>
    <t>IMP - Tripass ELV 5100</t>
  </si>
  <si>
    <t>IMP Tripass ELV 5100 - Aspecto Visual</t>
  </si>
  <si>
    <t>Apariencia:
* Líquido negro
Presentación
* Porrón de 20 L
**"Cuenta con Certificado de Calidad"**</t>
  </si>
  <si>
    <t>IMP - Tripass ELV 5252 Part A</t>
  </si>
  <si>
    <t>IMP Tripass ELV 5252 Part A - Aspecto Visual</t>
  </si>
  <si>
    <t>Apariencia:
* Líquido transparente e incoloro
Presentación
* Porrón de 19 L
**"Cuenta con Certificado de Calidad"**</t>
  </si>
  <si>
    <t>IMP - Tripass ELV 5252 Part B</t>
  </si>
  <si>
    <t>IMP Tripass ELV 5252 Part B - Aspecto Visual</t>
  </si>
  <si>
    <t>Apariencia:
* Líquido negro
Presentación
* Porrón de 19 L
**"Cuenta con Certificado de Calidad"**</t>
  </si>
  <si>
    <t>IMP - Uniclean 151</t>
  </si>
  <si>
    <t>IMP Uniclean 151 - Aspecto Visual</t>
  </si>
  <si>
    <t>IMP - Uniclean 625 DQ</t>
  </si>
  <si>
    <t>IMP Uniclean 625 DQ - Aspecto Visual</t>
  </si>
  <si>
    <t>Apariencia:
* Polvo blanco
Presentación
* Porrón de 5 Kg
**"Cuenta con Certificado de Calidad"**</t>
  </si>
  <si>
    <t>IMP - Uniclean 650</t>
  </si>
  <si>
    <t>IMP Uniclean 650 - Aspecto Visual</t>
  </si>
  <si>
    <t>Apariencia:
* Polvo beige
Presentación
* Porrón de 25 Kg
**"Cuenta con Certificado de Calidad"**</t>
  </si>
  <si>
    <t>IMP - Uniprep D 315 LL</t>
  </si>
  <si>
    <t>IMP Uniprep D 315 LL - Aspecto Visual</t>
  </si>
  <si>
    <t>Apariencia:
* Líquido café oscuro
Presentación
* Porrón de 25 Kg
**"Cuenta con Certificado de Calidad"**</t>
  </si>
  <si>
    <t>IMP - Unistrip Rackstrip BR</t>
  </si>
  <si>
    <t>IMP Unistrip Rackstrip BR - Aspecto Visual</t>
  </si>
  <si>
    <t>Apariencia:
* Líquido verde
Presentación
* Porrón de 25 L
**"Cuenta con Certificado de Calidad"**</t>
  </si>
  <si>
    <t>IMP - Yodato de Potasio</t>
  </si>
  <si>
    <t>IMP Yodato de Potasio - Aspecto Visual</t>
  </si>
  <si>
    <t>Apariencia:
* Polvo cristalino blanco o cristales blancos finos
Presentación
* Frasco de 500 g
**"Cuenta con Certificado de Calidad"**</t>
  </si>
  <si>
    <t>IMP - Yodo 0.1 N</t>
  </si>
  <si>
    <t>IMP Yodo 0.1 N - Aspecto Visual</t>
  </si>
  <si>
    <t>Apariencia:
* Líquido marrón
Presentación
* frascos de 1 L
**"Cuenta con Certificado de Calidad"**</t>
  </si>
  <si>
    <t>T111-LI (14)</t>
  </si>
  <si>
    <t>T111 (AND)-AL-VARIOS | T111 (COB)-AL-PLATA | T111 (ESM)-AL-VARIOS | T111 (ESM)-CU-VARIOS | T111 (EST)-AL-VARIOS | T111 (EST)-CU-VARIOS</t>
  </si>
  <si>
    <t>09/12/2025</t>
  </si>
  <si>
    <t xml:space="preserve"> T111-TI00-014 Consumo de Agua</t>
  </si>
  <si>
    <t>T111-DE00-001 Condición Física del Rack</t>
  </si>
  <si>
    <t>T111-DE00-001 Decapado de Rack</t>
  </si>
  <si>
    <t>T111-EN00-001 Ajustar Piezas en Rack</t>
  </si>
  <si>
    <t>T111-EN00-001 Racks Adecuados, Completos y sin Fisuras</t>
  </si>
  <si>
    <t>T111-LI Equipo de Protección Personal</t>
  </si>
  <si>
    <t>T111-LI Funcionamiento de Grúas</t>
  </si>
  <si>
    <t>T111-LI Funcionamiento de Rectificadores</t>
  </si>
  <si>
    <t>T111-LI Limpieza General</t>
  </si>
  <si>
    <t>T111-LI Tinas sin Fuga</t>
  </si>
  <si>
    <t>T111-SE00-001 Aire a Presión</t>
  </si>
  <si>
    <t>T111-SE00-001 Secado al Tacto</t>
  </si>
  <si>
    <t>T111-TI00-001 Concentración de Acidez</t>
  </si>
  <si>
    <t>T111-TI00-001 Consumo de Agua</t>
  </si>
  <si>
    <t>0 - 700 L</t>
  </si>
  <si>
    <t xml:space="preserve">T111-TI00-001 Limpieza </t>
  </si>
  <si>
    <t>T111-TI00-001 Nivel</t>
  </si>
  <si>
    <t>T111-TI00-001 Req. de Ácido Nítrico</t>
  </si>
  <si>
    <t>0 - 800 Kg</t>
  </si>
  <si>
    <t>T111-TI00-001 Tiempo</t>
  </si>
  <si>
    <t>10 - 90 Seg</t>
  </si>
  <si>
    <t>T111-TI00-001 mL de Hidróxido de Sodio 1.0N</t>
  </si>
  <si>
    <t>T111-TI00-002 Consumo de Agua</t>
  </si>
  <si>
    <t xml:space="preserve">T111-TI00-002 Limpieza </t>
  </si>
  <si>
    <t>T111-TI00-002 Nivel</t>
  </si>
  <si>
    <t>T111-TI00-003 Concentración de Alcalinidad</t>
  </si>
  <si>
    <t>T111-TI00-003 Consumo de Agua</t>
  </si>
  <si>
    <t>T111-TI00-003 Funcionamiento de Focos</t>
  </si>
  <si>
    <t xml:space="preserve">T111-TI00-003 Limpieza </t>
  </si>
  <si>
    <t>T111-TI00-003 Nivel</t>
  </si>
  <si>
    <t>T111-TI00-003 Req. de Metex TS-40</t>
  </si>
  <si>
    <t>T111-TI00-003 Req. de Uniclean 151</t>
  </si>
  <si>
    <t>T111-TI00-003 Temperatura</t>
  </si>
  <si>
    <t>T111-TI00-003 Tiempo</t>
  </si>
  <si>
    <t>T111-TI00-003 mL de Ácido Clorhídrico 0.5N</t>
  </si>
  <si>
    <t>T111-TI00-004 Concentración de Alcalinidad</t>
  </si>
  <si>
    <t>T111-TI00-004 Consumo de Agua</t>
  </si>
  <si>
    <t>T111-TI00-004 Funcionamiento de Focos</t>
  </si>
  <si>
    <t xml:space="preserve">T111-TI00-004 Limpieza </t>
  </si>
  <si>
    <t>T111-TI00-004 Nivel</t>
  </si>
  <si>
    <t>T111-TI00-004 Req. de Sosa</t>
  </si>
  <si>
    <t>T111-TI00-004 Temperatura</t>
  </si>
  <si>
    <t>60 - 70 °C</t>
  </si>
  <si>
    <t>T111-TI00-004 Tiempo</t>
  </si>
  <si>
    <t>T111-TI00-004 mL de Ácido Clorhídrico 1.0N</t>
  </si>
  <si>
    <t>T111-TI00-005 Consumo de Agua</t>
  </si>
  <si>
    <t>T111-TI00-005 Funcionamiento de Focos</t>
  </si>
  <si>
    <t xml:space="preserve">T111-TI00-005 Limpieza </t>
  </si>
  <si>
    <t>T111-TI00-005 Nivel</t>
  </si>
  <si>
    <t>T111-TI00-005 Temperatura</t>
  </si>
  <si>
    <t>T111-TI00-005 Tiempo</t>
  </si>
  <si>
    <t>T111-TI00-006 Consumo de Agua</t>
  </si>
  <si>
    <t xml:space="preserve">T111-TI00-006 Limpieza </t>
  </si>
  <si>
    <t>T111-TI00-006 Nivel</t>
  </si>
  <si>
    <t>T111-TI00-007 Consumo de Agua</t>
  </si>
  <si>
    <t xml:space="preserve">T111-TI00-007 Limpieza </t>
  </si>
  <si>
    <t>T111-TI00-007 Nivel</t>
  </si>
  <si>
    <t>T111-TI00-008 Consumo de Agua</t>
  </si>
  <si>
    <t xml:space="preserve">T111-TI00-008 Limpieza </t>
  </si>
  <si>
    <t>T111-TI00-008 Nivel</t>
  </si>
  <si>
    <t>T111-TI00-009 Concentración de Acidez</t>
  </si>
  <si>
    <t>T111-TI00-009 Consumo de Agua</t>
  </si>
  <si>
    <t xml:space="preserve">T111-TI00-009 Limpieza </t>
  </si>
  <si>
    <t>T111-TI00-009 Nivel</t>
  </si>
  <si>
    <t>T111-TI00-009 Req. de Ácido Nítrico</t>
  </si>
  <si>
    <t>0 - 750 Kg</t>
  </si>
  <si>
    <t>T111-TI00-009 Tiempo</t>
  </si>
  <si>
    <t>30 - 120 Seg</t>
  </si>
  <si>
    <t>T111-TI00-009 mL de Hidróxido de Sodio 1.0N</t>
  </si>
  <si>
    <t>T111-TI00-010 Consumo de Agua</t>
  </si>
  <si>
    <t xml:space="preserve">T111-TI00-010 Limpieza </t>
  </si>
  <si>
    <t>T111-TI00-010 Nivel</t>
  </si>
  <si>
    <t>T111-TI00-011 Consumo de Agua</t>
  </si>
  <si>
    <t xml:space="preserve">T111-TI00-011 Limpieza </t>
  </si>
  <si>
    <t>T111-TI00-011 Nivel</t>
  </si>
  <si>
    <t>T111-TI00-012 Consumo de Agua</t>
  </si>
  <si>
    <t xml:space="preserve">T111-TI00-012 Limpieza </t>
  </si>
  <si>
    <t>T111-TI00-012 Nivel</t>
  </si>
  <si>
    <t>T111-TI00-013 Cantidad de Cartuchos del Filtro</t>
  </si>
  <si>
    <t>T111-TI00-013 Concentración de Bondal Activador</t>
  </si>
  <si>
    <t>12 - 20 %</t>
  </si>
  <si>
    <t>T111-TI00-013 Concentración de Bondal Addition</t>
  </si>
  <si>
    <t>T111-TI00-013 Consumo de Agua</t>
  </si>
  <si>
    <t>T111-TI00-013 Funcionamiento de Filtro</t>
  </si>
  <si>
    <t>T111-TI00-013 Funcionamiento de Focos</t>
  </si>
  <si>
    <t xml:space="preserve">T111-TI00-013 Limpieza </t>
  </si>
  <si>
    <t>T111-TI00-013 Nivel</t>
  </si>
  <si>
    <t>T111-TI00-013 Req. de Bondal Addition</t>
  </si>
  <si>
    <t>T111-TI00-013 Req. de Bondal Deep</t>
  </si>
  <si>
    <t>T111-TI00-013 Req. de Cianuro de Sodio</t>
  </si>
  <si>
    <t>T111-TI00-013 Req. de Sosa</t>
  </si>
  <si>
    <t>T111-TI00-013 Temperatura</t>
  </si>
  <si>
    <t>23 - 27 °C</t>
  </si>
  <si>
    <t>T111-TI00-013 Tiempo</t>
  </si>
  <si>
    <t>T111-TI00-013 mL de E.D.T.A. 0.02M</t>
  </si>
  <si>
    <t>T111-TI00-013 mL de Ácido Sulfúrico 1.0N</t>
  </si>
  <si>
    <t>T111-TI00-014 Cantidad de Cartuchos del Filtro</t>
  </si>
  <si>
    <t>T111-TI00-014 Funcionamiento de Filtro</t>
  </si>
  <si>
    <t>T111-TI00-014 Funcionamiento de Focos</t>
  </si>
  <si>
    <t xml:space="preserve">T111-TI00-014 Limpieza </t>
  </si>
  <si>
    <t>T111-TI00-014 Nivel</t>
  </si>
  <si>
    <t>T111-TI00-014 Temperatura</t>
  </si>
  <si>
    <t>T111-TI00-014 Tiempo</t>
  </si>
  <si>
    <t>T111-TI00-015 Consumo de Agua</t>
  </si>
  <si>
    <t xml:space="preserve">T111-TI00-015 Limpieza </t>
  </si>
  <si>
    <t>T111-TI00-015 Nivel</t>
  </si>
  <si>
    <t>T111-TI00-016 Consumo de Agua</t>
  </si>
  <si>
    <t xml:space="preserve">T111-TI00-016 Limpieza </t>
  </si>
  <si>
    <t>T111-TI00-016 Nivel</t>
  </si>
  <si>
    <t>T111-TI00-017 Cambio de Cartuchos</t>
  </si>
  <si>
    <t>T111-TI00-017 Cantidad de Cartuchos del Filtro</t>
  </si>
  <si>
    <t>T111-TI00-017 Concentración de Cobre Metálico</t>
  </si>
  <si>
    <t xml:space="preserve">T111-TI00-017 Concentración de Sales </t>
  </si>
  <si>
    <t>T111-TI00-017 Consumo de Agua</t>
  </si>
  <si>
    <t>T111-TI00-017 Funcionamiento de Filtro</t>
  </si>
  <si>
    <t>T111-TI00-017 Funcionamiento de Focos</t>
  </si>
  <si>
    <t>T111-TI00-017 Lavado de Filtros</t>
  </si>
  <si>
    <t xml:space="preserve">T111-TI00-017 Limpieza </t>
  </si>
  <si>
    <t xml:space="preserve">T111-TI00-017 Limpieza de Contactos </t>
  </si>
  <si>
    <t>T111-TI00-017 Limpieza y cambio de Ánodos</t>
  </si>
  <si>
    <t>T111-TI00-017 Nivel</t>
  </si>
  <si>
    <t>T111-TI00-017 Req. de Cianuro de Cobre</t>
  </si>
  <si>
    <t>T111-TI00-017 Req. de Cianuro de Sodio</t>
  </si>
  <si>
    <t>T111-TI00-017 Req. de Cobre Metálico</t>
  </si>
  <si>
    <t>T111-TI00-017 Req. de Ácido Acetico</t>
  </si>
  <si>
    <t>T111-TI00-017 Temperatura</t>
  </si>
  <si>
    <t xml:space="preserve">T111-TI00-017 Valor de pH </t>
  </si>
  <si>
    <t xml:space="preserve">9 - 12 </t>
  </si>
  <si>
    <t>T111-TI00-017 Voltaje</t>
  </si>
  <si>
    <t>2 - 4 V</t>
  </si>
  <si>
    <t>T111-TI00-017 mL de E.D.T.A. 0.1M</t>
  </si>
  <si>
    <t>T111-TI00-017 mL de Nitrato de Plata 0.1N</t>
  </si>
  <si>
    <t>T111-TI00-017 Ánodos Limpios</t>
  </si>
  <si>
    <t>T111-TI00-018 Consumo de Agua</t>
  </si>
  <si>
    <t xml:space="preserve">T111-TI00-018 Limpieza </t>
  </si>
  <si>
    <t>T111-TI00-018 Nivel</t>
  </si>
  <si>
    <t>T111-TI00-019 Consumo de Agua</t>
  </si>
  <si>
    <t xml:space="preserve">T111-TI00-019 Limpieza </t>
  </si>
  <si>
    <t>T111-TI00-019 Nivel</t>
  </si>
  <si>
    <t>T111-TI00-020 Agitación</t>
  </si>
  <si>
    <t>T111-TI00-020 Cambio de Cartuchos</t>
  </si>
  <si>
    <t>T111-TI00-020 Cantidad de Cartuchos del Filtro</t>
  </si>
  <si>
    <t>T111-TI00-020 Concentración de Acidez</t>
  </si>
  <si>
    <t>T111-TI00-020 Concentración de Estaño Metálico</t>
  </si>
  <si>
    <t>T111-TI00-020 Concentración de Sulfato Estanoso</t>
  </si>
  <si>
    <t>T111-TI00-020 Consumo de Agua</t>
  </si>
  <si>
    <t>0 - 3000 L</t>
  </si>
  <si>
    <t>T111-TI00-020 Funcionamiento de Filtro</t>
  </si>
  <si>
    <t>T111-TI00-020 Funcionamiento de Focos</t>
  </si>
  <si>
    <t>T111-TI00-020 Lavado de Filtros</t>
  </si>
  <si>
    <t xml:space="preserve">T111-TI00-020 Limpieza </t>
  </si>
  <si>
    <t xml:space="preserve">T111-TI00-020 Limpieza de Contactos </t>
  </si>
  <si>
    <t>T111-TI00-020 Limpieza y cambio de Ánodos</t>
  </si>
  <si>
    <t>T111-TI00-020 Nivel</t>
  </si>
  <si>
    <t>T111-TI00-020 Req. de Estaño Metálico</t>
  </si>
  <si>
    <t>T111-TI00-020 Req. de Peróxido de Hidrógeno</t>
  </si>
  <si>
    <t>T111-TI00-020 Req. de Sulfato Estanoso</t>
  </si>
  <si>
    <t>0 - 140 Kg</t>
  </si>
  <si>
    <t>T111-TI00-020 Req. de Ácido Sulfúrico</t>
  </si>
  <si>
    <t>T111-TI00-020 Temperatura</t>
  </si>
  <si>
    <t>T111-TI00-020 Voltaje</t>
  </si>
  <si>
    <t>T111-TI00-020 mL de Hidróxido de Sodio 1.0N</t>
  </si>
  <si>
    <t>T111-TI00-020 mL de Yodato Yoduro de Potasio 0.1N</t>
  </si>
  <si>
    <t>T111-TI00-020 Ánodos Limpios</t>
  </si>
  <si>
    <t>T111-TI00-021 Consumo de Agua</t>
  </si>
  <si>
    <t xml:space="preserve">T111-TI00-021 Limpieza </t>
  </si>
  <si>
    <t>T111-TI00-021 Nivel</t>
  </si>
  <si>
    <t>T111-TI00-022 Consumo de Agua</t>
  </si>
  <si>
    <t xml:space="preserve">T111-TI00-022 Limpieza </t>
  </si>
  <si>
    <t>T111-TI00-022 Nivel</t>
  </si>
  <si>
    <t>T111-TI00-023 Concentración de Estannato de Potasio</t>
  </si>
  <si>
    <t>T111-TI00-023 Concentración de Potasa</t>
  </si>
  <si>
    <t>T111-TI00-023 Consumo de Agua</t>
  </si>
  <si>
    <t xml:space="preserve">T111-TI00-023 Limpieza </t>
  </si>
  <si>
    <t>T111-TI00-023 Nivel</t>
  </si>
  <si>
    <t>T111-TI00-023 Req. de Estannato de Potasio</t>
  </si>
  <si>
    <t>T111-TI00-023 Req. de Hidróxido de Potasio</t>
  </si>
  <si>
    <t>T111-TI00-023 Temperatura</t>
  </si>
  <si>
    <t>T111-TI00-023 Tiempo</t>
  </si>
  <si>
    <t>30 - 60 °C</t>
  </si>
  <si>
    <t>T111-TI00-023 mL de Yodo 0.1N</t>
  </si>
  <si>
    <t>T111-TI00-023 mL de Ácido Clorhídrico 1.0N</t>
  </si>
  <si>
    <t>T111-TI00-024 Consumo de Agua</t>
  </si>
  <si>
    <t xml:space="preserve">T111-TI00-024 Limpieza </t>
  </si>
  <si>
    <t>T111-TI00-024 Nivel</t>
  </si>
  <si>
    <t>T111-TI00-025 Consumo de Agua</t>
  </si>
  <si>
    <t xml:space="preserve">T111-TI00-025 Limpieza </t>
  </si>
  <si>
    <t>T111-TI00-025 Nivel</t>
  </si>
  <si>
    <t>T111-TI00-026 Agitación</t>
  </si>
  <si>
    <t>T111-TI00-026 Cambio de Cartuchos</t>
  </si>
  <si>
    <t>T111-TI00-026 Cantidad de Cartuchos del Filtro</t>
  </si>
  <si>
    <t>T111-TI00-026 Concentración de Acidez</t>
  </si>
  <si>
    <t>8.5 - 11 %</t>
  </si>
  <si>
    <t>T111-TI00-026 Concentración de Estaño Metálico</t>
  </si>
  <si>
    <t>13 - 17 g/L</t>
  </si>
  <si>
    <t>T111-TI00-026 Concentración de Sulfato Estanoso</t>
  </si>
  <si>
    <t>T111-TI00-026 Consumo de Agua</t>
  </si>
  <si>
    <t>T111-TI00-026 Funcionamiento de Filtro</t>
  </si>
  <si>
    <t>T111-TI00-026 Funcionamiento de Focos</t>
  </si>
  <si>
    <t>T111-TI00-026 Lavado de Filtros</t>
  </si>
  <si>
    <t xml:space="preserve">T111-TI00-026 Limpieza </t>
  </si>
  <si>
    <t xml:space="preserve">T111-TI00-026 Limpieza de Contactos </t>
  </si>
  <si>
    <t>T111-TI00-026 Limpieza y cambio de Ánodos</t>
  </si>
  <si>
    <t>T111-TI00-026 Nivel</t>
  </si>
  <si>
    <t>T111-TI00-026 Req de Peróxido de Hidrógeno</t>
  </si>
  <si>
    <t>T111-TI00-026 Req. de Estaño Metálico</t>
  </si>
  <si>
    <t>T111-TI00-026 Req. de Sulfato Estanoso</t>
  </si>
  <si>
    <t>T111-TI00-026 Req. de Ácido Sulfúrico</t>
  </si>
  <si>
    <t>T111-TI00-026 Temperatura</t>
  </si>
  <si>
    <t>T111-TI00-026 Voltaje</t>
  </si>
  <si>
    <t>T111-TI00-026 mL de Hidróxido de Sodio 1.0N</t>
  </si>
  <si>
    <t>T111-TI00-026 mL de Yodato Yoduro de Potasio 0.1N</t>
  </si>
  <si>
    <t>T111-TI00-026 Ánodos Limpios</t>
  </si>
  <si>
    <t>T111-TI00-027 Amperaje</t>
  </si>
  <si>
    <t>T111-TI00-027 Consumo de Agua</t>
  </si>
  <si>
    <t>T111-TI00-027 Funcionamiento de Focos</t>
  </si>
  <si>
    <t xml:space="preserve">T111-TI00-027 Limpieza </t>
  </si>
  <si>
    <t xml:space="preserve">T111-TI00-027 Limpieza de Contactos </t>
  </si>
  <si>
    <t>T111-TI00-027 Limpieza y cambio de Ánodos</t>
  </si>
  <si>
    <t>T111-TI00-027 Nivel</t>
  </si>
  <si>
    <t>T111-TI00-027 Req. de Ácido Sulfúrico</t>
  </si>
  <si>
    <t>0 - 350 Kg</t>
  </si>
  <si>
    <t>T111-TI00-027 Temperatura</t>
  </si>
  <si>
    <t>T111-TI00-027 Tiempo</t>
  </si>
  <si>
    <t>15 - 20 Min</t>
  </si>
  <si>
    <t>T111-TI00-027 Ánodos Limpios</t>
  </si>
  <si>
    <t>T111-TI00-028 Consumo de Agua</t>
  </si>
  <si>
    <t xml:space="preserve">T111-TI00-028 Limpieza </t>
  </si>
  <si>
    <t>T111-TI00-028 Nivel</t>
  </si>
  <si>
    <t>T111-TI00-029 Consumo de Agua</t>
  </si>
  <si>
    <t>T111-TI00-029 Funcionamiento de Focos</t>
  </si>
  <si>
    <t xml:space="preserve">T111-TI00-029 Limpieza </t>
  </si>
  <si>
    <t>T111-TI00-029 Nivel</t>
  </si>
  <si>
    <t>T111-TI00-029 Temperatura</t>
  </si>
  <si>
    <t>75 - 80 °C</t>
  </si>
  <si>
    <t>T111-TI00-029 Tiempo</t>
  </si>
  <si>
    <t>3 - 10 Min</t>
  </si>
  <si>
    <t>T111-TI00-030 Consumo de Agua</t>
  </si>
  <si>
    <t xml:space="preserve">T111-TI00-030 Limpieza </t>
  </si>
  <si>
    <t>T111-TI00-030 Nivel</t>
  </si>
  <si>
    <t>T111-TI00-030 Temperatura</t>
  </si>
  <si>
    <t>50 - 90 °C</t>
  </si>
  <si>
    <t>T111-TI00-031 Consumo de Agua</t>
  </si>
  <si>
    <t>T111-TI00-031 Limpieza</t>
  </si>
  <si>
    <t>T111-TI00-031 Nivel</t>
  </si>
  <si>
    <t>T111-TI00-031 Temperatura</t>
  </si>
  <si>
    <t>T111-TI00-031 Tiempo</t>
  </si>
  <si>
    <t>T111-TI00-032 Consumo de Agua</t>
  </si>
  <si>
    <t>T111-TI00-032 Limpieza</t>
  </si>
  <si>
    <t>T111-TI00-032 Nivel</t>
  </si>
  <si>
    <t>IMP - Zinc Pure</t>
  </si>
  <si>
    <t>10/12/2025</t>
  </si>
  <si>
    <t>IMP Zinc Pure - Aspecto Visual</t>
  </si>
  <si>
    <t>Apariencia:
* Líquido amarillo
Presentación
* Porrón de 25 Kg
**"Cuenta con Certificado de Calidad"**</t>
  </si>
  <si>
    <t>IMP - Campass 4300</t>
  </si>
  <si>
    <t>IMP Campass 4300 - Aspecto Visual</t>
  </si>
  <si>
    <t xml:space="preserve">
Apariencia:
* Líquido verdoso apagado
Presentación
* Porrón de 20 kg
**"Cuenta con Certificado de Calidad"**</t>
  </si>
  <si>
    <t>IMP - Cromato Tropicalizado</t>
  </si>
  <si>
    <t>IMP Cromato Tropicalizado - Aspecto Visual</t>
  </si>
  <si>
    <t>Apariencia:
* Líquido amarillo-naranja
Presentación
* Porrón 20 kg
**"Fabricación propia"**</t>
  </si>
  <si>
    <t>IMP - Bondal Deep</t>
  </si>
  <si>
    <t>IMP Bondal Deep - Aspecto Visual</t>
  </si>
  <si>
    <t>Apariencia:
* Líquido denso de color verde
Presentación
* Tambo 200 kg
**"Cuenta con Certificado de Calidad"**</t>
  </si>
  <si>
    <t>IMP - Cloruro de Zinc</t>
  </si>
  <si>
    <t>IMP Cloruro de Zinc - Aspecto Visual</t>
  </si>
  <si>
    <t>Apariencia:
* Sólido cristalino blanco e inodoro.
Presentación
* Saco de 25 Kg
**"Cuenta con Certificado de Calidad"**</t>
  </si>
  <si>
    <t>IMP - Bifloruro de Amonio</t>
  </si>
  <si>
    <t>IMP Bifloruro de Amonio - Aspecto Visual</t>
  </si>
  <si>
    <t>Apariencia:
* Sólido cristalino blanco en escamas
Presentación
* Saco de 25 Kg
**"Cuenta con Certificado de Calidad"**</t>
  </si>
  <si>
    <t>IMP - Metex S-1</t>
  </si>
  <si>
    <t>IMP Metex S-1 - Aspecto Visual</t>
  </si>
  <si>
    <t>Apariencia:
* Líquido incoloro con olor leve.
Presentación
* Porrón de 25 kg
**"Cuenta con Certificado de Calidad"**</t>
  </si>
  <si>
    <t>IMP - Hyprocoat 330</t>
  </si>
  <si>
    <t>IMP Hyprocoat 330 - Aspecto Visual</t>
  </si>
  <si>
    <t>Apariencia:
* Líquido incoloro con leve olor
Presentación
* Porron de 20 kg
**"Cuenta con Certificado de Calidad"**</t>
  </si>
  <si>
    <t>IMP - Zinni Al 457</t>
  </si>
  <si>
    <t>IMP Zinni Al 457 - Aspecto Visual</t>
  </si>
  <si>
    <t>Apariencia:
* Líquido incoloro con olor leve
Presentación
* Porrón de 20 Kg
**"Cuenta con Certificado de Calidad"**</t>
  </si>
  <si>
    <t>IMP - Zinni Al 456 Ni</t>
  </si>
  <si>
    <t>IMP Zinni Al 456 Ni - Aspecto Visual</t>
  </si>
  <si>
    <t>Apariencia:
* Líquido incoloro
Presentación
* Porrón de 20 Kg
**"Cuenta con Certificado de Calidad"**</t>
  </si>
  <si>
    <t>IMP - Zinni Al 453 Br</t>
  </si>
  <si>
    <t>IMP Zinni Al 453 Br - Aspecto Visual</t>
  </si>
  <si>
    <t>IMP - Torque N Tension</t>
  </si>
  <si>
    <t>IMP Toruqe N Tension - Aspecto Visual</t>
  </si>
  <si>
    <t>IMP - TinTac Laca</t>
  </si>
  <si>
    <t>IMP Tintac Laca - Aspecto Visual</t>
  </si>
  <si>
    <t>Apariencia:
* Líquido café con olor leve
Presentación
* Porrón de 20 kg
**"Cuenta con Certificado de Calidad"**</t>
  </si>
  <si>
    <t>IMP - Sterlingshield S Antitarnish</t>
  </si>
  <si>
    <t>IMP Sterlingshield s Antitarnish - Aspecto Visual</t>
  </si>
  <si>
    <t>Apariencia:
* Líquido incoloro con olor leve
Presentación
* Porrón de 5 kg
**"Cuenta con Certificado de Calidad"**</t>
  </si>
  <si>
    <t>T112-LI (13.2)</t>
  </si>
  <si>
    <t>T112 (NEL)-FE-VARIOS | T112 (NWO)-CU/FE/LA-ESTAÑADO | T112 (NWO)-CU/LA/FE-NIQUELADO SULF. | T112 (NWO)-FE-PLATA | T112 (NWO)-INOX-RPK | T112 (NWO)-LA-PLATA | T112 (NWO)-T112 (NEL)-LA-VARIOS | T112 (NWO)-T112 (NEL)-T112 (ACE)-INOX-MONEDA | T301-LI Estaño s/Cobre Barril</t>
  </si>
  <si>
    <t xml:space="preserve"> T112-TI00-013 Cantidad de Cartuchos del Filtro</t>
  </si>
  <si>
    <t>T112-DE00-001 Condición Física del Barril</t>
  </si>
  <si>
    <t>T112-DE00-001 Condición de la Estación</t>
  </si>
  <si>
    <t xml:space="preserve">T112-EN00-001 Barriles Adecuados y en Funcionamiento </t>
  </si>
  <si>
    <t>T112-EN00-001 Electrodos, Cables y Contactos de los Barriles</t>
  </si>
  <si>
    <t xml:space="preserve">T112-LI Equipo de Protección Personal </t>
  </si>
  <si>
    <t>T112-LI Funcionamiento de Grúas</t>
  </si>
  <si>
    <t>T112-LI Funcionamiento de Rectificadores</t>
  </si>
  <si>
    <t>T112-LI Limpieza General</t>
  </si>
  <si>
    <t>T112-LI Tinas sin Fugas</t>
  </si>
  <si>
    <t>T112-SE00-001 Funcionamiento de Centrifuga</t>
  </si>
  <si>
    <t>T112-SE00-001 Secado al Tacto</t>
  </si>
  <si>
    <t>T112-TI00-001 Consumo de Agua</t>
  </si>
  <si>
    <t xml:space="preserve">T112-TI00-001 Limpieza </t>
  </si>
  <si>
    <t>T112-TI00-001 Nivel</t>
  </si>
  <si>
    <t>T112-TI00-002 Amperaje</t>
  </si>
  <si>
    <t>200 - 240 A</t>
  </si>
  <si>
    <t>T112-TI00-002 Cambio de Cartuchos</t>
  </si>
  <si>
    <t>T112-TI00-002 Cantidad de Cartuchos del Filtro</t>
  </si>
  <si>
    <t>T112-TI00-002 Concentración de Acidez</t>
  </si>
  <si>
    <t>60 - 70 g/L</t>
  </si>
  <si>
    <t>T112-TI00-002 Concentración de Cloruros</t>
  </si>
  <si>
    <t>T112-TI00-002 Concentración de Níquel Metálico</t>
  </si>
  <si>
    <t>T112-TI00-002 Consumo de Agua</t>
  </si>
  <si>
    <t>T112-TI00-002 Funcionamiento de Filtro</t>
  </si>
  <si>
    <t>T112-TI00-002 Funcionamiento de Focos</t>
  </si>
  <si>
    <t>T112-TI00-002 Lavado de Filtros</t>
  </si>
  <si>
    <t xml:space="preserve">T112-TI00-002 Limpieza </t>
  </si>
  <si>
    <t xml:space="preserve">T112-TI00-002 Limpieza de Contactos </t>
  </si>
  <si>
    <t>T112-TI00-002 Limpieza y llenado de Ánodos</t>
  </si>
  <si>
    <t>T112-TI00-002 Nivel</t>
  </si>
  <si>
    <t>T112-TI00-002 Req. de Cloruro de Níquel</t>
  </si>
  <si>
    <t>0 - 650 Kg</t>
  </si>
  <si>
    <t>T112-TI00-002 Req. de Níquel Metálico</t>
  </si>
  <si>
    <t>T112-TI00-002 Req. de Ácido Clorhídrico</t>
  </si>
  <si>
    <t>T112-TI00-002 Temperatura</t>
  </si>
  <si>
    <t>20 - 25 °C</t>
  </si>
  <si>
    <t>T112-TI00-002 Tiempo</t>
  </si>
  <si>
    <t>35 - 45 Min</t>
  </si>
  <si>
    <t>T112-TI00-002 mL de E.D.T.A. 0.1M</t>
  </si>
  <si>
    <t>T112-TI00-002 mL de Hidróxido de Sodio 1.0N</t>
  </si>
  <si>
    <t>T112-TI00-002 mL de Nitrato de Plata 0.153N</t>
  </si>
  <si>
    <t>T112-TI00-002 Ánodos Limpios</t>
  </si>
  <si>
    <t>T112-TI00-003 Consumo de Agua</t>
  </si>
  <si>
    <t xml:space="preserve">T112-TI00-003 Limpieza </t>
  </si>
  <si>
    <t>T112-TI00-003 Nivel</t>
  </si>
  <si>
    <t>T112-TI00-004 Consumo de Agua</t>
  </si>
  <si>
    <t xml:space="preserve">T112-TI00-004 Limpieza </t>
  </si>
  <si>
    <t>T112-TI00-004 Nivel</t>
  </si>
  <si>
    <t>T112-TI00-005 Concentración de Acidez</t>
  </si>
  <si>
    <t>20 - 30 %</t>
  </si>
  <si>
    <t>T112-TI00-005 Consumo de Agua</t>
  </si>
  <si>
    <t xml:space="preserve">T112-TI00-005 Limpieza </t>
  </si>
  <si>
    <t>T112-TI00-005 Nivel</t>
  </si>
  <si>
    <t>T112-TI00-005 Req. de Ácido Sulfúrico</t>
  </si>
  <si>
    <t>T112-TI00-005 Tiempo</t>
  </si>
  <si>
    <t>T112-TI00-005 mL de Hidróxido de Sodio 1.0N</t>
  </si>
  <si>
    <t>T112-TI00-006 Concentración de Alcalinidad</t>
  </si>
  <si>
    <t>T112-TI00-006 Consumo de Agua</t>
  </si>
  <si>
    <t>T112-TI00-006 Funcionamiento de Focos</t>
  </si>
  <si>
    <t xml:space="preserve">T112-TI00-006 Limpieza </t>
  </si>
  <si>
    <t xml:space="preserve">T112-TI00-006 Limpieza de Contactos </t>
  </si>
  <si>
    <t>T112-TI00-006 Nivel</t>
  </si>
  <si>
    <t>T112-TI00-006 Req. de Metex E1726</t>
  </si>
  <si>
    <t>T112-TI00-006 Temperatura</t>
  </si>
  <si>
    <t>T112-TI00-006 Tiempo</t>
  </si>
  <si>
    <t>T112-TI00-006 mL de Ácido Clorhídrico 0.5N</t>
  </si>
  <si>
    <t>T112-TI00-007 Consumo de Agua</t>
  </si>
  <si>
    <t xml:space="preserve">T112-TI00-007 Limpieza </t>
  </si>
  <si>
    <t>T112-TI00-007 Nivel</t>
  </si>
  <si>
    <t>T112-TI00-008 Concentración de Alcalinidad</t>
  </si>
  <si>
    <t>T112-TI00-008 Consumo de Agua</t>
  </si>
  <si>
    <t>T112-TI00-008 Funcionamiento de Focos</t>
  </si>
  <si>
    <t xml:space="preserve">T112-TI00-008 Limpieza </t>
  </si>
  <si>
    <t>T112-TI00-008 Nivel</t>
  </si>
  <si>
    <t>T112-TI00-008 Req. de Carbonato de Sodio</t>
  </si>
  <si>
    <t>T112-TI00-008 Req. de Hidróxido de Sodio</t>
  </si>
  <si>
    <t>T112-TI00-008 Req. de Metasilicato de Sodio</t>
  </si>
  <si>
    <t>T112-TI00-008 Req. de Sulfonato de Sodio</t>
  </si>
  <si>
    <t>T112-TI00-008 Req. de Tripolifosfato de Sodio</t>
  </si>
  <si>
    <t>T112-TI00-008 Temperatura</t>
  </si>
  <si>
    <t>T112-TI00-008 Tiempo</t>
  </si>
  <si>
    <t>T112-TI00-008 mL de Ácido Clorhídrico 1.0N</t>
  </si>
  <si>
    <t>T112-TI00-009 Consumo de Agua</t>
  </si>
  <si>
    <t xml:space="preserve">T112-TI00-009 Limpieza </t>
  </si>
  <si>
    <t>T112-TI00-009 Nivel</t>
  </si>
  <si>
    <t>T112-TI00-009 Tiempo</t>
  </si>
  <si>
    <t>1 - 10 Min</t>
  </si>
  <si>
    <t>T112-TI00-010 Consumo de Agua</t>
  </si>
  <si>
    <t xml:space="preserve">T112-TI00-010 Limpieza </t>
  </si>
  <si>
    <t>T112-TI00-010 Nivel</t>
  </si>
  <si>
    <t>T112-TI00-011 Consumo de Agua</t>
  </si>
  <si>
    <t xml:space="preserve">T112-TI00-011 Limpieza </t>
  </si>
  <si>
    <t>T112-TI00-011 Nivel</t>
  </si>
  <si>
    <t>T112-TI00-012 Consumo de Agua</t>
  </si>
  <si>
    <t xml:space="preserve">T112-TI00-012 Limpieza </t>
  </si>
  <si>
    <t>T112-TI00-012 Nivel</t>
  </si>
  <si>
    <t>T112-TI00-012 Tiempo</t>
  </si>
  <si>
    <t>T112-TI00-013 Cambio de Cartuchos</t>
  </si>
  <si>
    <t>T112-TI00-013 Concentración de Hipofosfito de Sodio</t>
  </si>
  <si>
    <t>11 - 23 g/L</t>
  </si>
  <si>
    <t>T112-TI00-013 Concentración de Níquel Metálico</t>
  </si>
  <si>
    <t>4 - 6.7 g/L</t>
  </si>
  <si>
    <t>T112-TI00-013 Consumo de Agua</t>
  </si>
  <si>
    <t>0 - 1580 L</t>
  </si>
  <si>
    <t>T112-TI00-013 Funcionamiento de Filtro</t>
  </si>
  <si>
    <t>T112-TI00-013 Funcionamiento de Focos</t>
  </si>
  <si>
    <t>T112-TI00-013 Lavado de Filtros</t>
  </si>
  <si>
    <t xml:space="preserve">T112-TI00-013 Limpieza </t>
  </si>
  <si>
    <t xml:space="preserve">T112-TI00-013 Limpieza de Contactos </t>
  </si>
  <si>
    <t>T112-TI00-013 Nivel</t>
  </si>
  <si>
    <t>T112-TI00-013 Req. de Componente A</t>
  </si>
  <si>
    <t>T112-TI00-013 Req. de Componente B</t>
  </si>
  <si>
    <t>T112-TI00-013 Req. de Componente C</t>
  </si>
  <si>
    <t>T112-TI00-013 Req. de Hidróxido de Amonio</t>
  </si>
  <si>
    <t>0 - 70 L</t>
  </si>
  <si>
    <t>T112-TI00-013 Req. de Hipofosfito de Sodio</t>
  </si>
  <si>
    <t>T112-TI00-013 Req. de Níquel Metálico</t>
  </si>
  <si>
    <t>T112-TI00-013 Temperatura</t>
  </si>
  <si>
    <t>80 - 88 °C</t>
  </si>
  <si>
    <t xml:space="preserve">T112-TI00-013 Valor de pH </t>
  </si>
  <si>
    <t xml:space="preserve">4.5 - 5.2 </t>
  </si>
  <si>
    <t>T112-TI00-013 mL de E.D.T.A. 0.0575M</t>
  </si>
  <si>
    <t>T112-TI00-013 mL de Tiosulfato de Sodio 0.1N</t>
  </si>
  <si>
    <t>T112-TI00-013 Ánodos Limpios</t>
  </si>
  <si>
    <t>T112-TI00-014 Consumo de Agua</t>
  </si>
  <si>
    <t xml:space="preserve">T112-TI00-014 Limpieza </t>
  </si>
  <si>
    <t>T112-TI00-014 Nivel</t>
  </si>
  <si>
    <t>T112-TI00-015 Cambio de Cartuchos</t>
  </si>
  <si>
    <t>T112-TI00-015 Cantidad de Cartuchos del Filtro</t>
  </si>
  <si>
    <t>T112-TI00-015 Consumo de Agua</t>
  </si>
  <si>
    <t>T112-TI00-015 Funcionamiento de Filtro</t>
  </si>
  <si>
    <t>T112-TI00-015 Funcionamiento de Focos</t>
  </si>
  <si>
    <t>T112-TI00-015 Lavado de Filtros</t>
  </si>
  <si>
    <t xml:space="preserve">T112-TI00-015 Limpieza </t>
  </si>
  <si>
    <t xml:space="preserve">T112-TI00-015 Limpieza de Contactos </t>
  </si>
  <si>
    <t>T112-TI00-015 Nivel</t>
  </si>
  <si>
    <t>T112-TI00-015 Temperatura</t>
  </si>
  <si>
    <t>T112-TI00-015 Ánodos Limpios</t>
  </si>
  <si>
    <t>T112-TI00-016 Cambio de Cartuchos</t>
  </si>
  <si>
    <t>T112-TI00-016 Cantidad de Cartuchos del Filtro</t>
  </si>
  <si>
    <t>T112-TI00-016 Consumo de Agua</t>
  </si>
  <si>
    <t>T112-TI00-016 Funcionamiento de Filtro</t>
  </si>
  <si>
    <t>T112-TI00-016 Funcionamiento de Focos</t>
  </si>
  <si>
    <t>T112-TI00-016 Lavado de Filtros</t>
  </si>
  <si>
    <t xml:space="preserve">T112-TI00-016 Limpieza </t>
  </si>
  <si>
    <t xml:space="preserve">T112-TI00-016 Limpieza de Contactos </t>
  </si>
  <si>
    <t>T112-TI00-016 Nivel</t>
  </si>
  <si>
    <t>T112-TI00-016 Temperatura</t>
  </si>
  <si>
    <t>T112-TI00-016 Ánodos Limpios</t>
  </si>
  <si>
    <t>T112-TI00-017 Limpieza</t>
  </si>
  <si>
    <t>T112-TI00-017 Nivel</t>
  </si>
  <si>
    <t>T112-TI00-017 Temperatura</t>
  </si>
  <si>
    <t>T112-TI00-017 Tiempo</t>
  </si>
  <si>
    <t>0 - 10 seg</t>
  </si>
  <si>
    <t>IMP - Semilux SE1</t>
  </si>
  <si>
    <t>IMP Semilux SE1 - Aspecto Visual</t>
  </si>
  <si>
    <t>Apariencia:
* Líquido incoloro e inodoro
Presentación
* Porrón de 25 kg
**"Cuenta con Certificado de Calidad"**</t>
  </si>
  <si>
    <t>IMP - Semilux 102</t>
  </si>
  <si>
    <t>IMP Semilux 102 - Aspecto Visual</t>
  </si>
  <si>
    <t>IMP - Semilux 101</t>
  </si>
  <si>
    <t>IMP Semilux 101 - Aspecto Visual</t>
  </si>
  <si>
    <t>IMP - Profos</t>
  </si>
  <si>
    <t>IMP Profos - Aspecto Visual</t>
  </si>
  <si>
    <t>Apariencia:
* Líquido verde claro con leve olor
Presentación
* Porrón de 20 kg
**"Fabricación propia"**</t>
  </si>
  <si>
    <t>IMP - Protek 200</t>
  </si>
  <si>
    <t>IMP Protek 200 - Aspecto Visual</t>
  </si>
  <si>
    <t>Apariencia:
* Líquido incoloro con olor leve
Presentación
* Tambo 200 kg
**"Fabricación propia"**</t>
  </si>
  <si>
    <t>IMP - Nickel Carrier A-5 (2x)</t>
  </si>
  <si>
    <t>IMP Nickel Carrier A-5 (2x) - Aspecto Visual</t>
  </si>
  <si>
    <t>Apariencia:
* Líquido incoloro con olor leve
Presentación
* Porrón de 20 kg
**"Cuenta con Certificado de Calidad"**</t>
  </si>
  <si>
    <t>IMP - Nickel Additive Y-17 (CP)</t>
  </si>
  <si>
    <t>IMP Nickel Additive Y-17 (CP) - Aspecto Visual</t>
  </si>
  <si>
    <t>Apariencia:
* Líquido incoloro con leve olor
Presentación
* Porrón de 20 kg
**"Cuenta con Certificado de Calidad"**</t>
  </si>
  <si>
    <t>IMP - Heef 25 MS</t>
  </si>
  <si>
    <t>IMP Heef 25 MS - Aspecto Visual</t>
  </si>
  <si>
    <t>IMP - Heef 25 AS</t>
  </si>
  <si>
    <t>IMP Heef 25 AS - Aspecto Visual</t>
  </si>
  <si>
    <t>IMP - Gardorol CP SPO</t>
  </si>
  <si>
    <t>IMP Gardorol CP SPO - Aspecto Visual</t>
  </si>
  <si>
    <t>Apariencia:
* Líquido color verde claro con olor leve
Presentación
* Tambo de 200 kg
**"Cuenta con Certificado de Calidad"**</t>
  </si>
  <si>
    <t>IMP - Dipsol IZ 250 YR</t>
  </si>
  <si>
    <t>IMP Dipsol IZ 250 YR - Aspecto Visual</t>
  </si>
  <si>
    <t>Apariencia:
* Líquido incoloro e inodoro
Presentación
* Porrón de 20 kg
**"Cuenta con Certificado de Calidad"**</t>
  </si>
  <si>
    <t>IMP - Dipsol IZ 250 YS</t>
  </si>
  <si>
    <t>IMP Dipsol IZ 250 YS - Aspecto Visual</t>
  </si>
  <si>
    <t>IMP - Dipsol IZ 250 YNi</t>
  </si>
  <si>
    <t>IMP Dipsol IZ 250 YNi - Aspecto Visual</t>
  </si>
  <si>
    <t>IMP - Bondal Addition</t>
  </si>
  <si>
    <t>IMP Bondal Addition - Aspecto Visual</t>
  </si>
  <si>
    <t>Apariencia:
* Líquido de coloración verde con olor leve
Presentación
* Tambo de 200 kg
**"Fabricación propia"**</t>
  </si>
  <si>
    <t>IMP - Ayuda Filtro</t>
  </si>
  <si>
    <t>IMP Ayuda Filtro - Aspecto Visual</t>
  </si>
  <si>
    <t>Apariencia:
* Polvo blanco
Presentación
* Saco de 20 Kg
**"Cuenta con Certificado de Calidad"**</t>
  </si>
  <si>
    <t>IMP - Cloruro Ferrico</t>
  </si>
  <si>
    <t>IMP Cloruro Ferrico - Aspecto Visual</t>
  </si>
  <si>
    <t>Apariencia:
* Líquido marrón rojizo
Presentación
* Porrón de 60 kg
**"Cuenta con Certificado de Calidad"**</t>
  </si>
  <si>
    <t>IMP - Cianuro de Plata</t>
  </si>
  <si>
    <t>IMP Cianuro de Plata - Aspecto Visual</t>
  </si>
  <si>
    <t>Apariencia:
* Polvo blanco
Presentación
* bolsas de peso variado
**"Fabricación propia"**</t>
  </si>
  <si>
    <t>IMP - Roto-Brite L-525</t>
  </si>
  <si>
    <t>IMP Roto-Brite L-525 - Aspecto Visual</t>
  </si>
  <si>
    <t>Apariencia:
* Líquido de coloración verde fluorescente
Presentación
* Porrón de 50 kg
**"Cuenta con Certificado de Calidad"**</t>
  </si>
  <si>
    <t>IMP - Pavchrome Black Onix A</t>
  </si>
  <si>
    <t>IMP Pavchrome Black Onix A - Aspecto Visual</t>
  </si>
  <si>
    <t>Apariencia:
* Líquido de color negro con leve olor
Presentación
* Porrón de 20 kg
**"Cuenta con Certificado de Calidad"**</t>
  </si>
  <si>
    <t>IMP - Pavchrome Black Onix B</t>
  </si>
  <si>
    <t>IMP Pavchrome Black Onix B - Aspecto Visual</t>
  </si>
  <si>
    <t>IMP - No Oxide A</t>
  </si>
  <si>
    <t>IMP No Oxide A - Aspecto Visual</t>
  </si>
  <si>
    <t>Apariencia:
* Sólido marrón
Presentación
* Cubetade 20 kg
**"Cuenta con Certificado de Calidad"**</t>
  </si>
  <si>
    <t>IMP - No Oxide A para aluminio</t>
  </si>
  <si>
    <t>IMP No Oxide A para Aluminio - Aspecto Visual</t>
  </si>
  <si>
    <t>Apariencia:
* Líquido incoloro con olor medio
Presentación
* Tambode 200 kg
**"Preparación propia"**</t>
  </si>
  <si>
    <t>IMP - Gas Nafta</t>
  </si>
  <si>
    <t>IMP Gas Nafta - Aspecto Visual</t>
  </si>
  <si>
    <t>Apariencia:
* Líquido Blanco
Presentación
* Tambo de 200 kg
**"Cuenta con Certificado de Calidad"**</t>
  </si>
  <si>
    <t>IMP - Esp Soak Cleaner</t>
  </si>
  <si>
    <t>IMP Esp Soak Clener - Aspecto Visual</t>
  </si>
  <si>
    <t>Apariencia:
* Sólido blanco en escamas
Presentación
* Saco de 25 Kg
**"Cuenta con Certificado de Calidad"**</t>
  </si>
  <si>
    <t>IMP - Rueda de Sisal de 12x1x1/4 Normal</t>
  </si>
  <si>
    <t>IMP Rueda de Sisal de 12x1x1/4 Normal - Aspecto Visual</t>
  </si>
  <si>
    <t>Presentación
* Rueda de Sisal de 12x1x1/4 Normal</t>
  </si>
  <si>
    <t>IMP - Rueda de Sisal de 12x1x1/4 Tratada</t>
  </si>
  <si>
    <t>IMP Rueda de Sisal de 12x1x1/4 Tratada - Aspecto Visual</t>
  </si>
  <si>
    <t>Presentación
* Rueda de Sisal de 12x1x1/4 Tratada</t>
  </si>
  <si>
    <t>T108-LI (13.0)</t>
  </si>
  <si>
    <t>T101 (PRE)-T108 (NEL)-FE-BUJIA | T108 (NEL)-T500 (HOR)-T100 (FIB)-FE-CAGES | T108 (NSU)-LA-VARIOS | T108 (NWO)-T108 (COB)-T108 (NWO)-T108 (NEL)-FE/ZA-VARIOS | T108 (NWO)-T108 (NEL)-FE-BUJIA | T108 (NWO)-T108 (NEL)-IN/FE-VARIOS | T108 (NWO)-T108 (NEL)-T500 (HOR)-T100 (FIB)-FE-CAGES | T108-LI Níquel Electroless Barril / Colgado</t>
  </si>
  <si>
    <t>15/12/2025</t>
  </si>
  <si>
    <t xml:space="preserve"> T108-LI Tinas sin Fugas</t>
  </si>
  <si>
    <t xml:space="preserve"> T108-TI00-018 Consumo de Agua</t>
  </si>
  <si>
    <t>T108-DE00-001 Condición Física del Barril</t>
  </si>
  <si>
    <t>T108-DE00-001 Condición Física del Rack</t>
  </si>
  <si>
    <t>T108-DE00-001 Condición de la Estación</t>
  </si>
  <si>
    <t>T108-DE00-001 Decapado de Rack</t>
  </si>
  <si>
    <t>T108-EN00-001 Ajustar Piezas en Rack</t>
  </si>
  <si>
    <t xml:space="preserve">T108-EN00-001 Barriles Adecuados y en Funcionamiento </t>
  </si>
  <si>
    <t>T108-EN00-001 Electrodos, Cables y Contactos de los Barriles</t>
  </si>
  <si>
    <t>T108-EN00-001 Racks Adecuados, Completos y sin Fisuras</t>
  </si>
  <si>
    <t xml:space="preserve">T108-LI Equipo de Protección Personal </t>
  </si>
  <si>
    <t>T108-LI Funcionamiento de Grúas</t>
  </si>
  <si>
    <t>T108-LI Funcionamiento de Rectificadores</t>
  </si>
  <si>
    <t>T108-LI Limpieza General</t>
  </si>
  <si>
    <t>T108-SE00-001 Aire a Presión</t>
  </si>
  <si>
    <t>T108-SE00-001 Funcionamiento de Centrifuga</t>
  </si>
  <si>
    <t>T108-SE00-001 Secado al Tacto</t>
  </si>
  <si>
    <t>T108-TI00-001 Concentración de Alcalinidad</t>
  </si>
  <si>
    <t>30 - 120 g/L</t>
  </si>
  <si>
    <t>T108-TI00-001 Consumo de Agua</t>
  </si>
  <si>
    <t>T108-TI00-001 Funcionamiento de Focos</t>
  </si>
  <si>
    <t xml:space="preserve">T108-TI00-001 Limpieza </t>
  </si>
  <si>
    <t xml:space="preserve">T108-TI00-001 Limpieza de Contactos </t>
  </si>
  <si>
    <t>T108-TI00-001 Nivel</t>
  </si>
  <si>
    <t>T108-TI00-001 Req, de Enprep 72 SE</t>
  </si>
  <si>
    <t xml:space="preserve">T108-TI00-001 Sensor Auditivo </t>
  </si>
  <si>
    <t>T108-TI00-001 Temperatura</t>
  </si>
  <si>
    <t>T108-TI00-001 Tiempo</t>
  </si>
  <si>
    <t>30 - 240 Seg</t>
  </si>
  <si>
    <t>T108-TI00-001 Voltaje</t>
  </si>
  <si>
    <t>T108-TI00-001 mL de Ácido Clorhídrico 1.0N</t>
  </si>
  <si>
    <t>T108-TI00-001 Ánodos Limpios</t>
  </si>
  <si>
    <t>T108-TI00-002 Consumo de Agua</t>
  </si>
  <si>
    <t>T108-TI00-002 Funcionamiento de Focos</t>
  </si>
  <si>
    <t xml:space="preserve">T108-TI00-002 Limpieza </t>
  </si>
  <si>
    <t xml:space="preserve">T108-TI00-002 Limpieza de Contactos </t>
  </si>
  <si>
    <t>T108-TI00-002 Nivel</t>
  </si>
  <si>
    <t xml:space="preserve">T108-TI00-002 Sensor Auditivo </t>
  </si>
  <si>
    <t>T108-TI00-002 Temperatura</t>
  </si>
  <si>
    <t>T108-TI00-002 Tiempo</t>
  </si>
  <si>
    <t>T108-TI00-002 Voltaje</t>
  </si>
  <si>
    <t>T108-TI00-002 Ánodos Limpios</t>
  </si>
  <si>
    <t>T108-TI00-003 Consumo de Agua</t>
  </si>
  <si>
    <t>0 - 1900 L</t>
  </si>
  <si>
    <t xml:space="preserve">T108-TI00-003 Limpieza </t>
  </si>
  <si>
    <t>T108-TI00-003 Nivel</t>
  </si>
  <si>
    <t>T108-TI00-004 Concentración de Acidez</t>
  </si>
  <si>
    <t>5 - 20 %</t>
  </si>
  <si>
    <t>T108-TI00-004 Consumo de Agua</t>
  </si>
  <si>
    <t xml:space="preserve">T108-TI00-004 Limpieza </t>
  </si>
  <si>
    <t>T108-TI00-004 Nivel</t>
  </si>
  <si>
    <t>T108-TI00-004 Req. de Ácido Sulfúrico</t>
  </si>
  <si>
    <t>T108-TI00-004 Tiempo</t>
  </si>
  <si>
    <t>T108-TI00-004 mL de Hidróxido de Sodio 1.0N</t>
  </si>
  <si>
    <t>T108-TI00-005 Consumo de Agua</t>
  </si>
  <si>
    <t xml:space="preserve">T108-TI00-005 Limpieza </t>
  </si>
  <si>
    <t>T108-TI00-005 Nivel</t>
  </si>
  <si>
    <t>T108-TI00-006 Consumo de Agua</t>
  </si>
  <si>
    <t xml:space="preserve">T108-TI00-006 Limpieza </t>
  </si>
  <si>
    <t>T108-TI00-006 Nivel</t>
  </si>
  <si>
    <t>T108-TI00-006 Tiempo</t>
  </si>
  <si>
    <t>T108-TI00-007 Concentración de Acidez</t>
  </si>
  <si>
    <t>T108-TI00-007 Consumo de Agua</t>
  </si>
  <si>
    <t xml:space="preserve">T108-TI00-007 Limpieza </t>
  </si>
  <si>
    <t>T108-TI00-007 Nivel</t>
  </si>
  <si>
    <t>T108-TI00-007 Req. de Ácido Clorhídrico</t>
  </si>
  <si>
    <t>T108-TI00-007 Tiempo</t>
  </si>
  <si>
    <t>45 - 75 Seg</t>
  </si>
  <si>
    <t>T108-TI00-007 mL de Hidróxido de Sodio 1.0N</t>
  </si>
  <si>
    <t>T108-TI00-008 Consumo de Agua</t>
  </si>
  <si>
    <t xml:space="preserve">T108-TI00-008 Limpieza </t>
  </si>
  <si>
    <t>T108-TI00-008 Nivel</t>
  </si>
  <si>
    <t>T108-TI00-008 Tiempo</t>
  </si>
  <si>
    <t>T108-TI00-009 Consumo de Agua</t>
  </si>
  <si>
    <t xml:space="preserve">T108-TI00-009 Limpieza </t>
  </si>
  <si>
    <t>T108-TI00-009 Nivel</t>
  </si>
  <si>
    <t>T108-TI00-009 Tiempo</t>
  </si>
  <si>
    <t>T108-TI00-010 Cambio de Cartuchos</t>
  </si>
  <si>
    <t>T108-TI00-010 Cantidad de Cartuchos del Filtro</t>
  </si>
  <si>
    <t>T108-TI00-010 Concentración de Hipofosfito de Sodio</t>
  </si>
  <si>
    <t>T108-TI00-010 Concentración de Níquel Metálico</t>
  </si>
  <si>
    <t>T108-TI00-010 Consumo de Agua</t>
  </si>
  <si>
    <t>T108-TI00-010 Funcionamiento de Filtro</t>
  </si>
  <si>
    <t>T108-TI00-010 Funcionamiento de Focos</t>
  </si>
  <si>
    <t>T108-TI00-010 Lavado de Filtros</t>
  </si>
  <si>
    <t xml:space="preserve">T108-TI00-010 Limpieza </t>
  </si>
  <si>
    <t xml:space="preserve">T108-TI00-010 Limpieza de Contactos </t>
  </si>
  <si>
    <t>T108-TI00-010 Nivel</t>
  </si>
  <si>
    <t>T108-TI00-010 Req. de Componente A</t>
  </si>
  <si>
    <t>T108-TI00-010 Req. de Componente B</t>
  </si>
  <si>
    <t>T108-TI00-010 Req. de Componente C</t>
  </si>
  <si>
    <t>T108-TI00-010 Req. de Hidróxido de Amonio</t>
  </si>
  <si>
    <t>0 - 70 Kg</t>
  </si>
  <si>
    <t>T108-TI00-010 Req. de Hipofosfito de Sodio</t>
  </si>
  <si>
    <t>T108-TI00-010 Req. de Níquel Metálico</t>
  </si>
  <si>
    <t>T108-TI00-010 Temperatura</t>
  </si>
  <si>
    <t>T108-TI00-010 Valor de pH</t>
  </si>
  <si>
    <t xml:space="preserve">4 - 4.8 </t>
  </si>
  <si>
    <t>T108-TI00-010 mL de E.D.T.A. 0.0575M</t>
  </si>
  <si>
    <t>T108-TI00-010 mL de Tiosulfato de Sodio 0.1N</t>
  </si>
  <si>
    <t>T108-TI00-010 Ánodos Limpios</t>
  </si>
  <si>
    <t>T108-TI00-011 Cambio de Cartuchos</t>
  </si>
  <si>
    <t>T108-TI00-011 Cantidad de Cartuchos del Filtro</t>
  </si>
  <si>
    <t>T108-TI00-011 Consumo de Agua</t>
  </si>
  <si>
    <t>T108-TI00-011 Funcionamiento de Filtro</t>
  </si>
  <si>
    <t>T108-TI00-011 Funcionamiento de Focos</t>
  </si>
  <si>
    <t>T108-TI00-011 Lavado de Filtros</t>
  </si>
  <si>
    <t xml:space="preserve">T108-TI00-011 Limpieza </t>
  </si>
  <si>
    <t xml:space="preserve">T108-TI00-011 Limpieza de Contactos </t>
  </si>
  <si>
    <t>T108-TI00-011 Nivel</t>
  </si>
  <si>
    <t>T108-TI00-011 Temperatura</t>
  </si>
  <si>
    <t>T108-TI00-011 Ánodos Limpios</t>
  </si>
  <si>
    <t>T108-TI00-012 Cambio de Cartuchos</t>
  </si>
  <si>
    <t>T108-TI00-012 Cantidad de Cartuchos del Filtro</t>
  </si>
  <si>
    <t>T108-TI00-012 Consumo de Agua</t>
  </si>
  <si>
    <t>T108-TI00-012 Funcionamiento de Filtro</t>
  </si>
  <si>
    <t>T108-TI00-012 Funcionamiento de Focos</t>
  </si>
  <si>
    <t>T108-TI00-012 Lavado de Filtros</t>
  </si>
  <si>
    <t xml:space="preserve">T108-TI00-012 Limpieza </t>
  </si>
  <si>
    <t xml:space="preserve">T108-TI00-012 Limpieza de Contactos </t>
  </si>
  <si>
    <t>T108-TI00-012 Nivel</t>
  </si>
  <si>
    <t>T108-TI00-012 Temperatura</t>
  </si>
  <si>
    <t>T108-TI00-012 Ánodos Limpios</t>
  </si>
  <si>
    <t>T108-TI00-013 Cambio de Cartuchos</t>
  </si>
  <si>
    <t>T108-TI00-013 Cantidad de Cartuchos del Filtro</t>
  </si>
  <si>
    <t>T108-TI00-013 Consumo de Agua</t>
  </si>
  <si>
    <t>T108-TI00-013 Funcionamiento de Filtro</t>
  </si>
  <si>
    <t>T108-TI00-013 Funcionamiento de Focos</t>
  </si>
  <si>
    <t>T108-TI00-013 Lavado de Filtros</t>
  </si>
  <si>
    <t xml:space="preserve">T108-TI00-013 Limpieza </t>
  </si>
  <si>
    <t xml:space="preserve">T108-TI00-013 Limpieza de Contactos </t>
  </si>
  <si>
    <t>T108-TI00-013 Nivel</t>
  </si>
  <si>
    <t>T108-TI00-013 Temperatura</t>
  </si>
  <si>
    <t>T108-TI00-013 Ánodos Limpios</t>
  </si>
  <si>
    <t>T108-TI00-014 Cambio de Cartuchos</t>
  </si>
  <si>
    <t>T108-TI00-014 Cantidad de Cartuchos del Filtro</t>
  </si>
  <si>
    <t>T108-TI00-014 Concentración de Acidez</t>
  </si>
  <si>
    <t>T108-TI00-014 Concentración de Cloruros</t>
  </si>
  <si>
    <t>T108-TI00-014 Concentración de Níquel Metálico</t>
  </si>
  <si>
    <t>T108-TI00-014 Concentración de Sulfamato</t>
  </si>
  <si>
    <t>T108-TI00-014 Consumo de Agua</t>
  </si>
  <si>
    <t>T108-TI00-014 Funcionamiento de Filtro</t>
  </si>
  <si>
    <t>T108-TI00-014 Funcionamiento de Focos</t>
  </si>
  <si>
    <t>T108-TI00-014 Lavado de Filtros</t>
  </si>
  <si>
    <t xml:space="preserve">T108-TI00-014 Limpieza </t>
  </si>
  <si>
    <t xml:space="preserve">T108-TI00-014 Limpieza de Contactos </t>
  </si>
  <si>
    <t>T108-TI00-014 Limpieza y llenado de Ánodos</t>
  </si>
  <si>
    <t>T108-TI00-014 Nivel</t>
  </si>
  <si>
    <t>T108-TI00-014 Req. de Cloruro de Níquel</t>
  </si>
  <si>
    <t>T108-TI00-014 Req. de Níquel Metálico</t>
  </si>
  <si>
    <t>T108-TI00-014 Req. de Sulfamato de Níquel</t>
  </si>
  <si>
    <t xml:space="preserve">0 - 400 </t>
  </si>
  <si>
    <t>T108-TI00-014 Req. de Ácido Bórico</t>
  </si>
  <si>
    <t>T108-TI00-014 Req. de Ácido Clorhídrico</t>
  </si>
  <si>
    <t>T108-TI00-014 Req. de Ácido Sulfúrico</t>
  </si>
  <si>
    <t>T108-TI00-014 Temperatura</t>
  </si>
  <si>
    <t>T108-TI00-014 Valor de pH</t>
  </si>
  <si>
    <t>T108-TI00-014 Voltaje</t>
  </si>
  <si>
    <t>2 - 8 Volts</t>
  </si>
  <si>
    <t>T108-TI00-014 mL de E.D.T.A. 0.1M</t>
  </si>
  <si>
    <t>T108-TI00-014 mL de Hidróxido de Sodio 1.0N</t>
  </si>
  <si>
    <t>T108-TI00-014 mL de Nitrato de Plata 0.153N</t>
  </si>
  <si>
    <t>T108-TI00-014 Ánodos Limpios</t>
  </si>
  <si>
    <t>T108-TI00-015 Cambio de Cartuchos</t>
  </si>
  <si>
    <t>T108-TI00-015 Cantidad de Cartuchos del Filtro</t>
  </si>
  <si>
    <t>T108-TI00-015 Concentración de Acidez</t>
  </si>
  <si>
    <t>T108-TI00-015 Concentración de Cloruros</t>
  </si>
  <si>
    <t>T108-TI00-015 Concentración de Níquel Metálico</t>
  </si>
  <si>
    <t>T108-TI00-015 Consumo de Agua</t>
  </si>
  <si>
    <t>0 - 1050 L</t>
  </si>
  <si>
    <t>T108-TI00-015 Funcionamiento de Filtro</t>
  </si>
  <si>
    <t>T108-TI00-015 Funcionamiento de Focos</t>
  </si>
  <si>
    <t>T108-TI00-015 Lavado de Filtros</t>
  </si>
  <si>
    <t xml:space="preserve">T108-TI00-015 Limpieza </t>
  </si>
  <si>
    <t xml:space="preserve">T108-TI00-015 Limpieza de Contactos </t>
  </si>
  <si>
    <t>T108-TI00-015 Limpieza y llenado de Ánodos</t>
  </si>
  <si>
    <t>T108-TI00-015 Nivel</t>
  </si>
  <si>
    <t>T108-TI00-015 Temperatura</t>
  </si>
  <si>
    <t>T108-TI00-015 Voltaje</t>
  </si>
  <si>
    <t>T108-TI00-015 mL de E.D.T.A. 0.1M</t>
  </si>
  <si>
    <t>T108-TI00-015 mL de Hidróxido de Sodio 0.1N</t>
  </si>
  <si>
    <t>T108-TI00-015 mL de Nitrato de Plata 0.1N</t>
  </si>
  <si>
    <t>T108-TI00-015 Ánodos Limpios</t>
  </si>
  <si>
    <t>T108-TI00-016 Consumo de Agua</t>
  </si>
  <si>
    <t xml:space="preserve">T108-TI00-016 Limpieza </t>
  </si>
  <si>
    <t>T108-TI00-016 Nivel</t>
  </si>
  <si>
    <t>T108-TI00-017 Consumo de Agua</t>
  </si>
  <si>
    <t>T108-TI00-017 Limpieza</t>
  </si>
  <si>
    <t>T108-TI00-017 Nivel</t>
  </si>
  <si>
    <t>T108-TI00-018 Limpieza</t>
  </si>
  <si>
    <t>T108-TI00-018 Nivel</t>
  </si>
  <si>
    <t>T108-TI00-019 Consumo de Agua</t>
  </si>
  <si>
    <t>T108-TI00-019 Limpieza</t>
  </si>
  <si>
    <t>T108-TI00-019 Nivel</t>
  </si>
  <si>
    <t>F70H3C</t>
  </si>
  <si>
    <t>S3</t>
  </si>
  <si>
    <t>12.7 - 19 μm</t>
  </si>
  <si>
    <t>T102-LI (12)</t>
  </si>
  <si>
    <t>T102 (COB)-AL-VARIOS | T102 (COB)-T102 (EST)-FE-VARIOS | T102 (EST)-AL-VARIOS | T102 (EST)-CU-VARIOS | T102 (IRI)-AL-FISHER</t>
  </si>
  <si>
    <t>T102-DE00-001 Condición Física del Barril / Rack</t>
  </si>
  <si>
    <t>T102-DE00-001 Material y Estación en Buenas Condiciones</t>
  </si>
  <si>
    <t>T102-EN00-001 Ajustar Piezas en Rack</t>
  </si>
  <si>
    <t xml:space="preserve">T102-EN00-001 Barriles Adecuados y en Funcionamiento </t>
  </si>
  <si>
    <t>T102-EN00-001 Electrodos, Cables y Contactos de los Barriles</t>
  </si>
  <si>
    <t>T102-EN00-001 Racks Adecuados, Completos y sin Fisuras</t>
  </si>
  <si>
    <t xml:space="preserve">T102-LI Equipo de Protección Personal </t>
  </si>
  <si>
    <t>T102-LI Funcionamiento de Grúas</t>
  </si>
  <si>
    <t>T102-LI Funcionamiento de Rectificadores</t>
  </si>
  <si>
    <t>T102-LI Limpieza General</t>
  </si>
  <si>
    <t>T102-LI Tinas sin Fugas</t>
  </si>
  <si>
    <t>T102-SE00-001 Aire a Presión</t>
  </si>
  <si>
    <t>T102-SE00-001 Funcionamiento de Centrifuga</t>
  </si>
  <si>
    <t>T102-SE00-001 Secado al Tacto</t>
  </si>
  <si>
    <t>T102-SE00-001 Tiempo de Centrifugadora</t>
  </si>
  <si>
    <t>Pendiente</t>
  </si>
  <si>
    <t>T102-TI00-001 Concentración de Alcalinidad</t>
  </si>
  <si>
    <t>20 - 45 g/L</t>
  </si>
  <si>
    <t>T102-TI00-001 Consumo de Agua</t>
  </si>
  <si>
    <t>T102-TI00-001 Funcionamiento de Focos</t>
  </si>
  <si>
    <t xml:space="preserve">T102-TI00-001 Limpieza </t>
  </si>
  <si>
    <t>T102-TI00-001 Nivel</t>
  </si>
  <si>
    <t>T102-TI00-001 Req. de Metex TS-40</t>
  </si>
  <si>
    <t>T102-TI00-001 Req. de Uniclean 151</t>
  </si>
  <si>
    <t>T102-TI00-001 Temperatura</t>
  </si>
  <si>
    <t>40 - 60 °C</t>
  </si>
  <si>
    <t>T102-TI00-001 Tiempo</t>
  </si>
  <si>
    <t>T102-TI00-001 mL de Ácido Clorhídrico 0.5N</t>
  </si>
  <si>
    <t>T102-TI00-002 Concentración de Alcalinidad</t>
  </si>
  <si>
    <t>9.5 - 25 %</t>
  </si>
  <si>
    <t>T102-TI00-002 Consumo de Agua</t>
  </si>
  <si>
    <t>T102-TI00-002 Funcionamiento de Focos</t>
  </si>
  <si>
    <t xml:space="preserve">T102-TI00-002 Limpieza </t>
  </si>
  <si>
    <t>T102-TI00-002 Nivel</t>
  </si>
  <si>
    <t>T102-TI00-002 Req. de Sosa</t>
  </si>
  <si>
    <t>0 - 90 Kg</t>
  </si>
  <si>
    <t>T102-TI00-002 Temperatura</t>
  </si>
  <si>
    <t>T102-TI00-002 Tiempo</t>
  </si>
  <si>
    <t xml:space="preserve">T102-TI00-002 mL de Ácido Clorhídrico 1.0N </t>
  </si>
  <si>
    <t>T102-TI00-003 Concentración de Alcalinidad</t>
  </si>
  <si>
    <t>40 - 45 g/L</t>
  </si>
  <si>
    <t>T102-TI00-003 Consumo de Agua</t>
  </si>
  <si>
    <t>T102-TI00-003 Funcionamiento de Focos</t>
  </si>
  <si>
    <t xml:space="preserve">T102-TI00-003 Limpieza </t>
  </si>
  <si>
    <t>T102-TI00-003 Nivel</t>
  </si>
  <si>
    <t>T102-TI00-003 Req. de Carbonato de Sodio</t>
  </si>
  <si>
    <t>T102-TI00-003 Req. de Metasilicato de Sodio</t>
  </si>
  <si>
    <t>T102-TI00-003 Req. de Sosa</t>
  </si>
  <si>
    <t>T102-TI00-003 Req. de Sulfato de Sodio</t>
  </si>
  <si>
    <t>T102-TI00-003 Req. de Tripolifosfato de Sodio</t>
  </si>
  <si>
    <t>T102-TI00-003 Temperatura</t>
  </si>
  <si>
    <t>50 - 80 °C</t>
  </si>
  <si>
    <t>T102-TI00-003 Tiempo</t>
  </si>
  <si>
    <t>10 - 120 Seg</t>
  </si>
  <si>
    <t>T102-TI00-003 mL de Ácido Clorhídrico 1.0N</t>
  </si>
  <si>
    <t>T102-TI00-004 Consumo de Agua</t>
  </si>
  <si>
    <t xml:space="preserve">T102-TI00-004 Limpieza </t>
  </si>
  <si>
    <t>T102-TI00-004 Nivel</t>
  </si>
  <si>
    <t>T102-TI00-005 Concentración de Acidez</t>
  </si>
  <si>
    <t>T102-TI00-005 Consumo de Agua</t>
  </si>
  <si>
    <t xml:space="preserve">T102-TI00-005 Limpieza </t>
  </si>
  <si>
    <t>T102-TI00-005 Nivel</t>
  </si>
  <si>
    <t>T102-TI00-005 Req. de Ácido Nítrico</t>
  </si>
  <si>
    <t>T102-TI00-005 Tiempo</t>
  </si>
  <si>
    <t>T102-TI00-005 mL de Hidróxido de Sodio 1.0N</t>
  </si>
  <si>
    <t>T102-TI00-006 Concentración de Acidez</t>
  </si>
  <si>
    <t>T102-TI00-006 Consumo de Agua</t>
  </si>
  <si>
    <t xml:space="preserve">T102-TI00-006 Limpieza </t>
  </si>
  <si>
    <t>T102-TI00-006 Nivel</t>
  </si>
  <si>
    <t>T102-TI00-006 Req. de Ácido Nítrico</t>
  </si>
  <si>
    <t>T102-TI00-006 Tiempo</t>
  </si>
  <si>
    <t>T102-TI00-006 mL de Hidróxido de Sodio 1.0N</t>
  </si>
  <si>
    <t>T102-TI00-007 Concentración Acidez</t>
  </si>
  <si>
    <t>T102-TI00-007 Consumo de Agua</t>
  </si>
  <si>
    <t xml:space="preserve">T102-TI00-007 Limpieza </t>
  </si>
  <si>
    <t>T102-TI00-007 Nivel</t>
  </si>
  <si>
    <t>T102-TI00-007 Req. de Ácido Sulfúrico</t>
  </si>
  <si>
    <t>T102-TI00-007 Tiempo</t>
  </si>
  <si>
    <t xml:space="preserve">T102-TI00-007 mL de Hidróxido de Sodio 1.0N </t>
  </si>
  <si>
    <t>T102-TI00-008 Consumo de Agua</t>
  </si>
  <si>
    <t xml:space="preserve">T102-TI00-008 Limpieza </t>
  </si>
  <si>
    <t>T102-TI00-008 Nivel</t>
  </si>
  <si>
    <t>T102-TI00-009 Consumo de Agua</t>
  </si>
  <si>
    <t xml:space="preserve">T102-TI00-009 Limpieza </t>
  </si>
  <si>
    <t>T102-TI00-009 Nivel</t>
  </si>
  <si>
    <t>T102-TI00-010 Cantidad de Cartuchos del Filtro</t>
  </si>
  <si>
    <t>T102-TI00-010 Concentración de Bondal Activador</t>
  </si>
  <si>
    <t>T102-TI00-010 Concentración de Bondal Addition</t>
  </si>
  <si>
    <t>10 - 27 %</t>
  </si>
  <si>
    <t>T102-TI00-010 Consumo de Agua</t>
  </si>
  <si>
    <t>T102-TI00-010 Funcionamiento de Filtro</t>
  </si>
  <si>
    <t>T102-TI00-010 Funcionamiento de Focos</t>
  </si>
  <si>
    <t xml:space="preserve">T102-TI00-010 Limpieza </t>
  </si>
  <si>
    <t>T102-TI00-010 Nivel</t>
  </si>
  <si>
    <t>T102-TI00-010 Req, de Bondal Deep</t>
  </si>
  <si>
    <t>T102-TI00-010 Req. de Bondal Addition</t>
  </si>
  <si>
    <t>T102-TI00-010 Temperatura</t>
  </si>
  <si>
    <t>T102-TI00-010 Tiempo</t>
  </si>
  <si>
    <t>T102-TI00-010 mL de E.D.T.A. 0.02M</t>
  </si>
  <si>
    <t>T102-TI00-010 mL de Ácido Sulfúrico 1.0N</t>
  </si>
  <si>
    <t>T102-TI00-011 Consumo de Agua</t>
  </si>
  <si>
    <t xml:space="preserve">T102-TI00-011 Limpieza </t>
  </si>
  <si>
    <t>T102-TI00-011 Nivel</t>
  </si>
  <si>
    <t>T102-TI00-013 Cambio de Cartuchos</t>
  </si>
  <si>
    <t>T102-TI00-013 Cantidad de Cartuchos del Filtro</t>
  </si>
  <si>
    <t>T102-TI00-013 Concentración de Cobre Metálico</t>
  </si>
  <si>
    <t>T102-TI00-013 Concentración de Sales de Sodio</t>
  </si>
  <si>
    <t>T102-TI00-013 Consumo de Agua</t>
  </si>
  <si>
    <t>T102-TI00-013 Funcionamiento de Filtro</t>
  </si>
  <si>
    <t>T102-TI00-013 Funcionamiento de Focos</t>
  </si>
  <si>
    <t>T102-TI00-013 Lavado de Filtros</t>
  </si>
  <si>
    <t xml:space="preserve">T102-TI00-013 Limpieza </t>
  </si>
  <si>
    <t xml:space="preserve">T102-TI00-013 Limpieza de Contactos </t>
  </si>
  <si>
    <t>T102-TI00-013 Limpieza y cambio de Ánodos</t>
  </si>
  <si>
    <t>T102-TI00-013 Nivel</t>
  </si>
  <si>
    <t>T102-TI00-013 Req. de Cianuro de Cobre</t>
  </si>
  <si>
    <t>T102-TI00-013 Req. de Cianuro de Sodio</t>
  </si>
  <si>
    <t>T102-TI00-013 Req. de Cobre Metálico</t>
  </si>
  <si>
    <t>T102-TI00-013 Req. de Ácido Acetico</t>
  </si>
  <si>
    <t>T102-TI00-013 Temperatura</t>
  </si>
  <si>
    <t>T102-TI00-013 Valor de pH</t>
  </si>
  <si>
    <t>T102-TI00-013 mL de E.D.T.A. 0.1M</t>
  </si>
  <si>
    <t>T102-TI00-013 mL de Nitrato de Plata 0.1N</t>
  </si>
  <si>
    <t>T102-TI00-013 Ánodos Limpios</t>
  </si>
  <si>
    <t>T102-TI00-014 Consumo de Agua</t>
  </si>
  <si>
    <t xml:space="preserve">T102-TI00-014 Limpieza </t>
  </si>
  <si>
    <t>T102-TI00-014 Nivel</t>
  </si>
  <si>
    <t>T102-TI00-015 Consumo de Agua</t>
  </si>
  <si>
    <t xml:space="preserve">T102-TI00-015 Limpieza </t>
  </si>
  <si>
    <t>T102-TI00-015 Nivel</t>
  </si>
  <si>
    <t>T102-TI00-015 Tiempo</t>
  </si>
  <si>
    <t>T102-TI00-016 Cambio de Cartuchos</t>
  </si>
  <si>
    <t>T102-TI00-016 Cantidad de Cartuchos del Filtro</t>
  </si>
  <si>
    <t>T102-TI00-016 Concentración de Acidez</t>
  </si>
  <si>
    <t>T102-TI00-016 Concentración de Estaño Metálico</t>
  </si>
  <si>
    <t>T102-TI00-016 Concentración de Sulfato Estanoso</t>
  </si>
  <si>
    <t>T102-TI00-016 Consumo de Agua</t>
  </si>
  <si>
    <t>0 - 2150 L</t>
  </si>
  <si>
    <t>T102-TI00-016 Funcionamiento de Filtro</t>
  </si>
  <si>
    <t>T102-TI00-016 Funcionamiento de Focos</t>
  </si>
  <si>
    <t>T102-TI00-016 Lavado de Filtros</t>
  </si>
  <si>
    <t xml:space="preserve">T102-TI00-016 Limpieza </t>
  </si>
  <si>
    <t xml:space="preserve">T102-TI00-016 Limpieza de Contactos </t>
  </si>
  <si>
    <t>T102-TI00-016 Limpieza y cambio de Ánodos</t>
  </si>
  <si>
    <t>T102-TI00-016 Nivel</t>
  </si>
  <si>
    <t>T102-TI00-016 Req. de Estaño Metálico</t>
  </si>
  <si>
    <t>T102-TI00-016 Req. de Peróxido de Hidrógeno</t>
  </si>
  <si>
    <t>T102-TI00-016 Req. de Sulfonato Estanoso</t>
  </si>
  <si>
    <t>T102-TI00-016 Req. de Ácido Sulfúrico</t>
  </si>
  <si>
    <t>0 - 650 kg</t>
  </si>
  <si>
    <t>T102-TI00-016 Temperatura</t>
  </si>
  <si>
    <t>T102-TI00-016 mL de Hidróxido de Sodio 1.0N</t>
  </si>
  <si>
    <t>T102-TI00-016 mL de Yodato Yoduro de Potasio 0.1N</t>
  </si>
  <si>
    <t>T102-TI00-016 Ánodos Limpios</t>
  </si>
  <si>
    <t>T102-TI00-017 Consumo de Agua</t>
  </si>
  <si>
    <t xml:space="preserve">T102-TI00-017 Limpieza </t>
  </si>
  <si>
    <t>T102-TI00-017 Nivel</t>
  </si>
  <si>
    <t>T102-TI00-018 Consumo de Agua</t>
  </si>
  <si>
    <t xml:space="preserve">T102-TI00-018 Limpieza </t>
  </si>
  <si>
    <t>T102-TI00-018 Nivel</t>
  </si>
  <si>
    <t>T102-TI00-019 Cantidad de Cartuchos del Filtro</t>
  </si>
  <si>
    <t>T102-TI00-019 Consumo de Agua</t>
  </si>
  <si>
    <t>T102-TI00-019 Funcionamiento de Filtro</t>
  </si>
  <si>
    <t>T102-TI00-019 Funcionamiento de Focos</t>
  </si>
  <si>
    <t xml:space="preserve">T102-TI00-019 Limpieza </t>
  </si>
  <si>
    <t>T102-TI00-019 Nivel</t>
  </si>
  <si>
    <t>T102-TI00-019 Temperatura</t>
  </si>
  <si>
    <t>T102-TI00-019 Tiempo</t>
  </si>
  <si>
    <t>T102-TI00-020 Consumo de Agua</t>
  </si>
  <si>
    <t xml:space="preserve">T102-TI00-020 Limpieza </t>
  </si>
  <si>
    <t>T102-TI00-020 Nivel</t>
  </si>
  <si>
    <t>T102-TI00-021 Cambio de Cartuchos</t>
  </si>
  <si>
    <t>T102-TI00-021 Cantidad de Cartuchos del Filtro</t>
  </si>
  <si>
    <t>T102-TI00-021 Consumo de Agua</t>
  </si>
  <si>
    <t>T102-TI00-021 Funcionamiento de Filtro</t>
  </si>
  <si>
    <t>T102-TI00-021 Funcionamiento de Focos</t>
  </si>
  <si>
    <t>T102-TI00-021 Lavado de Filtros</t>
  </si>
  <si>
    <t xml:space="preserve">T102-TI00-021 Limpieza </t>
  </si>
  <si>
    <t xml:space="preserve">T102-TI00-021 Limpieza de Contactos </t>
  </si>
  <si>
    <t>T102-TI00-021 Limpieza y cambio de Ánodos</t>
  </si>
  <si>
    <t>T102-TI00-021 Nivel</t>
  </si>
  <si>
    <t>T102-TI00-021 Temperatura</t>
  </si>
  <si>
    <t>T102-TI00-021 Ánodos Limpios</t>
  </si>
  <si>
    <t>T102-TI00-022 Consumo de Agua</t>
  </si>
  <si>
    <t xml:space="preserve">T102-TI00-022 Limpieza </t>
  </si>
  <si>
    <t>T102-TI00-022 Nivel</t>
  </si>
  <si>
    <t>T102-TI00-024 Cambio de Cartuchos</t>
  </si>
  <si>
    <t>T102-TI00-024 Cantidad de Cartuchos del Filtro</t>
  </si>
  <si>
    <t>T102-TI00-024 Consumo de Agua</t>
  </si>
  <si>
    <t>T102-TI00-024 Funcionamiento de Filtro</t>
  </si>
  <si>
    <t>T102-TI00-024 Funcionamiento de Focos</t>
  </si>
  <si>
    <t>T102-TI00-024 Lavado de Filtros</t>
  </si>
  <si>
    <t xml:space="preserve">T102-TI00-024 Limpieza </t>
  </si>
  <si>
    <t xml:space="preserve">T102-TI00-024 Limpieza de Contactos </t>
  </si>
  <si>
    <t>T102-TI00-024 Limpieza y cambio de Ánodos</t>
  </si>
  <si>
    <t>T102-TI00-024 Nivel</t>
  </si>
  <si>
    <t>T102-TI00-024 Temperatura</t>
  </si>
  <si>
    <t>T102-TI00-024 Ánodos Limpios</t>
  </si>
  <si>
    <t>T102-TI00-025 Concentración de Enthox</t>
  </si>
  <si>
    <t>2 - 10 %</t>
  </si>
  <si>
    <t>T102-TI00-025 Consumo de Agua</t>
  </si>
  <si>
    <t xml:space="preserve">T102-TI00-025 Limpieza </t>
  </si>
  <si>
    <t>T102-TI00-025 Nivel</t>
  </si>
  <si>
    <t>T102-TI00-025 Req. de Enthox AL990</t>
  </si>
  <si>
    <t>T102-TI00-025 Valor de pH</t>
  </si>
  <si>
    <t>1.5 - 2.0</t>
  </si>
  <si>
    <t>T102-TI00-025 mL de Tiosulfato de Sodio 0.1N</t>
  </si>
  <si>
    <t>T102-TI00-026 Consumo de Agua</t>
  </si>
  <si>
    <t>T102-TI00-026 Limpieza</t>
  </si>
  <si>
    <t>T102-TI00-026 Nivel</t>
  </si>
  <si>
    <t>T102-TI00-027 Concentración de Estannato</t>
  </si>
  <si>
    <t>T102-TI00-027 Concentración de Potasa</t>
  </si>
  <si>
    <t>T102-TI00-027 Consumo de Agua</t>
  </si>
  <si>
    <t xml:space="preserve">T102-TI00-027 Limpieza </t>
  </si>
  <si>
    <t>T102-TI00-027 Nivel</t>
  </si>
  <si>
    <t>T102-TI00-027 Req. de Estannato de Potasio</t>
  </si>
  <si>
    <t>T102-TI00-027 Req. de Hidróxido de Potasio</t>
  </si>
  <si>
    <t>T102-TI00-027 Temperatura</t>
  </si>
  <si>
    <t>T102-TI00-027 Tiempo</t>
  </si>
  <si>
    <t>T102-TI00-027 mL de Yodo 0.1N</t>
  </si>
  <si>
    <t>T102-TI00-027 mL de Ácido Clorhídrico 1.0N</t>
  </si>
  <si>
    <t>T102-TI00-028 Consumo de Agua</t>
  </si>
  <si>
    <t xml:space="preserve">T102-TI00-028 Limpieza </t>
  </si>
  <si>
    <t>T102-TI00-028 Nivel</t>
  </si>
  <si>
    <t>T102-TI00-028 Temperatura</t>
  </si>
  <si>
    <t>T102-TI00-028 Tiempo</t>
  </si>
  <si>
    <t>T102-TI00-029 Consumo de Agua</t>
  </si>
  <si>
    <t xml:space="preserve">T102-TI00-029 Limpieza </t>
  </si>
  <si>
    <t>T102-TI00-029 Nivel</t>
  </si>
  <si>
    <t>T102-TI00-030 Consumo de Agua</t>
  </si>
  <si>
    <t xml:space="preserve">T102-TI00-030 Limpieza </t>
  </si>
  <si>
    <t>T102-TI00-030 Nivel</t>
  </si>
  <si>
    <t>T102-TI00-031 Consumo de Agua</t>
  </si>
  <si>
    <t xml:space="preserve">T102-TI00-031 Limpieza </t>
  </si>
  <si>
    <t>T102-TI00-031 Nivel</t>
  </si>
  <si>
    <t>T102-TI00-031 Temperatura</t>
  </si>
  <si>
    <t>T103-LI (11)</t>
  </si>
  <si>
    <t>T103 (CRO)-FE-BIB | T103 (PUL)-T103 (CRO)-T103 (ABR)-FE-FISHER</t>
  </si>
  <si>
    <t>17/12/2025</t>
  </si>
  <si>
    <t>T103-DE00-001 Condición Física del Rack</t>
  </si>
  <si>
    <t>T103-DE00-001 Decapado de Rack</t>
  </si>
  <si>
    <t>T103-EN00-001 Ajustar Piezas en Rack</t>
  </si>
  <si>
    <t>T103-EN00-001 Racks Adecuados, Completos y sin Fisuras</t>
  </si>
  <si>
    <t xml:space="preserve">T103-LI Equipo de Protección Personal </t>
  </si>
  <si>
    <t>T103-LI Funcionamiento de Grúas</t>
  </si>
  <si>
    <t>T103-LI Funcionamiento de Rectificadores</t>
  </si>
  <si>
    <t>T103-LI Limpieza General</t>
  </si>
  <si>
    <t>T103-LI Tinas sin Fugas</t>
  </si>
  <si>
    <t>T103-SE00-001 Aire a Presión</t>
  </si>
  <si>
    <t>T103-SE00-001 Secado al Tacto</t>
  </si>
  <si>
    <t>T103-TI00-001 Concentración de Alcalinidad</t>
  </si>
  <si>
    <t>40 - 80 g/L</t>
  </si>
  <si>
    <t>T103-TI00-001 Consumo de Agua</t>
  </si>
  <si>
    <t>T103-TI00-001 Limpieza</t>
  </si>
  <si>
    <t>T103-TI00-001 Limpieza de Contactos</t>
  </si>
  <si>
    <t>T103-TI00-001 Nivel</t>
  </si>
  <si>
    <t>T103-TI00-001 Req. de Carbonato de Sodio</t>
  </si>
  <si>
    <t>T103-TI00-001 Req. de Metasilicato de Sodio</t>
  </si>
  <si>
    <t>T103-TI00-001 Req. de Sosa</t>
  </si>
  <si>
    <t>T103-TI00-001 Req. de Sulfonato de Sodio</t>
  </si>
  <si>
    <t>T103-TI00-001 Req. de Tripolifosfato de Sodio</t>
  </si>
  <si>
    <t>T103-TI00-001 Temperatura</t>
  </si>
  <si>
    <t>T103-TI00-001 Tiempo</t>
  </si>
  <si>
    <t>T103-TI00-001 mL de Ácido Clorhídrico 1.0N</t>
  </si>
  <si>
    <t>T103-TI00-002 Consumo de Agua</t>
  </si>
  <si>
    <t>T103-TI00-002 Limpieza</t>
  </si>
  <si>
    <t>T103-TI00-002 Nivel</t>
  </si>
  <si>
    <t>T103-TI00-003 Concentración de Acidez</t>
  </si>
  <si>
    <t>T103-TI00-003 Consumo de Agua</t>
  </si>
  <si>
    <t>T103-TI00-003 Limpieza</t>
  </si>
  <si>
    <t>T103-TI00-003 Nivel</t>
  </si>
  <si>
    <t>T103-TI00-003 Req. de Ácido Sulfúrico</t>
  </si>
  <si>
    <t>T103-TI00-003 Tiempo</t>
  </si>
  <si>
    <t>T103-TI00-003 mL de Hidróxido de Sodio 1.0N</t>
  </si>
  <si>
    <t>T103-TI00-004 Consumo de Agua</t>
  </si>
  <si>
    <t>T103-TI00-004 Limpieza</t>
  </si>
  <si>
    <t>T103-TI00-004 Nivel</t>
  </si>
  <si>
    <t>T103-TI00-005 Concentración de Sulfatos</t>
  </si>
  <si>
    <t>2.0 - 3.5 g/L</t>
  </si>
  <si>
    <t>T103-TI00-005 Concentración de Ácido Crómico</t>
  </si>
  <si>
    <t>200 - 350 g/L</t>
  </si>
  <si>
    <t>T103-TI00-005 Limpieza y cambio de Ánodos</t>
  </si>
  <si>
    <t>T103-TI00-006 Concentración de Sulfatos (CH)</t>
  </si>
  <si>
    <t xml:space="preserve">2.2 - 3.0 </t>
  </si>
  <si>
    <t>T103-TI00-006 Concentración de Ácido Crómico (CH)</t>
  </si>
  <si>
    <t>235 - 300 g/L</t>
  </si>
  <si>
    <t>T103-TI00-006 Consumo de Agua</t>
  </si>
  <si>
    <t>0 - 1750 L</t>
  </si>
  <si>
    <t>T103-TI00-006 Funcionamiento de Focos</t>
  </si>
  <si>
    <t xml:space="preserve">T103-TI00-006 Limpieza </t>
  </si>
  <si>
    <t xml:space="preserve">T103-TI00-006 Limpieza de Contactos </t>
  </si>
  <si>
    <t>T103-TI00-006 Limpieza y cambio de Ánodos</t>
  </si>
  <si>
    <t>T103-TI00-006 Nivel</t>
  </si>
  <si>
    <t>T103-TI00-006 Temperatura</t>
  </si>
  <si>
    <t>T103-TI00-006 Ánodos Limpios</t>
  </si>
  <si>
    <t>T103-TI00-007 Consumo de Agua</t>
  </si>
  <si>
    <t xml:space="preserve">T103-TI00-007 Limpieza </t>
  </si>
  <si>
    <t>T103-TI00-007 Nivel</t>
  </si>
  <si>
    <t>T103-TI00-008 Consumo de Agua</t>
  </si>
  <si>
    <t xml:space="preserve">T103-TI00-008 Limpieza </t>
  </si>
  <si>
    <t>T103-TI00-008 Nivel</t>
  </si>
  <si>
    <t>T103-TI00-009 Consumo de Agua</t>
  </si>
  <si>
    <t xml:space="preserve">T103-TI00-009 Limpieza </t>
  </si>
  <si>
    <t>T103-TI00-009 Nivel</t>
  </si>
  <si>
    <t>T103-TI00-010 Consumo de Agua</t>
  </si>
  <si>
    <t>0 - 20 L</t>
  </si>
  <si>
    <t xml:space="preserve">T103-TI00-010 Limpieza </t>
  </si>
  <si>
    <t>T103-TI00-010 Nivel</t>
  </si>
  <si>
    <t>Eco CU s/FE</t>
  </si>
  <si>
    <t>Cobrizado sobre Fierro</t>
  </si>
  <si>
    <t>12.7 - 22 µm</t>
  </si>
  <si>
    <t>T106-LI (10)</t>
  </si>
  <si>
    <t>T106 (H-ZAM)-FE-VARIOS | T106 (H-ZAZ)-FE-VARIOS | T106 (ZAM)-FE-VARIOS | T106 (ZAM-H)-FE-VARIOS | T106 (ZAT)-FE-VARIOS | T106 (ZAZ)-FE-VARIOS | T106 (ZAZ-H)-FE-VARIOS | T106 (ZNE)-FE-VARIOS | T106 (ZNT)-FE-VARIOS | T106 (ZRO)-FE-VARIOS | T106 (ZTR)-FE-VARIOS | T106 (ZVO)-FE-VARIOS</t>
  </si>
  <si>
    <t>18/12/2025</t>
  </si>
  <si>
    <t>T106-DE00-001 Condición Física del Barril</t>
  </si>
  <si>
    <t>T106-DE00-001 Condición de la Estación</t>
  </si>
  <si>
    <t xml:space="preserve">T106-EN00-001 Barriles Adecuados y en Funcionamiento </t>
  </si>
  <si>
    <t>T106-EN00-001 Electrodos, Cables y Contactos de los Barriles</t>
  </si>
  <si>
    <t xml:space="preserve">T106-LI Equipo de Protección Personal </t>
  </si>
  <si>
    <t>T106-LI Funcionamiento de Grúas</t>
  </si>
  <si>
    <t>T106-LI Funcionamiento de Rectificadores</t>
  </si>
  <si>
    <t>T106-LI Limpieza General</t>
  </si>
  <si>
    <t>T106-LI Tinas sin Fugas</t>
  </si>
  <si>
    <t>T106-SE00-001 Funcionamiento de Centrifuga</t>
  </si>
  <si>
    <t>T106-SE00-001 Secado al Tacto</t>
  </si>
  <si>
    <t>T106-TI00-001 Concentración de Alcalinidad</t>
  </si>
  <si>
    <t>T106-TI00-001 Consumo de Agua</t>
  </si>
  <si>
    <t>T106-TI00-001 Funcionamiento de Focos</t>
  </si>
  <si>
    <t xml:space="preserve">T106-TI00-001 Limpieza </t>
  </si>
  <si>
    <t>T106-TI00-001 Nivel</t>
  </si>
  <si>
    <t>T106-TI00-001 Req. de Carbonato de Sodio</t>
  </si>
  <si>
    <t>T106-TI00-001 Req. de Metasilicato de Sodio</t>
  </si>
  <si>
    <t>T106-TI00-001 Req. de Potasa</t>
  </si>
  <si>
    <t>T106-TI00-001 Req. de Sosa</t>
  </si>
  <si>
    <t>T106-TI00-001 Req. de Sulfonato de Sodio</t>
  </si>
  <si>
    <t>T106-TI00-001 Req. de Tripolifosfato de Sodio</t>
  </si>
  <si>
    <t>T106-TI00-001 Temperatura</t>
  </si>
  <si>
    <t>T106-TI00-001 Tiempo</t>
  </si>
  <si>
    <t>2 - 4 Min</t>
  </si>
  <si>
    <t>T106-TI00-001 mL de Ácido Clorhídrico 1.0N</t>
  </si>
  <si>
    <t>T106-TI00-002 Concentración de Alcalinidad</t>
  </si>
  <si>
    <t>T106-TI00-002 Consumo de Agua</t>
  </si>
  <si>
    <t>T106-TI00-002 Funcionamiento de Focos</t>
  </si>
  <si>
    <t xml:space="preserve">T106-TI00-002 Limpieza </t>
  </si>
  <si>
    <t xml:space="preserve">T106-TI00-002 Limpieza de Contactos </t>
  </si>
  <si>
    <t>T106-TI00-002 Nivel</t>
  </si>
  <si>
    <t>T106-TI00-002 Req. de Carbonato de Sodio</t>
  </si>
  <si>
    <t>T106-TI00-002 Req. de Metasilicato de Sodio</t>
  </si>
  <si>
    <t>T106-TI00-002 Req. de Potasa</t>
  </si>
  <si>
    <t>0 - 95 Kg</t>
  </si>
  <si>
    <t>T106-TI00-002 Req. de Sosa</t>
  </si>
  <si>
    <t>T106-TI00-002 Req. de Sulfonato de Sodio</t>
  </si>
  <si>
    <t>T106-TI00-002 Req. de Tripolifosfato de Sodio</t>
  </si>
  <si>
    <t>T106-TI00-002 Temperatura</t>
  </si>
  <si>
    <t>T106-TI00-002 Tiempo</t>
  </si>
  <si>
    <t>T106-TI00-002 mL de Ácido Clorhídrico 1.0N</t>
  </si>
  <si>
    <t>T106-TI00-002 Ánodos Limpios</t>
  </si>
  <si>
    <t>T106-TI00-003 Consumo de Agua</t>
  </si>
  <si>
    <t>0 - 950 L</t>
  </si>
  <si>
    <t>T106-TI00-003 Funcionamiento de Focos</t>
  </si>
  <si>
    <t xml:space="preserve">T106-TI00-003 Limpieza </t>
  </si>
  <si>
    <t>T106-TI00-003 Nivel</t>
  </si>
  <si>
    <t>T106-TI00-004 Concentración de Acidez</t>
  </si>
  <si>
    <t>T106-TI00-004 Consumo de Agua</t>
  </si>
  <si>
    <t xml:space="preserve">T106-TI00-004 Limpieza </t>
  </si>
  <si>
    <t>T106-TI00-004 Nivel</t>
  </si>
  <si>
    <t xml:space="preserve">T106-TI00-004 Req, de Ácido Sulfúrico </t>
  </si>
  <si>
    <t>T106-TI00-004 Req. de Acip Inhibit</t>
  </si>
  <si>
    <t>0 -15 L</t>
  </si>
  <si>
    <t>T106-TI00-004 Tiempo</t>
  </si>
  <si>
    <t>T106-TI00-004 mL de Hidróxido de Sodio 1.0N</t>
  </si>
  <si>
    <t>T106-TI00-005 Consumo de Agua</t>
  </si>
  <si>
    <t xml:space="preserve">T106-TI00-005 Limpieza </t>
  </si>
  <si>
    <t>T106-TI00-005 Nivel</t>
  </si>
  <si>
    <t>T106-TI00-006 Cambio de Cartuchos</t>
  </si>
  <si>
    <t>T106-TI00-006 Cantidad de Cartuchos del Filtro</t>
  </si>
  <si>
    <t>T106-TI00-006 Concentración de Alcalinidad</t>
  </si>
  <si>
    <t xml:space="preserve">T106-TI00-006 Concentración de Sales de Sodio </t>
  </si>
  <si>
    <t xml:space="preserve">T106-TI00-006 Concentración de Zinc Metálico </t>
  </si>
  <si>
    <t>3 - 20 g/L</t>
  </si>
  <si>
    <t>T106-TI00-006 Consumo de Agua</t>
  </si>
  <si>
    <t>0 - 4500 L</t>
  </si>
  <si>
    <t>T106-TI00-006 Funcionamiento de Filtro</t>
  </si>
  <si>
    <t>T106-TI00-006 Funcionamiento de Focos</t>
  </si>
  <si>
    <t>T106-TI00-006 Lavado de Filtros</t>
  </si>
  <si>
    <t xml:space="preserve">T106-TI00-006 Limpieza </t>
  </si>
  <si>
    <t xml:space="preserve">T106-TI00-006 Limpieza de Contactos </t>
  </si>
  <si>
    <t>T106-TI00-006 Limpieza y llenado de Ánodos</t>
  </si>
  <si>
    <t>T106-TI00-006 Nivel</t>
  </si>
  <si>
    <t>T106-TI00-006 Req. de Cianuro de Sodio</t>
  </si>
  <si>
    <t>T106-TI00-006 Req. de Oxido de Zinc</t>
  </si>
  <si>
    <t>T106-TI00-006 Req. de Sosa</t>
  </si>
  <si>
    <t>T106-TI00-006 Req. de Zinc Metálico</t>
  </si>
  <si>
    <t>T106-TI00-006 Temperatura</t>
  </si>
  <si>
    <t>T106-TI00-006 mL de E.D.T.A. 0.1M</t>
  </si>
  <si>
    <t>T106-TI00-006 mL de Nitrato de Plata 0.153N</t>
  </si>
  <si>
    <t>T106-TI00-006 mL de Ácido Clorhídrico 1.0N</t>
  </si>
  <si>
    <t>T106-TI00-006 Ánodos Limpios</t>
  </si>
  <si>
    <t>T106-TI00-007 Consumo de Agua</t>
  </si>
  <si>
    <t xml:space="preserve">T106-TI00-007 Limpieza </t>
  </si>
  <si>
    <t>T106-TI00-007 Nivel</t>
  </si>
  <si>
    <t>T106-TI00-008 Consumo de Agua</t>
  </si>
  <si>
    <t xml:space="preserve">T106-TI00-008 Limpieza </t>
  </si>
  <si>
    <t>T106-TI00-008 Nivel</t>
  </si>
  <si>
    <t>T106-TI00-009 Consumo de Agua</t>
  </si>
  <si>
    <t xml:space="preserve">T106-TI00-009 Limpieza </t>
  </si>
  <si>
    <t>T106-TI00-009 Nivel</t>
  </si>
  <si>
    <t>T106-TI00-010 Concentración de Acidez</t>
  </si>
  <si>
    <t>T106-TI00-010 Consumo de Agua</t>
  </si>
  <si>
    <t xml:space="preserve">T106-TI00-010 Limpieza </t>
  </si>
  <si>
    <t>T106-TI00-010 Nivel</t>
  </si>
  <si>
    <t>T106-TI00-010 Req. de Ácido Nítrico</t>
  </si>
  <si>
    <t>T106-TI00-010 Tiempo</t>
  </si>
  <si>
    <t>T106-TI00-010 mL de Hidróxido de Sodio 1.0N</t>
  </si>
  <si>
    <t>T106-TI00-011 Consumo de Agua</t>
  </si>
  <si>
    <t xml:space="preserve">T106-TI00-011 Limpieza </t>
  </si>
  <si>
    <t>T106-TI00-011 Nivel</t>
  </si>
  <si>
    <t>T106-TI00-012 Concentración de Campass</t>
  </si>
  <si>
    <t>2.5 - 5 %</t>
  </si>
  <si>
    <t>T106-TI00-012 Concentración de Tripass</t>
  </si>
  <si>
    <t>90 - 110 mL/L</t>
  </si>
  <si>
    <t>T106-TI00-012 Consumo de Agua</t>
  </si>
  <si>
    <t xml:space="preserve">T106-TI00-012 Limpieza </t>
  </si>
  <si>
    <t>T106-TI00-012 Nivel</t>
  </si>
  <si>
    <t>T106-TI00-012 Req. de Campass 4300</t>
  </si>
  <si>
    <t>T106-TI00-012 Req. de Hypro Blue</t>
  </si>
  <si>
    <t>T106-TI00-012 Req. de Hypro Tec</t>
  </si>
  <si>
    <t>T106-TI00-012 Req. de Tinta Azul</t>
  </si>
  <si>
    <t>T106-TI00-012 Req. de Tinta Negra</t>
  </si>
  <si>
    <t>T106-TI00-012 Req. de Tinta Roja</t>
  </si>
  <si>
    <t>T106-TI00-012 Req. de Tripass ELV 5252 Part A</t>
  </si>
  <si>
    <t>T106-TI00-012 Req. de Tripass ELV 5252 Part B</t>
  </si>
  <si>
    <t>T106-TI00-012 Req. de Tropicalizado</t>
  </si>
  <si>
    <t>T106-TI00-012 Tiempo</t>
  </si>
  <si>
    <t>T106-TI00-012 mL de Tiosulfato de Sodio 0.1N</t>
  </si>
  <si>
    <t>T106-TI00-012 pH Tinta Roja</t>
  </si>
  <si>
    <t>4.5 - 5.5</t>
  </si>
  <si>
    <t>T106-TI00-012 pH de Azul Hypro Blue</t>
  </si>
  <si>
    <t>T106-TI00-012 pH de Azul Hypro Tec</t>
  </si>
  <si>
    <t xml:space="preserve">2.0 - 2.5 </t>
  </si>
  <si>
    <t>T106-TI00-012 pH de Negro Tripass</t>
  </si>
  <si>
    <t xml:space="preserve">2.0 - 2.8 </t>
  </si>
  <si>
    <t>T106-TI00-012 pH de Tinta Azul</t>
  </si>
  <si>
    <t xml:space="preserve">4.5 - 5.5 </t>
  </si>
  <si>
    <t>T106-TI00-012 pH de Tinta Negra</t>
  </si>
  <si>
    <t>T106-TI00-012 pH de Tropicalizado</t>
  </si>
  <si>
    <t xml:space="preserve">1 - 2 </t>
  </si>
  <si>
    <t>T106-TI00-012 pH de Verde Olivo</t>
  </si>
  <si>
    <t>1.0 - 1.4</t>
  </si>
  <si>
    <t>T106-TI00-013 Consumo de Agua</t>
  </si>
  <si>
    <t xml:space="preserve">T106-TI00-013 Limpieza </t>
  </si>
  <si>
    <t>T106-TI00-013 Nivel</t>
  </si>
  <si>
    <t>T106-TI00-014 Consumo de Agua</t>
  </si>
  <si>
    <t xml:space="preserve">T106-TI00-014 Limpieza </t>
  </si>
  <si>
    <t>T106-TI00-014 Nivel</t>
  </si>
  <si>
    <t>T106-TI00-015 Consumo de Agua</t>
  </si>
  <si>
    <t xml:space="preserve">T106-TI00-015 Limpieza </t>
  </si>
  <si>
    <t>T106-TI00-015 Nivel</t>
  </si>
  <si>
    <t>T106-TI00-016 Consumo de Agua</t>
  </si>
  <si>
    <t xml:space="preserve">T106-TI00-016 Limpieza </t>
  </si>
  <si>
    <t>T106-TI00-016 Nivel</t>
  </si>
  <si>
    <t>T106-TI00-017 Consumo de Agua</t>
  </si>
  <si>
    <t xml:space="preserve">T106-TI00-017 Limpieza </t>
  </si>
  <si>
    <t>T106-TI00-017 Nivel</t>
  </si>
  <si>
    <t>T106-TI00-018 Consumo de Agua</t>
  </si>
  <si>
    <t xml:space="preserve">T106-TI00-018 Limpieza </t>
  </si>
  <si>
    <t>T106-TI00-018 Nivel</t>
  </si>
  <si>
    <t>T106-TI00-018 Req. de Surtec 668</t>
  </si>
  <si>
    <t>T106-TI00-018 Req. de Surtec 668 Y</t>
  </si>
  <si>
    <t>T106-TI00-018 Tiempo</t>
  </si>
  <si>
    <t>10 - 300 Seg</t>
  </si>
  <si>
    <t>T106-TI00-018 pH de Amarillo Esp.</t>
  </si>
  <si>
    <t>2.0 - 2.8</t>
  </si>
  <si>
    <t>48053-001-01</t>
  </si>
  <si>
    <t>19/12/2025</t>
  </si>
  <si>
    <t>Temperatura</t>
  </si>
  <si>
    <t>177°C - 205°C</t>
  </si>
  <si>
    <t>177°C - 205°C POR 240 MINUTOS</t>
  </si>
  <si>
    <t>°C (grado Celsius, centígrado)</t>
  </si>
  <si>
    <t>48057-002-01</t>
  </si>
  <si>
    <t>E</t>
  </si>
  <si>
    <t>Objetivo:
El objetivo de esta especificación es definir los criterios de calidad para la galvanoplastia de níquel en piezas de acero para aplicaciones de ingeniería.</t>
  </si>
  <si>
    <t>2.5 - 5.0 μm</t>
  </si>
  <si>
    <t>48057-003-01</t>
  </si>
  <si>
    <t>Objetivo:
El objetivo de esta especificación es definir los criterios de calidad para la galvanoplastia de zinc en piezas de acero para aplicaciones de ingeniería.</t>
  </si>
  <si>
    <t>6.0 - 10.0 μm</t>
  </si>
  <si>
    <t>48951-001-01</t>
  </si>
  <si>
    <t>48951-001-02</t>
  </si>
  <si>
    <t xml:space="preserve">ASTM B 633 </t>
  </si>
  <si>
    <t>8.0 - 12.0 μm</t>
  </si>
  <si>
    <t>ASTM B689</t>
  </si>
  <si>
    <t>15.0 - 25.0 μm</t>
  </si>
  <si>
    <t>ASTM B689  TYPE I CLASS 5</t>
  </si>
  <si>
    <t>7.6 - 12.7 μm</t>
  </si>
  <si>
    <t>ASTM B700</t>
  </si>
  <si>
    <t>ASTM B700-97</t>
  </si>
  <si>
    <t>0.4 - 2.5 μm</t>
  </si>
  <si>
    <t>BURNDY DI-EI-01/81</t>
  </si>
  <si>
    <t>5.0 - 12.0 μm</t>
  </si>
  <si>
    <t>F4383</t>
  </si>
  <si>
    <t>B T3</t>
  </si>
  <si>
    <t>7.62 - 25.4 μm</t>
  </si>
  <si>
    <t>FIN-002</t>
  </si>
  <si>
    <t>Estaño sobre Cobre</t>
  </si>
  <si>
    <t>3.8 - 12.7 μm</t>
  </si>
  <si>
    <t>FIN-004</t>
  </si>
  <si>
    <t xml:space="preserve">Estaño </t>
  </si>
  <si>
    <t>1.27 - 10.16 μm</t>
  </si>
  <si>
    <t>FFS-1A1</t>
  </si>
  <si>
    <t>G</t>
  </si>
  <si>
    <t>Fosfato de Zinc Gris Oscuro para hierro y acero</t>
  </si>
  <si>
    <t>FFS-1C1</t>
  </si>
  <si>
    <t>Fosfato con Aceite (Parkerizado), Zinc</t>
  </si>
  <si>
    <t>FFS-2B4</t>
  </si>
  <si>
    <t>13.0 - 18.0 μm</t>
  </si>
  <si>
    <t>FFS-2E1</t>
  </si>
  <si>
    <t>H</t>
  </si>
  <si>
    <t>Zinc Manual Cromato Amarillo</t>
  </si>
  <si>
    <t>4.0 - 7.0 μm</t>
  </si>
  <si>
    <t>FFS2E3 CLASE 3</t>
  </si>
  <si>
    <t>Cromo duro</t>
  </si>
  <si>
    <t>38.5 - 63.5 μm</t>
  </si>
  <si>
    <t>FFS2E3 CLASE 2</t>
  </si>
  <si>
    <t>12.7 - 17.78 μm</t>
  </si>
  <si>
    <t>FFS-3A9</t>
  </si>
  <si>
    <t>J</t>
  </si>
  <si>
    <t>FTR00025</t>
  </si>
  <si>
    <t xml:space="preserve">Zinc </t>
  </si>
  <si>
    <t>PL 112-16-2</t>
  </si>
  <si>
    <t>48057-006-01 (Plata)</t>
  </si>
  <si>
    <t>Plata Standard</t>
  </si>
  <si>
    <t>2.5 - 4.0 μm</t>
  </si>
  <si>
    <t>48951-008-01 (Desengrase)</t>
  </si>
  <si>
    <t>80065-DS-008</t>
  </si>
  <si>
    <t>0.5 - 1.0 μm</t>
  </si>
  <si>
    <t>A-48057-003</t>
  </si>
  <si>
    <t>Zinc sobre acero</t>
  </si>
  <si>
    <t>5.0 -8.0 μm</t>
  </si>
  <si>
    <t>48057-004-01 (Bright Dip)</t>
  </si>
  <si>
    <t>Bright Dip en cobre y aleaciones</t>
  </si>
  <si>
    <t>KDS-258-107</t>
  </si>
  <si>
    <t>2.5 - 5 μm</t>
  </si>
  <si>
    <t>S30793-507</t>
  </si>
  <si>
    <t>T116-LI (7.2)</t>
  </si>
  <si>
    <t>T116 (FZI)-FE-VARIOS | T116 (PAV)-FE-VARIOS</t>
  </si>
  <si>
    <t>T116-DE00-001 Condición Física del Rack</t>
  </si>
  <si>
    <t>T116-DE00-001 Decapado de Rack</t>
  </si>
  <si>
    <t>T116-EN00-001 Ajustar Piezas en Rack</t>
  </si>
  <si>
    <t>T116-EN00-001 Racks Adecuados, Completos y sin Fisuras</t>
  </si>
  <si>
    <t xml:space="preserve">T116-LI Equipo de Protección Personal </t>
  </si>
  <si>
    <t>T116-LI Funcionamiento de Grúas</t>
  </si>
  <si>
    <t>T116-LI Funcionamiento de Rectificadores</t>
  </si>
  <si>
    <t>T116-LI Limpieza General</t>
  </si>
  <si>
    <t>T116-LI Tinas sin Fugas</t>
  </si>
  <si>
    <t>T116-SE00-001 Aire a Presión</t>
  </si>
  <si>
    <t>T116-SE00-001 Secado al Tacto</t>
  </si>
  <si>
    <t>T116-TI00-001 Concentración de Alcalinidad</t>
  </si>
  <si>
    <t>T116-TI00-001 Consumo de Agua</t>
  </si>
  <si>
    <t>0 - 80 L</t>
  </si>
  <si>
    <t xml:space="preserve">T116-TI00-001 Limpieza </t>
  </si>
  <si>
    <t>T116-TI00-001 Nivel</t>
  </si>
  <si>
    <t>T116-TI00-001 Req. de Carbonato de Sodio</t>
  </si>
  <si>
    <t>T116-TI00-001 Req. de Metasilicato de Sodio</t>
  </si>
  <si>
    <t>T116-TI00-001 Req. de Sosa</t>
  </si>
  <si>
    <t>T116-TI00-001 Req. de Sulfonato de Sodio</t>
  </si>
  <si>
    <t>T116-TI00-001 Req. de Tripolifosfato de Sodio</t>
  </si>
  <si>
    <t>T116-TI00-001 mL de Ácido Clorhídrico 1.0N</t>
  </si>
  <si>
    <t>T116-TI00-002 Consumo de Agua</t>
  </si>
  <si>
    <t xml:space="preserve">T116-TI00-002 Limpieza </t>
  </si>
  <si>
    <t>T116-TI00-002 Nivel</t>
  </si>
  <si>
    <t>T116-TI00-003 Concentración de Acidez</t>
  </si>
  <si>
    <t>T116-TI00-003 Consumo de Agua</t>
  </si>
  <si>
    <t xml:space="preserve">T116-TI00-003 Limpieza </t>
  </si>
  <si>
    <t>T116-TI00-003 Nivel</t>
  </si>
  <si>
    <t>T116-TI00-003 Req. de Ácido Clorhídrico</t>
  </si>
  <si>
    <t>T116-TI00-003 mL de Hidróxido de Sodio 1.0N</t>
  </si>
  <si>
    <t>T116-TI00-004 Consumo de Agua</t>
  </si>
  <si>
    <t xml:space="preserve">T116-TI00-004 Limpieza </t>
  </si>
  <si>
    <t>T116-TI00-004 Nivel</t>
  </si>
  <si>
    <t>T116-TI00-005 Concentración de Acidez Libre</t>
  </si>
  <si>
    <t>T116-TI00-005 Concentración de Acidez Total</t>
  </si>
  <si>
    <t>T116-TI00-005 Concentración de Fierro</t>
  </si>
  <si>
    <t>T116-TI00-005 Consumo de Agua</t>
  </si>
  <si>
    <t xml:space="preserve">T116-TI00-005 Limpieza </t>
  </si>
  <si>
    <t>T116-TI00-005 Nivel</t>
  </si>
  <si>
    <t>T116-TI00-005 Req. de Profos</t>
  </si>
  <si>
    <t>T116-TI00-005 mL de Hidróxido de Sodio 0.1N</t>
  </si>
  <si>
    <t>T116-TI00-005 mL de Permanganato de Sodio 0.1N</t>
  </si>
  <si>
    <t>T116-TI00-006 Consumo de Agua</t>
  </si>
  <si>
    <t xml:space="preserve">T116-TI00-006 Limpieza </t>
  </si>
  <si>
    <t>T116-TI00-006 Nivel</t>
  </si>
  <si>
    <t>T116-TI00-007 Limpieza</t>
  </si>
  <si>
    <t>T116-TI00-007 Nivel</t>
  </si>
  <si>
    <t>T116-TI00-008 Consumo de Agua</t>
  </si>
  <si>
    <t xml:space="preserve">T116-TI00-008 Limpieza </t>
  </si>
  <si>
    <t>T116-TI00-008 Nivel</t>
  </si>
  <si>
    <t>T116-TI00-009 Consumo de Agua</t>
  </si>
  <si>
    <t xml:space="preserve">T116-TI00-009 Limpieza </t>
  </si>
  <si>
    <t>T116-TI00-009 Nivel</t>
  </si>
  <si>
    <t>T116-ti00-001 Tiempo</t>
  </si>
  <si>
    <t>T116-ti00-003 Tiempo</t>
  </si>
  <si>
    <t>T114-LI (7.1)</t>
  </si>
  <si>
    <t>Planificación | Procesos Manuales</t>
  </si>
  <si>
    <t xml:space="preserve"> T114 (FMA)-FE-PIÑON |  T114 (FMS)-FE-PISTON | T114 (FMA)-FE-PISTON | T114 (FMS)-FE-GM | T114 (FMS)-FE-PIÑON | TR-T101 Proceso en Línea</t>
  </si>
  <si>
    <t>24/12/2025</t>
  </si>
  <si>
    <t>T114-DE00-001 Condición Física del Rack</t>
  </si>
  <si>
    <t xml:space="preserve">Características Especiales:
Método de Evaluación: Visual
Tamaño de Muestra: Cada Rack Usado
Frecuencia: Cada Descarga
Método de Control: PAP T114-LI GM Fosfato de Manganeso
Responsable: Producción
Reacción: En caso de incumplimiento detener el proceso, dar aviso al responsable de producción y calidad, y corregir parámetros de proceso.
</t>
  </si>
  <si>
    <t>T114-DE00-001 Desajustar Canastillas y Piezas Correctamente</t>
  </si>
  <si>
    <t xml:space="preserve">Características Especiales:
Método de Evaluación: Visual
Tamaño de Muestra: Una vez por Carga
Frecuencia: Cada Carga
Método de Control: PAP T114-LI GM Fosfato de Manganeso
Responsable: Producción
Reacción: En caso de incumplimiento detener el proceso, dar aviso al responsable de producción y calidad, y corregir parametros de proceso.
</t>
  </si>
  <si>
    <t>T114-DE00-001 Enfriamiento del Material</t>
  </si>
  <si>
    <t>Características Especiales:
Método de Evaluación: Visual
Tamaño de Muestra: Una vez por Carga
Frecuencia: Cada Carga
Método de Control: PAP T114-LI GM Fosfato de Manganeso
Responsable: Producción
Reacción: En caso de incumplimiento detener el proceso, dar aviso al responsable de producción y calidad, y corregir parámetros de proceso.</t>
  </si>
  <si>
    <t>T114-EN00-001 Ajustar Piezas en Rack</t>
  </si>
  <si>
    <t>T114-EN00-001 Rack Adecuados, Completos y sin Fisuras</t>
  </si>
  <si>
    <t>Características Especiales:
Método de Evaluación: Visual
Tamaño de Muestra: Cada Rack Previo a su Uso
Frecuencia: Cada Carga
Método de Control: PAP T114-LI GM Fosfato de Manganeso
Responsable: Producción
Reacción: En caso de incumplimiento detener el proceso, dar aviso al responsable de producción y calidad, y corregir parámetros de proceso.</t>
  </si>
  <si>
    <t xml:space="preserve">T114-LI Equipo de Protección Personal </t>
  </si>
  <si>
    <t>Características Especiales:
Método de Evaluación: Visual
Tamaño de Muestra: Cada Operador
Frecuencia: Inicio de Turno
Método de Control: PAP T114-LI GM Fosfato de Manganeso
Responsable: Producción
Reacción: En caso de incumplimiento detener el proceso, dar aviso al responsable de producción y calidad, y corregir parámetros de proceso.</t>
  </si>
  <si>
    <t>T114-LI Funcionamiento de Grúas</t>
  </si>
  <si>
    <t>Características Especiales:
Método de Evaluación: Visual
Tamaño de Muestra: Cada Equipo
Frecuencia: Inicio de Turno
Método de Control: PAP T114-LI GM Fosfato de Manganeso
Responsable: Producción
Reacción: En caso de incumplimiento detener el proceso, dar aviso al responsable de producción y calidad, y corregir parámetros de proceso.</t>
  </si>
  <si>
    <t>T114-LI Funcionamiento de Rectificadores y Corriente Eléctrica</t>
  </si>
  <si>
    <t>T114-LI Limpieza General</t>
  </si>
  <si>
    <t>Características Especiales:
Método de Evaluación: Visual
Tamaño de Muestra: Línea Completa
Frecuencia: Inicio de Turno
Método de Control: PAP T114-LI GM Fosfato de Manganeso
Responsable: Producción
Reacción: En caso de incumplimiento detener el proceso, dar aviso al responsable de producción y calidad, y corregir parámetros de proceso.</t>
  </si>
  <si>
    <t>T114-LI Tinas sin Fugas</t>
  </si>
  <si>
    <t>Características Especiales:
Método de Evaluación: Visual
Tamaño de Muestra: Cada tanque
Frecuencia: Inicio de Turno
Método de Control: PAP T114-LI GM Fosfato de Manganeso
Responsable: Producción
Reacción: En caso de incumplimiento detener el proceso, dar aviso al responsable de producción y calidad, y corregir parametros de proceso.</t>
  </si>
  <si>
    <t>T114-SE00-001 Secado al Tacto</t>
  </si>
  <si>
    <t xml:space="preserve">Características Especiales:
Método de Evaluación: Visual
Tamaño de Muestra: Cada Pieza
Frecuencia: Cada Carga
Método de Control: PAP T114-LI GM Fosfato de Manganeso
Responsable: Producción
Reacción: En caso de incumplimiento detener el proceso, dar aviso al responsable de producción y calidad, y corregir parámetros de proceso.
</t>
  </si>
  <si>
    <t>T114-SE00-001 Temperatura del Horno</t>
  </si>
  <si>
    <t>60 - 100 °C</t>
  </si>
  <si>
    <t xml:space="preserve">Características Especiales:
Método de Evaluación: Termómetro
Tamaño de Muestra: 1 Lectura
Frecuencia: Inicio de Turno
Método de Control: PAP T114-LI GM Fosfato de Manganeso
Responsable: Producción
Reacción: En caso de incumplimiento detener el proceso, dar aviso al responsable de producción y calidad, y corregir parametros de proceso.
</t>
  </si>
  <si>
    <t>T114-SE00-001 Tiempo</t>
  </si>
  <si>
    <t>5:40 - 6:40 min</t>
  </si>
  <si>
    <t xml:space="preserve">Características Especiales:
Método de Evaluación: Timer / Cronómetro
Tamaño de Muestra: 1 Lectura
Frecuencia: Inicio de Turno
Método de Control: PAP T114-LI GM Fosfato de Manganeso
Responsable: Producción
Reacción: En caso de incumplimiento detener el proceso, dar aviso al responsable de producción y calidad, y corregir parámetros de proceso.
</t>
  </si>
  <si>
    <t>T114-TI00-001 Concentración de Alcalinidad</t>
  </si>
  <si>
    <t xml:space="preserve">Características Especiales:
Método de Evaluación: Análisis de laboratorio 
Tamaño de Muestra: 10 mL
Frecuencia: Inicio de Turno
Método de Control: ALA T114-TI Desengrase por inmersión (7.1)
Responsable: Laboratorio 
Reacción: En caso de incumplimiento detener el proceso, dar aviso al responsable de producción y calidad, y corregir parámetros de proceso.
</t>
  </si>
  <si>
    <t>T114-TI00-001 Conductividad</t>
  </si>
  <si>
    <t>6800 - 7500 µs</t>
  </si>
  <si>
    <t xml:space="preserve">Características Especiales:
Método de Evaluación: Conductímetro
Tamaño de Muestra: 10 mL
Frecuencia: Inicio de Turno
Método de Control: ALA T114-TI Desengrase por inmersión (7.1)
Responsable: Laboratorio 
Reacción: En caso de incumplimiento detener el proceso, dar aviso al responsable de producción y calidad, y corregir parámetros de proceso.
</t>
  </si>
  <si>
    <t>T114-TI00-001 Consumo de Agua</t>
  </si>
  <si>
    <t>T114-TI00-001 Limpieza</t>
  </si>
  <si>
    <t xml:space="preserve">Características Especiales:
Método de Evaluación: Visual
Tamaño de Muestra: Cada tanque
Frecuencia: Inicio de Turno
Método de Control: PAP T114-LI GM Fosfato de Manganeso
Responsable: Producción
Reacción: En caso de incumplimiento detener el proceso, dar aviso al responsable de producción y calidad, y corregir parámetros de proceso.
</t>
  </si>
  <si>
    <t>T114-TI00-001 Medición de pH</t>
  </si>
  <si>
    <t>9.5 - 10.5 pH</t>
  </si>
  <si>
    <t>T114-TI00-001 Nivel</t>
  </si>
  <si>
    <t>T114-TI00-001 Temperatura</t>
  </si>
  <si>
    <t>70 - 80 °C</t>
  </si>
  <si>
    <t xml:space="preserve">Características Especiales:
Método de Evaluación: Termómetro
Tamaño de Muestra: 1 Lectura
Frecuencia: Inicio de Turno
Método de Control: PAP T114-LI GM Fosfato de Manganeso
Responsable: Producción
Reacción: En caso de incumplimiento detener el proceso, dar aviso al responsable de producción y calidad, y corregir parámetros de proceso.
</t>
  </si>
  <si>
    <t>T114-TI00-001 Tiempo</t>
  </si>
  <si>
    <t>4:00 - 6:00 min</t>
  </si>
  <si>
    <t xml:space="preserve">Características Especiales:
Método de Evaluación: Timer / Cronómetro
Tamaño de Muestra: 1 Turno
Frecuencia: Inicio de Turno
Método de Control: PAP T114-LI GM Fosfato de Manganeso
Responsable: Producción
Reacción: En caso de incumplimiento detener el proceso, dar aviso al responsable de producción y calidad, y corregir parámetros de proceso.
</t>
  </si>
  <si>
    <t>T114-TI00-002 Concentración de Alcalinidad</t>
  </si>
  <si>
    <t>T114-TI00-002 Conductividad</t>
  </si>
  <si>
    <t>T114-TI00-002 Consumo de Agua</t>
  </si>
  <si>
    <t>T114-TI00-002 Limpieza</t>
  </si>
  <si>
    <t>T114-TI00-002 Medición de pH</t>
  </si>
  <si>
    <t>T114-TI00-002 Nivel</t>
  </si>
  <si>
    <t>T114-TI00-002 Temperatura</t>
  </si>
  <si>
    <t>T114-TI00-003 Consumo de Agua</t>
  </si>
  <si>
    <t>T114-TI00-003 Limpieza</t>
  </si>
  <si>
    <t>T114-TI00-003 Nivel</t>
  </si>
  <si>
    <t>T114-TI00-004 Concentración de Acidez</t>
  </si>
  <si>
    <t>2 - 4 %</t>
  </si>
  <si>
    <t xml:space="preserve">Características Especiales:
Método de Evaluación: Disolución de acuerdo a volumen de trabajo 
Tamaño de Muestra: 100%
Frecuencia: Inicio de Turno
Método de Control: ALA T114-TI Decapado-Activado Ácido Sulfúrico (7.1)
Responsable: Laboratorio 
Reacción: En caso de incumplimiento detener el proceso, dar aviso al responsable de producción y calidad, y corregir parámetros de proceso.
</t>
  </si>
  <si>
    <t>T114-TI00-004 Consumo de Agua</t>
  </si>
  <si>
    <t>T114-TI00-004 Limpieza</t>
  </si>
  <si>
    <t>T114-TI00-004 Nivel</t>
  </si>
  <si>
    <t>T114-TI00-004 Temperatura</t>
  </si>
  <si>
    <t xml:space="preserve">Características Especiales: &lt;b&gt;&lt;span style="color: orange; font-size: 150%;"&gt;C&lt;/span&gt;&lt;/b&gt;
Método de Evaluación: Visual
Tamaño de Muestra: 3 Lecturas
Frecuencia: Inicio, Mitad y Final de Turno
Método de Control: PAP T114-LI GM Fosfato de Manganeso y Graficas de Control
Responsable: Producción
Reacción: En caso de incumplimiento detener el proceso, dar aviso al responsable de producción y calidad, y corregir parámetros de proceso.
</t>
  </si>
  <si>
    <t>T114-TI00-004 Tiempo</t>
  </si>
  <si>
    <t>0:45 - 2:00 min</t>
  </si>
  <si>
    <t>T114-TI00-005 Consumo de Agua</t>
  </si>
  <si>
    <t>T114-TI00-005 Limpieza</t>
  </si>
  <si>
    <t>T114-TI00-005 Nivel</t>
  </si>
  <si>
    <t>T114-TI00-006 Consumo de Agua</t>
  </si>
  <si>
    <t>T114-TI00-006 Limpieza</t>
  </si>
  <si>
    <t>T114-TI00-006 Nivel</t>
  </si>
  <si>
    <t xml:space="preserve">T114-TI00-007 Concentración </t>
  </si>
  <si>
    <t>Características Especiales:
Método de Evaluación: Análisis de laboratorio
Tamaño de Muestra: 100 mL
Frecuencia: Inicio de Turno
Método de Control: ALA T114-TI Inmersión en Aceite (7.1)
Responsable: Laboratorio
Reacción: En caso de incumplimiento detener el proceso, dar aviso al responsable de producción y calidad, y corregir parámetros de proceso.</t>
  </si>
  <si>
    <t>T114-TI00-007 Funcionamiento de Focos</t>
  </si>
  <si>
    <t xml:space="preserve">Características Especiales:
Método de Evaluación: Visual
Tamaño de Muestra: Cada Equipo
Frecuencia: Inicio de Turno
Método de Control: PAP T114-LI GM Fosfato de Manganeso
Responsable: Producción
Reacción: En caso de incumplimiento detener el proceso, dar aviso al responsable de producción y calidad, y corregir parámetros de proceso.
</t>
  </si>
  <si>
    <t>T114-TI00-007 Limpieza</t>
  </si>
  <si>
    <t>T114-TI00-007 Medición de pH</t>
  </si>
  <si>
    <t>8.6 - 9.4</t>
  </si>
  <si>
    <t xml:space="preserve">Características Especiales:
Método de Evaluación: Análisis de laboratorio 
Tamaño de Muestra: 100 mL
Frecuencia: Inicio de Turno
Método de Control: ALA T114-TI Inmersión en Aceite (7.1)
Responsable: Laboratorio 
Reacción: En caso de incumplimiento detener el proceso, dar aviso al responsable de producción y calidad, y corregir parámetros de proceso.
</t>
  </si>
  <si>
    <t>T114-TI00-007 Nivel</t>
  </si>
  <si>
    <t>T114-TI00-007 Temperatura</t>
  </si>
  <si>
    <t>46 - 54 °C</t>
  </si>
  <si>
    <t>T114-TI00-007 Tiempo</t>
  </si>
  <si>
    <t>5:50 - 6:10 Min</t>
  </si>
  <si>
    <t>T114-TI00-008 Consumo de Agua</t>
  </si>
  <si>
    <t>0 - 1550 L</t>
  </si>
  <si>
    <t>T114-TI00-008 Funcionamiento de Focos</t>
  </si>
  <si>
    <t xml:space="preserve">T114-TI00-008 Limpieza </t>
  </si>
  <si>
    <t>T114-TI00-008 Nivel</t>
  </si>
  <si>
    <t>T114-TI00-008 Temperatura</t>
  </si>
  <si>
    <t>60 - 90 °C</t>
  </si>
  <si>
    <t xml:space="preserve">Características Especiales: &lt;b&gt;&lt;span style="color: orange; font-size: 150%;"&gt;C&lt;/span&gt;&lt;/b&gt;
Método de Evaluación: Termómetro
Tamaño de Muestra: 3 Lecturas
Frecuencia: Inicio, Mitad y Final de Turno
Método de Control: PAP T114-LI GM Fosfato de Manganeso
Responsable: Producción
Reacción: En caso de incumplimiento detener el proceso, dar aviso al responsable de producción y calidad, y corregir parámetros de proceso.
</t>
  </si>
  <si>
    <t>T114-TI00-008 Tiempo</t>
  </si>
  <si>
    <t>3:05 - 3:25 min</t>
  </si>
  <si>
    <t>T114-TI00-009 Concentración de Alcalinidad</t>
  </si>
  <si>
    <t xml:space="preserve">Características Especiales: &lt;b&gt;&lt;span style="color: orange; font-size: 150%;"&gt;C&lt;/span&gt;&lt;/b&gt;
Método de Evaluación: Análisis de laboratorio 
Tamaño de Muestra: 10 mL
Frecuencia: Inicio de Turno / Cada 8 horas
Método de Control: ALA T114-TI Desengrase por inmersión (7.1)
Responsable: Laboratorio 
Reacción: En caso de incumplimiento detener el proceso, dar aviso al responsable de producción y calidad, y corregir parámetros de proceso.
</t>
  </si>
  <si>
    <t>T114-TI00-009 Conductividad</t>
  </si>
  <si>
    <t>T114-TI00-009 Consumo de Agua</t>
  </si>
  <si>
    <t>T114-TI00-009 Funcionamiento de Focos</t>
  </si>
  <si>
    <t>T114-TI00-009 Limpieza</t>
  </si>
  <si>
    <t>T114-TI00-009 Medición de pH</t>
  </si>
  <si>
    <t>T114-TI00-009 Nivel</t>
  </si>
  <si>
    <t>T114-TI00-009 Temperatura</t>
  </si>
  <si>
    <t>T114-TI00-009 Tiempo</t>
  </si>
  <si>
    <t>6:00 - 7:00 Min</t>
  </si>
  <si>
    <t>T114-TI00-010 Consumo de Agua</t>
  </si>
  <si>
    <t>0 - 2200 L</t>
  </si>
  <si>
    <t>T114-TI00-010 Limpieza</t>
  </si>
  <si>
    <t>T114-TI00-010 Nivel</t>
  </si>
  <si>
    <t>T114-TI00-010 Tiempo</t>
  </si>
  <si>
    <t>40 - 50 Seg</t>
  </si>
  <si>
    <t>T114-TI00-011 Consumo de Agua</t>
  </si>
  <si>
    <t>T114-TI00-011 Limpieza</t>
  </si>
  <si>
    <t>T114-TI00-011 Nivel</t>
  </si>
  <si>
    <t>T114-TI00-011 Tiempo</t>
  </si>
  <si>
    <t>2:00 - 2:30 min</t>
  </si>
  <si>
    <t xml:space="preserve">Características Especiales:
Método de Evaluación: Timer / Cronómetro 
Tamaño de Muestra: 1 Lectura
Frecuencia: Inicio de Turno
Método de Control: PAP T114-LI GM Fosfato de Manganeso
Responsable: Producción
Reacción: En caso de incumplimiento detener el proceso, dar aviso al responsable de producción y calidad, y corregir parámetros de proceso.
</t>
  </si>
  <si>
    <t>T114-TI00-012 Concentración de Acidez</t>
  </si>
  <si>
    <t>8 - 12 %</t>
  </si>
  <si>
    <t xml:space="preserve">Características Especiales: &lt;b&gt;&lt;span style="color: orange; font-size: 150%;"&gt;C&lt;/span&gt;&lt;/b&gt;
Método de Evaluación: Análisis de laboratorio 
Tamaño de Muestra: 10 mL
Frecuencia: Inicio de Turno / Cada 4 horas
Método de Control: ALA T114-TI Decapado-Activado Ácido Sulfúrico (7.1)
Responsable: Laboratorio 
Reacción: En caso de incumplimiento detener el proceso, dar aviso al responsable de producción y calidad, y corregir parámetros de proceso.
</t>
  </si>
  <si>
    <t>T114-TI00-012 Concentración de Ion Fe</t>
  </si>
  <si>
    <t>0 - 80 g/L</t>
  </si>
  <si>
    <t>T114-TI00-012 Consumo de Agua</t>
  </si>
  <si>
    <t>T114-TI00-012 Funcionamiento de Focos</t>
  </si>
  <si>
    <t>T114-TI00-012 Limpieza</t>
  </si>
  <si>
    <t>T114-TI00-012 Nivel</t>
  </si>
  <si>
    <t>T114-TI00-013 Consumo de Agua</t>
  </si>
  <si>
    <t>T114-TI00-013 Limpieza</t>
  </si>
  <si>
    <t>T114-TI00-013 Nivel</t>
  </si>
  <si>
    <t>T114-TI00-013 Tiempo</t>
  </si>
  <si>
    <t>35 - 55 Seg</t>
  </si>
  <si>
    <t xml:space="preserve">Características Especiales:
Método de Evaluación: Timer / Cronómetro
Tamaño de Muestra: Cada tanque
Frecuencia: Inicio de Turno
Método de Control: PAP T114-LI GM Fosfato de Manganeso
Responsable: Producción
Reacción: En caso de incumplimiento detener el proceso, dar aviso al responsable de producción y calidad, y corregir parámetros de proceso.
</t>
  </si>
  <si>
    <t>T114-TI00-014 Consumo de Agua</t>
  </si>
  <si>
    <t>T114-TI00-014 Limpieza</t>
  </si>
  <si>
    <t>T114-TI00-014 Nivel</t>
  </si>
  <si>
    <t>T114-TI00-014 Tiempo</t>
  </si>
  <si>
    <t>1:50 - 2:10 min</t>
  </si>
  <si>
    <t>T114-TI00-015 Agitación</t>
  </si>
  <si>
    <t>T114-TI00-015 Consumo de Agua</t>
  </si>
  <si>
    <t>T114-TI00-015 Funcionamiento de Focos</t>
  </si>
  <si>
    <t>T114-TI00-015 Limpieza</t>
  </si>
  <si>
    <t xml:space="preserve">T114-TI00-015 Medición de pH </t>
  </si>
  <si>
    <t>8.5 - 9.6 pH</t>
  </si>
  <si>
    <t xml:space="preserve">Características Especiales: &lt;b&gt;&lt;span style="color: orange; font-size: 150%;"&gt;C&lt;/span&gt;&lt;/b&gt;
Método de Evaluación: Análisis de laboratorio 
Tamaño de Muestra: 10 mL
Frecuencia: Inicio de Turno / Cada 4 horas
Método de Control: ALA T114-TI Activado Gardolene V (7.1)
Responsable: Laboratorio 
Reacción: En caso de incumplimiento detener el proceso, dar aviso al responsable de producción y calidad, y corregir parámetros de proceso.
</t>
  </si>
  <si>
    <t>T114-TI00-015 Nivel</t>
  </si>
  <si>
    <t>T114-TI00-016 Concentración de Acidez Libre</t>
  </si>
  <si>
    <t>18 - 21 Puntos de Acidez</t>
  </si>
  <si>
    <t>Características Especiales: &lt;b&gt;&lt;span style="color: orange; font-size: 150%;"&gt;C&lt;/span&gt;&lt;/b&gt;
Método de Evaluación: Análisis de laboratorio
Tamaño de Muestra: 500 mL
Frecuencia: Inicio de Turno / Cada 2 horas
Método de Control: ALA T114-TI Fosfato de Manganeso (7.1)
Responsable: Laboratorio
Reacción: En caso de incumplimiento detener el proceso, dar aviso al responsable de producción y calidad, y corregir parámetros de proceso.</t>
  </si>
  <si>
    <t>T114-TI00-016 Concentración de Acidez Total</t>
  </si>
  <si>
    <t>105 - 130 Puntos de Acidez</t>
  </si>
  <si>
    <t>T114-TI00-016 Concentración de Fierro</t>
  </si>
  <si>
    <t>3 - 8 g/L</t>
  </si>
  <si>
    <t xml:space="preserve">Características Especiales: &lt;b&gt;&lt;span style="color: orange; font-size: 150%;"&gt;C&lt;/span&gt;&lt;/b&gt;
Método de Evaluación: Análisis de laboratorio 
Tamaño de Muestra: 500 mL
Frecuencia: Inicio de Turno / Cada 2 horas
Método de Control: ALA T114-TI Fosfato de Manganeso (7.1)
Responsable: Laboratorio 
Reacción: En caso de incumplimiento detener el proceso, dar aviso al responsable de producción y calidad, y corregir parámetros de proceso.
</t>
  </si>
  <si>
    <t>T114-TI00-016 Consumo de Agua</t>
  </si>
  <si>
    <t xml:space="preserve"> 0 - 3100 L</t>
  </si>
  <si>
    <t>T114-TI00-016 Funcionamiento de Focos</t>
  </si>
  <si>
    <t xml:space="preserve">T114-TI00-016 Limpieza </t>
  </si>
  <si>
    <t>T114-TI00-016 Nivel</t>
  </si>
  <si>
    <t>T114-TI00-016 Relación Acida</t>
  </si>
  <si>
    <t>5.8 - 6.4</t>
  </si>
  <si>
    <t>T114-TI00-016 Temperatura</t>
  </si>
  <si>
    <t>88 - 92 °C</t>
  </si>
  <si>
    <t>T114-TI00-016 Tiempo</t>
  </si>
  <si>
    <t>12:00 - 20:00 Min</t>
  </si>
  <si>
    <t>T114-TI00-016 Tiempo de Gasificación</t>
  </si>
  <si>
    <t>0:00 - 6:00 min</t>
  </si>
  <si>
    <t>T114-TI00-017 Consumo de Agua</t>
  </si>
  <si>
    <t>T114-TI00-017 Funcionamiento de Focos</t>
  </si>
  <si>
    <t xml:space="preserve">Características Especiales:
Método de Evaluación: Visual
Tamaño de Muestra: Cada equipo
Frecuencia: Inicio de Turno
Método de Control: PAP T114-LI GM Fosfato de Manganeso
Responsable: Producción
Reacción: En caso de incumplimiento detener el proceso, dar aviso al responsable de producción y calidad, y corregir parámetros de proceso.
</t>
  </si>
  <si>
    <t xml:space="preserve">T114-TI00-017 Limpieza </t>
  </si>
  <si>
    <t>T114-TI00-017 Nivel</t>
  </si>
  <si>
    <t>T114-TI00-017 Temperatura</t>
  </si>
  <si>
    <t xml:space="preserve">Características Especiales: &lt;b&gt;&lt;span style="color: orange; font-size: 150%;"&gt;C&lt;/span&gt;&lt;/b&gt;
Método de Evaluación: Temperatura
Tamaño de Muestra: 3 Lecturas
Frecuencia: Inicio, Medio y Final de Turno
Método de Control: PAP T114-LI GM Fosfato de Manganeso
Responsable: Producción
Reacción: En caso de incumplimiento detener el proceso, dar aviso al responsable de producción y calidad, y corregir parámetros de proceso.
</t>
  </si>
  <si>
    <t>T114-TI00-017 Tiempo</t>
  </si>
  <si>
    <t>3:05 - 3:25</t>
  </si>
  <si>
    <t xml:space="preserve">Características Especiales:
Método de Evaluación: Timer  / Cronómetro
Tamaño de Muestra: 1 Lectura
Frecuencia: Inicio de Turno
Método de Control: PAP T114-LI GM Fosfato de Manganeso
Responsable: Producción
Reacción: En caso de incumplimiento detener el proceso, dar aviso al responsable de producción y calidad, y corregir parámetros de proceso.
</t>
  </si>
  <si>
    <t>T114-TI00-019 Concentración de Acidez Libre</t>
  </si>
  <si>
    <t>T114-TI00-019 Concentración de Acidez Total</t>
  </si>
  <si>
    <t>T114-TI00-019 Concentración de Fierro</t>
  </si>
  <si>
    <t>T114-TI00-019 Consumo de Agua</t>
  </si>
  <si>
    <t>0  - 1700 L</t>
  </si>
  <si>
    <t>T114-TI00-019 Funcionamiento de Focos</t>
  </si>
  <si>
    <t>Características Especiales:
Método de Evaluación: Visual
Tamaño de Muestra: Cada tanque
Frecuencia: Inicio de Turno
Método de Control: PAP T114-LI GM Fosfato de Manganeso
Responsable: Producción
Reacción: En caso de incumplimiento detener el proceso, dar aviso al responsable de producción y calidad, y corregir parámetros de proceso.</t>
  </si>
  <si>
    <t xml:space="preserve">T114-TI00-019 Limpieza </t>
  </si>
  <si>
    <t>T114-TI00-019 Nivel</t>
  </si>
  <si>
    <t>T114-TI00-019 Relación Acida</t>
  </si>
  <si>
    <t>T114-TI00-019 Temperatura</t>
  </si>
  <si>
    <t>T114-TI00-019 Tiempo</t>
  </si>
  <si>
    <t>12 - 20 Min</t>
  </si>
  <si>
    <t>T114-TI00-019 Tiempo de Gasificación</t>
  </si>
  <si>
    <t>T114-ti00-002 Tiempo</t>
  </si>
  <si>
    <t>T114-ti00-012 Tiempo</t>
  </si>
  <si>
    <t>4:55 - 5:15 Min</t>
  </si>
  <si>
    <t>T114-ti00-015 Tiempo</t>
  </si>
  <si>
    <t>0:45 - 1:05 min</t>
  </si>
  <si>
    <t>T105-LI (7.0)</t>
  </si>
  <si>
    <t>Enracados | Planificación</t>
  </si>
  <si>
    <t>T105 (H-ZAZ)--FE-VARIOS | T105 (ZAZ)-FE-VARIOS | T105 (ZAZ-H)--FE-VARIOS | T105 (ZTR)-FE-VARIOS | T105 (ZVO)-FE-VARIOS | TR-ENR-005 Desenracado y Carga de Canastillas</t>
  </si>
  <si>
    <t>T105-DE00-001 Condición Física del Rack</t>
  </si>
  <si>
    <t>T105-DE00-001 Decapado de Rack</t>
  </si>
  <si>
    <t>T105-EN00-001 Ajustar Piezas en Rack</t>
  </si>
  <si>
    <t>T105-EN00-001 Racks Adecuados, Completos y sin Fisuras</t>
  </si>
  <si>
    <t xml:space="preserve">T105-LI Equipo de Protección Personal </t>
  </si>
  <si>
    <t>T105-LI Funcionamiento de Grúas</t>
  </si>
  <si>
    <t>T105-LI Funcionamiento de Rectificadores</t>
  </si>
  <si>
    <t>T105-LI Limpieza General</t>
  </si>
  <si>
    <t>T105-LI Tinas sin Fugas</t>
  </si>
  <si>
    <t>T105-SE00-001 Aire a Presión</t>
  </si>
  <si>
    <t>T105-SE00-001 Secado al Tacto</t>
  </si>
  <si>
    <t>T105-TI00-001 Concentración de Alcalinidad</t>
  </si>
  <si>
    <t>50 - 160 g/L</t>
  </si>
  <si>
    <t>T105-TI00-001 Consumo de Agua</t>
  </si>
  <si>
    <t>T105-TI00-001 Funcionamiento de Focos</t>
  </si>
  <si>
    <t xml:space="preserve">T105-TI00-001 Limpieza </t>
  </si>
  <si>
    <t>T105-TI00-001 Nivel</t>
  </si>
  <si>
    <t>T105-TI00-001 Req de Sulfonato de Sodio</t>
  </si>
  <si>
    <t>T105-TI00-001 Req. de Carbonato de Sodio</t>
  </si>
  <si>
    <t>T105-TI00-001 Req. de Metasilicato de Sodio</t>
  </si>
  <si>
    <t>T105-TI00-001 Req. de Potasa</t>
  </si>
  <si>
    <t>T105-TI00-001 Req. de Sosa</t>
  </si>
  <si>
    <t>T105-TI00-001 Req. de Tripolifosfato de Sodio</t>
  </si>
  <si>
    <t>T105-TI00-001 Temperatura</t>
  </si>
  <si>
    <t>T105-TI00-001 mL de Ácido Clorhídrico 1.0N</t>
  </si>
  <si>
    <t>T105-TI00-002 Concentración de Alcalinidad</t>
  </si>
  <si>
    <t>80 - 115 g/L</t>
  </si>
  <si>
    <t>T105-TI00-002 Consumo de Agua</t>
  </si>
  <si>
    <t>0 - 1100 L</t>
  </si>
  <si>
    <t>T105-TI00-002 Funcionamiento de Focos</t>
  </si>
  <si>
    <t xml:space="preserve">T105-TI00-002 Limpieza </t>
  </si>
  <si>
    <t xml:space="preserve">T105-TI00-002 Limpieza de Contactos </t>
  </si>
  <si>
    <t>T105-TI00-002 Nivel</t>
  </si>
  <si>
    <t>T105-TI00-002 Req. de Cianuro de Sodio</t>
  </si>
  <si>
    <t>T105-TI00-002 Req. de Metex E1726</t>
  </si>
  <si>
    <t>T105-TI00-002 Temperatura</t>
  </si>
  <si>
    <t>T105-TI00-002 mL de Ácido Clorhídrico 0.5N</t>
  </si>
  <si>
    <t>T105-TI00-003 Consumo de Agua</t>
  </si>
  <si>
    <t xml:space="preserve">T105-TI00-003 Limpieza </t>
  </si>
  <si>
    <t>T105-TI00-003 Nivel</t>
  </si>
  <si>
    <t>T105-TI00-004 Consumo de Agua</t>
  </si>
  <si>
    <t xml:space="preserve">T105-TI00-004 Limpieza </t>
  </si>
  <si>
    <t>T105-TI00-004 Nivel</t>
  </si>
  <si>
    <t>T105-TI00-005 Concentración de Acidez</t>
  </si>
  <si>
    <t>15 - 50 %</t>
  </si>
  <si>
    <t>T105-TI00-005 Consumo de Agua</t>
  </si>
  <si>
    <t xml:space="preserve">T105-TI00-005 Limpieza </t>
  </si>
  <si>
    <t>T105-TI00-005 Nivel</t>
  </si>
  <si>
    <t>T105-TI00-005 Req. de Ácido Clorhídrico</t>
  </si>
  <si>
    <t>T105-TI00-005 Req. de Ácido Sulfúrico</t>
  </si>
  <si>
    <t>0 - 420 Kg</t>
  </si>
  <si>
    <t>T105-TI00-005 mL de Hidróxido de Sodio 1.0N</t>
  </si>
  <si>
    <t>T105-TI00-006 Concentración de Acidez</t>
  </si>
  <si>
    <t>40 - 100 g/L</t>
  </si>
  <si>
    <t>T105-TI00-006 Consumo de Agua</t>
  </si>
  <si>
    <t xml:space="preserve">T105-TI00-006 Limpieza </t>
  </si>
  <si>
    <t>T105-TI00-006 Nivel</t>
  </si>
  <si>
    <t>T105-TI00-006 Req. de Sal Ácida 629</t>
  </si>
  <si>
    <t>T105-TI00-006 mL de Hidróxido de Sodio 0.1N</t>
  </si>
  <si>
    <t>T105-TI00-007 Consumo de Agua</t>
  </si>
  <si>
    <t xml:space="preserve">T105-TI00-007 Limpieza </t>
  </si>
  <si>
    <t>T105-TI00-007 Nivel</t>
  </si>
  <si>
    <t>T105-TI00-008 Consumo de Agua</t>
  </si>
  <si>
    <t xml:space="preserve">T105-TI00-008 Limpieza </t>
  </si>
  <si>
    <t>T105-TI00-008 Nivel</t>
  </si>
  <si>
    <t>T105-TI00-009 Agitación</t>
  </si>
  <si>
    <t>T105-TI00-009 Cambio de Cartuchos</t>
  </si>
  <si>
    <t>T105-TI00-009 Cantidad de Cartuchos del Filtro</t>
  </si>
  <si>
    <t>T105-TI00-009 Concentración de Acidez</t>
  </si>
  <si>
    <t>23 - 34 g/L</t>
  </si>
  <si>
    <t>T105-TI00-009 Concentración de Cloruros</t>
  </si>
  <si>
    <t>120 - 170 g/L</t>
  </si>
  <si>
    <t xml:space="preserve">T105-TI00-009 Concentración de Zinc Metálico </t>
  </si>
  <si>
    <t>22.5 - 38 g/L</t>
  </si>
  <si>
    <t>T105-TI00-009 Consumo de Agua</t>
  </si>
  <si>
    <t>T105-TI00-009 Funcionamiento de Filtro</t>
  </si>
  <si>
    <t>T105-TI00-009 Funcionamiento de Focos</t>
  </si>
  <si>
    <t xml:space="preserve">T105-TI00-009 Funcionamiento de Rectificador </t>
  </si>
  <si>
    <t>T105-TI00-009 Lavado de Filtros</t>
  </si>
  <si>
    <t xml:space="preserve">T105-TI00-009 Limpieza </t>
  </si>
  <si>
    <t xml:space="preserve">T105-TI00-009 Limpieza de Contactos </t>
  </si>
  <si>
    <t>T105-TI00-009 Limpieza y llenado de Ánodos</t>
  </si>
  <si>
    <t>T105-TI00-009 Nivel</t>
  </si>
  <si>
    <t>T105-TI00-009 Req de Oxido de Zinc</t>
  </si>
  <si>
    <t>T105-TI00-009 Req. de Cloruro de Potasio</t>
  </si>
  <si>
    <t>T105-TI00-009 Req. de Zinc Metálico</t>
  </si>
  <si>
    <t>T105-TI00-009 Req. de Ácido Bórico</t>
  </si>
  <si>
    <t>T105-TI00-009 Temperatura</t>
  </si>
  <si>
    <t>T105-TI00-009 mL de E.D.T.A. 0.059M</t>
  </si>
  <si>
    <t>T105-TI00-009 mL de Hidróxido de Sodio 0.1N</t>
  </si>
  <si>
    <t>T105-TI00-009 mL de Nitrato de Plata  0.1N</t>
  </si>
  <si>
    <t>T105-TI00-010 Consumo de Agua</t>
  </si>
  <si>
    <t xml:space="preserve">T105-TI00-010 Limpieza </t>
  </si>
  <si>
    <t>T105-TI00-010 Nivel</t>
  </si>
  <si>
    <t>T105-TI00-011 Concentración de Acidez</t>
  </si>
  <si>
    <t>T105-TI00-011 Consumo de Agua</t>
  </si>
  <si>
    <t xml:space="preserve">T105-TI00-011 Limpieza </t>
  </si>
  <si>
    <t>T105-TI00-011 Nivel</t>
  </si>
  <si>
    <t>T105-TI00-011 Req de Ácido Nítrico</t>
  </si>
  <si>
    <t>T105-TI00-011 mL de Hidróxido de Sodio 1.0N</t>
  </si>
  <si>
    <t>T105-TI00-012 Consumo de Agua</t>
  </si>
  <si>
    <t xml:space="preserve">T105-TI00-012 Limpieza </t>
  </si>
  <si>
    <t>T105-TI00-012 Nivel</t>
  </si>
  <si>
    <t>T105-TI00-013 Consumo de Agua</t>
  </si>
  <si>
    <t xml:space="preserve">T105-TI00-013 Limpieza </t>
  </si>
  <si>
    <t>T105-TI00-013 Nivel</t>
  </si>
  <si>
    <t>T105-TI00-014 Agitación</t>
  </si>
  <si>
    <t>T105-TI00-014 Consumo de Agua</t>
  </si>
  <si>
    <t xml:space="preserve">T105-TI00-014 Limpieza </t>
  </si>
  <si>
    <t>T105-TI00-014 Nivel</t>
  </si>
  <si>
    <t>T105-TI00-014 Req. de Hypro Blue</t>
  </si>
  <si>
    <t>T105-TI00-014 pH de Hypro Blue</t>
  </si>
  <si>
    <t xml:space="preserve">1.8 - 2.2 </t>
  </si>
  <si>
    <t>T105-TI00-015 Consumo de Agua</t>
  </si>
  <si>
    <t xml:space="preserve">T105-TI00-015 Limpieza </t>
  </si>
  <si>
    <t>T105-TI00-015 Nivel</t>
  </si>
  <si>
    <t>T105-TI00-016 Concentración de Campass</t>
  </si>
  <si>
    <t>T105-TI00-016 Consumo de Agua</t>
  </si>
  <si>
    <t xml:space="preserve">T105-TI00-016 Limpieza </t>
  </si>
  <si>
    <t>T105-TI00-016 Nivel</t>
  </si>
  <si>
    <t>T105-TI00-016 Req de Campass 4300</t>
  </si>
  <si>
    <t>T105-TI00-016 mL de Tiosulfato de Sodio 0.1N</t>
  </si>
  <si>
    <t>T105-TI00-016 pH de Verde Olivo</t>
  </si>
  <si>
    <t xml:space="preserve">1.0 - 1.4 </t>
  </si>
  <si>
    <t>T105-TI00-017 Consumo de Agua</t>
  </si>
  <si>
    <t xml:space="preserve">T105-TI00-017 Limpieza </t>
  </si>
  <si>
    <t>T105-TI00-017 Nivel</t>
  </si>
  <si>
    <t>T105-TI00-017 Req. de Tropicalizado</t>
  </si>
  <si>
    <t>T105-TI00-017 pH de Tropicalizado</t>
  </si>
  <si>
    <t>1.0 - 2.0</t>
  </si>
  <si>
    <t>T105-TI00-018 Consumo de Agua</t>
  </si>
  <si>
    <t xml:space="preserve">T105-TI00-018 Limpieza </t>
  </si>
  <si>
    <t>T105-TI00-018 Nivel</t>
  </si>
  <si>
    <t>T105-TI00-019 Consumo de Agua</t>
  </si>
  <si>
    <t xml:space="preserve">T105-TI00-019 Limpieza </t>
  </si>
  <si>
    <t>T105-TI00-019 Nivel</t>
  </si>
  <si>
    <t>T105-TI00-020 Consumo de Agua</t>
  </si>
  <si>
    <t xml:space="preserve">T105-TI00-020 Limpieza </t>
  </si>
  <si>
    <t>T105-TI00-020 Nivel</t>
  </si>
  <si>
    <t>T105-ti00-001 Tiempo</t>
  </si>
  <si>
    <t>5 - 15 Min</t>
  </si>
  <si>
    <t>T105-ti00-002 Tiempo</t>
  </si>
  <si>
    <t>T105-ti00-005 Tiempo</t>
  </si>
  <si>
    <t>50 - 60 Seg</t>
  </si>
  <si>
    <t>T105-ti00-006 Tiempo</t>
  </si>
  <si>
    <t>T105-ti00-011 Tiempo</t>
  </si>
  <si>
    <t>T105-ti00-014 Tiempo</t>
  </si>
  <si>
    <t>T105-ti00-016 Tiempo</t>
  </si>
  <si>
    <t>10 - 70 Seg</t>
  </si>
  <si>
    <t>T105-ti00-017 Tiempo</t>
  </si>
  <si>
    <t>T105-ti00-020 Req de Top Coat</t>
  </si>
  <si>
    <t>T105-ti00-020 Tiempo</t>
  </si>
  <si>
    <t>T104-LI (6)</t>
  </si>
  <si>
    <t>T100 (SAB)-T104 (EST)-CU-HUBBELL | T104 (EST)-CU-VARIOS | T104 (H-ZAZ)-FE-VARIOS | T104 (H-ZTR)-FE-VARIOS | T104 (H-ZVO)-FE-VARIOS | T104 (ZAZ)-FE-VARIOS | T104 (ZAZ-H)-FE-VARIOS | T104 (ZTR)-FE-VARIOS | T104 (ZTR-H)-FE-VARIOS | T104 (ZVO)-FE-VARIOS | T104 (ZVO-H)-FE-VARIOS</t>
  </si>
  <si>
    <t>26/12/2025</t>
  </si>
  <si>
    <t>T104-DE00-001 Condición Física del Rack</t>
  </si>
  <si>
    <t>T104-DE00-001 Decapado de Rack</t>
  </si>
  <si>
    <t>T104-EN00-001 Ajustar Piezas en Rack</t>
  </si>
  <si>
    <t>T104-EN00-001 Racks Adecuados, Completos y sin Fisuras</t>
  </si>
  <si>
    <t>T104-LI Equipo de Protección Personal</t>
  </si>
  <si>
    <t>T104-LI Funcionamiento de Grúas</t>
  </si>
  <si>
    <t>T104-LI Funcionamiento de Rectificadores</t>
  </si>
  <si>
    <t>T104-LI Limpieza General</t>
  </si>
  <si>
    <t>T104-LI Tinas sin Fuga</t>
  </si>
  <si>
    <t>T104-SE00-001 Aire a Presión</t>
  </si>
  <si>
    <t>T104-SE00-001 Secado al Tacto</t>
  </si>
  <si>
    <t>T104-TI00-001 Concentración de Alcalinidad</t>
  </si>
  <si>
    <t>20 - 62 g/L</t>
  </si>
  <si>
    <t>T104-TI00-001 Consumo de Agua</t>
  </si>
  <si>
    <t>T104-TI00-001 Limpieza</t>
  </si>
  <si>
    <t>T104-TI00-001 Limpieza de Contactos</t>
  </si>
  <si>
    <t>T104-TI00-001 Nivel</t>
  </si>
  <si>
    <t>T104-TI00-001 Req. de Carbonato de Sodio</t>
  </si>
  <si>
    <t>T104-TI00-001 Req. de Metasilicato de Sodio</t>
  </si>
  <si>
    <t>T104-TI00-001 Req. de Sosa</t>
  </si>
  <si>
    <t>T104-TI00-001 Req. de Sulfonato de Sodio</t>
  </si>
  <si>
    <t>T104-TI00-001 Req. de Tripolifosfato de Sodio</t>
  </si>
  <si>
    <t>T104-TI00-001 Temperatura</t>
  </si>
  <si>
    <t>T104-TI00-001 Tiempo</t>
  </si>
  <si>
    <t>T104-TI00-001 mL de Ácido Clorhídrico 1.0N</t>
  </si>
  <si>
    <t>T104-TI00-002 Consumo de Agua</t>
  </si>
  <si>
    <t>T104-TI00-002 Limpieza</t>
  </si>
  <si>
    <t>T104-TI00-002 Nivel</t>
  </si>
  <si>
    <t>T104-TI00-003 Concentración de Acidez (Clorhídrico)</t>
  </si>
  <si>
    <t>T104-TI00-003 Concentración de Acidez (Sal)</t>
  </si>
  <si>
    <t>40 - 100 g-L</t>
  </si>
  <si>
    <t>T104-TI00-003 Consumo de Agua</t>
  </si>
  <si>
    <t>T104-TI00-003 Limpieza</t>
  </si>
  <si>
    <t>T104-TI00-003 Nivel</t>
  </si>
  <si>
    <t>T104-TI00-003 Req. de Sal Ácida 629</t>
  </si>
  <si>
    <t>T104-TI00-003 Req. de Ácido Clorhídrico</t>
  </si>
  <si>
    <t xml:space="preserve">T104-TI00-003 Tiempo </t>
  </si>
  <si>
    <t>5 - 60 Seg</t>
  </si>
  <si>
    <t>T104-TI00-003 mL de Hidróxido de Sodio 0.1N</t>
  </si>
  <si>
    <t>T104-TI00-003 mL de Hidróxido de Sodio 1.0N</t>
  </si>
  <si>
    <t>T104-TI00-004 Consumo de Agua</t>
  </si>
  <si>
    <t xml:space="preserve">0 - 180 </t>
  </si>
  <si>
    <t>T104-TI00-004 Limpieza</t>
  </si>
  <si>
    <t>T104-TI00-004 Nivel</t>
  </si>
  <si>
    <t>T104-TI00-005 Consumo de Agua</t>
  </si>
  <si>
    <t>T104-TI00-005 Limpieza</t>
  </si>
  <si>
    <t>T104-TI00-005 Nivel</t>
  </si>
  <si>
    <t>T104-TI00-006 Concentración de Acidez</t>
  </si>
  <si>
    <t>T104-TI00-006 Consumo de Agua</t>
  </si>
  <si>
    <t>0 - 630 L</t>
  </si>
  <si>
    <t>T104-TI00-006 Limpieza</t>
  </si>
  <si>
    <t>T104-TI00-006 Nivel</t>
  </si>
  <si>
    <t>T104-TI00-006 Req. de Ácido Sulfúrico</t>
  </si>
  <si>
    <t>T104-TI00-006 Tiempo</t>
  </si>
  <si>
    <t>T104-TI00-006 mL de Hidróxido de Sodio 1.0N</t>
  </si>
  <si>
    <t>T104-TI00-007 Agitación</t>
  </si>
  <si>
    <t>T104-TI00-007 Cambio de Cartuchos</t>
  </si>
  <si>
    <t>T104-TI00-007 Cantidad de Cartuchos del Filtro</t>
  </si>
  <si>
    <t>T104-TI00-007 Concentración de Acidez</t>
  </si>
  <si>
    <t>T104-TI00-007 Concentración de Estaño Metálico</t>
  </si>
  <si>
    <t>T104-TI00-007 Concentración de Sulfato Estanoso</t>
  </si>
  <si>
    <t>T104-TI00-007 Consumo de Agua</t>
  </si>
  <si>
    <t>T104-TI00-007 Funcionamiento de Filtro</t>
  </si>
  <si>
    <t xml:space="preserve">T104-TI00-007 Funcionamiento de Rectificador </t>
  </si>
  <si>
    <t>T104-TI00-007 Lavado de Filtros</t>
  </si>
  <si>
    <t xml:space="preserve">T104-TI00-007 Limpieza </t>
  </si>
  <si>
    <t xml:space="preserve">T104-TI00-007 Limpieza de Contactos </t>
  </si>
  <si>
    <t>T104-TI00-007 Limpieza y cambio de Ánodos</t>
  </si>
  <si>
    <t>T104-TI00-007 Nivel</t>
  </si>
  <si>
    <t>T104-TI00-007 Req de Estaño Metálico</t>
  </si>
  <si>
    <t>T104-TI00-007 Req de Sulfato Estanoso</t>
  </si>
  <si>
    <t>T104-TI00-007 Req. de Peróxido de Hidrógeno</t>
  </si>
  <si>
    <t>T104-TI00-007 Req. de Ácido Sulfúrico</t>
  </si>
  <si>
    <t>T104-TI00-007 Temperatura</t>
  </si>
  <si>
    <t>T104-TI00-007 mL de Hidróxido de Sodio 1.0N</t>
  </si>
  <si>
    <t>T104-TI00-007 mL de Yodato Yoduro de Potasio 0.1N</t>
  </si>
  <si>
    <t>T104-TI00-008 Cambio de Cartuchos</t>
  </si>
  <si>
    <t>T104-TI00-008 Cantidad de Cartuchos del Filtro</t>
  </si>
  <si>
    <t>T104-TI00-008 Concentración de Alcalinidad</t>
  </si>
  <si>
    <t>60 - 95 g/L</t>
  </si>
  <si>
    <t xml:space="preserve">T104-TI00-008 Concentración de Sales </t>
  </si>
  <si>
    <t>35 - 95 g/L</t>
  </si>
  <si>
    <t>T104-TI00-008 Concentración de Zinc Metálico</t>
  </si>
  <si>
    <t>T104-TI00-008 Consumo de Agua</t>
  </si>
  <si>
    <t>0 - 3100 L</t>
  </si>
  <si>
    <t>T104-TI00-008 Funcionamiento de Filtro</t>
  </si>
  <si>
    <t xml:space="preserve">T104-TI00-008 Funcionamiento de Rectificador </t>
  </si>
  <si>
    <t>T104-TI00-008 Lavado de Filtros</t>
  </si>
  <si>
    <t xml:space="preserve">T104-TI00-008 Limpieza </t>
  </si>
  <si>
    <t xml:space="preserve">T104-TI00-008 Limpieza de Contactos </t>
  </si>
  <si>
    <t>T104-TI00-008 Limpieza y llenado de Ánodos</t>
  </si>
  <si>
    <t>T104-TI00-008 Nivel</t>
  </si>
  <si>
    <t>T104-TI00-008 Req. Abrillantador de Zinc</t>
  </si>
  <si>
    <t>T104-TI00-008 Req. Intellizinc S Maintenance</t>
  </si>
  <si>
    <t>T104-TI00-008 Req. Zinc Pure</t>
  </si>
  <si>
    <t>T104-TI00-008 Req. de Cianuro de Sodio</t>
  </si>
  <si>
    <t>0 - 250 g/L</t>
  </si>
  <si>
    <t>T104-TI00-008 Req. de Oxido de Zinc</t>
  </si>
  <si>
    <t>T104-TI00-008 Req. de Sosa</t>
  </si>
  <si>
    <t>T104-TI00-008 Req. de Zinc Metálico</t>
  </si>
  <si>
    <t>T104-TI00-008 Temperatura</t>
  </si>
  <si>
    <t>T104-TI00-008 mL de E.D.T.A 0.1M</t>
  </si>
  <si>
    <t>T104-TI00-008 mL de Nitrato de Plata 0.153N</t>
  </si>
  <si>
    <t>T104-TI00-008 mL de Ácido Clorhídrico 1.0N</t>
  </si>
  <si>
    <t>T104-TI00-009 Consumo de Agua</t>
  </si>
  <si>
    <t xml:space="preserve">T104-TI00-009 Limpieza </t>
  </si>
  <si>
    <t xml:space="preserve">T104-TI00-009 Nivel </t>
  </si>
  <si>
    <t>T104-TI00-010 Consumo de Agua</t>
  </si>
  <si>
    <t xml:space="preserve">T104-TI00-010 Limpieza </t>
  </si>
  <si>
    <t>T104-TI00-010 Nivel</t>
  </si>
  <si>
    <t>T104-TI00-011 Consumo de Agua</t>
  </si>
  <si>
    <t xml:space="preserve">T104-TI00-011 Limpieza </t>
  </si>
  <si>
    <t>T104-TI00-011 Nivel</t>
  </si>
  <si>
    <t>T104-TI00-012 Concentración de Estannato</t>
  </si>
  <si>
    <t>T104-TI00-012 Concentración de Potasa</t>
  </si>
  <si>
    <t>0.5 - 6.7</t>
  </si>
  <si>
    <t>T104-TI00-012 Consumo de Agua</t>
  </si>
  <si>
    <t xml:space="preserve">T104-TI00-012 Limpieza </t>
  </si>
  <si>
    <t>T104-TI00-012 Nivel</t>
  </si>
  <si>
    <t>T104-TI00-012 Req de Estannato de Potasio</t>
  </si>
  <si>
    <t>T104-TI00-012 Req. de Potasa</t>
  </si>
  <si>
    <t>0 - 50 g/L</t>
  </si>
  <si>
    <t>T104-TI00-012 Temperatura</t>
  </si>
  <si>
    <t>T104-TI00-012 Tiempo</t>
  </si>
  <si>
    <t>T104-TI00-012 mL de Yodo 0.1N</t>
  </si>
  <si>
    <t>T104-TI00-012 mL de Ácido Clorhídrico 1.0N</t>
  </si>
  <si>
    <t>T104-TI00-013 Concentración de Campass</t>
  </si>
  <si>
    <t>T104-TI00-013 Consumo de Agua</t>
  </si>
  <si>
    <t xml:space="preserve">T104-TI00-013 Limpieza </t>
  </si>
  <si>
    <t>T104-TI00-013 Nivel</t>
  </si>
  <si>
    <t>T104-TI00-013 Req. de Campass 4300</t>
  </si>
  <si>
    <t>T104-TI00-013 Temperatura</t>
  </si>
  <si>
    <t>T104-TI00-013 Tiempo</t>
  </si>
  <si>
    <t>15 - 120 Seg</t>
  </si>
  <si>
    <t>T104-TI00-013 mL de Tiosulfato de Sodio 0.1N</t>
  </si>
  <si>
    <t>T104-TI00-013 pH de Verde Olivo</t>
  </si>
  <si>
    <t>T104-TI00-014 Consumo de Agua</t>
  </si>
  <si>
    <t xml:space="preserve">T104-TI00-014 Limpieza </t>
  </si>
  <si>
    <t>T104-TI00-014 Nivel</t>
  </si>
  <si>
    <t>T104-TI00-014 Req. de Tropicalizado</t>
  </si>
  <si>
    <t>T104-TI00-014 Temperatura</t>
  </si>
  <si>
    <t>T104-TI00-014 pH de Tropicalizado</t>
  </si>
  <si>
    <t>T104-TI00-015 Consumo de Agua</t>
  </si>
  <si>
    <t xml:space="preserve">T104-TI00-015 Limpieza </t>
  </si>
  <si>
    <t>T104-TI00-015 Nivel</t>
  </si>
  <si>
    <t>T104-TI00-016 Consumo de Agua</t>
  </si>
  <si>
    <t xml:space="preserve">T104-TI00-016 Limpieza </t>
  </si>
  <si>
    <t>T104-TI00-016 Nivel</t>
  </si>
  <si>
    <t>T104-TI00-016 Req. de Hypro Tec</t>
  </si>
  <si>
    <t>T104-TI00-016 Temperatura</t>
  </si>
  <si>
    <t>T104-TI00-016 Tiempo</t>
  </si>
  <si>
    <t>T104-TI00-016 pH de Azul Hypro Tec</t>
  </si>
  <si>
    <t>T104-TI00-017 Consumo de Agua</t>
  </si>
  <si>
    <t xml:space="preserve">T104-TI00-017 Limpieza </t>
  </si>
  <si>
    <t>T104-TI00-017 Nivel</t>
  </si>
  <si>
    <t>T104-TI00-018 Consumo de Agua</t>
  </si>
  <si>
    <t xml:space="preserve">T104-TI00-018 Limpieza </t>
  </si>
  <si>
    <t>T104-TI00-018 Nivel</t>
  </si>
  <si>
    <t>T104-TI00-021 Consumo de Agua</t>
  </si>
  <si>
    <t xml:space="preserve">T104-TI00-021 Limpieza </t>
  </si>
  <si>
    <t>T104-TI00-021 Nivel</t>
  </si>
  <si>
    <t>T104-TI00-021 Temperatura</t>
  </si>
  <si>
    <t>T104-TI00-021 Tiempo</t>
  </si>
  <si>
    <t>T104-TI00-022 Consumo de Agua</t>
  </si>
  <si>
    <t>T104-TI00-022 Limpieza</t>
  </si>
  <si>
    <t>T104-TI00-022 Nivel</t>
  </si>
  <si>
    <t>T104-TI00-022 Tiempo</t>
  </si>
  <si>
    <t>T104-TI00-023 Consumo de Agua</t>
  </si>
  <si>
    <t>T104-TI00-023 Limpieza</t>
  </si>
  <si>
    <t>T104-TI00-023 Nivel</t>
  </si>
  <si>
    <t>T104-TI00-023 Tiempo</t>
  </si>
  <si>
    <t>T104-TI00-024 Consumo de Agua</t>
  </si>
  <si>
    <t xml:space="preserve">T104-TI00-024 Limpieza </t>
  </si>
  <si>
    <t>T104-TI00-024 Nivel</t>
  </si>
  <si>
    <t>T104-TI00-025 Consumo de Agua</t>
  </si>
  <si>
    <t>T104-TI00-025 Limpieza</t>
  </si>
  <si>
    <t>T104-TI00-025 Nivel</t>
  </si>
  <si>
    <t>T104-ti00-014 Tiempo</t>
  </si>
  <si>
    <t>T101-LI (4 y 5)</t>
  </si>
  <si>
    <t xml:space="preserve"> T101 (BRI)-CU-VARIOS |  T101 (LAV)-AL-VARIOS |  T101 (LAV)-CU-VARIOS |  T101 (PAS)-CU-VARIOS |  T101 (PAS)-INOX-VARIOS | T101 (CRO)-AL-MAT. MECANICO ELECTRICO | T101 (DEC)-AL-VARIOS | T101 (DEC)-CU-VARIOS | T101 (DEC)-FE-VARIOS | T101 (DEC)-INOX-VARIOS | T101 (DEC)-LA-VARIOS | T101 (DES)-INOX/CU-VARIOS | T101 (IRI)-AL-VARIOS | T101 (LAV)-CU/BR-HUBBELL | T101 (LAV)-FE-VARIOS | T101 (LAV)-INOX-VARIOS | T101 (LAV)-LA-VARIOS | T101 (LAV-BRD)-CU-VARIOS | T101 (NOX)-AL-VARIOS | T101 (PAS)-FE-VARIOS | T101 (PRE)-CU/LA/FE-NÍQUELADO WOODS-SULF. | T101 (PRE)-FE-NIQUELADO BUJÍA T108 | T101 (PRE)-FE-NÍQUELADO T112 | T101 (PRE)-FE/IN-NIQUELADO T108 | T101 (PRE)-INOX-MONEDA T112 | T101 (PRE)-INOX-RPK | T101 (PRE)-LA-NIQUELADO SULF. T108 | T101 (PRE)-LA-NIQUELADO T112 | T101 (PRE)-LA-PLATA 16.0 | T101 (PRE)-T108 (NEL)-FE-BUJIA | T108 (NSU)-LA-VARIOS | T108 (NWO)-T108 (NEL)-IN/FE-VARIOS | T112 (NEL)-FE-VARIOS | T112 (NWO)-CU/LA/FE-NIQUELADO SULF. | T112 (NWO)-INOX-RPK | T112 (NWO)-T112 (NEL)-LA-VARIOS | T112 (NWO)-T112 (NEL)-T112 (ACE)-INOX-MONEDA | T203 (PLA)-LA-VARIOS</t>
  </si>
  <si>
    <t>29/12/2025</t>
  </si>
  <si>
    <t>T101-DE00-001 Condición Física del Rack</t>
  </si>
  <si>
    <t>T101-DE00-001 Decapado de Rack</t>
  </si>
  <si>
    <t>T101-EN00-001 Barriles Adecuados y en Funcionamiento</t>
  </si>
  <si>
    <t>T101-EN00-001 Electrodos, Cables y Contactos de los Barriles</t>
  </si>
  <si>
    <t>T101-LI Equipo de Protección Personal</t>
  </si>
  <si>
    <t>T101-LI Funcionamiento de Grúas</t>
  </si>
  <si>
    <t>T101-LI Funcionamiento de Rectificadores</t>
  </si>
  <si>
    <t>T101-LI Limpieza General</t>
  </si>
  <si>
    <t>T101-LI Tinas sin Fugas</t>
  </si>
  <si>
    <t>T101-SE00-001 Secado al Tacto</t>
  </si>
  <si>
    <t>T101-TI00-001 Concentración de Alcalinidad (Especial)</t>
  </si>
  <si>
    <t>T101-TI00-001 Concentración de Alcalinidad (Metex E)</t>
  </si>
  <si>
    <t xml:space="preserve">T101-TI00-001 Concentración de Sales </t>
  </si>
  <si>
    <t>T101-TI00-001 Consumo de Agua</t>
  </si>
  <si>
    <t>T101-TI00-001 Limpieza</t>
  </si>
  <si>
    <t>T101-TI00-001 Nivel</t>
  </si>
  <si>
    <t>T101-TI00-001 Req. de Cianuro de Sodio</t>
  </si>
  <si>
    <t>T101-TI00-001 Req. de Uniclean 151</t>
  </si>
  <si>
    <t>T101-TI00-001 Tiempo</t>
  </si>
  <si>
    <t>T101-TI00-001 mL de Nitrato de Plata 0.1N</t>
  </si>
  <si>
    <t>T101-TI00-001 mL de Ácido Clorhídrico 0.5N</t>
  </si>
  <si>
    <t>T101-TI00-002 Concentración de Cromico</t>
  </si>
  <si>
    <t>T101-TI00-002 Consumo de Agua</t>
  </si>
  <si>
    <t>T101-TI00-002 Limpieza</t>
  </si>
  <si>
    <t>T101-TI00-002 Nivel</t>
  </si>
  <si>
    <t>T101-TI00-002 Req. de Ácido Crómico</t>
  </si>
  <si>
    <t>T101-TI00-002 Tiempo</t>
  </si>
  <si>
    <t>T101-TI00-002 mL de Tiosulfato de Sodio 0.1N</t>
  </si>
  <si>
    <t>T101-TI00-003 Concentración de Alcalinidad</t>
  </si>
  <si>
    <t>T101-TI00-003 Consumo de Agua</t>
  </si>
  <si>
    <t>T101-TI00-003 Limpieza</t>
  </si>
  <si>
    <t>T101-TI00-003 Nivel</t>
  </si>
  <si>
    <t>T101-TI00-003 Req. de Carbonato de Sodio</t>
  </si>
  <si>
    <t>T101-TI00-003 Req. de Metasilicato de Sodio</t>
  </si>
  <si>
    <t>T101-TI00-003 Req. de Sosa</t>
  </si>
  <si>
    <t>T101-TI00-003 Req. de Sulfonato de Sodio</t>
  </si>
  <si>
    <t>T101-TI00-003 Req. de Tripolifosfato de Sodio</t>
  </si>
  <si>
    <t>T101-TI00-003 Tiempo</t>
  </si>
  <si>
    <t>T101-TI00-003 mL de Ácido Clorhídrico 1.0N</t>
  </si>
  <si>
    <t>T101-TI00-004 Concentración de Acidez</t>
  </si>
  <si>
    <t>T101-TI00-004 Consumo de Agua</t>
  </si>
  <si>
    <t>T101-TI00-004 Limpieza</t>
  </si>
  <si>
    <t>T101-TI00-004 Nivel</t>
  </si>
  <si>
    <t>T101-TI00-004 Req. de Ácido Nítrico</t>
  </si>
  <si>
    <t>T101-TI00-004 Tiempo</t>
  </si>
  <si>
    <t>T101-TI00-004 mL de Hidróxido de Sodio 1.0N</t>
  </si>
  <si>
    <t>T101-TI00-005 Concentración de Acidez</t>
  </si>
  <si>
    <t>T101-TI00-005 Consumo de Agua</t>
  </si>
  <si>
    <t>T101-TI00-005 Limpieza</t>
  </si>
  <si>
    <t>T101-TI00-005 Nivel</t>
  </si>
  <si>
    <t>T101-TI00-005 Req. de Ácido Sulfúrico</t>
  </si>
  <si>
    <t>T101-TI00-005 Tiempo</t>
  </si>
  <si>
    <t>10 - 300 seg</t>
  </si>
  <si>
    <t>T101-TI00-005 mL de Hidróxido de Sodio 1.0N</t>
  </si>
  <si>
    <t>T101-TI00-006 Concentración de Acidez</t>
  </si>
  <si>
    <t>T101-TI00-006 Consumo de Agua</t>
  </si>
  <si>
    <t>T101-TI00-006 Limpieza</t>
  </si>
  <si>
    <t>T101-TI00-006 Nivel</t>
  </si>
  <si>
    <t>T101-TI00-006 Req. de Ácido Clorhídrico</t>
  </si>
  <si>
    <t>T101-TI00-006 Tiempo</t>
  </si>
  <si>
    <t>T101-TI00-006 mL de Hidróxido de Sodio 1.0N</t>
  </si>
  <si>
    <t>T101-TI00-007 Consumo de Agua</t>
  </si>
  <si>
    <t>T101-TI00-007 Limpieza</t>
  </si>
  <si>
    <t>T101-TI00-007 Nivel</t>
  </si>
  <si>
    <t>T101-TI00-008 Consumo de Agua</t>
  </si>
  <si>
    <t>T101-TI00-008 Limpieza</t>
  </si>
  <si>
    <t>T101-TI00-008 Nivel</t>
  </si>
  <si>
    <t>T101-TI00-009 Consumo de Agua</t>
  </si>
  <si>
    <t>T101-TI00-009 Limpieza</t>
  </si>
  <si>
    <t>T101-TI00-009 Nivel</t>
  </si>
  <si>
    <t>T101-TI00-010 Consumo de Agua</t>
  </si>
  <si>
    <t>T101-TI00-010 Limpieza</t>
  </si>
  <si>
    <t>T101-TI00-010 Nivel</t>
  </si>
  <si>
    <t>T101-TI00-011 Consumo de Agua</t>
  </si>
  <si>
    <t>T101-TI00-011 Limpieza</t>
  </si>
  <si>
    <t>T101-TI00-011 Nivel</t>
  </si>
  <si>
    <t>T101-TI00-012 Consumo de Agua</t>
  </si>
  <si>
    <t>T101-TI00-012 Limpieza</t>
  </si>
  <si>
    <t>T101-TI00-012 Nivel</t>
  </si>
  <si>
    <t>T101-TI00-012 Temperatura</t>
  </si>
  <si>
    <t>T101-TI00-013 Concentración de Enthox</t>
  </si>
  <si>
    <t>T101-TI00-013 Consumo de Agua</t>
  </si>
  <si>
    <t>T101-TI00-013 Limpieza</t>
  </si>
  <si>
    <t>T101-TI00-013 Nivel</t>
  </si>
  <si>
    <t>T101-TI00-013 Req de Enthox AL990</t>
  </si>
  <si>
    <t>T101-TI00-013 Req. de Brill 61</t>
  </si>
  <si>
    <t>T101-TI00-013 Tiempo</t>
  </si>
  <si>
    <t>T101-TI00-013 mL de Tiosulfato de Sodio 0.1N</t>
  </si>
  <si>
    <t>T101-TI00-013 pH de Brill</t>
  </si>
  <si>
    <t>T101-TI00-013 pH de Iridizado</t>
  </si>
  <si>
    <t>T101-TI00-014 Consumo de Agua</t>
  </si>
  <si>
    <t>T101-TI00-014 Limpieza</t>
  </si>
  <si>
    <t>T101-TI00-014 Nivel</t>
  </si>
  <si>
    <t>T101-TI00-015 Concentración de Alcalinidad</t>
  </si>
  <si>
    <t>T101-TI00-015 Consumo de Agua</t>
  </si>
  <si>
    <t>T101-TI00-015 Limpieza</t>
  </si>
  <si>
    <t>T101-TI00-015 Nivel</t>
  </si>
  <si>
    <t>T101-TI00-015 Req. de Sosa</t>
  </si>
  <si>
    <t>T101-TI00-015 Tiempo</t>
  </si>
  <si>
    <t>T101-TI00-015 mL de Ácido Clorhídrico 1.0N</t>
  </si>
  <si>
    <t>T101-TI00-016 Consumo de Agua</t>
  </si>
  <si>
    <t>T101-TI00-016 Limpieza</t>
  </si>
  <si>
    <t>T101-TI00-016 Nivel</t>
  </si>
  <si>
    <t>T101-TI00-016 Tiempo</t>
  </si>
  <si>
    <t>Requerimiento del Cliente (Plata)</t>
  </si>
  <si>
    <t>Esta norma esta acorde a solicitud especial de cliente</t>
  </si>
  <si>
    <t>07/01/2026</t>
  </si>
  <si>
    <t>2.0 - 6.0 μm</t>
  </si>
  <si>
    <t>FFS2E3 CLASE 1</t>
  </si>
  <si>
    <t>14/01/2026</t>
  </si>
  <si>
    <t>7.62 - 12.7 μm</t>
  </si>
  <si>
    <t>FFS2E3 CLASE 2.1</t>
  </si>
  <si>
    <t>19.05 - 31.75 μm</t>
  </si>
  <si>
    <t>FFS2E3 CLASE 4</t>
  </si>
  <si>
    <t>63.5 - 88.9 μm</t>
  </si>
  <si>
    <t>Requerimiento del Cliente (Níquel)</t>
  </si>
  <si>
    <t>19/01/2026</t>
  </si>
  <si>
    <t>1.0 - 3.0 μm</t>
  </si>
  <si>
    <t>Requerimiento del Cliente (Estaño)</t>
  </si>
  <si>
    <t>1.0 - 5.0 μm</t>
  </si>
  <si>
    <t>48860-031-01 (Lavado)</t>
  </si>
  <si>
    <t>Alcance:
Esta especificación cubre los requisitos del proceso de "lavado y secado" para todas las piezas donde se especifique.
Propósito:
La especificación asegurará que las piezas estén limpias de aceite, grasa y residuos, y que las piezas estén secas.</t>
  </si>
  <si>
    <t>27/01/2026</t>
  </si>
  <si>
    <t>MS-S1053 (Medición de Grano)</t>
  </si>
  <si>
    <t>PART 2</t>
  </si>
  <si>
    <t>29/01/2026</t>
  </si>
  <si>
    <t>DIN EN 12476 (Medición de Grano - Con aceite)</t>
  </si>
  <si>
    <t>Densidad</t>
  </si>
  <si>
    <t>2.54 - 7.62 µm</t>
  </si>
  <si>
    <t>Post-tratamiento - Con aceite</t>
  </si>
  <si>
    <t>DIN EN 12476 (Medición de Grano - Sin aceite)</t>
  </si>
  <si>
    <t>Cobertura uniforme sin defectos críticos</t>
  </si>
  <si>
    <t>5 - 20 g/m2</t>
  </si>
  <si>
    <t>g/m2 (gramo por metro cuadrado)</t>
  </si>
  <si>
    <t>3 - 12 µm</t>
  </si>
  <si>
    <t>Post-tratamiento - Sin aceite</t>
  </si>
  <si>
    <t>Requerimiento de cliente Epoxico .94 Thick (Epóxico MT)</t>
  </si>
  <si>
    <t>P 1029 P003 E 131</t>
  </si>
  <si>
    <t>&lt;img src="https://app.gosteelhead.com/assets/user_files/1771004283135-443785283.jpg" alt="Ayuda Visual" width="560" height="315" /&gt;</t>
  </si>
  <si>
    <t>Niquel Electroless
REQUERIMIENTOS GENERALES:
El proveedor debe incluir un certificado de calidad con los resultados de las pruebas de las características siguientes:
-APARIENCIA: El acabado debe tener una apariencia homogénea libre de óxido sin marcas o golpes.
COLOR: Gris Brillante
ACABADO: Tipo V, Fósforo 10% mínimo y 16% máximo, níquel remanente., Espesor de 50 micras - 5 +20. El espesor y la aleación deben medirse con un Espectómetro de Rayos X Fischer a una pieza por cada bolsa de 1500 piezas (8.4 kg aproximadamente).
La medición debe de hacerse en la cara frontal de la roldana.
El reporte derivado de estas mediciones debe ser trazable a número de lote, fecha, hora de procesamiento y número de bolsa.
Recubrimiento : Aceite Oakite
Prueba de Ferroxil: El proveedor debe realizar esta prueba durante 20 minutos a 1 pieza por cada bolsa de 1500 piezas y enviar la pieza de la prueba realizada.
Adherencia: Las roldanas con recubrimiento de níquel electroless deben soportar una prueba de rayado de acuerdo a la norma ASTM B 571 ( Realizando un corte cuadriculado con 1 mm de separación y 2 cortes por lado) sin presentar desprendimiento del recubrimiento. El proveedor debe probar una roldana mínimo por cada bolsa de 1,500 piezas enviando dicha roldana en cada embarque.
EMPAQUE: El material debe empacarse en bolsas de plástico de 1,500 pzas, cuidando que no se dañen las características físicas o de acabado. Además, el material debe ser identificado con una etiqueta que contenga la siguiente información.
Nombre del fabricante
Nombre del material
Código del material
Número del lote de fabricación
Fecha y hora de fabricación
Cantidad y unidad de medida
Número de remisión.
CONTROL DE CALIDAD:
Al momento de la recepción e inspección de recibo en planta debe verificar lo siguiente,
1 Que el certificado de calidad del producto cumpla con lo establecido en esta especificación y que contenga la siguiente información:
Nombre del material
Código del material
Número de remisión o factura
Cantidad y unidad de medida
Número de lote de fabricación
Número de especificación de IUSA
Certificación de los resultados de las pruebas de los requerimientos de acuerdo a esta especificación
Nombre, firma y puesto de quien aprueba el certificado de calidad
Fecha de prueba.</t>
  </si>
  <si>
    <t>Aceite Oakite aplicado</t>
  </si>
  <si>
    <t>Oakite</t>
  </si>
  <si>
    <t>Adherencia - Rayado</t>
  </si>
  <si>
    <t>##### Homogénea, libre de óxido, sin marcas o golpes.
##### Tono o color gris brillante
&lt;img src="https://app.gosteelhead.com/assets/user_files/1771004283135-443785283.jpg" alt="Sample Image" width="560" height="315" /&gt;</t>
  </si>
  <si>
    <t>Composición - Fósforo</t>
  </si>
  <si>
    <t>10 - 16%</t>
  </si>
  <si>
    <t>El restante para el 100% es la composición de Níquel.</t>
  </si>
  <si>
    <t>Espesor - Rayos X</t>
  </si>
  <si>
    <t>45 - 70 µm</t>
  </si>
  <si>
    <t>Medición en la cara frontal de la roldana</t>
  </si>
  <si>
    <t>Porosidad - Ferroxil</t>
  </si>
  <si>
    <t>Sin reacción por 20 minutos mínimo.</t>
  </si>
  <si>
    <t>Resistencia a la Corrosión - Cámara Salina 720hrs</t>
  </si>
  <si>
    <t xml:space="preserve">Preparación de Surtido en Almacén </t>
  </si>
  <si>
    <t>Rev.01</t>
  </si>
  <si>
    <t>26/02/2026</t>
  </si>
  <si>
    <t xml:space="preserve"> PC-00 Cantidad de Material Propiedad de Cliente</t>
  </si>
  <si>
    <t>N/A</t>
  </si>
  <si>
    <t xml:space="preserve">Características Especiales:
Método de Evaluación: Bascula
Tamaño de Muestra: Lote Completo
Frecuencia: Cada Embarque
Método de Control: Recibo de Almacén 
Responsable: Almacén
Reacción: Segregar el material y notificar al cliente a través del reporte de discrepancia FAL 08
</t>
  </si>
  <si>
    <t xml:space="preserve"> PC-00 Identificación de Material Propiedad de Cliente</t>
  </si>
  <si>
    <t>Características Especiales:
Método de Evaluación: Visual 
Tamaño de Muestra: Lote Completo
Frecuencia: Cada Embarque
Método de Control: Recibo de Almacén 
Responsable: Almacén
Reacción: Segregar el material y notificar al cliente a través del reporte de discrepancia FAL 08</t>
  </si>
  <si>
    <t xml:space="preserve"> PC-00 Surtimiento a la línea de producción</t>
  </si>
  <si>
    <t>Dispositivo / Herramienta : Patín, Montacargas</t>
  </si>
  <si>
    <t xml:space="preserve">Características Especiales:
Método de Evaluación: Visual 
Tamaño de Muestra: 100%
Frecuencia: Cada lote recibido
Método de Control: Orden de Trabajo
Responsable: Almacén
Reacción: Identificar el material, Mandar a retención y avisar al responsable de almacén 
</t>
  </si>
  <si>
    <t>T114 (FMS)-FE-GM | TR-PRM-010 Recibo de Orden</t>
  </si>
  <si>
    <t>PC-00 Almacenaje temporal de Piezas</t>
  </si>
  <si>
    <t xml:space="preserve">Características Especiales:
Método de Evaluación: Visual 
Tamaño de Muestra: Un Contenedor por Cada Entrada
Frecuencia: Cada Entrada
Método de Control: Identificación de tarima / Orden de Trabajo
Responsable: Almacén
Reacción: Segregar el material y colocar identificación
</t>
  </si>
  <si>
    <t>PC-00 Concentración (Recepción e Inspección de Materia Prima)</t>
  </si>
  <si>
    <t>Características Especiales: &lt;span style="font-size: 150%;"&gt;&lt;strong&gt;&lt;u&gt;S&lt;/u&gt;&lt;/strong&gt;&lt;/span&gt;
Método de Evaluación: Análisis de Materia Prima 
Tamaño de Muestra: De acuerdo a instrucción de trabajo
Frecuencia: Cada Lote
Método de Control: Inspección de Materia Prima  FLA 05, Tarjeta de Materia Prima Liberada FLA 16
Responsable: Laboratorio 
Reacción: Segregar e identificar el material sospechoso con tarjeta de Rechazo FCA 53, y notificar al área de compras a través del reporte FAL 16</t>
  </si>
  <si>
    <t>PC-00 Empaque (Recepción e Inspección de Materia Prima)</t>
  </si>
  <si>
    <t>Características Especiales: 
Método de Evaluación: Visual
Tamaño de Muestra: 5 pzas / Lote
Frecuencia: Cada Lote
Método de Control: Inspección de Materia Prima FLA 05, Tarjeta de Materia Prima Liberada FLA 16
Responsable: Laboratorio
Reacción: Segregar e identificar el material sospechoso con tarjeta de Rechazo FCA 53, y notificar al área de compras a través del reporte FAL 16</t>
  </si>
  <si>
    <t>PC-00 Almacenaje Temporal</t>
  </si>
  <si>
    <t xml:space="preserve">Características Especiales:
Método de Evaluación: Visual 
Tamaño de Muestra: 100%
Frecuencia: Cada Lote
Método de Control: Identificación de Tarima FAL 11Auditoria de conservación del producto FAL 07.
Responsable: Almacén
Reacción: En caso de incumplimiento detener el embarque, segregar e identificar el material con tarjeta de rechazo FCA 53 y dar aviso a responsables de Almacén 
</t>
  </si>
  <si>
    <t>PC-00 Cantidad a Embarcar</t>
  </si>
  <si>
    <t xml:space="preserve">Características Especiales:
Método de Evaluación: Conteo Visual 
Tamaño de Muestra: 100%
Frecuencia: Cada Embarque
Método de Control: Remisión Salida de material de almacén FAL 02, Resultados de medición de grano FCA 110 Control de Transportista S/C
Responsable: Almacén
Reacción: En caso de incumplimiento, detener el proceso, segregar e identificar con tarjeta de Rechazo FCA 53  y dar aviso al responsable de almacén 
</t>
  </si>
  <si>
    <t xml:space="preserve">PC-00 Condiciones de Empaque </t>
  </si>
  <si>
    <t xml:space="preserve">Características Especiales:
Método de Evaluación: Visual
Tamaño de Muestra: 100%
Frecuencia: Cada lote
Método de Control: Tarjeta de Material Liberado FCA 48 y /o Sello verde de Material Liberado FCA 107
Responsable: Calidad
Reacción: Detener el proceso, segregar e identificar con tarjeta de rechazado FCA 53,  y dar aviso al responsable de producción y laboratorio para que corrijan el proceso 
</t>
  </si>
  <si>
    <t>PC-00 Documentación</t>
  </si>
  <si>
    <t>Características Especiales:
Método de Evaluación: Visual
Tamaño de Muestra: 100%
Frecuencia: Cada Embarque
Método de Control: Remisión Salida de material de almacén FAL 02, Resultados de medición de grano FCA 110 Control de Transportista S/C
Responsable: Almacén
Reacción: En caso de incumplimiento, detener el proceso, segregar e identificar con tarjeta de Rechazo FCA 53 y dar aviso al responsable de almacén</t>
  </si>
  <si>
    <t>PC-00 Empaque de material e identificación</t>
  </si>
  <si>
    <t xml:space="preserve">Características Especiales:
Método de Evaluación: Visual 
Tamaño de Muestra: 100%
Frecuencia: Cada Lote
Método de Control: Orden de Trabajo
Responsable: Almacén
Reacción: En caso de incumplimiento detener el embarque, segregar e identificar el material con la tarjeta de rechazo FCA 53, y dar aviso al responsable de almacén 
</t>
  </si>
  <si>
    <t>T201-LI (25.0)</t>
  </si>
  <si>
    <t>T201 (COB)-AL-VARIOS | T201 (ESM)-AL-VARIOS | T201 (ESM)-CU-VARIOS | T201 (EST)-AL-VARIOS | T201 (EST)-CU-VARIOS | T201 (NSU)-CU-VARIOS</t>
  </si>
  <si>
    <t>04/03/2026</t>
  </si>
  <si>
    <t xml:space="preserve"> T201-TI00-018 Concentración de Acidez</t>
  </si>
  <si>
    <t xml:space="preserve"> T201-TI00-025 Tiempo</t>
  </si>
  <si>
    <t>10 - 15 min</t>
  </si>
  <si>
    <t xml:space="preserve"> T201-TI00-028 Nivel</t>
  </si>
  <si>
    <t>T201-DE00-001 Condición Física del Rack</t>
  </si>
  <si>
    <t>T201-DE00-001 Material y Estación en Buenas Condiciones</t>
  </si>
  <si>
    <t>T201-EN00-001 Ajustar Piezas en Rack</t>
  </si>
  <si>
    <t>Si o  No</t>
  </si>
  <si>
    <t>T201-EN00-001 Racks Adecuados, Completos y sin Fisuras</t>
  </si>
  <si>
    <t>T201-LI Equipo de Protección Personal</t>
  </si>
  <si>
    <t>T201-LI Funcionamiento de Grúas</t>
  </si>
  <si>
    <t>T201-LI Funcionamiento de Rectificadores y Corriente Eléctrica</t>
  </si>
  <si>
    <t>T201-LI Limpieza General</t>
  </si>
  <si>
    <t>T201-LI Tinas sin Fugas</t>
  </si>
  <si>
    <t>T201-SE00-001 Aire a Presión</t>
  </si>
  <si>
    <t>T201-SE00-001 Secado al Tacto</t>
  </si>
  <si>
    <t>T201-SE00-001 Tiempo de Secado</t>
  </si>
  <si>
    <t>T201-TI00-001 Agitación</t>
  </si>
  <si>
    <t>T201-TI00-001 Consumo de Agua</t>
  </si>
  <si>
    <t>T201-TI00-001 Limpieza</t>
  </si>
  <si>
    <t>T201-TI00-001 Nivel</t>
  </si>
  <si>
    <t>T201-TI00-002 Amperaje (500 - 1000 Amperes/Carga)</t>
  </si>
  <si>
    <t>500 - 1000 A/Carga</t>
  </si>
  <si>
    <t>T201-TI00-002 Concentración de Alcalinidad</t>
  </si>
  <si>
    <t>T201-TI00-002 Consumo de Agua</t>
  </si>
  <si>
    <t>T201-TI00-002 Funcionamiento de Focos</t>
  </si>
  <si>
    <t>T201-TI00-002 Limpieza</t>
  </si>
  <si>
    <t>T201-TI00-002 Limpieza de Contactos</t>
  </si>
  <si>
    <t>T201-TI00-002 Nivel</t>
  </si>
  <si>
    <t>T201-TI00-002 Temperatura (50 - 60 °C)</t>
  </si>
  <si>
    <t>T201-TI00-002 Tiempo</t>
  </si>
  <si>
    <t>30 - 90 seg</t>
  </si>
  <si>
    <t>T201-TI00-003 Concentración</t>
  </si>
  <si>
    <t>T201-TI00-003 Consumo de Agua</t>
  </si>
  <si>
    <t>T201-TI00-003 Funcionamiento de Focos</t>
  </si>
  <si>
    <t>T201-TI00-003 Limpieza</t>
  </si>
  <si>
    <t>T201-TI00-003 Nivel</t>
  </si>
  <si>
    <t>T201-TI00-003 Temperatura (60 - 70 °C)</t>
  </si>
  <si>
    <t>T201-TI00-003 Tiempo</t>
  </si>
  <si>
    <t>T201-TI00-004 Concentración de Alcalinidad</t>
  </si>
  <si>
    <t>45 - 60 g/L</t>
  </si>
  <si>
    <t>T201-TI00-004 Consumo de Agua</t>
  </si>
  <si>
    <t>0 - 1400 L</t>
  </si>
  <si>
    <t>T201-TI00-004 Funcionamiento de Focos</t>
  </si>
  <si>
    <t>T201-TI00-004 Limpieza</t>
  </si>
  <si>
    <t>T201-TI00-004 Nivel</t>
  </si>
  <si>
    <t>T201-TI00-004 Temperatura (70 - 80 °C)</t>
  </si>
  <si>
    <t>T201-TI00-004 Tiempo</t>
  </si>
  <si>
    <t>5 - 7 Min</t>
  </si>
  <si>
    <t>T201-TI00-005 Amperaje (500 - 1000 Amperes/Carga)</t>
  </si>
  <si>
    <t>500 - 1000 Amperes/Carga</t>
  </si>
  <si>
    <t>T201-TI00-005 Concentración de Alcalinidad</t>
  </si>
  <si>
    <t>T201-TI00-005 Consumo de Agua</t>
  </si>
  <si>
    <t>T201-TI00-005 Funcionamiento de Focos</t>
  </si>
  <si>
    <t>T201-TI00-005 Limpieza</t>
  </si>
  <si>
    <t>T201-TI00-005 Limpieza de Contactos</t>
  </si>
  <si>
    <t>T201-TI00-005 Nivel</t>
  </si>
  <si>
    <t>T201-TI00-005 Temperatura (50 - 60 °C)</t>
  </si>
  <si>
    <t>T201-TI00-005 Tiempo</t>
  </si>
  <si>
    <t>T201-TI00-006 Agitación</t>
  </si>
  <si>
    <t>T201-TI00-006 Consumo de Agua</t>
  </si>
  <si>
    <t xml:space="preserve">T201-TI00-006 Limpieza </t>
  </si>
  <si>
    <t>T201-TI00-006 Nivel</t>
  </si>
  <si>
    <t>T201-TI00-007 Agitación</t>
  </si>
  <si>
    <t>T201-TI00-007 Consumo de Agua</t>
  </si>
  <si>
    <t xml:space="preserve">T201-TI00-007 Limpieza </t>
  </si>
  <si>
    <t>T201-TI00-007 Nivel</t>
  </si>
  <si>
    <t>T201-TI00-008 Agitación</t>
  </si>
  <si>
    <t>T201-TI00-008 Concentración de Activado</t>
  </si>
  <si>
    <t>T201-TI00-008 Concentración de Decapado</t>
  </si>
  <si>
    <t>T201-TI00-008 Consumo de Agua</t>
  </si>
  <si>
    <t>T201-TI00-008 Funcionamiento de Focos</t>
  </si>
  <si>
    <t xml:space="preserve">T201-TI00-008 Limpieza </t>
  </si>
  <si>
    <t>T201-TI00-008 Nivel</t>
  </si>
  <si>
    <t>T201-TI00-008 Tiempo</t>
  </si>
  <si>
    <t>T201-TI00-009 Agitación</t>
  </si>
  <si>
    <t>T201-TI00-009 Concentración de Activado</t>
  </si>
  <si>
    <t>T201-TI00-009 Concentración de Decapado</t>
  </si>
  <si>
    <t>T201-TI00-009 Consumo de Agua</t>
  </si>
  <si>
    <t>T201-TI00-009 Funcionamiento de Focos</t>
  </si>
  <si>
    <t>T201-TI00-009 Limpieza</t>
  </si>
  <si>
    <t>T201-TI00-009 Nivel</t>
  </si>
  <si>
    <t>T201-TI00-009 Tiempo</t>
  </si>
  <si>
    <t>T201-TI00-010 Agitación</t>
  </si>
  <si>
    <t>T201-TI00-010 Consumo de Agua</t>
  </si>
  <si>
    <t>T201-TI00-010 Limpieza</t>
  </si>
  <si>
    <t>T201-TI00-010</t>
  </si>
  <si>
    <t>T201-TI00-010 Nivel</t>
  </si>
  <si>
    <t>T201-TI00-011 Agitación</t>
  </si>
  <si>
    <t>T201-TI00-011 Consumo de Agua</t>
  </si>
  <si>
    <t>T201-TI00-011 Limpieza</t>
  </si>
  <si>
    <t>T201-TI00-011 Nivel</t>
  </si>
  <si>
    <t>T201-TI00-012 Concentración de Bondal Activador</t>
  </si>
  <si>
    <t>T201-TI00-012 Concentración de Bondal Addition</t>
  </si>
  <si>
    <t>T201-TI00-012 Consumo de Agua</t>
  </si>
  <si>
    <t>T201-TI00-012 Funcionamiento de Focos</t>
  </si>
  <si>
    <t>T201-TI00-012 Limpieza</t>
  </si>
  <si>
    <t>T201-TI00-012 Nivel</t>
  </si>
  <si>
    <t>T201-TI00-012 Temperatura (23 - 27 °C)</t>
  </si>
  <si>
    <t>T201-TI00-012 Tiempo</t>
  </si>
  <si>
    <t>T201-TI00-013 Agitación</t>
  </si>
  <si>
    <t>T201-TI00-013 Consumo de Agua</t>
  </si>
  <si>
    <t>T201-TI00-013 Limpieza</t>
  </si>
  <si>
    <t>T201-TI00-013 Nivel</t>
  </si>
  <si>
    <t>T201-TI00-014 Agitación</t>
  </si>
  <si>
    <t>T201-TI00-014 Consumo de Agua</t>
  </si>
  <si>
    <t>T201-TI00-014 Limpieza</t>
  </si>
  <si>
    <t>T201-TI00-014 Nivel</t>
  </si>
  <si>
    <t>T201-TI00-015 Amperaje (800 - 1800 Amperes/Carga)</t>
  </si>
  <si>
    <t>800 - 1800 Amperes/Carga</t>
  </si>
  <si>
    <t>T201-TI00-015 Concentración de Alcalinidad</t>
  </si>
  <si>
    <t>T201-TI00-015 Consumo de Agua</t>
  </si>
  <si>
    <t>T201-TI00-015 Funcionamiento de Focos</t>
  </si>
  <si>
    <t>T201-TI00-015 Limpieza</t>
  </si>
  <si>
    <t>T201-TI00-015 Limpieza de Contactos</t>
  </si>
  <si>
    <t>T201-TI00-015 Nivel</t>
  </si>
  <si>
    <t>T201-TI00-015 Temperatura (50 - 60 °C)</t>
  </si>
  <si>
    <t>T201-TI00-015 Tiempo</t>
  </si>
  <si>
    <t>T201-TI00-016 Agitación</t>
  </si>
  <si>
    <t>T201-TI00-016 Consumo de Agua</t>
  </si>
  <si>
    <t>T201-TI00-016 Limpieza</t>
  </si>
  <si>
    <t>T201-TI00-016 Nivel</t>
  </si>
  <si>
    <t>T201-TI00-017 Agitación</t>
  </si>
  <si>
    <t>T201-TI00-017 Consumo de Agua</t>
  </si>
  <si>
    <t>T201-TI00-017 Limpieza</t>
  </si>
  <si>
    <t>T201-TI00-017 Nivel</t>
  </si>
  <si>
    <t>T201-TI00-018 Agitación</t>
  </si>
  <si>
    <t>T201-TI00-018 Concentración de Sal</t>
  </si>
  <si>
    <t>T201-TI00-018 Consumo de Agua</t>
  </si>
  <si>
    <t>T201-TI00-018 Funcionamiento de Focos</t>
  </si>
  <si>
    <t>T201-TI00-018 Limpieza</t>
  </si>
  <si>
    <t>T201-TI00-018 Nivel</t>
  </si>
  <si>
    <t>5 - 10%</t>
  </si>
  <si>
    <t>T201-TI00-018 Tiempo</t>
  </si>
  <si>
    <t>T201-TI00-019 Agitación</t>
  </si>
  <si>
    <t>T201-TI00-019 Concentración de Activado</t>
  </si>
  <si>
    <t>T201-TI00-019 Concentración de Decapado</t>
  </si>
  <si>
    <t>T201-TI00-019 Consumo de Agua</t>
  </si>
  <si>
    <t>T201-TI00-019 Funcionamiento de Focos</t>
  </si>
  <si>
    <t>T201-TI00-019 Limpieza</t>
  </si>
  <si>
    <t>T201-TI00-019 Nivel</t>
  </si>
  <si>
    <t>T201-TI00-019 Tiempo</t>
  </si>
  <si>
    <t>T201-TI00-020 Agitación</t>
  </si>
  <si>
    <t>T201-TI00-020 Consumo de Agua</t>
  </si>
  <si>
    <t>T201-TI00-020 Limpieza</t>
  </si>
  <si>
    <t>T201-TI00-020 Nivel</t>
  </si>
  <si>
    <t>T201-TI00-021 Agitación</t>
  </si>
  <si>
    <t>T201-TI00-021 Consumo de Agua</t>
  </si>
  <si>
    <t>T201-TI00-021 Limpieza</t>
  </si>
  <si>
    <t>T201-TI00-021 Nivel</t>
  </si>
  <si>
    <t>T201-TI00-022 Concentración de Bondal Activador</t>
  </si>
  <si>
    <t>T201-TI00-022 Concentración de Bondal Addition</t>
  </si>
  <si>
    <t>T201-TI00-022 Consumo de Agua</t>
  </si>
  <si>
    <t>T201-TI00-022 Funcionamiento de Focos</t>
  </si>
  <si>
    <t>T201-TI00-022 Limpieza</t>
  </si>
  <si>
    <t>T201-TI00-022 Nivel</t>
  </si>
  <si>
    <t>T201-TI00-022 Temperatura (23 - 27 °C)</t>
  </si>
  <si>
    <t>T201-TI00-022 Tiempo</t>
  </si>
  <si>
    <t>T201-TI00-023 Agitación</t>
  </si>
  <si>
    <t>T201-TI00-023 Consumo de Agua</t>
  </si>
  <si>
    <t>T201-TI00-023 Limpieza</t>
  </si>
  <si>
    <t>T201-TI00-023 Nivel</t>
  </si>
  <si>
    <t>T201-TI00-024 Consumo de Agua</t>
  </si>
  <si>
    <t>T201-TI00-024 Funcionamiento del Transfer</t>
  </si>
  <si>
    <t>T201-TI00-024 Limpieza</t>
  </si>
  <si>
    <t>T201-TI00-024 Nivel</t>
  </si>
  <si>
    <t>T201-TI00-025 Concentración de Sales de Cobre</t>
  </si>
  <si>
    <t>T201-TI00-025 Concentración de Sales de Sodio</t>
  </si>
  <si>
    <t>T201-TI00-025 Consumo de Agua</t>
  </si>
  <si>
    <t>T201-TI00-025 Funcionamiento de Focos</t>
  </si>
  <si>
    <t>T201-TI00-025 Limpieza</t>
  </si>
  <si>
    <t>T201-TI00-025 Limpieza de Contactos</t>
  </si>
  <si>
    <t>T201-TI00-025 Nivel</t>
  </si>
  <si>
    <t>T201-TI00-025 Temperatura (45 - 55 °C)</t>
  </si>
  <si>
    <t>T201-TI00-025 Valor de pH</t>
  </si>
  <si>
    <t>T201-TI00-025 Voltaje (2 - 4 Volts)</t>
  </si>
  <si>
    <t>2 - 4 Volts</t>
  </si>
  <si>
    <t>T201-TI00-025 Ánodos Limpios</t>
  </si>
  <si>
    <t>T201-TI00-026 Agitación</t>
  </si>
  <si>
    <t>T201-TI00-026 Consumo de Agua</t>
  </si>
  <si>
    <t>T201-TI00-026 Limpieza</t>
  </si>
  <si>
    <t>T201-TI00-026 Nivel</t>
  </si>
  <si>
    <t>T201-TI00-027 Agitación</t>
  </si>
  <si>
    <t>T201-TI00-027 Consumo de Agua</t>
  </si>
  <si>
    <t>T201-TI00-027 Limpieza</t>
  </si>
  <si>
    <t>T201-TI00-027 Nivel</t>
  </si>
  <si>
    <t>T201-TI00-028 Agitación</t>
  </si>
  <si>
    <t>T201-TI00-028 Concentración de Acidez</t>
  </si>
  <si>
    <t>T201-TI00-028 Consumo de Agua</t>
  </si>
  <si>
    <t>T201-TI00-028 Funcionamiento de Focos</t>
  </si>
  <si>
    <t xml:space="preserve">T201-TI00-028 Limpieza </t>
  </si>
  <si>
    <t>T201-TI00-028 Tiempo</t>
  </si>
  <si>
    <t>T201-TI00-029 Agitación</t>
  </si>
  <si>
    <t>T201-TI00-029 Concentración de Ac. Bórico (Ni. Strike)</t>
  </si>
  <si>
    <t>28 - 32 g/L</t>
  </si>
  <si>
    <t>T201-TI00-029 Concentración de Cloruros (Ni. Strike)</t>
  </si>
  <si>
    <t>15 - 25 g/L</t>
  </si>
  <si>
    <t>T201-TI00-029 Concentración de Níquel Metálico (Ni. Strike)</t>
  </si>
  <si>
    <t>T201-TI00-029 Concentración de Sulfamato (Ni. Strike)</t>
  </si>
  <si>
    <t>170 - 320 g/L</t>
  </si>
  <si>
    <t>T201-TI00-029 Consumo de Agua</t>
  </si>
  <si>
    <t>0 - 2100 L</t>
  </si>
  <si>
    <t>T201-TI00-029 Corriente (De acuerdo al # de Parte)</t>
  </si>
  <si>
    <t>De acuerdo al # de Parte</t>
  </si>
  <si>
    <t>T201-TI00-029 Funcionamiento de Focos</t>
  </si>
  <si>
    <t xml:space="preserve">T201-TI00-029 Limpieza </t>
  </si>
  <si>
    <t xml:space="preserve">T201-TI00-029 Limpieza de Contactos </t>
  </si>
  <si>
    <t>T201-TI00-029 Nivel</t>
  </si>
  <si>
    <t>T201-TI00-029 Temperatura (28 - 38 °C)</t>
  </si>
  <si>
    <t>28 - 38 °C</t>
  </si>
  <si>
    <t>T201-TI00-029 Tiempo</t>
  </si>
  <si>
    <t>T201-TI00-029 Valor de pH (Ni. Strike)</t>
  </si>
  <si>
    <t>1.0 - 1.5</t>
  </si>
  <si>
    <t>T201-TI00-029 Ánodos Limpios</t>
  </si>
  <si>
    <t>T201-TI00-030 Agitación</t>
  </si>
  <si>
    <t>T201-TI00-030 Concentración de Ac. Bórico (Ni. Sulfamato)</t>
  </si>
  <si>
    <t>T201-TI00-030 Concentración de Cloruros (Ni. Sulfamato)</t>
  </si>
  <si>
    <t>9 - 15 g/L</t>
  </si>
  <si>
    <t>T201-TI00-030 Concentración de Níquel Metálico (Ni. Sulfamato)</t>
  </si>
  <si>
    <t>T201-TI00-030 Concentración de Sulfamato (Ni. Sulfamato)</t>
  </si>
  <si>
    <t>300 - 385 g/L</t>
  </si>
  <si>
    <t>T201-TI00-030 Consumo de Agua</t>
  </si>
  <si>
    <t>T201-TI00-030 Corriente (De acuerdo al # de Parte)</t>
  </si>
  <si>
    <t>T201-TI00-030 Funcionamiento de Focos</t>
  </si>
  <si>
    <t xml:space="preserve">T201-TI00-030 Limpieza </t>
  </si>
  <si>
    <t xml:space="preserve">T201-TI00-030 Limpieza de Contactos </t>
  </si>
  <si>
    <t>T201-TI00-030 Nivel</t>
  </si>
  <si>
    <t>T201-TI00-030 Temperatura (50 - 60 °C)</t>
  </si>
  <si>
    <t>T201-TI00-030 Tiempo</t>
  </si>
  <si>
    <t>12 - 18 min</t>
  </si>
  <si>
    <t>T201-TI00-030 Valor de pH (Ni. Sulfamato)</t>
  </si>
  <si>
    <t>2.2 - 3.5</t>
  </si>
  <si>
    <t>T201-TI00-030 Ánodos Limpios</t>
  </si>
  <si>
    <t>T201-TI00-031 Agitación</t>
  </si>
  <si>
    <t>T201-TI00-031 Consumo de Agua</t>
  </si>
  <si>
    <t>T201-TI00-031 Limpieza</t>
  </si>
  <si>
    <t>T201-TI00-031 Nivel</t>
  </si>
  <si>
    <t>T201-TI00-032 Agitación</t>
  </si>
  <si>
    <t xml:space="preserve">T201-TI00-032 Consumo de Agua </t>
  </si>
  <si>
    <t xml:space="preserve">T201-TI00-032 Limpieza </t>
  </si>
  <si>
    <t>T201-TI00-032 Nivel</t>
  </si>
  <si>
    <t>T201-TI00-033 Agitación</t>
  </si>
  <si>
    <t>T201-TI00-033 Concentración de Ac. Sulfúrico (Mate)</t>
  </si>
  <si>
    <t>T201-TI00-033 Concentración de Estaño Metálico (Mate)</t>
  </si>
  <si>
    <t>7.5 - 22 g/L</t>
  </si>
  <si>
    <t>T201-TI00-033 Concentración de Sulfato Estanoso (Mate)</t>
  </si>
  <si>
    <t>T201-TI00-033 Consumo de Agua</t>
  </si>
  <si>
    <t>T201-TI00-033 Corriente (2 - 4 Volts)</t>
  </si>
  <si>
    <t>T201-TI00-033 Funcionamiento de Focos</t>
  </si>
  <si>
    <t xml:space="preserve">T201-TI00-033 Limpieza </t>
  </si>
  <si>
    <t xml:space="preserve">T201-TI00-033 Limpieza de Contactos </t>
  </si>
  <si>
    <t>T201-TI00-033 Nivel</t>
  </si>
  <si>
    <t>T201-TI00-033 Temperatura (20 - 33 °C)</t>
  </si>
  <si>
    <t>T201-TI00-033 Tiempo</t>
  </si>
  <si>
    <t>De acuerdo al Espesor</t>
  </si>
  <si>
    <t>T201-TI00-033 Ánodos Limpios</t>
  </si>
  <si>
    <t>T201-TI00-034 Agitación</t>
  </si>
  <si>
    <t>T201-TI00-034 Concentración de Ac. Sulfúrico (Brillante)</t>
  </si>
  <si>
    <t>T201-TI00-034 Concentración de Estaño Metálico (Brillante)</t>
  </si>
  <si>
    <t>T201-TI00-034 Concentración de Sulfato Estanoso (Brillante)</t>
  </si>
  <si>
    <t>T201-TI00-034 Consumo de Agua</t>
  </si>
  <si>
    <t>T201-TI00-034 Corriente (2 - 4 Volts)</t>
  </si>
  <si>
    <t>T201-TI00-034 Funcionamiento de Focos</t>
  </si>
  <si>
    <t xml:space="preserve">T201-TI00-034 Limpieza </t>
  </si>
  <si>
    <t xml:space="preserve">T201-TI00-034 Limpieza de Contactos </t>
  </si>
  <si>
    <t>T201-TI00-034 Nivel</t>
  </si>
  <si>
    <t>T201-TI00-034 Temperatura (20 - 33 °C)</t>
  </si>
  <si>
    <t>T201-TI00-034 Tiempo</t>
  </si>
  <si>
    <t>T201-TI00-034 Ánodos Limpios</t>
  </si>
  <si>
    <t>T201-TI00-035 Agitación</t>
  </si>
  <si>
    <t>T201-TI00-035 Consumo de Agua</t>
  </si>
  <si>
    <t xml:space="preserve">T201-TI00-035 Limpieza </t>
  </si>
  <si>
    <t>T201-TI00-035 Nivel</t>
  </si>
  <si>
    <t>T201-TI00-036 Agitación</t>
  </si>
  <si>
    <t>T201-TI00-036 Consumo de Agua</t>
  </si>
  <si>
    <t xml:space="preserve">T201-TI00-036 Limpieza </t>
  </si>
  <si>
    <t>T201-TI00-036 Nivel</t>
  </si>
  <si>
    <t>T201-TI00-037 Agitación</t>
  </si>
  <si>
    <t>T201-TI00-037 Concentración de Estannato</t>
  </si>
  <si>
    <t>T201-TI00-037 Concentración de Potasa</t>
  </si>
  <si>
    <t>T201-TI00-037 Consumo de Agua</t>
  </si>
  <si>
    <t>T201-TI00-037 Funcionamiento de Focos</t>
  </si>
  <si>
    <t xml:space="preserve">T201-TI00-037 Limpieza </t>
  </si>
  <si>
    <t>T201-TI00-037 Nivel</t>
  </si>
  <si>
    <t>T201-TI00-037 Temperatura (50 - 60 °C)</t>
  </si>
  <si>
    <t>T201-TI00-037 Tiempo</t>
  </si>
  <si>
    <t>T201-TI00-038 Agitación</t>
  </si>
  <si>
    <t>T201-TI00-038 Concentración de Brill</t>
  </si>
  <si>
    <t>1.0 - 1.5 %</t>
  </si>
  <si>
    <t>T201-TI00-038 Consumo de Agua</t>
  </si>
  <si>
    <t>T201-TI00-038 Funcionamiento de Focos</t>
  </si>
  <si>
    <t xml:space="preserve">T201-TI00-038 Limpieza </t>
  </si>
  <si>
    <t>T201-TI00-038 Nivel</t>
  </si>
  <si>
    <t>T201-TI00-038 Temperatura (30 - 40 °C)</t>
  </si>
  <si>
    <t>T201-TI00-038 Tiempo</t>
  </si>
  <si>
    <t>T201-TI00-038 Valor de pH (Brill)</t>
  </si>
  <si>
    <t xml:space="preserve">8.0 - 9.0 </t>
  </si>
  <si>
    <t>T201-TI00-039 Agitación</t>
  </si>
  <si>
    <t>T201-TI00-039 Consumo de Agua</t>
  </si>
  <si>
    <t xml:space="preserve">T201-TI00-039 Limpieza </t>
  </si>
  <si>
    <t>T201-TI00-039 Nivel</t>
  </si>
  <si>
    <t>T201-TI00-039 Temperatura (20 - 30 °C)</t>
  </si>
  <si>
    <t>T201-TI00-039 Tiempo</t>
  </si>
  <si>
    <t>T201-TI00-040 Agitación</t>
  </si>
  <si>
    <t>T201-TI00-040 Consumo de Agua</t>
  </si>
  <si>
    <t xml:space="preserve">T201-TI00-040 Limpieza </t>
  </si>
  <si>
    <t>T201-TI00-040 Nivel</t>
  </si>
  <si>
    <t>T201-TI00-040 Temperatura (50 - 80 °C)</t>
  </si>
  <si>
    <t>T201-TI00-040 Tiempo</t>
  </si>
  <si>
    <t>Inspección de Horneado</t>
  </si>
  <si>
    <t>09/03/2026</t>
  </si>
  <si>
    <t>Material Frio</t>
  </si>
  <si>
    <t>T401-LI</t>
  </si>
  <si>
    <t>T401 (EBT)-CU-VARIOS | T401 (EMT)-CU-VARIOS</t>
  </si>
  <si>
    <t>18/03/2026</t>
  </si>
  <si>
    <t>T401-CE01-001 Apariencia de Lijado Cantos y Barrenos</t>
  </si>
  <si>
    <t>T401-CE01-001 Apariencia de SandBlast</t>
  </si>
  <si>
    <t>T401-CE01-001 Dimensiones de Trazo</t>
  </si>
  <si>
    <t>T401-CE01-001 Limpieza de Zona de Trazo</t>
  </si>
  <si>
    <t>T401-CE01-002 Enmascarado con cinta negra (Aislar)</t>
  </si>
  <si>
    <t>T401-CE01-002 Enmascarado o Empapelado</t>
  </si>
  <si>
    <t>T401-CE01-003 Adherencia al Retirar Fibra de Vidrio y Pasar Rodillo</t>
  </si>
  <si>
    <t>T401-CE01-003 Cambio de Rack</t>
  </si>
  <si>
    <t>T401-CE01-003 Condiciones de Pieza al Retirar Fibra de Vidrio y Pasar Rodillo</t>
  </si>
  <si>
    <t>T401-CE01-003 Limpieza de Piezas (barra)</t>
  </si>
  <si>
    <t>T401-CE01-003 Nube de Polvo en Lecho Fluidizado</t>
  </si>
  <si>
    <t>T401-CE01-003 Temperatura de Horno de Precalentado BT (170 - 250 °C)</t>
  </si>
  <si>
    <t>170 - 250 °C</t>
  </si>
  <si>
    <t>T401-CE01-003 Temperatura de Horno de Precalentado MT (240 - 280 °C)</t>
  </si>
  <si>
    <t>240 - 280 °C</t>
  </si>
  <si>
    <t>T401-CE01-003 Temperatura de Horno en Curado BT (240 - 280 °C)</t>
  </si>
  <si>
    <t>T401-CE01-003 Temperatura de Horno en Curado MT (250 - 280 °C)</t>
  </si>
  <si>
    <t>250 - 280 °C</t>
  </si>
  <si>
    <t>T401-CE01-003 Temperatura de Pieza de Precalentado (165 - 175 °C)</t>
  </si>
  <si>
    <t>165 - 175 °C</t>
  </si>
  <si>
    <t>T401-CE01-003 Temperatura de Pieza en Curado (225 - 235°C)</t>
  </si>
  <si>
    <t>225 - 235°C</t>
  </si>
  <si>
    <t>T401-CE01-003 Tiempo de Curado BT (5 - 15 min)</t>
  </si>
  <si>
    <t>5 - 15 min</t>
  </si>
  <si>
    <t>T401-CE01-003 Tiempo de Curado MT (5 - 10 min)</t>
  </si>
  <si>
    <t>5 - 10 min</t>
  </si>
  <si>
    <t>T401-CE01-003 Tiempo de Inmersión en lecho fluidizado (De acuerdo al Espesor)</t>
  </si>
  <si>
    <t>T401-CE01-003 Tiempo de Precalentado (5 - 15 min)</t>
  </si>
  <si>
    <t>T401-CE01-004 Desenmascarado y Limpieza de Barra</t>
  </si>
  <si>
    <t>T401-CE01-004 Desenracado de Material</t>
  </si>
  <si>
    <t>T401-CE01-004 Enfriado de Piezas</t>
  </si>
  <si>
    <t>T401-CE01-005 Prueba de "Compatibilidad Química"</t>
  </si>
  <si>
    <t>T401-CE01-005 Prueba de "Hi-Pot"</t>
  </si>
  <si>
    <t>T401-CE01-005 Prueba de "Impacto"</t>
  </si>
  <si>
    <t>T401-LI Equipo de Protección Personal</t>
  </si>
  <si>
    <t>T401-LI Funcionamiento de Ventiladores</t>
  </si>
  <si>
    <t>T401-LI Limpieza General</t>
  </si>
  <si>
    <t>T401-LI Mesa de Trabajo en Orden</t>
  </si>
  <si>
    <t>ID Rack</t>
  </si>
  <si>
    <t>Nombre Rack</t>
  </si>
  <si>
    <t>ID Tipo Rack</t>
  </si>
  <si>
    <t>Tipo de Rack</t>
  </si>
  <si>
    <t>Pzas/Rack (Default)</t>
  </si>
  <si>
    <t>Pool Disponible</t>
  </si>
  <si>
    <t>Equipo Asociado</t>
  </si>
  <si>
    <t>Tipo Equipo</t>
  </si>
  <si>
    <t>Ubicación</t>
  </si>
  <si>
    <t>Ciclos Mant.</t>
  </si>
  <si>
    <t>Super Rack</t>
  </si>
  <si>
    <t>No. Sub-Racks</t>
  </si>
  <si>
    <t>Sub-Racks</t>
  </si>
  <si>
    <t>Total OTs</t>
  </si>
  <si>
    <t>Total Mov.</t>
  </si>
  <si>
    <t>Total Pzas</t>
  </si>
  <si>
    <t>Últ. Actividad</t>
  </si>
  <si>
    <t>Última OT</t>
  </si>
  <si>
    <t>51004727AA - 1</t>
  </si>
  <si>
    <t>CJ01 Caja de Cartón</t>
  </si>
  <si>
    <t>51004727AA - 2</t>
  </si>
  <si>
    <t>51004727AA - 3</t>
  </si>
  <si>
    <t>CJ01 - 1</t>
  </si>
  <si>
    <t>CJ01 - 2</t>
  </si>
  <si>
    <t>FPN123 - 1</t>
  </si>
  <si>
    <t>FPN123 - 2</t>
  </si>
  <si>
    <t>03-1694310</t>
  </si>
  <si>
    <t>CJ02 Caja de Plástico</t>
  </si>
  <si>
    <t>03-1694332</t>
  </si>
  <si>
    <t>03-1694341</t>
  </si>
  <si>
    <t>48000-003-03 - CJ02 Caja de Plástico - 1</t>
  </si>
  <si>
    <t>48000-004-04 - CJ02 Caja de Plástico - 1</t>
  </si>
  <si>
    <t>48000-004-05 - CJ02 Caja de Plástico - 1</t>
  </si>
  <si>
    <t>48000-004-07 - CJ02 Caja de Plástico - 1</t>
  </si>
  <si>
    <t>48186-064-01 - 1</t>
  </si>
  <si>
    <t>48186-064-01 - 10</t>
  </si>
  <si>
    <t>48186-064-01 - 11</t>
  </si>
  <si>
    <t>48186-064-01 - 12</t>
  </si>
  <si>
    <t>48186-064-01 - 13</t>
  </si>
  <si>
    <t>48186-064-01 - 14</t>
  </si>
  <si>
    <t>48186-064-01 - 15</t>
  </si>
  <si>
    <t>48186-064-01 - 16</t>
  </si>
  <si>
    <t>48186-064-01 - 17</t>
  </si>
  <si>
    <t>48186-064-01 - 18</t>
  </si>
  <si>
    <t>48186-064-01 - 19</t>
  </si>
  <si>
    <t>48186-064-01 - 2</t>
  </si>
  <si>
    <t>48186-064-01 - 20</t>
  </si>
  <si>
    <t>48186-064-01 - 21</t>
  </si>
  <si>
    <t>48186-064-01 - 22</t>
  </si>
  <si>
    <t>48186-064-01 - 23</t>
  </si>
  <si>
    <t>48186-064-01 - 24</t>
  </si>
  <si>
    <t>48186-064-01 - 3</t>
  </si>
  <si>
    <t>48186-064-01 - 4</t>
  </si>
  <si>
    <t>48186-064-01 - 5</t>
  </si>
  <si>
    <t>48186-064-01 - 6</t>
  </si>
  <si>
    <t>48186-064-01 - 7</t>
  </si>
  <si>
    <t>48186-064-01 - 8</t>
  </si>
  <si>
    <t>48186-064-01 - 9</t>
  </si>
  <si>
    <t>48186-064-01 - CJ02 Cajas de Plástico - 1</t>
  </si>
  <si>
    <t>51004727AA - 4</t>
  </si>
  <si>
    <t>51004727AA - 5</t>
  </si>
  <si>
    <t>CAJA1</t>
  </si>
  <si>
    <t>CAJA2</t>
  </si>
  <si>
    <t>CAJA3</t>
  </si>
  <si>
    <t>CAJA4</t>
  </si>
  <si>
    <t>CAJA5</t>
  </si>
  <si>
    <t>Caja 1</t>
  </si>
  <si>
    <t>Caja 2</t>
  </si>
  <si>
    <t>Caja1</t>
  </si>
  <si>
    <t>Caja2</t>
  </si>
  <si>
    <t>Caja3</t>
  </si>
  <si>
    <t>Caja4</t>
  </si>
  <si>
    <t>Caja5</t>
  </si>
  <si>
    <t>73480-221-75 - CJ04 Caja de Madera - 1</t>
  </si>
  <si>
    <t>CJ04 Caja de Madera</t>
  </si>
  <si>
    <t>7348022122 - CJ04 Caja de Madera - 1</t>
  </si>
  <si>
    <t>7348022125 - CJ04 Caja de Madera - 1</t>
  </si>
  <si>
    <t>7348022126 - CJ04 Caja de Madera - 1</t>
  </si>
  <si>
    <t>7348022165 - CJ04 Caja de Madera - 1</t>
  </si>
  <si>
    <t>FPN123 - 3</t>
  </si>
  <si>
    <t>FPN123 - 4</t>
  </si>
  <si>
    <t>FPN123 - 5</t>
  </si>
  <si>
    <t>73480-221-75 - CN01 Cajón de Madera Largo - 1</t>
  </si>
  <si>
    <t>CN01 Cajón de Madera Largo</t>
  </si>
  <si>
    <t>7348022165 - CN01 Cajón de Madera Largo - 1</t>
  </si>
  <si>
    <t>73480-221-75 - CO04 Contenedor de Madera - 1</t>
  </si>
  <si>
    <t>CO04 Contenedor de Madera</t>
  </si>
  <si>
    <t>7348022165 - CO04 Contenedor de Madera - 1</t>
  </si>
  <si>
    <t>Caja de Cartón</t>
  </si>
  <si>
    <t>51004727AA - 10</t>
  </si>
  <si>
    <t>51004727AA - 11</t>
  </si>
  <si>
    <t>51004727AA - 12</t>
  </si>
  <si>
    <t>51004727AA - 13</t>
  </si>
  <si>
    <t>51004727AA - 14</t>
  </si>
  <si>
    <t>51004727AA - 15</t>
  </si>
  <si>
    <t>51004727AA - 16</t>
  </si>
  <si>
    <t>51004727AA - 17</t>
  </si>
  <si>
    <t>51004727AA - 18</t>
  </si>
  <si>
    <t>51004727AA - 19</t>
  </si>
  <si>
    <t>51004727AA - 20</t>
  </si>
  <si>
    <t>51004727AA - 21</t>
  </si>
  <si>
    <t>51004727AA - 22</t>
  </si>
  <si>
    <t>51004727AA - 23</t>
  </si>
  <si>
    <t>51004727AA - 24</t>
  </si>
  <si>
    <t>51004727AA - 25</t>
  </si>
  <si>
    <t>51004727AA - 26</t>
  </si>
  <si>
    <t>51004727AA - 27</t>
  </si>
  <si>
    <t>51004727AA - 28</t>
  </si>
  <si>
    <t>51004727AA - 29</t>
  </si>
  <si>
    <t>51004727AA - 30</t>
  </si>
  <si>
    <t>51004727AA - 31</t>
  </si>
  <si>
    <t>51004727AA - 32</t>
  </si>
  <si>
    <t>51004727AA - 33</t>
  </si>
  <si>
    <t>51004727AA - 34</t>
  </si>
  <si>
    <t>51004727AA - 35</t>
  </si>
  <si>
    <t>51004727AA - 36</t>
  </si>
  <si>
    <t>51004727AA - 37</t>
  </si>
  <si>
    <t>51004727AA - 38</t>
  </si>
  <si>
    <t>51004727AA - 39</t>
  </si>
  <si>
    <t>51004727AA - 40</t>
  </si>
  <si>
    <t>51004727AA - 41</t>
  </si>
  <si>
    <t>51004727AA - 42</t>
  </si>
  <si>
    <t>51004727AA - 43</t>
  </si>
  <si>
    <t>51004727AA - 44</t>
  </si>
  <si>
    <t>51004727AA - 45</t>
  </si>
  <si>
    <t>51004727AA - 46</t>
  </si>
  <si>
    <t>51004727AA - 47</t>
  </si>
  <si>
    <t>51004727AA - 48</t>
  </si>
  <si>
    <t>51004727AA - 49</t>
  </si>
  <si>
    <t>51004727AA - 50</t>
  </si>
  <si>
    <t>51004727AA - 51</t>
  </si>
  <si>
    <t>51004727AA - 52</t>
  </si>
  <si>
    <t>51004727AA - 53</t>
  </si>
  <si>
    <t>51004727AA - 54</t>
  </si>
  <si>
    <t>51004727AA - 55</t>
  </si>
  <si>
    <t>51004727AA - 56</t>
  </si>
  <si>
    <t>51004727AA - 57</t>
  </si>
  <si>
    <t>51004727AA - 58</t>
  </si>
  <si>
    <t>51004727AA - 59</t>
  </si>
  <si>
    <t>51004727AA - 6</t>
  </si>
  <si>
    <t>51004727AA - 60</t>
  </si>
  <si>
    <t>51004727AA - 61</t>
  </si>
  <si>
    <t>51004727AA - 62</t>
  </si>
  <si>
    <t>51004727AA - 63</t>
  </si>
  <si>
    <t>51004727AA - 64</t>
  </si>
  <si>
    <t>51004727AA - 65</t>
  </si>
  <si>
    <t>51004727AA - 66</t>
  </si>
  <si>
    <t>51004727AA - 67</t>
  </si>
  <si>
    <t>51004727AA - 68</t>
  </si>
  <si>
    <t>51004727AA - 69</t>
  </si>
  <si>
    <t>51004727AA - 7</t>
  </si>
  <si>
    <t>51004727AA - 70</t>
  </si>
  <si>
    <t>51004727AA - 71</t>
  </si>
  <si>
    <t>51004727AA - 72</t>
  </si>
  <si>
    <t>51004727AA - 73</t>
  </si>
  <si>
    <t>51004727AA - 74</t>
  </si>
  <si>
    <t>51004727AA - 75</t>
  </si>
  <si>
    <t>51004727AA - 76</t>
  </si>
  <si>
    <t>51004727AA - 77</t>
  </si>
  <si>
    <t>51004727AA - 78</t>
  </si>
  <si>
    <t>51004727AA - 79</t>
  </si>
  <si>
    <t>51004727AA - 8</t>
  </si>
  <si>
    <t>51004727AA - 80</t>
  </si>
  <si>
    <t>51004727AA - 81</t>
  </si>
  <si>
    <t>51004727AA - 82</t>
  </si>
  <si>
    <t>51004727AA - 83</t>
  </si>
  <si>
    <t>51004727AA - 84</t>
  </si>
  <si>
    <t>51004727AA - 85</t>
  </si>
  <si>
    <t>51004727AA - 86</t>
  </si>
  <si>
    <t>51004727AA - 87</t>
  </si>
  <si>
    <t>51004727AA - 88</t>
  </si>
  <si>
    <t>51004727AA - 9</t>
  </si>
  <si>
    <t>51004727AA - Canastilla de Plástico B1/4 - 1</t>
  </si>
  <si>
    <t>Canastilla de Plástico B1/4</t>
  </si>
  <si>
    <t>Canastilla de Secado (PPL)</t>
  </si>
  <si>
    <t>M101-BA01-001</t>
  </si>
  <si>
    <t>M101-BA01 Barril</t>
  </si>
  <si>
    <t>BA - Barriles</t>
  </si>
  <si>
    <t>PlantaMonterrey.N1.M101LI</t>
  </si>
  <si>
    <t>M101-BA01-002</t>
  </si>
  <si>
    <t>M101-BA01-003</t>
  </si>
  <si>
    <t>M101-BA01-004</t>
  </si>
  <si>
    <t>M102-FL01-001</t>
  </si>
  <si>
    <t>M102-FL01 FlyBar Cobre</t>
  </si>
  <si>
    <t>FL - Flybars</t>
  </si>
  <si>
    <t>PlantaMonterrey.N1.M102LI</t>
  </si>
  <si>
    <t xml:space="preserve">M102-RA04-001 </t>
  </si>
  <si>
    <t>M102-RA04-003</t>
  </si>
  <si>
    <t>M102-FL01-002</t>
  </si>
  <si>
    <t xml:space="preserve">M102-FL02-003 </t>
  </si>
  <si>
    <t>M102-FL02-004</t>
  </si>
  <si>
    <t>M102-FL02-005</t>
  </si>
  <si>
    <t>M102-FL02-006</t>
  </si>
  <si>
    <t>M102-FL02-007</t>
  </si>
  <si>
    <t>M102-FL02-008</t>
  </si>
  <si>
    <t>M102-FL02-009</t>
  </si>
  <si>
    <t>M102-FL02-010</t>
  </si>
  <si>
    <t>M102-FL02-011</t>
  </si>
  <si>
    <t>M102-FL02-012</t>
  </si>
  <si>
    <t>M102-FL02-013</t>
  </si>
  <si>
    <t>M102-FL02-014</t>
  </si>
  <si>
    <t>M102-FL02-001</t>
  </si>
  <si>
    <t>M102-FL02 FlyBar Cobre y Acero</t>
  </si>
  <si>
    <t>M102-FL02-002</t>
  </si>
  <si>
    <t>M102-FL02-003</t>
  </si>
  <si>
    <t xml:space="preserve"> M102-RA01-003</t>
  </si>
  <si>
    <t>M102-RA01 Bastón 6"</t>
  </si>
  <si>
    <t>M102-RA01-003</t>
  </si>
  <si>
    <t>RA - Racks</t>
  </si>
  <si>
    <t xml:space="preserve"> M102-RA01-014</t>
  </si>
  <si>
    <t>M102-RA01-014</t>
  </si>
  <si>
    <t xml:space="preserve"> M102-RA01-015</t>
  </si>
  <si>
    <t>M102-RA01-015</t>
  </si>
  <si>
    <t xml:space="preserve"> M102-RA01-016</t>
  </si>
  <si>
    <t>M102-RA01-016</t>
  </si>
  <si>
    <t xml:space="preserve"> M102-RA01-017</t>
  </si>
  <si>
    <t>M102-RA01-017</t>
  </si>
  <si>
    <t xml:space="preserve"> M102-RA01-018</t>
  </si>
  <si>
    <t>M102-RA01-018</t>
  </si>
  <si>
    <t xml:space="preserve"> M102-RA01-019</t>
  </si>
  <si>
    <t>M102-RA01-019</t>
  </si>
  <si>
    <t xml:space="preserve"> M102-RA01-020</t>
  </si>
  <si>
    <t>M102-RA01-020</t>
  </si>
  <si>
    <t xml:space="preserve"> M102-RA01-021</t>
  </si>
  <si>
    <t>M102-RA01-021</t>
  </si>
  <si>
    <t xml:space="preserve"> M102-RA01-022</t>
  </si>
  <si>
    <t>M102-RA01-022</t>
  </si>
  <si>
    <t xml:space="preserve"> M102-RA01-023</t>
  </si>
  <si>
    <t>M102-RA01-023</t>
  </si>
  <si>
    <t xml:space="preserve"> M102-RA01-024</t>
  </si>
  <si>
    <t>M102-RA01-024</t>
  </si>
  <si>
    <t xml:space="preserve"> M102-RA01-025</t>
  </si>
  <si>
    <t>M102-RA01-025</t>
  </si>
  <si>
    <t xml:space="preserve"> M102-RA01-026</t>
  </si>
  <si>
    <t>M102-RA01-026</t>
  </si>
  <si>
    <t xml:space="preserve"> M102-RA01-027</t>
  </si>
  <si>
    <t>M102-RA01-027</t>
  </si>
  <si>
    <t xml:space="preserve"> M102-RA01-028</t>
  </si>
  <si>
    <t>M102-RA01-028</t>
  </si>
  <si>
    <t xml:space="preserve"> M102-RA01-029</t>
  </si>
  <si>
    <t>M102-RA01-029</t>
  </si>
  <si>
    <t xml:space="preserve"> M102-RA01-030</t>
  </si>
  <si>
    <t>M102-RA01-030</t>
  </si>
  <si>
    <t>M102-RA01-001</t>
  </si>
  <si>
    <t>M102-RA01-001 Rack Bastón 6"</t>
  </si>
  <si>
    <t>M102-RA01-002</t>
  </si>
  <si>
    <t xml:space="preserve">M102-RA01-004 </t>
  </si>
  <si>
    <t>M102-RA01-005</t>
  </si>
  <si>
    <t>M102-RA01-006</t>
  </si>
  <si>
    <t>M102-RA01-007</t>
  </si>
  <si>
    <t>M102-RA01-008</t>
  </si>
  <si>
    <t>M102-RA01-009</t>
  </si>
  <si>
    <t>M102-RA01-010</t>
  </si>
  <si>
    <t>M102-RA01-011</t>
  </si>
  <si>
    <t>M102-RA01-012</t>
  </si>
  <si>
    <t>M102-RA01-013</t>
  </si>
  <si>
    <t xml:space="preserve"> M102-RA02-001</t>
  </si>
  <si>
    <t>M102-RA02 Bastón 4"</t>
  </si>
  <si>
    <t>M102-RA02-001</t>
  </si>
  <si>
    <t xml:space="preserve"> M102-RA02-002</t>
  </si>
  <si>
    <t>M102-RA02-002</t>
  </si>
  <si>
    <t xml:space="preserve"> M102-RA02-003</t>
  </si>
  <si>
    <t>M102-RA02-003</t>
  </si>
  <si>
    <t xml:space="preserve"> M102-RA02-004</t>
  </si>
  <si>
    <t>M102-RA02-004</t>
  </si>
  <si>
    <t xml:space="preserve"> M102-RA02-005</t>
  </si>
  <si>
    <t>M102-RA02-005</t>
  </si>
  <si>
    <t xml:space="preserve"> M102-RA02-006</t>
  </si>
  <si>
    <t>M102-RA02-006</t>
  </si>
  <si>
    <t xml:space="preserve"> M102-RA02-007</t>
  </si>
  <si>
    <t>M102-RA02-007</t>
  </si>
  <si>
    <t xml:space="preserve"> M102-RA02-008</t>
  </si>
  <si>
    <t>M102-RA02-008</t>
  </si>
  <si>
    <t xml:space="preserve"> M102-RA03-001</t>
  </si>
  <si>
    <t>M102-RA03 Bastón 3"</t>
  </si>
  <si>
    <t>M102-RA03-001</t>
  </si>
  <si>
    <t xml:space="preserve"> M102-RA03-002</t>
  </si>
  <si>
    <t>M102-RA03-002</t>
  </si>
  <si>
    <t xml:space="preserve"> M102-RA03-003</t>
  </si>
  <si>
    <t>M102-RA03-003</t>
  </si>
  <si>
    <t xml:space="preserve"> M102-RA03-004</t>
  </si>
  <si>
    <t>M102-RA03-004</t>
  </si>
  <si>
    <t xml:space="preserve"> M102-RA03-005</t>
  </si>
  <si>
    <t>M102-RA03-005</t>
  </si>
  <si>
    <t xml:space="preserve"> M102-RA03-006</t>
  </si>
  <si>
    <t>M102-RA03-006</t>
  </si>
  <si>
    <t>M102-RA04 Gancho 1 Nivel</t>
  </si>
  <si>
    <t>M102-RA04-002</t>
  </si>
  <si>
    <t>M102-RA04-004</t>
  </si>
  <si>
    <t>M102-RA04-005</t>
  </si>
  <si>
    <t>M102-RA04-006</t>
  </si>
  <si>
    <t>M102-RA04-007</t>
  </si>
  <si>
    <t>M102-RA04-008</t>
  </si>
  <si>
    <t>M102-RA04-009</t>
  </si>
  <si>
    <t>M102-RA04-010</t>
  </si>
  <si>
    <t>M102-RA04-011</t>
  </si>
  <si>
    <t>M102-RA04-012</t>
  </si>
  <si>
    <t>M102-RA04-013</t>
  </si>
  <si>
    <t>M102-RA04-014</t>
  </si>
  <si>
    <t>M102-RA04-015</t>
  </si>
  <si>
    <t>M102-RA04-016</t>
  </si>
  <si>
    <t>M102-RA04-017</t>
  </si>
  <si>
    <t>M102-RA04-018</t>
  </si>
  <si>
    <t>M102-RA04-019</t>
  </si>
  <si>
    <t>M102-RA04-020</t>
  </si>
  <si>
    <t>M102-RA04-021</t>
  </si>
  <si>
    <t>M102-RA04-022</t>
  </si>
  <si>
    <t>M102-RA04-023</t>
  </si>
  <si>
    <t>M102-RA04-024</t>
  </si>
  <si>
    <t>M102-RA04-025</t>
  </si>
  <si>
    <t>M102-RA04-026</t>
  </si>
  <si>
    <t>M102-RA04-027</t>
  </si>
  <si>
    <t>M102-RA04-028</t>
  </si>
  <si>
    <t>M102-RA04-029</t>
  </si>
  <si>
    <t>M102-RA04-030</t>
  </si>
  <si>
    <t xml:space="preserve"> M102-RA05-001</t>
  </si>
  <si>
    <t>M102-RA05 Parrilla 1" a 1.75"</t>
  </si>
  <si>
    <t>M102-RA05-001</t>
  </si>
  <si>
    <t xml:space="preserve"> M102-RA05-002</t>
  </si>
  <si>
    <t>M102-RA05-002</t>
  </si>
  <si>
    <t>M102-RA05-003</t>
  </si>
  <si>
    <t>M102-RA05-004</t>
  </si>
  <si>
    <t>M102-RA05-005</t>
  </si>
  <si>
    <t>M102-RA05-006</t>
  </si>
  <si>
    <t>M102-RA05-007</t>
  </si>
  <si>
    <t>M102-RA05-008</t>
  </si>
  <si>
    <t>M102-RA05-009</t>
  </si>
  <si>
    <t>M102-RA05-010</t>
  </si>
  <si>
    <t>M102-RA05-011</t>
  </si>
  <si>
    <t>M102-RA05-012</t>
  </si>
  <si>
    <t>M102-RA05-013</t>
  </si>
  <si>
    <t>M102-RA05-014</t>
  </si>
  <si>
    <t>M102-RA05-015</t>
  </si>
  <si>
    <t>M102-RA05-016</t>
  </si>
  <si>
    <t>M102-RA05-017</t>
  </si>
  <si>
    <t>M102-RA05-018</t>
  </si>
  <si>
    <t>M102-RA05-019</t>
  </si>
  <si>
    <t>M102-RA05-020</t>
  </si>
  <si>
    <t>M102-RA05-021</t>
  </si>
  <si>
    <t>M102-RA05-022</t>
  </si>
  <si>
    <t>M102-RA05-023</t>
  </si>
  <si>
    <t>M102-RA05-024</t>
  </si>
  <si>
    <t>M102-RA05-025</t>
  </si>
  <si>
    <t>M102-RA05-026</t>
  </si>
  <si>
    <t>M102-RA05-027</t>
  </si>
  <si>
    <t xml:space="preserve">M102-RA05-028 </t>
  </si>
  <si>
    <t>M102-RA05-029</t>
  </si>
  <si>
    <t>M102-RA05-030</t>
  </si>
  <si>
    <t>M102-RA05-031</t>
  </si>
  <si>
    <t>M102-RA05-032</t>
  </si>
  <si>
    <t xml:space="preserve"> M102-RA06-001</t>
  </si>
  <si>
    <t>M102-RA06 Parrilla 2" a 2.75"</t>
  </si>
  <si>
    <t>M102-RA06-001</t>
  </si>
  <si>
    <t xml:space="preserve">M102-RA06-002 </t>
  </si>
  <si>
    <t>M102-RA06-003</t>
  </si>
  <si>
    <t xml:space="preserve">M102-RA06-004 </t>
  </si>
  <si>
    <t>M102-RA06-005</t>
  </si>
  <si>
    <t>M102-RA06-006</t>
  </si>
  <si>
    <t>M102-RA06-007</t>
  </si>
  <si>
    <t>M102-RA06-008</t>
  </si>
  <si>
    <t>M102-RA06-009</t>
  </si>
  <si>
    <t>M102-RA06-010</t>
  </si>
  <si>
    <t>M102-RA06-011</t>
  </si>
  <si>
    <t>M102-RA06-012</t>
  </si>
  <si>
    <t>M102-RA06-013</t>
  </si>
  <si>
    <t>M102-RA06-014</t>
  </si>
  <si>
    <t>M102-RA06-015</t>
  </si>
  <si>
    <t>M102-RA06-016</t>
  </si>
  <si>
    <t>M102-RA06-017</t>
  </si>
  <si>
    <t>M102-RA06-018</t>
  </si>
  <si>
    <t>M102-RA06-019</t>
  </si>
  <si>
    <t>M102-RA06-020</t>
  </si>
  <si>
    <t>M102-RA06-021</t>
  </si>
  <si>
    <t>M102-RA06-022</t>
  </si>
  <si>
    <t>M102-RA06-023</t>
  </si>
  <si>
    <t>M102-RA06-024</t>
  </si>
  <si>
    <t>M102-RA06-025</t>
  </si>
  <si>
    <t>M102-RA06-026</t>
  </si>
  <si>
    <t>M102-RA06-027</t>
  </si>
  <si>
    <t>M102-RA06-028</t>
  </si>
  <si>
    <t xml:space="preserve"> M102-RA07-001</t>
  </si>
  <si>
    <t>M102-RA07 Parrilla 2" a 3.75"</t>
  </si>
  <si>
    <t>M102-RA07-001</t>
  </si>
  <si>
    <t xml:space="preserve"> M102-RA07-002</t>
  </si>
  <si>
    <t>M102-RA07-002</t>
  </si>
  <si>
    <t xml:space="preserve"> M102-RA07-003</t>
  </si>
  <si>
    <t>M102-RA07-003</t>
  </si>
  <si>
    <t xml:space="preserve"> M102-RA07-004</t>
  </si>
  <si>
    <t>M102-RA07-004</t>
  </si>
  <si>
    <t xml:space="preserve"> M102-RA07-005</t>
  </si>
  <si>
    <t>M102-RA07-005</t>
  </si>
  <si>
    <t xml:space="preserve"> M102-RA07-006</t>
  </si>
  <si>
    <t>M102-RA07-006</t>
  </si>
  <si>
    <t xml:space="preserve"> M102-RA07-007</t>
  </si>
  <si>
    <t>M102-RA07-007</t>
  </si>
  <si>
    <t xml:space="preserve"> M102-RA07-008</t>
  </si>
  <si>
    <t>M102-RA07-008</t>
  </si>
  <si>
    <t>M102-RA08-001</t>
  </si>
  <si>
    <t>M102-RA08 Clip 4</t>
  </si>
  <si>
    <t>M102-RA08-002</t>
  </si>
  <si>
    <t>M102-RA08-003</t>
  </si>
  <si>
    <t>M102-RA08-004</t>
  </si>
  <si>
    <t>M102-RA08-005</t>
  </si>
  <si>
    <t>M102-RA08-006</t>
  </si>
  <si>
    <t>M102-RA08-007</t>
  </si>
  <si>
    <t>M102-RA08-008</t>
  </si>
  <si>
    <t>M102-RA08-009</t>
  </si>
  <si>
    <t>M102-RA08-010</t>
  </si>
  <si>
    <t>M102-RA08-011</t>
  </si>
  <si>
    <t>M102-RA08-012</t>
  </si>
  <si>
    <t>M102-RA08-013</t>
  </si>
  <si>
    <t>M102-RA08-014</t>
  </si>
  <si>
    <t>M102-RA08-015</t>
  </si>
  <si>
    <t>M102-RA08-016</t>
  </si>
  <si>
    <t>M102-RA08-017</t>
  </si>
  <si>
    <t>M102-RA08-018</t>
  </si>
  <si>
    <t>M102-RA09-001</t>
  </si>
  <si>
    <t>M102-RA09 Clip 5</t>
  </si>
  <si>
    <t>M102-RA09-002</t>
  </si>
  <si>
    <t>M102-RA09-003</t>
  </si>
  <si>
    <t>M102-RA09-004</t>
  </si>
  <si>
    <t>M102-RA09-005</t>
  </si>
  <si>
    <t>M102-RA09-006</t>
  </si>
  <si>
    <t>M102-RA09-007</t>
  </si>
  <si>
    <t>M102-RA09-008</t>
  </si>
  <si>
    <t>M102-RA09-009</t>
  </si>
  <si>
    <t>M102-RA09-010</t>
  </si>
  <si>
    <t>M102-RA09-011</t>
  </si>
  <si>
    <t>M102-RA09-012</t>
  </si>
  <si>
    <t>M102-RA09-013</t>
  </si>
  <si>
    <t>M102-RA09-014</t>
  </si>
  <si>
    <t>M102-RA09-015</t>
  </si>
  <si>
    <t>M102-RA09-016</t>
  </si>
  <si>
    <t>M102-RA09-017</t>
  </si>
  <si>
    <t>M102-RA09-018</t>
  </si>
  <si>
    <t>M102-RA09-019</t>
  </si>
  <si>
    <t>M102-RA09-020</t>
  </si>
  <si>
    <t>M102-RA09-021</t>
  </si>
  <si>
    <t>M102-RA09-022</t>
  </si>
  <si>
    <t>M102-RA09-023</t>
  </si>
  <si>
    <t>M102-RA09-024</t>
  </si>
  <si>
    <t>M102-RA09-025</t>
  </si>
  <si>
    <t>M102-RA09-026</t>
  </si>
  <si>
    <t>M102-RA09-027</t>
  </si>
  <si>
    <t>M102-RA09-028</t>
  </si>
  <si>
    <t>M102-RA09-029</t>
  </si>
  <si>
    <t>M102-RA09-030</t>
  </si>
  <si>
    <t>M102-RA09-031</t>
  </si>
  <si>
    <t>M102-RA09-032</t>
  </si>
  <si>
    <t>M102-RA10-001</t>
  </si>
  <si>
    <t>M102-RA10 Clip 6</t>
  </si>
  <si>
    <t>M102-RA10-002</t>
  </si>
  <si>
    <t>M102-RA10-003</t>
  </si>
  <si>
    <t>M102-RA10-004</t>
  </si>
  <si>
    <t>M102-RA10-005</t>
  </si>
  <si>
    <t>M102-RA10-006</t>
  </si>
  <si>
    <t>M102-RA10-007</t>
  </si>
  <si>
    <t>M102-RA10-008</t>
  </si>
  <si>
    <t>M102-RA10-009</t>
  </si>
  <si>
    <t>M102-RA10-010</t>
  </si>
  <si>
    <t>M102-RA10-011</t>
  </si>
  <si>
    <t>M102-RA10-012</t>
  </si>
  <si>
    <t>M102-RA10-013</t>
  </si>
  <si>
    <t>M102-RA10-014</t>
  </si>
  <si>
    <t>M102-RA10-015</t>
  </si>
  <si>
    <t>M102-RA10-016</t>
  </si>
  <si>
    <t xml:space="preserve"> M102-RA11-001</t>
  </si>
  <si>
    <t>M102-RA11 Parrilla ABB</t>
  </si>
  <si>
    <t>M102-RA11-001</t>
  </si>
  <si>
    <t xml:space="preserve"> M102-RA11-002</t>
  </si>
  <si>
    <t>M102-RA11-002</t>
  </si>
  <si>
    <t xml:space="preserve"> M102-RA11-003</t>
  </si>
  <si>
    <t>M102-RA11-003</t>
  </si>
  <si>
    <t xml:space="preserve"> M102-RA11-004</t>
  </si>
  <si>
    <t>M102-RA11-004</t>
  </si>
  <si>
    <t xml:space="preserve"> M102-RA11-005</t>
  </si>
  <si>
    <t>M102-RA11-005</t>
  </si>
  <si>
    <t xml:space="preserve"> M102-RA11-006</t>
  </si>
  <si>
    <t>M102-RA11-006</t>
  </si>
  <si>
    <t xml:space="preserve"> M102-RA11-007</t>
  </si>
  <si>
    <t>M102-RA11-007</t>
  </si>
  <si>
    <t xml:space="preserve"> M102-RA11-008</t>
  </si>
  <si>
    <t>M102-RA11-008</t>
  </si>
  <si>
    <t xml:space="preserve"> M102-RA11-009</t>
  </si>
  <si>
    <t>M102-RA11-009</t>
  </si>
  <si>
    <t xml:space="preserve"> M102-RA11-010</t>
  </si>
  <si>
    <t>M102-RA11-010</t>
  </si>
  <si>
    <t xml:space="preserve"> M102-RA11-011</t>
  </si>
  <si>
    <t>M102-RA11-011</t>
  </si>
  <si>
    <t xml:space="preserve"> M102-RA11-012</t>
  </si>
  <si>
    <t>M102-RA11-012</t>
  </si>
  <si>
    <t xml:space="preserve"> M102-RA11-013</t>
  </si>
  <si>
    <t>M102-RA11-013</t>
  </si>
  <si>
    <t xml:space="preserve"> M102-RA11-014</t>
  </si>
  <si>
    <t>M102-RA11-014</t>
  </si>
  <si>
    <t xml:space="preserve"> M102-RA11-015</t>
  </si>
  <si>
    <t>M102-RA11-015</t>
  </si>
  <si>
    <t xml:space="preserve"> M102-RA11-016</t>
  </si>
  <si>
    <t>M102-RA11-016</t>
  </si>
  <si>
    <t xml:space="preserve"> M102-RA11-017</t>
  </si>
  <si>
    <t>M102-RA11-017</t>
  </si>
  <si>
    <t xml:space="preserve"> M102-RA11-018</t>
  </si>
  <si>
    <t>M102-RA11-018</t>
  </si>
  <si>
    <t xml:space="preserve"> M102-RA11-019</t>
  </si>
  <si>
    <t>M102-RA11-019</t>
  </si>
  <si>
    <t xml:space="preserve"> M102-RA11-020</t>
  </si>
  <si>
    <t>M102-RA11-020</t>
  </si>
  <si>
    <t xml:space="preserve"> M102-RA11-021</t>
  </si>
  <si>
    <t>M102-RA11-021</t>
  </si>
  <si>
    <t xml:space="preserve"> M102-RA11-022</t>
  </si>
  <si>
    <t>M102-RA11-022</t>
  </si>
  <si>
    <t xml:space="preserve"> M102-RA11-023</t>
  </si>
  <si>
    <t>M102-RA11-023</t>
  </si>
  <si>
    <t>M102-RA12-001</t>
  </si>
  <si>
    <t>M102-RA12 Gancho 2 Niveles</t>
  </si>
  <si>
    <t>M102-RA12-002</t>
  </si>
  <si>
    <t>M102-RA12-003</t>
  </si>
  <si>
    <t>M102-RA12-004</t>
  </si>
  <si>
    <t>M102-RA12-005</t>
  </si>
  <si>
    <t>M102-RA12-006</t>
  </si>
  <si>
    <t>M102-RA12-007</t>
  </si>
  <si>
    <t>M102-RA12-008</t>
  </si>
  <si>
    <t>M102-RA12-009</t>
  </si>
  <si>
    <t>M102-RA12-010</t>
  </si>
  <si>
    <t>M102-RA12-011</t>
  </si>
  <si>
    <t>M102-RA12-012</t>
  </si>
  <si>
    <t>M102-RA12-013</t>
  </si>
  <si>
    <t>M102-RA12-014</t>
  </si>
  <si>
    <t>M102-RA12-015</t>
  </si>
  <si>
    <t>M102-RA12-016</t>
  </si>
  <si>
    <t>M102-RA12-017</t>
  </si>
  <si>
    <t>M102-RA12-018</t>
  </si>
  <si>
    <t>M102-RA12-019</t>
  </si>
  <si>
    <t>M102-RA12-020</t>
  </si>
  <si>
    <t>M102-RA12-021</t>
  </si>
  <si>
    <t>M102-RA12-022</t>
  </si>
  <si>
    <t>M102-RA12-023</t>
  </si>
  <si>
    <t>M102-RA12-024</t>
  </si>
  <si>
    <t>M102-RA13-001</t>
  </si>
  <si>
    <t>M102-RA13 Baston Modificado 4" a 6"</t>
  </si>
  <si>
    <t>M102-RA13-002</t>
  </si>
  <si>
    <t>M102-RA13-003</t>
  </si>
  <si>
    <t>M102-RA13-004</t>
  </si>
  <si>
    <t>M102-RA13-005</t>
  </si>
  <si>
    <t>M102-RA13-006</t>
  </si>
  <si>
    <t>M102-RA13-007</t>
  </si>
  <si>
    <t>M102-RA13-008</t>
  </si>
  <si>
    <t>M102-RA13-009</t>
  </si>
  <si>
    <t>M102-RA13-010</t>
  </si>
  <si>
    <t>M102-RA13-011</t>
  </si>
  <si>
    <t>M102-RA13-012</t>
  </si>
  <si>
    <t xml:space="preserve"> M102-RA14-001 </t>
  </si>
  <si>
    <t>M102-RA14 Gancho EAV</t>
  </si>
  <si>
    <t xml:space="preserve">M102-RA14-001 </t>
  </si>
  <si>
    <t xml:space="preserve"> M102-RA14-002</t>
  </si>
  <si>
    <t>M102-RA14-002</t>
  </si>
  <si>
    <t xml:space="preserve"> M102-RA14-003</t>
  </si>
  <si>
    <t>M102-RA14-003</t>
  </si>
  <si>
    <t xml:space="preserve"> M102-RA14-004</t>
  </si>
  <si>
    <t>M102-RA14-004</t>
  </si>
  <si>
    <t xml:space="preserve"> M102-RA14-005</t>
  </si>
  <si>
    <t>M102-RA14-005</t>
  </si>
  <si>
    <t xml:space="preserve"> M102-RA14-006</t>
  </si>
  <si>
    <t>M102-RA14-006</t>
  </si>
  <si>
    <t xml:space="preserve"> M102-RA14-007</t>
  </si>
  <si>
    <t>M102-RA14-007</t>
  </si>
  <si>
    <t xml:space="preserve"> M102-RA14-008</t>
  </si>
  <si>
    <t>M102-RA14-008</t>
  </si>
  <si>
    <t xml:space="preserve"> M102-RA14-009</t>
  </si>
  <si>
    <t>M102-RA14-009</t>
  </si>
  <si>
    <t xml:space="preserve"> M102-RA14-010</t>
  </si>
  <si>
    <t>M102-RA14-010</t>
  </si>
  <si>
    <t xml:space="preserve"> M102-RA14-011</t>
  </si>
  <si>
    <t>M102-RA14-011</t>
  </si>
  <si>
    <t xml:space="preserve"> M102-RA14-012</t>
  </si>
  <si>
    <t>M102-RA14-012</t>
  </si>
  <si>
    <t xml:space="preserve"> M102-RA14-013</t>
  </si>
  <si>
    <t>M102-RA14-013</t>
  </si>
  <si>
    <t xml:space="preserve"> M102-RA14-014</t>
  </si>
  <si>
    <t>M102-RA14-014</t>
  </si>
  <si>
    <t xml:space="preserve"> M102-RA14-015</t>
  </si>
  <si>
    <t>M102-RA14-015</t>
  </si>
  <si>
    <t xml:space="preserve"> M102-RA14-016</t>
  </si>
  <si>
    <t>M102-RA14-016</t>
  </si>
  <si>
    <t xml:space="preserve"> M102-RA14-017</t>
  </si>
  <si>
    <t>M102-RA14-017</t>
  </si>
  <si>
    <t xml:space="preserve"> M102-RA14-018</t>
  </si>
  <si>
    <t>M102-RA14-018</t>
  </si>
  <si>
    <t xml:space="preserve"> M102-RA14-019</t>
  </si>
  <si>
    <t>M102-RA14-019</t>
  </si>
  <si>
    <t xml:space="preserve"> M102-RA14-020</t>
  </si>
  <si>
    <t>M102-RA14-020</t>
  </si>
  <si>
    <t xml:space="preserve"> M102-RA14-021</t>
  </si>
  <si>
    <t>M102-RA14-021</t>
  </si>
  <si>
    <t xml:space="preserve"> M102-RA14-022</t>
  </si>
  <si>
    <t>M102-RA14-022</t>
  </si>
  <si>
    <t xml:space="preserve"> M102-RA14-023</t>
  </si>
  <si>
    <t>M102-RA14-023</t>
  </si>
  <si>
    <t>M102-RA15-001</t>
  </si>
  <si>
    <t>M102-RA15 Gancho 4 Niveles</t>
  </si>
  <si>
    <t>M102-RA15-002</t>
  </si>
  <si>
    <t>M102-RA15-003</t>
  </si>
  <si>
    <t>M102-RA15-004</t>
  </si>
  <si>
    <t>M102-RA15-005</t>
  </si>
  <si>
    <t>M102-RA15-006</t>
  </si>
  <si>
    <t>M102-RA15-007</t>
  </si>
  <si>
    <t>M102-RA15-008</t>
  </si>
  <si>
    <t>M102-RA16-001</t>
  </si>
  <si>
    <t>M102-RA16 Angulo</t>
  </si>
  <si>
    <t>M102-RA16-002</t>
  </si>
  <si>
    <t>M102-RA16-003</t>
  </si>
  <si>
    <t>M102-RA16-004</t>
  </si>
  <si>
    <t>M102-RA16-005</t>
  </si>
  <si>
    <t>M102-RA16-006</t>
  </si>
  <si>
    <t xml:space="preserve"> M102-RA17-001</t>
  </si>
  <si>
    <t>M102-RA17 Clip 400</t>
  </si>
  <si>
    <t>M102-RA17-001</t>
  </si>
  <si>
    <t xml:space="preserve"> M102-RA17-002</t>
  </si>
  <si>
    <t>M102-RA17-002</t>
  </si>
  <si>
    <t xml:space="preserve"> M102-RA17-003</t>
  </si>
  <si>
    <t>M102-RA17-003</t>
  </si>
  <si>
    <t xml:space="preserve"> M102-RA17-004</t>
  </si>
  <si>
    <t>M102-RA17-004</t>
  </si>
  <si>
    <t xml:space="preserve"> M102-RA17-005</t>
  </si>
  <si>
    <t>M102-RA17-005</t>
  </si>
  <si>
    <t xml:space="preserve"> M102-RA17-006</t>
  </si>
  <si>
    <t>M102-RA17-006</t>
  </si>
  <si>
    <t xml:space="preserve"> M102-RA17-007</t>
  </si>
  <si>
    <t>M102-RA17-007</t>
  </si>
  <si>
    <t xml:space="preserve"> M102-RA17-009</t>
  </si>
  <si>
    <t>M102-RA17-009</t>
  </si>
  <si>
    <t xml:space="preserve"> M102-RA17-010</t>
  </si>
  <si>
    <t>M102-RA17-010</t>
  </si>
  <si>
    <t xml:space="preserve"> M102-RA17-011</t>
  </si>
  <si>
    <t>M102-RA17-011</t>
  </si>
  <si>
    <t xml:space="preserve"> M102-RA17-012</t>
  </si>
  <si>
    <t>M102-RA17-012</t>
  </si>
  <si>
    <t xml:space="preserve"> M102-RA17-013</t>
  </si>
  <si>
    <t>M102-RA17-013</t>
  </si>
  <si>
    <t xml:space="preserve"> M102-RA17-014</t>
  </si>
  <si>
    <t>M102-RA17-014</t>
  </si>
  <si>
    <t xml:space="preserve"> M102-RA17-015</t>
  </si>
  <si>
    <t>M102-RA17-015</t>
  </si>
  <si>
    <t xml:space="preserve"> M102-RA17-016</t>
  </si>
  <si>
    <t>M102-RA17-016</t>
  </si>
  <si>
    <t xml:space="preserve"> M102-RA17-017</t>
  </si>
  <si>
    <t>M102-RA17-017</t>
  </si>
  <si>
    <t xml:space="preserve"> M102-RA17-018</t>
  </si>
  <si>
    <t>M102-RA17-018</t>
  </si>
  <si>
    <t xml:space="preserve"> M102-RA17-019</t>
  </si>
  <si>
    <t>M102-RA17-019</t>
  </si>
  <si>
    <t xml:space="preserve"> M102-RA17-020</t>
  </si>
  <si>
    <t>M102-RA17-020</t>
  </si>
  <si>
    <t xml:space="preserve"> M102-RA17-021</t>
  </si>
  <si>
    <t>M102-RA17-021</t>
  </si>
  <si>
    <t xml:space="preserve"> M102-RA17-022</t>
  </si>
  <si>
    <t>M102-RA17-022</t>
  </si>
  <si>
    <t xml:space="preserve"> M102-RA17-023</t>
  </si>
  <si>
    <t>M102-RA17-023</t>
  </si>
  <si>
    <t xml:space="preserve"> M102-RA17-024</t>
  </si>
  <si>
    <t>M102-RA17-024</t>
  </si>
  <si>
    <t xml:space="preserve"> M102-RA17-025</t>
  </si>
  <si>
    <t>M102-RA17-025</t>
  </si>
  <si>
    <t xml:space="preserve"> M102-RA17-026</t>
  </si>
  <si>
    <t>M102-RA17-026</t>
  </si>
  <si>
    <t xml:space="preserve"> M102-RA17-027</t>
  </si>
  <si>
    <t>M102-RA17-027</t>
  </si>
  <si>
    <t xml:space="preserve"> M102-RA17-028</t>
  </si>
  <si>
    <t>M102-RA17-028</t>
  </si>
  <si>
    <t xml:space="preserve"> M102-RA17-029</t>
  </si>
  <si>
    <t>M102-RA17-029</t>
  </si>
  <si>
    <t xml:space="preserve"> M102-RA17-030</t>
  </si>
  <si>
    <t>M102-RA17-030</t>
  </si>
  <si>
    <t xml:space="preserve"> M102-RA17-031</t>
  </si>
  <si>
    <t>M102-RA17-031</t>
  </si>
  <si>
    <t xml:space="preserve"> M102-RA17-032</t>
  </si>
  <si>
    <t>M102-RA17-032</t>
  </si>
  <si>
    <t>M102-RA17-008</t>
  </si>
  <si>
    <t>M102-RA18-001</t>
  </si>
  <si>
    <t>M102-RA18 Clip 28</t>
  </si>
  <si>
    <t>M102-RA18-002</t>
  </si>
  <si>
    <t>M102-RA18-003</t>
  </si>
  <si>
    <t>M102-RA18-004</t>
  </si>
  <si>
    <t>M102-RA18-005</t>
  </si>
  <si>
    <t>M102-RA18-006</t>
  </si>
  <si>
    <t>M102-RA18-007</t>
  </si>
  <si>
    <t>M102-RA18-008</t>
  </si>
  <si>
    <t>M102-RA18-009</t>
  </si>
  <si>
    <t>M102-RA18-010</t>
  </si>
  <si>
    <t>M102-RA18-011</t>
  </si>
  <si>
    <t>M102-RA18-012</t>
  </si>
  <si>
    <t>M102-RA18-013</t>
  </si>
  <si>
    <t>M102-RA18-014</t>
  </si>
  <si>
    <t>M102-RA18-015</t>
  </si>
  <si>
    <t>M102-RA18-016</t>
  </si>
  <si>
    <t>M102-RA18-017</t>
  </si>
  <si>
    <t>M102-RA18-018</t>
  </si>
  <si>
    <t>M102-RA18-019</t>
  </si>
  <si>
    <t>M102-RA18-020</t>
  </si>
  <si>
    <t>M102-RA18-021</t>
  </si>
  <si>
    <t>M102-RA18-022</t>
  </si>
  <si>
    <t>M102-RA18-023</t>
  </si>
  <si>
    <t>M102-RA18-024</t>
  </si>
  <si>
    <t>M102-RA18-025</t>
  </si>
  <si>
    <t>M102-RA18-026</t>
  </si>
  <si>
    <t>M102-RA18-027</t>
  </si>
  <si>
    <t>M102-RA18-028</t>
  </si>
  <si>
    <t>M102-RA19-001</t>
  </si>
  <si>
    <t>M102-RA19 Clip 37</t>
  </si>
  <si>
    <t>M102-RA19-002</t>
  </si>
  <si>
    <t>M102-RA19-003</t>
  </si>
  <si>
    <t>M102-RA19-004</t>
  </si>
  <si>
    <t>M102-RA19-005</t>
  </si>
  <si>
    <t>M102-RA19-006</t>
  </si>
  <si>
    <t>M102-RA19-007</t>
  </si>
  <si>
    <t>M102-RA19-008</t>
  </si>
  <si>
    <t>M102-RA19-009</t>
  </si>
  <si>
    <t>M102-RA19-010</t>
  </si>
  <si>
    <t>M103-FL03-001</t>
  </si>
  <si>
    <t>M103-FL01 FlyBar Eaton</t>
  </si>
  <si>
    <t>PlantaMonterrey.N1.M103LI</t>
  </si>
  <si>
    <t>M103-FL03-002</t>
  </si>
  <si>
    <t>M103-FL03-003</t>
  </si>
  <si>
    <t>M103-FL03-004</t>
  </si>
  <si>
    <t>M103-FL03-005</t>
  </si>
  <si>
    <t>M103-FL03-006</t>
  </si>
  <si>
    <t>M103-FL03-007</t>
  </si>
  <si>
    <t>M103-FL03-008</t>
  </si>
  <si>
    <t>M103-FL03-009</t>
  </si>
  <si>
    <t>M103-FL03-010</t>
  </si>
  <si>
    <t>M103-FL03-011</t>
  </si>
  <si>
    <t>M103-FL03-012</t>
  </si>
  <si>
    <t>M103-FL03-013</t>
  </si>
  <si>
    <t>M103-FL03-014</t>
  </si>
  <si>
    <t>M103-FL03-015</t>
  </si>
  <si>
    <t>M103-FL03-016</t>
  </si>
  <si>
    <t>M103-FL03-017</t>
  </si>
  <si>
    <t>M103-FL03-018</t>
  </si>
  <si>
    <t>M103-FL03-019</t>
  </si>
  <si>
    <t>M103-FL03-020</t>
  </si>
  <si>
    <t>M103-RA01-001</t>
  </si>
  <si>
    <t>M103-RA01 Racks Eaton</t>
  </si>
  <si>
    <t>M103-RA01-002</t>
  </si>
  <si>
    <t>M103-RA01-003</t>
  </si>
  <si>
    <t>M103-RA01-004</t>
  </si>
  <si>
    <t>M103-RA01-005</t>
  </si>
  <si>
    <t>M103-RA01-006</t>
  </si>
  <si>
    <t>M103-RA01-007</t>
  </si>
  <si>
    <t>M103-RA01-008</t>
  </si>
  <si>
    <t>M103-RA01-009</t>
  </si>
  <si>
    <t>M103-RA01-010</t>
  </si>
  <si>
    <t>M103-RA01-011</t>
  </si>
  <si>
    <t>M103-RA01-012</t>
  </si>
  <si>
    <t>M103-RA01-013</t>
  </si>
  <si>
    <t>M103-RA01-014</t>
  </si>
  <si>
    <t>M103-RA01-015</t>
  </si>
  <si>
    <t>M103-RA01-016</t>
  </si>
  <si>
    <t>M103-RA01-017</t>
  </si>
  <si>
    <t>M103-RA01-018</t>
  </si>
  <si>
    <t>S1E7927A01 - MADERA - 1</t>
  </si>
  <si>
    <t>MADERA</t>
  </si>
  <si>
    <t>S1H8720A01 - MADERA - 1</t>
  </si>
  <si>
    <t>S1J3329A01 - MADERA - 8</t>
  </si>
  <si>
    <t>S1K1617A01 - MADERA - 1</t>
  </si>
  <si>
    <t>S1N8904A01 - MADERA - 1</t>
  </si>
  <si>
    <t>S2N1317A01 - MADERA - 1</t>
  </si>
  <si>
    <t>S2N1317A01 - MADERA - 5</t>
  </si>
  <si>
    <t>S2U7412A01 - MADERA - 1</t>
  </si>
  <si>
    <t>S2U7419A01 - MADERA - 1</t>
  </si>
  <si>
    <t>S39B0521A1 - MADERA - 1</t>
  </si>
  <si>
    <t>S39B0521A1 - MADERA - 2</t>
  </si>
  <si>
    <t>Pallet</t>
  </si>
  <si>
    <t>T101-FL01-001</t>
  </si>
  <si>
    <t>T101-FL01</t>
  </si>
  <si>
    <t>Proquipa.N1.T101LI</t>
  </si>
  <si>
    <t>T102-BA01-001</t>
  </si>
  <si>
    <t>T102-BA01</t>
  </si>
  <si>
    <t>T102-LI Estaño e Iridizado (12)</t>
  </si>
  <si>
    <t>T102-BA01-002</t>
  </si>
  <si>
    <t>T102-BA01-003</t>
  </si>
  <si>
    <t>T102-BA01-004</t>
  </si>
  <si>
    <t>T102-BA01-005</t>
  </si>
  <si>
    <t>T102-BA01-006</t>
  </si>
  <si>
    <t>T102-BA01-007</t>
  </si>
  <si>
    <t>T102-BA01-008</t>
  </si>
  <si>
    <t>T103-FL01-001</t>
  </si>
  <si>
    <t>T103-FL01</t>
  </si>
  <si>
    <t>Proquipa.N1.T103LI</t>
  </si>
  <si>
    <t>T103-RA01-001</t>
  </si>
  <si>
    <t>T103-RA01</t>
  </si>
  <si>
    <t>T103-RA01-002</t>
  </si>
  <si>
    <t>T103-RA01-003</t>
  </si>
  <si>
    <t>T103-RA01-004</t>
  </si>
  <si>
    <t>T103-RA01-005</t>
  </si>
  <si>
    <t>T103-RA01-006</t>
  </si>
  <si>
    <t>T103-RA01-007</t>
  </si>
  <si>
    <t>T103-RA01-008</t>
  </si>
  <si>
    <t>T103-RA02-001</t>
  </si>
  <si>
    <t>T103-RA02</t>
  </si>
  <si>
    <t>T103-RA02-002</t>
  </si>
  <si>
    <t>T103-RA02-003</t>
  </si>
  <si>
    <t>T103-RA02-004</t>
  </si>
  <si>
    <t>T103-RA02-005</t>
  </si>
  <si>
    <t>T103-RA02-006</t>
  </si>
  <si>
    <t>T103-RA02-007</t>
  </si>
  <si>
    <t>T103-RA02-008</t>
  </si>
  <si>
    <t>T103-RA02-009</t>
  </si>
  <si>
    <t>T103-RA02-010</t>
  </si>
  <si>
    <t>T103-RA02-011</t>
  </si>
  <si>
    <t>T103-RA02-012</t>
  </si>
  <si>
    <t>T103-RA03-001</t>
  </si>
  <si>
    <t>T103-RA03</t>
  </si>
  <si>
    <t>T103-RA03-002</t>
  </si>
  <si>
    <t>T103-RA03-003</t>
  </si>
  <si>
    <t>T103-RA03-004</t>
  </si>
  <si>
    <t>T103-RA03-005</t>
  </si>
  <si>
    <t>T103-RA03-006</t>
  </si>
  <si>
    <t>T103-RA03-007</t>
  </si>
  <si>
    <t>T103-RA03-008</t>
  </si>
  <si>
    <t>T103-RA03-009</t>
  </si>
  <si>
    <t>T103-RA03-010</t>
  </si>
  <si>
    <t>T103-RA03-011</t>
  </si>
  <si>
    <t>T103-RA03-012</t>
  </si>
  <si>
    <t>T103-RA04-001</t>
  </si>
  <si>
    <t>T103-RA04</t>
  </si>
  <si>
    <t>T103-RA04-002</t>
  </si>
  <si>
    <t>T103-RA04-003</t>
  </si>
  <si>
    <t>T103-RA04-004</t>
  </si>
  <si>
    <t>T103-RA09-001</t>
  </si>
  <si>
    <t>T103-RA09</t>
  </si>
  <si>
    <t>T105-FL01-001</t>
  </si>
  <si>
    <t>T105-FL01</t>
  </si>
  <si>
    <t>Proquipa.N1.T105LI</t>
  </si>
  <si>
    <t>T106-BA01-001</t>
  </si>
  <si>
    <t>T106-BA01</t>
  </si>
  <si>
    <t>Proquipa.N1.T106LI</t>
  </si>
  <si>
    <t>T106-BA01-002</t>
  </si>
  <si>
    <t>T106-BA01-003</t>
  </si>
  <si>
    <t>T106-BA01-004</t>
  </si>
  <si>
    <t>T106-FL01-001</t>
  </si>
  <si>
    <t>T106-FL01</t>
  </si>
  <si>
    <t>T106-FL01-002</t>
  </si>
  <si>
    <t>T106-FL01-003</t>
  </si>
  <si>
    <t>T106-FL01-004</t>
  </si>
  <si>
    <t>T106-FL01-005</t>
  </si>
  <si>
    <t>T106-FL01-006</t>
  </si>
  <si>
    <t>T106-FL01-007</t>
  </si>
  <si>
    <t>T106-FL01-008</t>
  </si>
  <si>
    <t>T106-FL01-009</t>
  </si>
  <si>
    <t xml:space="preserve"> T107-FL01-004</t>
  </si>
  <si>
    <t>T107-FL01</t>
  </si>
  <si>
    <t>T107-FL01-004</t>
  </si>
  <si>
    <t>Proquipa.N1.T107LI</t>
  </si>
  <si>
    <t>T107-FL01-001</t>
  </si>
  <si>
    <t>T107-RA02-001</t>
  </si>
  <si>
    <t>T107-RA02-003</t>
  </si>
  <si>
    <t>T107-RA02-002</t>
  </si>
  <si>
    <t>T107-FL01-002</t>
  </si>
  <si>
    <t>T107-FL01-003</t>
  </si>
  <si>
    <t>T107-FL01-005</t>
  </si>
  <si>
    <t>T107-FL01-006</t>
  </si>
  <si>
    <t>T107-FL01-007</t>
  </si>
  <si>
    <t>T107-FL01-008</t>
  </si>
  <si>
    <t>T107-RA01-001</t>
  </si>
  <si>
    <t>T107-RA01</t>
  </si>
  <si>
    <t>T107-RA01-002</t>
  </si>
  <si>
    <t>T107-RA01-003</t>
  </si>
  <si>
    <t>T107-RA01-004</t>
  </si>
  <si>
    <t>T107-RA01-005</t>
  </si>
  <si>
    <t>T107-RA01-006</t>
  </si>
  <si>
    <t>T107-RA01-007</t>
  </si>
  <si>
    <t>T107-RA01-008</t>
  </si>
  <si>
    <t>T107-RA01-009</t>
  </si>
  <si>
    <t>T107-RA01-010</t>
  </si>
  <si>
    <t>T107-RA01-011</t>
  </si>
  <si>
    <t>T107-RA01-012</t>
  </si>
  <si>
    <t>T107-RA02</t>
  </si>
  <si>
    <t>T107-FL01-001, T107-FL01-001, T107-FL01-001</t>
  </si>
  <si>
    <t>T108-BA01-001</t>
  </si>
  <si>
    <t>T108-BA01</t>
  </si>
  <si>
    <t>Proquipa.N1.T108LI</t>
  </si>
  <si>
    <t>T108-FL01-001</t>
  </si>
  <si>
    <t>T108-FL01</t>
  </si>
  <si>
    <t>T109-BA01-001</t>
  </si>
  <si>
    <t>T109-BA01</t>
  </si>
  <si>
    <t>T109-BA01-002</t>
  </si>
  <si>
    <t>T109-BA01-003</t>
  </si>
  <si>
    <t>T109-BA01-004</t>
  </si>
  <si>
    <t>T109-BA01-005</t>
  </si>
  <si>
    <t>T109-BA01-006</t>
  </si>
  <si>
    <t>T109-BA01-007</t>
  </si>
  <si>
    <t>T109-BA01-008</t>
  </si>
  <si>
    <t>T109-BA01-009</t>
  </si>
  <si>
    <t>T109-BA01-010</t>
  </si>
  <si>
    <t>T110-FL01-001</t>
  </si>
  <si>
    <t>T110-FL01</t>
  </si>
  <si>
    <t>Proquipa.N1.T110LI</t>
  </si>
  <si>
    <t>T110-FL01-002</t>
  </si>
  <si>
    <t>T110-FL01-003</t>
  </si>
  <si>
    <t>T110-FL01-004</t>
  </si>
  <si>
    <t>T110-FL01-005</t>
  </si>
  <si>
    <t>T110-FL01-006</t>
  </si>
  <si>
    <t>T110-FL01-007</t>
  </si>
  <si>
    <t>T110-FL01-008</t>
  </si>
  <si>
    <t>T110-FL01-009</t>
  </si>
  <si>
    <t>T110-FL01-010</t>
  </si>
  <si>
    <t>T111-FL01-001</t>
  </si>
  <si>
    <t>T111-FL01</t>
  </si>
  <si>
    <t>Proquipa.N1.T111LI</t>
  </si>
  <si>
    <t>T111-FL01-002</t>
  </si>
  <si>
    <t>T111-FL01-003</t>
  </si>
  <si>
    <t>T111-FL01-004</t>
  </si>
  <si>
    <t>T111-FL01-005</t>
  </si>
  <si>
    <t>T111-FL01-006</t>
  </si>
  <si>
    <t>T111-FL01-007</t>
  </si>
  <si>
    <t>T111-FL01-008</t>
  </si>
  <si>
    <t>T111-FL01-009</t>
  </si>
  <si>
    <t>T111-FL01-010</t>
  </si>
  <si>
    <t>T111-RA01-001</t>
  </si>
  <si>
    <t>T111-RA01</t>
  </si>
  <si>
    <t>PlantaToluca</t>
  </si>
  <si>
    <t>T111-RA01-002</t>
  </si>
  <si>
    <t>T111-RA01-003</t>
  </si>
  <si>
    <t>T111-RA01-004</t>
  </si>
  <si>
    <t>T111-RA01-005</t>
  </si>
  <si>
    <t>T111-RA01-006</t>
  </si>
  <si>
    <t>T111-RA01-007</t>
  </si>
  <si>
    <t>T111-RA01-008</t>
  </si>
  <si>
    <t>T111-RA01-009</t>
  </si>
  <si>
    <t>T111-RA01-010</t>
  </si>
  <si>
    <t>T111-RA01-011</t>
  </si>
  <si>
    <t>T111-RA01-012</t>
  </si>
  <si>
    <t>T111-RA02-001</t>
  </si>
  <si>
    <t>T111-RA02</t>
  </si>
  <si>
    <t>T111-RA02-002</t>
  </si>
  <si>
    <t>T111-RA02-003</t>
  </si>
  <si>
    <t>T111-RA02-004</t>
  </si>
  <si>
    <t>T111-RA02-005</t>
  </si>
  <si>
    <t>T111-RA02-006</t>
  </si>
  <si>
    <t>T111-RA02-007</t>
  </si>
  <si>
    <t>T111-RA02-008</t>
  </si>
  <si>
    <t>T111-RA02-009</t>
  </si>
  <si>
    <t>T111-RA02-010</t>
  </si>
  <si>
    <t>T111-RA02-011</t>
  </si>
  <si>
    <t>T111-RA02-012</t>
  </si>
  <si>
    <t>T111-RA02-013</t>
  </si>
  <si>
    <t>T111-RA02-014</t>
  </si>
  <si>
    <t>T111-RA02-015</t>
  </si>
  <si>
    <t>T111-RA02-016</t>
  </si>
  <si>
    <t>T111-RA02-017</t>
  </si>
  <si>
    <t>T111-RA02-018</t>
  </si>
  <si>
    <t>T111-RA02-019</t>
  </si>
  <si>
    <t>T111-RA03-001</t>
  </si>
  <si>
    <t>T111-RA03</t>
  </si>
  <si>
    <t>T111-RA03-002</t>
  </si>
  <si>
    <t>T111-RA03-003</t>
  </si>
  <si>
    <t>T111-RA04-001</t>
  </si>
  <si>
    <t>T111-RA04</t>
  </si>
  <si>
    <t>T111-RA04-002</t>
  </si>
  <si>
    <t>T111-RA04-003</t>
  </si>
  <si>
    <t>T111-RA04-004</t>
  </si>
  <si>
    <t>T111-RA04-005</t>
  </si>
  <si>
    <t>T111-RA04-006</t>
  </si>
  <si>
    <t>T111-RA05-001</t>
  </si>
  <si>
    <t>T111-RA05</t>
  </si>
  <si>
    <t>T111-RA05-002</t>
  </si>
  <si>
    <t>T111-RA05-003</t>
  </si>
  <si>
    <t>T111-RA05-004</t>
  </si>
  <si>
    <t>T111-RA05-005</t>
  </si>
  <si>
    <t>T111-RA05-006</t>
  </si>
  <si>
    <t>T111-RA05-007</t>
  </si>
  <si>
    <t>T111-RA05-008</t>
  </si>
  <si>
    <t>T111-RA05-009</t>
  </si>
  <si>
    <t>T111-RA05-010</t>
  </si>
  <si>
    <t>T111-RA05-011</t>
  </si>
  <si>
    <t>T111-RA05-012</t>
  </si>
  <si>
    <t>T111-RA05-013</t>
  </si>
  <si>
    <t>T111-RA05-014</t>
  </si>
  <si>
    <t>T111-RA05-015</t>
  </si>
  <si>
    <t>T111-RA05-016</t>
  </si>
  <si>
    <t>T111-RA05-017</t>
  </si>
  <si>
    <t>T111-RA05-018</t>
  </si>
  <si>
    <t>T111-RA05-019</t>
  </si>
  <si>
    <t>T111-RA05-020</t>
  </si>
  <si>
    <t>T111-RA05-021</t>
  </si>
  <si>
    <t>T111-RA06-001</t>
  </si>
  <si>
    <t>T111-RA06</t>
  </si>
  <si>
    <t>T111-RA06-002</t>
  </si>
  <si>
    <t>T111-RA06-003</t>
  </si>
  <si>
    <t>T111-RA06-004</t>
  </si>
  <si>
    <t>T111-RA06-005</t>
  </si>
  <si>
    <t>T111-RA06-006</t>
  </si>
  <si>
    <t>T111-RA06-007</t>
  </si>
  <si>
    <t>T111-RA06-008</t>
  </si>
  <si>
    <t>T111-RA06-009</t>
  </si>
  <si>
    <t>T111-RA07-001</t>
  </si>
  <si>
    <t>T111-RA07</t>
  </si>
  <si>
    <t>T111-RA07-002</t>
  </si>
  <si>
    <t>T111-RA07-003</t>
  </si>
  <si>
    <t>T111-RA07-004</t>
  </si>
  <si>
    <t>T111-RA07-005</t>
  </si>
  <si>
    <t>T111-RA07-006</t>
  </si>
  <si>
    <t>T111-RA07-007</t>
  </si>
  <si>
    <t>T111-RA07-008</t>
  </si>
  <si>
    <t>T111-RA07-009</t>
  </si>
  <si>
    <t>T111-RA07-010</t>
  </si>
  <si>
    <t>T111-RA07-011</t>
  </si>
  <si>
    <t>T111-RA07-012</t>
  </si>
  <si>
    <t>T111-RA07-013</t>
  </si>
  <si>
    <t>T111-RA07-014</t>
  </si>
  <si>
    <t>T111-RA07-015</t>
  </si>
  <si>
    <t>T111-RA07-016</t>
  </si>
  <si>
    <t>T111-RA07-017</t>
  </si>
  <si>
    <t>T111-RA07-018</t>
  </si>
  <si>
    <t>T111-RA08-001</t>
  </si>
  <si>
    <t>T111-RA08</t>
  </si>
  <si>
    <t>T111-RA08-002</t>
  </si>
  <si>
    <t>T111-RA08-003</t>
  </si>
  <si>
    <t>T111-RA08-004</t>
  </si>
  <si>
    <t>T111-RA08-005</t>
  </si>
  <si>
    <t>T111-RA08-006</t>
  </si>
  <si>
    <t>T111-RA08-007</t>
  </si>
  <si>
    <t>T111-RA08-008</t>
  </si>
  <si>
    <t>T111-RA08-009</t>
  </si>
  <si>
    <t>T111-RA08-010</t>
  </si>
  <si>
    <t>T112-BA01-001</t>
  </si>
  <si>
    <t>T112-BA01</t>
  </si>
  <si>
    <t>T112-BA01-002</t>
  </si>
  <si>
    <t>T112-BA01-003</t>
  </si>
  <si>
    <t>T112-BA01-004</t>
  </si>
  <si>
    <t>T113-BA01-001</t>
  </si>
  <si>
    <t>T113-BA01</t>
  </si>
  <si>
    <t>T113-BA01-002</t>
  </si>
  <si>
    <t>T114-CA01-001</t>
  </si>
  <si>
    <t>T114-CA01</t>
  </si>
  <si>
    <t>CA - Canastilla</t>
  </si>
  <si>
    <t>Ecoplating.N2.A2</t>
  </si>
  <si>
    <t>T114-FL01-001</t>
  </si>
  <si>
    <t>T114-FL01</t>
  </si>
  <si>
    <t>Proquipa.N1.T114LI</t>
  </si>
  <si>
    <t>T114-FL01-002</t>
  </si>
  <si>
    <t>T114-FL01-003</t>
  </si>
  <si>
    <t>T114-FL01-004</t>
  </si>
  <si>
    <t>T114-FL01-005</t>
  </si>
  <si>
    <t>T114-FL01-006</t>
  </si>
  <si>
    <t>T114-FL01-007</t>
  </si>
  <si>
    <t>T114-FL01-008</t>
  </si>
  <si>
    <t>T114-FL01-009</t>
  </si>
  <si>
    <t>T114-FL01-010</t>
  </si>
  <si>
    <t>T114-FL01-011</t>
  </si>
  <si>
    <t>T115-FL01-001</t>
  </si>
  <si>
    <t>T115-FL01</t>
  </si>
  <si>
    <t>Proquipa.N1.T115LI</t>
  </si>
  <si>
    <t>T116-FL01-001</t>
  </si>
  <si>
    <t>Proquipa.N1.T116LI</t>
  </si>
  <si>
    <t>T117-FL01-001</t>
  </si>
  <si>
    <t>T117-FL01</t>
  </si>
  <si>
    <t>Proquipa.N1.T117LI</t>
  </si>
  <si>
    <t>T207-FL01-001</t>
  </si>
  <si>
    <t>Ecoplating.N2.T207LI</t>
  </si>
  <si>
    <t>T201-FL01-001</t>
  </si>
  <si>
    <t>T201-FL01</t>
  </si>
  <si>
    <t>Ecoplating.N2.T201LI</t>
  </si>
  <si>
    <t>T201-FL01-002</t>
  </si>
  <si>
    <t>T201-FL01-003</t>
  </si>
  <si>
    <t>T201-FL01-004</t>
  </si>
  <si>
    <t>T201-FL01-005</t>
  </si>
  <si>
    <t>T201-FL01-006</t>
  </si>
  <si>
    <t>T201-FL01-007</t>
  </si>
  <si>
    <t>T201-FL01-008</t>
  </si>
  <si>
    <t>T201-FL01-009</t>
  </si>
  <si>
    <t>T201-FL01-010</t>
  </si>
  <si>
    <t>T201-FL01-011</t>
  </si>
  <si>
    <t>T201-FL01-012</t>
  </si>
  <si>
    <t>T201-FL01-013</t>
  </si>
  <si>
    <t>T202-FL01-001</t>
  </si>
  <si>
    <t>T202-FL01</t>
  </si>
  <si>
    <t>Ecoplating.N2.T202LI</t>
  </si>
  <si>
    <t>T202-FL01-002</t>
  </si>
  <si>
    <t>T202-FL01-003</t>
  </si>
  <si>
    <t>T202-FL01-004</t>
  </si>
  <si>
    <t>T202-FL01-005</t>
  </si>
  <si>
    <t>T202-FL01-006</t>
  </si>
  <si>
    <t>T202-FL01-007</t>
  </si>
  <si>
    <t>T203-BA01-001</t>
  </si>
  <si>
    <t>T203-BA01</t>
  </si>
  <si>
    <t>T203-BA01-002</t>
  </si>
  <si>
    <t>T203-BA01-003</t>
  </si>
  <si>
    <t>T203-BA01-004</t>
  </si>
  <si>
    <t>T204-FL01-001</t>
  </si>
  <si>
    <t>T204-FL01</t>
  </si>
  <si>
    <t>Ecoplating.N2.T204LI</t>
  </si>
  <si>
    <t>T204-FL01-002</t>
  </si>
  <si>
    <t>T204-FL01-003</t>
  </si>
  <si>
    <t>T204-FL01-004</t>
  </si>
  <si>
    <t>T204-FL01-005</t>
  </si>
  <si>
    <t>T204-FL01-006</t>
  </si>
  <si>
    <t>T204-FL01-007</t>
  </si>
  <si>
    <t>T205-FL01-001</t>
  </si>
  <si>
    <t>Ecoplating.N2.T205LI</t>
  </si>
  <si>
    <t>T205-EN00-001 Enracado, T205-LI Plata y Estaño s/Barras (16.3)</t>
  </si>
  <si>
    <t>T205-RA08-002</t>
  </si>
  <si>
    <t>T205-RA08-001</t>
  </si>
  <si>
    <t>T205-FL01-002</t>
  </si>
  <si>
    <t>T205-RA01-002</t>
  </si>
  <si>
    <t>T205-RA01-003</t>
  </si>
  <si>
    <t>T205-FL01-003</t>
  </si>
  <si>
    <t>T205-FL01-004</t>
  </si>
  <si>
    <t>T205-FL01-005</t>
  </si>
  <si>
    <t>T205-FL01-006</t>
  </si>
  <si>
    <t>T205-FL01-007</t>
  </si>
  <si>
    <t>T205-FL01-008</t>
  </si>
  <si>
    <t>T205-FL01-009</t>
  </si>
  <si>
    <t>T205-FL01-010</t>
  </si>
  <si>
    <t>T205-FL01-011</t>
  </si>
  <si>
    <t>T205-RA01-001</t>
  </si>
  <si>
    <t>T205-RA01</t>
  </si>
  <si>
    <t>T205-RA01-004</t>
  </si>
  <si>
    <t>T205-LI Plata y Estaño s/Barras (16.3)</t>
  </si>
  <si>
    <t>T205-RA01-005</t>
  </si>
  <si>
    <t>T205-RA01-006</t>
  </si>
  <si>
    <t>T205-RA01-007</t>
  </si>
  <si>
    <t>T205-RA01-008</t>
  </si>
  <si>
    <t>T205-RA01-009</t>
  </si>
  <si>
    <t>T205-RA01-010</t>
  </si>
  <si>
    <t>T205-RA01-011</t>
  </si>
  <si>
    <t>T205-RA01-012</t>
  </si>
  <si>
    <t>T205-RA01-013</t>
  </si>
  <si>
    <t>T205-RA01-014</t>
  </si>
  <si>
    <t>T205-RA01-015</t>
  </si>
  <si>
    <t>T205-RA02-001</t>
  </si>
  <si>
    <t>T205-RA02</t>
  </si>
  <si>
    <t>T205-RA02-002</t>
  </si>
  <si>
    <t>T205-RA02-003</t>
  </si>
  <si>
    <t>T205-RA02-004</t>
  </si>
  <si>
    <t>T205-RA03-001</t>
  </si>
  <si>
    <t>T205-RA03</t>
  </si>
  <si>
    <t>T205-RA03-002</t>
  </si>
  <si>
    <t>T205-RA03-003</t>
  </si>
  <si>
    <t>T205-RA03-004</t>
  </si>
  <si>
    <t>T205-RA03-005</t>
  </si>
  <si>
    <t>T205-RA03-006</t>
  </si>
  <si>
    <t>T205-RA03-007</t>
  </si>
  <si>
    <t>T205-RA03-008</t>
  </si>
  <si>
    <t>T205-RA04-001</t>
  </si>
  <si>
    <t>T205-RA04</t>
  </si>
  <si>
    <t>T205-RA04-002</t>
  </si>
  <si>
    <t>T205-RA04-003</t>
  </si>
  <si>
    <t>T205-RA04-004</t>
  </si>
  <si>
    <t>T205-RA04-005</t>
  </si>
  <si>
    <t>T205-RA04-006</t>
  </si>
  <si>
    <t>T205-RA04-007</t>
  </si>
  <si>
    <t>T205-RA04-008</t>
  </si>
  <si>
    <t>T205-RA04-009</t>
  </si>
  <si>
    <t>T205-RA04-010</t>
  </si>
  <si>
    <t>T205-RA04-011</t>
  </si>
  <si>
    <t>T205-RA04-012</t>
  </si>
  <si>
    <t>T205-RA04-013</t>
  </si>
  <si>
    <t>T205-RA04-014</t>
  </si>
  <si>
    <t>T205-RA04-015</t>
  </si>
  <si>
    <t>T205-RA04-016</t>
  </si>
  <si>
    <t>T205-RA04-017</t>
  </si>
  <si>
    <t>T205-RA04-018</t>
  </si>
  <si>
    <t>T205-RA04-019</t>
  </si>
  <si>
    <t>T205-RA04-020</t>
  </si>
  <si>
    <t>T205-RA04-022</t>
  </si>
  <si>
    <t>T205-RA04-023</t>
  </si>
  <si>
    <t>T205-RA04-024</t>
  </si>
  <si>
    <t>T205-RA04-025</t>
  </si>
  <si>
    <t>T205-RA04-026</t>
  </si>
  <si>
    <t>T205-RA04-027</t>
  </si>
  <si>
    <t>T205-RA04-028</t>
  </si>
  <si>
    <t>T205-RA04-021</t>
  </si>
  <si>
    <t>T205-RA05</t>
  </si>
  <si>
    <t>T205-RA05-001</t>
  </si>
  <si>
    <t>T205-RA05-002</t>
  </si>
  <si>
    <t>T205-RA05-003</t>
  </si>
  <si>
    <t>T205-RA05-004</t>
  </si>
  <si>
    <t>T205-RA05-005</t>
  </si>
  <si>
    <t>T205-RA05-006</t>
  </si>
  <si>
    <t>T205-RA05-007</t>
  </si>
  <si>
    <t>T205-RA05-008</t>
  </si>
  <si>
    <t>T205-RA05-009</t>
  </si>
  <si>
    <t>T205-RA05-010</t>
  </si>
  <si>
    <t>T205-RA05-011</t>
  </si>
  <si>
    <t>T205-RA05-012</t>
  </si>
  <si>
    <t>T205-RA05-013</t>
  </si>
  <si>
    <t>T205-RA05-014</t>
  </si>
  <si>
    <t>T205-RA05-015</t>
  </si>
  <si>
    <t>T205-RA05-016</t>
  </si>
  <si>
    <t>T205-RA05-017</t>
  </si>
  <si>
    <t>T205-RA05-018</t>
  </si>
  <si>
    <t>T205-RA05-019</t>
  </si>
  <si>
    <t>T205-RA06-007</t>
  </si>
  <si>
    <t>T205-RA06-008</t>
  </si>
  <si>
    <t>T205-RA07-013</t>
  </si>
  <si>
    <t>T205-RA06-001</t>
  </si>
  <si>
    <t>T205-RA06</t>
  </si>
  <si>
    <t>T205-RA06-002</t>
  </si>
  <si>
    <t>T205-RA06-003</t>
  </si>
  <si>
    <t>T205-RA06-004</t>
  </si>
  <si>
    <t>T205-RA06-005</t>
  </si>
  <si>
    <t>T205-RA06-006</t>
  </si>
  <si>
    <t>T205-RA07-001</t>
  </si>
  <si>
    <t>T205-RA07</t>
  </si>
  <si>
    <t>T205-RA07-002</t>
  </si>
  <si>
    <t>T205-RA07-003</t>
  </si>
  <si>
    <t>T205-RA07-004</t>
  </si>
  <si>
    <t>T205-RA07-005</t>
  </si>
  <si>
    <t>T205-RA07-006</t>
  </si>
  <si>
    <t>T205-RA07-007</t>
  </si>
  <si>
    <t>T205-RA07-008</t>
  </si>
  <si>
    <t>T205-RA07-009</t>
  </si>
  <si>
    <t>T205-RA07-010</t>
  </si>
  <si>
    <t>T205-RA07-011</t>
  </si>
  <si>
    <t>T205-RA07-012</t>
  </si>
  <si>
    <t>T205-RA07-014</t>
  </si>
  <si>
    <t>T205-RA07-015</t>
  </si>
  <si>
    <t>T205-RA07-016</t>
  </si>
  <si>
    <t>T205-RA07-017</t>
  </si>
  <si>
    <t>T205-RA07-018</t>
  </si>
  <si>
    <t>T205-RA07-019</t>
  </si>
  <si>
    <t>T205-RA07-020</t>
  </si>
  <si>
    <t>T205-RA07-021</t>
  </si>
  <si>
    <t>T205-RA07-022</t>
  </si>
  <si>
    <t>T205-RA07-023</t>
  </si>
  <si>
    <t>T205-RA07-024</t>
  </si>
  <si>
    <t>T205-RA07-025</t>
  </si>
  <si>
    <t>T205-RA07-026</t>
  </si>
  <si>
    <t>T205-RA07-027</t>
  </si>
  <si>
    <t>T205-RA07-028</t>
  </si>
  <si>
    <t>T205-RA07-029</t>
  </si>
  <si>
    <t>T205-RA07-030</t>
  </si>
  <si>
    <t>T205-RA07-031</t>
  </si>
  <si>
    <t>T205-RA07-032</t>
  </si>
  <si>
    <t>T205-RA07-033</t>
  </si>
  <si>
    <t>T205-RA07-034</t>
  </si>
  <si>
    <t>T205-RA07-035</t>
  </si>
  <si>
    <t>T205-RA07-036</t>
  </si>
  <si>
    <t>T205-RA07-037</t>
  </si>
  <si>
    <t>T205-RA07-038</t>
  </si>
  <si>
    <t>T205-RA07-039</t>
  </si>
  <si>
    <t>T205-RA07-040</t>
  </si>
  <si>
    <t>T205-RA07-041</t>
  </si>
  <si>
    <t>T205-RA07-042</t>
  </si>
  <si>
    <t>T205-RA07-043</t>
  </si>
  <si>
    <t>T205-RA07-044</t>
  </si>
  <si>
    <t>T205-RA07-045</t>
  </si>
  <si>
    <t>T205-RA07-046</t>
  </si>
  <si>
    <t>T205-RA07-047</t>
  </si>
  <si>
    <t>T205-RA07-048</t>
  </si>
  <si>
    <t>T205-RA07-049</t>
  </si>
  <si>
    <t>T205-RA07-050</t>
  </si>
  <si>
    <t>T205-RA07-051</t>
  </si>
  <si>
    <t>T205-RA08</t>
  </si>
  <si>
    <t>T205-FL01-001, T205-FL01-001</t>
  </si>
  <si>
    <t>T205-RA08-003</t>
  </si>
  <si>
    <t>T205-RA08-004</t>
  </si>
  <si>
    <t>T205-RA08-005</t>
  </si>
  <si>
    <t>T205-RA08-006</t>
  </si>
  <si>
    <t>T205-RA08-007</t>
  </si>
  <si>
    <t>T205-RA08-008</t>
  </si>
  <si>
    <t>T205-RA08-009</t>
  </si>
  <si>
    <t>T205-RA08-010</t>
  </si>
  <si>
    <t>T205-RA08-011</t>
  </si>
  <si>
    <t>T205-RA08-012</t>
  </si>
  <si>
    <t>T205-RA08-013</t>
  </si>
  <si>
    <t>T205-RA08-014</t>
  </si>
  <si>
    <t>T205-RA08-015</t>
  </si>
  <si>
    <t>T205-RA08-016</t>
  </si>
  <si>
    <t>T205-RA08-017</t>
  </si>
  <si>
    <t>T205-RA08-018</t>
  </si>
  <si>
    <t>T205-RA08-019</t>
  </si>
  <si>
    <t>T205-RA08-020</t>
  </si>
  <si>
    <t>T205-RA08-021</t>
  </si>
  <si>
    <t>T205-RA08-022</t>
  </si>
  <si>
    <t>T205-RA08-023</t>
  </si>
  <si>
    <t>T205-RA08-024</t>
  </si>
  <si>
    <t>T205-RA08-025</t>
  </si>
  <si>
    <t>T205-RA09-001</t>
  </si>
  <si>
    <t>T205-RA09</t>
  </si>
  <si>
    <t>T205-RA09-002</t>
  </si>
  <si>
    <t>T205-RA09-003</t>
  </si>
  <si>
    <t>T205-RA09-004</t>
  </si>
  <si>
    <t>T205-RA09-005</t>
  </si>
  <si>
    <t>T205-RA09-006</t>
  </si>
  <si>
    <t>T205-RA09-007</t>
  </si>
  <si>
    <t>T205-RA09-008</t>
  </si>
  <si>
    <t>T205-RA09-009</t>
  </si>
  <si>
    <t>T205-RA09-010</t>
  </si>
  <si>
    <t>T205-RA09-011</t>
  </si>
  <si>
    <t>T205-RA09-012</t>
  </si>
  <si>
    <t>T205-RA09-013</t>
  </si>
  <si>
    <t>T205-RA09-014</t>
  </si>
  <si>
    <t>T205-RA09-015</t>
  </si>
  <si>
    <t>T205-RA09-016</t>
  </si>
  <si>
    <t>T205-RA09-017</t>
  </si>
  <si>
    <t>T205-RA09-018</t>
  </si>
  <si>
    <t>T205-RA09-019</t>
  </si>
  <si>
    <t>T205-RA09-020</t>
  </si>
  <si>
    <t>T205-RA09-021</t>
  </si>
  <si>
    <t>T205-RA09-022</t>
  </si>
  <si>
    <t>T205-RA09-023</t>
  </si>
  <si>
    <t>T205-RA09-024</t>
  </si>
  <si>
    <t>T205-RA10-001</t>
  </si>
  <si>
    <t>T205-RA10</t>
  </si>
  <si>
    <t>T205-RA10-002</t>
  </si>
  <si>
    <t>T205-RA10-003</t>
  </si>
  <si>
    <t>T205-RA10-004</t>
  </si>
  <si>
    <t>T205-RA10-005</t>
  </si>
  <si>
    <t>T205-RA10-006</t>
  </si>
  <si>
    <t>T205-RA10-007</t>
  </si>
  <si>
    <t>T205-RA10-008</t>
  </si>
  <si>
    <t>T205-RA10-009</t>
  </si>
  <si>
    <t>T205-RA10-010</t>
  </si>
  <si>
    <t>T205-RA10-011</t>
  </si>
  <si>
    <t>T205-RA10-012</t>
  </si>
  <si>
    <t>T205-RA10-013</t>
  </si>
  <si>
    <t>T205-RA10-014</t>
  </si>
  <si>
    <t>T205-RA10-015</t>
  </si>
  <si>
    <t>T205-RA10-016</t>
  </si>
  <si>
    <t>T205-RA10-017</t>
  </si>
  <si>
    <t>T205-RA10-018</t>
  </si>
  <si>
    <t>T205-RA10-019</t>
  </si>
  <si>
    <t>T205-RA10-020</t>
  </si>
  <si>
    <t>T206-BA01-001</t>
  </si>
  <si>
    <t>T206-BA01</t>
  </si>
  <si>
    <t>T206-BA01-002</t>
  </si>
  <si>
    <t>T206-BA01-003</t>
  </si>
  <si>
    <t>T206-BA01-004</t>
  </si>
  <si>
    <t>T206-BA01-005</t>
  </si>
  <si>
    <t>T206-BA01-006</t>
  </si>
  <si>
    <t>T301-BA01-001</t>
  </si>
  <si>
    <t>T301-BA01</t>
  </si>
  <si>
    <t>T301-BA01-002</t>
  </si>
  <si>
    <t>T301-BA01-003</t>
  </si>
  <si>
    <t>T301-BA01-004</t>
  </si>
  <si>
    <t>T301-BA01-005</t>
  </si>
  <si>
    <t>Ecoplating.N3.T301LI</t>
  </si>
  <si>
    <t>T301-BA01-006</t>
  </si>
  <si>
    <t>T401-FL01-001</t>
  </si>
  <si>
    <t>T401-FL01</t>
  </si>
  <si>
    <t>Ecoplating.N4.T401LI</t>
  </si>
  <si>
    <t>236D1003P5SM - TA01 Tarima de Madera - 1</t>
  </si>
  <si>
    <t>TA01 Tarima de Madera</t>
  </si>
  <si>
    <t>30015572590P132 - TA01 Tarima de Madera - 1</t>
  </si>
  <si>
    <t>30015572590P132 - TA01 Tarima de Madera - 2</t>
  </si>
  <si>
    <t>30015572590P132 - TA01 Tarima de Madera - 3</t>
  </si>
  <si>
    <t>30015572590P132 - TA01 Tarima de Madera - 4</t>
  </si>
  <si>
    <t>30015572590P132 - TA01 Tarima de Madera - 5</t>
  </si>
  <si>
    <t>80095-079-01 - TA01 Tarima de Madera - 1</t>
  </si>
  <si>
    <t>80095-080-01 - TA01 Tarima de Madera - 1</t>
  </si>
  <si>
    <t>80095-081-01 - TA01 Tarima de Madera - 1</t>
  </si>
  <si>
    <t>80095-102-01 - TA01 Tarima de Madera - 1</t>
  </si>
  <si>
    <t>80095-103-01 - TA01 Tarima de Madera - 1</t>
  </si>
  <si>
    <t>80095-235-01 - TA01 Tarima de Madera - 1</t>
  </si>
  <si>
    <t>80095-236-01 - TA01 Tarima de Madera - 1</t>
  </si>
  <si>
    <t>80095-237-01 - TA01 Tarima de Madera - 1</t>
  </si>
  <si>
    <t>80095-338-01 - TA01 Tarima de Madera - 1</t>
  </si>
  <si>
    <t>80095-394-01 - TA01 Tarima de Madera - 1</t>
  </si>
  <si>
    <t>80095-398-01 - TA01 Tarima de Madera - 1</t>
  </si>
  <si>
    <t>80095-400-01 - TA01 Tarima de Madera - 1</t>
  </si>
  <si>
    <t>80095-401-01 - TA01 Tarima de Madera - 1</t>
  </si>
  <si>
    <t>80095-403-01 - TA01 Tarima de Madera - 1</t>
  </si>
  <si>
    <t>80095-404-01 - TA01 Tarima de Madera - 1</t>
  </si>
  <si>
    <t>80095-406-01 - TA01 Tarima de Madera - 1</t>
  </si>
  <si>
    <t>80095-407-01 - TA01 Tarima de Madera - 1</t>
  </si>
  <si>
    <t>80095-413-01 - TA01 Tarima de Madera - 1</t>
  </si>
  <si>
    <t>80095-418-01 - TA01 Tarima de Madera - 1</t>
  </si>
  <si>
    <t>80235-755-02 - TA01 Tarima de Madera - 1</t>
  </si>
  <si>
    <t>80235-766-02 - TA01 Tarima de Madera - 1</t>
  </si>
  <si>
    <t>80235-768-01 - TA01 Tarima de Madera - 1</t>
  </si>
  <si>
    <t>80236-129-01 - TA01 Tarima de Madera - 1</t>
  </si>
  <si>
    <t>80247-566-01 - TA01 Tarima de Madera - 1</t>
  </si>
  <si>
    <t>80247-666-11 - TA01 Tarima de Madera - 1</t>
  </si>
  <si>
    <t>80255-122-02 - TA01 Tarima de Madera - 1</t>
  </si>
  <si>
    <t>80255-125-01 - TA01 Tarima de Madera - 1</t>
  </si>
  <si>
    <t>80255-165-02 - TA01 Tarima de Madera - 1</t>
  </si>
  <si>
    <t>80255-166-01 - TA01 Tarima de Madera - 1</t>
  </si>
  <si>
    <t>80255-175-03 - TA01 Tarima de Madera - 1</t>
  </si>
  <si>
    <t>80255-176-01 - TA01 Tarima de Madera - 1</t>
  </si>
  <si>
    <t>80274-001-05 - TA01 Tarima de Madera - 1</t>
  </si>
  <si>
    <t>SWB-00000-40849 - TA01 Tarima de Madera - 1</t>
  </si>
  <si>
    <t>SWB-00000-40851 - TA01 Tarima de Madera - 1</t>
  </si>
  <si>
    <t>SWB-00000-72000 - TA01 Tarima de Madera - 1</t>
  </si>
  <si>
    <t>SWB-00000-72001 - TA01 Tarima de Madera - 1</t>
  </si>
  <si>
    <t>SWB-00000-83724 - TA01 Tarima de Madera - 1</t>
  </si>
  <si>
    <t>SWB-00000-84159 - TA01 Tarima de Madera - 1</t>
  </si>
  <si>
    <t>SWB-00376643 - TA01 Tarima de Madera - 1</t>
  </si>
  <si>
    <t>SWB-00384243 - TA01 Tarima de Madera - 1</t>
  </si>
  <si>
    <t>SWB-00424497 - TA01 Tarima de Madera - 1</t>
  </si>
  <si>
    <t>SWB-00425140 - TA01 Tarima de Madera - 1</t>
  </si>
  <si>
    <t>SWB-00425142 - TA01 Tarima de Madera - 1</t>
  </si>
  <si>
    <t>SWB-00425417 - TA01 Tarima de Madera - 1</t>
  </si>
  <si>
    <t>SWB-00429591 - TA01 Tarima de Madera - 1</t>
  </si>
  <si>
    <t>SWB-00431096 - TA01 Tarima de Madera - 1</t>
  </si>
  <si>
    <t>SWB-00431100 - TA01 Tarima de Madera - 1</t>
  </si>
  <si>
    <t>SWB-00431101 - TA01 Tarima de Madera - 1</t>
  </si>
  <si>
    <t>SWB-00431102 - TA01 Tarima de Madera - 1</t>
  </si>
  <si>
    <t>SWB-00431104 - TA01 Tarima de Madera - 1</t>
  </si>
  <si>
    <t>SWB-00431118 - TA01 Tarima de Madera - 1</t>
  </si>
  <si>
    <t>SWB-00431119 - TA01 Tarima de Madera - 1</t>
  </si>
  <si>
    <t>SWB-00431120 - TA01 Tarima de Madera - 1</t>
  </si>
  <si>
    <t>SWB-00434027 - TA01 Tarima de Madera - 1</t>
  </si>
  <si>
    <t>SWB-00434035 - TA01 Tarima de Madera - 1</t>
  </si>
  <si>
    <t>SWB-00443720 - TA01 Tarima de Madera - 1</t>
  </si>
  <si>
    <t>SWB-00443775 - TA01 Tarima de Madera - 1</t>
  </si>
  <si>
    <t>SWB-00443776 - TA01 Tarima de Madera - 1</t>
  </si>
  <si>
    <t>SWB-00443786 - TA01 Tarima de Madera - 1</t>
  </si>
  <si>
    <t>Test Rack 2</t>
  </si>
  <si>
    <t>Test Rack Type</t>
  </si>
  <si>
    <t>Flight Bar, Flight Bar, Flight Bar</t>
  </si>
  <si>
    <t>1</t>
  </si>
  <si>
    <t>10</t>
  </si>
  <si>
    <t>11</t>
  </si>
  <si>
    <t>12</t>
  </si>
  <si>
    <t>13</t>
  </si>
  <si>
    <t>14</t>
  </si>
  <si>
    <t>15</t>
  </si>
  <si>
    <t>16</t>
  </si>
  <si>
    <t>17</t>
  </si>
  <si>
    <t>18</t>
  </si>
  <si>
    <t>3</t>
  </si>
  <si>
    <t>4</t>
  </si>
  <si>
    <t>5</t>
  </si>
  <si>
    <t>6</t>
  </si>
  <si>
    <t>7</t>
  </si>
  <si>
    <t>8</t>
  </si>
  <si>
    <t>9</t>
  </si>
  <si>
    <t>Bolsa1</t>
  </si>
  <si>
    <t>Bondal Deep  - Container</t>
  </si>
  <si>
    <t>Box1</t>
  </si>
  <si>
    <t>Box2</t>
  </si>
  <si>
    <t>Box3</t>
  </si>
  <si>
    <t>CON-0013 Cinta de Plomo 1" - Container</t>
  </si>
  <si>
    <t>Caja</t>
  </si>
  <si>
    <t>Cajas</t>
  </si>
  <si>
    <t>Cianuro de plata - Container</t>
  </si>
  <si>
    <t>EMP-0031 Rollo foam 1/16" de 2m x 210 cortes 30cm - Container</t>
  </si>
  <si>
    <t>EMP-0034 Caja No1 Bimetales - Container</t>
  </si>
  <si>
    <t>EPP-0062 Retenedor mascarilla 3M - N95 - Container</t>
  </si>
  <si>
    <t>Porrón1</t>
  </si>
  <si>
    <t>Saco1</t>
  </si>
  <si>
    <t>Sulfato de Estanoso - Container</t>
  </si>
  <si>
    <t>caja</t>
  </si>
  <si>
    <t>STEELHEAD DATA LOADER v8.3</t>
  </si>
  <si>
    <t>61 cols (A-BI). Header 3-17. Datos fila 22+.</t>
  </si>
  <si>
    <t>Vacío=no tocar. Guión(-)=borrar.</t>
  </si>
  <si>
    <t>A-D:Parámetros | E-L:Identificación | M-Q:Acabados</t>
  </si>
  <si>
    <t>R-S:Proceso | T-AE:Productos×3 | AF-AI:Specs×2+Espesor</t>
  </si>
  <si>
    <t>AJ-AM:Conv.Unidades | AN-AQ:Racks×2 | AR-AV:Dimensiones</t>
  </si>
  <si>
    <t>AW-AY:Asig.Contable | AZ-BH:Predictive Usage | BI:Check</t>
  </si>
  <si>
    <t>NUEVO v8.3:</t>
  </si>
  <si>
    <t>- Espesor auto del punto medio del rango de la Spec</t>
  </si>
  <si>
    <t>- Columna de espesor junto a cada Spec</t>
  </si>
  <si>
    <t>- Cálculo MP rutea espesor al metal correcto via SEARCH</t>
  </si>
  <si>
    <t>- Política forzar nuevo: Cliente+Labels+Spec</t>
  </si>
  <si>
    <t>Clientes</t>
  </si>
  <si>
    <t>Procesos</t>
  </si>
  <si>
    <t>Productos</t>
  </si>
  <si>
    <t>Specs</t>
  </si>
  <si>
    <t>Racks Línea</t>
  </si>
  <si>
    <t>Racks Todos</t>
  </si>
  <si>
    <t>CódigoSAT</t>
  </si>
  <si>
    <t>MetalBase</t>
  </si>
  <si>
    <t>BOOSTER PRECISION COMPONENTS (BELUSA) S.R.O. — Beluša-Hloža 2520 Booster Precision Comp</t>
  </si>
  <si>
    <t>1.28.001 (Zinc negro azul) | 3.81 - 11.43 μm</t>
  </si>
  <si>
    <t>BRAININ DE MEXICO — Av. San Luis Tlatilco 42 Parque Industri</t>
  </si>
  <si>
    <t>73181109 - Servicios de niquelado</t>
  </si>
  <si>
    <t>Aluminio</t>
  </si>
  <si>
    <t xml:space="preserve">CGR DE MEXICO — Sin Nombre 7 Fraccionamiento Industrial </t>
  </si>
  <si>
    <t>73181119 - Servicio de recubrimiento con pintura en polvo</t>
  </si>
  <si>
    <t>CONTROLES Y MEDIDORES ESPECIALIZADOS — Paseo de la Reforma 2608 Int Piso 3, Ofi</t>
  </si>
  <si>
    <t>1.28.032 (1) (Niquel) | 5.8 - 8.89 μm</t>
  </si>
  <si>
    <t>73151500 - Servicios de ensamble</t>
  </si>
  <si>
    <t>Latón</t>
  </si>
  <si>
    <t>CUPRUM — Av. Diego Díaz de Berlanga Colonia Nogal</t>
  </si>
  <si>
    <t>1.28.032 (2) (Niquel) | 7.62 - 15.24 μm</t>
  </si>
  <si>
    <t>73151506 - Servicio de subensamble o ensamble definitivo</t>
  </si>
  <si>
    <t>Acero Inoxidable</t>
  </si>
  <si>
    <t>DISEÑO Y METALMECANICA — Coltongo 158, Azcapotzalco,, Cuidad de M</t>
  </si>
  <si>
    <t>1.28.032 (3) (Niquel) | 2.54 - 7.62 μm</t>
  </si>
  <si>
    <t>11191500 - Cuerpos sólidos de metal</t>
  </si>
  <si>
    <t>Bronce</t>
  </si>
  <si>
    <t>DISPOSITIVOS MECANICOS R.B. — Avenida de la Piedra 42 Ignacio Lopez Ra</t>
  </si>
  <si>
    <t>1.28.037 (Zinc) | 5 - 9 µm</t>
  </si>
  <si>
    <t>30262200 - Barras de cobre</t>
  </si>
  <si>
    <t>Bimetálica</t>
  </si>
  <si>
    <t xml:space="preserve">EATON INDUSTRIES — </t>
  </si>
  <si>
    <t>1.28.041 (Níquel) | 5 - 10 µm</t>
  </si>
  <si>
    <t>31281500 - Componentes estampados</t>
  </si>
  <si>
    <t>Varios</t>
  </si>
  <si>
    <t>ECOPLATING MONTERREY — Quinta Avenida 203 Parque Industrial Esc</t>
  </si>
  <si>
    <t>40001-053-02 (Estaño) | &gt; 5.08 µm &lt; 10.0 µm</t>
  </si>
  <si>
    <t>31281813 - Componentes de cobre perforados</t>
  </si>
  <si>
    <t>ESTAMPADOS MONTERREY — DIAZ ORDAZ 339 Santa Catarina Centro San</t>
  </si>
  <si>
    <t>40004-014-01 (Estaño) | 5 - 10 µm</t>
  </si>
  <si>
    <t>39121400 - Lengüetas de conexión conectadores y terminales</t>
  </si>
  <si>
    <t>FALCO ELECTRONICS MEXICO — Calle 37 611 Itzincab Mérida, Yucatán  9</t>
  </si>
  <si>
    <t>40004-015-01 (Estaño) | 5.08 - 10 µm</t>
  </si>
  <si>
    <t>FEDERAL MOGUL — Tenneco Puebla, Carretera Resurrección 7</t>
  </si>
  <si>
    <t>40004-017-01 (Zinc) | Espesor</t>
  </si>
  <si>
    <t>FEDERAL-MOGUL DE MEXICO — Poniente 150 956 Industrial Vallejo Ciud</t>
  </si>
  <si>
    <t>40004-022-01 (Bondal) | 5.08 µm - 7.54 µm</t>
  </si>
  <si>
    <t xml:space="preserve">FISHER CONTROLES DE MEXICO — INDUSTRIAS QUIMICAS 203 Zona Industrial </t>
  </si>
  <si>
    <t>40004-086-01 (Plata Flash) | &gt;= 1.27 µm</t>
  </si>
  <si>
    <t>GRAMMER AUTOMOTIVE PUEBLA — Ivan Cortés Blvd TETLA 107 Lote 1 Manzan</t>
  </si>
  <si>
    <t>GRUPO COLLADO — Av. Gavilan 200 Guadalupe del Moral Ciud</t>
  </si>
  <si>
    <t>HIRSCHVOGEL COMPONENTS MEXICO — Dr. Manfred Hirschvogel Parque Industria</t>
  </si>
  <si>
    <t>48057-002-01 | 2.5 - 5.0 μm</t>
  </si>
  <si>
    <t>HOFFMANN PRECISION METAL — Parque Industrial El Marques, El Colorad</t>
  </si>
  <si>
    <t>48057-002-02 (Níquel Bimetales) | 0.5 - 2.0 μm</t>
  </si>
  <si>
    <t>HOFFMANN PRECISION METAL — Privada del Conde 4, Int. 2</t>
  </si>
  <si>
    <t>48057-003-01 | 6.0 - 10.0 μm</t>
  </si>
  <si>
    <t>HUBBELL PRODUCTS MEXICO — CINCO SUR 104 PARQUE INDUSTRIAL TOLUCA 2</t>
  </si>
  <si>
    <t>IMPRO INDUSTRIES MEXICO — Rocío de la Cruz Pichado Bernalejo 115 E</t>
  </si>
  <si>
    <t>48057-006-01 (Plata) | 2.5 - 4.0 μm</t>
  </si>
  <si>
    <t>INDUSTRIA EN ENGRANES Y MAQUINADOS — Col. Pro-hogar 02600</t>
  </si>
  <si>
    <t>48057-007-01 (Estaño Bimetales) | 1.9 - 5.0 μm</t>
  </si>
  <si>
    <t>INDUSTRIA EN ENGRANES Y MAQUINADOS — Moldeadores 318</t>
  </si>
  <si>
    <t>INDUSTRIAL ELECTRIC MANUFACTURING — 3600 Port Jacksonville Pkwy Jacksonville</t>
  </si>
  <si>
    <t>INDUSTRIAL TAMTO DE PUEBLA — Av. Hidalgo 24</t>
  </si>
  <si>
    <t>INDUSTRIAL TAMTO DE PUEBLA — Col. Santa Cruz Buenavista, Puebla, 7217</t>
  </si>
  <si>
    <t>INDUSTRIAS MECANICO ELECTRICAS — Av. Central 23</t>
  </si>
  <si>
    <t>48957-014-01 (Niquel) | 5.0 - 10.0 μm</t>
  </si>
  <si>
    <t>INDUSTRIAS MECANICO ELECTRICAS — Col. R�stica Xalostoc, Ecatepec, 55340</t>
  </si>
  <si>
    <t>50-25681 (Zinc) | &gt;= 5.08 µm Sn / &gt;=2.54 µm Ni / = 1.27µm</t>
  </si>
  <si>
    <t>INDUSTRIAS UNIDAS — IUSA CARRETERA PANAMERICANA MEXICO QUERE</t>
  </si>
  <si>
    <t>80065-DS-001 (Estaño s/Cobre) | 5.08 - 8.89 µm</t>
  </si>
  <si>
    <t>INTEGRACION Y DIGITALIZACION INDUSTRIAL — Sandino Martinez Villa union 451 Monterr</t>
  </si>
  <si>
    <t>80065-DS-002 (Estaño s/Aluminio) | 5.08 - 8.89 µm</t>
  </si>
  <si>
    <t xml:space="preserve">INTERNATIONAL METALS DE MEXICO — IMMSA Avenida Alfredo del Mazo #14 Lote </t>
  </si>
  <si>
    <t xml:space="preserve">JABIL EMS SWITZERLAND GMBH — </t>
  </si>
  <si>
    <t xml:space="preserve">JINRONG MEXICO PRECISION MACHINERY — </t>
  </si>
  <si>
    <t>80065-DS-008 | 0.5 - 1.0 μm</t>
  </si>
  <si>
    <t>KEATS DE MEXICO — KEATS DE MEXICO Av. Brasil 17 Parque Ind</t>
  </si>
  <si>
    <t>80282-DS-005 (Epóxico BT) | 4 -11 mils (milipulgadas)</t>
  </si>
  <si>
    <t xml:space="preserve">KEMET ELECTRONICS CORPORATION — BILLY MITCHELL BLVD BROWNSVILLE, Texas  </t>
  </si>
  <si>
    <t>A-48057-003 | 5.0 -8.0 μm</t>
  </si>
  <si>
    <t>KERN LIEBERS MEXICO — Kern liebers AVENIDA EL TEPEYAC 11080 In</t>
  </si>
  <si>
    <t>ABD01030 (Plata) | 2 - 5 µm</t>
  </si>
  <si>
    <t>KWD INDUSTRIAS — Calle 4 Norte 100 Parque Industrial Tolu</t>
  </si>
  <si>
    <t>ACP5-618 (Plata) | 0.076 - 0.2 μm</t>
  </si>
  <si>
    <t>LEV INDUSTRIAL — Antigua Carretera a Quer�taro S/N Bodega</t>
  </si>
  <si>
    <t>ASTM B 545 (Niquel) | 5.0 - 8.0 μm</t>
  </si>
  <si>
    <t>LEV INDUSTRIAL — San Francisco 2da Secci�n, Tepeji del R�</t>
  </si>
  <si>
    <t>ASTM B 633 | 8.0 - 12.0 μm</t>
  </si>
  <si>
    <t>MACOR DE MEXICO — Doctor Coss 2330 Del Norte Monterrey, Nu</t>
  </si>
  <si>
    <t>ASTM B689  TYPE I CLASS 5 | 7.6 - 12.7 μm</t>
  </si>
  <si>
    <t xml:space="preserve">MANUFACTURAS METALICAS CORREA — Priv. de los Gómez Los Gómez Soledad de </t>
  </si>
  <si>
    <t>ASTM B689 | 15.0 - 25.0 μm</t>
  </si>
  <si>
    <t>MAQGARBEN Y SERVICIOS — Priv. Elias Flores, 810, Moderno Apodaca</t>
  </si>
  <si>
    <t>ASTM B700 | 7.6 - 12.7 μm</t>
  </si>
  <si>
    <t>MECANOMATIC — España 440, San Nicolás Tolentino, Iztap</t>
  </si>
  <si>
    <t>ASTM B700-97 | 0.4 - 2.5 μm</t>
  </si>
  <si>
    <t xml:space="preserve">METALWORKING — </t>
  </si>
  <si>
    <t>BURNDY DI-EI-01/81 | 5.0 - 12.0 μm</t>
  </si>
  <si>
    <t>MJCELCO MEXICO — AVENIDA LUIS DONALDO COLOSIO Parque Indu</t>
  </si>
  <si>
    <t>DIN EN 12476 (Medición de Grano - Con aceite) | 2.54 - 7.62 µm</t>
  </si>
  <si>
    <t>MUCCINI — Aguascalientes, 1430, LOC 3 Reynosa, Tam</t>
  </si>
  <si>
    <t>DIN EN 12476 (Medición de Grano - Sin aceite) | 3 - 12 µm</t>
  </si>
  <si>
    <t>NEW DYNACAST DE MEXICO — San Mart�n Obispo Tepetlixpan, Cuautitl�</t>
  </si>
  <si>
    <t>DS258-103-00 (Estaño) | &gt; 5.08 µm &lt; 10.0 µm</t>
  </si>
  <si>
    <t>NEW DYNACAST DE MEXICO — Tejocotes Lote 77 2A</t>
  </si>
  <si>
    <t>E27550 (Plata) | 1.27 - 3.5 μm</t>
  </si>
  <si>
    <t>NICRO — NICRO Pirul 33 Bellavista Puente de Viga</t>
  </si>
  <si>
    <t>E27780 (Epóxico MT) | 50 - 100 mils</t>
  </si>
  <si>
    <t>NUEVA GENERACION MANUFACTURAS — Av. Tezozomoc 239</t>
  </si>
  <si>
    <t>Eco CU s/FE | 12.7 - 22 µm</t>
  </si>
  <si>
    <t>NUEVA GENERACION MANUFACTURAS — Fraccionamiento Industrial San Antonio A</t>
  </si>
  <si>
    <t>F4383 | 7.62 - 25.4 μm</t>
  </si>
  <si>
    <t xml:space="preserve">OLSON METAL PRODUCTS LLC — OLSON WEST ALGONQUIN ROAD 511 ARLINGTON </t>
  </si>
  <si>
    <t>F70F2 (Plata) | 5.08 - 10.6 μm</t>
  </si>
  <si>
    <t xml:space="preserve">POLLMANN DE MEXICO — Circuito Corral de Piedras 52 Corral de </t>
  </si>
  <si>
    <t>F70F25 (Aluminio s/Estaño) (Plata) | 12.7 - 19.05 μm</t>
  </si>
  <si>
    <t>POLLMANN DE MEXICO — POLLMAN DE MEXICO Circuito Corral de Pie</t>
  </si>
  <si>
    <t>F70F2A (Plata) | 5.08 - 10.06 μm</t>
  </si>
  <si>
    <t xml:space="preserve">PROCESOS TECNICOS RAMIREZ — RAMIREZ Avenida de la Piedra 42 Ignacio </t>
  </si>
  <si>
    <t>F70F2A2 (Plata) | 5.08 - 10.06 μm</t>
  </si>
  <si>
    <t>PRODUCTOS EL ROBLE — BREA 188 Granjas México Ciudad de México</t>
  </si>
  <si>
    <t>F70F2A3 (Plata) | 5.08 - 10.06 μm</t>
  </si>
  <si>
    <t xml:space="preserve">PROGRESSIVE STAMPING DE MEXICO — PROGRESSIVE STAMPING DE MEXICO Calle 2, </t>
  </si>
  <si>
    <t>F70F2A4 (Plata) | 5.08 - 10.06 μm</t>
  </si>
  <si>
    <t>RESISTENCIAS JOV — Ju�rez 13</t>
  </si>
  <si>
    <t>F70F2A5 (Aluminio s/Cobre) (Plata) | 2.54 - 5.8 μm</t>
  </si>
  <si>
    <t>RESISTENCIAS JOV — San Jos� Iturbide, Guanajuato, 37980</t>
  </si>
  <si>
    <t>F70F2A5 (Aluminio s/Estaño) (Plata) | 5.08 - 10.16 μm</t>
  </si>
  <si>
    <t>RESORTES Y PARTES — GUIZAR Y VALENCIA San Andrés Atoto Nauca</t>
  </si>
  <si>
    <t>F70F2A6 (Aluminio s/Bronce) (Plata) | 0.762 - 10.16 μm</t>
  </si>
  <si>
    <t>ROYAL POWER SOLUTIONS — Royal Power Solutions //Eaton Carr Estat</t>
  </si>
  <si>
    <t>F70F2A6 (Aluminio s/Estaño) (Plata) | 5.08 - 10.16 μm</t>
  </si>
  <si>
    <t>RPK MEXICO — controller@rpk.com.mx Oriente 5 Ciudad I</t>
  </si>
  <si>
    <t>F70F2A7 (Aluminio s/Alstan) (Plata) | 5.08 - 10.16 μm</t>
  </si>
  <si>
    <t>SANMINA CORPORATION — SANMINA 2700 North First Street San Jose</t>
  </si>
  <si>
    <t>F70F2A7 (Aluminio s/Estaño) (Plata) | 5.08 - 10.16 μm</t>
  </si>
  <si>
    <t>SANMINA-SCI DE MEXICO — Sanmina Mty AVENIDA INDUSTRIAL RIO SAN J</t>
  </si>
  <si>
    <t>F70F2A8 (Aluminio s/Cobre) (Plata) | 2.54 - 5.8 μm</t>
  </si>
  <si>
    <t>SANMINA-SCI RSP DE MEXICO — SANMINA GDL Carretera.Guadalajara-Chapal</t>
  </si>
  <si>
    <t>F70F2A8 (Aluminio s/Estaño) (Plata) | 2.54 - 5.8 μm</t>
  </si>
  <si>
    <t>SANMINA-SCI SYSTEMS DE MEXICO — Av. Solidaridad Iberoamericana 7020</t>
  </si>
  <si>
    <t>F70F2B (Plata) | 12.7 - 19.05 μm</t>
  </si>
  <si>
    <t>SANMINA-SCI SYSTEMS DE MEXICO — Club de Golf Atlas, El Salto Jalisco, 45</t>
  </si>
  <si>
    <t>F70F2B2 (Plata) | 12.7 - 19.05 μm</t>
  </si>
  <si>
    <t xml:space="preserve">SCHNEIDER ELECTRIC MEXICO — Javier Rojo Gómez 1121-A, Guadalupe del </t>
  </si>
  <si>
    <t>F70F2B5 (Aluminio s/Cobre) (Plata) | 2.54 - 5.08 μm</t>
  </si>
  <si>
    <t>SCHNEIDER ELECTRIC USA INC — 5914 San Bernardo, Suite 4-960, Laredo,,</t>
  </si>
  <si>
    <t>F70F2B5 (Aluminio s/Estaño) (Plata) | 12.7 - 19.05 μm</t>
  </si>
  <si>
    <t>SCHNEIDER ELECTRIC USA INC — Vesta Industrial Park Querétaro, Av. Ves</t>
  </si>
  <si>
    <t>F70F2D (Plata) | 3.81 - 7.62 μm</t>
  </si>
  <si>
    <t>Steelhead Manufacturing — 12501 Grand River Rd Brighton, MI  48116</t>
  </si>
  <si>
    <t>F70F2D2 (Plata) | 3.81 - 7.62 μm</t>
  </si>
  <si>
    <t>Steelhead Manufacturing — av 1 de mayo 1801 toluca, mexico 51200 t</t>
  </si>
  <si>
    <t>F70F2D3 (Plata) | 3.81 - 7.62 μm</t>
  </si>
  <si>
    <t xml:space="preserve">STK INDUSTRIAS — CARRETERA A VILLA DE GARCIA 2501-BODEGA </t>
  </si>
  <si>
    <t>F70F2D4 (Plata) | 3.81 - 7.62 μm</t>
  </si>
  <si>
    <t xml:space="preserve">TECNOLOGIA HERGO — PRIV. DE JOSE CLARK FLORES 104, Moderna </t>
  </si>
  <si>
    <t>F70F2E (Plata) | 25.4 - 38.1 μm</t>
  </si>
  <si>
    <t>THYSSENKRUPP MATERIALS DE MEXICO — KM 117 AUTOPISTA MEXICO PUEBLA Sin Numer</t>
  </si>
  <si>
    <t>F70F2F1 (Plata) | 0.5 - 1 μm</t>
  </si>
  <si>
    <t>TINPRECISION — TINPRECISION 20 de Noviembre 1001 Santia</t>
  </si>
  <si>
    <t>F70H2 (Plata) | 0.508 - 1.016 μm</t>
  </si>
  <si>
    <t>TROQUELADOS INDUSTRIALES DE PRECISION — ING. RICARDO RAMIREZ Adolfo Lopez Mateos</t>
  </si>
  <si>
    <t>F70H2A (Plata Mate) | 2.5 - 7.62 μm</t>
  </si>
  <si>
    <t>F70H2A2 (Plata Mate) | 2.5 - 7.62 μm</t>
  </si>
  <si>
    <t>ZION &amp; EBENEZER TECHNOLOGIES — Estado de México 1 Int. 2 y 3, Prof. Cri</t>
  </si>
  <si>
    <t>F70H2B (Plata Mate) | 5.8- 10.16 μm</t>
  </si>
  <si>
    <t>F70H2B2 (Plata Mate) | 5.8- 10.16 μm</t>
  </si>
  <si>
    <t>F70H2C (Plata Mate) | 1.27 - 19.05 μm</t>
  </si>
  <si>
    <t>F70H2C2 (Plata Mate) | 1.27 - 19.05 μm</t>
  </si>
  <si>
    <t>F70H2D (Plata Mate) | 25.4 - 38.1 μm</t>
  </si>
  <si>
    <t>F70H2E (Plata Mate) | 10.16 - 15.24 μm</t>
  </si>
  <si>
    <t>F70H2E2 (Plata Mate) | 10.16 - 15.24 μm</t>
  </si>
  <si>
    <t>F70H2F (Plata Mate) | 0.508 - 1.016 μm</t>
  </si>
  <si>
    <t>F70H2F2 (Plata Mate) | 0.508 - 1.016 μm</t>
  </si>
  <si>
    <t>F70H3C | 12.7 - 19 μm</t>
  </si>
  <si>
    <t>FFS-2B4 | 13.0 - 18.0 μm</t>
  </si>
  <si>
    <t>FFS-2E1 | 4.0 - 7.0 μm</t>
  </si>
  <si>
    <t>FFS2E3 CLASE 1 | 7.62 - 12.7 μm</t>
  </si>
  <si>
    <t>FFS2E3 CLASE 2 | 12.7 - 17.78 μm</t>
  </si>
  <si>
    <t>FFS2E3 CLASE 2.1 | 19.05 - 31.75 μm</t>
  </si>
  <si>
    <t>FFS2E3 CLASE 3 | 38.5 - 63.5 μm</t>
  </si>
  <si>
    <t>FFS2E3 CLASE 4 | 63.5 - 88.9 μm</t>
  </si>
  <si>
    <t>FGS-8B7 (Níquel) | 50.8 - 63.5 µm</t>
  </si>
  <si>
    <t>FIN-002 | 3.8 - 12.7 μm</t>
  </si>
  <si>
    <t>FIN-004 | 1.27 - 10.16 μm</t>
  </si>
  <si>
    <t>FTR00025 | 8.0 - 12.0 μm</t>
  </si>
  <si>
    <t>FTR00047 (Plata) | 2 - 5 µm</t>
  </si>
  <si>
    <t>FTR00047 5 SB (Plata) | 5.0 - 8.0 μm</t>
  </si>
  <si>
    <t>IMP - Ácido Crómico</t>
  </si>
  <si>
    <t>IMP - Sulfamato de Níquel</t>
  </si>
  <si>
    <t>KDS-258-107 | 2.5 - 5 μm</t>
  </si>
  <si>
    <t>M101-LI Estaño s/Aluminio Barril</t>
  </si>
  <si>
    <t>P 1029 P003 E 131 | 45 - 70 µm</t>
  </si>
  <si>
    <t>PL 112-16-2 | 3.8 - 12.7 μm</t>
  </si>
  <si>
    <t>Requerimiento del Cliente (Estaño) | 1.0 - 5.0 μm</t>
  </si>
  <si>
    <t>Requerimiento del Cliente (Níquel) | 1.0 - 3.0 μm</t>
  </si>
  <si>
    <t>Requerimiento del Cliente (Níquel) | 7.6 - 12.7 μm</t>
  </si>
  <si>
    <t>Requerimiento del Cliente (Plata) | 2.0 - 6.0 μm</t>
  </si>
  <si>
    <t>S30793-507 | 2.5 - 5 μm</t>
  </si>
  <si>
    <t>T401-LI | De acuerdo al Espesor</t>
  </si>
  <si>
    <t>TS1E-010-103 (Medición de Grano) | 3 - 13 µm</t>
  </si>
  <si>
    <t>TS1E-010-103 (Medición de Grano) | 5 - 11 µm</t>
  </si>
  <si>
    <t>Cálculo de consumo de materia prima por pieza</t>
  </si>
  <si>
    <t>Metales: densidad×área×espesor/10⁷=kg. AT:0.0012L/kg_Cu. Epóx:g/m×LM/453.592=lb. MTR:MT×1.07</t>
  </si>
  <si>
    <t>Espesor se lee automáticamente de Upload (punto medio del rango de la Spec). Puede editarse directamente.</t>
  </si>
  <si>
    <t>#</t>
  </si>
  <si>
    <t>Material</t>
  </si>
  <si>
    <t>Símbolo</t>
  </si>
  <si>
    <t>Densidad
(g/cm³)</t>
  </si>
  <si>
    <t>ID</t>
  </si>
  <si>
    <t>BOM Item SH</t>
  </si>
  <si>
    <t>Keyword</t>
  </si>
  <si>
    <t>Ag</t>
  </si>
  <si>
    <t>Plata Fina</t>
  </si>
  <si>
    <t>Sn</t>
  </si>
  <si>
    <t>Estaño Puro</t>
  </si>
  <si>
    <t>Ni</t>
  </si>
  <si>
    <t>Níquel Metálico</t>
  </si>
  <si>
    <t>Zn</t>
  </si>
  <si>
    <t>Zinc Metálico</t>
  </si>
  <si>
    <t>Cu</t>
  </si>
  <si>
    <t>Placa Cobre Electrolítico</t>
  </si>
  <si>
    <t>Sterlingshield S</t>
  </si>
  <si>
    <t>LTS</t>
  </si>
  <si>
    <t>Epóxica MT</t>
  </si>
  <si>
    <t>Epoxy MT</t>
  </si>
  <si>
    <t>LBR</t>
  </si>
  <si>
    <t>Epóx</t>
  </si>
  <si>
    <t>Epóxica BT</t>
  </si>
  <si>
    <t>Epoxica BT</t>
  </si>
  <si>
    <t>Epóxica MT Roja</t>
  </si>
  <si>
    <t>Epoxica MT Red</t>
  </si>
  <si>
    <t>CÁLCULO POR NÚMERO DE PARTE</t>
  </si>
  <si>
    <t>PN</t>
  </si>
  <si>
    <t>Área
(cm²)</t>
  </si>
  <si>
    <t>Esp.1
(µm)</t>
  </si>
  <si>
    <t>Esp.2
(µm)</t>
  </si>
  <si>
    <t>Spec1
keyword</t>
  </si>
  <si>
    <t>Spec2
keyword</t>
  </si>
  <si>
    <t>Plata
(kg)</t>
  </si>
  <si>
    <t>Estaño
(kg)</t>
  </si>
  <si>
    <t>Níquel
(kg)</t>
  </si>
  <si>
    <t>Zinc
(kg)</t>
  </si>
  <si>
    <t>Cobre
(kg)</t>
  </si>
  <si>
    <t>AT
(L)</t>
  </si>
  <si>
    <t>MT
(lb)</t>
  </si>
  <si>
    <t>BT
(lb)</t>
  </si>
  <si>
    <t>MTR
(lb)</t>
  </si>
  <si>
    <t>CALC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</si>
</sst>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00000"/>
    <numFmt numFmtId="165" formatCode="yyyy\-mm\-dd"/>
    <numFmt numFmtId="166" formatCode="yyyy\-mm\-dd\ h:mm:ss\ AM/PM"/>
  </numFmts>
  <fonts count="32" x14ac:knownFonts="1">
    <font>
      <sz val="11"/>
      <color theme="1"/>
      <name val="Calibri"/>
      <family val="2"/>
      <charset val="1"/>
    </font>
    <font>
      <b/>
      <sz val="14"/>
      <color rgb="FFFFFFFF"/>
      <name val="Arial"/>
      <family val="2"/>
    </font>
    <font>
      <i/>
      <sz val="9"/>
      <color rgb="FF666666"/>
      <name val="Arial"/>
      <family val="2"/>
    </font>
    <font>
      <i/>
      <sz val="10"/>
      <color rgb="FF2E7D32"/>
      <name val="Arial"/>
      <family val="2"/>
    </font>
    <font>
      <b/>
      <sz val="8"/>
      <color rgb="FFFFFFFF"/>
      <name val="Arial"/>
      <family val="2"/>
    </font>
    <font>
      <b/>
      <sz val="9"/>
      <color rgb="FFFFFFFF"/>
      <name val="Arial"/>
      <family val="2"/>
    </font>
    <font>
      <sz val="8"/>
      <color rgb="FF999999"/>
      <name val="Arial"/>
      <family val="2"/>
    </font>
    <font>
      <sz val="10"/>
      <color rgb="FF2F3E4C"/>
      <name val="Arial"/>
      <family val="2"/>
    </font>
    <font>
      <sz val="10"/>
      <color rgb="FFE65100"/>
      <name val="Arial"/>
      <family val="2"/>
    </font>
    <font>
      <b/>
      <sz val="10"/>
      <color rgb="FFFFFFFF"/>
      <name val="Arial"/>
      <family val="2"/>
    </font>
    <font>
      <b/>
      <sz val="12"/>
      <color rgb="FF2F3E4C"/>
      <name val="Arial"/>
      <family val="2"/>
    </font>
    <font>
      <b/>
      <sz val="9"/>
      <color rgb="FFFFFFFF"/>
      <name val="Arial"/>
      <family val="2"/>
    </font>
    <font>
      <b/>
      <sz val="16"/>
      <color rgb="FF1E3A5F"/>
      <name val="Arial"/>
      <family val="2"/>
    </font>
    <font>
      <b/>
      <sz val="11"/>
      <color rgb="FF334155"/>
      <name val="Arial"/>
      <family val="2"/>
    </font>
    <font>
      <i/>
      <sz val="9"/>
      <color rgb="FF94A3B8"/>
      <name val="Arial"/>
      <family val="2"/>
    </font>
    <font>
      <sz val="10"/>
      <color rgb="FF64748B"/>
      <name val="Arial"/>
      <family val="2"/>
    </font>
    <font>
      <b/>
      <sz val="10"/>
      <color rgb="FFFFFFFF"/>
      <name val="Arial"/>
      <family val="2"/>
    </font>
    <font>
      <sz val="10"/>
      <color rgb="FF94A3B8"/>
      <name val="Arial"/>
      <family val="2"/>
    </font>
    <font>
      <b/>
      <sz val="14"/>
      <color rgb="FF1E3A5F"/>
      <name val="Arial"/>
      <family val="2"/>
    </font>
    <font>
      <sz val="10"/>
      <name val="Arial"/>
      <family val="2"/>
    </font>
    <font>
      <b/>
      <sz val="11"/>
      <color rgb="FF1E3A5F"/>
      <name val="Arial"/>
      <family val="2"/>
    </font>
    <font>
      <sz val="10"/>
      <color rgb="FFFF0000"/>
      <name val="Arial"/>
      <family val="2"/>
    </font>
    <font>
      <sz val="11"/>
      <color rgb="FF1E293B"/>
      <name val="Calibri"/>
      <family val="2"/>
    </font>
    <font>
      <i/>
      <sz val="9"/>
      <color rgb="FF94A3B8"/>
      <name val="Calibri"/>
      <family val="2"/>
    </font>
    <font>
      <b/>
      <sz val="10"/>
      <color rgb="FFFFFFFF"/>
      <name val="Calibri"/>
      <family val="2"/>
    </font>
    <font>
      <b/>
      <sz val="9"/>
      <color rgb="FF1E293B"/>
      <name val="Calibri"/>
      <family val="2"/>
    </font>
    <font>
      <i/>
      <sz val="8"/>
      <color rgb="FF94A3B8"/>
      <name val="Calibri"/>
      <family val="2"/>
    </font>
    <font>
      <b/>
      <sz val="11"/>
      <color theme="1" tint="0.499984740745262"/>
      <name val="Arial"/>
      <family val="2"/>
    </font>
    <font>
      <sz val="11"/>
      <color theme="1" tint="0.499984740745262"/>
      <name val="Calibri"/>
      <family val="2"/>
      <charset val="1"/>
    </font>
    <font>
      <sz val="11"/>
      <color theme="1" tint="0.499984740745262"/>
      <name val="Calibri"/>
      <family val="2"/>
    </font>
    <font>
      <sz val="11"/>
      <color rgb="FF000000"/>
      <name val="Calibri"/>
      <family val="2"/>
      <charset val="1"/>
    </font>
    <font>
      <b/>
      <sz val="16"/>
      <color rgb="FF000000"/>
      <name val="Calibri"/>
      <family val="2"/>
    </font>
  </fonts>
  <fills count="32">
    <fill>
      <patternFill patternType="none"/>
    </fill>
    <fill>
      <patternFill patternType="gray125"/>
    </fill>
    <fill>
      <patternFill patternType="solid">
        <fgColor rgb="FF2F3E4C"/>
        <bgColor rgb="FF3B5068"/>
      </patternFill>
    </fill>
    <fill>
      <patternFill patternType="solid">
        <fgColor rgb="FF3B5068"/>
        <bgColor rgb="FF2F3E4C"/>
      </patternFill>
    </fill>
    <fill>
      <patternFill patternType="solid">
        <fgColor rgb="FF616161"/>
      </patternFill>
    </fill>
    <fill>
      <patternFill patternType="solid">
        <fgColor rgb="FFF8FAFC"/>
      </patternFill>
    </fill>
    <fill>
      <patternFill patternType="solid">
        <fgColor rgb="FFFFFBEB"/>
      </patternFill>
    </fill>
    <fill>
      <patternFill patternType="solid">
        <fgColor rgb="FF7C3AED"/>
      </patternFill>
    </fill>
    <fill>
      <patternFill patternType="solid">
        <fgColor rgb="FF1D4ED8"/>
      </patternFill>
    </fill>
    <fill>
      <patternFill patternType="solid">
        <fgColor rgb="FF059669"/>
      </patternFill>
    </fill>
    <fill>
      <patternFill patternType="solid">
        <fgColor rgb="FF92400E"/>
      </patternFill>
    </fill>
    <fill>
      <patternFill patternType="solid">
        <fgColor rgb="FFC2410C"/>
      </patternFill>
    </fill>
    <fill>
      <patternFill patternType="solid">
        <fgColor rgb="FF7E22CE"/>
      </patternFill>
    </fill>
    <fill>
      <patternFill patternType="solid">
        <fgColor rgb="FF0F766E"/>
      </patternFill>
    </fill>
    <fill>
      <patternFill patternType="solid">
        <fgColor rgb="FF78350F"/>
      </patternFill>
    </fill>
    <fill>
      <patternFill patternType="solid">
        <fgColor rgb="FF1E3A8A"/>
      </patternFill>
    </fill>
    <fill>
      <patternFill patternType="solid">
        <fgColor rgb="FF5B21B6"/>
      </patternFill>
    </fill>
    <fill>
      <patternFill patternType="solid">
        <fgColor rgb="FF9A3412"/>
      </patternFill>
    </fill>
    <fill>
      <patternFill patternType="solid">
        <fgColor rgb="FF475569"/>
      </patternFill>
    </fill>
    <fill>
      <patternFill patternType="solid">
        <fgColor rgb="FF334155"/>
      </patternFill>
    </fill>
    <fill>
      <patternFill patternType="solid">
        <fgColor rgb="FFF0F9FF"/>
      </patternFill>
    </fill>
    <fill>
      <patternFill patternType="solid">
        <fgColor rgb="FFF0FDF4"/>
      </patternFill>
    </fill>
    <fill>
      <patternFill patternType="solid">
        <fgColor rgb="FFF1F5F9"/>
      </patternFill>
    </fill>
    <fill>
      <patternFill patternType="solid">
        <fgColor rgb="FFF8FAFC"/>
      </patternFill>
    </fill>
    <fill>
      <patternFill patternType="solid">
        <fgColor rgb="FFF5F3FF"/>
      </patternFill>
    </fill>
    <fill>
      <patternFill patternType="solid">
        <fgColor rgb="FFEFF6FF"/>
      </patternFill>
    </fill>
    <fill>
      <patternFill patternType="solid">
        <fgColor rgb="FFECFDF5"/>
      </patternFill>
    </fill>
    <fill>
      <patternFill patternType="solid">
        <fgColor rgb="FFFEFCE8"/>
      </patternFill>
    </fill>
    <fill>
      <patternFill patternType="solid">
        <fgColor rgb="FFFFF7ED"/>
      </patternFill>
    </fill>
    <fill>
      <patternFill patternType="solid">
        <fgColor rgb="FFFAF5FF"/>
      </patternFill>
    </fill>
    <fill>
      <patternFill patternType="solid">
        <fgColor rgb="FFF0FDFA"/>
      </patternFill>
    </fill>
    <fill>
      <patternFill patternType="solid">
        <fgColor rgb="FFFDF8F6"/>
      </patternFill>
    </fill>
  </fills>
  <borders count="6">
    <border>
      <left/>
      <right/>
      <top/>
      <bottom/>
      <diagonal/>
    </border>
    <border>
      <left style="thin">
        <color rgb="FFCCCCCC"/>
      </left>
      <right style="thin">
        <color rgb="FFCCCCCC"/>
      </right>
      <top style="thin">
        <color rgb="FFCCCCCC"/>
      </top>
      <bottom style="thin">
        <color rgb="FFCCCCCC"/>
      </bottom>
      <diagonal/>
    </border>
    <border>
      <left style="thin">
        <color rgb="FFE2E8F0"/>
      </left>
      <right style="thin">
        <color rgb="FFE2E8F0"/>
      </right>
      <top style="thin">
        <color rgb="FFE2E8F0"/>
      </top>
      <bottom style="thin">
        <color rgb="FFE2E8F0"/>
      </bottom>
      <diagonal/>
    </border>
    <border>
      <left/>
      <right/>
      <top style="thin">
        <color rgb="FFE2E8F0"/>
      </top>
      <bottom style="thin">
        <color rgb="FFE2E8F0"/>
      </bottom>
      <diagonal/>
    </border>
    <border>
      <left/>
      <right style="thin">
        <color rgb="FFE2E8F0"/>
      </right>
      <top style="thin">
        <color rgb="FFE2E8F0"/>
      </top>
      <bottom style="thin">
        <color rgb="FFE2E8F0"/>
      </bottom>
      <diagonal/>
    </border>
    <border>
      <left/>
      <right/>
      <top/>
      <bottom style="thin">
        <color rgb="FFCBD5E1"/>
      </bottom>
      <diagonal/>
    </border>
  </borders>
  <cellStyleXfs count="1">
    <xf numFmtId="0" fontId="0" fillId="0" borderId="0"/>
  </cellStyleXfs>
  <cellXfs count="110">
    <xf numFmtId="0" fontId="0" fillId="0" borderId="0" xfId="0"/>
    <xf numFmtId="0" fontId="9" fillId="3" borderId="0" xfId="0" applyFont="1" applyFill="1" applyAlignment="1">
      <alignment horizontal="center" vertical="center" wrapText="1"/>
    </xf>
    <xf numFmtId="0" fontId="1" fillId="2" borderId="0" xfId="0" applyFont="1" applyFill="1" applyAlignment="1">
      <alignment horizontal="left" vertical="center" wrapText="1"/>
    </xf>
    <xf numFmtId="0" fontId="0" fillId="0" borderId="0" xfId="0" applyAlignment="1">
      <alignment horizontal="left" vertical="center" wrapText="1"/>
    </xf>
    <xf numFmtId="0" fontId="10" fillId="0" borderId="0" xfId="0" applyFont="1" applyAlignment="1">
      <alignment horizontal="left" vertical="center" wrapText="1"/>
    </xf>
    <xf numFmtId="0" fontId="7" fillId="0" borderId="0" xfId="0" applyFont="1" applyAlignment="1">
      <alignment horizontal="left" vertical="center" wrapText="1"/>
    </xf>
    <xf numFmtId="0" fontId="2" fillId="0" borderId="0" xfId="0" applyFont="1" applyAlignment="1">
      <alignment horizontal="left" vertical="center" wrapText="1"/>
    </xf>
    <xf numFmtId="0" fontId="11" fillId="4" borderId="0" xfId="0" applyFont="1" applyFill="1" applyAlignment="1">
      <alignment horizontal="center" vertical="center"/>
    </xf>
    <xf numFmtId="165" fontId="0" fillId="0" borderId="0" xfId="0" applyNumberFormat="1"/>
    <xf numFmtId="166" fontId="0" fillId="0" borderId="0" xfId="0" applyNumberFormat="1"/>
    <xf numFmtId="0" fontId="6" fillId="0" borderId="0" xfId="0" applyFont="1"/>
    <xf numFmtId="0" fontId="13" fillId="5" borderId="2" xfId="0" applyFont="1" applyFill="1" applyBorder="1" applyAlignment="1">
      <alignment horizontal="left" vertical="center" wrapText="1"/>
    </xf>
    <xf numFmtId="0" fontId="14" fillId="0" borderId="0" xfId="0" applyFont="1"/>
    <xf numFmtId="3" fontId="13" fillId="5" borderId="2" xfId="0" applyNumberFormat="1" applyFont="1" applyFill="1" applyBorder="1" applyAlignment="1">
      <alignment horizontal="left" vertical="center" wrapText="1"/>
    </xf>
    <xf numFmtId="0" fontId="16" fillId="17" borderId="2" xfId="0" applyFont="1" applyFill="1" applyBorder="1" applyAlignment="1">
      <alignment horizontal="center" vertical="center" wrapText="1"/>
    </xf>
    <xf numFmtId="0" fontId="15" fillId="0" borderId="0" xfId="0" applyFont="1"/>
    <xf numFmtId="0" fontId="16" fillId="19" borderId="2" xfId="0" applyFont="1" applyFill="1" applyBorder="1" applyAlignment="1">
      <alignment horizontal="center" vertical="center" wrapText="1"/>
    </xf>
    <xf numFmtId="0" fontId="19" fillId="0" borderId="2" xfId="0" applyFont="1" applyBorder="1"/>
    <xf numFmtId="0" fontId="19" fillId="20" borderId="2" xfId="0" applyFont="1" applyFill="1" applyBorder="1"/>
    <xf numFmtId="0" fontId="20" fillId="0" borderId="0" xfId="0" applyFont="1"/>
    <xf numFmtId="0" fontId="14" fillId="0" borderId="0" xfId="0" applyFont="1" applyAlignment="1">
      <alignment horizontal="center" vertical="center" wrapText="1"/>
    </xf>
    <xf numFmtId="0" fontId="15" fillId="21" borderId="2" xfId="0" applyFont="1" applyFill="1" applyBorder="1"/>
    <xf numFmtId="0" fontId="23" fillId="0" borderId="0" xfId="0" applyFont="1" applyAlignment="1">
      <alignment vertical="center"/>
    </xf>
    <xf numFmtId="0" fontId="14" fillId="0" borderId="0" xfId="0" applyFont="1" applyAlignment="1">
      <alignment horizontal="left" vertical="center" wrapText="1"/>
    </xf>
    <xf numFmtId="0" fontId="4" fillId="0" borderId="0" xfId="0" applyFont="1" applyAlignment="1">
      <alignment horizontal="center" vertical="center" wrapText="1"/>
    </xf>
    <xf numFmtId="0" fontId="4" fillId="0" borderId="0" xfId="0" applyFont="1"/>
    <xf numFmtId="0" fontId="5" fillId="0" borderId="1" xfId="0" applyFont="1" applyBorder="1" applyAlignment="1">
      <alignment horizontal="center" vertical="center" wrapText="1"/>
    </xf>
    <xf numFmtId="0" fontId="23" fillId="0" borderId="1" xfId="0" applyFont="1" applyBorder="1" applyAlignment="1">
      <alignment vertical="center"/>
    </xf>
    <xf numFmtId="0" fontId="14" fillId="0" borderId="1" xfId="0" applyFont="1" applyBorder="1" applyAlignment="1">
      <alignment horizontal="center" vertical="center" wrapText="1"/>
    </xf>
    <xf numFmtId="0" fontId="11" fillId="0" borderId="1" xfId="0" applyFont="1" applyBorder="1" applyAlignment="1">
      <alignment horizontal="center" vertical="center" wrapText="1"/>
    </xf>
    <xf numFmtId="0" fontId="11" fillId="0" borderId="0" xfId="0" applyFont="1" applyAlignment="1">
      <alignment horizontal="center" vertical="center" wrapText="1"/>
    </xf>
    <xf numFmtId="0" fontId="6" fillId="0" borderId="1" xfId="0" applyFont="1" applyBorder="1" applyAlignment="1">
      <alignment horizontal="center" vertical="center" wrapText="1"/>
    </xf>
    <xf numFmtId="0" fontId="7" fillId="0" borderId="1" xfId="0" applyFont="1" applyBorder="1" applyAlignment="1">
      <alignment horizontal="left" vertical="center" wrapText="1"/>
    </xf>
    <xf numFmtId="0" fontId="3" fillId="0" borderId="1" xfId="0" applyFont="1" applyBorder="1" applyAlignment="1">
      <alignment horizontal="center" vertical="center" wrapText="1"/>
    </xf>
    <xf numFmtId="0" fontId="14" fillId="0" borderId="1" xfId="0" applyFont="1" applyBorder="1" applyAlignment="1">
      <alignment horizontal="left" vertical="center" wrapText="1"/>
    </xf>
    <xf numFmtId="4" fontId="7" fillId="0" borderId="1" xfId="0" applyNumberFormat="1" applyFont="1" applyBorder="1" applyAlignment="1">
      <alignment horizontal="right" vertical="center"/>
    </xf>
    <xf numFmtId="3" fontId="7" fillId="0" borderId="1" xfId="0" applyNumberFormat="1" applyFont="1" applyBorder="1" applyAlignment="1">
      <alignment horizontal="right" vertical="center"/>
    </xf>
    <xf numFmtId="164" fontId="7" fillId="0" borderId="1" xfId="0" applyNumberFormat="1" applyFont="1" applyBorder="1" applyAlignment="1">
      <alignment horizontal="right" vertical="center"/>
    </xf>
    <xf numFmtId="4" fontId="8" fillId="0" borderId="1" xfId="0" applyNumberFormat="1" applyFont="1" applyBorder="1" applyAlignment="1">
      <alignment horizontal="right" vertical="center"/>
    </xf>
    <xf numFmtId="0" fontId="24" fillId="18" borderId="2" xfId="0" applyFont="1" applyFill="1" applyBorder="1" applyAlignment="1">
      <alignment horizontal="center" vertical="center" wrapText="1"/>
    </xf>
    <xf numFmtId="3" fontId="25" fillId="22" borderId="2" xfId="0" applyNumberFormat="1" applyFont="1" applyFill="1" applyBorder="1" applyAlignment="1">
      <alignment horizontal="center" vertical="center" wrapText="1"/>
    </xf>
    <xf numFmtId="0" fontId="25" fillId="22" borderId="2" xfId="0" applyFont="1" applyFill="1" applyBorder="1" applyAlignment="1">
      <alignment horizontal="center" vertical="center" wrapText="1"/>
    </xf>
    <xf numFmtId="4" fontId="25" fillId="22" borderId="2" xfId="0" applyNumberFormat="1" applyFont="1" applyFill="1" applyBorder="1" applyAlignment="1">
      <alignment horizontal="center" vertical="center" wrapText="1"/>
    </xf>
    <xf numFmtId="164" fontId="25" fillId="22" borderId="2" xfId="0" applyNumberFormat="1" applyFont="1" applyFill="1" applyBorder="1" applyAlignment="1">
      <alignment horizontal="center" vertical="center" wrapText="1"/>
    </xf>
    <xf numFmtId="3" fontId="26" fillId="23" borderId="5" xfId="0" applyNumberFormat="1" applyFont="1" applyFill="1" applyBorder="1" applyAlignment="1">
      <alignment horizontal="center" vertical="center"/>
    </xf>
    <xf numFmtId="0" fontId="26" fillId="23" borderId="5" xfId="0" applyFont="1" applyFill="1" applyBorder="1" applyAlignment="1">
      <alignment horizontal="center" vertical="center"/>
    </xf>
    <xf numFmtId="4" fontId="26" fillId="23" borderId="5" xfId="0" applyNumberFormat="1" applyFont="1" applyFill="1" applyBorder="1" applyAlignment="1">
      <alignment horizontal="center" vertical="center"/>
    </xf>
    <xf numFmtId="164" fontId="26" fillId="23" borderId="5" xfId="0" applyNumberFormat="1" applyFont="1" applyFill="1" applyBorder="1" applyAlignment="1">
      <alignment horizontal="center" vertical="center"/>
    </xf>
    <xf numFmtId="3" fontId="7" fillId="24" borderId="1" xfId="0" applyNumberFormat="1" applyFont="1" applyFill="1" applyBorder="1" applyAlignment="1">
      <alignment horizontal="center" vertical="center"/>
    </xf>
    <xf numFmtId="0" fontId="7" fillId="24" borderId="1" xfId="0" applyFont="1" applyFill="1" applyBorder="1" applyAlignment="1">
      <alignment horizontal="center" vertical="center"/>
    </xf>
    <xf numFmtId="4" fontId="7" fillId="24" borderId="1" xfId="0" applyNumberFormat="1" applyFont="1" applyFill="1" applyBorder="1" applyAlignment="1">
      <alignment horizontal="center" vertical="center"/>
    </xf>
    <xf numFmtId="0" fontId="7" fillId="25" borderId="1" xfId="0" applyFont="1" applyFill="1" applyBorder="1" applyAlignment="1">
      <alignment vertical="center"/>
    </xf>
    <xf numFmtId="0" fontId="3" fillId="25" borderId="1" xfId="0" applyFont="1" applyFill="1" applyBorder="1" applyAlignment="1">
      <alignment vertical="center"/>
    </xf>
    <xf numFmtId="0" fontId="7" fillId="25" borderId="1" xfId="0" applyFont="1" applyFill="1" applyBorder="1" applyAlignment="1">
      <alignment horizontal="center" vertical="center"/>
    </xf>
    <xf numFmtId="4" fontId="7" fillId="25" borderId="1" xfId="0" applyNumberFormat="1" applyFont="1" applyFill="1" applyBorder="1" applyAlignment="1">
      <alignment horizontal="center" vertical="center"/>
    </xf>
    <xf numFmtId="3" fontId="7" fillId="25" borderId="1" xfId="0" applyNumberFormat="1" applyFont="1" applyFill="1" applyBorder="1" applyAlignment="1">
      <alignment vertical="center"/>
    </xf>
    <xf numFmtId="0" fontId="7" fillId="26" borderId="1" xfId="0" applyFont="1" applyFill="1" applyBorder="1" applyAlignment="1">
      <alignment vertical="center"/>
    </xf>
    <xf numFmtId="4" fontId="7" fillId="26" borderId="1" xfId="0" applyNumberFormat="1" applyFont="1" applyFill="1" applyBorder="1" applyAlignment="1">
      <alignment vertical="center"/>
    </xf>
    <xf numFmtId="3" fontId="7" fillId="26" borderId="1" xfId="0" applyNumberFormat="1" applyFont="1" applyFill="1" applyBorder="1" applyAlignment="1">
      <alignment vertical="center"/>
    </xf>
    <xf numFmtId="0" fontId="7" fillId="27" borderId="1" xfId="0" applyFont="1" applyFill="1" applyBorder="1" applyAlignment="1">
      <alignment vertical="center"/>
    </xf>
    <xf numFmtId="4" fontId="15" fillId="27" borderId="1" xfId="0" applyNumberFormat="1" applyFont="1" applyFill="1" applyBorder="1" applyAlignment="1">
      <alignment vertical="center"/>
    </xf>
    <xf numFmtId="3" fontId="7" fillId="28" borderId="1" xfId="0" applyNumberFormat="1" applyFont="1" applyFill="1" applyBorder="1" applyAlignment="1">
      <alignment vertical="center"/>
    </xf>
    <xf numFmtId="0" fontId="7" fillId="28" borderId="1" xfId="0" applyFont="1" applyFill="1" applyBorder="1" applyAlignment="1">
      <alignment horizontal="center" vertical="center"/>
    </xf>
    <xf numFmtId="164" fontId="7" fillId="28" borderId="1" xfId="0" applyNumberFormat="1" applyFont="1" applyFill="1" applyBorder="1" applyAlignment="1">
      <alignment vertical="center"/>
    </xf>
    <xf numFmtId="164" fontId="7" fillId="28" borderId="1" xfId="0" applyNumberFormat="1" applyFont="1" applyFill="1" applyBorder="1" applyAlignment="1">
      <alignment horizontal="center" vertical="center"/>
    </xf>
    <xf numFmtId="3" fontId="7" fillId="28" borderId="1" xfId="0" applyNumberFormat="1" applyFont="1" applyFill="1" applyBorder="1" applyAlignment="1">
      <alignment horizontal="center" vertical="center"/>
    </xf>
    <xf numFmtId="0" fontId="7" fillId="28" borderId="1" xfId="0" applyFont="1" applyFill="1" applyBorder="1" applyAlignment="1">
      <alignment vertical="center"/>
    </xf>
    <xf numFmtId="4" fontId="8" fillId="29" borderId="1" xfId="0" applyNumberFormat="1" applyFont="1" applyFill="1" applyBorder="1" applyAlignment="1">
      <alignment vertical="center"/>
    </xf>
    <xf numFmtId="0" fontId="21" fillId="29" borderId="0" xfId="0" applyFont="1" applyFill="1" applyAlignment="1">
      <alignment horizontal="center" vertical="center"/>
    </xf>
    <xf numFmtId="0" fontId="0" fillId="29" borderId="0" xfId="0" applyFill="1" applyAlignment="1">
      <alignment vertical="center"/>
    </xf>
    <xf numFmtId="0" fontId="15" fillId="29" borderId="0" xfId="0" applyFont="1" applyFill="1" applyAlignment="1">
      <alignment horizontal="center" vertical="center"/>
    </xf>
    <xf numFmtId="0" fontId="0" fillId="30" borderId="0" xfId="0" applyFill="1" applyAlignment="1">
      <alignment horizontal="center" vertical="center"/>
    </xf>
    <xf numFmtId="0" fontId="0" fillId="31" borderId="0" xfId="0" applyFill="1" applyAlignment="1">
      <alignment horizontal="center" vertical="center"/>
    </xf>
    <xf numFmtId="0" fontId="0" fillId="25" borderId="0" xfId="0" applyFill="1" applyAlignment="1">
      <alignment horizontal="center" vertical="center"/>
    </xf>
    <xf numFmtId="0" fontId="0" fillId="24" borderId="0" xfId="0" applyFill="1" applyAlignment="1">
      <alignment vertical="center"/>
    </xf>
    <xf numFmtId="0" fontId="17" fillId="24" borderId="0" xfId="0" applyFont="1" applyFill="1" applyAlignment="1">
      <alignment vertical="center"/>
    </xf>
    <xf numFmtId="0" fontId="15" fillId="28" borderId="0" xfId="0" applyFont="1" applyFill="1" applyAlignment="1">
      <alignment horizontal="center" vertical="center"/>
    </xf>
    <xf numFmtId="0" fontId="15" fillId="23" borderId="0" xfId="0" applyFont="1" applyFill="1" applyAlignment="1">
      <alignment horizontal="center" vertical="center"/>
    </xf>
    <xf numFmtId="0" fontId="0" fillId="28" borderId="0" xfId="0" applyFill="1" applyAlignment="1">
      <alignment horizontal="center" vertical="center"/>
    </xf>
    <xf numFmtId="0" fontId="0" fillId="24" borderId="0" xfId="0" applyFill="1" applyAlignment="1">
      <alignment horizontal="center" vertical="center"/>
    </xf>
    <xf numFmtId="0" fontId="0" fillId="25" borderId="0" xfId="0" applyFill="1" applyAlignment="1">
      <alignment vertical="center"/>
    </xf>
    <xf numFmtId="0" fontId="0" fillId="26" borderId="0" xfId="0" applyFill="1" applyAlignment="1">
      <alignment vertical="center"/>
    </xf>
    <xf numFmtId="0" fontId="0" fillId="27" borderId="0" xfId="0" applyFill="1" applyAlignment="1">
      <alignment vertical="center"/>
    </xf>
    <xf numFmtId="0" fontId="15" fillId="27" borderId="0" xfId="0" applyFont="1" applyFill="1" applyAlignment="1">
      <alignment vertical="center"/>
    </xf>
    <xf numFmtId="0" fontId="0" fillId="28" borderId="0" xfId="0" applyFill="1" applyAlignment="1">
      <alignment vertical="center"/>
    </xf>
    <xf numFmtId="0" fontId="27" fillId="5" borderId="2" xfId="0" applyFont="1" applyFill="1" applyBorder="1" applyAlignment="1">
      <alignment horizontal="left" vertical="center" wrapText="1"/>
    </xf>
    <xf numFmtId="0" fontId="28" fillId="0" borderId="0" xfId="0" applyFont="1"/>
    <xf numFmtId="0" fontId="24" fillId="17" borderId="2" xfId="0" applyFont="1" applyFill="1" applyBorder="1" applyAlignment="1">
      <alignment horizontal="center" vertical="center" wrapText="1"/>
    </xf>
    <xf numFmtId="0" fontId="0" fillId="0" borderId="3" xfId="0" applyBorder="1"/>
    <xf numFmtId="0" fontId="0" fillId="0" borderId="4" xfId="0" applyBorder="1"/>
    <xf numFmtId="0" fontId="12" fillId="2" borderId="0" xfId="0" applyFont="1" applyFill="1" applyAlignment="1">
      <alignment horizontal="left" vertical="center"/>
    </xf>
    <xf numFmtId="0" fontId="0" fillId="0" borderId="0" xfId="0"/>
    <xf numFmtId="0" fontId="24" fillId="16" borderId="2" xfId="0" applyFont="1" applyFill="1" applyBorder="1" applyAlignment="1">
      <alignment horizontal="center" vertical="center" wrapText="1"/>
    </xf>
    <xf numFmtId="0" fontId="22" fillId="22" borderId="2" xfId="0" applyFont="1" applyFill="1" applyBorder="1" applyAlignment="1">
      <alignment vertical="center"/>
    </xf>
    <xf numFmtId="0" fontId="24" fillId="9" borderId="2" xfId="0" applyFont="1" applyFill="1" applyBorder="1" applyAlignment="1">
      <alignment horizontal="center" vertical="center" wrapText="1"/>
    </xf>
    <xf numFmtId="0" fontId="24" fillId="15" borderId="2" xfId="0" applyFont="1" applyFill="1" applyBorder="1" applyAlignment="1">
      <alignment horizontal="center" vertical="center" wrapText="1"/>
    </xf>
    <xf numFmtId="3" fontId="24" fillId="11" borderId="2" xfId="0" applyNumberFormat="1" applyFont="1" applyFill="1" applyBorder="1" applyAlignment="1">
      <alignment horizontal="center" vertical="center" wrapText="1"/>
    </xf>
    <xf numFmtId="0" fontId="24" fillId="13" borderId="2" xfId="0" applyFont="1" applyFill="1" applyBorder="1" applyAlignment="1">
      <alignment horizontal="center" vertical="center" wrapText="1"/>
    </xf>
    <xf numFmtId="3" fontId="24" fillId="7" borderId="2" xfId="0" applyNumberFormat="1" applyFont="1" applyFill="1" applyBorder="1" applyAlignment="1">
      <alignment horizontal="center" vertical="center" wrapText="1"/>
    </xf>
    <xf numFmtId="0" fontId="24" fillId="10" borderId="2" xfId="0" applyFont="1" applyFill="1" applyBorder="1" applyAlignment="1">
      <alignment horizontal="center" vertical="center" wrapText="1"/>
    </xf>
    <xf numFmtId="4" fontId="24" fillId="12" borderId="2" xfId="0" applyNumberFormat="1" applyFont="1" applyFill="1" applyBorder="1" applyAlignment="1">
      <alignment horizontal="center" vertical="center" wrapText="1"/>
    </xf>
    <xf numFmtId="0" fontId="24" fillId="14" borderId="2" xfId="0" applyFont="1" applyFill="1" applyBorder="1" applyAlignment="1">
      <alignment horizontal="center" vertical="center" wrapText="1"/>
    </xf>
    <xf numFmtId="4" fontId="22" fillId="22" borderId="2" xfId="0" applyNumberFormat="1" applyFont="1" applyFill="1" applyBorder="1" applyAlignment="1">
      <alignment vertical="center"/>
    </xf>
    <xf numFmtId="0" fontId="24" fillId="8" borderId="2" xfId="0" applyFont="1" applyFill="1" applyBorder="1" applyAlignment="1">
      <alignment horizontal="center" vertical="center" wrapText="1"/>
    </xf>
    <xf numFmtId="0" fontId="29" fillId="22" borderId="2" xfId="0" applyFont="1" applyFill="1" applyBorder="1" applyAlignment="1">
      <alignment horizontal="left" vertical="center"/>
    </xf>
    <xf numFmtId="0" fontId="28" fillId="0" borderId="4" xfId="0" applyFont="1" applyBorder="1" applyAlignment="1">
      <alignment horizontal="left"/>
    </xf>
    <xf numFmtId="0" fontId="29" fillId="22" borderId="2" xfId="0" applyFont="1" applyFill="1" applyBorder="1" applyAlignment="1">
      <alignment vertical="center"/>
    </xf>
    <xf numFmtId="0" fontId="28" fillId="0" borderId="4" xfId="0" applyFont="1" applyBorder="1"/>
    <xf numFmtId="3" fontId="14" fillId="6" borderId="2" xfId="0" applyNumberFormat="1" applyFont="1" applyFill="1" applyBorder="1" applyAlignment="1">
      <alignment horizontal="right" vertical="center"/>
    </xf>
    <xf numFmtId="0" fontId="18" fillId="0" borderId="0" xfId="0" applyFont="1"/>
  </cellXfs>
  <cellStyles count="1">
    <cellStyle name="Normal" xfId="0" builtinId="0"/>
  </cellStyles>
  <dxfs count="1">
    <dxf>
      <font>
        <color rgb="FF991B1B"/>
      </font>
      <fill>
        <patternFill patternType="solid">
          <fgColor rgb="FFFEE2E2"/>
        </patternFill>
      </fill>
    </dxf>
  </dxfs>
  <tableStyles count="0" defaultTableStyle="TableStyleMedium2" defaultPivotStyle="PivotStyleLight16"/>
  <colors>
    <indexedColors>
      <rgbColor rgb="FF000000"/>
      <rgbColor rgb="FFFFFFFF"/>
      <rgbColor rgb="FFFF0000"/>
      <rgbColor rgb="FF00FF00"/>
      <rgbColor rgb="FF0000FF"/>
      <rgbColor rgb="FFFFFF00"/>
      <rgbColor rgb="FFFF00FF"/>
      <rgbColor rgb="FF00FFFF"/>
      <rgbColor rgb="FF800000"/>
      <rgbColor rgb="FF008000"/>
      <rgbColor rgb="FF000080"/>
      <rgbColor rgb="FF808000"/>
      <rgbColor rgb="FF6A1B9A"/>
      <rgbColor rgb="FF008080"/>
      <rgbColor rgb="FFCCCCCC"/>
      <rgbColor rgb="FF666666"/>
      <rgbColor rgb="FF9999FF"/>
      <rgbColor rgb="FF795548"/>
      <rgbColor rgb="FFFFF3E0"/>
      <rgbColor rgb="FFE8F5E9"/>
      <rgbColor rgb="FF660066"/>
      <rgbColor rgb="FFFF8A65"/>
      <rgbColor rgb="FF1565C0"/>
      <rgbColor rgb="FFCFD8DC"/>
      <rgbColor rgb="FF000080"/>
      <rgbColor rgb="FFFF00FF"/>
      <rgbColor rgb="FFFFFF00"/>
      <rgbColor rgb="FF00FFFF"/>
      <rgbColor rgb="FF800080"/>
      <rgbColor rgb="FF800000"/>
      <rgbColor rgb="FF008080"/>
      <rgbColor rgb="FF0000FF"/>
      <rgbColor rgb="FF00CCFF"/>
      <rgbColor rgb="FFEEF3F6"/>
      <rgbColor rgb="FFF1F8E9"/>
      <rgbColor rgb="FFFFFFF0"/>
      <rgbColor rgb="FF90CAF9"/>
      <rgbColor rgb="FFF5F5F5"/>
      <rgbColor rgb="FFCE93D8"/>
      <rgbColor rgb="FFFFB74D"/>
      <rgbColor rgb="FF3366FF"/>
      <rgbColor rgb="FF42A5F5"/>
      <rgbColor rgb="FF66BB6A"/>
      <rgbColor rgb="FFFFCC00"/>
      <rgbColor rgb="FFFF9900"/>
      <rgbColor rgb="FFE65100"/>
      <rgbColor rgb="FF4A6A8A"/>
      <rgbColor rgb="FF999999"/>
      <rgbColor rgb="FF003366"/>
      <rgbColor rgb="FF2E7D32"/>
      <rgbColor rgb="FF003300"/>
      <rgbColor rgb="FF333300"/>
      <rgbColor rgb="FF993300"/>
      <rgbColor rgb="FF993366"/>
      <rgbColor rgb="FF3B5068"/>
      <rgbColor rgb="FF2F3E4C"/>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17/10/relationships/person" Target="persons/perso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12700</xdr:colOff>
          <xdr:row>3</xdr:row>
          <xdr:rowOff>63500</xdr:rowOff>
        </xdr:from>
        <xdr:to>
          <xdr:col>7</xdr:col>
          <xdr:colOff>317500</xdr:colOff>
          <xdr:row>4</xdr:row>
          <xdr:rowOff>165100</xdr:rowOff>
        </xdr:to>
        <xdr:sp macro="" textlink="">
          <xdr:nvSpPr>
            <xdr:cNvPr id="1073" name="Button 49" hidden="1">
              <a:extLst>
                <a:ext uri="{63B3BB69-23CF-44E3-9099-C40C66FF867C}">
                  <a14:compatExt spid="_x0000_s1073"/>
                </a:ext>
                <a:ext uri="{FF2B5EF4-FFF2-40B4-BE49-F238E27FC236}">
                  <a16:creationId xmlns:a16="http://schemas.microsoft.com/office/drawing/2014/main" id="{00000000-0008-0000-0000-00003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MX" sz="1100" b="0" i="0" u="none" strike="noStrike" baseline="0">
                  <a:solidFill>
                    <a:srgbClr val="000000"/>
                  </a:solidFill>
                  <a:latin typeface="Calibri" pitchFamily="2"/>
                  <a:cs typeface="Calibri" pitchFamily="2"/>
                </a:rPr>
                <a:t>Refrescar Listas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12700</xdr:colOff>
          <xdr:row>5</xdr:row>
          <xdr:rowOff>38100</xdr:rowOff>
        </xdr:from>
        <xdr:to>
          <xdr:col>7</xdr:col>
          <xdr:colOff>317500</xdr:colOff>
          <xdr:row>6</xdr:row>
          <xdr:rowOff>139700</xdr:rowOff>
        </xdr:to>
        <xdr:sp macro="" textlink="">
          <xdr:nvSpPr>
            <xdr:cNvPr id="1074" name="Button 50" hidden="1">
              <a:extLst>
                <a:ext uri="{63B3BB69-23CF-44E3-9099-C40C66FF867C}">
                  <a14:compatExt spid="_x0000_s1074"/>
                </a:ext>
                <a:ext uri="{FF2B5EF4-FFF2-40B4-BE49-F238E27FC236}">
                  <a16:creationId xmlns:a16="http://schemas.microsoft.com/office/drawing/2014/main" id="{00000000-0008-0000-0000-000032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MX" sz="1600" b="1" i="0" u="none" strike="noStrike" baseline="0">
                  <a:solidFill>
                    <a:srgbClr val="000000"/>
                  </a:solidFill>
                  <a:latin typeface="Calibri" pitchFamily="2" charset="0"/>
                  <a:cs typeface="Calibri" pitchFamily="2" charset="0"/>
                </a:rPr>
                <a:t>Exportar CSV</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Theme">
  <a:themeElements>
    <a:clrScheme name="Office">
      <a:dk1>
        <a:srgbClr val="000000"/>
      </a:dk1>
      <a:lt1>
        <a:srgbClr val="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majorFont>
      <a:minorFont>
        <a:latin typeface="Calibri"/>
        <a:ea typeface=""/>
        <a:cs typeface=""/>
      </a:minorFont>
    </a:fontScheme>
    <a:fmtScheme>
      <a:fillStyleLst>
        <a:solidFill>
          <a:schemeClr val="phClr"/>
        </a:solidFill>
        <a:gradFill>
          <a:gsLst>
            <a:gs pos="0">
              <a:schemeClr val="phClr">
                <a:tint val="50000"/>
              </a:schemeClr>
            </a:gs>
            <a:gs pos="35000">
              <a:schemeClr val="phClr">
                <a:tint val="37000"/>
              </a:schemeClr>
            </a:gs>
            <a:gs pos="100000">
              <a:schemeClr val="phClr">
                <a:tint val="15000"/>
              </a:schemeClr>
            </a:gs>
          </a:gsLst>
          <a:lin ang="16200000" scaled="1"/>
          <a:tileRect/>
        </a:gradFill>
        <a:gradFill>
          <a:gsLst>
            <a:gs pos="0">
              <a:schemeClr val="phClr">
                <a:shade val="51000"/>
              </a:schemeClr>
            </a:gs>
            <a:gs pos="80000">
              <a:schemeClr val="phClr">
                <a:shade val="93000"/>
              </a:schemeClr>
            </a:gs>
            <a:gs pos="100000">
              <a:schemeClr val="phClr">
                <a:shade val="94000"/>
              </a:schemeClr>
            </a:gs>
          </a:gsLst>
          <a:lin ang="16200000" scaled="0"/>
          <a:tileRect/>
        </a:gradFill>
      </a:fillStyleLst>
      <a:lnStyleLst>
        <a:ln w="9525" cap="flat" cmpd="sng" algn="ctr">
          <a:prstDash val="solid"/>
        </a:ln>
        <a:ln w="25400" cap="flat" cmpd="sng" algn="ctr">
          <a:prstDash val="solid"/>
        </a:ln>
        <a:ln w="38100" cap="flat" cmpd="sng" algn="ctr">
          <a:prstDash val="solid"/>
        </a:ln>
      </a:lnStyleLst>
      <a:effectStyleLst>
        <a:effectStyle>
          <a:effectLst/>
        </a:effectStyle>
        <a:effectStyle>
          <a:effectLst/>
        </a:effectStyle>
        <a:effectStyle>
          <a:effectLst/>
        </a:effectStyle>
      </a:effectStyleLst>
      <a:bgFillStyleLst>
        <a:solidFill>
          <a:schemeClr val="phClr"/>
        </a:solidFill>
        <a:gradFill>
          <a:gsLst>
            <a:gs pos="0">
              <a:schemeClr val="phClr">
                <a:tint val="40000"/>
              </a:schemeClr>
            </a:gs>
            <a:gs pos="40000">
              <a:schemeClr val="phClr">
                <a:tint val="45000"/>
                <a:shade val="99000"/>
              </a:schemeClr>
            </a:gs>
            <a:gs pos="100000">
              <a:schemeClr val="phClr">
                <a:shade val="20000"/>
              </a:schemeClr>
            </a:gs>
          </a:gsLst>
          <a:path path="circle">
            <a:fillToRect l="50000" t="-80000" r="50000" b="180000"/>
          </a:path>
          <a:tileRect/>
        </a:gradFill>
        <a:gradFill>
          <a:gsLst>
            <a:gs pos="0">
              <a:schemeClr val="phClr">
                <a:tint val="80000"/>
              </a:schemeClr>
            </a:gs>
            <a:gs pos="100000">
              <a:schemeClr val="phClr">
                <a:shade val="30000"/>
              </a:schemeClr>
            </a:gs>
          </a:gsLst>
          <a:path path="circle">
            <a:fillToRect l="50000" t="50000" r="50000" b="50000"/>
          </a:path>
          <a:tileRect/>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5" Type="http://schemas.openxmlformats.org/officeDocument/2006/relationships/comments" Target="../comments1.xml"/><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tabColor rgb="FF1D4ED8"/>
  </sheetPr>
  <dimension ref="A1:BI522"/>
  <sheetViews>
    <sheetView tabSelected="1" zoomScaleNormal="100" workbookViewId="0">
      <pane xSplit="4" ySplit="21" topLeftCell="E22" activePane="bottomRight" state="frozen"/>
      <selection pane="topRight"/>
      <selection pane="bottomLeft" activeCell="A14" sqref="A14"/>
      <selection pane="bottomRight" activeCell="I5" sqref="I5"/>
    </sheetView>
  </sheetViews>
  <sheetFormatPr baseColWidth="10" defaultColWidth="8.6640625" defaultRowHeight="15" x14ac:dyDescent="0.2"/>
  <cols>
    <col min="1" max="1" width="22" customWidth="1"/>
    <col min="2" max="2" width="10" customWidth="1"/>
    <col min="3" max="4" width="20" customWidth="1"/>
    <col min="5" max="5" width="26" customWidth="1"/>
    <col min="6" max="6" width="18" customWidth="1"/>
    <col min="7" max="7" width="16" customWidth="1"/>
    <col min="8" max="8" width="8" customWidth="1"/>
    <col min="9" max="9" width="9" customWidth="1"/>
    <col min="10" max="11" width="8" customWidth="1"/>
    <col min="12" max="12" width="30" customWidth="1"/>
    <col min="13" max="13" width="12" customWidth="1"/>
    <col min="14" max="17" width="16" customWidth="1"/>
    <col min="18" max="18" width="44" customWidth="1"/>
    <col min="19" max="19" width="10" customWidth="1"/>
    <col min="20" max="20" width="30" customWidth="1"/>
    <col min="21" max="21" width="8" customWidth="1"/>
    <col min="22" max="22" width="7" customWidth="1"/>
    <col min="23" max="23" width="8" customWidth="1"/>
    <col min="24" max="24" width="30" customWidth="1"/>
    <col min="25" max="25" width="8" customWidth="1"/>
    <col min="26" max="26" width="7" customWidth="1"/>
    <col min="27" max="27" width="8" customWidth="1"/>
    <col min="28" max="28" width="30" customWidth="1"/>
    <col min="29" max="29" width="8" customWidth="1"/>
    <col min="30" max="30" width="7" customWidth="1"/>
    <col min="31" max="31" width="8" customWidth="1"/>
    <col min="32" max="32" width="38" customWidth="1"/>
    <col min="33" max="33" width="10" customWidth="1"/>
    <col min="34" max="34" width="38" customWidth="1"/>
    <col min="35" max="39" width="10" customWidth="1"/>
    <col min="40" max="40" width="14" customWidth="1"/>
    <col min="41" max="41" width="9" customWidth="1"/>
    <col min="42" max="42" width="14" customWidth="1"/>
    <col min="43" max="43" width="9" customWidth="1"/>
    <col min="44" max="48" width="10" customWidth="1"/>
    <col min="49" max="49" width="12" customWidth="1"/>
    <col min="50" max="50" width="13" customWidth="1"/>
    <col min="51" max="51" width="34" customWidth="1"/>
    <col min="52" max="61" width="10" customWidth="1"/>
  </cols>
  <sheetData>
    <row r="1" spans="1:41" ht="28" customHeight="1" x14ac:dyDescent="0.2">
      <c r="A1" s="90" t="s">
        <v>0</v>
      </c>
      <c r="B1" s="91"/>
      <c r="C1" s="91"/>
      <c r="D1" s="91"/>
      <c r="E1" s="91"/>
      <c r="F1" s="91"/>
    </row>
    <row r="2" spans="1:41" ht="4" customHeight="1" x14ac:dyDescent="0.2"/>
    <row r="3" spans="1:41" ht="22" customHeight="1" x14ac:dyDescent="0.2">
      <c r="A3" s="11" t="s">
        <v>1</v>
      </c>
      <c r="C3" s="93" t="s">
        <v>2</v>
      </c>
      <c r="D3" s="89"/>
      <c r="E3" s="22" t="s">
        <v>3</v>
      </c>
      <c r="H3" s="23"/>
    </row>
    <row r="4" spans="1:41" ht="22" customHeight="1" x14ac:dyDescent="0.2">
      <c r="A4" s="11" t="s">
        <v>4</v>
      </c>
      <c r="C4" s="93" t="s">
        <v>5</v>
      </c>
      <c r="D4" s="89"/>
      <c r="E4" s="22" t="s">
        <v>6</v>
      </c>
      <c r="H4" s="23"/>
    </row>
    <row r="5" spans="1:41" ht="22" customHeight="1" x14ac:dyDescent="0.2">
      <c r="A5" s="11" t="s">
        <v>7</v>
      </c>
      <c r="C5" s="93" t="s">
        <v>8</v>
      </c>
      <c r="D5" s="89"/>
      <c r="E5" s="22" t="s">
        <v>9</v>
      </c>
      <c r="H5" s="23"/>
    </row>
    <row r="6" spans="1:41" ht="22" customHeight="1" x14ac:dyDescent="0.2">
      <c r="A6" s="85" t="s">
        <v>10</v>
      </c>
      <c r="B6" s="86"/>
      <c r="C6" s="106" t="str">
        <f>IFERROR(INDEX(Listas!$I$2:$I$1000,MATCH(C5,Listas!$A$2:$A$1000,0)),"")</f>
        <v>Activo, Industrial</v>
      </c>
      <c r="D6" s="107"/>
      <c r="E6" s="22" t="s">
        <v>11</v>
      </c>
      <c r="H6" s="23"/>
    </row>
    <row r="7" spans="1:41" ht="22" customHeight="1" x14ac:dyDescent="0.2">
      <c r="A7" s="85" t="s">
        <v>12</v>
      </c>
      <c r="B7" s="86"/>
      <c r="C7" s="104">
        <f>IFERROR(INDEX(Listas!$H$2:$H$1000,MATCH(C5,Listas!$A$2:$A$1000,0)),"")</f>
        <v>8</v>
      </c>
      <c r="D7" s="105"/>
      <c r="E7" s="22" t="s">
        <v>11</v>
      </c>
      <c r="H7" s="23"/>
    </row>
    <row r="8" spans="1:41" ht="22" customHeight="1" x14ac:dyDescent="0.2">
      <c r="A8" s="11" t="s">
        <v>13</v>
      </c>
      <c r="C8" s="93" t="s">
        <v>14</v>
      </c>
      <c r="D8" s="89"/>
      <c r="E8" s="22" t="s">
        <v>15</v>
      </c>
      <c r="H8" s="23"/>
    </row>
    <row r="9" spans="1:41" ht="22" customHeight="1" x14ac:dyDescent="0.2">
      <c r="A9" s="85" t="s">
        <v>16</v>
      </c>
      <c r="B9" s="86"/>
      <c r="C9" s="104">
        <f>IFERROR(INDEX(Procesos!A$2:A$10000,MATCH(C8,Procesos!B$2:B$10000,0)),"")</f>
        <v>162045</v>
      </c>
      <c r="D9" s="105"/>
      <c r="E9" s="22" t="s">
        <v>11</v>
      </c>
      <c r="H9" s="23"/>
    </row>
    <row r="10" spans="1:41" ht="22" customHeight="1" x14ac:dyDescent="0.2">
      <c r="A10" s="11" t="s">
        <v>17</v>
      </c>
      <c r="C10" s="93" t="s">
        <v>18</v>
      </c>
      <c r="D10" s="89"/>
      <c r="E10" s="22" t="s">
        <v>19</v>
      </c>
      <c r="H10" s="12"/>
    </row>
    <row r="11" spans="1:41" ht="22" customHeight="1" x14ac:dyDescent="0.2">
      <c r="A11" s="11" t="s">
        <v>20</v>
      </c>
      <c r="C11" s="93" t="s">
        <v>21</v>
      </c>
      <c r="D11" s="89"/>
      <c r="E11" s="22" t="s">
        <v>22</v>
      </c>
      <c r="H11" s="12"/>
      <c r="J11" s="24"/>
      <c r="V11" s="24"/>
      <c r="X11" s="24"/>
      <c r="AB11" s="24"/>
      <c r="AF11" s="24"/>
      <c r="AG11" s="25"/>
      <c r="AJ11" s="25"/>
      <c r="AO11" s="25"/>
    </row>
    <row r="12" spans="1:41" ht="22" customHeight="1" x14ac:dyDescent="0.2">
      <c r="A12" s="11" t="s">
        <v>23</v>
      </c>
      <c r="B12" s="26"/>
      <c r="C12" s="93" t="s">
        <v>18</v>
      </c>
      <c r="D12" s="89"/>
      <c r="E12" s="27" t="s">
        <v>24</v>
      </c>
      <c r="F12" s="26"/>
      <c r="G12" s="26"/>
      <c r="H12" s="28"/>
      <c r="I12" s="26"/>
      <c r="J12" s="26"/>
      <c r="K12" s="26"/>
      <c r="L12" s="26"/>
      <c r="M12" s="26"/>
      <c r="N12" s="26"/>
      <c r="O12" s="26"/>
      <c r="P12" s="26"/>
      <c r="Q12" s="26"/>
      <c r="R12" s="26"/>
      <c r="S12" s="26"/>
      <c r="T12" s="26"/>
      <c r="U12" s="26"/>
      <c r="V12" s="26"/>
      <c r="W12" s="26"/>
      <c r="X12" s="26"/>
      <c r="Y12" s="26"/>
      <c r="Z12" s="26"/>
      <c r="AA12" s="26"/>
      <c r="AB12" s="26"/>
      <c r="AC12" s="26"/>
      <c r="AD12" s="26"/>
      <c r="AE12" s="26"/>
      <c r="AF12" s="29"/>
      <c r="AG12" s="29"/>
      <c r="AH12" s="29"/>
      <c r="AI12" s="29"/>
      <c r="AJ12" s="29"/>
      <c r="AK12" s="29"/>
      <c r="AL12" s="29"/>
      <c r="AM12" s="29"/>
      <c r="AN12" s="29"/>
      <c r="AO12" s="30"/>
    </row>
    <row r="13" spans="1:41" ht="22" customHeight="1" x14ac:dyDescent="0.2">
      <c r="A13" s="11" t="s">
        <v>25</v>
      </c>
      <c r="C13" s="93" t="s">
        <v>26</v>
      </c>
      <c r="D13" s="89"/>
      <c r="E13" s="27" t="s">
        <v>27</v>
      </c>
      <c r="F13" s="31"/>
      <c r="G13" s="31"/>
      <c r="H13" s="12"/>
      <c r="J13" s="31"/>
      <c r="V13" s="31"/>
      <c r="X13" s="31"/>
      <c r="Y13" s="31"/>
      <c r="Z13" s="31"/>
      <c r="AA13" s="31"/>
      <c r="AB13" s="31"/>
      <c r="AD13" s="31"/>
      <c r="AF13" s="31"/>
      <c r="AG13" s="10"/>
      <c r="AH13" s="10"/>
      <c r="AI13" s="10"/>
      <c r="AJ13" s="10"/>
      <c r="AK13" s="10"/>
      <c r="AL13" s="10"/>
      <c r="AM13" s="10"/>
      <c r="AN13" s="10"/>
      <c r="AO13" s="10"/>
    </row>
    <row r="14" spans="1:41" ht="22" customHeight="1" x14ac:dyDescent="0.2">
      <c r="A14" s="13" t="s">
        <v>28</v>
      </c>
      <c r="B14" s="32"/>
      <c r="C14" s="102" t="s">
        <v>29</v>
      </c>
      <c r="D14" s="89"/>
      <c r="E14" s="27" t="s">
        <v>30</v>
      </c>
      <c r="F14" s="33"/>
      <c r="G14" s="32"/>
      <c r="H14" s="34"/>
      <c r="I14" s="32"/>
      <c r="J14" s="32"/>
      <c r="K14" s="35"/>
      <c r="L14" s="36"/>
      <c r="M14" s="32"/>
      <c r="N14" s="32"/>
      <c r="O14" s="35"/>
      <c r="P14" s="36"/>
      <c r="Q14" s="32"/>
      <c r="R14" s="32"/>
      <c r="S14" s="35"/>
      <c r="T14" s="36"/>
      <c r="U14" s="32"/>
      <c r="V14" s="32"/>
      <c r="W14" s="32"/>
      <c r="X14" s="37"/>
      <c r="Y14" s="37"/>
      <c r="Z14" s="37"/>
      <c r="AA14" s="36"/>
      <c r="AB14" s="32"/>
      <c r="AC14" s="36"/>
      <c r="AD14" s="32"/>
      <c r="AE14" s="36"/>
      <c r="AF14" s="38"/>
    </row>
    <row r="15" spans="1:41" ht="22" customHeight="1" x14ac:dyDescent="0.2">
      <c r="A15" s="13" t="s">
        <v>31</v>
      </c>
      <c r="B15" s="32"/>
      <c r="C15" s="102" t="s">
        <v>32</v>
      </c>
      <c r="D15" s="89"/>
      <c r="E15" s="27" t="s">
        <v>33</v>
      </c>
      <c r="F15" s="33"/>
      <c r="G15" s="32"/>
      <c r="H15" s="34"/>
      <c r="I15" s="32"/>
      <c r="J15" s="32"/>
      <c r="K15" s="35"/>
      <c r="L15" s="36"/>
      <c r="M15" s="32"/>
      <c r="N15" s="32"/>
      <c r="O15" s="35"/>
      <c r="P15" s="36"/>
      <c r="Q15" s="32"/>
      <c r="R15" s="32"/>
      <c r="S15" s="35"/>
      <c r="T15" s="36"/>
      <c r="U15" s="32"/>
      <c r="V15" s="32"/>
      <c r="W15" s="32"/>
      <c r="X15" s="37"/>
      <c r="Y15" s="37"/>
      <c r="Z15" s="37"/>
      <c r="AA15" s="36"/>
      <c r="AB15" s="32"/>
      <c r="AC15" s="36"/>
      <c r="AD15" s="32"/>
      <c r="AE15" s="36"/>
      <c r="AF15" s="38"/>
    </row>
    <row r="16" spans="1:41" ht="22" customHeight="1" x14ac:dyDescent="0.2">
      <c r="A16" s="13" t="s">
        <v>34</v>
      </c>
      <c r="B16" s="32"/>
      <c r="C16" s="102" t="s">
        <v>35</v>
      </c>
      <c r="D16" s="89"/>
      <c r="E16" s="27" t="s">
        <v>36</v>
      </c>
      <c r="F16" s="33"/>
      <c r="G16" s="32"/>
      <c r="H16" s="34"/>
      <c r="I16" s="32"/>
      <c r="J16" s="32"/>
      <c r="K16" s="35"/>
      <c r="L16" s="36"/>
      <c r="M16" s="32"/>
      <c r="N16" s="32"/>
      <c r="O16" s="35"/>
      <c r="P16" s="36"/>
      <c r="Q16" s="32"/>
      <c r="R16" s="32"/>
      <c r="S16" s="35"/>
      <c r="T16" s="36"/>
      <c r="U16" s="32"/>
      <c r="V16" s="32"/>
      <c r="W16" s="32"/>
      <c r="X16" s="37"/>
      <c r="Y16" s="37"/>
      <c r="Z16" s="37"/>
      <c r="AA16" s="36"/>
      <c r="AB16" s="32"/>
      <c r="AC16" s="36"/>
      <c r="AD16" s="32"/>
      <c r="AE16" s="36"/>
      <c r="AF16" s="38"/>
    </row>
    <row r="17" spans="1:61" ht="24" customHeight="1" x14ac:dyDescent="0.2">
      <c r="A17" s="108" t="s">
        <v>37</v>
      </c>
      <c r="B17" s="88"/>
      <c r="C17" s="88"/>
      <c r="D17" s="88"/>
      <c r="E17" s="88"/>
      <c r="F17" s="88"/>
      <c r="G17" s="89"/>
      <c r="H17" s="32"/>
      <c r="I17" s="32"/>
      <c r="J17" s="32"/>
      <c r="K17" s="35"/>
      <c r="L17" s="36"/>
      <c r="M17" s="32"/>
      <c r="N17" s="32"/>
      <c r="O17" s="35"/>
      <c r="P17" s="36"/>
      <c r="Q17" s="32"/>
      <c r="R17" s="32"/>
      <c r="S17" s="35"/>
      <c r="T17" s="36"/>
      <c r="U17" s="32"/>
      <c r="V17" s="32"/>
      <c r="W17" s="32"/>
      <c r="X17" s="37"/>
      <c r="Y17" s="37"/>
      <c r="Z17" s="37"/>
      <c r="AA17" s="36"/>
      <c r="AB17" s="32"/>
      <c r="AC17" s="36"/>
      <c r="AD17" s="32"/>
      <c r="AE17" s="36"/>
      <c r="AF17" s="38"/>
    </row>
    <row r="18" spans="1:61" ht="4" customHeight="1" x14ac:dyDescent="0.2">
      <c r="A18" s="36"/>
      <c r="B18" s="32"/>
      <c r="C18" s="35"/>
      <c r="D18" s="32"/>
      <c r="E18" s="32"/>
      <c r="F18" s="33"/>
      <c r="G18" s="32"/>
      <c r="H18" s="32"/>
      <c r="I18" s="32"/>
      <c r="J18" s="32"/>
      <c r="K18" s="35"/>
      <c r="L18" s="36"/>
      <c r="M18" s="32"/>
      <c r="N18" s="32"/>
      <c r="O18" s="35"/>
      <c r="P18" s="36"/>
      <c r="Q18" s="32"/>
      <c r="R18" s="32"/>
      <c r="S18" s="35"/>
      <c r="T18" s="36"/>
      <c r="U18" s="32"/>
      <c r="V18" s="32"/>
      <c r="W18" s="32"/>
      <c r="X18" s="37"/>
      <c r="Y18" s="37"/>
      <c r="Z18" s="37"/>
      <c r="AA18" s="36"/>
      <c r="AB18" s="32"/>
      <c r="AC18" s="36"/>
      <c r="AD18" s="32"/>
      <c r="AE18" s="36"/>
      <c r="AF18" s="38"/>
    </row>
    <row r="19" spans="1:61" ht="22" customHeight="1" x14ac:dyDescent="0.2">
      <c r="A19" s="98" t="s">
        <v>38</v>
      </c>
      <c r="B19" s="88"/>
      <c r="C19" s="88"/>
      <c r="D19" s="89"/>
      <c r="E19" s="103" t="s">
        <v>39</v>
      </c>
      <c r="F19" s="88"/>
      <c r="G19" s="88"/>
      <c r="H19" s="88"/>
      <c r="I19" s="88"/>
      <c r="J19" s="88"/>
      <c r="K19" s="88"/>
      <c r="L19" s="89"/>
      <c r="M19" s="94" t="s">
        <v>40</v>
      </c>
      <c r="N19" s="88"/>
      <c r="O19" s="88"/>
      <c r="P19" s="88"/>
      <c r="Q19" s="89"/>
      <c r="R19" s="99" t="s">
        <v>41</v>
      </c>
      <c r="S19" s="89"/>
      <c r="T19" s="96" t="s">
        <v>42</v>
      </c>
      <c r="U19" s="88"/>
      <c r="V19" s="88"/>
      <c r="W19" s="88"/>
      <c r="X19" s="88"/>
      <c r="Y19" s="88"/>
      <c r="Z19" s="88"/>
      <c r="AA19" s="88"/>
      <c r="AB19" s="88"/>
      <c r="AC19" s="88"/>
      <c r="AD19" s="88"/>
      <c r="AE19" s="89"/>
      <c r="AF19" s="100" t="s">
        <v>43</v>
      </c>
      <c r="AG19" s="88"/>
      <c r="AH19" s="88"/>
      <c r="AI19" s="89"/>
      <c r="AJ19" s="97" t="s">
        <v>44</v>
      </c>
      <c r="AK19" s="88"/>
      <c r="AL19" s="88"/>
      <c r="AM19" s="89"/>
      <c r="AN19" s="101" t="s">
        <v>45</v>
      </c>
      <c r="AO19" s="88"/>
      <c r="AP19" s="88"/>
      <c r="AQ19" s="89"/>
      <c r="AR19" s="95" t="s">
        <v>46</v>
      </c>
      <c r="AS19" s="88"/>
      <c r="AT19" s="88"/>
      <c r="AU19" s="88"/>
      <c r="AV19" s="89"/>
      <c r="AW19" s="92" t="s">
        <v>47</v>
      </c>
      <c r="AX19" s="88"/>
      <c r="AY19" s="89"/>
      <c r="AZ19" s="87" t="s">
        <v>48</v>
      </c>
      <c r="BA19" s="88"/>
      <c r="BB19" s="88"/>
      <c r="BC19" s="88"/>
      <c r="BD19" s="88"/>
      <c r="BE19" s="88"/>
      <c r="BF19" s="88"/>
      <c r="BG19" s="88"/>
      <c r="BH19" s="89"/>
      <c r="BI19" s="39" t="s">
        <v>49</v>
      </c>
    </row>
    <row r="20" spans="1:61" ht="36" customHeight="1" x14ac:dyDescent="0.2">
      <c r="A20" s="40" t="s">
        <v>50</v>
      </c>
      <c r="B20" s="41" t="s">
        <v>51</v>
      </c>
      <c r="C20" s="42" t="s">
        <v>52</v>
      </c>
      <c r="D20" s="41" t="s">
        <v>53</v>
      </c>
      <c r="E20" s="41" t="s">
        <v>54</v>
      </c>
      <c r="F20" s="41" t="s">
        <v>55</v>
      </c>
      <c r="G20" s="41" t="s">
        <v>56</v>
      </c>
      <c r="H20" s="41" t="s">
        <v>57</v>
      </c>
      <c r="I20" s="41" t="s">
        <v>58</v>
      </c>
      <c r="J20" s="41" t="s">
        <v>59</v>
      </c>
      <c r="K20" s="42" t="s">
        <v>60</v>
      </c>
      <c r="L20" s="40" t="s">
        <v>61</v>
      </c>
      <c r="M20" s="41" t="s">
        <v>62</v>
      </c>
      <c r="N20" s="41" t="s">
        <v>63</v>
      </c>
      <c r="O20" s="42" t="s">
        <v>64</v>
      </c>
      <c r="P20" s="40" t="s">
        <v>65</v>
      </c>
      <c r="Q20" s="41" t="s">
        <v>66</v>
      </c>
      <c r="R20" s="41" t="s">
        <v>67</v>
      </c>
      <c r="S20" s="42" t="s">
        <v>68</v>
      </c>
      <c r="T20" s="40" t="s">
        <v>69</v>
      </c>
      <c r="U20" s="41" t="s">
        <v>70</v>
      </c>
      <c r="V20" s="41" t="s">
        <v>71</v>
      </c>
      <c r="W20" s="41" t="s">
        <v>72</v>
      </c>
      <c r="X20" s="43" t="s">
        <v>73</v>
      </c>
      <c r="Y20" s="43" t="s">
        <v>74</v>
      </c>
      <c r="Z20" s="43" t="s">
        <v>75</v>
      </c>
      <c r="AA20" s="40" t="s">
        <v>76</v>
      </c>
      <c r="AB20" s="41" t="s">
        <v>77</v>
      </c>
      <c r="AC20" s="40" t="s">
        <v>78</v>
      </c>
      <c r="AD20" s="41" t="s">
        <v>79</v>
      </c>
      <c r="AE20" s="40" t="s">
        <v>80</v>
      </c>
      <c r="AF20" s="42" t="s">
        <v>81</v>
      </c>
      <c r="AG20" s="41" t="s">
        <v>82</v>
      </c>
      <c r="AH20" s="41" t="s">
        <v>83</v>
      </c>
      <c r="AI20" s="41" t="s">
        <v>84</v>
      </c>
      <c r="AJ20" s="41" t="s">
        <v>85</v>
      </c>
      <c r="AK20" s="41" t="s">
        <v>86</v>
      </c>
      <c r="AL20" s="41" t="s">
        <v>87</v>
      </c>
      <c r="AM20" s="41" t="s">
        <v>88</v>
      </c>
      <c r="AN20" s="41" t="s">
        <v>89</v>
      </c>
      <c r="AO20" s="41" t="s">
        <v>90</v>
      </c>
      <c r="AP20" s="41" t="s">
        <v>91</v>
      </c>
      <c r="AQ20" s="41" t="s">
        <v>92</v>
      </c>
      <c r="AR20" s="41" t="s">
        <v>93</v>
      </c>
      <c r="AS20" s="41" t="s">
        <v>94</v>
      </c>
      <c r="AT20" s="41" t="s">
        <v>95</v>
      </c>
      <c r="AU20" s="41" t="s">
        <v>96</v>
      </c>
      <c r="AV20" s="41" t="s">
        <v>97</v>
      </c>
      <c r="AW20" s="41" t="s">
        <v>98</v>
      </c>
      <c r="AX20" s="41" t="s">
        <v>99</v>
      </c>
      <c r="AY20" s="41" t="s">
        <v>100</v>
      </c>
      <c r="AZ20" s="41" t="s">
        <v>101</v>
      </c>
      <c r="BA20" s="41" t="s">
        <v>102</v>
      </c>
      <c r="BB20" s="41" t="s">
        <v>103</v>
      </c>
      <c r="BC20" s="41" t="s">
        <v>104</v>
      </c>
      <c r="BD20" s="41" t="s">
        <v>105</v>
      </c>
      <c r="BE20" s="41" t="s">
        <v>106</v>
      </c>
      <c r="BF20" s="41" t="s">
        <v>107</v>
      </c>
      <c r="BG20" s="41" t="s">
        <v>108</v>
      </c>
      <c r="BH20" s="41" t="s">
        <v>109</v>
      </c>
      <c r="BI20" s="41" t="s">
        <v>110</v>
      </c>
    </row>
    <row r="21" spans="1:61" ht="18" customHeight="1" x14ac:dyDescent="0.2">
      <c r="A21" s="44" t="s">
        <v>111</v>
      </c>
      <c r="B21" s="45" t="s">
        <v>111</v>
      </c>
      <c r="C21" s="46" t="s">
        <v>111</v>
      </c>
      <c r="D21" s="45" t="s">
        <v>111</v>
      </c>
      <c r="E21" s="45"/>
      <c r="F21" s="45" t="s">
        <v>112</v>
      </c>
      <c r="G21" s="45" t="s">
        <v>112</v>
      </c>
      <c r="H21" s="45"/>
      <c r="I21" s="45" t="s">
        <v>113</v>
      </c>
      <c r="J21" s="45" t="s">
        <v>114</v>
      </c>
      <c r="K21" s="46" t="s">
        <v>111</v>
      </c>
      <c r="L21" s="44"/>
      <c r="M21" s="45" t="s">
        <v>114</v>
      </c>
      <c r="N21" s="45" t="s">
        <v>114</v>
      </c>
      <c r="O21" s="46" t="s">
        <v>114</v>
      </c>
      <c r="P21" s="44" t="s">
        <v>114</v>
      </c>
      <c r="Q21" s="45" t="s">
        <v>114</v>
      </c>
      <c r="R21" s="45" t="s">
        <v>114</v>
      </c>
      <c r="S21" s="46" t="s">
        <v>115</v>
      </c>
      <c r="T21" s="44" t="s">
        <v>114</v>
      </c>
      <c r="U21" s="45"/>
      <c r="V21" s="45"/>
      <c r="W21" s="45"/>
      <c r="X21" s="47" t="s">
        <v>114</v>
      </c>
      <c r="Y21" s="47"/>
      <c r="Z21" s="47"/>
      <c r="AA21" s="44"/>
      <c r="AB21" s="45" t="s">
        <v>114</v>
      </c>
      <c r="AC21" s="44"/>
      <c r="AD21" s="45"/>
      <c r="AE21" s="44"/>
      <c r="AF21" s="46" t="s">
        <v>114</v>
      </c>
      <c r="AG21" s="45" t="s">
        <v>116</v>
      </c>
      <c r="AH21" s="45" t="s">
        <v>114</v>
      </c>
      <c r="AI21" s="45" t="s">
        <v>116</v>
      </c>
      <c r="AJ21" s="45" t="s">
        <v>117</v>
      </c>
      <c r="AK21" s="45" t="s">
        <v>118</v>
      </c>
      <c r="AL21" s="45" t="s">
        <v>119</v>
      </c>
      <c r="AM21" s="45" t="s">
        <v>120</v>
      </c>
      <c r="AN21" s="45" t="s">
        <v>121</v>
      </c>
      <c r="AO21" s="45"/>
      <c r="AP21" s="45" t="s">
        <v>122</v>
      </c>
      <c r="AQ21" s="45"/>
      <c r="AR21" s="45"/>
      <c r="AS21" s="45"/>
      <c r="AT21" s="45"/>
      <c r="AU21" s="45"/>
      <c r="AV21" s="45"/>
      <c r="AW21" s="45" t="s">
        <v>123</v>
      </c>
      <c r="AX21" s="45" t="s">
        <v>123</v>
      </c>
      <c r="AY21" s="45" t="s">
        <v>114</v>
      </c>
      <c r="AZ21" s="45"/>
      <c r="BA21" s="45"/>
      <c r="BB21" s="45"/>
      <c r="BC21" s="45"/>
      <c r="BD21" s="45"/>
      <c r="BE21" s="45"/>
      <c r="BF21" s="45"/>
      <c r="BG21" s="45"/>
      <c r="BH21" s="45"/>
      <c r="BI21" s="45" t="s">
        <v>124</v>
      </c>
    </row>
    <row r="22" spans="1:61" ht="19.5" customHeight="1" x14ac:dyDescent="0.2">
      <c r="A22" s="48" t="s">
        <v>125</v>
      </c>
      <c r="B22" s="49" t="s">
        <v>125</v>
      </c>
      <c r="C22" s="50" t="s">
        <v>125</v>
      </c>
      <c r="D22" s="49"/>
      <c r="E22" s="51" t="s">
        <v>126</v>
      </c>
      <c r="F22" s="52" t="s">
        <v>127</v>
      </c>
      <c r="G22" s="51" t="s">
        <v>128</v>
      </c>
      <c r="H22" s="53">
        <v>100</v>
      </c>
      <c r="I22" s="53">
        <v>1</v>
      </c>
      <c r="J22" s="53" t="s">
        <v>129</v>
      </c>
      <c r="K22" s="54" t="s">
        <v>130</v>
      </c>
      <c r="L22" s="55" t="s">
        <v>131</v>
      </c>
      <c r="M22" s="56" t="s">
        <v>132</v>
      </c>
      <c r="N22" s="56" t="s">
        <v>133</v>
      </c>
      <c r="O22" s="57"/>
      <c r="P22" s="58"/>
      <c r="Q22" s="56"/>
      <c r="R22" s="59"/>
      <c r="S22" s="60" t="str">
        <f>IFERROR(INDEX(Procesos!A$2:A$10000,MATCH(R22,Procesos!B$2:B$10000,0)),"")</f>
        <v/>
      </c>
      <c r="T22" s="61" t="s">
        <v>134</v>
      </c>
      <c r="U22" s="62">
        <v>0</v>
      </c>
      <c r="V22" s="62">
        <v>1</v>
      </c>
      <c r="W22" s="62" t="s">
        <v>135</v>
      </c>
      <c r="X22" s="63"/>
      <c r="Y22" s="64"/>
      <c r="Z22" s="64"/>
      <c r="AA22" s="65"/>
      <c r="AB22" s="66"/>
      <c r="AC22" s="65"/>
      <c r="AD22" s="62"/>
      <c r="AE22" s="65"/>
      <c r="AF22" s="67" t="s">
        <v>136</v>
      </c>
      <c r="AG22" s="68">
        <v>8</v>
      </c>
      <c r="AH22" s="69"/>
      <c r="AI22" s="70" t="str">
        <f ca="1">IFERROR(_xludf.LET(txt,MID(AH22,FIND("|",AH22&amp;"|")+1,99),clean,SUBSTITUTE(SUBSTITUTE(SUBSTITUTE(txt,"µm",""),"&gt;=",""),"&gt;",""),nums,TRIM(clean),dashPos,FIND("-",MID(nums,2,99)),N1,VALUE(TRIM(LEFT(nums,dashPos))),N2,VALUE(TRIM(MID(nums,dashPos+2,20))),(N1+N2)/2),"")</f>
        <v/>
      </c>
      <c r="AJ22" s="71">
        <v>1.2</v>
      </c>
      <c r="AK22" s="71">
        <v>3450</v>
      </c>
      <c r="AL22" s="71">
        <v>1.44</v>
      </c>
      <c r="AM22" s="71">
        <v>10</v>
      </c>
      <c r="AN22" s="72" t="s">
        <v>137</v>
      </c>
      <c r="AO22" s="72">
        <v>9</v>
      </c>
      <c r="AP22" s="72"/>
      <c r="AQ22" s="72"/>
      <c r="AR22" s="73">
        <v>1.44</v>
      </c>
      <c r="AS22" s="73">
        <v>0.33</v>
      </c>
      <c r="AT22" s="73">
        <v>0.05</v>
      </c>
      <c r="AU22" s="73"/>
      <c r="AV22" s="73"/>
      <c r="AW22" s="74"/>
      <c r="AX22" s="74"/>
      <c r="AY22" s="75" t="s">
        <v>138</v>
      </c>
      <c r="AZ22" s="76">
        <f>IF('Cálculo MP'!J19="","",'Cálculo MP'!J19)</f>
        <v>2.8979999999999999E-2</v>
      </c>
      <c r="BA22" s="76" t="str">
        <f>IF('Cálculo MP'!K19="","",'Cálculo MP'!K19)</f>
        <v/>
      </c>
      <c r="BB22" s="76" t="str">
        <f>IF('Cálculo MP'!L19="","",'Cálculo MP'!L19)</f>
        <v/>
      </c>
      <c r="BC22" s="76" t="str">
        <f>IF('Cálculo MP'!M19="","",'Cálculo MP'!M19)</f>
        <v/>
      </c>
      <c r="BD22" s="76" t="str">
        <f>IF('Cálculo MP'!N19="","",'Cálculo MP'!N19)</f>
        <v/>
      </c>
      <c r="BE22" s="76" t="str">
        <f>IF('Cálculo MP'!O19="","",'Cálculo MP'!O19)</f>
        <v/>
      </c>
      <c r="BF22" s="76" t="str">
        <f>IF('Cálculo MP'!P19="","",'Cálculo MP'!P19)</f>
        <v/>
      </c>
      <c r="BG22" s="76" t="str">
        <f>IF('Cálculo MP'!Q19="","",'Cálculo MP'!Q19)</f>
        <v/>
      </c>
      <c r="BH22" s="76" t="str">
        <f>IF('Cálculo MP'!R19="","",'Cálculo MP'!R19)</f>
        <v/>
      </c>
      <c r="BI22" s="77">
        <f t="shared" ref="BI22:BI85" si="0">IF(E22="","",H22*I22)</f>
        <v>100</v>
      </c>
    </row>
    <row r="23" spans="1:61" ht="19.5" customHeight="1" x14ac:dyDescent="0.2">
      <c r="A23" s="48" t="s">
        <v>125</v>
      </c>
      <c r="B23" s="49" t="s">
        <v>130</v>
      </c>
      <c r="C23" s="50" t="s">
        <v>130</v>
      </c>
      <c r="D23" s="49" t="s">
        <v>125</v>
      </c>
      <c r="E23" s="51">
        <v>921713</v>
      </c>
      <c r="F23" s="52" t="s">
        <v>139</v>
      </c>
      <c r="G23" s="51" t="s">
        <v>128</v>
      </c>
      <c r="H23" s="53">
        <v>10</v>
      </c>
      <c r="I23" s="53">
        <v>2</v>
      </c>
      <c r="J23" s="53" t="s">
        <v>140</v>
      </c>
      <c r="K23" s="54" t="s">
        <v>125</v>
      </c>
      <c r="L23" s="55" t="s">
        <v>141</v>
      </c>
      <c r="M23" s="56" t="s">
        <v>132</v>
      </c>
      <c r="N23" s="56" t="s">
        <v>133</v>
      </c>
      <c r="O23" s="57" t="s">
        <v>142</v>
      </c>
      <c r="P23" s="58"/>
      <c r="Q23" s="56" t="s">
        <v>143</v>
      </c>
      <c r="R23" s="59"/>
      <c r="S23" s="60" t="str">
        <f>IFERROR(INDEX(Procesos!A$2:A$10000,MATCH(R23,Procesos!B$2:B$10000,0)),"")</f>
        <v/>
      </c>
      <c r="T23" s="61" t="s">
        <v>134</v>
      </c>
      <c r="U23" s="62">
        <v>0</v>
      </c>
      <c r="V23" s="62">
        <v>1</v>
      </c>
      <c r="W23" s="62" t="s">
        <v>135</v>
      </c>
      <c r="X23" s="63" t="s">
        <v>144</v>
      </c>
      <c r="Y23" s="64">
        <v>0</v>
      </c>
      <c r="Z23" s="64">
        <v>1</v>
      </c>
      <c r="AA23" s="64" t="s">
        <v>145</v>
      </c>
      <c r="AB23" s="66"/>
      <c r="AC23" s="65"/>
      <c r="AD23" s="62"/>
      <c r="AE23" s="65"/>
      <c r="AF23" s="67" t="s">
        <v>146</v>
      </c>
      <c r="AG23" s="70">
        <v>0.1</v>
      </c>
      <c r="AH23" s="69"/>
      <c r="AI23" s="70" t="str">
        <f ca="1">IFERROR(_xludf.LET(txt,MID(AH23,FIND("|",AH23&amp;"|")+1,99),clean,SUBSTITUTE(SUBSTITUTE(SUBSTITUTE(txt,"µm",""),"&gt;=",""),"&gt;",""),nums,TRIM(clean),dashPos,FIND("-",MID(nums,2,99)),N1,VALUE(TRIM(LEFT(nums,dashPos))),N2,VALUE(TRIM(MID(nums,dashPos+2,20))),(N1+N2)/2),"")</f>
        <v/>
      </c>
      <c r="AJ23" s="71">
        <v>1.3</v>
      </c>
      <c r="AK23" s="71">
        <v>2600</v>
      </c>
      <c r="AL23" s="71">
        <v>1.44</v>
      </c>
      <c r="AM23" s="71">
        <v>10</v>
      </c>
      <c r="AN23" s="72" t="s">
        <v>137</v>
      </c>
      <c r="AO23" s="72">
        <v>12</v>
      </c>
      <c r="AP23" s="72"/>
      <c r="AQ23" s="72"/>
      <c r="AR23" s="73">
        <v>1.44</v>
      </c>
      <c r="AS23" s="73">
        <v>0.33</v>
      </c>
      <c r="AT23" s="73">
        <v>0.05</v>
      </c>
      <c r="AU23" s="73"/>
      <c r="AV23" s="73"/>
      <c r="AW23" s="74"/>
      <c r="AX23" s="74"/>
      <c r="AY23" s="75" t="s">
        <v>138</v>
      </c>
      <c r="AZ23" s="76">
        <f>IF('Cálculo MP'!J20="","",'Cálculo MP'!J20)</f>
        <v>2.7300000000000002E-4</v>
      </c>
      <c r="BA23" s="76" t="str">
        <f>IF('Cálculo MP'!K20="","",'Cálculo MP'!K20)</f>
        <v/>
      </c>
      <c r="BB23" s="76" t="str">
        <f>IF('Cálculo MP'!L20="","",'Cálculo MP'!L20)</f>
        <v/>
      </c>
      <c r="BC23" s="76" t="str">
        <f>IF('Cálculo MP'!M20="","",'Cálculo MP'!M20)</f>
        <v/>
      </c>
      <c r="BD23" s="76" t="str">
        <f>IF('Cálculo MP'!N20="","",'Cálculo MP'!N20)</f>
        <v/>
      </c>
      <c r="BE23" s="76" t="str">
        <f>IF('Cálculo MP'!O20="","",'Cálculo MP'!O20)</f>
        <v/>
      </c>
      <c r="BF23" s="76" t="str">
        <f>IF('Cálculo MP'!P20="","",'Cálculo MP'!P20)</f>
        <v/>
      </c>
      <c r="BG23" s="76" t="str">
        <f>IF('Cálculo MP'!Q20="","",'Cálculo MP'!Q20)</f>
        <v/>
      </c>
      <c r="BH23" s="76" t="str">
        <f>IF('Cálculo MP'!R20="","",'Cálculo MP'!R20)</f>
        <v/>
      </c>
      <c r="BI23" s="77">
        <f t="shared" si="0"/>
        <v>20</v>
      </c>
    </row>
    <row r="24" spans="1:61" ht="19.5" customHeight="1" x14ac:dyDescent="0.2">
      <c r="A24" s="48" t="s">
        <v>130</v>
      </c>
      <c r="B24" s="49" t="s">
        <v>125</v>
      </c>
      <c r="C24" s="50" t="s">
        <v>125</v>
      </c>
      <c r="D24" s="49"/>
      <c r="E24" s="51" t="s">
        <v>147</v>
      </c>
      <c r="F24" s="52"/>
      <c r="G24" s="51" t="s">
        <v>128</v>
      </c>
      <c r="H24" s="53">
        <v>1000</v>
      </c>
      <c r="I24" s="53">
        <v>58</v>
      </c>
      <c r="J24" s="53" t="s">
        <v>145</v>
      </c>
      <c r="K24" s="54" t="s">
        <v>130</v>
      </c>
      <c r="L24" s="55" t="s">
        <v>148</v>
      </c>
      <c r="M24" s="56" t="s">
        <v>149</v>
      </c>
      <c r="N24" s="56" t="s">
        <v>150</v>
      </c>
      <c r="O24" s="57" t="s">
        <v>151</v>
      </c>
      <c r="P24" s="58" t="s">
        <v>142</v>
      </c>
      <c r="Q24" s="56"/>
      <c r="R24" s="59"/>
      <c r="S24" s="60" t="str">
        <f>IFERROR(INDEX(Procesos!A$2:A$10000,MATCH(R24,Procesos!B$2:B$10000,0)),"")</f>
        <v/>
      </c>
      <c r="T24" s="61" t="s">
        <v>134</v>
      </c>
      <c r="U24" s="62">
        <v>0</v>
      </c>
      <c r="V24" s="62">
        <v>1</v>
      </c>
      <c r="W24" s="62" t="s">
        <v>135</v>
      </c>
      <c r="X24" s="63" t="s">
        <v>151</v>
      </c>
      <c r="Y24" s="64">
        <v>0</v>
      </c>
      <c r="Z24" s="64">
        <v>1</v>
      </c>
      <c r="AA24" s="64" t="s">
        <v>140</v>
      </c>
      <c r="AB24" s="66" t="s">
        <v>144</v>
      </c>
      <c r="AC24" s="65">
        <v>0</v>
      </c>
      <c r="AD24" s="62">
        <v>1</v>
      </c>
      <c r="AE24" s="65" t="s">
        <v>145</v>
      </c>
      <c r="AF24" s="67"/>
      <c r="AG24" s="70" t="str">
        <f ca="1">IFERROR(_xludf.LET(s,AF24,p,FIND(" | ",s),t,MID(s,p+3,50),d,FIND(" - ",t),mn,VALUE(LEFT(t,d-1)),mx,VALUE(MID(t,d+3,FIND(" ",MID(t,d+3,20)&amp;" ")-1)),(mn+mx)/2),"")</f>
        <v/>
      </c>
      <c r="AH24" s="69"/>
      <c r="AI24" s="70" t="str">
        <f ca="1">IFERROR(_xludf.LET(txt,MID(AH24,FIND("|",AH24&amp;"|")+1,99),clean,SUBSTITUTE(SUBSTITUTE(SUBSTITUTE(txt,"µm",""),"&gt;=",""),"&gt;",""),nums,TRIM(clean),dashPos,FIND("-",MID(nums,2,99)),N1,VALUE(TRIM(LEFT(nums,dashPos))),N2,VALUE(TRIM(MID(nums,dashPos+2,20))),(N1+N2)/2),"")</f>
        <v/>
      </c>
      <c r="AJ24" s="71">
        <v>1.5</v>
      </c>
      <c r="AK24" s="71">
        <v>3000</v>
      </c>
      <c r="AL24" s="71">
        <v>1.44</v>
      </c>
      <c r="AM24" s="71">
        <v>10</v>
      </c>
      <c r="AN24" s="72" t="s">
        <v>137</v>
      </c>
      <c r="AO24" s="72">
        <v>5</v>
      </c>
      <c r="AP24" s="72"/>
      <c r="AQ24" s="72"/>
      <c r="AR24" s="73">
        <v>1.44</v>
      </c>
      <c r="AS24" s="73">
        <v>0.33</v>
      </c>
      <c r="AT24" s="73">
        <v>0.05</v>
      </c>
      <c r="AU24" s="73"/>
      <c r="AV24" s="73"/>
      <c r="AW24" s="74"/>
      <c r="AX24" s="74"/>
      <c r="AY24" s="75" t="s">
        <v>138</v>
      </c>
      <c r="AZ24" s="76" t="str">
        <f>IF('Cálculo MP'!J21="","",'Cálculo MP'!J21)</f>
        <v/>
      </c>
      <c r="BA24" s="76" t="str">
        <f>IF('Cálculo MP'!K21="","",'Cálculo MP'!K21)</f>
        <v/>
      </c>
      <c r="BB24" s="76" t="str">
        <f>IF('Cálculo MP'!L21="","",'Cálculo MP'!L21)</f>
        <v/>
      </c>
      <c r="BC24" s="76" t="str">
        <f>IF('Cálculo MP'!M21="","",'Cálculo MP'!M21)</f>
        <v/>
      </c>
      <c r="BD24" s="76" t="str">
        <f>IF('Cálculo MP'!N21="","",'Cálculo MP'!N21)</f>
        <v/>
      </c>
      <c r="BE24" s="76" t="str">
        <f>IF('Cálculo MP'!O21="","",'Cálculo MP'!O21)</f>
        <v/>
      </c>
      <c r="BF24" s="76" t="str">
        <f>IF('Cálculo MP'!P21="","",'Cálculo MP'!P21)</f>
        <v/>
      </c>
      <c r="BG24" s="76" t="str">
        <f>IF('Cálculo MP'!Q21="","",'Cálculo MP'!Q21)</f>
        <v/>
      </c>
      <c r="BH24" s="76" t="str">
        <f>IF('Cálculo MP'!R21="","",'Cálculo MP'!R21)</f>
        <v/>
      </c>
      <c r="BI24" s="77">
        <f t="shared" si="0"/>
        <v>58000</v>
      </c>
    </row>
    <row r="25" spans="1:61" ht="19.5" customHeight="1" x14ac:dyDescent="0.2">
      <c r="A25" s="48"/>
      <c r="B25" s="49"/>
      <c r="C25" s="50"/>
      <c r="D25" s="49"/>
      <c r="E25" s="51"/>
      <c r="F25" s="52"/>
      <c r="G25" s="51"/>
      <c r="H25" s="53"/>
      <c r="I25" s="53"/>
      <c r="J25" s="53"/>
      <c r="K25" s="54"/>
      <c r="L25" s="55"/>
      <c r="M25" s="56"/>
      <c r="N25" s="56"/>
      <c r="O25" s="57"/>
      <c r="P25" s="58"/>
      <c r="Q25" s="56"/>
      <c r="R25" s="59"/>
      <c r="S25" s="60" t="str">
        <f>IFERROR(INDEX(Procesos!A$2:A$10000,MATCH(R25,Procesos!B$2:B$10000,0)),"")</f>
        <v/>
      </c>
      <c r="T25" s="61"/>
      <c r="U25" s="62"/>
      <c r="V25" s="62"/>
      <c r="W25" s="62"/>
      <c r="X25" s="63"/>
      <c r="Y25" s="64"/>
      <c r="Z25" s="64"/>
      <c r="AA25" s="65"/>
      <c r="AB25" s="66"/>
      <c r="AC25" s="65"/>
      <c r="AD25" s="62"/>
      <c r="AE25" s="65"/>
      <c r="AF25" s="67"/>
      <c r="AG25" s="70" t="str">
        <f ca="1">IFERROR(_xludf.LET(txt,MID(AF25,FIND("|",AF25&amp;"|")+1,99),clean,SUBSTITUTE(SUBSTITUTE(SUBSTITUTE(txt,"µm",""),"&gt;=",""),"&gt;",""),nums,TRIM(clean),dashPos,FIND("-",MID(nums,2,99)),N1,VALUE(TRIM(LEFT(nums,dashPos))),N2,VALUE(TRIM(MID(nums,dashPos+2,20))),(N1+N2)/2),"")</f>
        <v/>
      </c>
      <c r="AH25" s="69"/>
      <c r="AI25" s="70" t="str">
        <f ca="1">IFERROR(_xludf.LET(txt,MID(AH25,FIND("|",AH25&amp;"|")+1,99),clean,SUBSTITUTE(SUBSTITUTE(SUBSTITUTE(txt,"µm",""),"&gt;=",""),"&gt;",""),nums,TRIM(clean),dashPos,FIND("-",MID(nums,2,99)),N1,VALUE(TRIM(LEFT(nums,dashPos))),N2,VALUE(TRIM(MID(nums,dashPos+2,20))),(N1+N2)/2),"")</f>
        <v/>
      </c>
      <c r="AJ25" s="71"/>
      <c r="AK25" s="71"/>
      <c r="AL25" s="71"/>
      <c r="AM25" s="71"/>
      <c r="AN25" s="72"/>
      <c r="AO25" s="72"/>
      <c r="AP25" s="72"/>
      <c r="AQ25" s="72"/>
      <c r="AR25" s="73"/>
      <c r="AS25" s="73"/>
      <c r="AT25" s="73"/>
      <c r="AU25" s="73"/>
      <c r="AV25" s="73"/>
      <c r="AW25" s="74"/>
      <c r="AX25" s="74"/>
      <c r="AY25" s="75" t="s">
        <v>138</v>
      </c>
      <c r="AZ25" s="76" t="str">
        <f>IF('Cálculo MP'!J22="","",'Cálculo MP'!J22)</f>
        <v/>
      </c>
      <c r="BA25" s="76" t="str">
        <f>IF('Cálculo MP'!K22="","",'Cálculo MP'!K22)</f>
        <v/>
      </c>
      <c r="BB25" s="76" t="str">
        <f>IF('Cálculo MP'!L22="","",'Cálculo MP'!L22)</f>
        <v/>
      </c>
      <c r="BC25" s="76" t="str">
        <f>IF('Cálculo MP'!M22="","",'Cálculo MP'!M22)</f>
        <v/>
      </c>
      <c r="BD25" s="76" t="str">
        <f>IF('Cálculo MP'!N22="","",'Cálculo MP'!N22)</f>
        <v/>
      </c>
      <c r="BE25" s="76" t="str">
        <f>IF('Cálculo MP'!O22="","",'Cálculo MP'!O22)</f>
        <v/>
      </c>
      <c r="BF25" s="76" t="str">
        <f>IF('Cálculo MP'!P22="","",'Cálculo MP'!P22)</f>
        <v/>
      </c>
      <c r="BG25" s="76" t="str">
        <f>IF('Cálculo MP'!Q22="","",'Cálculo MP'!Q22)</f>
        <v/>
      </c>
      <c r="BH25" s="76" t="str">
        <f>IF('Cálculo MP'!R22="","",'Cálculo MP'!R22)</f>
        <v/>
      </c>
      <c r="BI25" s="77" t="str">
        <f t="shared" si="0"/>
        <v/>
      </c>
    </row>
    <row r="26" spans="1:61" ht="19.5" customHeight="1" x14ac:dyDescent="0.2">
      <c r="A26" s="48"/>
      <c r="B26" s="49"/>
      <c r="C26" s="50"/>
      <c r="D26" s="49"/>
      <c r="E26" s="51"/>
      <c r="F26" s="52"/>
      <c r="G26" s="51"/>
      <c r="H26" s="53"/>
      <c r="I26" s="53"/>
      <c r="J26" s="53"/>
      <c r="K26" s="54"/>
      <c r="L26" s="55"/>
      <c r="M26" s="56"/>
      <c r="N26" s="56"/>
      <c r="O26" s="57"/>
      <c r="P26" s="58"/>
      <c r="Q26" s="56"/>
      <c r="R26" s="59"/>
      <c r="S26" s="60" t="str">
        <f>IFERROR(INDEX(Procesos!A$2:A$10000,MATCH(R26,Procesos!B$2:B$10000,0)),"")</f>
        <v/>
      </c>
      <c r="T26" s="61"/>
      <c r="U26" s="62"/>
      <c r="V26" s="62"/>
      <c r="W26" s="62"/>
      <c r="X26" s="63"/>
      <c r="Y26" s="64"/>
      <c r="Z26" s="64"/>
      <c r="AA26" s="65"/>
      <c r="AB26" s="66"/>
      <c r="AC26" s="65"/>
      <c r="AD26" s="62"/>
      <c r="AE26" s="65"/>
      <c r="AF26" s="67"/>
      <c r="AG26" s="70" t="str">
        <f ca="1">IFERROR(_xludf.LET(txt,MID(AF26,FIND("|",AF26&amp;"|")+1,99),clean,SUBSTITUTE(SUBSTITUTE(SUBSTITUTE(txt,"µm",""),"&gt;=",""),"&gt;",""),nums,TRIM(clean),dashPos,FIND("-",MID(nums,2,99)),N1,VALUE(TRIM(LEFT(nums,dashPos))),N2,VALUE(TRIM(MID(nums,dashPos+2,20))),(N1+N2)/2),"")</f>
        <v/>
      </c>
      <c r="AH26" s="69"/>
      <c r="AI26" s="70" t="str">
        <f ca="1">IFERROR(_xludf.LET(txt,MID(AH26,FIND("|",AH26&amp;"|")+1,99),clean,SUBSTITUTE(SUBSTITUTE(SUBSTITUTE(txt,"µm",""),"&gt;=",""),"&gt;",""),nums,TRIM(clean),dashPos,FIND("-",MID(nums,2,99)),N1,VALUE(TRIM(LEFT(nums,dashPos))),N2,VALUE(TRIM(MID(nums,dashPos+2,20))),(N1+N2)/2),"")</f>
        <v/>
      </c>
      <c r="AJ26" s="71"/>
      <c r="AK26" s="71"/>
      <c r="AL26" s="71"/>
      <c r="AM26" s="71"/>
      <c r="AN26" s="72"/>
      <c r="AO26" s="72"/>
      <c r="AP26" s="72"/>
      <c r="AQ26" s="72"/>
      <c r="AR26" s="73"/>
      <c r="AS26" s="73"/>
      <c r="AT26" s="73"/>
      <c r="AU26" s="73"/>
      <c r="AV26" s="73"/>
      <c r="AW26" s="74"/>
      <c r="AX26" s="74"/>
      <c r="AY26" s="75" t="s">
        <v>138</v>
      </c>
      <c r="AZ26" s="76" t="str">
        <f>IF('Cálculo MP'!J23="","",'Cálculo MP'!J23)</f>
        <v/>
      </c>
      <c r="BA26" s="76" t="str">
        <f>IF('Cálculo MP'!K23="","",'Cálculo MP'!K23)</f>
        <v/>
      </c>
      <c r="BB26" s="76" t="str">
        <f>IF('Cálculo MP'!L23="","",'Cálculo MP'!L23)</f>
        <v/>
      </c>
      <c r="BC26" s="76" t="str">
        <f>IF('Cálculo MP'!M23="","",'Cálculo MP'!M23)</f>
        <v/>
      </c>
      <c r="BD26" s="76" t="str">
        <f>IF('Cálculo MP'!N23="","",'Cálculo MP'!N23)</f>
        <v/>
      </c>
      <c r="BE26" s="76" t="str">
        <f>IF('Cálculo MP'!O23="","",'Cálculo MP'!O23)</f>
        <v/>
      </c>
      <c r="BF26" s="76" t="str">
        <f>IF('Cálculo MP'!P23="","",'Cálculo MP'!P23)</f>
        <v/>
      </c>
      <c r="BG26" s="76" t="str">
        <f>IF('Cálculo MP'!Q23="","",'Cálculo MP'!Q23)</f>
        <v/>
      </c>
      <c r="BH26" s="76" t="str">
        <f>IF('Cálculo MP'!R23="","",'Cálculo MP'!R23)</f>
        <v/>
      </c>
      <c r="BI26" s="77" t="str">
        <f t="shared" si="0"/>
        <v/>
      </c>
    </row>
    <row r="27" spans="1:61" ht="19.5" customHeight="1" x14ac:dyDescent="0.2">
      <c r="A27" s="48"/>
      <c r="B27" s="49"/>
      <c r="C27" s="50"/>
      <c r="D27" s="49"/>
      <c r="E27" s="51"/>
      <c r="F27" s="52"/>
      <c r="G27" s="51"/>
      <c r="H27" s="53"/>
      <c r="I27" s="53"/>
      <c r="J27" s="53"/>
      <c r="K27" s="54"/>
      <c r="L27" s="55"/>
      <c r="M27" s="56"/>
      <c r="N27" s="56"/>
      <c r="O27" s="57"/>
      <c r="P27" s="58"/>
      <c r="Q27" s="56"/>
      <c r="R27" s="59"/>
      <c r="S27" s="60" t="str">
        <f>IFERROR(INDEX(Procesos!A$2:A$10000,MATCH(R27,Procesos!B$2:B$10000,0)),"")</f>
        <v/>
      </c>
      <c r="T27" s="61"/>
      <c r="U27" s="62"/>
      <c r="V27" s="62"/>
      <c r="W27" s="62"/>
      <c r="X27" s="63"/>
      <c r="Y27" s="64"/>
      <c r="Z27" s="64"/>
      <c r="AA27" s="65"/>
      <c r="AB27" s="66"/>
      <c r="AC27" s="65"/>
      <c r="AD27" s="62"/>
      <c r="AE27" s="65"/>
      <c r="AF27" s="67"/>
      <c r="AG27" s="70" t="str">
        <f ca="1">IFERROR(_xludf.LET(txt,MID(AF27,FIND("|",AF27&amp;"|")+1,99),clean,SUBSTITUTE(SUBSTITUTE(SUBSTITUTE(txt,"µm",""),"&gt;=",""),"&gt;",""),nums,TRIM(clean),dashPos,FIND("-",MID(nums,2,99)),N1,VALUE(TRIM(LEFT(nums,dashPos))),N2,VALUE(TRIM(MID(nums,dashPos+2,20))),(N1+N2)/2),"")</f>
        <v/>
      </c>
      <c r="AH27" s="69"/>
      <c r="AI27" s="70" t="str">
        <f ca="1">IFERROR(_xludf.LET(txt,MID(AH27,FIND("|",AH27&amp;"|")+1,99),clean,SUBSTITUTE(SUBSTITUTE(SUBSTITUTE(txt,"µm",""),"&gt;=",""),"&gt;",""),nums,TRIM(clean),dashPos,FIND("-",MID(nums,2,99)),N1,VALUE(TRIM(LEFT(nums,dashPos))),N2,VALUE(TRIM(MID(nums,dashPos+2,20))),(N1+N2)/2),"")</f>
        <v/>
      </c>
      <c r="AJ27" s="71"/>
      <c r="AK27" s="71"/>
      <c r="AL27" s="71"/>
      <c r="AM27" s="71"/>
      <c r="AN27" s="72"/>
      <c r="AO27" s="72"/>
      <c r="AP27" s="72"/>
      <c r="AQ27" s="72"/>
      <c r="AR27" s="73"/>
      <c r="AS27" s="73"/>
      <c r="AT27" s="73"/>
      <c r="AU27" s="73"/>
      <c r="AV27" s="73"/>
      <c r="AW27" s="74"/>
      <c r="AX27" s="74"/>
      <c r="AY27" s="75" t="s">
        <v>138</v>
      </c>
      <c r="AZ27" s="76" t="str">
        <f>IF('Cálculo MP'!J24="","",'Cálculo MP'!J24)</f>
        <v/>
      </c>
      <c r="BA27" s="76" t="str">
        <f>IF('Cálculo MP'!K24="","",'Cálculo MP'!K24)</f>
        <v/>
      </c>
      <c r="BB27" s="76" t="str">
        <f>IF('Cálculo MP'!L24="","",'Cálculo MP'!L24)</f>
        <v/>
      </c>
      <c r="BC27" s="76" t="str">
        <f>IF('Cálculo MP'!M24="","",'Cálculo MP'!M24)</f>
        <v/>
      </c>
      <c r="BD27" s="76" t="str">
        <f>IF('Cálculo MP'!N24="","",'Cálculo MP'!N24)</f>
        <v/>
      </c>
      <c r="BE27" s="76" t="str">
        <f>IF('Cálculo MP'!O24="","",'Cálculo MP'!O24)</f>
        <v/>
      </c>
      <c r="BF27" s="76" t="str">
        <f>IF('Cálculo MP'!P24="","",'Cálculo MP'!P24)</f>
        <v/>
      </c>
      <c r="BG27" s="76" t="str">
        <f>IF('Cálculo MP'!Q24="","",'Cálculo MP'!Q24)</f>
        <v/>
      </c>
      <c r="BH27" s="76" t="str">
        <f>IF('Cálculo MP'!R24="","",'Cálculo MP'!R24)</f>
        <v/>
      </c>
      <c r="BI27" s="77" t="str">
        <f t="shared" si="0"/>
        <v/>
      </c>
    </row>
    <row r="28" spans="1:61" ht="19.5" customHeight="1" x14ac:dyDescent="0.2">
      <c r="A28" s="48"/>
      <c r="B28" s="49"/>
      <c r="C28" s="50"/>
      <c r="D28" s="49"/>
      <c r="E28" s="51"/>
      <c r="F28" s="52"/>
      <c r="G28" s="51"/>
      <c r="H28" s="53"/>
      <c r="I28" s="53"/>
      <c r="J28" s="53"/>
      <c r="K28" s="54"/>
      <c r="L28" s="55"/>
      <c r="M28" s="56"/>
      <c r="N28" s="56"/>
      <c r="O28" s="57"/>
      <c r="P28" s="58"/>
      <c r="Q28" s="56"/>
      <c r="R28" s="59"/>
      <c r="S28" s="60" t="str">
        <f>IFERROR(INDEX(Procesos!A$2:A$10000,MATCH(R28,Procesos!B$2:B$10000,0)),"")</f>
        <v/>
      </c>
      <c r="T28" s="61"/>
      <c r="U28" s="62"/>
      <c r="V28" s="62"/>
      <c r="W28" s="62"/>
      <c r="X28" s="63"/>
      <c r="Y28" s="64"/>
      <c r="Z28" s="64"/>
      <c r="AA28" s="65"/>
      <c r="AB28" s="66"/>
      <c r="AC28" s="65"/>
      <c r="AD28" s="62"/>
      <c r="AE28" s="65"/>
      <c r="AF28" s="67"/>
      <c r="AG28" s="70" t="str">
        <f ca="1">IFERROR(_xludf.LET(txt,MID(AF28,FIND("|",AF28&amp;"|")+1,99),clean,SUBSTITUTE(SUBSTITUTE(SUBSTITUTE(txt,"µm",""),"&gt;=",""),"&gt;",""),nums,TRIM(clean),dashPos,FIND("-",MID(nums,2,99)),N1,VALUE(TRIM(LEFT(nums,dashPos))),N2,VALUE(TRIM(MID(nums,dashPos+2,20))),(N1+N2)/2),"")</f>
        <v/>
      </c>
      <c r="AH28" s="69"/>
      <c r="AI28" s="70" t="str">
        <f ca="1">IFERROR(_xludf.LET(txt,MID(AH28,FIND("|",AH28&amp;"|")+1,99),clean,SUBSTITUTE(SUBSTITUTE(SUBSTITUTE(txt,"µm",""),"&gt;=",""),"&gt;",""),nums,TRIM(clean),dashPos,FIND("-",MID(nums,2,99)),N1,VALUE(TRIM(LEFT(nums,dashPos))),N2,VALUE(TRIM(MID(nums,dashPos+2,20))),(N1+N2)/2),"")</f>
        <v/>
      </c>
      <c r="AJ28" s="71"/>
      <c r="AK28" s="71"/>
      <c r="AL28" s="71"/>
      <c r="AM28" s="71"/>
      <c r="AN28" s="72"/>
      <c r="AO28" s="72"/>
      <c r="AP28" s="72"/>
      <c r="AQ28" s="72"/>
      <c r="AR28" s="73"/>
      <c r="AS28" s="73"/>
      <c r="AT28" s="73"/>
      <c r="AU28" s="73"/>
      <c r="AV28" s="73"/>
      <c r="AW28" s="74"/>
      <c r="AX28" s="74"/>
      <c r="AY28" s="75" t="s">
        <v>138</v>
      </c>
      <c r="AZ28" s="76" t="str">
        <f>IF('Cálculo MP'!J25="","",'Cálculo MP'!J25)</f>
        <v/>
      </c>
      <c r="BA28" s="76" t="str">
        <f>IF('Cálculo MP'!K25="","",'Cálculo MP'!K25)</f>
        <v/>
      </c>
      <c r="BB28" s="76" t="str">
        <f>IF('Cálculo MP'!L25="","",'Cálculo MP'!L25)</f>
        <v/>
      </c>
      <c r="BC28" s="76" t="str">
        <f>IF('Cálculo MP'!M25="","",'Cálculo MP'!M25)</f>
        <v/>
      </c>
      <c r="BD28" s="76" t="str">
        <f>IF('Cálculo MP'!N25="","",'Cálculo MP'!N25)</f>
        <v/>
      </c>
      <c r="BE28" s="76" t="str">
        <f>IF('Cálculo MP'!O25="","",'Cálculo MP'!O25)</f>
        <v/>
      </c>
      <c r="BF28" s="76" t="str">
        <f>IF('Cálculo MP'!P25="","",'Cálculo MP'!P25)</f>
        <v/>
      </c>
      <c r="BG28" s="76" t="str">
        <f>IF('Cálculo MP'!Q25="","",'Cálculo MP'!Q25)</f>
        <v/>
      </c>
      <c r="BH28" s="76" t="str">
        <f>IF('Cálculo MP'!R25="","",'Cálculo MP'!R25)</f>
        <v/>
      </c>
      <c r="BI28" s="77" t="str">
        <f t="shared" si="0"/>
        <v/>
      </c>
    </row>
    <row r="29" spans="1:61" ht="19.5" customHeight="1" x14ac:dyDescent="0.2">
      <c r="A29" s="48"/>
      <c r="B29" s="49"/>
      <c r="C29" s="50"/>
      <c r="D29" s="49"/>
      <c r="E29" s="51"/>
      <c r="F29" s="52"/>
      <c r="G29" s="51"/>
      <c r="H29" s="53"/>
      <c r="I29" s="53"/>
      <c r="J29" s="53"/>
      <c r="K29" s="54"/>
      <c r="L29" s="55"/>
      <c r="M29" s="56"/>
      <c r="N29" s="56"/>
      <c r="O29" s="57"/>
      <c r="P29" s="58"/>
      <c r="Q29" s="56"/>
      <c r="R29" s="59"/>
      <c r="S29" s="60" t="str">
        <f>IFERROR(INDEX(Procesos!A$2:A$10000,MATCH(R29,Procesos!B$2:B$10000,0)),"")</f>
        <v/>
      </c>
      <c r="T29" s="61"/>
      <c r="U29" s="62"/>
      <c r="V29" s="62"/>
      <c r="W29" s="62"/>
      <c r="X29" s="63"/>
      <c r="Y29" s="64"/>
      <c r="Z29" s="64"/>
      <c r="AA29" s="65"/>
      <c r="AB29" s="66"/>
      <c r="AC29" s="65"/>
      <c r="AD29" s="62"/>
      <c r="AE29" s="65"/>
      <c r="AF29" s="67"/>
      <c r="AG29" s="70" t="str">
        <f ca="1">IFERROR(_xludf.LET(txt,MID(AF29,FIND("|",AF29&amp;"|")+1,99),clean,SUBSTITUTE(SUBSTITUTE(SUBSTITUTE(txt,"µm",""),"&gt;=",""),"&gt;",""),nums,TRIM(clean),dashPos,FIND("-",MID(nums,2,99)),N1,VALUE(TRIM(LEFT(nums,dashPos))),N2,VALUE(TRIM(MID(nums,dashPos+2,20))),(N1+N2)/2),"")</f>
        <v/>
      </c>
      <c r="AH29" s="69"/>
      <c r="AI29" s="70" t="str">
        <f ca="1">IFERROR(_xludf.LET(txt,MID(AH29,FIND("|",AH29&amp;"|")+1,99),clean,SUBSTITUTE(SUBSTITUTE(SUBSTITUTE(txt,"µm",""),"&gt;=",""),"&gt;",""),nums,TRIM(clean),dashPos,FIND("-",MID(nums,2,99)),N1,VALUE(TRIM(LEFT(nums,dashPos))),N2,VALUE(TRIM(MID(nums,dashPos+2,20))),(N1+N2)/2),"")</f>
        <v/>
      </c>
      <c r="AJ29" s="71"/>
      <c r="AK29" s="71"/>
      <c r="AL29" s="71"/>
      <c r="AM29" s="71"/>
      <c r="AN29" s="72"/>
      <c r="AO29" s="72"/>
      <c r="AP29" s="72"/>
      <c r="AQ29" s="72"/>
      <c r="AR29" s="73"/>
      <c r="AS29" s="73"/>
      <c r="AT29" s="73"/>
      <c r="AU29" s="73"/>
      <c r="AV29" s="73"/>
      <c r="AW29" s="74"/>
      <c r="AX29" s="74"/>
      <c r="AY29" s="75" t="s">
        <v>138</v>
      </c>
      <c r="AZ29" s="76" t="str">
        <f>IF('Cálculo MP'!J26="","",'Cálculo MP'!J26)</f>
        <v/>
      </c>
      <c r="BA29" s="76" t="str">
        <f>IF('Cálculo MP'!K26="","",'Cálculo MP'!K26)</f>
        <v/>
      </c>
      <c r="BB29" s="76" t="str">
        <f>IF('Cálculo MP'!L26="","",'Cálculo MP'!L26)</f>
        <v/>
      </c>
      <c r="BC29" s="76" t="str">
        <f>IF('Cálculo MP'!M26="","",'Cálculo MP'!M26)</f>
        <v/>
      </c>
      <c r="BD29" s="76" t="str">
        <f>IF('Cálculo MP'!N26="","",'Cálculo MP'!N26)</f>
        <v/>
      </c>
      <c r="BE29" s="76" t="str">
        <f>IF('Cálculo MP'!O26="","",'Cálculo MP'!O26)</f>
        <v/>
      </c>
      <c r="BF29" s="76" t="str">
        <f>IF('Cálculo MP'!P26="","",'Cálculo MP'!P26)</f>
        <v/>
      </c>
      <c r="BG29" s="76" t="str">
        <f>IF('Cálculo MP'!Q26="","",'Cálculo MP'!Q26)</f>
        <v/>
      </c>
      <c r="BH29" s="76" t="str">
        <f>IF('Cálculo MP'!R26="","",'Cálculo MP'!R26)</f>
        <v/>
      </c>
      <c r="BI29" s="77" t="str">
        <f t="shared" si="0"/>
        <v/>
      </c>
    </row>
    <row r="30" spans="1:61" ht="19.5" customHeight="1" x14ac:dyDescent="0.2">
      <c r="A30" s="48"/>
      <c r="B30" s="49"/>
      <c r="C30" s="50"/>
      <c r="D30" s="49"/>
      <c r="E30" s="51"/>
      <c r="F30" s="52"/>
      <c r="G30" s="51"/>
      <c r="H30" s="53"/>
      <c r="I30" s="53"/>
      <c r="J30" s="53"/>
      <c r="K30" s="54"/>
      <c r="L30" s="55"/>
      <c r="M30" s="56"/>
      <c r="N30" s="56"/>
      <c r="O30" s="57"/>
      <c r="P30" s="58"/>
      <c r="Q30" s="56"/>
      <c r="R30" s="59"/>
      <c r="S30" s="60" t="str">
        <f>IFERROR(INDEX(Procesos!A$2:A$10000,MATCH(R30,Procesos!B$2:B$10000,0)),"")</f>
        <v/>
      </c>
      <c r="T30" s="61"/>
      <c r="U30" s="62"/>
      <c r="V30" s="62"/>
      <c r="W30" s="62"/>
      <c r="X30" s="63"/>
      <c r="Y30" s="64"/>
      <c r="Z30" s="64"/>
      <c r="AA30" s="65"/>
      <c r="AB30" s="66"/>
      <c r="AC30" s="65"/>
      <c r="AD30" s="62"/>
      <c r="AE30" s="65"/>
      <c r="AF30" s="67"/>
      <c r="AG30" s="70" t="str">
        <f ca="1">IFERROR(_xludf.LET(txt,MID(AF30,FIND("|",AF30&amp;"|")+1,99),clean,SUBSTITUTE(SUBSTITUTE(SUBSTITUTE(txt,"µm",""),"&gt;=",""),"&gt;",""),nums,TRIM(clean),dashPos,FIND("-",MID(nums,2,99)),N1,VALUE(TRIM(LEFT(nums,dashPos))),N2,VALUE(TRIM(MID(nums,dashPos+2,20))),(N1+N2)/2),"")</f>
        <v/>
      </c>
      <c r="AH30" s="69"/>
      <c r="AI30" s="70" t="str">
        <f ca="1">IFERROR(_xludf.LET(txt,MID(AH30,FIND("|",AH30&amp;"|")+1,99),clean,SUBSTITUTE(SUBSTITUTE(SUBSTITUTE(txt,"µm",""),"&gt;=",""),"&gt;",""),nums,TRIM(clean),dashPos,FIND("-",MID(nums,2,99)),N1,VALUE(TRIM(LEFT(nums,dashPos))),N2,VALUE(TRIM(MID(nums,dashPos+2,20))),(N1+N2)/2),"")</f>
        <v/>
      </c>
      <c r="AJ30" s="71"/>
      <c r="AK30" s="71"/>
      <c r="AL30" s="71"/>
      <c r="AM30" s="71"/>
      <c r="AN30" s="72"/>
      <c r="AO30" s="72"/>
      <c r="AP30" s="72"/>
      <c r="AQ30" s="72"/>
      <c r="AR30" s="73"/>
      <c r="AS30" s="73"/>
      <c r="AT30" s="73"/>
      <c r="AU30" s="73"/>
      <c r="AV30" s="73"/>
      <c r="AW30" s="74"/>
      <c r="AX30" s="74"/>
      <c r="AY30" s="75" t="s">
        <v>138</v>
      </c>
      <c r="AZ30" s="76" t="str">
        <f>IF('Cálculo MP'!J27="","",'Cálculo MP'!J27)</f>
        <v/>
      </c>
      <c r="BA30" s="76" t="str">
        <f>IF('Cálculo MP'!K27="","",'Cálculo MP'!K27)</f>
        <v/>
      </c>
      <c r="BB30" s="76" t="str">
        <f>IF('Cálculo MP'!L27="","",'Cálculo MP'!L27)</f>
        <v/>
      </c>
      <c r="BC30" s="76" t="str">
        <f>IF('Cálculo MP'!M27="","",'Cálculo MP'!M27)</f>
        <v/>
      </c>
      <c r="BD30" s="76" t="str">
        <f>IF('Cálculo MP'!N27="","",'Cálculo MP'!N27)</f>
        <v/>
      </c>
      <c r="BE30" s="76" t="str">
        <f>IF('Cálculo MP'!O27="","",'Cálculo MP'!O27)</f>
        <v/>
      </c>
      <c r="BF30" s="76" t="str">
        <f>IF('Cálculo MP'!P27="","",'Cálculo MP'!P27)</f>
        <v/>
      </c>
      <c r="BG30" s="76" t="str">
        <f>IF('Cálculo MP'!Q27="","",'Cálculo MP'!Q27)</f>
        <v/>
      </c>
      <c r="BH30" s="76" t="str">
        <f>IF('Cálculo MP'!R27="","",'Cálculo MP'!R27)</f>
        <v/>
      </c>
      <c r="BI30" s="77" t="str">
        <f t="shared" si="0"/>
        <v/>
      </c>
    </row>
    <row r="31" spans="1:61" ht="19.5" customHeight="1" x14ac:dyDescent="0.2">
      <c r="A31" s="48"/>
      <c r="B31" s="49"/>
      <c r="C31" s="50"/>
      <c r="D31" s="49"/>
      <c r="E31" s="51"/>
      <c r="F31" s="52"/>
      <c r="G31" s="51"/>
      <c r="H31" s="53"/>
      <c r="I31" s="53"/>
      <c r="J31" s="53"/>
      <c r="K31" s="54"/>
      <c r="L31" s="55"/>
      <c r="M31" s="56"/>
      <c r="N31" s="56"/>
      <c r="O31" s="57"/>
      <c r="P31" s="58"/>
      <c r="Q31" s="56"/>
      <c r="R31" s="59"/>
      <c r="S31" s="60" t="str">
        <f>IFERROR(INDEX(Procesos!A$2:A$10000,MATCH(R31,Procesos!B$2:B$10000,0)),"")</f>
        <v/>
      </c>
      <c r="T31" s="61"/>
      <c r="U31" s="62"/>
      <c r="V31" s="62"/>
      <c r="W31" s="62"/>
      <c r="X31" s="63"/>
      <c r="Y31" s="64"/>
      <c r="Z31" s="64"/>
      <c r="AA31" s="65"/>
      <c r="AB31" s="66"/>
      <c r="AC31" s="65"/>
      <c r="AD31" s="62"/>
      <c r="AE31" s="65"/>
      <c r="AF31" s="67"/>
      <c r="AG31" s="70" t="str">
        <f ca="1">IFERROR(_xludf.LET(txt,MID(AF31,FIND("|",AF31&amp;"|")+1,99),clean,SUBSTITUTE(SUBSTITUTE(SUBSTITUTE(txt,"µm",""),"&gt;=",""),"&gt;",""),nums,TRIM(clean),dashPos,FIND("-",MID(nums,2,99)),N1,VALUE(TRIM(LEFT(nums,dashPos))),N2,VALUE(TRIM(MID(nums,dashPos+2,20))),(N1+N2)/2),"")</f>
        <v/>
      </c>
      <c r="AH31" s="69"/>
      <c r="AI31" s="70" t="str">
        <f ca="1">IFERROR(_xludf.LET(txt,MID(AH31,FIND("|",AH31&amp;"|")+1,99),clean,SUBSTITUTE(SUBSTITUTE(SUBSTITUTE(txt,"µm",""),"&gt;=",""),"&gt;",""),nums,TRIM(clean),dashPos,FIND("-",MID(nums,2,99)),N1,VALUE(TRIM(LEFT(nums,dashPos))),N2,VALUE(TRIM(MID(nums,dashPos+2,20))),(N1+N2)/2),"")</f>
        <v/>
      </c>
      <c r="AJ31" s="71"/>
      <c r="AK31" s="71"/>
      <c r="AL31" s="71"/>
      <c r="AM31" s="71"/>
      <c r="AN31" s="72"/>
      <c r="AO31" s="72"/>
      <c r="AP31" s="72"/>
      <c r="AQ31" s="72"/>
      <c r="AR31" s="73"/>
      <c r="AS31" s="73"/>
      <c r="AT31" s="73"/>
      <c r="AU31" s="73"/>
      <c r="AV31" s="73"/>
      <c r="AW31" s="74"/>
      <c r="AX31" s="74"/>
      <c r="AY31" s="75" t="s">
        <v>138</v>
      </c>
      <c r="AZ31" s="76" t="str">
        <f>IF('Cálculo MP'!J28="","",'Cálculo MP'!J28)</f>
        <v/>
      </c>
      <c r="BA31" s="76" t="str">
        <f>IF('Cálculo MP'!K28="","",'Cálculo MP'!K28)</f>
        <v/>
      </c>
      <c r="BB31" s="76" t="str">
        <f>IF('Cálculo MP'!L28="","",'Cálculo MP'!L28)</f>
        <v/>
      </c>
      <c r="BC31" s="76" t="str">
        <f>IF('Cálculo MP'!M28="","",'Cálculo MP'!M28)</f>
        <v/>
      </c>
      <c r="BD31" s="76" t="str">
        <f>IF('Cálculo MP'!N28="","",'Cálculo MP'!N28)</f>
        <v/>
      </c>
      <c r="BE31" s="76" t="str">
        <f>IF('Cálculo MP'!O28="","",'Cálculo MP'!O28)</f>
        <v/>
      </c>
      <c r="BF31" s="76" t="str">
        <f>IF('Cálculo MP'!P28="","",'Cálculo MP'!P28)</f>
        <v/>
      </c>
      <c r="BG31" s="76" t="str">
        <f>IF('Cálculo MP'!Q28="","",'Cálculo MP'!Q28)</f>
        <v/>
      </c>
      <c r="BH31" s="76" t="str">
        <f>IF('Cálculo MP'!R28="","",'Cálculo MP'!R28)</f>
        <v/>
      </c>
      <c r="BI31" s="77" t="str">
        <f t="shared" si="0"/>
        <v/>
      </c>
    </row>
    <row r="32" spans="1:61" ht="19.5" customHeight="1" x14ac:dyDescent="0.2">
      <c r="A32" s="48"/>
      <c r="B32" s="49"/>
      <c r="C32" s="50"/>
      <c r="D32" s="49"/>
      <c r="E32" s="51"/>
      <c r="F32" s="52"/>
      <c r="G32" s="51"/>
      <c r="H32" s="53"/>
      <c r="I32" s="53"/>
      <c r="J32" s="53"/>
      <c r="K32" s="54"/>
      <c r="L32" s="55"/>
      <c r="M32" s="56"/>
      <c r="N32" s="56"/>
      <c r="O32" s="57"/>
      <c r="P32" s="58"/>
      <c r="Q32" s="56"/>
      <c r="R32" s="59"/>
      <c r="S32" s="60" t="str">
        <f>IFERROR(INDEX(Procesos!A$2:A$10000,MATCH(R32,Procesos!B$2:B$10000,0)),"")</f>
        <v/>
      </c>
      <c r="T32" s="61"/>
      <c r="U32" s="62"/>
      <c r="V32" s="62"/>
      <c r="W32" s="62"/>
      <c r="X32" s="63"/>
      <c r="Y32" s="64"/>
      <c r="Z32" s="64"/>
      <c r="AA32" s="65"/>
      <c r="AB32" s="66"/>
      <c r="AC32" s="65"/>
      <c r="AD32" s="62"/>
      <c r="AE32" s="65"/>
      <c r="AF32" s="67"/>
      <c r="AG32" s="70" t="str">
        <f ca="1">IFERROR(_xludf.LET(txt,MID(AF32,FIND("|",AF32&amp;"|")+1,99),clean,SUBSTITUTE(SUBSTITUTE(SUBSTITUTE(txt,"µm",""),"&gt;=",""),"&gt;",""),nums,TRIM(clean),dashPos,FIND("-",MID(nums,2,99)),N1,VALUE(TRIM(LEFT(nums,dashPos))),N2,VALUE(TRIM(MID(nums,dashPos+2,20))),(N1+N2)/2),"")</f>
        <v/>
      </c>
      <c r="AH32" s="69"/>
      <c r="AI32" s="70" t="str">
        <f ca="1">IFERROR(_xludf.LET(txt,MID(AH32,FIND("|",AH32&amp;"|")+1,99),clean,SUBSTITUTE(SUBSTITUTE(SUBSTITUTE(txt,"µm",""),"&gt;=",""),"&gt;",""),nums,TRIM(clean),dashPos,FIND("-",MID(nums,2,99)),N1,VALUE(TRIM(LEFT(nums,dashPos))),N2,VALUE(TRIM(MID(nums,dashPos+2,20))),(N1+N2)/2),"")</f>
        <v/>
      </c>
      <c r="AJ32" s="71"/>
      <c r="AK32" s="71"/>
      <c r="AL32" s="71"/>
      <c r="AM32" s="71"/>
      <c r="AN32" s="72"/>
      <c r="AO32" s="72"/>
      <c r="AP32" s="72"/>
      <c r="AQ32" s="72"/>
      <c r="AR32" s="73"/>
      <c r="AS32" s="73"/>
      <c r="AT32" s="73"/>
      <c r="AU32" s="73"/>
      <c r="AV32" s="73"/>
      <c r="AW32" s="74"/>
      <c r="AX32" s="74"/>
      <c r="AY32" s="75" t="s">
        <v>138</v>
      </c>
      <c r="AZ32" s="76" t="str">
        <f>IF('Cálculo MP'!J29="","",'Cálculo MP'!J29)</f>
        <v/>
      </c>
      <c r="BA32" s="76" t="str">
        <f>IF('Cálculo MP'!K29="","",'Cálculo MP'!K29)</f>
        <v/>
      </c>
      <c r="BB32" s="76" t="str">
        <f>IF('Cálculo MP'!L29="","",'Cálculo MP'!L29)</f>
        <v/>
      </c>
      <c r="BC32" s="76" t="str">
        <f>IF('Cálculo MP'!M29="","",'Cálculo MP'!M29)</f>
        <v/>
      </c>
      <c r="BD32" s="76" t="str">
        <f>IF('Cálculo MP'!N29="","",'Cálculo MP'!N29)</f>
        <v/>
      </c>
      <c r="BE32" s="76" t="str">
        <f>IF('Cálculo MP'!O29="","",'Cálculo MP'!O29)</f>
        <v/>
      </c>
      <c r="BF32" s="76" t="str">
        <f>IF('Cálculo MP'!P29="","",'Cálculo MP'!P29)</f>
        <v/>
      </c>
      <c r="BG32" s="76" t="str">
        <f>IF('Cálculo MP'!Q29="","",'Cálculo MP'!Q29)</f>
        <v/>
      </c>
      <c r="BH32" s="76" t="str">
        <f>IF('Cálculo MP'!R29="","",'Cálculo MP'!R29)</f>
        <v/>
      </c>
      <c r="BI32" s="77" t="str">
        <f t="shared" si="0"/>
        <v/>
      </c>
    </row>
    <row r="33" spans="1:61" ht="19.5" customHeight="1" x14ac:dyDescent="0.2">
      <c r="A33" s="48"/>
      <c r="B33" s="49"/>
      <c r="C33" s="50"/>
      <c r="D33" s="49"/>
      <c r="E33" s="51"/>
      <c r="F33" s="52"/>
      <c r="G33" s="51"/>
      <c r="H33" s="53"/>
      <c r="I33" s="53"/>
      <c r="J33" s="53"/>
      <c r="K33" s="54"/>
      <c r="L33" s="55"/>
      <c r="M33" s="56"/>
      <c r="N33" s="56"/>
      <c r="O33" s="57"/>
      <c r="P33" s="58"/>
      <c r="Q33" s="56"/>
      <c r="R33" s="59"/>
      <c r="S33" s="60" t="str">
        <f>IFERROR(INDEX(Procesos!A$2:A$10000,MATCH(R33,Procesos!B$2:B$10000,0)),"")</f>
        <v/>
      </c>
      <c r="T33" s="61"/>
      <c r="U33" s="62"/>
      <c r="V33" s="62"/>
      <c r="W33" s="62"/>
      <c r="X33" s="63"/>
      <c r="Y33" s="64"/>
      <c r="Z33" s="64"/>
      <c r="AA33" s="65"/>
      <c r="AB33" s="66"/>
      <c r="AC33" s="65"/>
      <c r="AD33" s="62"/>
      <c r="AE33" s="65"/>
      <c r="AF33" s="67"/>
      <c r="AG33" s="70" t="str">
        <f ca="1">IFERROR(_xludf.LET(txt,MID(AF33,FIND("|",AF33&amp;"|")+1,99),clean,SUBSTITUTE(SUBSTITUTE(SUBSTITUTE(txt,"µm",""),"&gt;=",""),"&gt;",""),nums,TRIM(clean),dashPos,FIND("-",MID(nums,2,99)),N1,VALUE(TRIM(LEFT(nums,dashPos))),N2,VALUE(TRIM(MID(nums,dashPos+2,20))),(N1+N2)/2),"")</f>
        <v/>
      </c>
      <c r="AH33" s="69"/>
      <c r="AI33" s="70" t="str">
        <f ca="1">IFERROR(_xludf.LET(txt,MID(AH33,FIND("|",AH33&amp;"|")+1,99),clean,SUBSTITUTE(SUBSTITUTE(SUBSTITUTE(txt,"µm",""),"&gt;=",""),"&gt;",""),nums,TRIM(clean),dashPos,FIND("-",MID(nums,2,99)),N1,VALUE(TRIM(LEFT(nums,dashPos))),N2,VALUE(TRIM(MID(nums,dashPos+2,20))),(N1+N2)/2),"")</f>
        <v/>
      </c>
      <c r="AJ33" s="71"/>
      <c r="AK33" s="71"/>
      <c r="AL33" s="71"/>
      <c r="AM33" s="71"/>
      <c r="AN33" s="72"/>
      <c r="AO33" s="72"/>
      <c r="AP33" s="72"/>
      <c r="AQ33" s="72"/>
      <c r="AR33" s="73"/>
      <c r="AS33" s="73"/>
      <c r="AT33" s="73"/>
      <c r="AU33" s="73"/>
      <c r="AV33" s="73"/>
      <c r="AW33" s="74"/>
      <c r="AX33" s="74"/>
      <c r="AY33" s="75" t="s">
        <v>138</v>
      </c>
      <c r="AZ33" s="76" t="str">
        <f>IF('Cálculo MP'!J30="","",'Cálculo MP'!J30)</f>
        <v/>
      </c>
      <c r="BA33" s="76" t="str">
        <f>IF('Cálculo MP'!K30="","",'Cálculo MP'!K30)</f>
        <v/>
      </c>
      <c r="BB33" s="76" t="str">
        <f>IF('Cálculo MP'!L30="","",'Cálculo MP'!L30)</f>
        <v/>
      </c>
      <c r="BC33" s="76" t="str">
        <f>IF('Cálculo MP'!M30="","",'Cálculo MP'!M30)</f>
        <v/>
      </c>
      <c r="BD33" s="76" t="str">
        <f>IF('Cálculo MP'!N30="","",'Cálculo MP'!N30)</f>
        <v/>
      </c>
      <c r="BE33" s="76" t="str">
        <f>IF('Cálculo MP'!O30="","",'Cálculo MP'!O30)</f>
        <v/>
      </c>
      <c r="BF33" s="76" t="str">
        <f>IF('Cálculo MP'!P30="","",'Cálculo MP'!P30)</f>
        <v/>
      </c>
      <c r="BG33" s="76" t="str">
        <f>IF('Cálculo MP'!Q30="","",'Cálculo MP'!Q30)</f>
        <v/>
      </c>
      <c r="BH33" s="76" t="str">
        <f>IF('Cálculo MP'!R30="","",'Cálculo MP'!R30)</f>
        <v/>
      </c>
      <c r="BI33" s="77" t="str">
        <f t="shared" si="0"/>
        <v/>
      </c>
    </row>
    <row r="34" spans="1:61" ht="19.5" customHeight="1" x14ac:dyDescent="0.2">
      <c r="A34" s="48"/>
      <c r="B34" s="49"/>
      <c r="C34" s="50"/>
      <c r="D34" s="49"/>
      <c r="E34" s="51"/>
      <c r="F34" s="52"/>
      <c r="G34" s="51"/>
      <c r="H34" s="53"/>
      <c r="I34" s="53"/>
      <c r="J34" s="53"/>
      <c r="K34" s="54"/>
      <c r="L34" s="55"/>
      <c r="M34" s="56"/>
      <c r="N34" s="56"/>
      <c r="O34" s="57"/>
      <c r="P34" s="58"/>
      <c r="Q34" s="56"/>
      <c r="R34" s="59"/>
      <c r="S34" s="60" t="str">
        <f>IFERROR(INDEX(Procesos!A$2:A$10000,MATCH(R34,Procesos!B$2:B$10000,0)),"")</f>
        <v/>
      </c>
      <c r="T34" s="61"/>
      <c r="U34" s="62"/>
      <c r="V34" s="62"/>
      <c r="W34" s="62"/>
      <c r="X34" s="63"/>
      <c r="Y34" s="64"/>
      <c r="Z34" s="64"/>
      <c r="AA34" s="65"/>
      <c r="AB34" s="66"/>
      <c r="AC34" s="65"/>
      <c r="AD34" s="62"/>
      <c r="AE34" s="65"/>
      <c r="AF34" s="67"/>
      <c r="AG34" s="70" t="str">
        <f ca="1">IFERROR(_xludf.LET(txt,MID(AF34,FIND("|",AF34&amp;"|")+1,99),clean,SUBSTITUTE(SUBSTITUTE(SUBSTITUTE(txt,"µm",""),"&gt;=",""),"&gt;",""),nums,TRIM(clean),dashPos,FIND("-",MID(nums,2,99)),N1,VALUE(TRIM(LEFT(nums,dashPos))),N2,VALUE(TRIM(MID(nums,dashPos+2,20))),(N1+N2)/2),"")</f>
        <v/>
      </c>
      <c r="AH34" s="69"/>
      <c r="AI34" s="70" t="str">
        <f ca="1">IFERROR(_xludf.LET(txt,MID(AH34,FIND("|",AH34&amp;"|")+1,99),clean,SUBSTITUTE(SUBSTITUTE(SUBSTITUTE(txt,"µm",""),"&gt;=",""),"&gt;",""),nums,TRIM(clean),dashPos,FIND("-",MID(nums,2,99)),N1,VALUE(TRIM(LEFT(nums,dashPos))),N2,VALUE(TRIM(MID(nums,dashPos+2,20))),(N1+N2)/2),"")</f>
        <v/>
      </c>
      <c r="AJ34" s="71"/>
      <c r="AK34" s="71"/>
      <c r="AL34" s="71"/>
      <c r="AM34" s="71"/>
      <c r="AN34" s="72"/>
      <c r="AO34" s="72"/>
      <c r="AP34" s="72"/>
      <c r="AQ34" s="72"/>
      <c r="AR34" s="73"/>
      <c r="AS34" s="73"/>
      <c r="AT34" s="73"/>
      <c r="AU34" s="73"/>
      <c r="AV34" s="73"/>
      <c r="AW34" s="74"/>
      <c r="AX34" s="74"/>
      <c r="AY34" s="75" t="s">
        <v>138</v>
      </c>
      <c r="AZ34" s="76" t="str">
        <f>IF('Cálculo MP'!J31="","",'Cálculo MP'!J31)</f>
        <v/>
      </c>
      <c r="BA34" s="76" t="str">
        <f>IF('Cálculo MP'!K31="","",'Cálculo MP'!K31)</f>
        <v/>
      </c>
      <c r="BB34" s="76" t="str">
        <f>IF('Cálculo MP'!L31="","",'Cálculo MP'!L31)</f>
        <v/>
      </c>
      <c r="BC34" s="76" t="str">
        <f>IF('Cálculo MP'!M31="","",'Cálculo MP'!M31)</f>
        <v/>
      </c>
      <c r="BD34" s="76" t="str">
        <f>IF('Cálculo MP'!N31="","",'Cálculo MP'!N31)</f>
        <v/>
      </c>
      <c r="BE34" s="76" t="str">
        <f>IF('Cálculo MP'!O31="","",'Cálculo MP'!O31)</f>
        <v/>
      </c>
      <c r="BF34" s="76" t="str">
        <f>IF('Cálculo MP'!P31="","",'Cálculo MP'!P31)</f>
        <v/>
      </c>
      <c r="BG34" s="76" t="str">
        <f>IF('Cálculo MP'!Q31="","",'Cálculo MP'!Q31)</f>
        <v/>
      </c>
      <c r="BH34" s="76" t="str">
        <f>IF('Cálculo MP'!R31="","",'Cálculo MP'!R31)</f>
        <v/>
      </c>
      <c r="BI34" s="77" t="str">
        <f t="shared" si="0"/>
        <v/>
      </c>
    </row>
    <row r="35" spans="1:61" ht="19.5" customHeight="1" x14ac:dyDescent="0.2">
      <c r="A35" s="48"/>
      <c r="B35" s="49"/>
      <c r="C35" s="50"/>
      <c r="D35" s="49"/>
      <c r="E35" s="51"/>
      <c r="F35" s="52"/>
      <c r="G35" s="51"/>
      <c r="H35" s="53"/>
      <c r="I35" s="53"/>
      <c r="J35" s="53"/>
      <c r="K35" s="54"/>
      <c r="L35" s="55"/>
      <c r="M35" s="56"/>
      <c r="N35" s="56"/>
      <c r="O35" s="57"/>
      <c r="P35" s="58"/>
      <c r="Q35" s="56"/>
      <c r="R35" s="59"/>
      <c r="S35" s="60" t="str">
        <f>IFERROR(INDEX(Procesos!A$2:A$10000,MATCH(R35,Procesos!B$2:B$10000,0)),"")</f>
        <v/>
      </c>
      <c r="T35" s="61"/>
      <c r="U35" s="62"/>
      <c r="V35" s="62"/>
      <c r="W35" s="62"/>
      <c r="X35" s="63"/>
      <c r="Y35" s="64"/>
      <c r="Z35" s="64"/>
      <c r="AA35" s="65"/>
      <c r="AB35" s="66"/>
      <c r="AC35" s="65"/>
      <c r="AD35" s="62"/>
      <c r="AE35" s="65"/>
      <c r="AF35" s="67"/>
      <c r="AG35" s="70" t="str">
        <f ca="1">IFERROR(_xludf.LET(txt,MID(AF35,FIND("|",AF35&amp;"|")+1,99),clean,SUBSTITUTE(SUBSTITUTE(SUBSTITUTE(txt,"µm",""),"&gt;=",""),"&gt;",""),nums,TRIM(clean),dashPos,FIND("-",MID(nums,2,99)),N1,VALUE(TRIM(LEFT(nums,dashPos))),N2,VALUE(TRIM(MID(nums,dashPos+2,20))),(N1+N2)/2),"")</f>
        <v/>
      </c>
      <c r="AH35" s="69"/>
      <c r="AI35" s="70" t="str">
        <f ca="1">IFERROR(_xludf.LET(txt,MID(AH35,FIND("|",AH35&amp;"|")+1,99),clean,SUBSTITUTE(SUBSTITUTE(SUBSTITUTE(txt,"µm",""),"&gt;=",""),"&gt;",""),nums,TRIM(clean),dashPos,FIND("-",MID(nums,2,99)),N1,VALUE(TRIM(LEFT(nums,dashPos))),N2,VALUE(TRIM(MID(nums,dashPos+2,20))),(N1+N2)/2),"")</f>
        <v/>
      </c>
      <c r="AJ35" s="71"/>
      <c r="AK35" s="71"/>
      <c r="AL35" s="71"/>
      <c r="AM35" s="71"/>
      <c r="AN35" s="72"/>
      <c r="AO35" s="72"/>
      <c r="AP35" s="72"/>
      <c r="AQ35" s="72"/>
      <c r="AR35" s="73"/>
      <c r="AS35" s="73"/>
      <c r="AT35" s="73"/>
      <c r="AU35" s="73"/>
      <c r="AV35" s="73"/>
      <c r="AW35" s="74"/>
      <c r="AX35" s="74"/>
      <c r="AY35" s="75" t="s">
        <v>138</v>
      </c>
      <c r="AZ35" s="76" t="str">
        <f>IF('Cálculo MP'!J32="","",'Cálculo MP'!J32)</f>
        <v/>
      </c>
      <c r="BA35" s="76" t="str">
        <f>IF('Cálculo MP'!K32="","",'Cálculo MP'!K32)</f>
        <v/>
      </c>
      <c r="BB35" s="76" t="str">
        <f>IF('Cálculo MP'!L32="","",'Cálculo MP'!L32)</f>
        <v/>
      </c>
      <c r="BC35" s="76" t="str">
        <f>IF('Cálculo MP'!M32="","",'Cálculo MP'!M32)</f>
        <v/>
      </c>
      <c r="BD35" s="76" t="str">
        <f>IF('Cálculo MP'!N32="","",'Cálculo MP'!N32)</f>
        <v/>
      </c>
      <c r="BE35" s="76" t="str">
        <f>IF('Cálculo MP'!O32="","",'Cálculo MP'!O32)</f>
        <v/>
      </c>
      <c r="BF35" s="76" t="str">
        <f>IF('Cálculo MP'!P32="","",'Cálculo MP'!P32)</f>
        <v/>
      </c>
      <c r="BG35" s="76" t="str">
        <f>IF('Cálculo MP'!Q32="","",'Cálculo MP'!Q32)</f>
        <v/>
      </c>
      <c r="BH35" s="76" t="str">
        <f>IF('Cálculo MP'!R32="","",'Cálculo MP'!R32)</f>
        <v/>
      </c>
      <c r="BI35" s="77" t="str">
        <f t="shared" si="0"/>
        <v/>
      </c>
    </row>
    <row r="36" spans="1:61" ht="19.5" customHeight="1" x14ac:dyDescent="0.2">
      <c r="A36" s="48"/>
      <c r="B36" s="49"/>
      <c r="C36" s="50"/>
      <c r="D36" s="49"/>
      <c r="E36" s="51"/>
      <c r="F36" s="52"/>
      <c r="G36" s="51"/>
      <c r="H36" s="53"/>
      <c r="I36" s="53"/>
      <c r="J36" s="53"/>
      <c r="K36" s="54"/>
      <c r="L36" s="55"/>
      <c r="M36" s="56"/>
      <c r="N36" s="56"/>
      <c r="O36" s="57"/>
      <c r="P36" s="58"/>
      <c r="Q36" s="56"/>
      <c r="R36" s="59"/>
      <c r="S36" s="60" t="str">
        <f>IFERROR(INDEX(Procesos!A$2:A$10000,MATCH(R36,Procesos!B$2:B$10000,0)),"")</f>
        <v/>
      </c>
      <c r="T36" s="61"/>
      <c r="U36" s="62"/>
      <c r="V36" s="62"/>
      <c r="W36" s="62"/>
      <c r="X36" s="63"/>
      <c r="Y36" s="64"/>
      <c r="Z36" s="64"/>
      <c r="AA36" s="65"/>
      <c r="AB36" s="66"/>
      <c r="AC36" s="65"/>
      <c r="AD36" s="62"/>
      <c r="AE36" s="65"/>
      <c r="AF36" s="67"/>
      <c r="AG36" s="70" t="str">
        <f ca="1">IFERROR(_xludf.LET(txt,MID(AF36,FIND("|",AF36&amp;"|")+1,99),clean,SUBSTITUTE(SUBSTITUTE(SUBSTITUTE(txt,"µm",""),"&gt;=",""),"&gt;",""),nums,TRIM(clean),dashPos,FIND("-",MID(nums,2,99)),N1,VALUE(TRIM(LEFT(nums,dashPos))),N2,VALUE(TRIM(MID(nums,dashPos+2,20))),(N1+N2)/2),"")</f>
        <v/>
      </c>
      <c r="AH36" s="69"/>
      <c r="AI36" s="70" t="str">
        <f ca="1">IFERROR(_xludf.LET(txt,MID(AH36,FIND("|",AH36&amp;"|")+1,99),clean,SUBSTITUTE(SUBSTITUTE(SUBSTITUTE(txt,"µm",""),"&gt;=",""),"&gt;",""),nums,TRIM(clean),dashPos,FIND("-",MID(nums,2,99)),N1,VALUE(TRIM(LEFT(nums,dashPos))),N2,VALUE(TRIM(MID(nums,dashPos+2,20))),(N1+N2)/2),"")</f>
        <v/>
      </c>
      <c r="AJ36" s="71"/>
      <c r="AK36" s="71"/>
      <c r="AL36" s="71"/>
      <c r="AM36" s="71"/>
      <c r="AN36" s="72"/>
      <c r="AO36" s="72"/>
      <c r="AP36" s="72"/>
      <c r="AQ36" s="72"/>
      <c r="AR36" s="73"/>
      <c r="AS36" s="73"/>
      <c r="AT36" s="73"/>
      <c r="AU36" s="73"/>
      <c r="AV36" s="73"/>
      <c r="AW36" s="74"/>
      <c r="AX36" s="74"/>
      <c r="AY36" s="75" t="s">
        <v>138</v>
      </c>
      <c r="AZ36" s="76" t="str">
        <f>IF('Cálculo MP'!J33="","",'Cálculo MP'!J33)</f>
        <v/>
      </c>
      <c r="BA36" s="76" t="str">
        <f>IF('Cálculo MP'!K33="","",'Cálculo MP'!K33)</f>
        <v/>
      </c>
      <c r="BB36" s="76" t="str">
        <f>IF('Cálculo MP'!L33="","",'Cálculo MP'!L33)</f>
        <v/>
      </c>
      <c r="BC36" s="76" t="str">
        <f>IF('Cálculo MP'!M33="","",'Cálculo MP'!M33)</f>
        <v/>
      </c>
      <c r="BD36" s="76" t="str">
        <f>IF('Cálculo MP'!N33="","",'Cálculo MP'!N33)</f>
        <v/>
      </c>
      <c r="BE36" s="76" t="str">
        <f>IF('Cálculo MP'!O33="","",'Cálculo MP'!O33)</f>
        <v/>
      </c>
      <c r="BF36" s="76" t="str">
        <f>IF('Cálculo MP'!P33="","",'Cálculo MP'!P33)</f>
        <v/>
      </c>
      <c r="BG36" s="76" t="str">
        <f>IF('Cálculo MP'!Q33="","",'Cálculo MP'!Q33)</f>
        <v/>
      </c>
      <c r="BH36" s="76" t="str">
        <f>IF('Cálculo MP'!R33="","",'Cálculo MP'!R33)</f>
        <v/>
      </c>
      <c r="BI36" s="77" t="str">
        <f t="shared" si="0"/>
        <v/>
      </c>
    </row>
    <row r="37" spans="1:61" ht="19.5" customHeight="1" x14ac:dyDescent="0.2">
      <c r="A37" s="48"/>
      <c r="B37" s="49"/>
      <c r="C37" s="50"/>
      <c r="D37" s="49"/>
      <c r="E37" s="51"/>
      <c r="F37" s="52"/>
      <c r="G37" s="51"/>
      <c r="H37" s="53"/>
      <c r="I37" s="53"/>
      <c r="J37" s="53"/>
      <c r="K37" s="54"/>
      <c r="L37" s="55"/>
      <c r="M37" s="56"/>
      <c r="N37" s="56"/>
      <c r="O37" s="57"/>
      <c r="P37" s="58"/>
      <c r="Q37" s="56"/>
      <c r="R37" s="59"/>
      <c r="S37" s="60" t="str">
        <f>IFERROR(INDEX(Procesos!A$2:A$10000,MATCH(R37,Procesos!B$2:B$10000,0)),"")</f>
        <v/>
      </c>
      <c r="T37" s="61"/>
      <c r="U37" s="62"/>
      <c r="V37" s="62"/>
      <c r="W37" s="62"/>
      <c r="X37" s="63"/>
      <c r="Y37" s="64"/>
      <c r="Z37" s="64"/>
      <c r="AA37" s="65"/>
      <c r="AB37" s="66"/>
      <c r="AC37" s="65"/>
      <c r="AD37" s="62"/>
      <c r="AE37" s="65"/>
      <c r="AF37" s="67"/>
      <c r="AG37" s="70" t="str">
        <f ca="1">IFERROR(_xludf.LET(txt,MID(AF37,FIND("|",AF37&amp;"|")+1,99),clean,SUBSTITUTE(SUBSTITUTE(SUBSTITUTE(txt,"µm",""),"&gt;=",""),"&gt;",""),nums,TRIM(clean),dashPos,FIND("-",MID(nums,2,99)),N1,VALUE(TRIM(LEFT(nums,dashPos))),N2,VALUE(TRIM(MID(nums,dashPos+2,20))),(N1+N2)/2),"")</f>
        <v/>
      </c>
      <c r="AH37" s="69"/>
      <c r="AI37" s="70" t="str">
        <f ca="1">IFERROR(_xludf.LET(txt,MID(AH37,FIND("|",AH37&amp;"|")+1,99),clean,SUBSTITUTE(SUBSTITUTE(SUBSTITUTE(txt,"µm",""),"&gt;=",""),"&gt;",""),nums,TRIM(clean),dashPos,FIND("-",MID(nums,2,99)),N1,VALUE(TRIM(LEFT(nums,dashPos))),N2,VALUE(TRIM(MID(nums,dashPos+2,20))),(N1+N2)/2),"")</f>
        <v/>
      </c>
      <c r="AJ37" s="71"/>
      <c r="AK37" s="71"/>
      <c r="AL37" s="71"/>
      <c r="AM37" s="71"/>
      <c r="AN37" s="72"/>
      <c r="AO37" s="72"/>
      <c r="AP37" s="72"/>
      <c r="AQ37" s="72"/>
      <c r="AR37" s="73"/>
      <c r="AS37" s="73"/>
      <c r="AT37" s="73"/>
      <c r="AU37" s="73"/>
      <c r="AV37" s="73"/>
      <c r="AW37" s="74"/>
      <c r="AX37" s="74"/>
      <c r="AY37" s="75" t="s">
        <v>138</v>
      </c>
      <c r="AZ37" s="76" t="str">
        <f>IF('Cálculo MP'!J34="","",'Cálculo MP'!J34)</f>
        <v/>
      </c>
      <c r="BA37" s="76" t="str">
        <f>IF('Cálculo MP'!K34="","",'Cálculo MP'!K34)</f>
        <v/>
      </c>
      <c r="BB37" s="76" t="str">
        <f>IF('Cálculo MP'!L34="","",'Cálculo MP'!L34)</f>
        <v/>
      </c>
      <c r="BC37" s="76" t="str">
        <f>IF('Cálculo MP'!M34="","",'Cálculo MP'!M34)</f>
        <v/>
      </c>
      <c r="BD37" s="76" t="str">
        <f>IF('Cálculo MP'!N34="","",'Cálculo MP'!N34)</f>
        <v/>
      </c>
      <c r="BE37" s="76" t="str">
        <f>IF('Cálculo MP'!O34="","",'Cálculo MP'!O34)</f>
        <v/>
      </c>
      <c r="BF37" s="76" t="str">
        <f>IF('Cálculo MP'!P34="","",'Cálculo MP'!P34)</f>
        <v/>
      </c>
      <c r="BG37" s="76" t="str">
        <f>IF('Cálculo MP'!Q34="","",'Cálculo MP'!Q34)</f>
        <v/>
      </c>
      <c r="BH37" s="76" t="str">
        <f>IF('Cálculo MP'!R34="","",'Cálculo MP'!R34)</f>
        <v/>
      </c>
      <c r="BI37" s="77" t="str">
        <f t="shared" si="0"/>
        <v/>
      </c>
    </row>
    <row r="38" spans="1:61" ht="19.5" customHeight="1" x14ac:dyDescent="0.2">
      <c r="A38" s="48"/>
      <c r="B38" s="49"/>
      <c r="C38" s="50"/>
      <c r="D38" s="49"/>
      <c r="E38" s="51"/>
      <c r="F38" s="52"/>
      <c r="G38" s="51"/>
      <c r="H38" s="53"/>
      <c r="I38" s="53"/>
      <c r="J38" s="53"/>
      <c r="K38" s="54"/>
      <c r="L38" s="55"/>
      <c r="M38" s="56"/>
      <c r="N38" s="56"/>
      <c r="O38" s="57"/>
      <c r="P38" s="58"/>
      <c r="Q38" s="56"/>
      <c r="R38" s="59"/>
      <c r="S38" s="60" t="str">
        <f>IFERROR(INDEX(Procesos!A$2:A$10000,MATCH(R38,Procesos!B$2:B$10000,0)),"")</f>
        <v/>
      </c>
      <c r="T38" s="61"/>
      <c r="U38" s="62"/>
      <c r="V38" s="62"/>
      <c r="W38" s="62"/>
      <c r="X38" s="63"/>
      <c r="Y38" s="64"/>
      <c r="Z38" s="64"/>
      <c r="AA38" s="65"/>
      <c r="AB38" s="66"/>
      <c r="AC38" s="65"/>
      <c r="AD38" s="62"/>
      <c r="AE38" s="65"/>
      <c r="AF38" s="67"/>
      <c r="AG38" s="70" t="str">
        <f ca="1">IFERROR(_xludf.LET(txt,MID(AF38,FIND("|",AF38&amp;"|")+1,99),clean,SUBSTITUTE(SUBSTITUTE(SUBSTITUTE(txt,"µm",""),"&gt;=",""),"&gt;",""),nums,TRIM(clean),dashPos,FIND("-",MID(nums,2,99)),N1,VALUE(TRIM(LEFT(nums,dashPos))),N2,VALUE(TRIM(MID(nums,dashPos+2,20))),(N1+N2)/2),"")</f>
        <v/>
      </c>
      <c r="AH38" s="69"/>
      <c r="AI38" s="70" t="str">
        <f ca="1">IFERROR(_xludf.LET(txt,MID(AH38,FIND("|",AH38&amp;"|")+1,99),clean,SUBSTITUTE(SUBSTITUTE(SUBSTITUTE(txt,"µm",""),"&gt;=",""),"&gt;",""),nums,TRIM(clean),dashPos,FIND("-",MID(nums,2,99)),N1,VALUE(TRIM(LEFT(nums,dashPos))),N2,VALUE(TRIM(MID(nums,dashPos+2,20))),(N1+N2)/2),"")</f>
        <v/>
      </c>
      <c r="AJ38" s="71"/>
      <c r="AK38" s="71"/>
      <c r="AL38" s="71"/>
      <c r="AM38" s="71"/>
      <c r="AN38" s="72"/>
      <c r="AO38" s="72"/>
      <c r="AP38" s="72"/>
      <c r="AQ38" s="72"/>
      <c r="AR38" s="73"/>
      <c r="AS38" s="73"/>
      <c r="AT38" s="73"/>
      <c r="AU38" s="73"/>
      <c r="AV38" s="73"/>
      <c r="AW38" s="74"/>
      <c r="AX38" s="74"/>
      <c r="AY38" s="75" t="s">
        <v>138</v>
      </c>
      <c r="AZ38" s="76" t="str">
        <f>IF('Cálculo MP'!J35="","",'Cálculo MP'!J35)</f>
        <v/>
      </c>
      <c r="BA38" s="76" t="str">
        <f>IF('Cálculo MP'!K35="","",'Cálculo MP'!K35)</f>
        <v/>
      </c>
      <c r="BB38" s="76" t="str">
        <f>IF('Cálculo MP'!L35="","",'Cálculo MP'!L35)</f>
        <v/>
      </c>
      <c r="BC38" s="76" t="str">
        <f>IF('Cálculo MP'!M35="","",'Cálculo MP'!M35)</f>
        <v/>
      </c>
      <c r="BD38" s="76" t="str">
        <f>IF('Cálculo MP'!N35="","",'Cálculo MP'!N35)</f>
        <v/>
      </c>
      <c r="BE38" s="76" t="str">
        <f>IF('Cálculo MP'!O35="","",'Cálculo MP'!O35)</f>
        <v/>
      </c>
      <c r="BF38" s="76" t="str">
        <f>IF('Cálculo MP'!P35="","",'Cálculo MP'!P35)</f>
        <v/>
      </c>
      <c r="BG38" s="76" t="str">
        <f>IF('Cálculo MP'!Q35="","",'Cálculo MP'!Q35)</f>
        <v/>
      </c>
      <c r="BH38" s="76" t="str">
        <f>IF('Cálculo MP'!R35="","",'Cálculo MP'!R35)</f>
        <v/>
      </c>
      <c r="BI38" s="77" t="str">
        <f t="shared" si="0"/>
        <v/>
      </c>
    </row>
    <row r="39" spans="1:61" ht="19.5" customHeight="1" x14ac:dyDescent="0.2">
      <c r="A39" s="48"/>
      <c r="B39" s="49"/>
      <c r="C39" s="50"/>
      <c r="D39" s="49"/>
      <c r="E39" s="51"/>
      <c r="F39" s="52"/>
      <c r="G39" s="51"/>
      <c r="H39" s="53"/>
      <c r="I39" s="53"/>
      <c r="J39" s="53"/>
      <c r="K39" s="54"/>
      <c r="L39" s="55"/>
      <c r="M39" s="56"/>
      <c r="N39" s="56"/>
      <c r="O39" s="57"/>
      <c r="P39" s="58"/>
      <c r="Q39" s="56"/>
      <c r="R39" s="59"/>
      <c r="S39" s="60" t="str">
        <f>IFERROR(INDEX(Procesos!A$2:A$10000,MATCH(R39,Procesos!B$2:B$10000,0)),"")</f>
        <v/>
      </c>
      <c r="T39" s="61"/>
      <c r="U39" s="62"/>
      <c r="V39" s="62"/>
      <c r="W39" s="62"/>
      <c r="X39" s="63"/>
      <c r="Y39" s="64"/>
      <c r="Z39" s="64"/>
      <c r="AA39" s="65"/>
      <c r="AB39" s="66"/>
      <c r="AC39" s="65"/>
      <c r="AD39" s="62"/>
      <c r="AE39" s="65"/>
      <c r="AF39" s="67"/>
      <c r="AG39" s="70" t="str">
        <f ca="1">IFERROR(_xludf.LET(txt,MID(AF39,FIND("|",AF39&amp;"|")+1,99),clean,SUBSTITUTE(SUBSTITUTE(SUBSTITUTE(txt,"µm",""),"&gt;=",""),"&gt;",""),nums,TRIM(clean),dashPos,FIND("-",MID(nums,2,99)),N1,VALUE(TRIM(LEFT(nums,dashPos))),N2,VALUE(TRIM(MID(nums,dashPos+2,20))),(N1+N2)/2),"")</f>
        <v/>
      </c>
      <c r="AH39" s="69"/>
      <c r="AI39" s="70" t="str">
        <f ca="1">IFERROR(_xludf.LET(txt,MID(AH39,FIND("|",AH39&amp;"|")+1,99),clean,SUBSTITUTE(SUBSTITUTE(SUBSTITUTE(txt,"µm",""),"&gt;=",""),"&gt;",""),nums,TRIM(clean),dashPos,FIND("-",MID(nums,2,99)),N1,VALUE(TRIM(LEFT(nums,dashPos))),N2,VALUE(TRIM(MID(nums,dashPos+2,20))),(N1+N2)/2),"")</f>
        <v/>
      </c>
      <c r="AJ39" s="71"/>
      <c r="AK39" s="71"/>
      <c r="AL39" s="71"/>
      <c r="AM39" s="71"/>
      <c r="AN39" s="72"/>
      <c r="AO39" s="72"/>
      <c r="AP39" s="72"/>
      <c r="AQ39" s="72"/>
      <c r="AR39" s="73"/>
      <c r="AS39" s="73"/>
      <c r="AT39" s="73"/>
      <c r="AU39" s="73"/>
      <c r="AV39" s="73"/>
      <c r="AW39" s="74"/>
      <c r="AX39" s="74"/>
      <c r="AY39" s="75" t="s">
        <v>138</v>
      </c>
      <c r="AZ39" s="76" t="str">
        <f>IF('Cálculo MP'!J36="","",'Cálculo MP'!J36)</f>
        <v/>
      </c>
      <c r="BA39" s="76" t="str">
        <f>IF('Cálculo MP'!K36="","",'Cálculo MP'!K36)</f>
        <v/>
      </c>
      <c r="BB39" s="76" t="str">
        <f>IF('Cálculo MP'!L36="","",'Cálculo MP'!L36)</f>
        <v/>
      </c>
      <c r="BC39" s="76" t="str">
        <f>IF('Cálculo MP'!M36="","",'Cálculo MP'!M36)</f>
        <v/>
      </c>
      <c r="BD39" s="76" t="str">
        <f>IF('Cálculo MP'!N36="","",'Cálculo MP'!N36)</f>
        <v/>
      </c>
      <c r="BE39" s="76" t="str">
        <f>IF('Cálculo MP'!O36="","",'Cálculo MP'!O36)</f>
        <v/>
      </c>
      <c r="BF39" s="76" t="str">
        <f>IF('Cálculo MP'!P36="","",'Cálculo MP'!P36)</f>
        <v/>
      </c>
      <c r="BG39" s="76" t="str">
        <f>IF('Cálculo MP'!Q36="","",'Cálculo MP'!Q36)</f>
        <v/>
      </c>
      <c r="BH39" s="76" t="str">
        <f>IF('Cálculo MP'!R36="","",'Cálculo MP'!R36)</f>
        <v/>
      </c>
      <c r="BI39" s="77" t="str">
        <f t="shared" si="0"/>
        <v/>
      </c>
    </row>
    <row r="40" spans="1:61" ht="19.5" customHeight="1" x14ac:dyDescent="0.2">
      <c r="A40" s="48"/>
      <c r="B40" s="49"/>
      <c r="C40" s="50"/>
      <c r="D40" s="49"/>
      <c r="E40" s="51"/>
      <c r="F40" s="52"/>
      <c r="G40" s="51"/>
      <c r="H40" s="53"/>
      <c r="I40" s="53"/>
      <c r="J40" s="53"/>
      <c r="K40" s="54"/>
      <c r="L40" s="55"/>
      <c r="M40" s="56"/>
      <c r="N40" s="56"/>
      <c r="O40" s="57"/>
      <c r="P40" s="58"/>
      <c r="Q40" s="56"/>
      <c r="R40" s="59"/>
      <c r="S40" s="60" t="str">
        <f>IFERROR(INDEX(Procesos!A$2:A$10000,MATCH(R40,Procesos!B$2:B$10000,0)),"")</f>
        <v/>
      </c>
      <c r="T40" s="61"/>
      <c r="U40" s="62"/>
      <c r="V40" s="62"/>
      <c r="W40" s="62"/>
      <c r="X40" s="63"/>
      <c r="Y40" s="64"/>
      <c r="Z40" s="64"/>
      <c r="AA40" s="65"/>
      <c r="AB40" s="66"/>
      <c r="AC40" s="65"/>
      <c r="AD40" s="62"/>
      <c r="AE40" s="65"/>
      <c r="AF40" s="67"/>
      <c r="AG40" s="70" t="str">
        <f ca="1">IFERROR(_xludf.LET(txt,MID(AF40,FIND("|",AF40&amp;"|")+1,99),clean,SUBSTITUTE(SUBSTITUTE(SUBSTITUTE(txt,"µm",""),"&gt;=",""),"&gt;",""),nums,TRIM(clean),dashPos,FIND("-",MID(nums,2,99)),N1,VALUE(TRIM(LEFT(nums,dashPos))),N2,VALUE(TRIM(MID(nums,dashPos+2,20))),(N1+N2)/2),"")</f>
        <v/>
      </c>
      <c r="AH40" s="69"/>
      <c r="AI40" s="70" t="str">
        <f ca="1">IFERROR(_xludf.LET(txt,MID(AH40,FIND("|",AH40&amp;"|")+1,99),clean,SUBSTITUTE(SUBSTITUTE(SUBSTITUTE(txt,"µm",""),"&gt;=",""),"&gt;",""),nums,TRIM(clean),dashPos,FIND("-",MID(nums,2,99)),N1,VALUE(TRIM(LEFT(nums,dashPos))),N2,VALUE(TRIM(MID(nums,dashPos+2,20))),(N1+N2)/2),"")</f>
        <v/>
      </c>
      <c r="AJ40" s="71"/>
      <c r="AK40" s="71"/>
      <c r="AL40" s="71"/>
      <c r="AM40" s="71"/>
      <c r="AN40" s="72"/>
      <c r="AO40" s="72"/>
      <c r="AP40" s="72"/>
      <c r="AQ40" s="72"/>
      <c r="AR40" s="73"/>
      <c r="AS40" s="73"/>
      <c r="AT40" s="73"/>
      <c r="AU40" s="73"/>
      <c r="AV40" s="73"/>
      <c r="AW40" s="74"/>
      <c r="AX40" s="74"/>
      <c r="AY40" s="75" t="s">
        <v>138</v>
      </c>
      <c r="AZ40" s="76" t="str">
        <f>IF('Cálculo MP'!J37="","",'Cálculo MP'!J37)</f>
        <v/>
      </c>
      <c r="BA40" s="76" t="str">
        <f>IF('Cálculo MP'!K37="","",'Cálculo MP'!K37)</f>
        <v/>
      </c>
      <c r="BB40" s="76" t="str">
        <f>IF('Cálculo MP'!L37="","",'Cálculo MP'!L37)</f>
        <v/>
      </c>
      <c r="BC40" s="76" t="str">
        <f>IF('Cálculo MP'!M37="","",'Cálculo MP'!M37)</f>
        <v/>
      </c>
      <c r="BD40" s="76" t="str">
        <f>IF('Cálculo MP'!N37="","",'Cálculo MP'!N37)</f>
        <v/>
      </c>
      <c r="BE40" s="76" t="str">
        <f>IF('Cálculo MP'!O37="","",'Cálculo MP'!O37)</f>
        <v/>
      </c>
      <c r="BF40" s="76" t="str">
        <f>IF('Cálculo MP'!P37="","",'Cálculo MP'!P37)</f>
        <v/>
      </c>
      <c r="BG40" s="76" t="str">
        <f>IF('Cálculo MP'!Q37="","",'Cálculo MP'!Q37)</f>
        <v/>
      </c>
      <c r="BH40" s="76" t="str">
        <f>IF('Cálculo MP'!R37="","",'Cálculo MP'!R37)</f>
        <v/>
      </c>
      <c r="BI40" s="77" t="str">
        <f t="shared" si="0"/>
        <v/>
      </c>
    </row>
    <row r="41" spans="1:61" ht="19.5" customHeight="1" x14ac:dyDescent="0.2">
      <c r="A41" s="48"/>
      <c r="B41" s="49"/>
      <c r="C41" s="50"/>
      <c r="D41" s="49"/>
      <c r="E41" s="51"/>
      <c r="F41" s="52"/>
      <c r="G41" s="51"/>
      <c r="H41" s="53"/>
      <c r="I41" s="53"/>
      <c r="J41" s="53"/>
      <c r="K41" s="54"/>
      <c r="L41" s="55"/>
      <c r="M41" s="56"/>
      <c r="N41" s="56"/>
      <c r="O41" s="57"/>
      <c r="P41" s="58"/>
      <c r="Q41" s="56"/>
      <c r="R41" s="59"/>
      <c r="S41" s="60" t="str">
        <f>IFERROR(INDEX(Procesos!A$2:A$10000,MATCH(R41,Procesos!B$2:B$10000,0)),"")</f>
        <v/>
      </c>
      <c r="T41" s="61"/>
      <c r="U41" s="62"/>
      <c r="V41" s="62"/>
      <c r="W41" s="62"/>
      <c r="X41" s="63"/>
      <c r="Y41" s="64"/>
      <c r="Z41" s="64"/>
      <c r="AA41" s="65"/>
      <c r="AB41" s="66"/>
      <c r="AC41" s="65"/>
      <c r="AD41" s="62"/>
      <c r="AE41" s="65"/>
      <c r="AF41" s="67"/>
      <c r="AG41" s="70" t="str">
        <f ca="1">IFERROR(_xludf.LET(txt,MID(AF41,FIND("|",AF41&amp;"|")+1,99),clean,SUBSTITUTE(SUBSTITUTE(SUBSTITUTE(txt,"µm",""),"&gt;=",""),"&gt;",""),nums,TRIM(clean),dashPos,FIND("-",MID(nums,2,99)),N1,VALUE(TRIM(LEFT(nums,dashPos))),N2,VALUE(TRIM(MID(nums,dashPos+2,20))),(N1+N2)/2),"")</f>
        <v/>
      </c>
      <c r="AH41" s="69"/>
      <c r="AI41" s="70" t="str">
        <f ca="1">IFERROR(_xludf.LET(txt,MID(AH41,FIND("|",AH41&amp;"|")+1,99),clean,SUBSTITUTE(SUBSTITUTE(SUBSTITUTE(txt,"µm",""),"&gt;=",""),"&gt;",""),nums,TRIM(clean),dashPos,FIND("-",MID(nums,2,99)),N1,VALUE(TRIM(LEFT(nums,dashPos))),N2,VALUE(TRIM(MID(nums,dashPos+2,20))),(N1+N2)/2),"")</f>
        <v/>
      </c>
      <c r="AJ41" s="71"/>
      <c r="AK41" s="71"/>
      <c r="AL41" s="71"/>
      <c r="AM41" s="71"/>
      <c r="AN41" s="72"/>
      <c r="AO41" s="72"/>
      <c r="AP41" s="72"/>
      <c r="AQ41" s="72"/>
      <c r="AR41" s="73"/>
      <c r="AS41" s="73"/>
      <c r="AT41" s="73"/>
      <c r="AU41" s="73"/>
      <c r="AV41" s="73"/>
      <c r="AW41" s="74"/>
      <c r="AX41" s="74"/>
      <c r="AY41" s="75" t="s">
        <v>138</v>
      </c>
      <c r="AZ41" s="76" t="str">
        <f>IF('Cálculo MP'!J38="","",'Cálculo MP'!J38)</f>
        <v/>
      </c>
      <c r="BA41" s="76" t="str">
        <f>IF('Cálculo MP'!K38="","",'Cálculo MP'!K38)</f>
        <v/>
      </c>
      <c r="BB41" s="76" t="str">
        <f>IF('Cálculo MP'!L38="","",'Cálculo MP'!L38)</f>
        <v/>
      </c>
      <c r="BC41" s="76" t="str">
        <f>IF('Cálculo MP'!M38="","",'Cálculo MP'!M38)</f>
        <v/>
      </c>
      <c r="BD41" s="76" t="str">
        <f>IF('Cálculo MP'!N38="","",'Cálculo MP'!N38)</f>
        <v/>
      </c>
      <c r="BE41" s="76" t="str">
        <f>IF('Cálculo MP'!O38="","",'Cálculo MP'!O38)</f>
        <v/>
      </c>
      <c r="BF41" s="76" t="str">
        <f>IF('Cálculo MP'!P38="","",'Cálculo MP'!P38)</f>
        <v/>
      </c>
      <c r="BG41" s="76" t="str">
        <f>IF('Cálculo MP'!Q38="","",'Cálculo MP'!Q38)</f>
        <v/>
      </c>
      <c r="BH41" s="76" t="str">
        <f>IF('Cálculo MP'!R38="","",'Cálculo MP'!R38)</f>
        <v/>
      </c>
      <c r="BI41" s="77" t="str">
        <f t="shared" si="0"/>
        <v/>
      </c>
    </row>
    <row r="42" spans="1:61" ht="19.5" customHeight="1" x14ac:dyDescent="0.2">
      <c r="A42" s="48"/>
      <c r="B42" s="49"/>
      <c r="C42" s="50"/>
      <c r="D42" s="49"/>
      <c r="E42" s="51"/>
      <c r="F42" s="52"/>
      <c r="G42" s="51"/>
      <c r="H42" s="53"/>
      <c r="I42" s="53"/>
      <c r="J42" s="53"/>
      <c r="K42" s="54"/>
      <c r="L42" s="55"/>
      <c r="M42" s="56"/>
      <c r="N42" s="56"/>
      <c r="O42" s="57"/>
      <c r="P42" s="58"/>
      <c r="Q42" s="56"/>
      <c r="R42" s="59"/>
      <c r="S42" s="60" t="str">
        <f>IFERROR(INDEX(Procesos!A$2:A$10000,MATCH(R42,Procesos!B$2:B$10000,0)),"")</f>
        <v/>
      </c>
      <c r="T42" s="61"/>
      <c r="U42" s="62"/>
      <c r="V42" s="62"/>
      <c r="W42" s="62"/>
      <c r="X42" s="63"/>
      <c r="Y42" s="64"/>
      <c r="Z42" s="64"/>
      <c r="AA42" s="65"/>
      <c r="AB42" s="66"/>
      <c r="AC42" s="65"/>
      <c r="AD42" s="62"/>
      <c r="AE42" s="65"/>
      <c r="AF42" s="67"/>
      <c r="AG42" s="70" t="str">
        <f ca="1">IFERROR(_xludf.LET(txt,MID(AF42,FIND("|",AF42&amp;"|")+1,99),clean,SUBSTITUTE(SUBSTITUTE(SUBSTITUTE(txt,"µm",""),"&gt;=",""),"&gt;",""),nums,TRIM(clean),dashPos,FIND("-",MID(nums,2,99)),N1,VALUE(TRIM(LEFT(nums,dashPos))),N2,VALUE(TRIM(MID(nums,dashPos+2,20))),(N1+N2)/2),"")</f>
        <v/>
      </c>
      <c r="AH42" s="69"/>
      <c r="AI42" s="70" t="str">
        <f ca="1">IFERROR(_xludf.LET(txt,MID(AH42,FIND("|",AH42&amp;"|")+1,99),clean,SUBSTITUTE(SUBSTITUTE(SUBSTITUTE(txt,"µm",""),"&gt;=",""),"&gt;",""),nums,TRIM(clean),dashPos,FIND("-",MID(nums,2,99)),N1,VALUE(TRIM(LEFT(nums,dashPos))),N2,VALUE(TRIM(MID(nums,dashPos+2,20))),(N1+N2)/2),"")</f>
        <v/>
      </c>
      <c r="AJ42" s="71"/>
      <c r="AK42" s="71"/>
      <c r="AL42" s="71"/>
      <c r="AM42" s="71"/>
      <c r="AN42" s="72"/>
      <c r="AO42" s="72"/>
      <c r="AP42" s="72"/>
      <c r="AQ42" s="72"/>
      <c r="AR42" s="73"/>
      <c r="AS42" s="73"/>
      <c r="AT42" s="73"/>
      <c r="AU42" s="73"/>
      <c r="AV42" s="73"/>
      <c r="AW42" s="74"/>
      <c r="AX42" s="74"/>
      <c r="AY42" s="75" t="s">
        <v>138</v>
      </c>
      <c r="AZ42" s="76" t="str">
        <f>IF('Cálculo MP'!J39="","",'Cálculo MP'!J39)</f>
        <v/>
      </c>
      <c r="BA42" s="76" t="str">
        <f>IF('Cálculo MP'!K39="","",'Cálculo MP'!K39)</f>
        <v/>
      </c>
      <c r="BB42" s="76" t="str">
        <f>IF('Cálculo MP'!L39="","",'Cálculo MP'!L39)</f>
        <v/>
      </c>
      <c r="BC42" s="76" t="str">
        <f>IF('Cálculo MP'!M39="","",'Cálculo MP'!M39)</f>
        <v/>
      </c>
      <c r="BD42" s="76" t="str">
        <f>IF('Cálculo MP'!N39="","",'Cálculo MP'!N39)</f>
        <v/>
      </c>
      <c r="BE42" s="76" t="str">
        <f>IF('Cálculo MP'!O39="","",'Cálculo MP'!O39)</f>
        <v/>
      </c>
      <c r="BF42" s="76" t="str">
        <f>IF('Cálculo MP'!P39="","",'Cálculo MP'!P39)</f>
        <v/>
      </c>
      <c r="BG42" s="76" t="str">
        <f>IF('Cálculo MP'!Q39="","",'Cálculo MP'!Q39)</f>
        <v/>
      </c>
      <c r="BH42" s="76" t="str">
        <f>IF('Cálculo MP'!R39="","",'Cálculo MP'!R39)</f>
        <v/>
      </c>
      <c r="BI42" s="77" t="str">
        <f t="shared" si="0"/>
        <v/>
      </c>
    </row>
    <row r="43" spans="1:61" ht="19.5" customHeight="1" x14ac:dyDescent="0.2">
      <c r="A43" s="48"/>
      <c r="B43" s="49"/>
      <c r="C43" s="50"/>
      <c r="D43" s="49"/>
      <c r="E43" s="51"/>
      <c r="F43" s="52"/>
      <c r="G43" s="51"/>
      <c r="H43" s="53"/>
      <c r="I43" s="53"/>
      <c r="J43" s="53"/>
      <c r="K43" s="54"/>
      <c r="L43" s="55"/>
      <c r="M43" s="56"/>
      <c r="N43" s="56"/>
      <c r="O43" s="57"/>
      <c r="P43" s="58"/>
      <c r="Q43" s="56"/>
      <c r="R43" s="59"/>
      <c r="S43" s="60" t="str">
        <f>IFERROR(INDEX(Procesos!A$2:A$10000,MATCH(R43,Procesos!B$2:B$10000,0)),"")</f>
        <v/>
      </c>
      <c r="T43" s="61"/>
      <c r="U43" s="62"/>
      <c r="V43" s="62"/>
      <c r="W43" s="62"/>
      <c r="X43" s="63"/>
      <c r="Y43" s="64"/>
      <c r="Z43" s="64"/>
      <c r="AA43" s="65"/>
      <c r="AB43" s="66"/>
      <c r="AC43" s="65"/>
      <c r="AD43" s="62"/>
      <c r="AE43" s="65"/>
      <c r="AF43" s="67"/>
      <c r="AG43" s="70" t="str">
        <f ca="1">IFERROR(_xludf.LET(txt,MID(AF43,FIND("|",AF43&amp;"|")+1,99),clean,SUBSTITUTE(SUBSTITUTE(SUBSTITUTE(txt,"µm",""),"&gt;=",""),"&gt;",""),nums,TRIM(clean),dashPos,FIND("-",MID(nums,2,99)),N1,VALUE(TRIM(LEFT(nums,dashPos))),N2,VALUE(TRIM(MID(nums,dashPos+2,20))),(N1+N2)/2),"")</f>
        <v/>
      </c>
      <c r="AH43" s="69"/>
      <c r="AI43" s="70" t="str">
        <f ca="1">IFERROR(_xludf.LET(txt,MID(AH43,FIND("|",AH43&amp;"|")+1,99),clean,SUBSTITUTE(SUBSTITUTE(SUBSTITUTE(txt,"µm",""),"&gt;=",""),"&gt;",""),nums,TRIM(clean),dashPos,FIND("-",MID(nums,2,99)),N1,VALUE(TRIM(LEFT(nums,dashPos))),N2,VALUE(TRIM(MID(nums,dashPos+2,20))),(N1+N2)/2),"")</f>
        <v/>
      </c>
      <c r="AJ43" s="71"/>
      <c r="AK43" s="71"/>
      <c r="AL43" s="71"/>
      <c r="AM43" s="71"/>
      <c r="AN43" s="72"/>
      <c r="AO43" s="72"/>
      <c r="AP43" s="72"/>
      <c r="AQ43" s="72"/>
      <c r="AR43" s="73"/>
      <c r="AS43" s="73"/>
      <c r="AT43" s="73"/>
      <c r="AU43" s="73"/>
      <c r="AV43" s="73"/>
      <c r="AW43" s="74"/>
      <c r="AX43" s="74"/>
      <c r="AY43" s="75" t="s">
        <v>138</v>
      </c>
      <c r="AZ43" s="76" t="str">
        <f>IF('Cálculo MP'!J40="","",'Cálculo MP'!J40)</f>
        <v/>
      </c>
      <c r="BA43" s="76" t="str">
        <f>IF('Cálculo MP'!K40="","",'Cálculo MP'!K40)</f>
        <v/>
      </c>
      <c r="BB43" s="76" t="str">
        <f>IF('Cálculo MP'!L40="","",'Cálculo MP'!L40)</f>
        <v/>
      </c>
      <c r="BC43" s="76" t="str">
        <f>IF('Cálculo MP'!M40="","",'Cálculo MP'!M40)</f>
        <v/>
      </c>
      <c r="BD43" s="76" t="str">
        <f>IF('Cálculo MP'!N40="","",'Cálculo MP'!N40)</f>
        <v/>
      </c>
      <c r="BE43" s="76" t="str">
        <f>IF('Cálculo MP'!O40="","",'Cálculo MP'!O40)</f>
        <v/>
      </c>
      <c r="BF43" s="76" t="str">
        <f>IF('Cálculo MP'!P40="","",'Cálculo MP'!P40)</f>
        <v/>
      </c>
      <c r="BG43" s="76" t="str">
        <f>IF('Cálculo MP'!Q40="","",'Cálculo MP'!Q40)</f>
        <v/>
      </c>
      <c r="BH43" s="76" t="str">
        <f>IF('Cálculo MP'!R40="","",'Cálculo MP'!R40)</f>
        <v/>
      </c>
      <c r="BI43" s="77" t="str">
        <f t="shared" si="0"/>
        <v/>
      </c>
    </row>
    <row r="44" spans="1:61" ht="19.5" customHeight="1" x14ac:dyDescent="0.2">
      <c r="A44" s="48"/>
      <c r="B44" s="49"/>
      <c r="C44" s="50"/>
      <c r="D44" s="49"/>
      <c r="E44" s="51"/>
      <c r="F44" s="52"/>
      <c r="G44" s="51"/>
      <c r="H44" s="53"/>
      <c r="I44" s="53"/>
      <c r="J44" s="53"/>
      <c r="K44" s="54"/>
      <c r="L44" s="55"/>
      <c r="M44" s="56"/>
      <c r="N44" s="56"/>
      <c r="O44" s="57"/>
      <c r="P44" s="58"/>
      <c r="Q44" s="56"/>
      <c r="R44" s="59"/>
      <c r="S44" s="60" t="str">
        <f>IFERROR(INDEX(Procesos!A$2:A$10000,MATCH(R44,Procesos!B$2:B$10000,0)),"")</f>
        <v/>
      </c>
      <c r="T44" s="61"/>
      <c r="U44" s="62"/>
      <c r="V44" s="62"/>
      <c r="W44" s="62"/>
      <c r="X44" s="63"/>
      <c r="Y44" s="64"/>
      <c r="Z44" s="64"/>
      <c r="AA44" s="65"/>
      <c r="AB44" s="66"/>
      <c r="AC44" s="65"/>
      <c r="AD44" s="62"/>
      <c r="AE44" s="65"/>
      <c r="AF44" s="67"/>
      <c r="AG44" s="70" t="str">
        <f ca="1">IFERROR(_xludf.LET(txt,MID(AF44,FIND("|",AF44&amp;"|")+1,99),clean,SUBSTITUTE(SUBSTITUTE(SUBSTITUTE(txt,"µm",""),"&gt;=",""),"&gt;",""),nums,TRIM(clean),dashPos,FIND("-",MID(nums,2,99)),N1,VALUE(TRIM(LEFT(nums,dashPos))),N2,VALUE(TRIM(MID(nums,dashPos+2,20))),(N1+N2)/2),"")</f>
        <v/>
      </c>
      <c r="AH44" s="69"/>
      <c r="AI44" s="70" t="str">
        <f ca="1">IFERROR(_xludf.LET(txt,MID(AH44,FIND("|",AH44&amp;"|")+1,99),clean,SUBSTITUTE(SUBSTITUTE(SUBSTITUTE(txt,"µm",""),"&gt;=",""),"&gt;",""),nums,TRIM(clean),dashPos,FIND("-",MID(nums,2,99)),N1,VALUE(TRIM(LEFT(nums,dashPos))),N2,VALUE(TRIM(MID(nums,dashPos+2,20))),(N1+N2)/2),"")</f>
        <v/>
      </c>
      <c r="AJ44" s="71"/>
      <c r="AK44" s="71"/>
      <c r="AL44" s="71"/>
      <c r="AM44" s="71"/>
      <c r="AN44" s="72"/>
      <c r="AO44" s="72"/>
      <c r="AP44" s="72"/>
      <c r="AQ44" s="72"/>
      <c r="AR44" s="73"/>
      <c r="AS44" s="73"/>
      <c r="AT44" s="73"/>
      <c r="AU44" s="73"/>
      <c r="AV44" s="73"/>
      <c r="AW44" s="74"/>
      <c r="AX44" s="74"/>
      <c r="AY44" s="75" t="s">
        <v>138</v>
      </c>
      <c r="AZ44" s="76" t="str">
        <f>IF('Cálculo MP'!J41="","",'Cálculo MP'!J41)</f>
        <v/>
      </c>
      <c r="BA44" s="76" t="str">
        <f>IF('Cálculo MP'!K41="","",'Cálculo MP'!K41)</f>
        <v/>
      </c>
      <c r="BB44" s="76" t="str">
        <f>IF('Cálculo MP'!L41="","",'Cálculo MP'!L41)</f>
        <v/>
      </c>
      <c r="BC44" s="76" t="str">
        <f>IF('Cálculo MP'!M41="","",'Cálculo MP'!M41)</f>
        <v/>
      </c>
      <c r="BD44" s="76" t="str">
        <f>IF('Cálculo MP'!N41="","",'Cálculo MP'!N41)</f>
        <v/>
      </c>
      <c r="BE44" s="76" t="str">
        <f>IF('Cálculo MP'!O41="","",'Cálculo MP'!O41)</f>
        <v/>
      </c>
      <c r="BF44" s="76" t="str">
        <f>IF('Cálculo MP'!P41="","",'Cálculo MP'!P41)</f>
        <v/>
      </c>
      <c r="BG44" s="76" t="str">
        <f>IF('Cálculo MP'!Q41="","",'Cálculo MP'!Q41)</f>
        <v/>
      </c>
      <c r="BH44" s="76" t="str">
        <f>IF('Cálculo MP'!R41="","",'Cálculo MP'!R41)</f>
        <v/>
      </c>
      <c r="BI44" s="77" t="str">
        <f t="shared" si="0"/>
        <v/>
      </c>
    </row>
    <row r="45" spans="1:61" ht="19.5" customHeight="1" x14ac:dyDescent="0.2">
      <c r="A45" s="48"/>
      <c r="B45" s="49"/>
      <c r="C45" s="50"/>
      <c r="D45" s="49"/>
      <c r="E45" s="51"/>
      <c r="F45" s="52"/>
      <c r="G45" s="51"/>
      <c r="H45" s="53"/>
      <c r="I45" s="53"/>
      <c r="J45" s="53"/>
      <c r="K45" s="54"/>
      <c r="L45" s="55"/>
      <c r="M45" s="56"/>
      <c r="N45" s="56"/>
      <c r="O45" s="57"/>
      <c r="P45" s="58"/>
      <c r="Q45" s="56"/>
      <c r="R45" s="59"/>
      <c r="S45" s="60" t="str">
        <f>IFERROR(INDEX(Procesos!A$2:A$10000,MATCH(R45,Procesos!B$2:B$10000,0)),"")</f>
        <v/>
      </c>
      <c r="T45" s="61"/>
      <c r="U45" s="62"/>
      <c r="V45" s="62"/>
      <c r="W45" s="62"/>
      <c r="X45" s="63"/>
      <c r="Y45" s="64"/>
      <c r="Z45" s="64"/>
      <c r="AA45" s="65"/>
      <c r="AB45" s="66"/>
      <c r="AC45" s="65"/>
      <c r="AD45" s="62"/>
      <c r="AE45" s="65"/>
      <c r="AF45" s="67"/>
      <c r="AG45" s="70" t="str">
        <f ca="1">IFERROR(_xludf.LET(txt,MID(AF45,FIND("|",AF45&amp;"|")+1,99),clean,SUBSTITUTE(SUBSTITUTE(SUBSTITUTE(txt,"µm",""),"&gt;=",""),"&gt;",""),nums,TRIM(clean),dashPos,FIND("-",MID(nums,2,99)),N1,VALUE(TRIM(LEFT(nums,dashPos))),N2,VALUE(TRIM(MID(nums,dashPos+2,20))),(N1+N2)/2),"")</f>
        <v/>
      </c>
      <c r="AH45" s="69"/>
      <c r="AI45" s="70" t="str">
        <f ca="1">IFERROR(_xludf.LET(txt,MID(AH45,FIND("|",AH45&amp;"|")+1,99),clean,SUBSTITUTE(SUBSTITUTE(SUBSTITUTE(txt,"µm",""),"&gt;=",""),"&gt;",""),nums,TRIM(clean),dashPos,FIND("-",MID(nums,2,99)),N1,VALUE(TRIM(LEFT(nums,dashPos))),N2,VALUE(TRIM(MID(nums,dashPos+2,20))),(N1+N2)/2),"")</f>
        <v/>
      </c>
      <c r="AJ45" s="71"/>
      <c r="AK45" s="71"/>
      <c r="AL45" s="71"/>
      <c r="AM45" s="71"/>
      <c r="AN45" s="72"/>
      <c r="AO45" s="72"/>
      <c r="AP45" s="72"/>
      <c r="AQ45" s="72"/>
      <c r="AR45" s="73"/>
      <c r="AS45" s="73"/>
      <c r="AT45" s="73"/>
      <c r="AU45" s="73"/>
      <c r="AV45" s="73"/>
      <c r="AW45" s="74"/>
      <c r="AX45" s="74"/>
      <c r="AY45" s="75" t="s">
        <v>138</v>
      </c>
      <c r="AZ45" s="76" t="str">
        <f>IF('Cálculo MP'!J42="","",'Cálculo MP'!J42)</f>
        <v/>
      </c>
      <c r="BA45" s="76" t="str">
        <f>IF('Cálculo MP'!K42="","",'Cálculo MP'!K42)</f>
        <v/>
      </c>
      <c r="BB45" s="76" t="str">
        <f>IF('Cálculo MP'!L42="","",'Cálculo MP'!L42)</f>
        <v/>
      </c>
      <c r="BC45" s="76" t="str">
        <f>IF('Cálculo MP'!M42="","",'Cálculo MP'!M42)</f>
        <v/>
      </c>
      <c r="BD45" s="76" t="str">
        <f>IF('Cálculo MP'!N42="","",'Cálculo MP'!N42)</f>
        <v/>
      </c>
      <c r="BE45" s="76" t="str">
        <f>IF('Cálculo MP'!O42="","",'Cálculo MP'!O42)</f>
        <v/>
      </c>
      <c r="BF45" s="76" t="str">
        <f>IF('Cálculo MP'!P42="","",'Cálculo MP'!P42)</f>
        <v/>
      </c>
      <c r="BG45" s="76" t="str">
        <f>IF('Cálculo MP'!Q42="","",'Cálculo MP'!Q42)</f>
        <v/>
      </c>
      <c r="BH45" s="76" t="str">
        <f>IF('Cálculo MP'!R42="","",'Cálculo MP'!R42)</f>
        <v/>
      </c>
      <c r="BI45" s="77" t="str">
        <f t="shared" si="0"/>
        <v/>
      </c>
    </row>
    <row r="46" spans="1:61" ht="19.5" customHeight="1" x14ac:dyDescent="0.2">
      <c r="A46" s="48"/>
      <c r="B46" s="49"/>
      <c r="C46" s="50"/>
      <c r="D46" s="49"/>
      <c r="E46" s="51"/>
      <c r="F46" s="52"/>
      <c r="G46" s="51"/>
      <c r="H46" s="53"/>
      <c r="I46" s="53"/>
      <c r="J46" s="53"/>
      <c r="K46" s="54"/>
      <c r="L46" s="55"/>
      <c r="M46" s="56"/>
      <c r="N46" s="56"/>
      <c r="O46" s="57"/>
      <c r="P46" s="58"/>
      <c r="Q46" s="56"/>
      <c r="R46" s="59"/>
      <c r="S46" s="60" t="str">
        <f>IFERROR(INDEX(Procesos!A$2:A$10000,MATCH(R46,Procesos!B$2:B$10000,0)),"")</f>
        <v/>
      </c>
      <c r="T46" s="61"/>
      <c r="U46" s="62"/>
      <c r="V46" s="62"/>
      <c r="W46" s="62"/>
      <c r="X46" s="63"/>
      <c r="Y46" s="64"/>
      <c r="Z46" s="64"/>
      <c r="AA46" s="65"/>
      <c r="AB46" s="66"/>
      <c r="AC46" s="65"/>
      <c r="AD46" s="62"/>
      <c r="AE46" s="65"/>
      <c r="AF46" s="67"/>
      <c r="AG46" s="70" t="str">
        <f ca="1">IFERROR(_xludf.LET(txt,MID(AF46,FIND("|",AF46&amp;"|")+1,99),clean,SUBSTITUTE(SUBSTITUTE(SUBSTITUTE(txt,"µm",""),"&gt;=",""),"&gt;",""),nums,TRIM(clean),dashPos,FIND("-",MID(nums,2,99)),N1,VALUE(TRIM(LEFT(nums,dashPos))),N2,VALUE(TRIM(MID(nums,dashPos+2,20))),(N1+N2)/2),"")</f>
        <v/>
      </c>
      <c r="AH46" s="69"/>
      <c r="AI46" s="70" t="str">
        <f ca="1">IFERROR(_xludf.LET(txt,MID(AH46,FIND("|",AH46&amp;"|")+1,99),clean,SUBSTITUTE(SUBSTITUTE(SUBSTITUTE(txt,"µm",""),"&gt;=",""),"&gt;",""),nums,TRIM(clean),dashPos,FIND("-",MID(nums,2,99)),N1,VALUE(TRIM(LEFT(nums,dashPos))),N2,VALUE(TRIM(MID(nums,dashPos+2,20))),(N1+N2)/2),"")</f>
        <v/>
      </c>
      <c r="AJ46" s="71"/>
      <c r="AK46" s="71"/>
      <c r="AL46" s="71"/>
      <c r="AM46" s="71"/>
      <c r="AN46" s="72"/>
      <c r="AO46" s="72"/>
      <c r="AP46" s="72"/>
      <c r="AQ46" s="72"/>
      <c r="AR46" s="73"/>
      <c r="AS46" s="73"/>
      <c r="AT46" s="73"/>
      <c r="AU46" s="73"/>
      <c r="AV46" s="73"/>
      <c r="AW46" s="74"/>
      <c r="AX46" s="74"/>
      <c r="AY46" s="75" t="s">
        <v>138</v>
      </c>
      <c r="AZ46" s="76" t="str">
        <f>IF('Cálculo MP'!J43="","",'Cálculo MP'!J43)</f>
        <v/>
      </c>
      <c r="BA46" s="76" t="str">
        <f>IF('Cálculo MP'!K43="","",'Cálculo MP'!K43)</f>
        <v/>
      </c>
      <c r="BB46" s="76" t="str">
        <f>IF('Cálculo MP'!L43="","",'Cálculo MP'!L43)</f>
        <v/>
      </c>
      <c r="BC46" s="76" t="str">
        <f>IF('Cálculo MP'!M43="","",'Cálculo MP'!M43)</f>
        <v/>
      </c>
      <c r="BD46" s="76" t="str">
        <f>IF('Cálculo MP'!N43="","",'Cálculo MP'!N43)</f>
        <v/>
      </c>
      <c r="BE46" s="76" t="str">
        <f>IF('Cálculo MP'!O43="","",'Cálculo MP'!O43)</f>
        <v/>
      </c>
      <c r="BF46" s="76" t="str">
        <f>IF('Cálculo MP'!P43="","",'Cálculo MP'!P43)</f>
        <v/>
      </c>
      <c r="BG46" s="76" t="str">
        <f>IF('Cálculo MP'!Q43="","",'Cálculo MP'!Q43)</f>
        <v/>
      </c>
      <c r="BH46" s="76" t="str">
        <f>IF('Cálculo MP'!R43="","",'Cálculo MP'!R43)</f>
        <v/>
      </c>
      <c r="BI46" s="77" t="str">
        <f t="shared" si="0"/>
        <v/>
      </c>
    </row>
    <row r="47" spans="1:61" ht="19.5" customHeight="1" x14ac:dyDescent="0.2">
      <c r="A47" s="48"/>
      <c r="B47" s="49"/>
      <c r="C47" s="50"/>
      <c r="D47" s="49"/>
      <c r="E47" s="51"/>
      <c r="F47" s="52"/>
      <c r="G47" s="51"/>
      <c r="H47" s="53"/>
      <c r="I47" s="53"/>
      <c r="J47" s="53"/>
      <c r="K47" s="54"/>
      <c r="L47" s="55"/>
      <c r="M47" s="56"/>
      <c r="N47" s="56"/>
      <c r="O47" s="57"/>
      <c r="P47" s="58"/>
      <c r="Q47" s="56"/>
      <c r="R47" s="59"/>
      <c r="S47" s="60" t="str">
        <f>IFERROR(INDEX(Procesos!A$2:A$10000,MATCH(R47,Procesos!B$2:B$10000,0)),"")</f>
        <v/>
      </c>
      <c r="T47" s="61"/>
      <c r="U47" s="62"/>
      <c r="V47" s="62"/>
      <c r="W47" s="62"/>
      <c r="X47" s="63"/>
      <c r="Y47" s="64"/>
      <c r="Z47" s="64"/>
      <c r="AA47" s="65"/>
      <c r="AB47" s="66"/>
      <c r="AC47" s="65"/>
      <c r="AD47" s="62"/>
      <c r="AE47" s="65"/>
      <c r="AF47" s="67"/>
      <c r="AG47" s="70" t="str">
        <f ca="1">IFERROR(_xludf.LET(txt,MID(AF47,FIND("|",AF47&amp;"|")+1,99),clean,SUBSTITUTE(SUBSTITUTE(SUBSTITUTE(txt,"µm",""),"&gt;=",""),"&gt;",""),nums,TRIM(clean),dashPos,FIND("-",MID(nums,2,99)),N1,VALUE(TRIM(LEFT(nums,dashPos))),N2,VALUE(TRIM(MID(nums,dashPos+2,20))),(N1+N2)/2),"")</f>
        <v/>
      </c>
      <c r="AH47" s="69"/>
      <c r="AI47" s="70" t="str">
        <f ca="1">IFERROR(_xludf.LET(txt,MID(AH47,FIND("|",AH47&amp;"|")+1,99),clean,SUBSTITUTE(SUBSTITUTE(SUBSTITUTE(txt,"µm",""),"&gt;=",""),"&gt;",""),nums,TRIM(clean),dashPos,FIND("-",MID(nums,2,99)),N1,VALUE(TRIM(LEFT(nums,dashPos))),N2,VALUE(TRIM(MID(nums,dashPos+2,20))),(N1+N2)/2),"")</f>
        <v/>
      </c>
      <c r="AJ47" s="71"/>
      <c r="AK47" s="71"/>
      <c r="AL47" s="71"/>
      <c r="AM47" s="71"/>
      <c r="AN47" s="72"/>
      <c r="AO47" s="72"/>
      <c r="AP47" s="72"/>
      <c r="AQ47" s="72"/>
      <c r="AR47" s="73"/>
      <c r="AS47" s="73"/>
      <c r="AT47" s="73"/>
      <c r="AU47" s="73"/>
      <c r="AV47" s="73"/>
      <c r="AW47" s="74"/>
      <c r="AX47" s="74"/>
      <c r="AY47" s="75" t="s">
        <v>138</v>
      </c>
      <c r="AZ47" s="76" t="str">
        <f>IF('Cálculo MP'!J44="","",'Cálculo MP'!J44)</f>
        <v/>
      </c>
      <c r="BA47" s="76" t="str">
        <f>IF('Cálculo MP'!K44="","",'Cálculo MP'!K44)</f>
        <v/>
      </c>
      <c r="BB47" s="76" t="str">
        <f>IF('Cálculo MP'!L44="","",'Cálculo MP'!L44)</f>
        <v/>
      </c>
      <c r="BC47" s="76" t="str">
        <f>IF('Cálculo MP'!M44="","",'Cálculo MP'!M44)</f>
        <v/>
      </c>
      <c r="BD47" s="76" t="str">
        <f>IF('Cálculo MP'!N44="","",'Cálculo MP'!N44)</f>
        <v/>
      </c>
      <c r="BE47" s="76" t="str">
        <f>IF('Cálculo MP'!O44="","",'Cálculo MP'!O44)</f>
        <v/>
      </c>
      <c r="BF47" s="76" t="str">
        <f>IF('Cálculo MP'!P44="","",'Cálculo MP'!P44)</f>
        <v/>
      </c>
      <c r="BG47" s="76" t="str">
        <f>IF('Cálculo MP'!Q44="","",'Cálculo MP'!Q44)</f>
        <v/>
      </c>
      <c r="BH47" s="76" t="str">
        <f>IF('Cálculo MP'!R44="","",'Cálculo MP'!R44)</f>
        <v/>
      </c>
      <c r="BI47" s="77" t="str">
        <f t="shared" si="0"/>
        <v/>
      </c>
    </row>
    <row r="48" spans="1:61" ht="19.5" customHeight="1" x14ac:dyDescent="0.2">
      <c r="A48" s="48"/>
      <c r="B48" s="49"/>
      <c r="C48" s="50"/>
      <c r="D48" s="49"/>
      <c r="E48" s="51"/>
      <c r="F48" s="52"/>
      <c r="G48" s="51"/>
      <c r="H48" s="53"/>
      <c r="I48" s="53"/>
      <c r="J48" s="53"/>
      <c r="K48" s="54"/>
      <c r="L48" s="55"/>
      <c r="M48" s="56"/>
      <c r="N48" s="56"/>
      <c r="O48" s="57"/>
      <c r="P48" s="58"/>
      <c r="Q48" s="56"/>
      <c r="R48" s="59"/>
      <c r="S48" s="60" t="str">
        <f>IFERROR(INDEX(Procesos!A$2:A$10000,MATCH(R48,Procesos!B$2:B$10000,0)),"")</f>
        <v/>
      </c>
      <c r="T48" s="61"/>
      <c r="U48" s="62"/>
      <c r="V48" s="62"/>
      <c r="W48" s="62"/>
      <c r="X48" s="63"/>
      <c r="Y48" s="64"/>
      <c r="Z48" s="64"/>
      <c r="AA48" s="65"/>
      <c r="AB48" s="66"/>
      <c r="AC48" s="65"/>
      <c r="AD48" s="62"/>
      <c r="AE48" s="65"/>
      <c r="AF48" s="67"/>
      <c r="AG48" s="70" t="str">
        <f ca="1">IFERROR(_xludf.LET(txt,MID(AF48,FIND("|",AF48&amp;"|")+1,99),clean,SUBSTITUTE(SUBSTITUTE(SUBSTITUTE(txt,"µm",""),"&gt;=",""),"&gt;",""),nums,TRIM(clean),dashPos,FIND("-",MID(nums,2,99)),N1,VALUE(TRIM(LEFT(nums,dashPos))),N2,VALUE(TRIM(MID(nums,dashPos+2,20))),(N1+N2)/2),"")</f>
        <v/>
      </c>
      <c r="AH48" s="69"/>
      <c r="AI48" s="70" t="str">
        <f ca="1">IFERROR(_xludf.LET(txt,MID(AH48,FIND("|",AH48&amp;"|")+1,99),clean,SUBSTITUTE(SUBSTITUTE(SUBSTITUTE(txt,"µm",""),"&gt;=",""),"&gt;",""),nums,TRIM(clean),dashPos,FIND("-",MID(nums,2,99)),N1,VALUE(TRIM(LEFT(nums,dashPos))),N2,VALUE(TRIM(MID(nums,dashPos+2,20))),(N1+N2)/2),"")</f>
        <v/>
      </c>
      <c r="AJ48" s="71"/>
      <c r="AK48" s="71"/>
      <c r="AL48" s="71"/>
      <c r="AM48" s="71"/>
      <c r="AN48" s="72"/>
      <c r="AO48" s="72"/>
      <c r="AP48" s="72"/>
      <c r="AQ48" s="72"/>
      <c r="AR48" s="73"/>
      <c r="AS48" s="73"/>
      <c r="AT48" s="73"/>
      <c r="AU48" s="73"/>
      <c r="AV48" s="73"/>
      <c r="AW48" s="74"/>
      <c r="AX48" s="74"/>
      <c r="AY48" s="75" t="s">
        <v>138</v>
      </c>
      <c r="AZ48" s="76" t="str">
        <f>IF('Cálculo MP'!J45="","",'Cálculo MP'!J45)</f>
        <v/>
      </c>
      <c r="BA48" s="76" t="str">
        <f>IF('Cálculo MP'!K45="","",'Cálculo MP'!K45)</f>
        <v/>
      </c>
      <c r="BB48" s="76" t="str">
        <f>IF('Cálculo MP'!L45="","",'Cálculo MP'!L45)</f>
        <v/>
      </c>
      <c r="BC48" s="76" t="str">
        <f>IF('Cálculo MP'!M45="","",'Cálculo MP'!M45)</f>
        <v/>
      </c>
      <c r="BD48" s="76" t="str">
        <f>IF('Cálculo MP'!N45="","",'Cálculo MP'!N45)</f>
        <v/>
      </c>
      <c r="BE48" s="76" t="str">
        <f>IF('Cálculo MP'!O45="","",'Cálculo MP'!O45)</f>
        <v/>
      </c>
      <c r="BF48" s="76" t="str">
        <f>IF('Cálculo MP'!P45="","",'Cálculo MP'!P45)</f>
        <v/>
      </c>
      <c r="BG48" s="76" t="str">
        <f>IF('Cálculo MP'!Q45="","",'Cálculo MP'!Q45)</f>
        <v/>
      </c>
      <c r="BH48" s="76" t="str">
        <f>IF('Cálculo MP'!R45="","",'Cálculo MP'!R45)</f>
        <v/>
      </c>
      <c r="BI48" s="77" t="str">
        <f t="shared" si="0"/>
        <v/>
      </c>
    </row>
    <row r="49" spans="1:61" ht="19.5" customHeight="1" x14ac:dyDescent="0.2">
      <c r="A49" s="48"/>
      <c r="B49" s="49"/>
      <c r="C49" s="50"/>
      <c r="D49" s="49"/>
      <c r="E49" s="51"/>
      <c r="F49" s="52"/>
      <c r="G49" s="51"/>
      <c r="H49" s="53"/>
      <c r="I49" s="53"/>
      <c r="J49" s="53"/>
      <c r="K49" s="54"/>
      <c r="L49" s="55"/>
      <c r="M49" s="56"/>
      <c r="N49" s="56"/>
      <c r="O49" s="57"/>
      <c r="P49" s="58"/>
      <c r="Q49" s="56"/>
      <c r="R49" s="59"/>
      <c r="S49" s="60" t="str">
        <f>IFERROR(INDEX(Procesos!A$2:A$10000,MATCH(R49,Procesos!B$2:B$10000,0)),"")</f>
        <v/>
      </c>
      <c r="T49" s="61"/>
      <c r="U49" s="62"/>
      <c r="V49" s="62"/>
      <c r="W49" s="62"/>
      <c r="X49" s="63"/>
      <c r="Y49" s="64"/>
      <c r="Z49" s="64"/>
      <c r="AA49" s="65"/>
      <c r="AB49" s="66"/>
      <c r="AC49" s="65"/>
      <c r="AD49" s="62"/>
      <c r="AE49" s="65"/>
      <c r="AF49" s="67"/>
      <c r="AG49" s="70" t="str">
        <f ca="1">IFERROR(_xludf.LET(txt,MID(AF49,FIND("|",AF49&amp;"|")+1,99),clean,SUBSTITUTE(SUBSTITUTE(SUBSTITUTE(txt,"µm",""),"&gt;=",""),"&gt;",""),nums,TRIM(clean),dashPos,FIND("-",MID(nums,2,99)),N1,VALUE(TRIM(LEFT(nums,dashPos))),N2,VALUE(TRIM(MID(nums,dashPos+2,20))),(N1+N2)/2),"")</f>
        <v/>
      </c>
      <c r="AH49" s="69"/>
      <c r="AI49" s="70" t="str">
        <f ca="1">IFERROR(_xludf.LET(txt,MID(AH49,FIND("|",AH49&amp;"|")+1,99),clean,SUBSTITUTE(SUBSTITUTE(SUBSTITUTE(txt,"µm",""),"&gt;=",""),"&gt;",""),nums,TRIM(clean),dashPos,FIND("-",MID(nums,2,99)),N1,VALUE(TRIM(LEFT(nums,dashPos))),N2,VALUE(TRIM(MID(nums,dashPos+2,20))),(N1+N2)/2),"")</f>
        <v/>
      </c>
      <c r="AJ49" s="71"/>
      <c r="AK49" s="71"/>
      <c r="AL49" s="71"/>
      <c r="AM49" s="71"/>
      <c r="AN49" s="72"/>
      <c r="AO49" s="72"/>
      <c r="AP49" s="72"/>
      <c r="AQ49" s="72"/>
      <c r="AR49" s="73"/>
      <c r="AS49" s="73"/>
      <c r="AT49" s="73"/>
      <c r="AU49" s="73"/>
      <c r="AV49" s="73"/>
      <c r="AW49" s="74"/>
      <c r="AX49" s="74"/>
      <c r="AY49" s="75" t="s">
        <v>138</v>
      </c>
      <c r="AZ49" s="76" t="str">
        <f>IF('Cálculo MP'!J46="","",'Cálculo MP'!J46)</f>
        <v/>
      </c>
      <c r="BA49" s="76" t="str">
        <f>IF('Cálculo MP'!K46="","",'Cálculo MP'!K46)</f>
        <v/>
      </c>
      <c r="BB49" s="76" t="str">
        <f>IF('Cálculo MP'!L46="","",'Cálculo MP'!L46)</f>
        <v/>
      </c>
      <c r="BC49" s="76" t="str">
        <f>IF('Cálculo MP'!M46="","",'Cálculo MP'!M46)</f>
        <v/>
      </c>
      <c r="BD49" s="76" t="str">
        <f>IF('Cálculo MP'!N46="","",'Cálculo MP'!N46)</f>
        <v/>
      </c>
      <c r="BE49" s="76" t="str">
        <f>IF('Cálculo MP'!O46="","",'Cálculo MP'!O46)</f>
        <v/>
      </c>
      <c r="BF49" s="76" t="str">
        <f>IF('Cálculo MP'!P46="","",'Cálculo MP'!P46)</f>
        <v/>
      </c>
      <c r="BG49" s="76" t="str">
        <f>IF('Cálculo MP'!Q46="","",'Cálculo MP'!Q46)</f>
        <v/>
      </c>
      <c r="BH49" s="76" t="str">
        <f>IF('Cálculo MP'!R46="","",'Cálculo MP'!R46)</f>
        <v/>
      </c>
      <c r="BI49" s="77" t="str">
        <f t="shared" si="0"/>
        <v/>
      </c>
    </row>
    <row r="50" spans="1:61" ht="19.5" customHeight="1" x14ac:dyDescent="0.2">
      <c r="A50" s="48"/>
      <c r="B50" s="49"/>
      <c r="C50" s="50"/>
      <c r="D50" s="49"/>
      <c r="E50" s="51"/>
      <c r="F50" s="52"/>
      <c r="G50" s="51"/>
      <c r="H50" s="53"/>
      <c r="I50" s="53"/>
      <c r="J50" s="53"/>
      <c r="K50" s="54"/>
      <c r="L50" s="55"/>
      <c r="M50" s="56"/>
      <c r="N50" s="56"/>
      <c r="O50" s="57"/>
      <c r="P50" s="58"/>
      <c r="Q50" s="56"/>
      <c r="R50" s="59"/>
      <c r="S50" s="60" t="str">
        <f>IFERROR(INDEX(Procesos!A$2:A$10000,MATCH(R50,Procesos!B$2:B$10000,0)),"")</f>
        <v/>
      </c>
      <c r="T50" s="61"/>
      <c r="U50" s="62"/>
      <c r="V50" s="62"/>
      <c r="W50" s="62"/>
      <c r="X50" s="63"/>
      <c r="Y50" s="64"/>
      <c r="Z50" s="64"/>
      <c r="AA50" s="65"/>
      <c r="AB50" s="66"/>
      <c r="AC50" s="65"/>
      <c r="AD50" s="62"/>
      <c r="AE50" s="65"/>
      <c r="AF50" s="67"/>
      <c r="AG50" s="70" t="str">
        <f ca="1">IFERROR(_xludf.LET(txt,MID(AF50,FIND("|",AF50&amp;"|")+1,99),clean,SUBSTITUTE(SUBSTITUTE(SUBSTITUTE(txt,"µm",""),"&gt;=",""),"&gt;",""),nums,TRIM(clean),dashPos,FIND("-",MID(nums,2,99)),N1,VALUE(TRIM(LEFT(nums,dashPos))),N2,VALUE(TRIM(MID(nums,dashPos+2,20))),(N1+N2)/2),"")</f>
        <v/>
      </c>
      <c r="AH50" s="69"/>
      <c r="AI50" s="70" t="str">
        <f ca="1">IFERROR(_xludf.LET(txt,MID(AH50,FIND("|",AH50&amp;"|")+1,99),clean,SUBSTITUTE(SUBSTITUTE(SUBSTITUTE(txt,"µm",""),"&gt;=",""),"&gt;",""),nums,TRIM(clean),dashPos,FIND("-",MID(nums,2,99)),N1,VALUE(TRIM(LEFT(nums,dashPos))),N2,VALUE(TRIM(MID(nums,dashPos+2,20))),(N1+N2)/2),"")</f>
        <v/>
      </c>
      <c r="AJ50" s="71"/>
      <c r="AK50" s="71"/>
      <c r="AL50" s="71"/>
      <c r="AM50" s="71"/>
      <c r="AN50" s="72"/>
      <c r="AO50" s="72"/>
      <c r="AP50" s="72"/>
      <c r="AQ50" s="72"/>
      <c r="AR50" s="73"/>
      <c r="AS50" s="73"/>
      <c r="AT50" s="73"/>
      <c r="AU50" s="73"/>
      <c r="AV50" s="73"/>
      <c r="AW50" s="74"/>
      <c r="AX50" s="74"/>
      <c r="AY50" s="75" t="s">
        <v>138</v>
      </c>
      <c r="AZ50" s="76" t="str">
        <f>IF('Cálculo MP'!J47="","",'Cálculo MP'!J47)</f>
        <v/>
      </c>
      <c r="BA50" s="76" t="str">
        <f>IF('Cálculo MP'!K47="","",'Cálculo MP'!K47)</f>
        <v/>
      </c>
      <c r="BB50" s="76" t="str">
        <f>IF('Cálculo MP'!L47="","",'Cálculo MP'!L47)</f>
        <v/>
      </c>
      <c r="BC50" s="76" t="str">
        <f>IF('Cálculo MP'!M47="","",'Cálculo MP'!M47)</f>
        <v/>
      </c>
      <c r="BD50" s="76" t="str">
        <f>IF('Cálculo MP'!N47="","",'Cálculo MP'!N47)</f>
        <v/>
      </c>
      <c r="BE50" s="76" t="str">
        <f>IF('Cálculo MP'!O47="","",'Cálculo MP'!O47)</f>
        <v/>
      </c>
      <c r="BF50" s="76" t="str">
        <f>IF('Cálculo MP'!P47="","",'Cálculo MP'!P47)</f>
        <v/>
      </c>
      <c r="BG50" s="76" t="str">
        <f>IF('Cálculo MP'!Q47="","",'Cálculo MP'!Q47)</f>
        <v/>
      </c>
      <c r="BH50" s="76" t="str">
        <f>IF('Cálculo MP'!R47="","",'Cálculo MP'!R47)</f>
        <v/>
      </c>
      <c r="BI50" s="77" t="str">
        <f t="shared" si="0"/>
        <v/>
      </c>
    </row>
    <row r="51" spans="1:61" ht="19.5" customHeight="1" x14ac:dyDescent="0.2">
      <c r="A51" s="48"/>
      <c r="B51" s="49"/>
      <c r="C51" s="50"/>
      <c r="D51" s="49"/>
      <c r="E51" s="51"/>
      <c r="F51" s="52"/>
      <c r="G51" s="51"/>
      <c r="H51" s="53"/>
      <c r="I51" s="53"/>
      <c r="J51" s="53"/>
      <c r="K51" s="54"/>
      <c r="L51" s="55"/>
      <c r="M51" s="56"/>
      <c r="N51" s="56"/>
      <c r="O51" s="57"/>
      <c r="P51" s="58"/>
      <c r="Q51" s="56"/>
      <c r="R51" s="59"/>
      <c r="S51" s="60" t="str">
        <f>IFERROR(INDEX(Procesos!A$2:A$10000,MATCH(R51,Procesos!B$2:B$10000,0)),"")</f>
        <v/>
      </c>
      <c r="T51" s="61"/>
      <c r="U51" s="62"/>
      <c r="V51" s="62"/>
      <c r="W51" s="62"/>
      <c r="X51" s="63"/>
      <c r="Y51" s="64"/>
      <c r="Z51" s="64"/>
      <c r="AA51" s="65"/>
      <c r="AB51" s="66"/>
      <c r="AC51" s="65"/>
      <c r="AD51" s="62"/>
      <c r="AE51" s="65"/>
      <c r="AF51" s="67"/>
      <c r="AG51" s="70" t="str">
        <f ca="1">IFERROR(_xludf.LET(txt,MID(AF51,FIND("|",AF51&amp;"|")+1,99),clean,SUBSTITUTE(SUBSTITUTE(SUBSTITUTE(txt,"µm",""),"&gt;=",""),"&gt;",""),nums,TRIM(clean),dashPos,FIND("-",MID(nums,2,99)),N1,VALUE(TRIM(LEFT(nums,dashPos))),N2,VALUE(TRIM(MID(nums,dashPos+2,20))),(N1+N2)/2),"")</f>
        <v/>
      </c>
      <c r="AH51" s="69"/>
      <c r="AI51" s="70" t="str">
        <f ca="1">IFERROR(_xludf.LET(txt,MID(AH51,FIND("|",AH51&amp;"|")+1,99),clean,SUBSTITUTE(SUBSTITUTE(SUBSTITUTE(txt,"µm",""),"&gt;=",""),"&gt;",""),nums,TRIM(clean),dashPos,FIND("-",MID(nums,2,99)),N1,VALUE(TRIM(LEFT(nums,dashPos))),N2,VALUE(TRIM(MID(nums,dashPos+2,20))),(N1+N2)/2),"")</f>
        <v/>
      </c>
      <c r="AJ51" s="71"/>
      <c r="AK51" s="71"/>
      <c r="AL51" s="71"/>
      <c r="AM51" s="71"/>
      <c r="AN51" s="72"/>
      <c r="AO51" s="72"/>
      <c r="AP51" s="72"/>
      <c r="AQ51" s="72"/>
      <c r="AR51" s="73"/>
      <c r="AS51" s="73"/>
      <c r="AT51" s="73"/>
      <c r="AU51" s="73"/>
      <c r="AV51" s="73"/>
      <c r="AW51" s="74"/>
      <c r="AX51" s="74"/>
      <c r="AY51" s="75" t="s">
        <v>138</v>
      </c>
      <c r="AZ51" s="76" t="str">
        <f>IF('Cálculo MP'!J48="","",'Cálculo MP'!J48)</f>
        <v/>
      </c>
      <c r="BA51" s="76" t="str">
        <f>IF('Cálculo MP'!K48="","",'Cálculo MP'!K48)</f>
        <v/>
      </c>
      <c r="BB51" s="76" t="str">
        <f>IF('Cálculo MP'!L48="","",'Cálculo MP'!L48)</f>
        <v/>
      </c>
      <c r="BC51" s="76" t="str">
        <f>IF('Cálculo MP'!M48="","",'Cálculo MP'!M48)</f>
        <v/>
      </c>
      <c r="BD51" s="76" t="str">
        <f>IF('Cálculo MP'!N48="","",'Cálculo MP'!N48)</f>
        <v/>
      </c>
      <c r="BE51" s="76" t="str">
        <f>IF('Cálculo MP'!O48="","",'Cálculo MP'!O48)</f>
        <v/>
      </c>
      <c r="BF51" s="76" t="str">
        <f>IF('Cálculo MP'!P48="","",'Cálculo MP'!P48)</f>
        <v/>
      </c>
      <c r="BG51" s="76" t="str">
        <f>IF('Cálculo MP'!Q48="","",'Cálculo MP'!Q48)</f>
        <v/>
      </c>
      <c r="BH51" s="76" t="str">
        <f>IF('Cálculo MP'!R48="","",'Cálculo MP'!R48)</f>
        <v/>
      </c>
      <c r="BI51" s="77" t="str">
        <f t="shared" si="0"/>
        <v/>
      </c>
    </row>
    <row r="52" spans="1:61" ht="19.5" customHeight="1" x14ac:dyDescent="0.2">
      <c r="A52" s="48"/>
      <c r="B52" s="49"/>
      <c r="C52" s="50"/>
      <c r="D52" s="49"/>
      <c r="E52" s="51"/>
      <c r="F52" s="52"/>
      <c r="G52" s="51"/>
      <c r="H52" s="53"/>
      <c r="I52" s="53"/>
      <c r="J52" s="53"/>
      <c r="K52" s="54"/>
      <c r="L52" s="55"/>
      <c r="M52" s="56"/>
      <c r="N52" s="56"/>
      <c r="O52" s="57"/>
      <c r="P52" s="58"/>
      <c r="Q52" s="56"/>
      <c r="R52" s="59"/>
      <c r="S52" s="60" t="str">
        <f>IFERROR(INDEX(Procesos!A$2:A$10000,MATCH(R52,Procesos!B$2:B$10000,0)),"")</f>
        <v/>
      </c>
      <c r="T52" s="61"/>
      <c r="U52" s="62"/>
      <c r="V52" s="62"/>
      <c r="W52" s="62"/>
      <c r="X52" s="63"/>
      <c r="Y52" s="64"/>
      <c r="Z52" s="64"/>
      <c r="AA52" s="65"/>
      <c r="AB52" s="66"/>
      <c r="AC52" s="65"/>
      <c r="AD52" s="62"/>
      <c r="AE52" s="65"/>
      <c r="AF52" s="67"/>
      <c r="AG52" s="70" t="str">
        <f ca="1">IFERROR(_xludf.LET(txt,MID(AF52,FIND("|",AF52&amp;"|")+1,99),clean,SUBSTITUTE(SUBSTITUTE(SUBSTITUTE(txt,"µm",""),"&gt;=",""),"&gt;",""),nums,TRIM(clean),dashPos,FIND("-",MID(nums,2,99)),N1,VALUE(TRIM(LEFT(nums,dashPos))),N2,VALUE(TRIM(MID(nums,dashPos+2,20))),(N1+N2)/2),"")</f>
        <v/>
      </c>
      <c r="AH52" s="69"/>
      <c r="AI52" s="70" t="str">
        <f ca="1">IFERROR(_xludf.LET(txt,MID(AH52,FIND("|",AH52&amp;"|")+1,99),clean,SUBSTITUTE(SUBSTITUTE(SUBSTITUTE(txt,"µm",""),"&gt;=",""),"&gt;",""),nums,TRIM(clean),dashPos,FIND("-",MID(nums,2,99)),N1,VALUE(TRIM(LEFT(nums,dashPos))),N2,VALUE(TRIM(MID(nums,dashPos+2,20))),(N1+N2)/2),"")</f>
        <v/>
      </c>
      <c r="AJ52" s="71"/>
      <c r="AK52" s="71"/>
      <c r="AL52" s="71"/>
      <c r="AM52" s="71"/>
      <c r="AN52" s="72"/>
      <c r="AO52" s="72"/>
      <c r="AP52" s="72"/>
      <c r="AQ52" s="72"/>
      <c r="AR52" s="73"/>
      <c r="AS52" s="73"/>
      <c r="AT52" s="73"/>
      <c r="AU52" s="73"/>
      <c r="AV52" s="73"/>
      <c r="AW52" s="74"/>
      <c r="AX52" s="74"/>
      <c r="AY52" s="75" t="s">
        <v>138</v>
      </c>
      <c r="AZ52" s="76" t="str">
        <f>IF('Cálculo MP'!J49="","",'Cálculo MP'!J49)</f>
        <v/>
      </c>
      <c r="BA52" s="76" t="str">
        <f>IF('Cálculo MP'!K49="","",'Cálculo MP'!K49)</f>
        <v/>
      </c>
      <c r="BB52" s="76" t="str">
        <f>IF('Cálculo MP'!L49="","",'Cálculo MP'!L49)</f>
        <v/>
      </c>
      <c r="BC52" s="76" t="str">
        <f>IF('Cálculo MP'!M49="","",'Cálculo MP'!M49)</f>
        <v/>
      </c>
      <c r="BD52" s="76" t="str">
        <f>IF('Cálculo MP'!N49="","",'Cálculo MP'!N49)</f>
        <v/>
      </c>
      <c r="BE52" s="76" t="str">
        <f>IF('Cálculo MP'!O49="","",'Cálculo MP'!O49)</f>
        <v/>
      </c>
      <c r="BF52" s="76" t="str">
        <f>IF('Cálculo MP'!P49="","",'Cálculo MP'!P49)</f>
        <v/>
      </c>
      <c r="BG52" s="76" t="str">
        <f>IF('Cálculo MP'!Q49="","",'Cálculo MP'!Q49)</f>
        <v/>
      </c>
      <c r="BH52" s="76" t="str">
        <f>IF('Cálculo MP'!R49="","",'Cálculo MP'!R49)</f>
        <v/>
      </c>
      <c r="BI52" s="77" t="str">
        <f t="shared" si="0"/>
        <v/>
      </c>
    </row>
    <row r="53" spans="1:61" ht="19.5" customHeight="1" x14ac:dyDescent="0.2">
      <c r="A53" s="48"/>
      <c r="B53" s="49"/>
      <c r="C53" s="50"/>
      <c r="D53" s="49"/>
      <c r="E53" s="51"/>
      <c r="F53" s="52"/>
      <c r="G53" s="51"/>
      <c r="H53" s="53"/>
      <c r="I53" s="53"/>
      <c r="J53" s="53"/>
      <c r="K53" s="54"/>
      <c r="L53" s="55"/>
      <c r="M53" s="56"/>
      <c r="N53" s="56"/>
      <c r="O53" s="57"/>
      <c r="P53" s="58"/>
      <c r="Q53" s="56"/>
      <c r="R53" s="59"/>
      <c r="S53" s="60" t="str">
        <f>IFERROR(INDEX(Procesos!A$2:A$10000,MATCH(R53,Procesos!B$2:B$10000,0)),"")</f>
        <v/>
      </c>
      <c r="T53" s="61"/>
      <c r="U53" s="62"/>
      <c r="V53" s="62"/>
      <c r="W53" s="62"/>
      <c r="X53" s="63"/>
      <c r="Y53" s="64"/>
      <c r="Z53" s="64"/>
      <c r="AA53" s="65"/>
      <c r="AB53" s="66"/>
      <c r="AC53" s="65"/>
      <c r="AD53" s="62"/>
      <c r="AE53" s="65"/>
      <c r="AF53" s="67"/>
      <c r="AG53" s="70" t="str">
        <f ca="1">IFERROR(_xludf.LET(txt,MID(AF53,FIND("|",AF53&amp;"|")+1,99),clean,SUBSTITUTE(SUBSTITUTE(SUBSTITUTE(txt,"µm",""),"&gt;=",""),"&gt;",""),nums,TRIM(clean),dashPos,FIND("-",MID(nums,2,99)),N1,VALUE(TRIM(LEFT(nums,dashPos))),N2,VALUE(TRIM(MID(nums,dashPos+2,20))),(N1+N2)/2),"")</f>
        <v/>
      </c>
      <c r="AH53" s="69"/>
      <c r="AI53" s="70" t="str">
        <f ca="1">IFERROR(_xludf.LET(txt,MID(AH53,FIND("|",AH53&amp;"|")+1,99),clean,SUBSTITUTE(SUBSTITUTE(SUBSTITUTE(txt,"µm",""),"&gt;=",""),"&gt;",""),nums,TRIM(clean),dashPos,FIND("-",MID(nums,2,99)),N1,VALUE(TRIM(LEFT(nums,dashPos))),N2,VALUE(TRIM(MID(nums,dashPos+2,20))),(N1+N2)/2),"")</f>
        <v/>
      </c>
      <c r="AJ53" s="71"/>
      <c r="AK53" s="71"/>
      <c r="AL53" s="71"/>
      <c r="AM53" s="71"/>
      <c r="AN53" s="72"/>
      <c r="AO53" s="72"/>
      <c r="AP53" s="72"/>
      <c r="AQ53" s="72"/>
      <c r="AR53" s="73"/>
      <c r="AS53" s="73"/>
      <c r="AT53" s="73"/>
      <c r="AU53" s="73"/>
      <c r="AV53" s="73"/>
      <c r="AW53" s="74"/>
      <c r="AX53" s="74"/>
      <c r="AY53" s="75" t="s">
        <v>138</v>
      </c>
      <c r="AZ53" s="76" t="str">
        <f>IF('Cálculo MP'!J50="","",'Cálculo MP'!J50)</f>
        <v/>
      </c>
      <c r="BA53" s="76" t="str">
        <f>IF('Cálculo MP'!K50="","",'Cálculo MP'!K50)</f>
        <v/>
      </c>
      <c r="BB53" s="76" t="str">
        <f>IF('Cálculo MP'!L50="","",'Cálculo MP'!L50)</f>
        <v/>
      </c>
      <c r="BC53" s="76" t="str">
        <f>IF('Cálculo MP'!M50="","",'Cálculo MP'!M50)</f>
        <v/>
      </c>
      <c r="BD53" s="76" t="str">
        <f>IF('Cálculo MP'!N50="","",'Cálculo MP'!N50)</f>
        <v/>
      </c>
      <c r="BE53" s="76" t="str">
        <f>IF('Cálculo MP'!O50="","",'Cálculo MP'!O50)</f>
        <v/>
      </c>
      <c r="BF53" s="76" t="str">
        <f>IF('Cálculo MP'!P50="","",'Cálculo MP'!P50)</f>
        <v/>
      </c>
      <c r="BG53" s="76" t="str">
        <f>IF('Cálculo MP'!Q50="","",'Cálculo MP'!Q50)</f>
        <v/>
      </c>
      <c r="BH53" s="76" t="str">
        <f>IF('Cálculo MP'!R50="","",'Cálculo MP'!R50)</f>
        <v/>
      </c>
      <c r="BI53" s="77" t="str">
        <f t="shared" si="0"/>
        <v/>
      </c>
    </row>
    <row r="54" spans="1:61" ht="19.5" customHeight="1" x14ac:dyDescent="0.2">
      <c r="A54" s="48"/>
      <c r="B54" s="49"/>
      <c r="C54" s="50"/>
      <c r="D54" s="49"/>
      <c r="E54" s="51"/>
      <c r="F54" s="52"/>
      <c r="G54" s="51"/>
      <c r="H54" s="53"/>
      <c r="I54" s="53"/>
      <c r="J54" s="53"/>
      <c r="K54" s="54"/>
      <c r="L54" s="55"/>
      <c r="M54" s="56"/>
      <c r="N54" s="56"/>
      <c r="O54" s="57"/>
      <c r="P54" s="58"/>
      <c r="Q54" s="56"/>
      <c r="R54" s="59"/>
      <c r="S54" s="60" t="str">
        <f>IFERROR(INDEX(Procesos!A$2:A$10000,MATCH(R54,Procesos!B$2:B$10000,0)),"")</f>
        <v/>
      </c>
      <c r="T54" s="61"/>
      <c r="U54" s="62"/>
      <c r="V54" s="62"/>
      <c r="W54" s="62"/>
      <c r="X54" s="63"/>
      <c r="Y54" s="64"/>
      <c r="Z54" s="64"/>
      <c r="AA54" s="65"/>
      <c r="AB54" s="66"/>
      <c r="AC54" s="65"/>
      <c r="AD54" s="62"/>
      <c r="AE54" s="65"/>
      <c r="AF54" s="67"/>
      <c r="AG54" s="70" t="str">
        <f ca="1">IFERROR(_xludf.LET(txt,MID(AF54,FIND("|",AF54&amp;"|")+1,99),clean,SUBSTITUTE(SUBSTITUTE(SUBSTITUTE(txt,"µm",""),"&gt;=",""),"&gt;",""),nums,TRIM(clean),dashPos,FIND("-",MID(nums,2,99)),N1,VALUE(TRIM(LEFT(nums,dashPos))),N2,VALUE(TRIM(MID(nums,dashPos+2,20))),(N1+N2)/2),"")</f>
        <v/>
      </c>
      <c r="AH54" s="69"/>
      <c r="AI54" s="70" t="str">
        <f ca="1">IFERROR(_xludf.LET(txt,MID(AH54,FIND("|",AH54&amp;"|")+1,99),clean,SUBSTITUTE(SUBSTITUTE(SUBSTITUTE(txt,"µm",""),"&gt;=",""),"&gt;",""),nums,TRIM(clean),dashPos,FIND("-",MID(nums,2,99)),N1,VALUE(TRIM(LEFT(nums,dashPos))),N2,VALUE(TRIM(MID(nums,dashPos+2,20))),(N1+N2)/2),"")</f>
        <v/>
      </c>
      <c r="AJ54" s="71"/>
      <c r="AK54" s="71"/>
      <c r="AL54" s="71"/>
      <c r="AM54" s="71"/>
      <c r="AN54" s="72"/>
      <c r="AO54" s="72"/>
      <c r="AP54" s="72"/>
      <c r="AQ54" s="72"/>
      <c r="AR54" s="73"/>
      <c r="AS54" s="73"/>
      <c r="AT54" s="73"/>
      <c r="AU54" s="73"/>
      <c r="AV54" s="73"/>
      <c r="AW54" s="74"/>
      <c r="AX54" s="74"/>
      <c r="AY54" s="75" t="s">
        <v>138</v>
      </c>
      <c r="AZ54" s="76" t="str">
        <f>IF('Cálculo MP'!J51="","",'Cálculo MP'!J51)</f>
        <v/>
      </c>
      <c r="BA54" s="76" t="str">
        <f>IF('Cálculo MP'!K51="","",'Cálculo MP'!K51)</f>
        <v/>
      </c>
      <c r="BB54" s="76" t="str">
        <f>IF('Cálculo MP'!L51="","",'Cálculo MP'!L51)</f>
        <v/>
      </c>
      <c r="BC54" s="76" t="str">
        <f>IF('Cálculo MP'!M51="","",'Cálculo MP'!M51)</f>
        <v/>
      </c>
      <c r="BD54" s="76" t="str">
        <f>IF('Cálculo MP'!N51="","",'Cálculo MP'!N51)</f>
        <v/>
      </c>
      <c r="BE54" s="76" t="str">
        <f>IF('Cálculo MP'!O51="","",'Cálculo MP'!O51)</f>
        <v/>
      </c>
      <c r="BF54" s="76" t="str">
        <f>IF('Cálculo MP'!P51="","",'Cálculo MP'!P51)</f>
        <v/>
      </c>
      <c r="BG54" s="76" t="str">
        <f>IF('Cálculo MP'!Q51="","",'Cálculo MP'!Q51)</f>
        <v/>
      </c>
      <c r="BH54" s="76" t="str">
        <f>IF('Cálculo MP'!R51="","",'Cálculo MP'!R51)</f>
        <v/>
      </c>
      <c r="BI54" s="77" t="str">
        <f t="shared" si="0"/>
        <v/>
      </c>
    </row>
    <row r="55" spans="1:61" ht="19.5" customHeight="1" x14ac:dyDescent="0.2">
      <c r="A55" s="48"/>
      <c r="B55" s="49"/>
      <c r="C55" s="50"/>
      <c r="D55" s="49"/>
      <c r="E55" s="51"/>
      <c r="F55" s="52"/>
      <c r="G55" s="51"/>
      <c r="H55" s="53"/>
      <c r="I55" s="53"/>
      <c r="J55" s="53"/>
      <c r="K55" s="54"/>
      <c r="L55" s="55"/>
      <c r="M55" s="56"/>
      <c r="N55" s="56"/>
      <c r="O55" s="57"/>
      <c r="P55" s="58"/>
      <c r="Q55" s="56"/>
      <c r="R55" s="59"/>
      <c r="S55" s="60" t="str">
        <f>IFERROR(INDEX(Procesos!A$2:A$10000,MATCH(R55,Procesos!B$2:B$10000,0)),"")</f>
        <v/>
      </c>
      <c r="T55" s="61"/>
      <c r="U55" s="62"/>
      <c r="V55" s="62"/>
      <c r="W55" s="62"/>
      <c r="X55" s="63"/>
      <c r="Y55" s="64"/>
      <c r="Z55" s="64"/>
      <c r="AA55" s="65"/>
      <c r="AB55" s="66"/>
      <c r="AC55" s="65"/>
      <c r="AD55" s="62"/>
      <c r="AE55" s="65"/>
      <c r="AF55" s="67"/>
      <c r="AG55" s="70" t="str">
        <f ca="1">IFERROR(_xludf.LET(txt,MID(AF55,FIND("|",AF55&amp;"|")+1,99),clean,SUBSTITUTE(SUBSTITUTE(SUBSTITUTE(txt,"µm",""),"&gt;=",""),"&gt;",""),nums,TRIM(clean),dashPos,FIND("-",MID(nums,2,99)),N1,VALUE(TRIM(LEFT(nums,dashPos))),N2,VALUE(TRIM(MID(nums,dashPos+2,20))),(N1+N2)/2),"")</f>
        <v/>
      </c>
      <c r="AH55" s="69"/>
      <c r="AI55" s="70" t="str">
        <f ca="1">IFERROR(_xludf.LET(txt,MID(AH55,FIND("|",AH55&amp;"|")+1,99),clean,SUBSTITUTE(SUBSTITUTE(SUBSTITUTE(txt,"µm",""),"&gt;=",""),"&gt;",""),nums,TRIM(clean),dashPos,FIND("-",MID(nums,2,99)),N1,VALUE(TRIM(LEFT(nums,dashPos))),N2,VALUE(TRIM(MID(nums,dashPos+2,20))),(N1+N2)/2),"")</f>
        <v/>
      </c>
      <c r="AJ55" s="71"/>
      <c r="AK55" s="71"/>
      <c r="AL55" s="71"/>
      <c r="AM55" s="71"/>
      <c r="AN55" s="72"/>
      <c r="AO55" s="72"/>
      <c r="AP55" s="72"/>
      <c r="AQ55" s="72"/>
      <c r="AR55" s="73"/>
      <c r="AS55" s="73"/>
      <c r="AT55" s="73"/>
      <c r="AU55" s="73"/>
      <c r="AV55" s="73"/>
      <c r="AW55" s="74"/>
      <c r="AX55" s="74"/>
      <c r="AY55" s="75" t="s">
        <v>138</v>
      </c>
      <c r="AZ55" s="76" t="str">
        <f>IF('Cálculo MP'!J52="","",'Cálculo MP'!J52)</f>
        <v/>
      </c>
      <c r="BA55" s="76" t="str">
        <f>IF('Cálculo MP'!K52="","",'Cálculo MP'!K52)</f>
        <v/>
      </c>
      <c r="BB55" s="76" t="str">
        <f>IF('Cálculo MP'!L52="","",'Cálculo MP'!L52)</f>
        <v/>
      </c>
      <c r="BC55" s="76" t="str">
        <f>IF('Cálculo MP'!M52="","",'Cálculo MP'!M52)</f>
        <v/>
      </c>
      <c r="BD55" s="76" t="str">
        <f>IF('Cálculo MP'!N52="","",'Cálculo MP'!N52)</f>
        <v/>
      </c>
      <c r="BE55" s="76" t="str">
        <f>IF('Cálculo MP'!O52="","",'Cálculo MP'!O52)</f>
        <v/>
      </c>
      <c r="BF55" s="76" t="str">
        <f>IF('Cálculo MP'!P52="","",'Cálculo MP'!P52)</f>
        <v/>
      </c>
      <c r="BG55" s="76" t="str">
        <f>IF('Cálculo MP'!Q52="","",'Cálculo MP'!Q52)</f>
        <v/>
      </c>
      <c r="BH55" s="76" t="str">
        <f>IF('Cálculo MP'!R52="","",'Cálculo MP'!R52)</f>
        <v/>
      </c>
      <c r="BI55" s="77" t="str">
        <f t="shared" si="0"/>
        <v/>
      </c>
    </row>
    <row r="56" spans="1:61" ht="19.5" customHeight="1" x14ac:dyDescent="0.2">
      <c r="A56" s="48"/>
      <c r="B56" s="49"/>
      <c r="C56" s="50"/>
      <c r="D56" s="49"/>
      <c r="E56" s="51"/>
      <c r="F56" s="52"/>
      <c r="G56" s="51"/>
      <c r="H56" s="53"/>
      <c r="I56" s="53"/>
      <c r="J56" s="53"/>
      <c r="K56" s="54"/>
      <c r="L56" s="55"/>
      <c r="M56" s="56"/>
      <c r="N56" s="56"/>
      <c r="O56" s="57"/>
      <c r="P56" s="58"/>
      <c r="Q56" s="56"/>
      <c r="R56" s="59"/>
      <c r="S56" s="60" t="str">
        <f>IFERROR(INDEX(Procesos!A$2:A$10000,MATCH(R56,Procesos!B$2:B$10000,0)),"")</f>
        <v/>
      </c>
      <c r="T56" s="61"/>
      <c r="U56" s="62"/>
      <c r="V56" s="62"/>
      <c r="W56" s="62"/>
      <c r="X56" s="63"/>
      <c r="Y56" s="64"/>
      <c r="Z56" s="64"/>
      <c r="AA56" s="65"/>
      <c r="AB56" s="66"/>
      <c r="AC56" s="65"/>
      <c r="AD56" s="62"/>
      <c r="AE56" s="65"/>
      <c r="AF56" s="67"/>
      <c r="AG56" s="70" t="str">
        <f ca="1">IFERROR(_xludf.LET(txt,MID(AF56,FIND("|",AF56&amp;"|")+1,99),clean,SUBSTITUTE(SUBSTITUTE(SUBSTITUTE(txt,"µm",""),"&gt;=",""),"&gt;",""),nums,TRIM(clean),dashPos,FIND("-",MID(nums,2,99)),N1,VALUE(TRIM(LEFT(nums,dashPos))),N2,VALUE(TRIM(MID(nums,dashPos+2,20))),(N1+N2)/2),"")</f>
        <v/>
      </c>
      <c r="AH56" s="69"/>
      <c r="AI56" s="70" t="str">
        <f ca="1">IFERROR(_xludf.LET(txt,MID(AH56,FIND("|",AH56&amp;"|")+1,99),clean,SUBSTITUTE(SUBSTITUTE(SUBSTITUTE(txt,"µm",""),"&gt;=",""),"&gt;",""),nums,TRIM(clean),dashPos,FIND("-",MID(nums,2,99)),N1,VALUE(TRIM(LEFT(nums,dashPos))),N2,VALUE(TRIM(MID(nums,dashPos+2,20))),(N1+N2)/2),"")</f>
        <v/>
      </c>
      <c r="AJ56" s="71"/>
      <c r="AK56" s="71"/>
      <c r="AL56" s="71"/>
      <c r="AM56" s="71"/>
      <c r="AN56" s="72"/>
      <c r="AO56" s="72"/>
      <c r="AP56" s="72"/>
      <c r="AQ56" s="72"/>
      <c r="AR56" s="73"/>
      <c r="AS56" s="73"/>
      <c r="AT56" s="73"/>
      <c r="AU56" s="73"/>
      <c r="AV56" s="73"/>
      <c r="AW56" s="74"/>
      <c r="AX56" s="74"/>
      <c r="AY56" s="75" t="s">
        <v>138</v>
      </c>
      <c r="AZ56" s="76" t="str">
        <f>IF('Cálculo MP'!J53="","",'Cálculo MP'!J53)</f>
        <v/>
      </c>
      <c r="BA56" s="76" t="str">
        <f>IF('Cálculo MP'!K53="","",'Cálculo MP'!K53)</f>
        <v/>
      </c>
      <c r="BB56" s="76" t="str">
        <f>IF('Cálculo MP'!L53="","",'Cálculo MP'!L53)</f>
        <v/>
      </c>
      <c r="BC56" s="76" t="str">
        <f>IF('Cálculo MP'!M53="","",'Cálculo MP'!M53)</f>
        <v/>
      </c>
      <c r="BD56" s="76" t="str">
        <f>IF('Cálculo MP'!N53="","",'Cálculo MP'!N53)</f>
        <v/>
      </c>
      <c r="BE56" s="76" t="str">
        <f>IF('Cálculo MP'!O53="","",'Cálculo MP'!O53)</f>
        <v/>
      </c>
      <c r="BF56" s="76" t="str">
        <f>IF('Cálculo MP'!P53="","",'Cálculo MP'!P53)</f>
        <v/>
      </c>
      <c r="BG56" s="76" t="str">
        <f>IF('Cálculo MP'!Q53="","",'Cálculo MP'!Q53)</f>
        <v/>
      </c>
      <c r="BH56" s="76" t="str">
        <f>IF('Cálculo MP'!R53="","",'Cálculo MP'!R53)</f>
        <v/>
      </c>
      <c r="BI56" s="77" t="str">
        <f t="shared" si="0"/>
        <v/>
      </c>
    </row>
    <row r="57" spans="1:61" ht="19.5" customHeight="1" x14ac:dyDescent="0.2">
      <c r="A57" s="48"/>
      <c r="B57" s="49"/>
      <c r="C57" s="50"/>
      <c r="D57" s="49"/>
      <c r="E57" s="51"/>
      <c r="F57" s="52"/>
      <c r="G57" s="51"/>
      <c r="H57" s="53"/>
      <c r="I57" s="53"/>
      <c r="J57" s="53"/>
      <c r="K57" s="54"/>
      <c r="L57" s="55"/>
      <c r="M57" s="56"/>
      <c r="N57" s="56"/>
      <c r="O57" s="57"/>
      <c r="P57" s="58"/>
      <c r="Q57" s="56"/>
      <c r="R57" s="59"/>
      <c r="S57" s="60" t="str">
        <f>IFERROR(INDEX(Procesos!A$2:A$10000,MATCH(R57,Procesos!B$2:B$10000,0)),"")</f>
        <v/>
      </c>
      <c r="T57" s="61"/>
      <c r="U57" s="62"/>
      <c r="V57" s="62"/>
      <c r="W57" s="62"/>
      <c r="X57" s="63"/>
      <c r="Y57" s="64"/>
      <c r="Z57" s="64"/>
      <c r="AA57" s="65"/>
      <c r="AB57" s="66"/>
      <c r="AC57" s="65"/>
      <c r="AD57" s="62"/>
      <c r="AE57" s="65"/>
      <c r="AF57" s="67"/>
      <c r="AG57" s="70" t="str">
        <f ca="1">IFERROR(_xludf.LET(txt,MID(AF57,FIND("|",AF57&amp;"|")+1,99),clean,SUBSTITUTE(SUBSTITUTE(SUBSTITUTE(txt,"µm",""),"&gt;=",""),"&gt;",""),nums,TRIM(clean),dashPos,FIND("-",MID(nums,2,99)),N1,VALUE(TRIM(LEFT(nums,dashPos))),N2,VALUE(TRIM(MID(nums,dashPos+2,20))),(N1+N2)/2),"")</f>
        <v/>
      </c>
      <c r="AH57" s="69"/>
      <c r="AI57" s="70" t="str">
        <f ca="1">IFERROR(_xludf.LET(txt,MID(AH57,FIND("|",AH57&amp;"|")+1,99),clean,SUBSTITUTE(SUBSTITUTE(SUBSTITUTE(txt,"µm",""),"&gt;=",""),"&gt;",""),nums,TRIM(clean),dashPos,FIND("-",MID(nums,2,99)),N1,VALUE(TRIM(LEFT(nums,dashPos))),N2,VALUE(TRIM(MID(nums,dashPos+2,20))),(N1+N2)/2),"")</f>
        <v/>
      </c>
      <c r="AJ57" s="71"/>
      <c r="AK57" s="71"/>
      <c r="AL57" s="71"/>
      <c r="AM57" s="71"/>
      <c r="AN57" s="72"/>
      <c r="AO57" s="72"/>
      <c r="AP57" s="72"/>
      <c r="AQ57" s="72"/>
      <c r="AR57" s="73"/>
      <c r="AS57" s="73"/>
      <c r="AT57" s="73"/>
      <c r="AU57" s="73"/>
      <c r="AV57" s="73"/>
      <c r="AW57" s="74"/>
      <c r="AX57" s="74"/>
      <c r="AY57" s="75" t="s">
        <v>138</v>
      </c>
      <c r="AZ57" s="76" t="str">
        <f>IF('Cálculo MP'!J54="","",'Cálculo MP'!J54)</f>
        <v/>
      </c>
      <c r="BA57" s="76" t="str">
        <f>IF('Cálculo MP'!K54="","",'Cálculo MP'!K54)</f>
        <v/>
      </c>
      <c r="BB57" s="76" t="str">
        <f>IF('Cálculo MP'!L54="","",'Cálculo MP'!L54)</f>
        <v/>
      </c>
      <c r="BC57" s="76" t="str">
        <f>IF('Cálculo MP'!M54="","",'Cálculo MP'!M54)</f>
        <v/>
      </c>
      <c r="BD57" s="76" t="str">
        <f>IF('Cálculo MP'!N54="","",'Cálculo MP'!N54)</f>
        <v/>
      </c>
      <c r="BE57" s="76" t="str">
        <f>IF('Cálculo MP'!O54="","",'Cálculo MP'!O54)</f>
        <v/>
      </c>
      <c r="BF57" s="76" t="str">
        <f>IF('Cálculo MP'!P54="","",'Cálculo MP'!P54)</f>
        <v/>
      </c>
      <c r="BG57" s="76" t="str">
        <f>IF('Cálculo MP'!Q54="","",'Cálculo MP'!Q54)</f>
        <v/>
      </c>
      <c r="BH57" s="76" t="str">
        <f>IF('Cálculo MP'!R54="","",'Cálculo MP'!R54)</f>
        <v/>
      </c>
      <c r="BI57" s="77" t="str">
        <f t="shared" si="0"/>
        <v/>
      </c>
    </row>
    <row r="58" spans="1:61" ht="19.5" customHeight="1" x14ac:dyDescent="0.2">
      <c r="A58" s="48"/>
      <c r="B58" s="49"/>
      <c r="C58" s="50"/>
      <c r="D58" s="49"/>
      <c r="E58" s="51"/>
      <c r="F58" s="52"/>
      <c r="G58" s="51"/>
      <c r="H58" s="53"/>
      <c r="I58" s="53"/>
      <c r="J58" s="53"/>
      <c r="K58" s="54"/>
      <c r="L58" s="55"/>
      <c r="M58" s="56"/>
      <c r="N58" s="56"/>
      <c r="O58" s="57"/>
      <c r="P58" s="58"/>
      <c r="Q58" s="56"/>
      <c r="R58" s="59"/>
      <c r="S58" s="60" t="str">
        <f>IFERROR(INDEX(Procesos!A$2:A$10000,MATCH(R58,Procesos!B$2:B$10000,0)),"")</f>
        <v/>
      </c>
      <c r="T58" s="61"/>
      <c r="U58" s="62"/>
      <c r="V58" s="62"/>
      <c r="W58" s="62"/>
      <c r="X58" s="63"/>
      <c r="Y58" s="64"/>
      <c r="Z58" s="64"/>
      <c r="AA58" s="65"/>
      <c r="AB58" s="66"/>
      <c r="AC58" s="65"/>
      <c r="AD58" s="62"/>
      <c r="AE58" s="65"/>
      <c r="AF58" s="67"/>
      <c r="AG58" s="70" t="str">
        <f ca="1">IFERROR(_xludf.LET(txt,MID(AF58,FIND("|",AF58&amp;"|")+1,99),clean,SUBSTITUTE(SUBSTITUTE(SUBSTITUTE(txt,"µm",""),"&gt;=",""),"&gt;",""),nums,TRIM(clean),dashPos,FIND("-",MID(nums,2,99)),N1,VALUE(TRIM(LEFT(nums,dashPos))),N2,VALUE(TRIM(MID(nums,dashPos+2,20))),(N1+N2)/2),"")</f>
        <v/>
      </c>
      <c r="AH58" s="69"/>
      <c r="AI58" s="70" t="str">
        <f ca="1">IFERROR(_xludf.LET(txt,MID(AH58,FIND("|",AH58&amp;"|")+1,99),clean,SUBSTITUTE(SUBSTITUTE(SUBSTITUTE(txt,"µm",""),"&gt;=",""),"&gt;",""),nums,TRIM(clean),dashPos,FIND("-",MID(nums,2,99)),N1,VALUE(TRIM(LEFT(nums,dashPos))),N2,VALUE(TRIM(MID(nums,dashPos+2,20))),(N1+N2)/2),"")</f>
        <v/>
      </c>
      <c r="AJ58" s="71"/>
      <c r="AK58" s="71"/>
      <c r="AL58" s="71"/>
      <c r="AM58" s="71"/>
      <c r="AN58" s="72"/>
      <c r="AO58" s="72"/>
      <c r="AP58" s="72"/>
      <c r="AQ58" s="72"/>
      <c r="AR58" s="73"/>
      <c r="AS58" s="73"/>
      <c r="AT58" s="73"/>
      <c r="AU58" s="73"/>
      <c r="AV58" s="73"/>
      <c r="AW58" s="74"/>
      <c r="AX58" s="74"/>
      <c r="AY58" s="75" t="s">
        <v>138</v>
      </c>
      <c r="AZ58" s="76" t="str">
        <f>IF('Cálculo MP'!J55="","",'Cálculo MP'!J55)</f>
        <v/>
      </c>
      <c r="BA58" s="76" t="str">
        <f>IF('Cálculo MP'!K55="","",'Cálculo MP'!K55)</f>
        <v/>
      </c>
      <c r="BB58" s="76" t="str">
        <f>IF('Cálculo MP'!L55="","",'Cálculo MP'!L55)</f>
        <v/>
      </c>
      <c r="BC58" s="76" t="str">
        <f>IF('Cálculo MP'!M55="","",'Cálculo MP'!M55)</f>
        <v/>
      </c>
      <c r="BD58" s="76" t="str">
        <f>IF('Cálculo MP'!N55="","",'Cálculo MP'!N55)</f>
        <v/>
      </c>
      <c r="BE58" s="76" t="str">
        <f>IF('Cálculo MP'!O55="","",'Cálculo MP'!O55)</f>
        <v/>
      </c>
      <c r="BF58" s="76" t="str">
        <f>IF('Cálculo MP'!P55="","",'Cálculo MP'!P55)</f>
        <v/>
      </c>
      <c r="BG58" s="76" t="str">
        <f>IF('Cálculo MP'!Q55="","",'Cálculo MP'!Q55)</f>
        <v/>
      </c>
      <c r="BH58" s="76" t="str">
        <f>IF('Cálculo MP'!R55="","",'Cálculo MP'!R55)</f>
        <v/>
      </c>
      <c r="BI58" s="77" t="str">
        <f t="shared" si="0"/>
        <v/>
      </c>
    </row>
    <row r="59" spans="1:61" ht="19.5" customHeight="1" x14ac:dyDescent="0.2">
      <c r="A59" s="48"/>
      <c r="B59" s="49"/>
      <c r="C59" s="50"/>
      <c r="D59" s="49"/>
      <c r="E59" s="51"/>
      <c r="F59" s="52"/>
      <c r="G59" s="51"/>
      <c r="H59" s="53"/>
      <c r="I59" s="53"/>
      <c r="J59" s="53"/>
      <c r="K59" s="54"/>
      <c r="L59" s="55"/>
      <c r="M59" s="56"/>
      <c r="N59" s="56"/>
      <c r="O59" s="57"/>
      <c r="P59" s="58"/>
      <c r="Q59" s="56"/>
      <c r="R59" s="59"/>
      <c r="S59" s="60" t="str">
        <f>IFERROR(INDEX(Procesos!A$2:A$10000,MATCH(R59,Procesos!B$2:B$10000,0)),"")</f>
        <v/>
      </c>
      <c r="T59" s="61"/>
      <c r="U59" s="62"/>
      <c r="V59" s="62"/>
      <c r="W59" s="62"/>
      <c r="X59" s="63"/>
      <c r="Y59" s="64"/>
      <c r="Z59" s="64"/>
      <c r="AA59" s="65"/>
      <c r="AB59" s="66"/>
      <c r="AC59" s="65"/>
      <c r="AD59" s="62"/>
      <c r="AE59" s="65"/>
      <c r="AF59" s="67"/>
      <c r="AG59" s="70" t="str">
        <f ca="1">IFERROR(_xludf.LET(txt,MID(AF59,FIND("|",AF59&amp;"|")+1,99),clean,SUBSTITUTE(SUBSTITUTE(SUBSTITUTE(txt,"µm",""),"&gt;=",""),"&gt;",""),nums,TRIM(clean),dashPos,FIND("-",MID(nums,2,99)),N1,VALUE(TRIM(LEFT(nums,dashPos))),N2,VALUE(TRIM(MID(nums,dashPos+2,20))),(N1+N2)/2),"")</f>
        <v/>
      </c>
      <c r="AH59" s="69"/>
      <c r="AI59" s="70" t="str">
        <f ca="1">IFERROR(_xludf.LET(txt,MID(AH59,FIND("|",AH59&amp;"|")+1,99),clean,SUBSTITUTE(SUBSTITUTE(SUBSTITUTE(txt,"µm",""),"&gt;=",""),"&gt;",""),nums,TRIM(clean),dashPos,FIND("-",MID(nums,2,99)),N1,VALUE(TRIM(LEFT(nums,dashPos))),N2,VALUE(TRIM(MID(nums,dashPos+2,20))),(N1+N2)/2),"")</f>
        <v/>
      </c>
      <c r="AJ59" s="71"/>
      <c r="AK59" s="71"/>
      <c r="AL59" s="71"/>
      <c r="AM59" s="71"/>
      <c r="AN59" s="72"/>
      <c r="AO59" s="72"/>
      <c r="AP59" s="72"/>
      <c r="AQ59" s="72"/>
      <c r="AR59" s="73"/>
      <c r="AS59" s="73"/>
      <c r="AT59" s="73"/>
      <c r="AU59" s="73"/>
      <c r="AV59" s="73"/>
      <c r="AW59" s="74"/>
      <c r="AX59" s="74"/>
      <c r="AY59" s="75" t="s">
        <v>138</v>
      </c>
      <c r="AZ59" s="76" t="str">
        <f>IF('Cálculo MP'!J56="","",'Cálculo MP'!J56)</f>
        <v/>
      </c>
      <c r="BA59" s="76" t="str">
        <f>IF('Cálculo MP'!K56="","",'Cálculo MP'!K56)</f>
        <v/>
      </c>
      <c r="BB59" s="76" t="str">
        <f>IF('Cálculo MP'!L56="","",'Cálculo MP'!L56)</f>
        <v/>
      </c>
      <c r="BC59" s="76" t="str">
        <f>IF('Cálculo MP'!M56="","",'Cálculo MP'!M56)</f>
        <v/>
      </c>
      <c r="BD59" s="76" t="str">
        <f>IF('Cálculo MP'!N56="","",'Cálculo MP'!N56)</f>
        <v/>
      </c>
      <c r="BE59" s="76" t="str">
        <f>IF('Cálculo MP'!O56="","",'Cálculo MP'!O56)</f>
        <v/>
      </c>
      <c r="BF59" s="76" t="str">
        <f>IF('Cálculo MP'!P56="","",'Cálculo MP'!P56)</f>
        <v/>
      </c>
      <c r="BG59" s="76" t="str">
        <f>IF('Cálculo MP'!Q56="","",'Cálculo MP'!Q56)</f>
        <v/>
      </c>
      <c r="BH59" s="76" t="str">
        <f>IF('Cálculo MP'!R56="","",'Cálculo MP'!R56)</f>
        <v/>
      </c>
      <c r="BI59" s="77" t="str">
        <f t="shared" si="0"/>
        <v/>
      </c>
    </row>
    <row r="60" spans="1:61" ht="19.5" customHeight="1" x14ac:dyDescent="0.2">
      <c r="A60" s="48"/>
      <c r="B60" s="49"/>
      <c r="C60" s="50"/>
      <c r="D60" s="49"/>
      <c r="E60" s="51"/>
      <c r="F60" s="52"/>
      <c r="G60" s="51"/>
      <c r="H60" s="53"/>
      <c r="I60" s="53"/>
      <c r="J60" s="53"/>
      <c r="K60" s="54"/>
      <c r="L60" s="55"/>
      <c r="M60" s="56"/>
      <c r="N60" s="56"/>
      <c r="O60" s="57"/>
      <c r="P60" s="58"/>
      <c r="Q60" s="56"/>
      <c r="R60" s="59"/>
      <c r="S60" s="60" t="str">
        <f>IFERROR(INDEX(Procesos!A$2:A$10000,MATCH(R60,Procesos!B$2:B$10000,0)),"")</f>
        <v/>
      </c>
      <c r="T60" s="61"/>
      <c r="U60" s="62"/>
      <c r="V60" s="62"/>
      <c r="W60" s="62"/>
      <c r="X60" s="63"/>
      <c r="Y60" s="64"/>
      <c r="Z60" s="64"/>
      <c r="AA60" s="65"/>
      <c r="AB60" s="66"/>
      <c r="AC60" s="65"/>
      <c r="AD60" s="62"/>
      <c r="AE60" s="65"/>
      <c r="AF60" s="67"/>
      <c r="AG60" s="70" t="str">
        <f ca="1">IFERROR(_xludf.LET(txt,MID(AF60,FIND("|",AF60&amp;"|")+1,99),clean,SUBSTITUTE(SUBSTITUTE(SUBSTITUTE(txt,"µm",""),"&gt;=",""),"&gt;",""),nums,TRIM(clean),dashPos,FIND("-",MID(nums,2,99)),N1,VALUE(TRIM(LEFT(nums,dashPos))),N2,VALUE(TRIM(MID(nums,dashPos+2,20))),(N1+N2)/2),"")</f>
        <v/>
      </c>
      <c r="AH60" s="69"/>
      <c r="AI60" s="70" t="str">
        <f ca="1">IFERROR(_xludf.LET(txt,MID(AH60,FIND("|",AH60&amp;"|")+1,99),clean,SUBSTITUTE(SUBSTITUTE(SUBSTITUTE(txt,"µm",""),"&gt;=",""),"&gt;",""),nums,TRIM(clean),dashPos,FIND("-",MID(nums,2,99)),N1,VALUE(TRIM(LEFT(nums,dashPos))),N2,VALUE(TRIM(MID(nums,dashPos+2,20))),(N1+N2)/2),"")</f>
        <v/>
      </c>
      <c r="AJ60" s="71"/>
      <c r="AK60" s="71"/>
      <c r="AL60" s="71"/>
      <c r="AM60" s="71"/>
      <c r="AN60" s="72"/>
      <c r="AO60" s="72"/>
      <c r="AP60" s="72"/>
      <c r="AQ60" s="72"/>
      <c r="AR60" s="73"/>
      <c r="AS60" s="73"/>
      <c r="AT60" s="73"/>
      <c r="AU60" s="73"/>
      <c r="AV60" s="73"/>
      <c r="AW60" s="74"/>
      <c r="AX60" s="74"/>
      <c r="AY60" s="75" t="s">
        <v>138</v>
      </c>
      <c r="AZ60" s="76" t="str">
        <f>IF('Cálculo MP'!J57="","",'Cálculo MP'!J57)</f>
        <v/>
      </c>
      <c r="BA60" s="76" t="str">
        <f>IF('Cálculo MP'!K57="","",'Cálculo MP'!K57)</f>
        <v/>
      </c>
      <c r="BB60" s="76" t="str">
        <f>IF('Cálculo MP'!L57="","",'Cálculo MP'!L57)</f>
        <v/>
      </c>
      <c r="BC60" s="76" t="str">
        <f>IF('Cálculo MP'!M57="","",'Cálculo MP'!M57)</f>
        <v/>
      </c>
      <c r="BD60" s="76" t="str">
        <f>IF('Cálculo MP'!N57="","",'Cálculo MP'!N57)</f>
        <v/>
      </c>
      <c r="BE60" s="76" t="str">
        <f>IF('Cálculo MP'!O57="","",'Cálculo MP'!O57)</f>
        <v/>
      </c>
      <c r="BF60" s="76" t="str">
        <f>IF('Cálculo MP'!P57="","",'Cálculo MP'!P57)</f>
        <v/>
      </c>
      <c r="BG60" s="76" t="str">
        <f>IF('Cálculo MP'!Q57="","",'Cálculo MP'!Q57)</f>
        <v/>
      </c>
      <c r="BH60" s="76" t="str">
        <f>IF('Cálculo MP'!R57="","",'Cálculo MP'!R57)</f>
        <v/>
      </c>
      <c r="BI60" s="77" t="str">
        <f t="shared" si="0"/>
        <v/>
      </c>
    </row>
    <row r="61" spans="1:61" ht="19.5" customHeight="1" x14ac:dyDescent="0.2">
      <c r="A61" s="48"/>
      <c r="B61" s="49"/>
      <c r="C61" s="50"/>
      <c r="D61" s="49"/>
      <c r="E61" s="51"/>
      <c r="F61" s="52"/>
      <c r="G61" s="51"/>
      <c r="H61" s="53"/>
      <c r="I61" s="53"/>
      <c r="J61" s="53"/>
      <c r="K61" s="54"/>
      <c r="L61" s="55"/>
      <c r="M61" s="56"/>
      <c r="N61" s="56"/>
      <c r="O61" s="57"/>
      <c r="P61" s="58"/>
      <c r="Q61" s="56"/>
      <c r="R61" s="59"/>
      <c r="S61" s="60" t="str">
        <f>IFERROR(INDEX(Procesos!A$2:A$10000,MATCH(R61,Procesos!B$2:B$10000,0)),"")</f>
        <v/>
      </c>
      <c r="T61" s="61"/>
      <c r="U61" s="62"/>
      <c r="V61" s="62"/>
      <c r="W61" s="62"/>
      <c r="X61" s="63"/>
      <c r="Y61" s="64"/>
      <c r="Z61" s="64"/>
      <c r="AA61" s="65"/>
      <c r="AB61" s="66"/>
      <c r="AC61" s="65"/>
      <c r="AD61" s="62"/>
      <c r="AE61" s="65"/>
      <c r="AF61" s="67"/>
      <c r="AG61" s="70" t="str">
        <f ca="1">IFERROR(_xludf.LET(txt,MID(AF61,FIND("|",AF61&amp;"|")+1,99),clean,SUBSTITUTE(SUBSTITUTE(SUBSTITUTE(txt,"µm",""),"&gt;=",""),"&gt;",""),nums,TRIM(clean),dashPos,FIND("-",MID(nums,2,99)),N1,VALUE(TRIM(LEFT(nums,dashPos))),N2,VALUE(TRIM(MID(nums,dashPos+2,20))),(N1+N2)/2),"")</f>
        <v/>
      </c>
      <c r="AH61" s="69"/>
      <c r="AI61" s="70" t="str">
        <f ca="1">IFERROR(_xludf.LET(txt,MID(AH61,FIND("|",AH61&amp;"|")+1,99),clean,SUBSTITUTE(SUBSTITUTE(SUBSTITUTE(txt,"µm",""),"&gt;=",""),"&gt;",""),nums,TRIM(clean),dashPos,FIND("-",MID(nums,2,99)),N1,VALUE(TRIM(LEFT(nums,dashPos))),N2,VALUE(TRIM(MID(nums,dashPos+2,20))),(N1+N2)/2),"")</f>
        <v/>
      </c>
      <c r="AJ61" s="71"/>
      <c r="AK61" s="71"/>
      <c r="AL61" s="71"/>
      <c r="AM61" s="71"/>
      <c r="AN61" s="72"/>
      <c r="AO61" s="72"/>
      <c r="AP61" s="72"/>
      <c r="AQ61" s="72"/>
      <c r="AR61" s="73"/>
      <c r="AS61" s="73"/>
      <c r="AT61" s="73"/>
      <c r="AU61" s="73"/>
      <c r="AV61" s="73"/>
      <c r="AW61" s="74"/>
      <c r="AX61" s="74"/>
      <c r="AY61" s="75" t="s">
        <v>138</v>
      </c>
      <c r="AZ61" s="76" t="str">
        <f>IF('Cálculo MP'!J58="","",'Cálculo MP'!J58)</f>
        <v/>
      </c>
      <c r="BA61" s="76" t="str">
        <f>IF('Cálculo MP'!K58="","",'Cálculo MP'!K58)</f>
        <v/>
      </c>
      <c r="BB61" s="76" t="str">
        <f>IF('Cálculo MP'!L58="","",'Cálculo MP'!L58)</f>
        <v/>
      </c>
      <c r="BC61" s="76" t="str">
        <f>IF('Cálculo MP'!M58="","",'Cálculo MP'!M58)</f>
        <v/>
      </c>
      <c r="BD61" s="76" t="str">
        <f>IF('Cálculo MP'!N58="","",'Cálculo MP'!N58)</f>
        <v/>
      </c>
      <c r="BE61" s="76" t="str">
        <f>IF('Cálculo MP'!O58="","",'Cálculo MP'!O58)</f>
        <v/>
      </c>
      <c r="BF61" s="76" t="str">
        <f>IF('Cálculo MP'!P58="","",'Cálculo MP'!P58)</f>
        <v/>
      </c>
      <c r="BG61" s="76" t="str">
        <f>IF('Cálculo MP'!Q58="","",'Cálculo MP'!Q58)</f>
        <v/>
      </c>
      <c r="BH61" s="76" t="str">
        <f>IF('Cálculo MP'!R58="","",'Cálculo MP'!R58)</f>
        <v/>
      </c>
      <c r="BI61" s="77" t="str">
        <f t="shared" si="0"/>
        <v/>
      </c>
    </row>
    <row r="62" spans="1:61" ht="19.5" customHeight="1" x14ac:dyDescent="0.2">
      <c r="A62" s="48"/>
      <c r="B62" s="49"/>
      <c r="C62" s="50"/>
      <c r="D62" s="49"/>
      <c r="E62" s="51"/>
      <c r="F62" s="52"/>
      <c r="G62" s="51"/>
      <c r="H62" s="53"/>
      <c r="I62" s="53"/>
      <c r="J62" s="53"/>
      <c r="K62" s="54"/>
      <c r="L62" s="55"/>
      <c r="M62" s="56"/>
      <c r="N62" s="56"/>
      <c r="O62" s="57"/>
      <c r="P62" s="58"/>
      <c r="Q62" s="56"/>
      <c r="R62" s="59"/>
      <c r="S62" s="60" t="str">
        <f>IFERROR(INDEX(Procesos!A$2:A$10000,MATCH(R62,Procesos!B$2:B$10000,0)),"")</f>
        <v/>
      </c>
      <c r="T62" s="61"/>
      <c r="U62" s="62"/>
      <c r="V62" s="62"/>
      <c r="W62" s="62"/>
      <c r="X62" s="63"/>
      <c r="Y62" s="64"/>
      <c r="Z62" s="64"/>
      <c r="AA62" s="65"/>
      <c r="AB62" s="66"/>
      <c r="AC62" s="65"/>
      <c r="AD62" s="62"/>
      <c r="AE62" s="65"/>
      <c r="AF62" s="67"/>
      <c r="AG62" s="70" t="str">
        <f ca="1">IFERROR(_xludf.LET(txt,MID(AF62,FIND("|",AF62&amp;"|")+1,99),clean,SUBSTITUTE(SUBSTITUTE(SUBSTITUTE(txt,"µm",""),"&gt;=",""),"&gt;",""),nums,TRIM(clean),dashPos,FIND("-",MID(nums,2,99)),N1,VALUE(TRIM(LEFT(nums,dashPos))),N2,VALUE(TRIM(MID(nums,dashPos+2,20))),(N1+N2)/2),"")</f>
        <v/>
      </c>
      <c r="AH62" s="69"/>
      <c r="AI62" s="70" t="str">
        <f ca="1">IFERROR(_xludf.LET(txt,MID(AH62,FIND("|",AH62&amp;"|")+1,99),clean,SUBSTITUTE(SUBSTITUTE(SUBSTITUTE(txt,"µm",""),"&gt;=",""),"&gt;",""),nums,TRIM(clean),dashPos,FIND("-",MID(nums,2,99)),N1,VALUE(TRIM(LEFT(nums,dashPos))),N2,VALUE(TRIM(MID(nums,dashPos+2,20))),(N1+N2)/2),"")</f>
        <v/>
      </c>
      <c r="AJ62" s="71"/>
      <c r="AK62" s="71"/>
      <c r="AL62" s="71"/>
      <c r="AM62" s="71"/>
      <c r="AN62" s="72"/>
      <c r="AO62" s="72"/>
      <c r="AP62" s="72"/>
      <c r="AQ62" s="72"/>
      <c r="AR62" s="73"/>
      <c r="AS62" s="73"/>
      <c r="AT62" s="73"/>
      <c r="AU62" s="73"/>
      <c r="AV62" s="73"/>
      <c r="AW62" s="74"/>
      <c r="AX62" s="74"/>
      <c r="AY62" s="75" t="s">
        <v>138</v>
      </c>
      <c r="AZ62" s="76" t="str">
        <f>IF('Cálculo MP'!J59="","",'Cálculo MP'!J59)</f>
        <v/>
      </c>
      <c r="BA62" s="76" t="str">
        <f>IF('Cálculo MP'!K59="","",'Cálculo MP'!K59)</f>
        <v/>
      </c>
      <c r="BB62" s="76" t="str">
        <f>IF('Cálculo MP'!L59="","",'Cálculo MP'!L59)</f>
        <v/>
      </c>
      <c r="BC62" s="76" t="str">
        <f>IF('Cálculo MP'!M59="","",'Cálculo MP'!M59)</f>
        <v/>
      </c>
      <c r="BD62" s="76" t="str">
        <f>IF('Cálculo MP'!N59="","",'Cálculo MP'!N59)</f>
        <v/>
      </c>
      <c r="BE62" s="76" t="str">
        <f>IF('Cálculo MP'!O59="","",'Cálculo MP'!O59)</f>
        <v/>
      </c>
      <c r="BF62" s="76" t="str">
        <f>IF('Cálculo MP'!P59="","",'Cálculo MP'!P59)</f>
        <v/>
      </c>
      <c r="BG62" s="76" t="str">
        <f>IF('Cálculo MP'!Q59="","",'Cálculo MP'!Q59)</f>
        <v/>
      </c>
      <c r="BH62" s="76" t="str">
        <f>IF('Cálculo MP'!R59="","",'Cálculo MP'!R59)</f>
        <v/>
      </c>
      <c r="BI62" s="77" t="str">
        <f t="shared" si="0"/>
        <v/>
      </c>
    </row>
    <row r="63" spans="1:61" ht="19.5" customHeight="1" x14ac:dyDescent="0.2">
      <c r="A63" s="48"/>
      <c r="B63" s="49"/>
      <c r="C63" s="50"/>
      <c r="D63" s="49"/>
      <c r="E63" s="51"/>
      <c r="F63" s="52"/>
      <c r="G63" s="51"/>
      <c r="H63" s="53"/>
      <c r="I63" s="53"/>
      <c r="J63" s="53"/>
      <c r="K63" s="54"/>
      <c r="L63" s="55"/>
      <c r="M63" s="56"/>
      <c r="N63" s="56"/>
      <c r="O63" s="57"/>
      <c r="P63" s="58"/>
      <c r="Q63" s="56"/>
      <c r="R63" s="59"/>
      <c r="S63" s="60" t="str">
        <f>IFERROR(INDEX(Procesos!A$2:A$10000,MATCH(R63,Procesos!B$2:B$10000,0)),"")</f>
        <v/>
      </c>
      <c r="T63" s="61"/>
      <c r="U63" s="62"/>
      <c r="V63" s="62"/>
      <c r="W63" s="62"/>
      <c r="X63" s="63"/>
      <c r="Y63" s="64"/>
      <c r="Z63" s="64"/>
      <c r="AA63" s="65"/>
      <c r="AB63" s="66"/>
      <c r="AC63" s="65"/>
      <c r="AD63" s="62"/>
      <c r="AE63" s="65"/>
      <c r="AF63" s="67"/>
      <c r="AG63" s="70" t="str">
        <f ca="1">IFERROR(_xludf.LET(txt,MID(AF63,FIND("|",AF63&amp;"|")+1,99),clean,SUBSTITUTE(SUBSTITUTE(SUBSTITUTE(txt,"µm",""),"&gt;=",""),"&gt;",""),nums,TRIM(clean),dashPos,FIND("-",MID(nums,2,99)),N1,VALUE(TRIM(LEFT(nums,dashPos))),N2,VALUE(TRIM(MID(nums,dashPos+2,20))),(N1+N2)/2),"")</f>
        <v/>
      </c>
      <c r="AH63" s="69"/>
      <c r="AI63" s="70" t="str">
        <f ca="1">IFERROR(_xludf.LET(txt,MID(AH63,FIND("|",AH63&amp;"|")+1,99),clean,SUBSTITUTE(SUBSTITUTE(SUBSTITUTE(txt,"µm",""),"&gt;=",""),"&gt;",""),nums,TRIM(clean),dashPos,FIND("-",MID(nums,2,99)),N1,VALUE(TRIM(LEFT(nums,dashPos))),N2,VALUE(TRIM(MID(nums,dashPos+2,20))),(N1+N2)/2),"")</f>
        <v/>
      </c>
      <c r="AJ63" s="71"/>
      <c r="AK63" s="71"/>
      <c r="AL63" s="71"/>
      <c r="AM63" s="71"/>
      <c r="AN63" s="72"/>
      <c r="AO63" s="72"/>
      <c r="AP63" s="72"/>
      <c r="AQ63" s="72"/>
      <c r="AR63" s="73"/>
      <c r="AS63" s="73"/>
      <c r="AT63" s="73"/>
      <c r="AU63" s="73"/>
      <c r="AV63" s="73"/>
      <c r="AW63" s="74"/>
      <c r="AX63" s="74"/>
      <c r="AY63" s="75" t="s">
        <v>138</v>
      </c>
      <c r="AZ63" s="76" t="str">
        <f>IF('Cálculo MP'!J60="","",'Cálculo MP'!J60)</f>
        <v/>
      </c>
      <c r="BA63" s="76" t="str">
        <f>IF('Cálculo MP'!K60="","",'Cálculo MP'!K60)</f>
        <v/>
      </c>
      <c r="BB63" s="76" t="str">
        <f>IF('Cálculo MP'!L60="","",'Cálculo MP'!L60)</f>
        <v/>
      </c>
      <c r="BC63" s="76" t="str">
        <f>IF('Cálculo MP'!M60="","",'Cálculo MP'!M60)</f>
        <v/>
      </c>
      <c r="BD63" s="76" t="str">
        <f>IF('Cálculo MP'!N60="","",'Cálculo MP'!N60)</f>
        <v/>
      </c>
      <c r="BE63" s="76" t="str">
        <f>IF('Cálculo MP'!O60="","",'Cálculo MP'!O60)</f>
        <v/>
      </c>
      <c r="BF63" s="76" t="str">
        <f>IF('Cálculo MP'!P60="","",'Cálculo MP'!P60)</f>
        <v/>
      </c>
      <c r="BG63" s="76" t="str">
        <f>IF('Cálculo MP'!Q60="","",'Cálculo MP'!Q60)</f>
        <v/>
      </c>
      <c r="BH63" s="76" t="str">
        <f>IF('Cálculo MP'!R60="","",'Cálculo MP'!R60)</f>
        <v/>
      </c>
      <c r="BI63" s="77" t="str">
        <f t="shared" si="0"/>
        <v/>
      </c>
    </row>
    <row r="64" spans="1:61" ht="19.5" customHeight="1" x14ac:dyDescent="0.2">
      <c r="A64" s="48"/>
      <c r="B64" s="49"/>
      <c r="C64" s="50"/>
      <c r="D64" s="49"/>
      <c r="E64" s="51"/>
      <c r="F64" s="52"/>
      <c r="G64" s="51"/>
      <c r="H64" s="53"/>
      <c r="I64" s="53"/>
      <c r="J64" s="53"/>
      <c r="K64" s="54"/>
      <c r="L64" s="55"/>
      <c r="M64" s="56"/>
      <c r="N64" s="56"/>
      <c r="O64" s="57"/>
      <c r="P64" s="58"/>
      <c r="Q64" s="56"/>
      <c r="R64" s="59"/>
      <c r="S64" s="60" t="str">
        <f>IFERROR(INDEX(Procesos!A$2:A$10000,MATCH(R64,Procesos!B$2:B$10000,0)),"")</f>
        <v/>
      </c>
      <c r="T64" s="61"/>
      <c r="U64" s="62"/>
      <c r="V64" s="62"/>
      <c r="W64" s="62"/>
      <c r="X64" s="63"/>
      <c r="Y64" s="64"/>
      <c r="Z64" s="64"/>
      <c r="AA64" s="65"/>
      <c r="AB64" s="66"/>
      <c r="AC64" s="65"/>
      <c r="AD64" s="62"/>
      <c r="AE64" s="65"/>
      <c r="AF64" s="67"/>
      <c r="AG64" s="70" t="str">
        <f ca="1">IFERROR(_xludf.LET(txt,MID(AF64,FIND("|",AF64&amp;"|")+1,99),clean,SUBSTITUTE(SUBSTITUTE(SUBSTITUTE(txt,"µm",""),"&gt;=",""),"&gt;",""),nums,TRIM(clean),dashPos,FIND("-",MID(nums,2,99)),N1,VALUE(TRIM(LEFT(nums,dashPos))),N2,VALUE(TRIM(MID(nums,dashPos+2,20))),(N1+N2)/2),"")</f>
        <v/>
      </c>
      <c r="AH64" s="69"/>
      <c r="AI64" s="70" t="str">
        <f ca="1">IFERROR(_xludf.LET(txt,MID(AH64,FIND("|",AH64&amp;"|")+1,99),clean,SUBSTITUTE(SUBSTITUTE(SUBSTITUTE(txt,"µm",""),"&gt;=",""),"&gt;",""),nums,TRIM(clean),dashPos,FIND("-",MID(nums,2,99)),N1,VALUE(TRIM(LEFT(nums,dashPos))),N2,VALUE(TRIM(MID(nums,dashPos+2,20))),(N1+N2)/2),"")</f>
        <v/>
      </c>
      <c r="AJ64" s="71"/>
      <c r="AK64" s="71"/>
      <c r="AL64" s="71"/>
      <c r="AM64" s="71"/>
      <c r="AN64" s="72"/>
      <c r="AO64" s="72"/>
      <c r="AP64" s="72"/>
      <c r="AQ64" s="72"/>
      <c r="AR64" s="73"/>
      <c r="AS64" s="73"/>
      <c r="AT64" s="73"/>
      <c r="AU64" s="73"/>
      <c r="AV64" s="73"/>
      <c r="AW64" s="74"/>
      <c r="AX64" s="74"/>
      <c r="AY64" s="75" t="s">
        <v>138</v>
      </c>
      <c r="AZ64" s="76" t="str">
        <f>IF('Cálculo MP'!J61="","",'Cálculo MP'!J61)</f>
        <v/>
      </c>
      <c r="BA64" s="76" t="str">
        <f>IF('Cálculo MP'!K61="","",'Cálculo MP'!K61)</f>
        <v/>
      </c>
      <c r="BB64" s="76" t="str">
        <f>IF('Cálculo MP'!L61="","",'Cálculo MP'!L61)</f>
        <v/>
      </c>
      <c r="BC64" s="76" t="str">
        <f>IF('Cálculo MP'!M61="","",'Cálculo MP'!M61)</f>
        <v/>
      </c>
      <c r="BD64" s="76" t="str">
        <f>IF('Cálculo MP'!N61="","",'Cálculo MP'!N61)</f>
        <v/>
      </c>
      <c r="BE64" s="76" t="str">
        <f>IF('Cálculo MP'!O61="","",'Cálculo MP'!O61)</f>
        <v/>
      </c>
      <c r="BF64" s="76" t="str">
        <f>IF('Cálculo MP'!P61="","",'Cálculo MP'!P61)</f>
        <v/>
      </c>
      <c r="BG64" s="76" t="str">
        <f>IF('Cálculo MP'!Q61="","",'Cálculo MP'!Q61)</f>
        <v/>
      </c>
      <c r="BH64" s="76" t="str">
        <f>IF('Cálculo MP'!R61="","",'Cálculo MP'!R61)</f>
        <v/>
      </c>
      <c r="BI64" s="77" t="str">
        <f t="shared" si="0"/>
        <v/>
      </c>
    </row>
    <row r="65" spans="1:61" ht="19.5" customHeight="1" x14ac:dyDescent="0.2">
      <c r="A65" s="48"/>
      <c r="B65" s="49"/>
      <c r="C65" s="50"/>
      <c r="D65" s="49"/>
      <c r="E65" s="51"/>
      <c r="F65" s="52"/>
      <c r="G65" s="51"/>
      <c r="H65" s="53"/>
      <c r="I65" s="53"/>
      <c r="J65" s="53"/>
      <c r="K65" s="54"/>
      <c r="L65" s="55"/>
      <c r="M65" s="56"/>
      <c r="N65" s="56"/>
      <c r="O65" s="57"/>
      <c r="P65" s="58"/>
      <c r="Q65" s="56"/>
      <c r="R65" s="59"/>
      <c r="S65" s="60" t="str">
        <f>IFERROR(INDEX(Procesos!A$2:A$10000,MATCH(R65,Procesos!B$2:B$10000,0)),"")</f>
        <v/>
      </c>
      <c r="T65" s="61"/>
      <c r="U65" s="62"/>
      <c r="V65" s="62"/>
      <c r="W65" s="62"/>
      <c r="X65" s="63"/>
      <c r="Y65" s="64"/>
      <c r="Z65" s="64"/>
      <c r="AA65" s="65"/>
      <c r="AB65" s="66"/>
      <c r="AC65" s="65"/>
      <c r="AD65" s="62"/>
      <c r="AE65" s="65"/>
      <c r="AF65" s="67"/>
      <c r="AG65" s="70" t="str">
        <f ca="1">IFERROR(_xludf.LET(txt,MID(AF65,FIND("|",AF65&amp;"|")+1,99),clean,SUBSTITUTE(SUBSTITUTE(SUBSTITUTE(txt,"µm",""),"&gt;=",""),"&gt;",""),nums,TRIM(clean),dashPos,FIND("-",MID(nums,2,99)),N1,VALUE(TRIM(LEFT(nums,dashPos))),N2,VALUE(TRIM(MID(nums,dashPos+2,20))),(N1+N2)/2),"")</f>
        <v/>
      </c>
      <c r="AH65" s="69"/>
      <c r="AI65" s="70" t="str">
        <f ca="1">IFERROR(_xludf.LET(txt,MID(AH65,FIND("|",AH65&amp;"|")+1,99),clean,SUBSTITUTE(SUBSTITUTE(SUBSTITUTE(txt,"µm",""),"&gt;=",""),"&gt;",""),nums,TRIM(clean),dashPos,FIND("-",MID(nums,2,99)),N1,VALUE(TRIM(LEFT(nums,dashPos))),N2,VALUE(TRIM(MID(nums,dashPos+2,20))),(N1+N2)/2),"")</f>
        <v/>
      </c>
      <c r="AJ65" s="71"/>
      <c r="AK65" s="71"/>
      <c r="AL65" s="71"/>
      <c r="AM65" s="71"/>
      <c r="AN65" s="72"/>
      <c r="AO65" s="72"/>
      <c r="AP65" s="72"/>
      <c r="AQ65" s="72"/>
      <c r="AR65" s="73"/>
      <c r="AS65" s="73"/>
      <c r="AT65" s="73"/>
      <c r="AU65" s="73"/>
      <c r="AV65" s="73"/>
      <c r="AW65" s="74"/>
      <c r="AX65" s="74"/>
      <c r="AY65" s="75" t="s">
        <v>138</v>
      </c>
      <c r="AZ65" s="76" t="str">
        <f>IF('Cálculo MP'!J62="","",'Cálculo MP'!J62)</f>
        <v/>
      </c>
      <c r="BA65" s="76" t="str">
        <f>IF('Cálculo MP'!K62="","",'Cálculo MP'!K62)</f>
        <v/>
      </c>
      <c r="BB65" s="76" t="str">
        <f>IF('Cálculo MP'!L62="","",'Cálculo MP'!L62)</f>
        <v/>
      </c>
      <c r="BC65" s="76" t="str">
        <f>IF('Cálculo MP'!M62="","",'Cálculo MP'!M62)</f>
        <v/>
      </c>
      <c r="BD65" s="76" t="str">
        <f>IF('Cálculo MP'!N62="","",'Cálculo MP'!N62)</f>
        <v/>
      </c>
      <c r="BE65" s="76" t="str">
        <f>IF('Cálculo MP'!O62="","",'Cálculo MP'!O62)</f>
        <v/>
      </c>
      <c r="BF65" s="76" t="str">
        <f>IF('Cálculo MP'!P62="","",'Cálculo MP'!P62)</f>
        <v/>
      </c>
      <c r="BG65" s="76" t="str">
        <f>IF('Cálculo MP'!Q62="","",'Cálculo MP'!Q62)</f>
        <v/>
      </c>
      <c r="BH65" s="76" t="str">
        <f>IF('Cálculo MP'!R62="","",'Cálculo MP'!R62)</f>
        <v/>
      </c>
      <c r="BI65" s="77" t="str">
        <f t="shared" si="0"/>
        <v/>
      </c>
    </row>
    <row r="66" spans="1:61" ht="19.5" customHeight="1" x14ac:dyDescent="0.2">
      <c r="A66" s="48"/>
      <c r="B66" s="49"/>
      <c r="C66" s="50"/>
      <c r="D66" s="49"/>
      <c r="E66" s="51"/>
      <c r="F66" s="52"/>
      <c r="G66" s="51"/>
      <c r="H66" s="53"/>
      <c r="I66" s="53"/>
      <c r="J66" s="53"/>
      <c r="K66" s="54"/>
      <c r="L66" s="55"/>
      <c r="M66" s="56"/>
      <c r="N66" s="56"/>
      <c r="O66" s="57"/>
      <c r="P66" s="58"/>
      <c r="Q66" s="56"/>
      <c r="R66" s="59"/>
      <c r="S66" s="60" t="str">
        <f>IFERROR(INDEX(Procesos!A$2:A$10000,MATCH(R66,Procesos!B$2:B$10000,0)),"")</f>
        <v/>
      </c>
      <c r="T66" s="61"/>
      <c r="U66" s="62"/>
      <c r="V66" s="62"/>
      <c r="W66" s="62"/>
      <c r="X66" s="63"/>
      <c r="Y66" s="64"/>
      <c r="Z66" s="64"/>
      <c r="AA66" s="65"/>
      <c r="AB66" s="66"/>
      <c r="AC66" s="65"/>
      <c r="AD66" s="62"/>
      <c r="AE66" s="65"/>
      <c r="AF66" s="67"/>
      <c r="AG66" s="70" t="str">
        <f ca="1">IFERROR(_xludf.LET(txt,MID(AF66,FIND("|",AF66&amp;"|")+1,99),clean,SUBSTITUTE(SUBSTITUTE(SUBSTITUTE(txt,"µm",""),"&gt;=",""),"&gt;",""),nums,TRIM(clean),dashPos,FIND("-",MID(nums,2,99)),N1,VALUE(TRIM(LEFT(nums,dashPos))),N2,VALUE(TRIM(MID(nums,dashPos+2,20))),(N1+N2)/2),"")</f>
        <v/>
      </c>
      <c r="AH66" s="69"/>
      <c r="AI66" s="70" t="str">
        <f ca="1">IFERROR(_xludf.LET(txt,MID(AH66,FIND("|",AH66&amp;"|")+1,99),clean,SUBSTITUTE(SUBSTITUTE(SUBSTITUTE(txt,"µm",""),"&gt;=",""),"&gt;",""),nums,TRIM(clean),dashPos,FIND("-",MID(nums,2,99)),N1,VALUE(TRIM(LEFT(nums,dashPos))),N2,VALUE(TRIM(MID(nums,dashPos+2,20))),(N1+N2)/2),"")</f>
        <v/>
      </c>
      <c r="AJ66" s="71"/>
      <c r="AK66" s="71"/>
      <c r="AL66" s="71"/>
      <c r="AM66" s="71"/>
      <c r="AN66" s="72"/>
      <c r="AO66" s="72"/>
      <c r="AP66" s="72"/>
      <c r="AQ66" s="72"/>
      <c r="AR66" s="73"/>
      <c r="AS66" s="73"/>
      <c r="AT66" s="73"/>
      <c r="AU66" s="73"/>
      <c r="AV66" s="73"/>
      <c r="AW66" s="74"/>
      <c r="AX66" s="74"/>
      <c r="AY66" s="75" t="s">
        <v>138</v>
      </c>
      <c r="AZ66" s="76" t="str">
        <f>IF('Cálculo MP'!J63="","",'Cálculo MP'!J63)</f>
        <v/>
      </c>
      <c r="BA66" s="76" t="str">
        <f>IF('Cálculo MP'!K63="","",'Cálculo MP'!K63)</f>
        <v/>
      </c>
      <c r="BB66" s="76" t="str">
        <f>IF('Cálculo MP'!L63="","",'Cálculo MP'!L63)</f>
        <v/>
      </c>
      <c r="BC66" s="76" t="str">
        <f>IF('Cálculo MP'!M63="","",'Cálculo MP'!M63)</f>
        <v/>
      </c>
      <c r="BD66" s="76" t="str">
        <f>IF('Cálculo MP'!N63="","",'Cálculo MP'!N63)</f>
        <v/>
      </c>
      <c r="BE66" s="76" t="str">
        <f>IF('Cálculo MP'!O63="","",'Cálculo MP'!O63)</f>
        <v/>
      </c>
      <c r="BF66" s="76" t="str">
        <f>IF('Cálculo MP'!P63="","",'Cálculo MP'!P63)</f>
        <v/>
      </c>
      <c r="BG66" s="76" t="str">
        <f>IF('Cálculo MP'!Q63="","",'Cálculo MP'!Q63)</f>
        <v/>
      </c>
      <c r="BH66" s="76" t="str">
        <f>IF('Cálculo MP'!R63="","",'Cálculo MP'!R63)</f>
        <v/>
      </c>
      <c r="BI66" s="77" t="str">
        <f t="shared" si="0"/>
        <v/>
      </c>
    </row>
    <row r="67" spans="1:61" ht="19.5" customHeight="1" x14ac:dyDescent="0.2">
      <c r="A67" s="48"/>
      <c r="B67" s="49"/>
      <c r="C67" s="50"/>
      <c r="D67" s="49"/>
      <c r="E67" s="51"/>
      <c r="F67" s="52"/>
      <c r="G67" s="51"/>
      <c r="H67" s="53"/>
      <c r="I67" s="53"/>
      <c r="J67" s="53"/>
      <c r="K67" s="54"/>
      <c r="L67" s="55"/>
      <c r="M67" s="56"/>
      <c r="N67" s="56"/>
      <c r="O67" s="57"/>
      <c r="P67" s="58"/>
      <c r="Q67" s="56"/>
      <c r="R67" s="59"/>
      <c r="S67" s="60" t="str">
        <f>IFERROR(INDEX(Procesos!A$2:A$10000,MATCH(R67,Procesos!B$2:B$10000,0)),"")</f>
        <v/>
      </c>
      <c r="T67" s="61"/>
      <c r="U67" s="62"/>
      <c r="V67" s="62"/>
      <c r="W67" s="62"/>
      <c r="X67" s="63"/>
      <c r="Y67" s="64"/>
      <c r="Z67" s="64"/>
      <c r="AA67" s="65"/>
      <c r="AB67" s="66"/>
      <c r="AC67" s="65"/>
      <c r="AD67" s="62"/>
      <c r="AE67" s="65"/>
      <c r="AF67" s="67"/>
      <c r="AG67" s="70" t="str">
        <f ca="1">IFERROR(_xludf.LET(txt,MID(AF67,FIND("|",AF67&amp;"|")+1,99),clean,SUBSTITUTE(SUBSTITUTE(SUBSTITUTE(txt,"µm",""),"&gt;=",""),"&gt;",""),nums,TRIM(clean),dashPos,FIND("-",MID(nums,2,99)),N1,VALUE(TRIM(LEFT(nums,dashPos))),N2,VALUE(TRIM(MID(nums,dashPos+2,20))),(N1+N2)/2),"")</f>
        <v/>
      </c>
      <c r="AH67" s="69"/>
      <c r="AI67" s="70" t="str">
        <f ca="1">IFERROR(_xludf.LET(txt,MID(AH67,FIND("|",AH67&amp;"|")+1,99),clean,SUBSTITUTE(SUBSTITUTE(SUBSTITUTE(txt,"µm",""),"&gt;=",""),"&gt;",""),nums,TRIM(clean),dashPos,FIND("-",MID(nums,2,99)),N1,VALUE(TRIM(LEFT(nums,dashPos))),N2,VALUE(TRIM(MID(nums,dashPos+2,20))),(N1+N2)/2),"")</f>
        <v/>
      </c>
      <c r="AJ67" s="71"/>
      <c r="AK67" s="71"/>
      <c r="AL67" s="71"/>
      <c r="AM67" s="71"/>
      <c r="AN67" s="72"/>
      <c r="AO67" s="72"/>
      <c r="AP67" s="72"/>
      <c r="AQ67" s="72"/>
      <c r="AR67" s="73"/>
      <c r="AS67" s="73"/>
      <c r="AT67" s="73"/>
      <c r="AU67" s="73"/>
      <c r="AV67" s="73"/>
      <c r="AW67" s="74"/>
      <c r="AX67" s="74"/>
      <c r="AY67" s="75" t="s">
        <v>138</v>
      </c>
      <c r="AZ67" s="76" t="str">
        <f>IF('Cálculo MP'!J64="","",'Cálculo MP'!J64)</f>
        <v/>
      </c>
      <c r="BA67" s="76" t="str">
        <f>IF('Cálculo MP'!K64="","",'Cálculo MP'!K64)</f>
        <v/>
      </c>
      <c r="BB67" s="76" t="str">
        <f>IF('Cálculo MP'!L64="","",'Cálculo MP'!L64)</f>
        <v/>
      </c>
      <c r="BC67" s="76" t="str">
        <f>IF('Cálculo MP'!M64="","",'Cálculo MP'!M64)</f>
        <v/>
      </c>
      <c r="BD67" s="76" t="str">
        <f>IF('Cálculo MP'!N64="","",'Cálculo MP'!N64)</f>
        <v/>
      </c>
      <c r="BE67" s="76" t="str">
        <f>IF('Cálculo MP'!O64="","",'Cálculo MP'!O64)</f>
        <v/>
      </c>
      <c r="BF67" s="76" t="str">
        <f>IF('Cálculo MP'!P64="","",'Cálculo MP'!P64)</f>
        <v/>
      </c>
      <c r="BG67" s="76" t="str">
        <f>IF('Cálculo MP'!Q64="","",'Cálculo MP'!Q64)</f>
        <v/>
      </c>
      <c r="BH67" s="76" t="str">
        <f>IF('Cálculo MP'!R64="","",'Cálculo MP'!R64)</f>
        <v/>
      </c>
      <c r="BI67" s="77" t="str">
        <f t="shared" si="0"/>
        <v/>
      </c>
    </row>
    <row r="68" spans="1:61" ht="19.5" customHeight="1" x14ac:dyDescent="0.2">
      <c r="A68" s="48"/>
      <c r="B68" s="49"/>
      <c r="C68" s="50"/>
      <c r="D68" s="49"/>
      <c r="E68" s="51"/>
      <c r="F68" s="52"/>
      <c r="G68" s="51"/>
      <c r="H68" s="53"/>
      <c r="I68" s="53"/>
      <c r="J68" s="53"/>
      <c r="K68" s="54"/>
      <c r="L68" s="55"/>
      <c r="M68" s="56"/>
      <c r="N68" s="56"/>
      <c r="O68" s="57"/>
      <c r="P68" s="58"/>
      <c r="Q68" s="56"/>
      <c r="R68" s="59"/>
      <c r="S68" s="60" t="str">
        <f>IFERROR(INDEX(Procesos!A$2:A$10000,MATCH(R68,Procesos!B$2:B$10000,0)),"")</f>
        <v/>
      </c>
      <c r="T68" s="61"/>
      <c r="U68" s="62"/>
      <c r="V68" s="62"/>
      <c r="W68" s="62"/>
      <c r="X68" s="63"/>
      <c r="Y68" s="64"/>
      <c r="Z68" s="64"/>
      <c r="AA68" s="65"/>
      <c r="AB68" s="66"/>
      <c r="AC68" s="65"/>
      <c r="AD68" s="62"/>
      <c r="AE68" s="65"/>
      <c r="AF68" s="67"/>
      <c r="AG68" s="70" t="str">
        <f ca="1">IFERROR(_xludf.LET(txt,MID(AF68,FIND("|",AF68&amp;"|")+1,99),clean,SUBSTITUTE(SUBSTITUTE(SUBSTITUTE(txt,"µm",""),"&gt;=",""),"&gt;",""),nums,TRIM(clean),dashPos,FIND("-",MID(nums,2,99)),N1,VALUE(TRIM(LEFT(nums,dashPos))),N2,VALUE(TRIM(MID(nums,dashPos+2,20))),(N1+N2)/2),"")</f>
        <v/>
      </c>
      <c r="AH68" s="69"/>
      <c r="AI68" s="70" t="str">
        <f ca="1">IFERROR(_xludf.LET(txt,MID(AH68,FIND("|",AH68&amp;"|")+1,99),clean,SUBSTITUTE(SUBSTITUTE(SUBSTITUTE(txt,"µm",""),"&gt;=",""),"&gt;",""),nums,TRIM(clean),dashPos,FIND("-",MID(nums,2,99)),N1,VALUE(TRIM(LEFT(nums,dashPos))),N2,VALUE(TRIM(MID(nums,dashPos+2,20))),(N1+N2)/2),"")</f>
        <v/>
      </c>
      <c r="AJ68" s="71"/>
      <c r="AK68" s="71"/>
      <c r="AL68" s="71"/>
      <c r="AM68" s="71"/>
      <c r="AN68" s="72"/>
      <c r="AO68" s="72"/>
      <c r="AP68" s="72"/>
      <c r="AQ68" s="72"/>
      <c r="AR68" s="73"/>
      <c r="AS68" s="73"/>
      <c r="AT68" s="73"/>
      <c r="AU68" s="73"/>
      <c r="AV68" s="73"/>
      <c r="AW68" s="74"/>
      <c r="AX68" s="74"/>
      <c r="AY68" s="75" t="s">
        <v>138</v>
      </c>
      <c r="AZ68" s="76" t="str">
        <f>IF('Cálculo MP'!J65="","",'Cálculo MP'!J65)</f>
        <v/>
      </c>
      <c r="BA68" s="76" t="str">
        <f>IF('Cálculo MP'!K65="","",'Cálculo MP'!K65)</f>
        <v/>
      </c>
      <c r="BB68" s="76" t="str">
        <f>IF('Cálculo MP'!L65="","",'Cálculo MP'!L65)</f>
        <v/>
      </c>
      <c r="BC68" s="76" t="str">
        <f>IF('Cálculo MP'!M65="","",'Cálculo MP'!M65)</f>
        <v/>
      </c>
      <c r="BD68" s="76" t="str">
        <f>IF('Cálculo MP'!N65="","",'Cálculo MP'!N65)</f>
        <v/>
      </c>
      <c r="BE68" s="76" t="str">
        <f>IF('Cálculo MP'!O65="","",'Cálculo MP'!O65)</f>
        <v/>
      </c>
      <c r="BF68" s="76" t="str">
        <f>IF('Cálculo MP'!P65="","",'Cálculo MP'!P65)</f>
        <v/>
      </c>
      <c r="BG68" s="76" t="str">
        <f>IF('Cálculo MP'!Q65="","",'Cálculo MP'!Q65)</f>
        <v/>
      </c>
      <c r="BH68" s="76" t="str">
        <f>IF('Cálculo MP'!R65="","",'Cálculo MP'!R65)</f>
        <v/>
      </c>
      <c r="BI68" s="77" t="str">
        <f t="shared" si="0"/>
        <v/>
      </c>
    </row>
    <row r="69" spans="1:61" ht="19.5" customHeight="1" x14ac:dyDescent="0.2">
      <c r="A69" s="48"/>
      <c r="B69" s="49"/>
      <c r="C69" s="50"/>
      <c r="D69" s="49"/>
      <c r="E69" s="51"/>
      <c r="F69" s="52"/>
      <c r="G69" s="51"/>
      <c r="H69" s="53"/>
      <c r="I69" s="53"/>
      <c r="J69" s="53"/>
      <c r="K69" s="54"/>
      <c r="L69" s="55"/>
      <c r="M69" s="56"/>
      <c r="N69" s="56"/>
      <c r="O69" s="57"/>
      <c r="P69" s="58"/>
      <c r="Q69" s="56"/>
      <c r="R69" s="59"/>
      <c r="S69" s="60" t="str">
        <f>IFERROR(INDEX(Procesos!A$2:A$10000,MATCH(R69,Procesos!B$2:B$10000,0)),"")</f>
        <v/>
      </c>
      <c r="T69" s="61"/>
      <c r="U69" s="62"/>
      <c r="V69" s="62"/>
      <c r="W69" s="62"/>
      <c r="X69" s="63"/>
      <c r="Y69" s="64"/>
      <c r="Z69" s="64"/>
      <c r="AA69" s="65"/>
      <c r="AB69" s="66"/>
      <c r="AC69" s="65"/>
      <c r="AD69" s="62"/>
      <c r="AE69" s="65"/>
      <c r="AF69" s="67"/>
      <c r="AG69" s="70" t="str">
        <f ca="1">IFERROR(_xludf.LET(txt,MID(AF69,FIND("|",AF69&amp;"|")+1,99),clean,SUBSTITUTE(SUBSTITUTE(SUBSTITUTE(txt,"µm",""),"&gt;=",""),"&gt;",""),nums,TRIM(clean),dashPos,FIND("-",MID(nums,2,99)),N1,VALUE(TRIM(LEFT(nums,dashPos))),N2,VALUE(TRIM(MID(nums,dashPos+2,20))),(N1+N2)/2),"")</f>
        <v/>
      </c>
      <c r="AH69" s="69"/>
      <c r="AI69" s="70" t="str">
        <f ca="1">IFERROR(_xludf.LET(txt,MID(AH69,FIND("|",AH69&amp;"|")+1,99),clean,SUBSTITUTE(SUBSTITUTE(SUBSTITUTE(txt,"µm",""),"&gt;=",""),"&gt;",""),nums,TRIM(clean),dashPos,FIND("-",MID(nums,2,99)),N1,VALUE(TRIM(LEFT(nums,dashPos))),N2,VALUE(TRIM(MID(nums,dashPos+2,20))),(N1+N2)/2),"")</f>
        <v/>
      </c>
      <c r="AJ69" s="71"/>
      <c r="AK69" s="71"/>
      <c r="AL69" s="71"/>
      <c r="AM69" s="71"/>
      <c r="AN69" s="72"/>
      <c r="AO69" s="72"/>
      <c r="AP69" s="72"/>
      <c r="AQ69" s="72"/>
      <c r="AR69" s="73"/>
      <c r="AS69" s="73"/>
      <c r="AT69" s="73"/>
      <c r="AU69" s="73"/>
      <c r="AV69" s="73"/>
      <c r="AW69" s="74"/>
      <c r="AX69" s="74"/>
      <c r="AY69" s="75" t="s">
        <v>138</v>
      </c>
      <c r="AZ69" s="76" t="str">
        <f>IF('Cálculo MP'!J66="","",'Cálculo MP'!J66)</f>
        <v/>
      </c>
      <c r="BA69" s="76" t="str">
        <f>IF('Cálculo MP'!K66="","",'Cálculo MP'!K66)</f>
        <v/>
      </c>
      <c r="BB69" s="76" t="str">
        <f>IF('Cálculo MP'!L66="","",'Cálculo MP'!L66)</f>
        <v/>
      </c>
      <c r="BC69" s="76" t="str">
        <f>IF('Cálculo MP'!M66="","",'Cálculo MP'!M66)</f>
        <v/>
      </c>
      <c r="BD69" s="76" t="str">
        <f>IF('Cálculo MP'!N66="","",'Cálculo MP'!N66)</f>
        <v/>
      </c>
      <c r="BE69" s="76" t="str">
        <f>IF('Cálculo MP'!O66="","",'Cálculo MP'!O66)</f>
        <v/>
      </c>
      <c r="BF69" s="76" t="str">
        <f>IF('Cálculo MP'!P66="","",'Cálculo MP'!P66)</f>
        <v/>
      </c>
      <c r="BG69" s="76" t="str">
        <f>IF('Cálculo MP'!Q66="","",'Cálculo MP'!Q66)</f>
        <v/>
      </c>
      <c r="BH69" s="76" t="str">
        <f>IF('Cálculo MP'!R66="","",'Cálculo MP'!R66)</f>
        <v/>
      </c>
      <c r="BI69" s="77" t="str">
        <f t="shared" si="0"/>
        <v/>
      </c>
    </row>
    <row r="70" spans="1:61" ht="19.5" customHeight="1" x14ac:dyDescent="0.2">
      <c r="A70" s="48"/>
      <c r="B70" s="49"/>
      <c r="C70" s="50"/>
      <c r="D70" s="49"/>
      <c r="E70" s="51"/>
      <c r="F70" s="52"/>
      <c r="G70" s="51"/>
      <c r="H70" s="53"/>
      <c r="I70" s="53"/>
      <c r="J70" s="53"/>
      <c r="K70" s="54"/>
      <c r="L70" s="55"/>
      <c r="M70" s="56"/>
      <c r="N70" s="56"/>
      <c r="O70" s="57"/>
      <c r="P70" s="58"/>
      <c r="Q70" s="56"/>
      <c r="R70" s="59"/>
      <c r="S70" s="60" t="str">
        <f>IFERROR(INDEX(Procesos!A$2:A$10000,MATCH(R70,Procesos!B$2:B$10000,0)),"")</f>
        <v/>
      </c>
      <c r="T70" s="61"/>
      <c r="U70" s="62"/>
      <c r="V70" s="62"/>
      <c r="W70" s="62"/>
      <c r="X70" s="63"/>
      <c r="Y70" s="64"/>
      <c r="Z70" s="64"/>
      <c r="AA70" s="65"/>
      <c r="AB70" s="66"/>
      <c r="AC70" s="65"/>
      <c r="AD70" s="62"/>
      <c r="AE70" s="65"/>
      <c r="AF70" s="67"/>
      <c r="AG70" s="70" t="str">
        <f ca="1">IFERROR(_xludf.LET(txt,MID(AF70,FIND("|",AF70&amp;"|")+1,99),clean,SUBSTITUTE(SUBSTITUTE(SUBSTITUTE(txt,"µm",""),"&gt;=",""),"&gt;",""),nums,TRIM(clean),dashPos,FIND("-",MID(nums,2,99)),N1,VALUE(TRIM(LEFT(nums,dashPos))),N2,VALUE(TRIM(MID(nums,dashPos+2,20))),(N1+N2)/2),"")</f>
        <v/>
      </c>
      <c r="AH70" s="69"/>
      <c r="AI70" s="70" t="str">
        <f ca="1">IFERROR(_xludf.LET(txt,MID(AH70,FIND("|",AH70&amp;"|")+1,99),clean,SUBSTITUTE(SUBSTITUTE(SUBSTITUTE(txt,"µm",""),"&gt;=",""),"&gt;",""),nums,TRIM(clean),dashPos,FIND("-",MID(nums,2,99)),N1,VALUE(TRIM(LEFT(nums,dashPos))),N2,VALUE(TRIM(MID(nums,dashPos+2,20))),(N1+N2)/2),"")</f>
        <v/>
      </c>
      <c r="AJ70" s="71"/>
      <c r="AK70" s="71"/>
      <c r="AL70" s="71"/>
      <c r="AM70" s="71"/>
      <c r="AN70" s="72"/>
      <c r="AO70" s="72"/>
      <c r="AP70" s="72"/>
      <c r="AQ70" s="72"/>
      <c r="AR70" s="73"/>
      <c r="AS70" s="73"/>
      <c r="AT70" s="73"/>
      <c r="AU70" s="73"/>
      <c r="AV70" s="73"/>
      <c r="AW70" s="74"/>
      <c r="AX70" s="74"/>
      <c r="AY70" s="75" t="s">
        <v>138</v>
      </c>
      <c r="AZ70" s="76" t="str">
        <f>IF('Cálculo MP'!J67="","",'Cálculo MP'!J67)</f>
        <v/>
      </c>
      <c r="BA70" s="76" t="str">
        <f>IF('Cálculo MP'!K67="","",'Cálculo MP'!K67)</f>
        <v/>
      </c>
      <c r="BB70" s="76" t="str">
        <f>IF('Cálculo MP'!L67="","",'Cálculo MP'!L67)</f>
        <v/>
      </c>
      <c r="BC70" s="76" t="str">
        <f>IF('Cálculo MP'!M67="","",'Cálculo MP'!M67)</f>
        <v/>
      </c>
      <c r="BD70" s="76" t="str">
        <f>IF('Cálculo MP'!N67="","",'Cálculo MP'!N67)</f>
        <v/>
      </c>
      <c r="BE70" s="76" t="str">
        <f>IF('Cálculo MP'!O67="","",'Cálculo MP'!O67)</f>
        <v/>
      </c>
      <c r="BF70" s="76" t="str">
        <f>IF('Cálculo MP'!P67="","",'Cálculo MP'!P67)</f>
        <v/>
      </c>
      <c r="BG70" s="76" t="str">
        <f>IF('Cálculo MP'!Q67="","",'Cálculo MP'!Q67)</f>
        <v/>
      </c>
      <c r="BH70" s="76" t="str">
        <f>IF('Cálculo MP'!R67="","",'Cálculo MP'!R67)</f>
        <v/>
      </c>
      <c r="BI70" s="77" t="str">
        <f t="shared" si="0"/>
        <v/>
      </c>
    </row>
    <row r="71" spans="1:61" ht="19.5" customHeight="1" x14ac:dyDescent="0.2">
      <c r="A71" s="48"/>
      <c r="B71" s="49"/>
      <c r="C71" s="50"/>
      <c r="D71" s="49"/>
      <c r="E71" s="51"/>
      <c r="F71" s="52"/>
      <c r="G71" s="51"/>
      <c r="H71" s="53"/>
      <c r="I71" s="53"/>
      <c r="J71" s="53"/>
      <c r="K71" s="54"/>
      <c r="L71" s="55"/>
      <c r="M71" s="56"/>
      <c r="N71" s="56"/>
      <c r="O71" s="57"/>
      <c r="P71" s="58"/>
      <c r="Q71" s="56"/>
      <c r="R71" s="59"/>
      <c r="S71" s="60" t="str">
        <f>IFERROR(INDEX(Procesos!A$2:A$10000,MATCH(R71,Procesos!B$2:B$10000,0)),"")</f>
        <v/>
      </c>
      <c r="T71" s="61"/>
      <c r="U71" s="62"/>
      <c r="V71" s="62"/>
      <c r="W71" s="62"/>
      <c r="X71" s="63"/>
      <c r="Y71" s="64"/>
      <c r="Z71" s="64"/>
      <c r="AA71" s="65"/>
      <c r="AB71" s="66"/>
      <c r="AC71" s="65"/>
      <c r="AD71" s="62"/>
      <c r="AE71" s="65"/>
      <c r="AF71" s="67"/>
      <c r="AG71" s="70" t="str">
        <f ca="1">IFERROR(_xludf.LET(txt,MID(AF71,FIND("|",AF71&amp;"|")+1,99),clean,SUBSTITUTE(SUBSTITUTE(SUBSTITUTE(txt,"µm",""),"&gt;=",""),"&gt;",""),nums,TRIM(clean),dashPos,FIND("-",MID(nums,2,99)),N1,VALUE(TRIM(LEFT(nums,dashPos))),N2,VALUE(TRIM(MID(nums,dashPos+2,20))),(N1+N2)/2),"")</f>
        <v/>
      </c>
      <c r="AH71" s="69"/>
      <c r="AI71" s="70" t="str">
        <f ca="1">IFERROR(_xludf.LET(txt,MID(AH71,FIND("|",AH71&amp;"|")+1,99),clean,SUBSTITUTE(SUBSTITUTE(SUBSTITUTE(txt,"µm",""),"&gt;=",""),"&gt;",""),nums,TRIM(clean),dashPos,FIND("-",MID(nums,2,99)),N1,VALUE(TRIM(LEFT(nums,dashPos))),N2,VALUE(TRIM(MID(nums,dashPos+2,20))),(N1+N2)/2),"")</f>
        <v/>
      </c>
      <c r="AJ71" s="71"/>
      <c r="AK71" s="71"/>
      <c r="AL71" s="71"/>
      <c r="AM71" s="71"/>
      <c r="AN71" s="72"/>
      <c r="AO71" s="72"/>
      <c r="AP71" s="72"/>
      <c r="AQ71" s="72"/>
      <c r="AR71" s="73"/>
      <c r="AS71" s="73"/>
      <c r="AT71" s="73"/>
      <c r="AU71" s="73"/>
      <c r="AV71" s="73"/>
      <c r="AW71" s="74"/>
      <c r="AX71" s="74"/>
      <c r="AY71" s="75" t="s">
        <v>138</v>
      </c>
      <c r="AZ71" s="76" t="str">
        <f>IF('Cálculo MP'!J68="","",'Cálculo MP'!J68)</f>
        <v/>
      </c>
      <c r="BA71" s="76" t="str">
        <f>IF('Cálculo MP'!K68="","",'Cálculo MP'!K68)</f>
        <v/>
      </c>
      <c r="BB71" s="76" t="str">
        <f>IF('Cálculo MP'!L68="","",'Cálculo MP'!L68)</f>
        <v/>
      </c>
      <c r="BC71" s="76" t="str">
        <f>IF('Cálculo MP'!M68="","",'Cálculo MP'!M68)</f>
        <v/>
      </c>
      <c r="BD71" s="76" t="str">
        <f>IF('Cálculo MP'!N68="","",'Cálculo MP'!N68)</f>
        <v/>
      </c>
      <c r="BE71" s="76" t="str">
        <f>IF('Cálculo MP'!O68="","",'Cálculo MP'!O68)</f>
        <v/>
      </c>
      <c r="BF71" s="76" t="str">
        <f>IF('Cálculo MP'!P68="","",'Cálculo MP'!P68)</f>
        <v/>
      </c>
      <c r="BG71" s="76" t="str">
        <f>IF('Cálculo MP'!Q68="","",'Cálculo MP'!Q68)</f>
        <v/>
      </c>
      <c r="BH71" s="76" t="str">
        <f>IF('Cálculo MP'!R68="","",'Cálculo MP'!R68)</f>
        <v/>
      </c>
      <c r="BI71" s="77" t="str">
        <f t="shared" si="0"/>
        <v/>
      </c>
    </row>
    <row r="72" spans="1:61" ht="19.5" customHeight="1" x14ac:dyDescent="0.2">
      <c r="A72" s="48"/>
      <c r="B72" s="49"/>
      <c r="C72" s="50"/>
      <c r="D72" s="49"/>
      <c r="E72" s="51"/>
      <c r="F72" s="52"/>
      <c r="G72" s="51"/>
      <c r="H72" s="53"/>
      <c r="I72" s="53"/>
      <c r="J72" s="53"/>
      <c r="K72" s="54"/>
      <c r="L72" s="55"/>
      <c r="M72" s="56"/>
      <c r="N72" s="56"/>
      <c r="O72" s="57"/>
      <c r="P72" s="58"/>
      <c r="Q72" s="56"/>
      <c r="R72" s="59"/>
      <c r="S72" s="60" t="str">
        <f>IFERROR(INDEX(Procesos!A$2:A$10000,MATCH(R72,Procesos!B$2:B$10000,0)),"")</f>
        <v/>
      </c>
      <c r="T72" s="61"/>
      <c r="U72" s="62"/>
      <c r="V72" s="62"/>
      <c r="W72" s="62"/>
      <c r="X72" s="63"/>
      <c r="Y72" s="64"/>
      <c r="Z72" s="64"/>
      <c r="AA72" s="65"/>
      <c r="AB72" s="66"/>
      <c r="AC72" s="65"/>
      <c r="AD72" s="62"/>
      <c r="AE72" s="65"/>
      <c r="AF72" s="67"/>
      <c r="AG72" s="70" t="str">
        <f ca="1">IFERROR(_xludf.LET(txt,MID(AF72,FIND("|",AF72&amp;"|")+1,99),clean,SUBSTITUTE(SUBSTITUTE(SUBSTITUTE(txt,"µm",""),"&gt;=",""),"&gt;",""),nums,TRIM(clean),dashPos,FIND("-",MID(nums,2,99)),N1,VALUE(TRIM(LEFT(nums,dashPos))),N2,VALUE(TRIM(MID(nums,dashPos+2,20))),(N1+N2)/2),"")</f>
        <v/>
      </c>
      <c r="AH72" s="69"/>
      <c r="AI72" s="70" t="str">
        <f ca="1">IFERROR(_xludf.LET(txt,MID(AH72,FIND("|",AH72&amp;"|")+1,99),clean,SUBSTITUTE(SUBSTITUTE(SUBSTITUTE(txt,"µm",""),"&gt;=",""),"&gt;",""),nums,TRIM(clean),dashPos,FIND("-",MID(nums,2,99)),N1,VALUE(TRIM(LEFT(nums,dashPos))),N2,VALUE(TRIM(MID(nums,dashPos+2,20))),(N1+N2)/2),"")</f>
        <v/>
      </c>
      <c r="AJ72" s="71"/>
      <c r="AK72" s="71"/>
      <c r="AL72" s="71"/>
      <c r="AM72" s="71"/>
      <c r="AN72" s="72"/>
      <c r="AO72" s="72"/>
      <c r="AP72" s="72"/>
      <c r="AQ72" s="72"/>
      <c r="AR72" s="73"/>
      <c r="AS72" s="73"/>
      <c r="AT72" s="73"/>
      <c r="AU72" s="73"/>
      <c r="AV72" s="73"/>
      <c r="AW72" s="74"/>
      <c r="AX72" s="74"/>
      <c r="AY72" s="74"/>
      <c r="AZ72" s="76" t="str">
        <f>IF('Cálculo MP'!J69="","",'Cálculo MP'!J69)</f>
        <v/>
      </c>
      <c r="BA72" s="76" t="str">
        <f>IF('Cálculo MP'!K69="","",'Cálculo MP'!K69)</f>
        <v/>
      </c>
      <c r="BB72" s="76" t="str">
        <f>IF('Cálculo MP'!L69="","",'Cálculo MP'!L69)</f>
        <v/>
      </c>
      <c r="BC72" s="76" t="str">
        <f>IF('Cálculo MP'!M69="","",'Cálculo MP'!M69)</f>
        <v/>
      </c>
      <c r="BD72" s="76" t="str">
        <f>IF('Cálculo MP'!N69="","",'Cálculo MP'!N69)</f>
        <v/>
      </c>
      <c r="BE72" s="76" t="str">
        <f>IF('Cálculo MP'!O69="","",'Cálculo MP'!O69)</f>
        <v/>
      </c>
      <c r="BF72" s="76" t="str">
        <f>IF('Cálculo MP'!P69="","",'Cálculo MP'!P69)</f>
        <v/>
      </c>
      <c r="BG72" s="76" t="str">
        <f>IF('Cálculo MP'!Q69="","",'Cálculo MP'!Q69)</f>
        <v/>
      </c>
      <c r="BH72" s="76" t="str">
        <f>IF('Cálculo MP'!R69="","",'Cálculo MP'!R69)</f>
        <v/>
      </c>
      <c r="BI72" s="77" t="str">
        <f t="shared" si="0"/>
        <v/>
      </c>
    </row>
    <row r="73" spans="1:61" ht="19.5" customHeight="1" x14ac:dyDescent="0.2">
      <c r="A73" s="48"/>
      <c r="B73" s="49"/>
      <c r="C73" s="50"/>
      <c r="D73" s="49"/>
      <c r="E73" s="51"/>
      <c r="F73" s="52"/>
      <c r="G73" s="51"/>
      <c r="H73" s="53"/>
      <c r="I73" s="53"/>
      <c r="J73" s="53"/>
      <c r="K73" s="54"/>
      <c r="L73" s="55"/>
      <c r="M73" s="56"/>
      <c r="N73" s="56"/>
      <c r="O73" s="57"/>
      <c r="P73" s="58"/>
      <c r="Q73" s="56"/>
      <c r="R73" s="59"/>
      <c r="S73" s="60" t="str">
        <f>IFERROR(INDEX(Procesos!A$2:A$10000,MATCH(R73,Procesos!B$2:B$10000,0)),"")</f>
        <v/>
      </c>
      <c r="T73" s="61"/>
      <c r="U73" s="62"/>
      <c r="V73" s="62"/>
      <c r="W73" s="62"/>
      <c r="X73" s="63"/>
      <c r="Y73" s="64"/>
      <c r="Z73" s="64"/>
      <c r="AA73" s="65"/>
      <c r="AB73" s="66"/>
      <c r="AC73" s="65"/>
      <c r="AD73" s="62"/>
      <c r="AE73" s="65"/>
      <c r="AF73" s="67"/>
      <c r="AG73" s="70" t="str">
        <f ca="1">IFERROR(_xludf.LET(txt,MID(AF73,FIND("|",AF73&amp;"|")+1,99),clean,SUBSTITUTE(SUBSTITUTE(SUBSTITUTE(txt,"µm",""),"&gt;=",""),"&gt;",""),nums,TRIM(clean),dashPos,FIND("-",MID(nums,2,99)),N1,VALUE(TRIM(LEFT(nums,dashPos))),N2,VALUE(TRIM(MID(nums,dashPos+2,20))),(N1+N2)/2),"")</f>
        <v/>
      </c>
      <c r="AH73" s="69"/>
      <c r="AI73" s="70" t="str">
        <f ca="1">IFERROR(_xludf.LET(txt,MID(AH73,FIND("|",AH73&amp;"|")+1,99),clean,SUBSTITUTE(SUBSTITUTE(SUBSTITUTE(txt,"µm",""),"&gt;=",""),"&gt;",""),nums,TRIM(clean),dashPos,FIND("-",MID(nums,2,99)),N1,VALUE(TRIM(LEFT(nums,dashPos))),N2,VALUE(TRIM(MID(nums,dashPos+2,20))),(N1+N2)/2),"")</f>
        <v/>
      </c>
      <c r="AJ73" s="71"/>
      <c r="AK73" s="71"/>
      <c r="AL73" s="71"/>
      <c r="AM73" s="71"/>
      <c r="AN73" s="72"/>
      <c r="AO73" s="72"/>
      <c r="AP73" s="72"/>
      <c r="AQ73" s="72"/>
      <c r="AR73" s="73"/>
      <c r="AS73" s="73"/>
      <c r="AT73" s="73"/>
      <c r="AU73" s="73"/>
      <c r="AV73" s="73"/>
      <c r="AW73" s="74"/>
      <c r="AX73" s="74"/>
      <c r="AY73" s="74"/>
      <c r="AZ73" s="78"/>
      <c r="BA73" s="78"/>
      <c r="BB73" s="78"/>
      <c r="BC73" s="78"/>
      <c r="BD73" s="78"/>
      <c r="BE73" s="78"/>
      <c r="BF73" s="78"/>
      <c r="BG73" s="78"/>
      <c r="BH73" s="78"/>
      <c r="BI73" s="77" t="str">
        <f t="shared" si="0"/>
        <v/>
      </c>
    </row>
    <row r="74" spans="1:61" ht="19.5" customHeight="1" x14ac:dyDescent="0.2">
      <c r="A74" s="48"/>
      <c r="B74" s="49"/>
      <c r="C74" s="50"/>
      <c r="D74" s="49"/>
      <c r="E74" s="51"/>
      <c r="F74" s="52"/>
      <c r="G74" s="51"/>
      <c r="H74" s="53"/>
      <c r="I74" s="53"/>
      <c r="J74" s="53"/>
      <c r="K74" s="54"/>
      <c r="L74" s="55"/>
      <c r="M74" s="56"/>
      <c r="N74" s="56"/>
      <c r="O74" s="57"/>
      <c r="P74" s="58"/>
      <c r="Q74" s="56"/>
      <c r="R74" s="59"/>
      <c r="S74" s="60" t="str">
        <f>IFERROR(INDEX(Procesos!A$2:A$10000,MATCH(R74,Procesos!B$2:B$10000,0)),"")</f>
        <v/>
      </c>
      <c r="T74" s="61"/>
      <c r="U74" s="62"/>
      <c r="V74" s="62"/>
      <c r="W74" s="62"/>
      <c r="X74" s="63"/>
      <c r="Y74" s="64"/>
      <c r="Z74" s="64"/>
      <c r="AA74" s="65"/>
      <c r="AB74" s="66"/>
      <c r="AC74" s="65"/>
      <c r="AD74" s="62"/>
      <c r="AE74" s="65"/>
      <c r="AF74" s="67"/>
      <c r="AG74" s="70" t="str">
        <f ca="1">IFERROR(_xludf.LET(txt,MID(AF74,FIND("|",AF74&amp;"|")+1,99),clean,SUBSTITUTE(SUBSTITUTE(SUBSTITUTE(txt,"µm",""),"&gt;=",""),"&gt;",""),nums,TRIM(clean),dashPos,FIND("-",MID(nums,2,99)),N1,VALUE(TRIM(LEFT(nums,dashPos))),N2,VALUE(TRIM(MID(nums,dashPos+2,20))),(N1+N2)/2),"")</f>
        <v/>
      </c>
      <c r="AH74" s="69"/>
      <c r="AI74" s="70" t="str">
        <f ca="1">IFERROR(_xludf.LET(txt,MID(AH74,FIND("|",AH74&amp;"|")+1,99),clean,SUBSTITUTE(SUBSTITUTE(SUBSTITUTE(txt,"µm",""),"&gt;=",""),"&gt;",""),nums,TRIM(clean),dashPos,FIND("-",MID(nums,2,99)),N1,VALUE(TRIM(LEFT(nums,dashPos))),N2,VALUE(TRIM(MID(nums,dashPos+2,20))),(N1+N2)/2),"")</f>
        <v/>
      </c>
      <c r="AJ74" s="71"/>
      <c r="AK74" s="71"/>
      <c r="AL74" s="71"/>
      <c r="AM74" s="71"/>
      <c r="AN74" s="72"/>
      <c r="AO74" s="72"/>
      <c r="AP74" s="72"/>
      <c r="AQ74" s="72"/>
      <c r="AR74" s="73"/>
      <c r="AS74" s="73"/>
      <c r="AT74" s="73"/>
      <c r="AU74" s="73"/>
      <c r="AV74" s="73"/>
      <c r="AW74" s="74"/>
      <c r="AX74" s="74"/>
      <c r="AY74" s="74"/>
      <c r="AZ74" s="78"/>
      <c r="BA74" s="78"/>
      <c r="BB74" s="78"/>
      <c r="BC74" s="78"/>
      <c r="BD74" s="78"/>
      <c r="BE74" s="78"/>
      <c r="BF74" s="78"/>
      <c r="BG74" s="78"/>
      <c r="BH74" s="78"/>
      <c r="BI74" s="77" t="str">
        <f t="shared" si="0"/>
        <v/>
      </c>
    </row>
    <row r="75" spans="1:61" ht="19.5" customHeight="1" x14ac:dyDescent="0.2">
      <c r="A75" s="48"/>
      <c r="B75" s="49"/>
      <c r="C75" s="50"/>
      <c r="D75" s="49"/>
      <c r="E75" s="51"/>
      <c r="F75" s="52"/>
      <c r="G75" s="51"/>
      <c r="H75" s="53"/>
      <c r="I75" s="53"/>
      <c r="J75" s="53"/>
      <c r="K75" s="54"/>
      <c r="L75" s="55"/>
      <c r="M75" s="56"/>
      <c r="N75" s="56"/>
      <c r="O75" s="57"/>
      <c r="P75" s="58"/>
      <c r="Q75" s="56"/>
      <c r="R75" s="59"/>
      <c r="S75" s="60" t="str">
        <f>IFERROR(INDEX(Procesos!A$2:A$10000,MATCH(R75,Procesos!B$2:B$10000,0)),"")</f>
        <v/>
      </c>
      <c r="T75" s="61"/>
      <c r="U75" s="62"/>
      <c r="V75" s="62"/>
      <c r="W75" s="62"/>
      <c r="X75" s="63"/>
      <c r="Y75" s="64"/>
      <c r="Z75" s="64"/>
      <c r="AA75" s="65"/>
      <c r="AB75" s="66"/>
      <c r="AC75" s="65"/>
      <c r="AD75" s="62"/>
      <c r="AE75" s="65"/>
      <c r="AF75" s="67"/>
      <c r="AG75" s="70" t="str">
        <f ca="1">IFERROR(_xludf.LET(txt,MID(AF75,FIND("|",AF75&amp;"|")+1,99),clean,SUBSTITUTE(SUBSTITUTE(SUBSTITUTE(txt,"µm",""),"&gt;=",""),"&gt;",""),nums,TRIM(clean),dashPos,FIND("-",MID(nums,2,99)),N1,VALUE(TRIM(LEFT(nums,dashPos))),N2,VALUE(TRIM(MID(nums,dashPos+2,20))),(N1+N2)/2),"")</f>
        <v/>
      </c>
      <c r="AH75" s="69"/>
      <c r="AI75" s="70" t="str">
        <f ca="1">IFERROR(_xludf.LET(txt,MID(AH75,FIND("|",AH75&amp;"|")+1,99),clean,SUBSTITUTE(SUBSTITUTE(SUBSTITUTE(txt,"µm",""),"&gt;=",""),"&gt;",""),nums,TRIM(clean),dashPos,FIND("-",MID(nums,2,99)),N1,VALUE(TRIM(LEFT(nums,dashPos))),N2,VALUE(TRIM(MID(nums,dashPos+2,20))),(N1+N2)/2),"")</f>
        <v/>
      </c>
      <c r="AJ75" s="71"/>
      <c r="AK75" s="71"/>
      <c r="AL75" s="71"/>
      <c r="AM75" s="71"/>
      <c r="AN75" s="72"/>
      <c r="AO75" s="72"/>
      <c r="AP75" s="72"/>
      <c r="AQ75" s="72"/>
      <c r="AR75" s="73"/>
      <c r="AS75" s="73"/>
      <c r="AT75" s="73"/>
      <c r="AU75" s="73"/>
      <c r="AV75" s="73"/>
      <c r="AW75" s="74"/>
      <c r="AX75" s="74"/>
      <c r="AY75" s="74"/>
      <c r="AZ75" s="78"/>
      <c r="BA75" s="78"/>
      <c r="BB75" s="78"/>
      <c r="BC75" s="78"/>
      <c r="BD75" s="78"/>
      <c r="BE75" s="78"/>
      <c r="BF75" s="78"/>
      <c r="BG75" s="78"/>
      <c r="BH75" s="78"/>
      <c r="BI75" s="77" t="str">
        <f t="shared" si="0"/>
        <v/>
      </c>
    </row>
    <row r="76" spans="1:61" ht="19.5" customHeight="1" x14ac:dyDescent="0.2">
      <c r="A76" s="48"/>
      <c r="B76" s="49"/>
      <c r="C76" s="50"/>
      <c r="D76" s="49"/>
      <c r="E76" s="51"/>
      <c r="F76" s="52"/>
      <c r="G76" s="51"/>
      <c r="H76" s="53"/>
      <c r="I76" s="53"/>
      <c r="J76" s="53"/>
      <c r="K76" s="54"/>
      <c r="L76" s="55"/>
      <c r="M76" s="56"/>
      <c r="N76" s="56"/>
      <c r="O76" s="57"/>
      <c r="P76" s="58"/>
      <c r="Q76" s="56"/>
      <c r="R76" s="59"/>
      <c r="S76" s="60" t="str">
        <f>IFERROR(INDEX(Procesos!A$2:A$10000,MATCH(R76,Procesos!B$2:B$10000,0)),"")</f>
        <v/>
      </c>
      <c r="T76" s="61"/>
      <c r="U76" s="62"/>
      <c r="V76" s="62"/>
      <c r="W76" s="62"/>
      <c r="X76" s="63"/>
      <c r="Y76" s="64"/>
      <c r="Z76" s="64"/>
      <c r="AA76" s="65"/>
      <c r="AB76" s="66"/>
      <c r="AC76" s="65"/>
      <c r="AD76" s="62"/>
      <c r="AE76" s="65"/>
      <c r="AF76" s="67"/>
      <c r="AG76" s="70" t="str">
        <f ca="1">IFERROR(_xludf.LET(txt,MID(AF76,FIND("|",AF76&amp;"|")+1,99),clean,SUBSTITUTE(SUBSTITUTE(SUBSTITUTE(txt,"µm",""),"&gt;=",""),"&gt;",""),nums,TRIM(clean),dashPos,FIND("-",MID(nums,2,99)),N1,VALUE(TRIM(LEFT(nums,dashPos))),N2,VALUE(TRIM(MID(nums,dashPos+2,20))),(N1+N2)/2),"")</f>
        <v/>
      </c>
      <c r="AH76" s="69"/>
      <c r="AI76" s="70" t="str">
        <f ca="1">IFERROR(_xludf.LET(txt,MID(AH76,FIND("|",AH76&amp;"|")+1,99),clean,SUBSTITUTE(SUBSTITUTE(SUBSTITUTE(txt,"µm",""),"&gt;=",""),"&gt;",""),nums,TRIM(clean),dashPos,FIND("-",MID(nums,2,99)),N1,VALUE(TRIM(LEFT(nums,dashPos))),N2,VALUE(TRIM(MID(nums,dashPos+2,20))),(N1+N2)/2),"")</f>
        <v/>
      </c>
      <c r="AJ76" s="71"/>
      <c r="AK76" s="71"/>
      <c r="AL76" s="71"/>
      <c r="AM76" s="71"/>
      <c r="AN76" s="72"/>
      <c r="AO76" s="72"/>
      <c r="AP76" s="72"/>
      <c r="AQ76" s="72"/>
      <c r="AR76" s="73"/>
      <c r="AS76" s="73"/>
      <c r="AT76" s="73"/>
      <c r="AU76" s="73"/>
      <c r="AV76" s="73"/>
      <c r="AW76" s="74"/>
      <c r="AX76" s="74"/>
      <c r="AY76" s="74"/>
      <c r="AZ76" s="78"/>
      <c r="BA76" s="78"/>
      <c r="BB76" s="78"/>
      <c r="BC76" s="78"/>
      <c r="BD76" s="78"/>
      <c r="BE76" s="78"/>
      <c r="BF76" s="78"/>
      <c r="BG76" s="78"/>
      <c r="BH76" s="78"/>
      <c r="BI76" s="77" t="str">
        <f t="shared" si="0"/>
        <v/>
      </c>
    </row>
    <row r="77" spans="1:61" ht="19.5" customHeight="1" x14ac:dyDescent="0.2">
      <c r="A77" s="48"/>
      <c r="B77" s="49"/>
      <c r="C77" s="50"/>
      <c r="D77" s="49"/>
      <c r="E77" s="51"/>
      <c r="F77" s="52"/>
      <c r="G77" s="51"/>
      <c r="H77" s="53"/>
      <c r="I77" s="53"/>
      <c r="J77" s="53"/>
      <c r="K77" s="54"/>
      <c r="L77" s="55"/>
      <c r="M77" s="56"/>
      <c r="N77" s="56"/>
      <c r="O77" s="57"/>
      <c r="P77" s="58"/>
      <c r="Q77" s="56"/>
      <c r="R77" s="59"/>
      <c r="S77" s="60" t="str">
        <f>IFERROR(INDEX(Procesos!A$2:A$10000,MATCH(R77,Procesos!B$2:B$10000,0)),"")</f>
        <v/>
      </c>
      <c r="T77" s="61"/>
      <c r="U77" s="62"/>
      <c r="V77" s="62"/>
      <c r="W77" s="62"/>
      <c r="X77" s="63"/>
      <c r="Y77" s="64"/>
      <c r="Z77" s="64"/>
      <c r="AA77" s="65"/>
      <c r="AB77" s="66"/>
      <c r="AC77" s="65"/>
      <c r="AD77" s="62"/>
      <c r="AE77" s="65"/>
      <c r="AF77" s="67"/>
      <c r="AG77" s="70" t="str">
        <f ca="1">IFERROR(_xludf.LET(txt,MID(AF77,FIND("|",AF77&amp;"|")+1,99),clean,SUBSTITUTE(SUBSTITUTE(SUBSTITUTE(txt,"µm",""),"&gt;=",""),"&gt;",""),nums,TRIM(clean),dashPos,FIND("-",MID(nums,2,99)),N1,VALUE(TRIM(LEFT(nums,dashPos))),N2,VALUE(TRIM(MID(nums,dashPos+2,20))),(N1+N2)/2),"")</f>
        <v/>
      </c>
      <c r="AH77" s="69"/>
      <c r="AI77" s="70" t="str">
        <f ca="1">IFERROR(_xludf.LET(txt,MID(AH77,FIND("|",AH77&amp;"|")+1,99),clean,SUBSTITUTE(SUBSTITUTE(SUBSTITUTE(txt,"µm",""),"&gt;=",""),"&gt;",""),nums,TRIM(clean),dashPos,FIND("-",MID(nums,2,99)),N1,VALUE(TRIM(LEFT(nums,dashPos))),N2,VALUE(TRIM(MID(nums,dashPos+2,20))),(N1+N2)/2),"")</f>
        <v/>
      </c>
      <c r="AJ77" s="71"/>
      <c r="AK77" s="71"/>
      <c r="AL77" s="71"/>
      <c r="AM77" s="71"/>
      <c r="AN77" s="72"/>
      <c r="AO77" s="72"/>
      <c r="AP77" s="72"/>
      <c r="AQ77" s="72"/>
      <c r="AR77" s="73"/>
      <c r="AS77" s="73"/>
      <c r="AT77" s="73"/>
      <c r="AU77" s="73"/>
      <c r="AV77" s="73"/>
      <c r="AW77" s="74"/>
      <c r="AX77" s="74"/>
      <c r="AY77" s="74"/>
      <c r="AZ77" s="78"/>
      <c r="BA77" s="78"/>
      <c r="BB77" s="78"/>
      <c r="BC77" s="78"/>
      <c r="BD77" s="78"/>
      <c r="BE77" s="78"/>
      <c r="BF77" s="78"/>
      <c r="BG77" s="78"/>
      <c r="BH77" s="78"/>
      <c r="BI77" s="77" t="str">
        <f t="shared" si="0"/>
        <v/>
      </c>
    </row>
    <row r="78" spans="1:61" ht="19.5" customHeight="1" x14ac:dyDescent="0.2">
      <c r="A78" s="48"/>
      <c r="B78" s="49"/>
      <c r="C78" s="50"/>
      <c r="D78" s="49"/>
      <c r="E78" s="51"/>
      <c r="F78" s="52"/>
      <c r="G78" s="51"/>
      <c r="H78" s="53"/>
      <c r="I78" s="53"/>
      <c r="J78" s="53"/>
      <c r="K78" s="54"/>
      <c r="L78" s="55"/>
      <c r="M78" s="56"/>
      <c r="N78" s="56"/>
      <c r="O78" s="57"/>
      <c r="P78" s="58"/>
      <c r="Q78" s="56"/>
      <c r="R78" s="59"/>
      <c r="S78" s="60" t="str">
        <f>IFERROR(INDEX(Procesos!A$2:A$10000,MATCH(R78,Procesos!B$2:B$10000,0)),"")</f>
        <v/>
      </c>
      <c r="T78" s="61"/>
      <c r="U78" s="62"/>
      <c r="V78" s="62"/>
      <c r="W78" s="62"/>
      <c r="X78" s="63"/>
      <c r="Y78" s="64"/>
      <c r="Z78" s="64"/>
      <c r="AA78" s="65"/>
      <c r="AB78" s="66"/>
      <c r="AC78" s="65"/>
      <c r="AD78" s="62"/>
      <c r="AE78" s="65"/>
      <c r="AF78" s="67"/>
      <c r="AG78" s="70" t="str">
        <f ca="1">IFERROR(_xludf.LET(txt,MID(AF78,FIND("|",AF78&amp;"|")+1,99),clean,SUBSTITUTE(SUBSTITUTE(SUBSTITUTE(txt,"µm",""),"&gt;=",""),"&gt;",""),nums,TRIM(clean),dashPos,FIND("-",MID(nums,2,99)),N1,VALUE(TRIM(LEFT(nums,dashPos))),N2,VALUE(TRIM(MID(nums,dashPos+2,20))),(N1+N2)/2),"")</f>
        <v/>
      </c>
      <c r="AH78" s="69"/>
      <c r="AI78" s="70" t="str">
        <f ca="1">IFERROR(_xludf.LET(txt,MID(AH78,FIND("|",AH78&amp;"|")+1,99),clean,SUBSTITUTE(SUBSTITUTE(SUBSTITUTE(txt,"µm",""),"&gt;=",""),"&gt;",""),nums,TRIM(clean),dashPos,FIND("-",MID(nums,2,99)),N1,VALUE(TRIM(LEFT(nums,dashPos))),N2,VALUE(TRIM(MID(nums,dashPos+2,20))),(N1+N2)/2),"")</f>
        <v/>
      </c>
      <c r="AJ78" s="71"/>
      <c r="AK78" s="71"/>
      <c r="AL78" s="71"/>
      <c r="AM78" s="71"/>
      <c r="AN78" s="72"/>
      <c r="AO78" s="72"/>
      <c r="AP78" s="72"/>
      <c r="AQ78" s="72"/>
      <c r="AR78" s="73"/>
      <c r="AS78" s="73"/>
      <c r="AT78" s="73"/>
      <c r="AU78" s="73"/>
      <c r="AV78" s="73"/>
      <c r="AW78" s="74"/>
      <c r="AX78" s="74"/>
      <c r="AY78" s="74"/>
      <c r="AZ78" s="78"/>
      <c r="BA78" s="78"/>
      <c r="BB78" s="78"/>
      <c r="BC78" s="78"/>
      <c r="BD78" s="78"/>
      <c r="BE78" s="78"/>
      <c r="BF78" s="78"/>
      <c r="BG78" s="78"/>
      <c r="BH78" s="78"/>
      <c r="BI78" s="77" t="str">
        <f t="shared" si="0"/>
        <v/>
      </c>
    </row>
    <row r="79" spans="1:61" ht="19.5" customHeight="1" x14ac:dyDescent="0.2">
      <c r="A79" s="48"/>
      <c r="B79" s="49"/>
      <c r="C79" s="50"/>
      <c r="D79" s="49"/>
      <c r="E79" s="51"/>
      <c r="F79" s="52"/>
      <c r="G79" s="51"/>
      <c r="H79" s="53"/>
      <c r="I79" s="53"/>
      <c r="J79" s="53"/>
      <c r="K79" s="54"/>
      <c r="L79" s="55"/>
      <c r="M79" s="56"/>
      <c r="N79" s="56"/>
      <c r="O79" s="57"/>
      <c r="P79" s="58"/>
      <c r="Q79" s="56"/>
      <c r="R79" s="59"/>
      <c r="S79" s="60" t="str">
        <f>IFERROR(INDEX(Procesos!A$2:A$10000,MATCH(R79,Procesos!B$2:B$10000,0)),"")</f>
        <v/>
      </c>
      <c r="T79" s="61"/>
      <c r="U79" s="62"/>
      <c r="V79" s="62"/>
      <c r="W79" s="62"/>
      <c r="X79" s="63"/>
      <c r="Y79" s="64"/>
      <c r="Z79" s="64"/>
      <c r="AA79" s="65"/>
      <c r="AB79" s="66"/>
      <c r="AC79" s="65"/>
      <c r="AD79" s="62"/>
      <c r="AE79" s="65"/>
      <c r="AF79" s="67"/>
      <c r="AG79" s="70" t="str">
        <f ca="1">IFERROR(_xludf.LET(txt,MID(AF79,FIND("|",AF79&amp;"|")+1,99),clean,SUBSTITUTE(SUBSTITUTE(SUBSTITUTE(txt,"µm",""),"&gt;=",""),"&gt;",""),nums,TRIM(clean),dashPos,FIND("-",MID(nums,2,99)),N1,VALUE(TRIM(LEFT(nums,dashPos))),N2,VALUE(TRIM(MID(nums,dashPos+2,20))),(N1+N2)/2),"")</f>
        <v/>
      </c>
      <c r="AH79" s="69"/>
      <c r="AI79" s="70" t="str">
        <f ca="1">IFERROR(_xludf.LET(txt,MID(AH79,FIND("|",AH79&amp;"|")+1,99),clean,SUBSTITUTE(SUBSTITUTE(SUBSTITUTE(txt,"µm",""),"&gt;=",""),"&gt;",""),nums,TRIM(clean),dashPos,FIND("-",MID(nums,2,99)),N1,VALUE(TRIM(LEFT(nums,dashPos))),N2,VALUE(TRIM(MID(nums,dashPos+2,20))),(N1+N2)/2),"")</f>
        <v/>
      </c>
      <c r="AJ79" s="71"/>
      <c r="AK79" s="71"/>
      <c r="AL79" s="71"/>
      <c r="AM79" s="71"/>
      <c r="AN79" s="72"/>
      <c r="AO79" s="72"/>
      <c r="AP79" s="72"/>
      <c r="AQ79" s="72"/>
      <c r="AR79" s="73"/>
      <c r="AS79" s="73"/>
      <c r="AT79" s="73"/>
      <c r="AU79" s="73"/>
      <c r="AV79" s="73"/>
      <c r="AW79" s="74"/>
      <c r="AX79" s="74"/>
      <c r="AY79" s="74"/>
      <c r="AZ79" s="78"/>
      <c r="BA79" s="78"/>
      <c r="BB79" s="78"/>
      <c r="BC79" s="78"/>
      <c r="BD79" s="78"/>
      <c r="BE79" s="78"/>
      <c r="BF79" s="78"/>
      <c r="BG79" s="78"/>
      <c r="BH79" s="78"/>
      <c r="BI79" s="77" t="str">
        <f t="shared" si="0"/>
        <v/>
      </c>
    </row>
    <row r="80" spans="1:61" ht="19.5" customHeight="1" x14ac:dyDescent="0.2">
      <c r="A80" s="48"/>
      <c r="B80" s="49"/>
      <c r="C80" s="50"/>
      <c r="D80" s="49"/>
      <c r="E80" s="51"/>
      <c r="F80" s="52"/>
      <c r="G80" s="51"/>
      <c r="H80" s="53"/>
      <c r="I80" s="53"/>
      <c r="J80" s="53"/>
      <c r="K80" s="54"/>
      <c r="L80" s="55"/>
      <c r="M80" s="56"/>
      <c r="N80" s="56"/>
      <c r="O80" s="57"/>
      <c r="P80" s="58"/>
      <c r="Q80" s="56"/>
      <c r="R80" s="59"/>
      <c r="S80" s="60" t="str">
        <f>IFERROR(INDEX(Procesos!A$2:A$10000,MATCH(R80,Procesos!B$2:B$10000,0)),"")</f>
        <v/>
      </c>
      <c r="T80" s="61"/>
      <c r="U80" s="62"/>
      <c r="V80" s="62"/>
      <c r="W80" s="62"/>
      <c r="X80" s="63"/>
      <c r="Y80" s="64"/>
      <c r="Z80" s="64"/>
      <c r="AA80" s="65"/>
      <c r="AB80" s="66"/>
      <c r="AC80" s="65"/>
      <c r="AD80" s="62"/>
      <c r="AE80" s="65"/>
      <c r="AF80" s="67"/>
      <c r="AG80" s="70" t="str">
        <f ca="1">IFERROR(_xludf.LET(txt,MID(AF80,FIND("|",AF80&amp;"|")+1,99),clean,SUBSTITUTE(SUBSTITUTE(SUBSTITUTE(txt,"µm",""),"&gt;=",""),"&gt;",""),nums,TRIM(clean),dashPos,FIND("-",MID(nums,2,99)),N1,VALUE(TRIM(LEFT(nums,dashPos))),N2,VALUE(TRIM(MID(nums,dashPos+2,20))),(N1+N2)/2),"")</f>
        <v/>
      </c>
      <c r="AH80" s="69"/>
      <c r="AI80" s="70" t="str">
        <f ca="1">IFERROR(_xludf.LET(txt,MID(AH80,FIND("|",AH80&amp;"|")+1,99),clean,SUBSTITUTE(SUBSTITUTE(SUBSTITUTE(txt,"µm",""),"&gt;=",""),"&gt;",""),nums,TRIM(clean),dashPos,FIND("-",MID(nums,2,99)),N1,VALUE(TRIM(LEFT(nums,dashPos))),N2,VALUE(TRIM(MID(nums,dashPos+2,20))),(N1+N2)/2),"")</f>
        <v/>
      </c>
      <c r="AJ80" s="71"/>
      <c r="AK80" s="71"/>
      <c r="AL80" s="71"/>
      <c r="AM80" s="71"/>
      <c r="AN80" s="72"/>
      <c r="AO80" s="72"/>
      <c r="AP80" s="72"/>
      <c r="AQ80" s="72"/>
      <c r="AR80" s="73"/>
      <c r="AS80" s="73"/>
      <c r="AT80" s="73"/>
      <c r="AU80" s="73"/>
      <c r="AV80" s="73"/>
      <c r="AW80" s="74"/>
      <c r="AX80" s="74"/>
      <c r="AY80" s="74"/>
      <c r="AZ80" s="78"/>
      <c r="BA80" s="78"/>
      <c r="BB80" s="78"/>
      <c r="BC80" s="78"/>
      <c r="BD80" s="78"/>
      <c r="BE80" s="78"/>
      <c r="BF80" s="78"/>
      <c r="BG80" s="78"/>
      <c r="BH80" s="78"/>
      <c r="BI80" s="77" t="str">
        <f t="shared" si="0"/>
        <v/>
      </c>
    </row>
    <row r="81" spans="1:61" ht="19.5" customHeight="1" x14ac:dyDescent="0.2">
      <c r="A81" s="48"/>
      <c r="B81" s="49"/>
      <c r="C81" s="50"/>
      <c r="D81" s="49"/>
      <c r="E81" s="51"/>
      <c r="F81" s="52"/>
      <c r="G81" s="51"/>
      <c r="H81" s="53"/>
      <c r="I81" s="53"/>
      <c r="J81" s="53"/>
      <c r="K81" s="54"/>
      <c r="L81" s="55"/>
      <c r="M81" s="56"/>
      <c r="N81" s="56"/>
      <c r="O81" s="57"/>
      <c r="P81" s="58"/>
      <c r="Q81" s="56"/>
      <c r="R81" s="59"/>
      <c r="S81" s="60" t="str">
        <f>IFERROR(INDEX(Procesos!A$2:A$10000,MATCH(R81,Procesos!B$2:B$10000,0)),"")</f>
        <v/>
      </c>
      <c r="T81" s="61"/>
      <c r="U81" s="62"/>
      <c r="V81" s="62"/>
      <c r="W81" s="62"/>
      <c r="X81" s="63"/>
      <c r="Y81" s="64"/>
      <c r="Z81" s="64"/>
      <c r="AA81" s="65"/>
      <c r="AB81" s="66"/>
      <c r="AC81" s="65"/>
      <c r="AD81" s="62"/>
      <c r="AE81" s="65"/>
      <c r="AF81" s="67"/>
      <c r="AG81" s="70" t="str">
        <f ca="1">IFERROR(_xludf.LET(txt,MID(AF81,FIND("|",AF81&amp;"|")+1,99),clean,SUBSTITUTE(SUBSTITUTE(SUBSTITUTE(txt,"µm",""),"&gt;=",""),"&gt;",""),nums,TRIM(clean),dashPos,FIND("-",MID(nums,2,99)),N1,VALUE(TRIM(LEFT(nums,dashPos))),N2,VALUE(TRIM(MID(nums,dashPos+2,20))),(N1+N2)/2),"")</f>
        <v/>
      </c>
      <c r="AH81" s="69"/>
      <c r="AI81" s="70" t="str">
        <f ca="1">IFERROR(_xludf.LET(txt,MID(AH81,FIND("|",AH81&amp;"|")+1,99),clean,SUBSTITUTE(SUBSTITUTE(SUBSTITUTE(txt,"µm",""),"&gt;=",""),"&gt;",""),nums,TRIM(clean),dashPos,FIND("-",MID(nums,2,99)),N1,VALUE(TRIM(LEFT(nums,dashPos))),N2,VALUE(TRIM(MID(nums,dashPos+2,20))),(N1+N2)/2),"")</f>
        <v/>
      </c>
      <c r="AJ81" s="71"/>
      <c r="AK81" s="71"/>
      <c r="AL81" s="71"/>
      <c r="AM81" s="71"/>
      <c r="AN81" s="72"/>
      <c r="AO81" s="72"/>
      <c r="AP81" s="72"/>
      <c r="AQ81" s="72"/>
      <c r="AR81" s="73"/>
      <c r="AS81" s="73"/>
      <c r="AT81" s="73"/>
      <c r="AU81" s="73"/>
      <c r="AV81" s="73"/>
      <c r="AW81" s="74"/>
      <c r="AX81" s="74"/>
      <c r="AY81" s="74"/>
      <c r="AZ81" s="78"/>
      <c r="BA81" s="78"/>
      <c r="BB81" s="78"/>
      <c r="BC81" s="78"/>
      <c r="BD81" s="78"/>
      <c r="BE81" s="78"/>
      <c r="BF81" s="78"/>
      <c r="BG81" s="78"/>
      <c r="BH81" s="78"/>
      <c r="BI81" s="77" t="str">
        <f t="shared" si="0"/>
        <v/>
      </c>
    </row>
    <row r="82" spans="1:61" ht="19.5" customHeight="1" x14ac:dyDescent="0.2">
      <c r="A82" s="48"/>
      <c r="B82" s="49"/>
      <c r="C82" s="50"/>
      <c r="D82" s="49"/>
      <c r="E82" s="51"/>
      <c r="F82" s="52"/>
      <c r="G82" s="51"/>
      <c r="H82" s="53"/>
      <c r="I82" s="53"/>
      <c r="J82" s="53"/>
      <c r="K82" s="54"/>
      <c r="L82" s="55"/>
      <c r="M82" s="56"/>
      <c r="N82" s="56"/>
      <c r="O82" s="57"/>
      <c r="P82" s="58"/>
      <c r="Q82" s="56"/>
      <c r="R82" s="59"/>
      <c r="S82" s="60" t="str">
        <f>IFERROR(INDEX(Procesos!A$2:A$10000,MATCH(R82,Procesos!B$2:B$10000,0)),"")</f>
        <v/>
      </c>
      <c r="T82" s="61"/>
      <c r="U82" s="62"/>
      <c r="V82" s="62"/>
      <c r="W82" s="62"/>
      <c r="X82" s="63"/>
      <c r="Y82" s="64"/>
      <c r="Z82" s="64"/>
      <c r="AA82" s="65"/>
      <c r="AB82" s="66"/>
      <c r="AC82" s="65"/>
      <c r="AD82" s="62"/>
      <c r="AE82" s="65"/>
      <c r="AF82" s="67"/>
      <c r="AG82" s="70" t="str">
        <f ca="1">IFERROR(_xludf.LET(txt,MID(AF82,FIND("|",AF82&amp;"|")+1,99),clean,SUBSTITUTE(SUBSTITUTE(SUBSTITUTE(txt,"µm",""),"&gt;=",""),"&gt;",""),nums,TRIM(clean),dashPos,FIND("-",MID(nums,2,99)),N1,VALUE(TRIM(LEFT(nums,dashPos))),N2,VALUE(TRIM(MID(nums,dashPos+2,20))),(N1+N2)/2),"")</f>
        <v/>
      </c>
      <c r="AH82" s="69"/>
      <c r="AI82" s="70" t="str">
        <f ca="1">IFERROR(_xludf.LET(txt,MID(AH82,FIND("|",AH82&amp;"|")+1,99),clean,SUBSTITUTE(SUBSTITUTE(SUBSTITUTE(txt,"µm",""),"&gt;=",""),"&gt;",""),nums,TRIM(clean),dashPos,FIND("-",MID(nums,2,99)),N1,VALUE(TRIM(LEFT(nums,dashPos))),N2,VALUE(TRIM(MID(nums,dashPos+2,20))),(N1+N2)/2),"")</f>
        <v/>
      </c>
      <c r="AJ82" s="71"/>
      <c r="AK82" s="71"/>
      <c r="AL82" s="71"/>
      <c r="AM82" s="71"/>
      <c r="AN82" s="72"/>
      <c r="AO82" s="72"/>
      <c r="AP82" s="72"/>
      <c r="AQ82" s="72"/>
      <c r="AR82" s="73"/>
      <c r="AS82" s="73"/>
      <c r="AT82" s="73"/>
      <c r="AU82" s="73"/>
      <c r="AV82" s="73"/>
      <c r="AW82" s="74"/>
      <c r="AX82" s="74"/>
      <c r="AY82" s="74"/>
      <c r="AZ82" s="78"/>
      <c r="BA82" s="78"/>
      <c r="BB82" s="78"/>
      <c r="BC82" s="78"/>
      <c r="BD82" s="78"/>
      <c r="BE82" s="78"/>
      <c r="BF82" s="78"/>
      <c r="BG82" s="78"/>
      <c r="BH82" s="78"/>
      <c r="BI82" s="77" t="str">
        <f t="shared" si="0"/>
        <v/>
      </c>
    </row>
    <row r="83" spans="1:61" ht="19.5" customHeight="1" x14ac:dyDescent="0.2">
      <c r="A83" s="48"/>
      <c r="B83" s="49"/>
      <c r="C83" s="50"/>
      <c r="D83" s="49"/>
      <c r="E83" s="51"/>
      <c r="F83" s="52"/>
      <c r="G83" s="51"/>
      <c r="H83" s="53"/>
      <c r="I83" s="53"/>
      <c r="J83" s="53"/>
      <c r="K83" s="54"/>
      <c r="L83" s="55"/>
      <c r="M83" s="56"/>
      <c r="N83" s="56"/>
      <c r="O83" s="57"/>
      <c r="P83" s="58"/>
      <c r="Q83" s="56"/>
      <c r="R83" s="59"/>
      <c r="S83" s="60" t="str">
        <f>IFERROR(INDEX(Procesos!A$2:A$10000,MATCH(R83,Procesos!B$2:B$10000,0)),"")</f>
        <v/>
      </c>
      <c r="T83" s="61"/>
      <c r="U83" s="62"/>
      <c r="V83" s="62"/>
      <c r="W83" s="62"/>
      <c r="X83" s="63"/>
      <c r="Y83" s="64"/>
      <c r="Z83" s="64"/>
      <c r="AA83" s="65"/>
      <c r="AB83" s="66"/>
      <c r="AC83" s="65"/>
      <c r="AD83" s="62"/>
      <c r="AE83" s="65"/>
      <c r="AF83" s="67"/>
      <c r="AG83" s="70" t="str">
        <f ca="1">IFERROR(_xludf.LET(txt,MID(AF83,FIND("|",AF83&amp;"|")+1,99),clean,SUBSTITUTE(SUBSTITUTE(SUBSTITUTE(txt,"µm",""),"&gt;=",""),"&gt;",""),nums,TRIM(clean),dashPos,FIND("-",MID(nums,2,99)),N1,VALUE(TRIM(LEFT(nums,dashPos))),N2,VALUE(TRIM(MID(nums,dashPos+2,20))),(N1+N2)/2),"")</f>
        <v/>
      </c>
      <c r="AH83" s="69"/>
      <c r="AI83" s="70" t="str">
        <f ca="1">IFERROR(_xludf.LET(txt,MID(AH83,FIND("|",AH83&amp;"|")+1,99),clean,SUBSTITUTE(SUBSTITUTE(SUBSTITUTE(txt,"µm",""),"&gt;=",""),"&gt;",""),nums,TRIM(clean),dashPos,FIND("-",MID(nums,2,99)),N1,VALUE(TRIM(LEFT(nums,dashPos))),N2,VALUE(TRIM(MID(nums,dashPos+2,20))),(N1+N2)/2),"")</f>
        <v/>
      </c>
      <c r="AJ83" s="71"/>
      <c r="AK83" s="71"/>
      <c r="AL83" s="71"/>
      <c r="AM83" s="71"/>
      <c r="AN83" s="72"/>
      <c r="AO83" s="72"/>
      <c r="AP83" s="72"/>
      <c r="AQ83" s="72"/>
      <c r="AR83" s="73"/>
      <c r="AS83" s="73"/>
      <c r="AT83" s="73"/>
      <c r="AU83" s="73"/>
      <c r="AV83" s="73"/>
      <c r="AW83" s="74"/>
      <c r="AX83" s="74"/>
      <c r="AY83" s="74"/>
      <c r="AZ83" s="78"/>
      <c r="BA83" s="78"/>
      <c r="BB83" s="78"/>
      <c r="BC83" s="78"/>
      <c r="BD83" s="78"/>
      <c r="BE83" s="78"/>
      <c r="BF83" s="78"/>
      <c r="BG83" s="78"/>
      <c r="BH83" s="78"/>
      <c r="BI83" s="77" t="str">
        <f t="shared" si="0"/>
        <v/>
      </c>
    </row>
    <row r="84" spans="1:61" ht="19.5" customHeight="1" x14ac:dyDescent="0.2">
      <c r="A84" s="48"/>
      <c r="B84" s="49"/>
      <c r="C84" s="50"/>
      <c r="D84" s="49"/>
      <c r="E84" s="51"/>
      <c r="F84" s="52"/>
      <c r="G84" s="51"/>
      <c r="H84" s="53"/>
      <c r="I84" s="53"/>
      <c r="J84" s="53"/>
      <c r="K84" s="54"/>
      <c r="L84" s="55"/>
      <c r="M84" s="56"/>
      <c r="N84" s="56"/>
      <c r="O84" s="57"/>
      <c r="P84" s="58"/>
      <c r="Q84" s="56"/>
      <c r="R84" s="59"/>
      <c r="S84" s="60" t="str">
        <f>IFERROR(INDEX(Procesos!A$2:A$10000,MATCH(R84,Procesos!B$2:B$10000,0)),"")</f>
        <v/>
      </c>
      <c r="T84" s="61"/>
      <c r="U84" s="62"/>
      <c r="V84" s="62"/>
      <c r="W84" s="62"/>
      <c r="X84" s="63"/>
      <c r="Y84" s="64"/>
      <c r="Z84" s="64"/>
      <c r="AA84" s="65"/>
      <c r="AB84" s="66"/>
      <c r="AC84" s="65"/>
      <c r="AD84" s="62"/>
      <c r="AE84" s="65"/>
      <c r="AF84" s="67"/>
      <c r="AG84" s="70" t="str">
        <f ca="1">IFERROR(_xludf.LET(txt,MID(AF84,FIND("|",AF84&amp;"|")+1,99),clean,SUBSTITUTE(SUBSTITUTE(SUBSTITUTE(txt,"µm",""),"&gt;=",""),"&gt;",""),nums,TRIM(clean),dashPos,FIND("-",MID(nums,2,99)),N1,VALUE(TRIM(LEFT(nums,dashPos))),N2,VALUE(TRIM(MID(nums,dashPos+2,20))),(N1+N2)/2),"")</f>
        <v/>
      </c>
      <c r="AH84" s="69"/>
      <c r="AI84" s="70" t="str">
        <f ca="1">IFERROR(_xludf.LET(txt,MID(AH84,FIND("|",AH84&amp;"|")+1,99),clean,SUBSTITUTE(SUBSTITUTE(SUBSTITUTE(txt,"µm",""),"&gt;=",""),"&gt;",""),nums,TRIM(clean),dashPos,FIND("-",MID(nums,2,99)),N1,VALUE(TRIM(LEFT(nums,dashPos))),N2,VALUE(TRIM(MID(nums,dashPos+2,20))),(N1+N2)/2),"")</f>
        <v/>
      </c>
      <c r="AJ84" s="71"/>
      <c r="AK84" s="71"/>
      <c r="AL84" s="71"/>
      <c r="AM84" s="71"/>
      <c r="AN84" s="72"/>
      <c r="AO84" s="72"/>
      <c r="AP84" s="72"/>
      <c r="AQ84" s="72"/>
      <c r="AR84" s="73"/>
      <c r="AS84" s="73"/>
      <c r="AT84" s="73"/>
      <c r="AU84" s="73"/>
      <c r="AV84" s="73"/>
      <c r="AW84" s="74"/>
      <c r="AX84" s="74"/>
      <c r="AY84" s="74"/>
      <c r="AZ84" s="78"/>
      <c r="BA84" s="78"/>
      <c r="BB84" s="78"/>
      <c r="BC84" s="78"/>
      <c r="BD84" s="78"/>
      <c r="BE84" s="78"/>
      <c r="BF84" s="78"/>
      <c r="BG84" s="78"/>
      <c r="BH84" s="78"/>
      <c r="BI84" s="77" t="str">
        <f t="shared" si="0"/>
        <v/>
      </c>
    </row>
    <row r="85" spans="1:61" ht="19.5" customHeight="1" x14ac:dyDescent="0.2">
      <c r="A85" s="48"/>
      <c r="B85" s="49"/>
      <c r="C85" s="50"/>
      <c r="D85" s="49"/>
      <c r="E85" s="51"/>
      <c r="F85" s="52"/>
      <c r="G85" s="51"/>
      <c r="H85" s="53"/>
      <c r="I85" s="53"/>
      <c r="J85" s="53"/>
      <c r="K85" s="54"/>
      <c r="L85" s="55"/>
      <c r="M85" s="56"/>
      <c r="N85" s="56"/>
      <c r="O85" s="57"/>
      <c r="P85" s="58"/>
      <c r="Q85" s="56"/>
      <c r="R85" s="59"/>
      <c r="S85" s="60" t="str">
        <f>IFERROR(INDEX(Procesos!A$2:A$10000,MATCH(R85,Procesos!B$2:B$10000,0)),"")</f>
        <v/>
      </c>
      <c r="T85" s="61"/>
      <c r="U85" s="62"/>
      <c r="V85" s="62"/>
      <c r="W85" s="62"/>
      <c r="X85" s="63"/>
      <c r="Y85" s="64"/>
      <c r="Z85" s="64"/>
      <c r="AA85" s="65"/>
      <c r="AB85" s="66"/>
      <c r="AC85" s="65"/>
      <c r="AD85" s="62"/>
      <c r="AE85" s="65"/>
      <c r="AF85" s="67"/>
      <c r="AG85" s="70" t="str">
        <f ca="1">IFERROR(_xludf.LET(txt,MID(AF85,FIND("|",AF85&amp;"|")+1,99),clean,SUBSTITUTE(SUBSTITUTE(SUBSTITUTE(txt,"µm",""),"&gt;=",""),"&gt;",""),nums,TRIM(clean),dashPos,FIND("-",MID(nums,2,99)),N1,VALUE(TRIM(LEFT(nums,dashPos))),N2,VALUE(TRIM(MID(nums,dashPos+2,20))),(N1+N2)/2),"")</f>
        <v/>
      </c>
      <c r="AH85" s="69"/>
      <c r="AI85" s="70" t="str">
        <f ca="1">IFERROR(_xludf.LET(txt,MID(AH85,FIND("|",AH85&amp;"|")+1,99),clean,SUBSTITUTE(SUBSTITUTE(SUBSTITUTE(txt,"µm",""),"&gt;=",""),"&gt;",""),nums,TRIM(clean),dashPos,FIND("-",MID(nums,2,99)),N1,VALUE(TRIM(LEFT(nums,dashPos))),N2,VALUE(TRIM(MID(nums,dashPos+2,20))),(N1+N2)/2),"")</f>
        <v/>
      </c>
      <c r="AJ85" s="71"/>
      <c r="AK85" s="71"/>
      <c r="AL85" s="71"/>
      <c r="AM85" s="71"/>
      <c r="AN85" s="72"/>
      <c r="AO85" s="72"/>
      <c r="AP85" s="72"/>
      <c r="AQ85" s="72"/>
      <c r="AR85" s="73"/>
      <c r="AS85" s="73"/>
      <c r="AT85" s="73"/>
      <c r="AU85" s="73"/>
      <c r="AV85" s="73"/>
      <c r="AW85" s="74"/>
      <c r="AX85" s="74"/>
      <c r="AY85" s="74"/>
      <c r="AZ85" s="78"/>
      <c r="BA85" s="78"/>
      <c r="BB85" s="78"/>
      <c r="BC85" s="78"/>
      <c r="BD85" s="78"/>
      <c r="BE85" s="78"/>
      <c r="BF85" s="78"/>
      <c r="BG85" s="78"/>
      <c r="BH85" s="78"/>
      <c r="BI85" s="77" t="str">
        <f t="shared" si="0"/>
        <v/>
      </c>
    </row>
    <row r="86" spans="1:61" ht="19.5" customHeight="1" x14ac:dyDescent="0.2">
      <c r="A86" s="48"/>
      <c r="B86" s="49"/>
      <c r="C86" s="50"/>
      <c r="D86" s="49"/>
      <c r="E86" s="51"/>
      <c r="F86" s="52"/>
      <c r="G86" s="51"/>
      <c r="H86" s="53"/>
      <c r="I86" s="53"/>
      <c r="J86" s="53"/>
      <c r="K86" s="54"/>
      <c r="L86" s="55"/>
      <c r="M86" s="56"/>
      <c r="N86" s="56"/>
      <c r="O86" s="57"/>
      <c r="P86" s="58"/>
      <c r="Q86" s="56"/>
      <c r="R86" s="59"/>
      <c r="S86" s="60" t="str">
        <f>IFERROR(INDEX(Procesos!A$2:A$10000,MATCH(R86,Procesos!B$2:B$10000,0)),"")</f>
        <v/>
      </c>
      <c r="T86" s="61"/>
      <c r="U86" s="62"/>
      <c r="V86" s="62"/>
      <c r="W86" s="62"/>
      <c r="X86" s="63"/>
      <c r="Y86" s="64"/>
      <c r="Z86" s="64"/>
      <c r="AA86" s="65"/>
      <c r="AB86" s="66"/>
      <c r="AC86" s="65"/>
      <c r="AD86" s="62"/>
      <c r="AE86" s="65"/>
      <c r="AF86" s="67"/>
      <c r="AG86" s="70" t="str">
        <f ca="1">IFERROR(_xludf.LET(txt,MID(AF86,FIND("|",AF86&amp;"|")+1,99),clean,SUBSTITUTE(SUBSTITUTE(SUBSTITUTE(txt,"µm",""),"&gt;=",""),"&gt;",""),nums,TRIM(clean),dashPos,FIND("-",MID(nums,2,99)),N1,VALUE(TRIM(LEFT(nums,dashPos))),N2,VALUE(TRIM(MID(nums,dashPos+2,20))),(N1+N2)/2),"")</f>
        <v/>
      </c>
      <c r="AH86" s="69"/>
      <c r="AI86" s="70" t="str">
        <f ca="1">IFERROR(_xludf.LET(txt,MID(AH86,FIND("|",AH86&amp;"|")+1,99),clean,SUBSTITUTE(SUBSTITUTE(SUBSTITUTE(txt,"µm",""),"&gt;=",""),"&gt;",""),nums,TRIM(clean),dashPos,FIND("-",MID(nums,2,99)),N1,VALUE(TRIM(LEFT(nums,dashPos))),N2,VALUE(TRIM(MID(nums,dashPos+2,20))),(N1+N2)/2),"")</f>
        <v/>
      </c>
      <c r="AJ86" s="71"/>
      <c r="AK86" s="71"/>
      <c r="AL86" s="71"/>
      <c r="AM86" s="71"/>
      <c r="AN86" s="72"/>
      <c r="AO86" s="72"/>
      <c r="AP86" s="72"/>
      <c r="AQ86" s="72"/>
      <c r="AR86" s="73"/>
      <c r="AS86" s="73"/>
      <c r="AT86" s="73"/>
      <c r="AU86" s="73"/>
      <c r="AV86" s="73"/>
      <c r="AW86" s="74"/>
      <c r="AX86" s="74"/>
      <c r="AY86" s="74"/>
      <c r="AZ86" s="78"/>
      <c r="BA86" s="78"/>
      <c r="BB86" s="78"/>
      <c r="BC86" s="78"/>
      <c r="BD86" s="78"/>
      <c r="BE86" s="78"/>
      <c r="BF86" s="78"/>
      <c r="BG86" s="78"/>
      <c r="BH86" s="78"/>
      <c r="BI86" s="77" t="str">
        <f t="shared" ref="BI86:BI149" si="1">IF(E86="","",H86*I86)</f>
        <v/>
      </c>
    </row>
    <row r="87" spans="1:61" ht="19.5" customHeight="1" x14ac:dyDescent="0.2">
      <c r="A87" s="48"/>
      <c r="B87" s="49"/>
      <c r="C87" s="50"/>
      <c r="D87" s="49"/>
      <c r="E87" s="51"/>
      <c r="F87" s="52"/>
      <c r="G87" s="51"/>
      <c r="H87" s="53"/>
      <c r="I87" s="53"/>
      <c r="J87" s="53"/>
      <c r="K87" s="54"/>
      <c r="L87" s="55"/>
      <c r="M87" s="56"/>
      <c r="N87" s="56"/>
      <c r="O87" s="57"/>
      <c r="P87" s="58"/>
      <c r="Q87" s="56"/>
      <c r="R87" s="59"/>
      <c r="S87" s="60" t="str">
        <f>IFERROR(INDEX(Procesos!A$2:A$10000,MATCH(R87,Procesos!B$2:B$10000,0)),"")</f>
        <v/>
      </c>
      <c r="T87" s="61"/>
      <c r="U87" s="62"/>
      <c r="V87" s="62"/>
      <c r="W87" s="62"/>
      <c r="X87" s="63"/>
      <c r="Y87" s="64"/>
      <c r="Z87" s="64"/>
      <c r="AA87" s="65"/>
      <c r="AB87" s="66"/>
      <c r="AC87" s="65"/>
      <c r="AD87" s="62"/>
      <c r="AE87" s="65"/>
      <c r="AF87" s="67"/>
      <c r="AG87" s="70" t="str">
        <f ca="1">IFERROR(_xludf.LET(txt,MID(AF87,FIND("|",AF87&amp;"|")+1,99),clean,SUBSTITUTE(SUBSTITUTE(SUBSTITUTE(txt,"µm",""),"&gt;=",""),"&gt;",""),nums,TRIM(clean),dashPos,FIND("-",MID(nums,2,99)),N1,VALUE(TRIM(LEFT(nums,dashPos))),N2,VALUE(TRIM(MID(nums,dashPos+2,20))),(N1+N2)/2),"")</f>
        <v/>
      </c>
      <c r="AH87" s="69"/>
      <c r="AI87" s="70" t="str">
        <f ca="1">IFERROR(_xludf.LET(txt,MID(AH87,FIND("|",AH87&amp;"|")+1,99),clean,SUBSTITUTE(SUBSTITUTE(SUBSTITUTE(txt,"µm",""),"&gt;=",""),"&gt;",""),nums,TRIM(clean),dashPos,FIND("-",MID(nums,2,99)),N1,VALUE(TRIM(LEFT(nums,dashPos))),N2,VALUE(TRIM(MID(nums,dashPos+2,20))),(N1+N2)/2),"")</f>
        <v/>
      </c>
      <c r="AJ87" s="71"/>
      <c r="AK87" s="71"/>
      <c r="AL87" s="71"/>
      <c r="AM87" s="71"/>
      <c r="AN87" s="72"/>
      <c r="AO87" s="72"/>
      <c r="AP87" s="72"/>
      <c r="AQ87" s="72"/>
      <c r="AR87" s="73"/>
      <c r="AS87" s="73"/>
      <c r="AT87" s="73"/>
      <c r="AU87" s="73"/>
      <c r="AV87" s="73"/>
      <c r="AW87" s="74"/>
      <c r="AX87" s="74"/>
      <c r="AY87" s="74"/>
      <c r="AZ87" s="78"/>
      <c r="BA87" s="78"/>
      <c r="BB87" s="78"/>
      <c r="BC87" s="78"/>
      <c r="BD87" s="78"/>
      <c r="BE87" s="78"/>
      <c r="BF87" s="78"/>
      <c r="BG87" s="78"/>
      <c r="BH87" s="78"/>
      <c r="BI87" s="77" t="str">
        <f t="shared" si="1"/>
        <v/>
      </c>
    </row>
    <row r="88" spans="1:61" ht="19.5" customHeight="1" x14ac:dyDescent="0.2">
      <c r="A88" s="48"/>
      <c r="B88" s="49"/>
      <c r="C88" s="50"/>
      <c r="D88" s="49"/>
      <c r="E88" s="51"/>
      <c r="F88" s="52"/>
      <c r="G88" s="51"/>
      <c r="H88" s="53"/>
      <c r="I88" s="53"/>
      <c r="J88" s="53"/>
      <c r="K88" s="54"/>
      <c r="L88" s="55"/>
      <c r="M88" s="56"/>
      <c r="N88" s="56"/>
      <c r="O88" s="57"/>
      <c r="P88" s="58"/>
      <c r="Q88" s="56"/>
      <c r="R88" s="59"/>
      <c r="S88" s="60" t="str">
        <f>IFERROR(INDEX(Procesos!A$2:A$10000,MATCH(R88,Procesos!B$2:B$10000,0)),"")</f>
        <v/>
      </c>
      <c r="T88" s="61"/>
      <c r="U88" s="62"/>
      <c r="V88" s="62"/>
      <c r="W88" s="62"/>
      <c r="X88" s="63"/>
      <c r="Y88" s="64"/>
      <c r="Z88" s="64"/>
      <c r="AA88" s="65"/>
      <c r="AB88" s="66"/>
      <c r="AC88" s="65"/>
      <c r="AD88" s="62"/>
      <c r="AE88" s="65"/>
      <c r="AF88" s="67"/>
      <c r="AG88" s="70" t="str">
        <f ca="1">IFERROR(_xludf.LET(txt,MID(AF88,FIND("|",AF88&amp;"|")+1,99),clean,SUBSTITUTE(SUBSTITUTE(SUBSTITUTE(txt,"µm",""),"&gt;=",""),"&gt;",""),nums,TRIM(clean),dashPos,FIND("-",MID(nums,2,99)),N1,VALUE(TRIM(LEFT(nums,dashPos))),N2,VALUE(TRIM(MID(nums,dashPos+2,20))),(N1+N2)/2),"")</f>
        <v/>
      </c>
      <c r="AH88" s="69"/>
      <c r="AI88" s="70" t="str">
        <f ca="1">IFERROR(_xludf.LET(txt,MID(AH88,FIND("|",AH88&amp;"|")+1,99),clean,SUBSTITUTE(SUBSTITUTE(SUBSTITUTE(txt,"µm",""),"&gt;=",""),"&gt;",""),nums,TRIM(clean),dashPos,FIND("-",MID(nums,2,99)),N1,VALUE(TRIM(LEFT(nums,dashPos))),N2,VALUE(TRIM(MID(nums,dashPos+2,20))),(N1+N2)/2),"")</f>
        <v/>
      </c>
      <c r="AJ88" s="71"/>
      <c r="AK88" s="71"/>
      <c r="AL88" s="71"/>
      <c r="AM88" s="71"/>
      <c r="AN88" s="72"/>
      <c r="AO88" s="72"/>
      <c r="AP88" s="72"/>
      <c r="AQ88" s="72"/>
      <c r="AR88" s="73"/>
      <c r="AS88" s="73"/>
      <c r="AT88" s="73"/>
      <c r="AU88" s="73"/>
      <c r="AV88" s="73"/>
      <c r="AW88" s="74"/>
      <c r="AX88" s="74"/>
      <c r="AY88" s="74"/>
      <c r="AZ88" s="78"/>
      <c r="BA88" s="78"/>
      <c r="BB88" s="78"/>
      <c r="BC88" s="78"/>
      <c r="BD88" s="78"/>
      <c r="BE88" s="78"/>
      <c r="BF88" s="78"/>
      <c r="BG88" s="78"/>
      <c r="BH88" s="78"/>
      <c r="BI88" s="77" t="str">
        <f t="shared" si="1"/>
        <v/>
      </c>
    </row>
    <row r="89" spans="1:61" ht="19.5" customHeight="1" x14ac:dyDescent="0.2">
      <c r="A89" s="48"/>
      <c r="B89" s="49"/>
      <c r="C89" s="50"/>
      <c r="D89" s="49"/>
      <c r="E89" s="51"/>
      <c r="F89" s="52"/>
      <c r="G89" s="51"/>
      <c r="H89" s="53"/>
      <c r="I89" s="53"/>
      <c r="J89" s="53"/>
      <c r="K89" s="54"/>
      <c r="L89" s="55"/>
      <c r="M89" s="56"/>
      <c r="N89" s="56"/>
      <c r="O89" s="57"/>
      <c r="P89" s="58"/>
      <c r="Q89" s="56"/>
      <c r="R89" s="59"/>
      <c r="S89" s="60" t="str">
        <f>IFERROR(INDEX(Procesos!A$2:A$10000,MATCH(R89,Procesos!B$2:B$10000,0)),"")</f>
        <v/>
      </c>
      <c r="T89" s="61"/>
      <c r="U89" s="62"/>
      <c r="V89" s="62"/>
      <c r="W89" s="62"/>
      <c r="X89" s="63"/>
      <c r="Y89" s="64"/>
      <c r="Z89" s="64"/>
      <c r="AA89" s="65"/>
      <c r="AB89" s="66"/>
      <c r="AC89" s="65"/>
      <c r="AD89" s="62"/>
      <c r="AE89" s="65"/>
      <c r="AF89" s="67"/>
      <c r="AG89" s="70" t="str">
        <f ca="1">IFERROR(_xludf.LET(txt,MID(AF89,FIND("|",AF89&amp;"|")+1,99),clean,SUBSTITUTE(SUBSTITUTE(SUBSTITUTE(txt,"µm",""),"&gt;=",""),"&gt;",""),nums,TRIM(clean),dashPos,FIND("-",MID(nums,2,99)),N1,VALUE(TRIM(LEFT(nums,dashPos))),N2,VALUE(TRIM(MID(nums,dashPos+2,20))),(N1+N2)/2),"")</f>
        <v/>
      </c>
      <c r="AH89" s="69"/>
      <c r="AI89" s="70" t="str">
        <f ca="1">IFERROR(_xludf.LET(txt,MID(AH89,FIND("|",AH89&amp;"|")+1,99),clean,SUBSTITUTE(SUBSTITUTE(SUBSTITUTE(txt,"µm",""),"&gt;=",""),"&gt;",""),nums,TRIM(clean),dashPos,FIND("-",MID(nums,2,99)),N1,VALUE(TRIM(LEFT(nums,dashPos))),N2,VALUE(TRIM(MID(nums,dashPos+2,20))),(N1+N2)/2),"")</f>
        <v/>
      </c>
      <c r="AJ89" s="71"/>
      <c r="AK89" s="71"/>
      <c r="AL89" s="71"/>
      <c r="AM89" s="71"/>
      <c r="AN89" s="72"/>
      <c r="AO89" s="72"/>
      <c r="AP89" s="72"/>
      <c r="AQ89" s="72"/>
      <c r="AR89" s="73"/>
      <c r="AS89" s="73"/>
      <c r="AT89" s="73"/>
      <c r="AU89" s="73"/>
      <c r="AV89" s="73"/>
      <c r="AW89" s="74"/>
      <c r="AX89" s="74"/>
      <c r="AY89" s="74"/>
      <c r="AZ89" s="78"/>
      <c r="BA89" s="78"/>
      <c r="BB89" s="78"/>
      <c r="BC89" s="78"/>
      <c r="BD89" s="78"/>
      <c r="BE89" s="78"/>
      <c r="BF89" s="78"/>
      <c r="BG89" s="78"/>
      <c r="BH89" s="78"/>
      <c r="BI89" s="77" t="str">
        <f t="shared" si="1"/>
        <v/>
      </c>
    </row>
    <row r="90" spans="1:61" ht="19.5" customHeight="1" x14ac:dyDescent="0.2">
      <c r="A90" s="48"/>
      <c r="B90" s="49"/>
      <c r="C90" s="50"/>
      <c r="D90" s="49"/>
      <c r="E90" s="51"/>
      <c r="F90" s="52"/>
      <c r="G90" s="51"/>
      <c r="H90" s="53"/>
      <c r="I90" s="53"/>
      <c r="J90" s="53"/>
      <c r="K90" s="54"/>
      <c r="L90" s="55"/>
      <c r="M90" s="56"/>
      <c r="N90" s="56"/>
      <c r="O90" s="57"/>
      <c r="P90" s="58"/>
      <c r="Q90" s="56"/>
      <c r="R90" s="59"/>
      <c r="S90" s="60" t="str">
        <f>IFERROR(INDEX(Procesos!A$2:A$10000,MATCH(R90,Procesos!B$2:B$10000,0)),"")</f>
        <v/>
      </c>
      <c r="T90" s="61"/>
      <c r="U90" s="62"/>
      <c r="V90" s="62"/>
      <c r="W90" s="62"/>
      <c r="X90" s="63"/>
      <c r="Y90" s="64"/>
      <c r="Z90" s="64"/>
      <c r="AA90" s="65"/>
      <c r="AB90" s="66"/>
      <c r="AC90" s="65"/>
      <c r="AD90" s="62"/>
      <c r="AE90" s="65"/>
      <c r="AF90" s="67"/>
      <c r="AG90" s="70" t="str">
        <f ca="1">IFERROR(_xludf.LET(txt,MID(AF90,FIND("|",AF90&amp;"|")+1,99),clean,SUBSTITUTE(SUBSTITUTE(SUBSTITUTE(txt,"µm",""),"&gt;=",""),"&gt;",""),nums,TRIM(clean),dashPos,FIND("-",MID(nums,2,99)),N1,VALUE(TRIM(LEFT(nums,dashPos))),N2,VALUE(TRIM(MID(nums,dashPos+2,20))),(N1+N2)/2),"")</f>
        <v/>
      </c>
      <c r="AH90" s="69"/>
      <c r="AI90" s="70" t="str">
        <f ca="1">IFERROR(_xludf.LET(txt,MID(AH90,FIND("|",AH90&amp;"|")+1,99),clean,SUBSTITUTE(SUBSTITUTE(SUBSTITUTE(txt,"µm",""),"&gt;=",""),"&gt;",""),nums,TRIM(clean),dashPos,FIND("-",MID(nums,2,99)),N1,VALUE(TRIM(LEFT(nums,dashPos))),N2,VALUE(TRIM(MID(nums,dashPos+2,20))),(N1+N2)/2),"")</f>
        <v/>
      </c>
      <c r="AJ90" s="71"/>
      <c r="AK90" s="71"/>
      <c r="AL90" s="71"/>
      <c r="AM90" s="71"/>
      <c r="AN90" s="72"/>
      <c r="AO90" s="72"/>
      <c r="AP90" s="72"/>
      <c r="AQ90" s="72"/>
      <c r="AR90" s="73"/>
      <c r="AS90" s="73"/>
      <c r="AT90" s="73"/>
      <c r="AU90" s="73"/>
      <c r="AV90" s="73"/>
      <c r="AW90" s="74"/>
      <c r="AX90" s="74"/>
      <c r="AY90" s="74"/>
      <c r="AZ90" s="78"/>
      <c r="BA90" s="78"/>
      <c r="BB90" s="78"/>
      <c r="BC90" s="78"/>
      <c r="BD90" s="78"/>
      <c r="BE90" s="78"/>
      <c r="BF90" s="78"/>
      <c r="BG90" s="78"/>
      <c r="BH90" s="78"/>
      <c r="BI90" s="77" t="str">
        <f t="shared" si="1"/>
        <v/>
      </c>
    </row>
    <row r="91" spans="1:61" ht="19.5" customHeight="1" x14ac:dyDescent="0.2">
      <c r="A91" s="48"/>
      <c r="B91" s="49"/>
      <c r="C91" s="50"/>
      <c r="D91" s="49"/>
      <c r="E91" s="51"/>
      <c r="F91" s="52"/>
      <c r="G91" s="51"/>
      <c r="H91" s="53"/>
      <c r="I91" s="53"/>
      <c r="J91" s="53"/>
      <c r="K91" s="54"/>
      <c r="L91" s="55"/>
      <c r="M91" s="56"/>
      <c r="N91" s="56"/>
      <c r="O91" s="57"/>
      <c r="P91" s="58"/>
      <c r="Q91" s="56"/>
      <c r="R91" s="59"/>
      <c r="S91" s="60" t="str">
        <f>IFERROR(INDEX(Procesos!A$2:A$10000,MATCH(R91,Procesos!B$2:B$10000,0)),"")</f>
        <v/>
      </c>
      <c r="T91" s="61"/>
      <c r="U91" s="62"/>
      <c r="V91" s="62"/>
      <c r="W91" s="62"/>
      <c r="X91" s="63"/>
      <c r="Y91" s="64"/>
      <c r="Z91" s="64"/>
      <c r="AA91" s="65"/>
      <c r="AB91" s="66"/>
      <c r="AC91" s="65"/>
      <c r="AD91" s="62"/>
      <c r="AE91" s="65"/>
      <c r="AF91" s="67"/>
      <c r="AG91" s="70" t="str">
        <f ca="1">IFERROR(_xludf.LET(txt,MID(AF91,FIND("|",AF91&amp;"|")+1,99),clean,SUBSTITUTE(SUBSTITUTE(SUBSTITUTE(txt,"µm",""),"&gt;=",""),"&gt;",""),nums,TRIM(clean),dashPos,FIND("-",MID(nums,2,99)),N1,VALUE(TRIM(LEFT(nums,dashPos))),N2,VALUE(TRIM(MID(nums,dashPos+2,20))),(N1+N2)/2),"")</f>
        <v/>
      </c>
      <c r="AH91" s="69"/>
      <c r="AI91" s="70" t="str">
        <f ca="1">IFERROR(_xludf.LET(txt,MID(AH91,FIND("|",AH91&amp;"|")+1,99),clean,SUBSTITUTE(SUBSTITUTE(SUBSTITUTE(txt,"µm",""),"&gt;=",""),"&gt;",""),nums,TRIM(clean),dashPos,FIND("-",MID(nums,2,99)),N1,VALUE(TRIM(LEFT(nums,dashPos))),N2,VALUE(TRIM(MID(nums,dashPos+2,20))),(N1+N2)/2),"")</f>
        <v/>
      </c>
      <c r="AJ91" s="71"/>
      <c r="AK91" s="71"/>
      <c r="AL91" s="71"/>
      <c r="AM91" s="71"/>
      <c r="AN91" s="72"/>
      <c r="AO91" s="72"/>
      <c r="AP91" s="72"/>
      <c r="AQ91" s="72"/>
      <c r="AR91" s="73"/>
      <c r="AS91" s="73"/>
      <c r="AT91" s="73"/>
      <c r="AU91" s="73"/>
      <c r="AV91" s="73"/>
      <c r="AW91" s="74"/>
      <c r="AX91" s="74"/>
      <c r="AY91" s="74"/>
      <c r="AZ91" s="78"/>
      <c r="BA91" s="78"/>
      <c r="BB91" s="78"/>
      <c r="BC91" s="78"/>
      <c r="BD91" s="78"/>
      <c r="BE91" s="78"/>
      <c r="BF91" s="78"/>
      <c r="BG91" s="78"/>
      <c r="BH91" s="78"/>
      <c r="BI91" s="77" t="str">
        <f t="shared" si="1"/>
        <v/>
      </c>
    </row>
    <row r="92" spans="1:61" ht="19.5" customHeight="1" x14ac:dyDescent="0.2">
      <c r="A92" s="48"/>
      <c r="B92" s="49"/>
      <c r="C92" s="50"/>
      <c r="D92" s="49"/>
      <c r="E92" s="51"/>
      <c r="F92" s="52"/>
      <c r="G92" s="51"/>
      <c r="H92" s="53"/>
      <c r="I92" s="53"/>
      <c r="J92" s="53"/>
      <c r="K92" s="54"/>
      <c r="L92" s="55"/>
      <c r="M92" s="56"/>
      <c r="N92" s="56"/>
      <c r="O92" s="57"/>
      <c r="P92" s="58"/>
      <c r="Q92" s="56"/>
      <c r="R92" s="59"/>
      <c r="S92" s="60" t="str">
        <f>IFERROR(INDEX(Procesos!A$2:A$10000,MATCH(R92,Procesos!B$2:B$10000,0)),"")</f>
        <v/>
      </c>
      <c r="T92" s="61"/>
      <c r="U92" s="62"/>
      <c r="V92" s="62"/>
      <c r="W92" s="62"/>
      <c r="X92" s="63"/>
      <c r="Y92" s="64"/>
      <c r="Z92" s="64"/>
      <c r="AA92" s="65"/>
      <c r="AB92" s="66"/>
      <c r="AC92" s="65"/>
      <c r="AD92" s="62"/>
      <c r="AE92" s="65"/>
      <c r="AF92" s="67"/>
      <c r="AG92" s="70" t="str">
        <f ca="1">IFERROR(_xludf.LET(txt,MID(AF92,FIND("|",AF92&amp;"|")+1,99),clean,SUBSTITUTE(SUBSTITUTE(SUBSTITUTE(txt,"µm",""),"&gt;=",""),"&gt;",""),nums,TRIM(clean),dashPos,FIND("-",MID(nums,2,99)),N1,VALUE(TRIM(LEFT(nums,dashPos))),N2,VALUE(TRIM(MID(nums,dashPos+2,20))),(N1+N2)/2),"")</f>
        <v/>
      </c>
      <c r="AH92" s="69"/>
      <c r="AI92" s="70" t="str">
        <f ca="1">IFERROR(_xludf.LET(txt,MID(AH92,FIND("|",AH92&amp;"|")+1,99),clean,SUBSTITUTE(SUBSTITUTE(SUBSTITUTE(txt,"µm",""),"&gt;=",""),"&gt;",""),nums,TRIM(clean),dashPos,FIND("-",MID(nums,2,99)),N1,VALUE(TRIM(LEFT(nums,dashPos))),N2,VALUE(TRIM(MID(nums,dashPos+2,20))),(N1+N2)/2),"")</f>
        <v/>
      </c>
      <c r="AJ92" s="71"/>
      <c r="AK92" s="71"/>
      <c r="AL92" s="71"/>
      <c r="AM92" s="71"/>
      <c r="AN92" s="72"/>
      <c r="AO92" s="72"/>
      <c r="AP92" s="72"/>
      <c r="AQ92" s="72"/>
      <c r="AR92" s="73"/>
      <c r="AS92" s="73"/>
      <c r="AT92" s="73"/>
      <c r="AU92" s="73"/>
      <c r="AV92" s="73"/>
      <c r="AW92" s="74"/>
      <c r="AX92" s="74"/>
      <c r="AY92" s="74"/>
      <c r="AZ92" s="78"/>
      <c r="BA92" s="78"/>
      <c r="BB92" s="78"/>
      <c r="BC92" s="78"/>
      <c r="BD92" s="78"/>
      <c r="BE92" s="78"/>
      <c r="BF92" s="78"/>
      <c r="BG92" s="78"/>
      <c r="BH92" s="78"/>
      <c r="BI92" s="77" t="str">
        <f t="shared" si="1"/>
        <v/>
      </c>
    </row>
    <row r="93" spans="1:61" ht="19.5" customHeight="1" x14ac:dyDescent="0.2">
      <c r="A93" s="48"/>
      <c r="B93" s="49"/>
      <c r="C93" s="50"/>
      <c r="D93" s="49"/>
      <c r="E93" s="51"/>
      <c r="F93" s="52"/>
      <c r="G93" s="51"/>
      <c r="H93" s="53"/>
      <c r="I93" s="53"/>
      <c r="J93" s="53"/>
      <c r="K93" s="54"/>
      <c r="L93" s="55"/>
      <c r="M93" s="56"/>
      <c r="N93" s="56"/>
      <c r="O93" s="57"/>
      <c r="P93" s="58"/>
      <c r="Q93" s="56"/>
      <c r="R93" s="59"/>
      <c r="S93" s="60" t="str">
        <f>IFERROR(INDEX(Procesos!A$2:A$10000,MATCH(R93,Procesos!B$2:B$10000,0)),"")</f>
        <v/>
      </c>
      <c r="T93" s="61"/>
      <c r="U93" s="62"/>
      <c r="V93" s="62"/>
      <c r="W93" s="62"/>
      <c r="X93" s="63"/>
      <c r="Y93" s="64"/>
      <c r="Z93" s="64"/>
      <c r="AA93" s="65"/>
      <c r="AB93" s="66"/>
      <c r="AC93" s="65"/>
      <c r="AD93" s="62"/>
      <c r="AE93" s="65"/>
      <c r="AF93" s="67"/>
      <c r="AG93" s="70" t="str">
        <f ca="1">IFERROR(_xludf.LET(txt,MID(AF93,FIND("|",AF93&amp;"|")+1,99),clean,SUBSTITUTE(SUBSTITUTE(SUBSTITUTE(txt,"µm",""),"&gt;=",""),"&gt;",""),nums,TRIM(clean),dashPos,FIND("-",MID(nums,2,99)),N1,VALUE(TRIM(LEFT(nums,dashPos))),N2,VALUE(TRIM(MID(nums,dashPos+2,20))),(N1+N2)/2),"")</f>
        <v/>
      </c>
      <c r="AH93" s="69"/>
      <c r="AI93" s="70" t="str">
        <f ca="1">IFERROR(_xludf.LET(txt,MID(AH93,FIND("|",AH93&amp;"|")+1,99),clean,SUBSTITUTE(SUBSTITUTE(SUBSTITUTE(txt,"µm",""),"&gt;=",""),"&gt;",""),nums,TRIM(clean),dashPos,FIND("-",MID(nums,2,99)),N1,VALUE(TRIM(LEFT(nums,dashPos))),N2,VALUE(TRIM(MID(nums,dashPos+2,20))),(N1+N2)/2),"")</f>
        <v/>
      </c>
      <c r="AJ93" s="71"/>
      <c r="AK93" s="71"/>
      <c r="AL93" s="71"/>
      <c r="AM93" s="71"/>
      <c r="AN93" s="72"/>
      <c r="AO93" s="72"/>
      <c r="AP93" s="72"/>
      <c r="AQ93" s="72"/>
      <c r="AR93" s="73"/>
      <c r="AS93" s="73"/>
      <c r="AT93" s="73"/>
      <c r="AU93" s="73"/>
      <c r="AV93" s="73"/>
      <c r="AW93" s="74"/>
      <c r="AX93" s="74"/>
      <c r="AY93" s="74"/>
      <c r="AZ93" s="78"/>
      <c r="BA93" s="78"/>
      <c r="BB93" s="78"/>
      <c r="BC93" s="78"/>
      <c r="BD93" s="78"/>
      <c r="BE93" s="78"/>
      <c r="BF93" s="78"/>
      <c r="BG93" s="78"/>
      <c r="BH93" s="78"/>
      <c r="BI93" s="77" t="str">
        <f t="shared" si="1"/>
        <v/>
      </c>
    </row>
    <row r="94" spans="1:61" ht="19.5" customHeight="1" x14ac:dyDescent="0.2">
      <c r="A94" s="48"/>
      <c r="B94" s="49"/>
      <c r="C94" s="50"/>
      <c r="D94" s="49"/>
      <c r="E94" s="51"/>
      <c r="F94" s="52"/>
      <c r="G94" s="51"/>
      <c r="H94" s="53"/>
      <c r="I94" s="53"/>
      <c r="J94" s="53"/>
      <c r="K94" s="54"/>
      <c r="L94" s="55"/>
      <c r="M94" s="56"/>
      <c r="N94" s="56"/>
      <c r="O94" s="57"/>
      <c r="P94" s="58"/>
      <c r="Q94" s="56"/>
      <c r="R94" s="59"/>
      <c r="S94" s="60" t="str">
        <f>IFERROR(INDEX(Procesos!A$2:A$10000,MATCH(R94,Procesos!B$2:B$10000,0)),"")</f>
        <v/>
      </c>
      <c r="T94" s="61"/>
      <c r="U94" s="62"/>
      <c r="V94" s="62"/>
      <c r="W94" s="62"/>
      <c r="X94" s="63"/>
      <c r="Y94" s="64"/>
      <c r="Z94" s="64"/>
      <c r="AA94" s="65"/>
      <c r="AB94" s="66"/>
      <c r="AC94" s="65"/>
      <c r="AD94" s="62"/>
      <c r="AE94" s="65"/>
      <c r="AF94" s="67"/>
      <c r="AG94" s="70" t="str">
        <f ca="1">IFERROR(_xludf.LET(txt,MID(AF94,FIND("|",AF94&amp;"|")+1,99),clean,SUBSTITUTE(SUBSTITUTE(SUBSTITUTE(txt,"µm",""),"&gt;=",""),"&gt;",""),nums,TRIM(clean),dashPos,FIND("-",MID(nums,2,99)),N1,VALUE(TRIM(LEFT(nums,dashPos))),N2,VALUE(TRIM(MID(nums,dashPos+2,20))),(N1+N2)/2),"")</f>
        <v/>
      </c>
      <c r="AH94" s="69"/>
      <c r="AI94" s="70" t="str">
        <f ca="1">IFERROR(_xludf.LET(txt,MID(AH94,FIND("|",AH94&amp;"|")+1,99),clean,SUBSTITUTE(SUBSTITUTE(SUBSTITUTE(txt,"µm",""),"&gt;=",""),"&gt;",""),nums,TRIM(clean),dashPos,FIND("-",MID(nums,2,99)),N1,VALUE(TRIM(LEFT(nums,dashPos))),N2,VALUE(TRIM(MID(nums,dashPos+2,20))),(N1+N2)/2),"")</f>
        <v/>
      </c>
      <c r="AJ94" s="71"/>
      <c r="AK94" s="71"/>
      <c r="AL94" s="71"/>
      <c r="AM94" s="71"/>
      <c r="AN94" s="72"/>
      <c r="AO94" s="72"/>
      <c r="AP94" s="72"/>
      <c r="AQ94" s="72"/>
      <c r="AR94" s="73"/>
      <c r="AS94" s="73"/>
      <c r="AT94" s="73"/>
      <c r="AU94" s="73"/>
      <c r="AV94" s="73"/>
      <c r="AW94" s="74"/>
      <c r="AX94" s="74"/>
      <c r="AY94" s="74"/>
      <c r="AZ94" s="78"/>
      <c r="BA94" s="78"/>
      <c r="BB94" s="78"/>
      <c r="BC94" s="78"/>
      <c r="BD94" s="78"/>
      <c r="BE94" s="78"/>
      <c r="BF94" s="78"/>
      <c r="BG94" s="78"/>
      <c r="BH94" s="78"/>
      <c r="BI94" s="77" t="str">
        <f t="shared" si="1"/>
        <v/>
      </c>
    </row>
    <row r="95" spans="1:61" ht="19.5" customHeight="1" x14ac:dyDescent="0.2">
      <c r="A95" s="48"/>
      <c r="B95" s="49"/>
      <c r="C95" s="50"/>
      <c r="D95" s="49"/>
      <c r="E95" s="51"/>
      <c r="F95" s="52"/>
      <c r="G95" s="51"/>
      <c r="H95" s="53"/>
      <c r="I95" s="53"/>
      <c r="J95" s="53"/>
      <c r="K95" s="54"/>
      <c r="L95" s="55"/>
      <c r="M95" s="56"/>
      <c r="N95" s="56"/>
      <c r="O95" s="57"/>
      <c r="P95" s="58"/>
      <c r="Q95" s="56"/>
      <c r="R95" s="59"/>
      <c r="S95" s="60" t="str">
        <f>IFERROR(INDEX(Procesos!A$2:A$10000,MATCH(R95,Procesos!B$2:B$10000,0)),"")</f>
        <v/>
      </c>
      <c r="T95" s="61"/>
      <c r="U95" s="62"/>
      <c r="V95" s="62"/>
      <c r="W95" s="62"/>
      <c r="X95" s="63"/>
      <c r="Y95" s="64"/>
      <c r="Z95" s="64"/>
      <c r="AA95" s="65"/>
      <c r="AB95" s="66"/>
      <c r="AC95" s="65"/>
      <c r="AD95" s="62"/>
      <c r="AE95" s="65"/>
      <c r="AF95" s="67"/>
      <c r="AG95" s="70" t="str">
        <f ca="1">IFERROR(_xludf.LET(txt,MID(AF95,FIND("|",AF95&amp;"|")+1,99),clean,SUBSTITUTE(SUBSTITUTE(SUBSTITUTE(txt,"µm",""),"&gt;=",""),"&gt;",""),nums,TRIM(clean),dashPos,FIND("-",MID(nums,2,99)),N1,VALUE(TRIM(LEFT(nums,dashPos))),N2,VALUE(TRIM(MID(nums,dashPos+2,20))),(N1+N2)/2),"")</f>
        <v/>
      </c>
      <c r="AH95" s="69"/>
      <c r="AI95" s="70" t="str">
        <f ca="1">IFERROR(_xludf.LET(txt,MID(AH95,FIND("|",AH95&amp;"|")+1,99),clean,SUBSTITUTE(SUBSTITUTE(SUBSTITUTE(txt,"µm",""),"&gt;=",""),"&gt;",""),nums,TRIM(clean),dashPos,FIND("-",MID(nums,2,99)),N1,VALUE(TRIM(LEFT(nums,dashPos))),N2,VALUE(TRIM(MID(nums,dashPos+2,20))),(N1+N2)/2),"")</f>
        <v/>
      </c>
      <c r="AJ95" s="71"/>
      <c r="AK95" s="71"/>
      <c r="AL95" s="71"/>
      <c r="AM95" s="71"/>
      <c r="AN95" s="72"/>
      <c r="AO95" s="72"/>
      <c r="AP95" s="72"/>
      <c r="AQ95" s="72"/>
      <c r="AR95" s="73"/>
      <c r="AS95" s="73"/>
      <c r="AT95" s="73"/>
      <c r="AU95" s="73"/>
      <c r="AV95" s="73"/>
      <c r="AW95" s="74"/>
      <c r="AX95" s="74"/>
      <c r="AY95" s="74"/>
      <c r="AZ95" s="78"/>
      <c r="BA95" s="78"/>
      <c r="BB95" s="78"/>
      <c r="BC95" s="78"/>
      <c r="BD95" s="78"/>
      <c r="BE95" s="78"/>
      <c r="BF95" s="78"/>
      <c r="BG95" s="78"/>
      <c r="BH95" s="78"/>
      <c r="BI95" s="77" t="str">
        <f t="shared" si="1"/>
        <v/>
      </c>
    </row>
    <row r="96" spans="1:61" ht="19.5" customHeight="1" x14ac:dyDescent="0.2">
      <c r="A96" s="48"/>
      <c r="B96" s="49"/>
      <c r="C96" s="50"/>
      <c r="D96" s="49"/>
      <c r="E96" s="51"/>
      <c r="F96" s="52"/>
      <c r="G96" s="51"/>
      <c r="H96" s="53"/>
      <c r="I96" s="53"/>
      <c r="J96" s="53"/>
      <c r="K96" s="54"/>
      <c r="L96" s="55"/>
      <c r="M96" s="56"/>
      <c r="N96" s="56"/>
      <c r="O96" s="57"/>
      <c r="P96" s="58"/>
      <c r="Q96" s="56"/>
      <c r="R96" s="59"/>
      <c r="S96" s="60" t="str">
        <f>IFERROR(INDEX(Procesos!A$2:A$10000,MATCH(R96,Procesos!B$2:B$10000,0)),"")</f>
        <v/>
      </c>
      <c r="T96" s="61"/>
      <c r="U96" s="62"/>
      <c r="V96" s="62"/>
      <c r="W96" s="62"/>
      <c r="X96" s="63"/>
      <c r="Y96" s="64"/>
      <c r="Z96" s="64"/>
      <c r="AA96" s="65"/>
      <c r="AB96" s="66"/>
      <c r="AC96" s="65"/>
      <c r="AD96" s="62"/>
      <c r="AE96" s="65"/>
      <c r="AF96" s="67"/>
      <c r="AG96" s="70" t="str">
        <f ca="1">IFERROR(_xludf.LET(txt,MID(AF96,FIND("|",AF96&amp;"|")+1,99),clean,SUBSTITUTE(SUBSTITUTE(SUBSTITUTE(txt,"µm",""),"&gt;=",""),"&gt;",""),nums,TRIM(clean),dashPos,FIND("-",MID(nums,2,99)),N1,VALUE(TRIM(LEFT(nums,dashPos))),N2,VALUE(TRIM(MID(nums,dashPos+2,20))),(N1+N2)/2),"")</f>
        <v/>
      </c>
      <c r="AH96" s="69"/>
      <c r="AI96" s="70" t="str">
        <f ca="1">IFERROR(_xludf.LET(txt,MID(AH96,FIND("|",AH96&amp;"|")+1,99),clean,SUBSTITUTE(SUBSTITUTE(SUBSTITUTE(txt,"µm",""),"&gt;=",""),"&gt;",""),nums,TRIM(clean),dashPos,FIND("-",MID(nums,2,99)),N1,VALUE(TRIM(LEFT(nums,dashPos))),N2,VALUE(TRIM(MID(nums,dashPos+2,20))),(N1+N2)/2),"")</f>
        <v/>
      </c>
      <c r="AJ96" s="71"/>
      <c r="AK96" s="71"/>
      <c r="AL96" s="71"/>
      <c r="AM96" s="71"/>
      <c r="AN96" s="72"/>
      <c r="AO96" s="72"/>
      <c r="AP96" s="72"/>
      <c r="AQ96" s="72"/>
      <c r="AR96" s="73"/>
      <c r="AS96" s="73"/>
      <c r="AT96" s="73"/>
      <c r="AU96" s="73"/>
      <c r="AV96" s="73"/>
      <c r="AW96" s="74"/>
      <c r="AX96" s="74"/>
      <c r="AY96" s="74"/>
      <c r="AZ96" s="78"/>
      <c r="BA96" s="78"/>
      <c r="BB96" s="78"/>
      <c r="BC96" s="78"/>
      <c r="BD96" s="78"/>
      <c r="BE96" s="78"/>
      <c r="BF96" s="78"/>
      <c r="BG96" s="78"/>
      <c r="BH96" s="78"/>
      <c r="BI96" s="77" t="str">
        <f t="shared" si="1"/>
        <v/>
      </c>
    </row>
    <row r="97" spans="1:61" ht="19.5" customHeight="1" x14ac:dyDescent="0.2">
      <c r="A97" s="48"/>
      <c r="B97" s="49"/>
      <c r="C97" s="50"/>
      <c r="D97" s="49"/>
      <c r="E97" s="51"/>
      <c r="F97" s="52"/>
      <c r="G97" s="51"/>
      <c r="H97" s="53"/>
      <c r="I97" s="53"/>
      <c r="J97" s="53"/>
      <c r="K97" s="54"/>
      <c r="L97" s="55"/>
      <c r="M97" s="56"/>
      <c r="N97" s="56"/>
      <c r="O97" s="57"/>
      <c r="P97" s="58"/>
      <c r="Q97" s="56"/>
      <c r="R97" s="59"/>
      <c r="S97" s="60" t="str">
        <f>IFERROR(INDEX(Procesos!A$2:A$10000,MATCH(R97,Procesos!B$2:B$10000,0)),"")</f>
        <v/>
      </c>
      <c r="T97" s="61"/>
      <c r="U97" s="62"/>
      <c r="V97" s="62"/>
      <c r="W97" s="62"/>
      <c r="X97" s="63"/>
      <c r="Y97" s="64"/>
      <c r="Z97" s="64"/>
      <c r="AA97" s="65"/>
      <c r="AB97" s="66"/>
      <c r="AC97" s="65"/>
      <c r="AD97" s="62"/>
      <c r="AE97" s="65"/>
      <c r="AF97" s="67"/>
      <c r="AG97" s="70" t="str">
        <f ca="1">IFERROR(_xludf.LET(txt,MID(AF97,FIND("|",AF97&amp;"|")+1,99),clean,SUBSTITUTE(SUBSTITUTE(SUBSTITUTE(txt,"µm",""),"&gt;=",""),"&gt;",""),nums,TRIM(clean),dashPos,FIND("-",MID(nums,2,99)),N1,VALUE(TRIM(LEFT(nums,dashPos))),N2,VALUE(TRIM(MID(nums,dashPos+2,20))),(N1+N2)/2),"")</f>
        <v/>
      </c>
      <c r="AH97" s="69"/>
      <c r="AI97" s="70" t="str">
        <f ca="1">IFERROR(_xludf.LET(txt,MID(AH97,FIND("|",AH97&amp;"|")+1,99),clean,SUBSTITUTE(SUBSTITUTE(SUBSTITUTE(txt,"µm",""),"&gt;=",""),"&gt;",""),nums,TRIM(clean),dashPos,FIND("-",MID(nums,2,99)),N1,VALUE(TRIM(LEFT(nums,dashPos))),N2,VALUE(TRIM(MID(nums,dashPos+2,20))),(N1+N2)/2),"")</f>
        <v/>
      </c>
      <c r="AJ97" s="71"/>
      <c r="AK97" s="71"/>
      <c r="AL97" s="71"/>
      <c r="AM97" s="71"/>
      <c r="AN97" s="72"/>
      <c r="AO97" s="72"/>
      <c r="AP97" s="72"/>
      <c r="AQ97" s="72"/>
      <c r="AR97" s="73"/>
      <c r="AS97" s="73"/>
      <c r="AT97" s="73"/>
      <c r="AU97" s="73"/>
      <c r="AV97" s="73"/>
      <c r="AW97" s="74"/>
      <c r="AX97" s="74"/>
      <c r="AY97" s="74"/>
      <c r="AZ97" s="78"/>
      <c r="BA97" s="78"/>
      <c r="BB97" s="78"/>
      <c r="BC97" s="78"/>
      <c r="BD97" s="78"/>
      <c r="BE97" s="78"/>
      <c r="BF97" s="78"/>
      <c r="BG97" s="78"/>
      <c r="BH97" s="78"/>
      <c r="BI97" s="77" t="str">
        <f t="shared" si="1"/>
        <v/>
      </c>
    </row>
    <row r="98" spans="1:61" ht="19.5" customHeight="1" x14ac:dyDescent="0.2">
      <c r="A98" s="48"/>
      <c r="B98" s="49"/>
      <c r="C98" s="50"/>
      <c r="D98" s="49"/>
      <c r="E98" s="51"/>
      <c r="F98" s="52"/>
      <c r="G98" s="51"/>
      <c r="H98" s="53"/>
      <c r="I98" s="53"/>
      <c r="J98" s="53"/>
      <c r="K98" s="54"/>
      <c r="L98" s="55"/>
      <c r="M98" s="56"/>
      <c r="N98" s="56"/>
      <c r="O98" s="57"/>
      <c r="P98" s="58"/>
      <c r="Q98" s="56"/>
      <c r="R98" s="59"/>
      <c r="S98" s="60" t="str">
        <f>IFERROR(INDEX(Procesos!A$2:A$10000,MATCH(R98,Procesos!B$2:B$10000,0)),"")</f>
        <v/>
      </c>
      <c r="T98" s="61"/>
      <c r="U98" s="62"/>
      <c r="V98" s="62"/>
      <c r="W98" s="62"/>
      <c r="X98" s="63"/>
      <c r="Y98" s="64"/>
      <c r="Z98" s="64"/>
      <c r="AA98" s="65"/>
      <c r="AB98" s="66"/>
      <c r="AC98" s="65"/>
      <c r="AD98" s="62"/>
      <c r="AE98" s="65"/>
      <c r="AF98" s="67"/>
      <c r="AG98" s="70" t="str">
        <f ca="1">IFERROR(_xludf.LET(txt,MID(AF98,FIND("|",AF98&amp;"|")+1,99),clean,SUBSTITUTE(SUBSTITUTE(SUBSTITUTE(txt,"µm",""),"&gt;=",""),"&gt;",""),nums,TRIM(clean),dashPos,FIND("-",MID(nums,2,99)),N1,VALUE(TRIM(LEFT(nums,dashPos))),N2,VALUE(TRIM(MID(nums,dashPos+2,20))),(N1+N2)/2),"")</f>
        <v/>
      </c>
      <c r="AH98" s="69"/>
      <c r="AI98" s="70" t="str">
        <f ca="1">IFERROR(_xludf.LET(txt,MID(AH98,FIND("|",AH98&amp;"|")+1,99),clean,SUBSTITUTE(SUBSTITUTE(SUBSTITUTE(txt,"µm",""),"&gt;=",""),"&gt;",""),nums,TRIM(clean),dashPos,FIND("-",MID(nums,2,99)),N1,VALUE(TRIM(LEFT(nums,dashPos))),N2,VALUE(TRIM(MID(nums,dashPos+2,20))),(N1+N2)/2),"")</f>
        <v/>
      </c>
      <c r="AJ98" s="71"/>
      <c r="AK98" s="71"/>
      <c r="AL98" s="71"/>
      <c r="AM98" s="71"/>
      <c r="AN98" s="72"/>
      <c r="AO98" s="72"/>
      <c r="AP98" s="72"/>
      <c r="AQ98" s="72"/>
      <c r="AR98" s="73"/>
      <c r="AS98" s="73"/>
      <c r="AT98" s="73"/>
      <c r="AU98" s="73"/>
      <c r="AV98" s="73"/>
      <c r="AW98" s="74"/>
      <c r="AX98" s="74"/>
      <c r="AY98" s="74"/>
      <c r="AZ98" s="78"/>
      <c r="BA98" s="78"/>
      <c r="BB98" s="78"/>
      <c r="BC98" s="78"/>
      <c r="BD98" s="78"/>
      <c r="BE98" s="78"/>
      <c r="BF98" s="78"/>
      <c r="BG98" s="78"/>
      <c r="BH98" s="78"/>
      <c r="BI98" s="77" t="str">
        <f t="shared" si="1"/>
        <v/>
      </c>
    </row>
    <row r="99" spans="1:61" ht="19.5" customHeight="1" x14ac:dyDescent="0.2">
      <c r="A99" s="48"/>
      <c r="B99" s="49"/>
      <c r="C99" s="50"/>
      <c r="D99" s="49"/>
      <c r="E99" s="51"/>
      <c r="F99" s="52"/>
      <c r="G99" s="51"/>
      <c r="H99" s="53"/>
      <c r="I99" s="53"/>
      <c r="J99" s="53"/>
      <c r="K99" s="54"/>
      <c r="L99" s="55"/>
      <c r="M99" s="56"/>
      <c r="N99" s="56"/>
      <c r="O99" s="57"/>
      <c r="P99" s="58"/>
      <c r="Q99" s="56"/>
      <c r="R99" s="59"/>
      <c r="S99" s="60" t="str">
        <f>IFERROR(INDEX(Procesos!A$2:A$10000,MATCH(R99,Procesos!B$2:B$10000,0)),"")</f>
        <v/>
      </c>
      <c r="T99" s="61"/>
      <c r="U99" s="62"/>
      <c r="V99" s="62"/>
      <c r="W99" s="62"/>
      <c r="X99" s="63"/>
      <c r="Y99" s="64"/>
      <c r="Z99" s="64"/>
      <c r="AA99" s="65"/>
      <c r="AB99" s="66"/>
      <c r="AC99" s="65"/>
      <c r="AD99" s="62"/>
      <c r="AE99" s="65"/>
      <c r="AF99" s="67"/>
      <c r="AG99" s="70" t="str">
        <f ca="1">IFERROR(_xludf.LET(txt,MID(AF99,FIND("|",AF99&amp;"|")+1,99),clean,SUBSTITUTE(SUBSTITUTE(SUBSTITUTE(txt,"µm",""),"&gt;=",""),"&gt;",""),nums,TRIM(clean),dashPos,FIND("-",MID(nums,2,99)),N1,VALUE(TRIM(LEFT(nums,dashPos))),N2,VALUE(TRIM(MID(nums,dashPos+2,20))),(N1+N2)/2),"")</f>
        <v/>
      </c>
      <c r="AH99" s="69"/>
      <c r="AI99" s="70" t="str">
        <f ca="1">IFERROR(_xludf.LET(txt,MID(AH99,FIND("|",AH99&amp;"|")+1,99),clean,SUBSTITUTE(SUBSTITUTE(SUBSTITUTE(txt,"µm",""),"&gt;=",""),"&gt;",""),nums,TRIM(clean),dashPos,FIND("-",MID(nums,2,99)),N1,VALUE(TRIM(LEFT(nums,dashPos))),N2,VALUE(TRIM(MID(nums,dashPos+2,20))),(N1+N2)/2),"")</f>
        <v/>
      </c>
      <c r="AJ99" s="71"/>
      <c r="AK99" s="71"/>
      <c r="AL99" s="71"/>
      <c r="AM99" s="71"/>
      <c r="AN99" s="72"/>
      <c r="AO99" s="72"/>
      <c r="AP99" s="72"/>
      <c r="AQ99" s="72"/>
      <c r="AR99" s="73"/>
      <c r="AS99" s="73"/>
      <c r="AT99" s="73"/>
      <c r="AU99" s="73"/>
      <c r="AV99" s="73"/>
      <c r="AW99" s="74"/>
      <c r="AX99" s="74"/>
      <c r="AY99" s="74"/>
      <c r="AZ99" s="78"/>
      <c r="BA99" s="78"/>
      <c r="BB99" s="78"/>
      <c r="BC99" s="78"/>
      <c r="BD99" s="78"/>
      <c r="BE99" s="78"/>
      <c r="BF99" s="78"/>
      <c r="BG99" s="78"/>
      <c r="BH99" s="78"/>
      <c r="BI99" s="77" t="str">
        <f t="shared" si="1"/>
        <v/>
      </c>
    </row>
    <row r="100" spans="1:61" ht="19.5" customHeight="1" x14ac:dyDescent="0.2">
      <c r="A100" s="48"/>
      <c r="B100" s="49"/>
      <c r="C100" s="50"/>
      <c r="D100" s="49"/>
      <c r="E100" s="51"/>
      <c r="F100" s="52"/>
      <c r="G100" s="51"/>
      <c r="H100" s="53"/>
      <c r="I100" s="53"/>
      <c r="J100" s="53"/>
      <c r="K100" s="54"/>
      <c r="L100" s="55"/>
      <c r="M100" s="56"/>
      <c r="N100" s="56"/>
      <c r="O100" s="57"/>
      <c r="P100" s="58"/>
      <c r="Q100" s="56"/>
      <c r="R100" s="59"/>
      <c r="S100" s="60" t="str">
        <f>IFERROR(INDEX(Procesos!A$2:A$10000,MATCH(R100,Procesos!B$2:B$10000,0)),"")</f>
        <v/>
      </c>
      <c r="T100" s="61"/>
      <c r="U100" s="62"/>
      <c r="V100" s="62"/>
      <c r="W100" s="62"/>
      <c r="X100" s="63"/>
      <c r="Y100" s="64"/>
      <c r="Z100" s="64"/>
      <c r="AA100" s="65"/>
      <c r="AB100" s="66"/>
      <c r="AC100" s="65"/>
      <c r="AD100" s="62"/>
      <c r="AE100" s="65"/>
      <c r="AF100" s="67"/>
      <c r="AG100" s="70" t="str">
        <f ca="1">IFERROR(_xludf.LET(txt,MID(AF100,FIND("|",AF100&amp;"|")+1,99),clean,SUBSTITUTE(SUBSTITUTE(SUBSTITUTE(txt,"µm",""),"&gt;=",""),"&gt;",""),nums,TRIM(clean),dashPos,FIND("-",MID(nums,2,99)),N1,VALUE(TRIM(LEFT(nums,dashPos))),N2,VALUE(TRIM(MID(nums,dashPos+2,20))),(N1+N2)/2),"")</f>
        <v/>
      </c>
      <c r="AH100" s="69"/>
      <c r="AI100" s="70" t="str">
        <f ca="1">IFERROR(_xludf.LET(txt,MID(AH100,FIND("|",AH100&amp;"|")+1,99),clean,SUBSTITUTE(SUBSTITUTE(SUBSTITUTE(txt,"µm",""),"&gt;=",""),"&gt;",""),nums,TRIM(clean),dashPos,FIND("-",MID(nums,2,99)),N1,VALUE(TRIM(LEFT(nums,dashPos))),N2,VALUE(TRIM(MID(nums,dashPos+2,20))),(N1+N2)/2),"")</f>
        <v/>
      </c>
      <c r="AJ100" s="71"/>
      <c r="AK100" s="71"/>
      <c r="AL100" s="71"/>
      <c r="AM100" s="71"/>
      <c r="AN100" s="72"/>
      <c r="AO100" s="72"/>
      <c r="AP100" s="72"/>
      <c r="AQ100" s="72"/>
      <c r="AR100" s="73"/>
      <c r="AS100" s="73"/>
      <c r="AT100" s="73"/>
      <c r="AU100" s="73"/>
      <c r="AV100" s="73"/>
      <c r="AW100" s="74"/>
      <c r="AX100" s="74"/>
      <c r="AY100" s="74"/>
      <c r="AZ100" s="78"/>
      <c r="BA100" s="78"/>
      <c r="BB100" s="78"/>
      <c r="BC100" s="78"/>
      <c r="BD100" s="78"/>
      <c r="BE100" s="78"/>
      <c r="BF100" s="78"/>
      <c r="BG100" s="78"/>
      <c r="BH100" s="78"/>
      <c r="BI100" s="77" t="str">
        <f t="shared" si="1"/>
        <v/>
      </c>
    </row>
    <row r="101" spans="1:61" ht="19.5" customHeight="1" x14ac:dyDescent="0.2">
      <c r="A101" s="48"/>
      <c r="B101" s="49"/>
      <c r="C101" s="50"/>
      <c r="D101" s="49"/>
      <c r="E101" s="51"/>
      <c r="F101" s="52"/>
      <c r="G101" s="51"/>
      <c r="H101" s="53"/>
      <c r="I101" s="53"/>
      <c r="J101" s="53"/>
      <c r="K101" s="54"/>
      <c r="L101" s="55"/>
      <c r="M101" s="56"/>
      <c r="N101" s="56"/>
      <c r="O101" s="57"/>
      <c r="P101" s="58"/>
      <c r="Q101" s="56"/>
      <c r="R101" s="59"/>
      <c r="S101" s="60" t="str">
        <f>IFERROR(INDEX(Procesos!A$2:A$10000,MATCH(R101,Procesos!B$2:B$10000,0)),"")</f>
        <v/>
      </c>
      <c r="T101" s="61"/>
      <c r="U101" s="62"/>
      <c r="V101" s="62"/>
      <c r="W101" s="62"/>
      <c r="X101" s="63"/>
      <c r="Y101" s="64"/>
      <c r="Z101" s="64"/>
      <c r="AA101" s="65"/>
      <c r="AB101" s="66"/>
      <c r="AC101" s="65"/>
      <c r="AD101" s="62"/>
      <c r="AE101" s="65"/>
      <c r="AF101" s="67"/>
      <c r="AG101" s="70" t="str">
        <f ca="1">IFERROR(_xludf.LET(txt,MID(AF101,FIND("|",AF101&amp;"|")+1,99),clean,SUBSTITUTE(SUBSTITUTE(SUBSTITUTE(txt,"µm",""),"&gt;=",""),"&gt;",""),nums,TRIM(clean),dashPos,FIND("-",MID(nums,2,99)),N1,VALUE(TRIM(LEFT(nums,dashPos))),N2,VALUE(TRIM(MID(nums,dashPos+2,20))),(N1+N2)/2),"")</f>
        <v/>
      </c>
      <c r="AH101" s="69"/>
      <c r="AI101" s="70" t="str">
        <f ca="1">IFERROR(_xludf.LET(txt,MID(AH101,FIND("|",AH101&amp;"|")+1,99),clean,SUBSTITUTE(SUBSTITUTE(SUBSTITUTE(txt,"µm",""),"&gt;=",""),"&gt;",""),nums,TRIM(clean),dashPos,FIND("-",MID(nums,2,99)),N1,VALUE(TRIM(LEFT(nums,dashPos))),N2,VALUE(TRIM(MID(nums,dashPos+2,20))),(N1+N2)/2),"")</f>
        <v/>
      </c>
      <c r="AJ101" s="71"/>
      <c r="AK101" s="71"/>
      <c r="AL101" s="71"/>
      <c r="AM101" s="71"/>
      <c r="AN101" s="72"/>
      <c r="AO101" s="72"/>
      <c r="AP101" s="72"/>
      <c r="AQ101" s="72"/>
      <c r="AR101" s="73"/>
      <c r="AS101" s="73"/>
      <c r="AT101" s="73"/>
      <c r="AU101" s="73"/>
      <c r="AV101" s="73"/>
      <c r="AW101" s="74"/>
      <c r="AX101" s="74"/>
      <c r="AY101" s="74"/>
      <c r="AZ101" s="78"/>
      <c r="BA101" s="78"/>
      <c r="BB101" s="78"/>
      <c r="BC101" s="78"/>
      <c r="BD101" s="78"/>
      <c r="BE101" s="78"/>
      <c r="BF101" s="78"/>
      <c r="BG101" s="78"/>
      <c r="BH101" s="78"/>
      <c r="BI101" s="77" t="str">
        <f t="shared" si="1"/>
        <v/>
      </c>
    </row>
    <row r="102" spans="1:61" ht="19.5" customHeight="1" x14ac:dyDescent="0.2">
      <c r="A102" s="48"/>
      <c r="B102" s="49"/>
      <c r="C102" s="50"/>
      <c r="D102" s="49"/>
      <c r="E102" s="51"/>
      <c r="F102" s="52"/>
      <c r="G102" s="51"/>
      <c r="H102" s="53"/>
      <c r="I102" s="53"/>
      <c r="J102" s="53"/>
      <c r="K102" s="54"/>
      <c r="L102" s="55"/>
      <c r="M102" s="56"/>
      <c r="N102" s="56"/>
      <c r="O102" s="57"/>
      <c r="P102" s="58"/>
      <c r="Q102" s="56"/>
      <c r="R102" s="59"/>
      <c r="S102" s="60" t="str">
        <f>IFERROR(INDEX(Procesos!A$2:A$10000,MATCH(R102,Procesos!B$2:B$10000,0)),"")</f>
        <v/>
      </c>
      <c r="T102" s="61"/>
      <c r="U102" s="62"/>
      <c r="V102" s="62"/>
      <c r="W102" s="62"/>
      <c r="X102" s="63"/>
      <c r="Y102" s="64"/>
      <c r="Z102" s="64"/>
      <c r="AA102" s="65"/>
      <c r="AB102" s="66"/>
      <c r="AC102" s="65"/>
      <c r="AD102" s="62"/>
      <c r="AE102" s="65"/>
      <c r="AF102" s="67"/>
      <c r="AG102" s="70" t="str">
        <f ca="1">IFERROR(_xludf.LET(txt,MID(AF102,FIND("|",AF102&amp;"|")+1,99),clean,SUBSTITUTE(SUBSTITUTE(SUBSTITUTE(txt,"µm",""),"&gt;=",""),"&gt;",""),nums,TRIM(clean),dashPos,FIND("-",MID(nums,2,99)),N1,VALUE(TRIM(LEFT(nums,dashPos))),N2,VALUE(TRIM(MID(nums,dashPos+2,20))),(N1+N2)/2),"")</f>
        <v/>
      </c>
      <c r="AH102" s="69"/>
      <c r="AI102" s="70" t="str">
        <f ca="1">IFERROR(_xludf.LET(txt,MID(AH102,FIND("|",AH102&amp;"|")+1,99),clean,SUBSTITUTE(SUBSTITUTE(SUBSTITUTE(txt,"µm",""),"&gt;=",""),"&gt;",""),nums,TRIM(clean),dashPos,FIND("-",MID(nums,2,99)),N1,VALUE(TRIM(LEFT(nums,dashPos))),N2,VALUE(TRIM(MID(nums,dashPos+2,20))),(N1+N2)/2),"")</f>
        <v/>
      </c>
      <c r="AJ102" s="71"/>
      <c r="AK102" s="71"/>
      <c r="AL102" s="71"/>
      <c r="AM102" s="71"/>
      <c r="AN102" s="72"/>
      <c r="AO102" s="72"/>
      <c r="AP102" s="72"/>
      <c r="AQ102" s="72"/>
      <c r="AR102" s="73"/>
      <c r="AS102" s="73"/>
      <c r="AT102" s="73"/>
      <c r="AU102" s="73"/>
      <c r="AV102" s="73"/>
      <c r="AW102" s="74"/>
      <c r="AX102" s="74"/>
      <c r="AY102" s="74"/>
      <c r="AZ102" s="78"/>
      <c r="BA102" s="78"/>
      <c r="BB102" s="78"/>
      <c r="BC102" s="78"/>
      <c r="BD102" s="78"/>
      <c r="BE102" s="78"/>
      <c r="BF102" s="78"/>
      <c r="BG102" s="78"/>
      <c r="BH102" s="78"/>
      <c r="BI102" s="77" t="str">
        <f t="shared" si="1"/>
        <v/>
      </c>
    </row>
    <row r="103" spans="1:61" ht="19.5" customHeight="1" x14ac:dyDescent="0.2">
      <c r="A103" s="48"/>
      <c r="B103" s="49"/>
      <c r="C103" s="50"/>
      <c r="D103" s="49"/>
      <c r="E103" s="51"/>
      <c r="F103" s="52"/>
      <c r="G103" s="51"/>
      <c r="H103" s="53"/>
      <c r="I103" s="53"/>
      <c r="J103" s="53"/>
      <c r="K103" s="54"/>
      <c r="L103" s="55"/>
      <c r="M103" s="56"/>
      <c r="N103" s="56"/>
      <c r="O103" s="57"/>
      <c r="P103" s="58"/>
      <c r="Q103" s="56"/>
      <c r="R103" s="59"/>
      <c r="S103" s="60" t="str">
        <f>IFERROR(INDEX(Procesos!A$2:A$10000,MATCH(R103,Procesos!B$2:B$10000,0)),"")</f>
        <v/>
      </c>
      <c r="T103" s="61"/>
      <c r="U103" s="62"/>
      <c r="V103" s="62"/>
      <c r="W103" s="62"/>
      <c r="X103" s="63"/>
      <c r="Y103" s="64"/>
      <c r="Z103" s="64"/>
      <c r="AA103" s="65"/>
      <c r="AB103" s="66"/>
      <c r="AC103" s="65"/>
      <c r="AD103" s="62"/>
      <c r="AE103" s="65"/>
      <c r="AF103" s="67"/>
      <c r="AG103" s="70" t="str">
        <f ca="1">IFERROR(_xludf.LET(txt,MID(AF103,FIND("|",AF103&amp;"|")+1,99),clean,SUBSTITUTE(SUBSTITUTE(SUBSTITUTE(txt,"µm",""),"&gt;=",""),"&gt;",""),nums,TRIM(clean),dashPos,FIND("-",MID(nums,2,99)),N1,VALUE(TRIM(LEFT(nums,dashPos))),N2,VALUE(TRIM(MID(nums,dashPos+2,20))),(N1+N2)/2),"")</f>
        <v/>
      </c>
      <c r="AH103" s="69"/>
      <c r="AI103" s="70" t="str">
        <f ca="1">IFERROR(_xludf.LET(txt,MID(AH103,FIND("|",AH103&amp;"|")+1,99),clean,SUBSTITUTE(SUBSTITUTE(SUBSTITUTE(txt,"µm",""),"&gt;=",""),"&gt;",""),nums,TRIM(clean),dashPos,FIND("-",MID(nums,2,99)),N1,VALUE(TRIM(LEFT(nums,dashPos))),N2,VALUE(TRIM(MID(nums,dashPos+2,20))),(N1+N2)/2),"")</f>
        <v/>
      </c>
      <c r="AJ103" s="71"/>
      <c r="AK103" s="71"/>
      <c r="AL103" s="71"/>
      <c r="AM103" s="71"/>
      <c r="AN103" s="72"/>
      <c r="AO103" s="72"/>
      <c r="AP103" s="72"/>
      <c r="AQ103" s="72"/>
      <c r="AR103" s="73"/>
      <c r="AS103" s="73"/>
      <c r="AT103" s="73"/>
      <c r="AU103" s="73"/>
      <c r="AV103" s="73"/>
      <c r="AW103" s="74"/>
      <c r="AX103" s="74"/>
      <c r="AY103" s="74"/>
      <c r="AZ103" s="78"/>
      <c r="BA103" s="78"/>
      <c r="BB103" s="78"/>
      <c r="BC103" s="78"/>
      <c r="BD103" s="78"/>
      <c r="BE103" s="78"/>
      <c r="BF103" s="78"/>
      <c r="BG103" s="78"/>
      <c r="BH103" s="78"/>
      <c r="BI103" s="77" t="str">
        <f t="shared" si="1"/>
        <v/>
      </c>
    </row>
    <row r="104" spans="1:61" ht="19.5" customHeight="1" x14ac:dyDescent="0.2">
      <c r="A104" s="48"/>
      <c r="B104" s="49"/>
      <c r="C104" s="50"/>
      <c r="D104" s="49"/>
      <c r="E104" s="51"/>
      <c r="F104" s="52"/>
      <c r="G104" s="51"/>
      <c r="H104" s="53"/>
      <c r="I104" s="53"/>
      <c r="J104" s="53"/>
      <c r="K104" s="54"/>
      <c r="L104" s="55"/>
      <c r="M104" s="56"/>
      <c r="N104" s="56"/>
      <c r="O104" s="57"/>
      <c r="P104" s="58"/>
      <c r="Q104" s="56"/>
      <c r="R104" s="59"/>
      <c r="S104" s="60" t="str">
        <f>IFERROR(INDEX(Procesos!A$2:A$10000,MATCH(R104,Procesos!B$2:B$10000,0)),"")</f>
        <v/>
      </c>
      <c r="T104" s="61"/>
      <c r="U104" s="62"/>
      <c r="V104" s="62"/>
      <c r="W104" s="62"/>
      <c r="X104" s="63"/>
      <c r="Y104" s="64"/>
      <c r="Z104" s="64"/>
      <c r="AA104" s="65"/>
      <c r="AB104" s="66"/>
      <c r="AC104" s="65"/>
      <c r="AD104" s="62"/>
      <c r="AE104" s="65"/>
      <c r="AF104" s="67"/>
      <c r="AG104" s="70" t="str">
        <f ca="1">IFERROR(_xludf.LET(txt,MID(AF104,FIND("|",AF104&amp;"|")+1,99),clean,SUBSTITUTE(SUBSTITUTE(SUBSTITUTE(txt,"µm",""),"&gt;=",""),"&gt;",""),nums,TRIM(clean),dashPos,FIND("-",MID(nums,2,99)),N1,VALUE(TRIM(LEFT(nums,dashPos))),N2,VALUE(TRIM(MID(nums,dashPos+2,20))),(N1+N2)/2),"")</f>
        <v/>
      </c>
      <c r="AH104" s="69"/>
      <c r="AI104" s="70" t="str">
        <f ca="1">IFERROR(_xludf.LET(txt,MID(AH104,FIND("|",AH104&amp;"|")+1,99),clean,SUBSTITUTE(SUBSTITUTE(SUBSTITUTE(txt,"µm",""),"&gt;=",""),"&gt;",""),nums,TRIM(clean),dashPos,FIND("-",MID(nums,2,99)),N1,VALUE(TRIM(LEFT(nums,dashPos))),N2,VALUE(TRIM(MID(nums,dashPos+2,20))),(N1+N2)/2),"")</f>
        <v/>
      </c>
      <c r="AJ104" s="71"/>
      <c r="AK104" s="71"/>
      <c r="AL104" s="71"/>
      <c r="AM104" s="71"/>
      <c r="AN104" s="72"/>
      <c r="AO104" s="72"/>
      <c r="AP104" s="72"/>
      <c r="AQ104" s="72"/>
      <c r="AR104" s="73"/>
      <c r="AS104" s="73"/>
      <c r="AT104" s="73"/>
      <c r="AU104" s="73"/>
      <c r="AV104" s="73"/>
      <c r="AW104" s="74"/>
      <c r="AX104" s="74"/>
      <c r="AY104" s="74"/>
      <c r="AZ104" s="78"/>
      <c r="BA104" s="78"/>
      <c r="BB104" s="78"/>
      <c r="BC104" s="78"/>
      <c r="BD104" s="78"/>
      <c r="BE104" s="78"/>
      <c r="BF104" s="78"/>
      <c r="BG104" s="78"/>
      <c r="BH104" s="78"/>
      <c r="BI104" s="77" t="str">
        <f t="shared" si="1"/>
        <v/>
      </c>
    </row>
    <row r="105" spans="1:61" ht="19.5" customHeight="1" x14ac:dyDescent="0.2">
      <c r="A105" s="48"/>
      <c r="B105" s="49"/>
      <c r="C105" s="50"/>
      <c r="D105" s="49"/>
      <c r="E105" s="51"/>
      <c r="F105" s="52"/>
      <c r="G105" s="51"/>
      <c r="H105" s="53"/>
      <c r="I105" s="53"/>
      <c r="J105" s="53"/>
      <c r="K105" s="54"/>
      <c r="L105" s="55"/>
      <c r="M105" s="56"/>
      <c r="N105" s="56"/>
      <c r="O105" s="57"/>
      <c r="P105" s="58"/>
      <c r="Q105" s="56"/>
      <c r="R105" s="59"/>
      <c r="S105" s="60" t="str">
        <f>IFERROR(INDEX(Procesos!A$2:A$10000,MATCH(R105,Procesos!B$2:B$10000,0)),"")</f>
        <v/>
      </c>
      <c r="T105" s="61"/>
      <c r="U105" s="62"/>
      <c r="V105" s="62"/>
      <c r="W105" s="62"/>
      <c r="X105" s="63"/>
      <c r="Y105" s="64"/>
      <c r="Z105" s="64"/>
      <c r="AA105" s="65"/>
      <c r="AB105" s="66"/>
      <c r="AC105" s="65"/>
      <c r="AD105" s="62"/>
      <c r="AE105" s="65"/>
      <c r="AF105" s="67"/>
      <c r="AG105" s="70" t="str">
        <f ca="1">IFERROR(_xludf.LET(txt,MID(AF105,FIND("|",AF105&amp;"|")+1,99),clean,SUBSTITUTE(SUBSTITUTE(SUBSTITUTE(txt,"µm",""),"&gt;=",""),"&gt;",""),nums,TRIM(clean),dashPos,FIND("-",MID(nums,2,99)),N1,VALUE(TRIM(LEFT(nums,dashPos))),N2,VALUE(TRIM(MID(nums,dashPos+2,20))),(N1+N2)/2),"")</f>
        <v/>
      </c>
      <c r="AH105" s="69"/>
      <c r="AI105" s="70" t="str">
        <f ca="1">IFERROR(_xludf.LET(txt,MID(AH105,FIND("|",AH105&amp;"|")+1,99),clean,SUBSTITUTE(SUBSTITUTE(SUBSTITUTE(txt,"µm",""),"&gt;=",""),"&gt;",""),nums,TRIM(clean),dashPos,FIND("-",MID(nums,2,99)),N1,VALUE(TRIM(LEFT(nums,dashPos))),N2,VALUE(TRIM(MID(nums,dashPos+2,20))),(N1+N2)/2),"")</f>
        <v/>
      </c>
      <c r="AJ105" s="71"/>
      <c r="AK105" s="71"/>
      <c r="AL105" s="71"/>
      <c r="AM105" s="71"/>
      <c r="AN105" s="72"/>
      <c r="AO105" s="72"/>
      <c r="AP105" s="72"/>
      <c r="AQ105" s="72"/>
      <c r="AR105" s="73"/>
      <c r="AS105" s="73"/>
      <c r="AT105" s="73"/>
      <c r="AU105" s="73"/>
      <c r="AV105" s="73"/>
      <c r="AW105" s="74"/>
      <c r="AX105" s="74"/>
      <c r="AY105" s="74"/>
      <c r="AZ105" s="78"/>
      <c r="BA105" s="78"/>
      <c r="BB105" s="78"/>
      <c r="BC105" s="78"/>
      <c r="BD105" s="78"/>
      <c r="BE105" s="78"/>
      <c r="BF105" s="78"/>
      <c r="BG105" s="78"/>
      <c r="BH105" s="78"/>
      <c r="BI105" s="77" t="str">
        <f t="shared" si="1"/>
        <v/>
      </c>
    </row>
    <row r="106" spans="1:61" ht="19.5" customHeight="1" x14ac:dyDescent="0.2">
      <c r="A106" s="48"/>
      <c r="B106" s="49"/>
      <c r="C106" s="50"/>
      <c r="D106" s="49"/>
      <c r="E106" s="51"/>
      <c r="F106" s="52"/>
      <c r="G106" s="51"/>
      <c r="H106" s="53"/>
      <c r="I106" s="53"/>
      <c r="J106" s="53"/>
      <c r="K106" s="54"/>
      <c r="L106" s="55"/>
      <c r="M106" s="56"/>
      <c r="N106" s="56"/>
      <c r="O106" s="57"/>
      <c r="P106" s="58"/>
      <c r="Q106" s="56"/>
      <c r="R106" s="59"/>
      <c r="S106" s="60" t="str">
        <f>IFERROR(INDEX(Procesos!A$2:A$10000,MATCH(R106,Procesos!B$2:B$10000,0)),"")</f>
        <v/>
      </c>
      <c r="T106" s="61"/>
      <c r="U106" s="62"/>
      <c r="V106" s="62"/>
      <c r="W106" s="62"/>
      <c r="X106" s="63"/>
      <c r="Y106" s="64"/>
      <c r="Z106" s="64"/>
      <c r="AA106" s="65"/>
      <c r="AB106" s="66"/>
      <c r="AC106" s="65"/>
      <c r="AD106" s="62"/>
      <c r="AE106" s="65"/>
      <c r="AF106" s="67"/>
      <c r="AG106" s="70" t="str">
        <f ca="1">IFERROR(_xludf.LET(txt,MID(AF106,FIND("|",AF106&amp;"|")+1,99),clean,SUBSTITUTE(SUBSTITUTE(SUBSTITUTE(txt,"µm",""),"&gt;=",""),"&gt;",""),nums,TRIM(clean),dashPos,FIND("-",MID(nums,2,99)),N1,VALUE(TRIM(LEFT(nums,dashPos))),N2,VALUE(TRIM(MID(nums,dashPos+2,20))),(N1+N2)/2),"")</f>
        <v/>
      </c>
      <c r="AH106" s="69"/>
      <c r="AI106" s="70" t="str">
        <f ca="1">IFERROR(_xludf.LET(txt,MID(AH106,FIND("|",AH106&amp;"|")+1,99),clean,SUBSTITUTE(SUBSTITUTE(SUBSTITUTE(txt,"µm",""),"&gt;=",""),"&gt;",""),nums,TRIM(clean),dashPos,FIND("-",MID(nums,2,99)),N1,VALUE(TRIM(LEFT(nums,dashPos))),N2,VALUE(TRIM(MID(nums,dashPos+2,20))),(N1+N2)/2),"")</f>
        <v/>
      </c>
      <c r="AJ106" s="71"/>
      <c r="AK106" s="71"/>
      <c r="AL106" s="71"/>
      <c r="AM106" s="71"/>
      <c r="AN106" s="72"/>
      <c r="AO106" s="72"/>
      <c r="AP106" s="72"/>
      <c r="AQ106" s="72"/>
      <c r="AR106" s="73"/>
      <c r="AS106" s="73"/>
      <c r="AT106" s="73"/>
      <c r="AU106" s="73"/>
      <c r="AV106" s="73"/>
      <c r="AW106" s="74"/>
      <c r="AX106" s="74"/>
      <c r="AY106" s="74"/>
      <c r="AZ106" s="78"/>
      <c r="BA106" s="78"/>
      <c r="BB106" s="78"/>
      <c r="BC106" s="78"/>
      <c r="BD106" s="78"/>
      <c r="BE106" s="78"/>
      <c r="BF106" s="78"/>
      <c r="BG106" s="78"/>
      <c r="BH106" s="78"/>
      <c r="BI106" s="77" t="str">
        <f t="shared" si="1"/>
        <v/>
      </c>
    </row>
    <row r="107" spans="1:61" ht="19.5" customHeight="1" x14ac:dyDescent="0.2">
      <c r="A107" s="48"/>
      <c r="B107" s="49"/>
      <c r="C107" s="50"/>
      <c r="D107" s="49"/>
      <c r="E107" s="51"/>
      <c r="F107" s="52"/>
      <c r="G107" s="51"/>
      <c r="H107" s="53"/>
      <c r="I107" s="53"/>
      <c r="J107" s="53"/>
      <c r="K107" s="54"/>
      <c r="L107" s="55"/>
      <c r="M107" s="56"/>
      <c r="N107" s="56"/>
      <c r="O107" s="57"/>
      <c r="P107" s="58"/>
      <c r="Q107" s="56"/>
      <c r="R107" s="59"/>
      <c r="S107" s="60" t="str">
        <f>IFERROR(INDEX(Procesos!A$2:A$10000,MATCH(R107,Procesos!B$2:B$10000,0)),"")</f>
        <v/>
      </c>
      <c r="T107" s="61"/>
      <c r="U107" s="62"/>
      <c r="V107" s="62"/>
      <c r="W107" s="62"/>
      <c r="X107" s="63"/>
      <c r="Y107" s="64"/>
      <c r="Z107" s="64"/>
      <c r="AA107" s="65"/>
      <c r="AB107" s="66"/>
      <c r="AC107" s="65"/>
      <c r="AD107" s="62"/>
      <c r="AE107" s="65"/>
      <c r="AF107" s="67"/>
      <c r="AG107" s="70" t="str">
        <f ca="1">IFERROR(_xludf.LET(txt,MID(AF107,FIND("|",AF107&amp;"|")+1,99),clean,SUBSTITUTE(SUBSTITUTE(SUBSTITUTE(txt,"µm",""),"&gt;=",""),"&gt;",""),nums,TRIM(clean),dashPos,FIND("-",MID(nums,2,99)),N1,VALUE(TRIM(LEFT(nums,dashPos))),N2,VALUE(TRIM(MID(nums,dashPos+2,20))),(N1+N2)/2),"")</f>
        <v/>
      </c>
      <c r="AH107" s="69"/>
      <c r="AI107" s="70" t="str">
        <f ca="1">IFERROR(_xludf.LET(txt,MID(AH107,FIND("|",AH107&amp;"|")+1,99),clean,SUBSTITUTE(SUBSTITUTE(SUBSTITUTE(txt,"µm",""),"&gt;=",""),"&gt;",""),nums,TRIM(clean),dashPos,FIND("-",MID(nums,2,99)),N1,VALUE(TRIM(LEFT(nums,dashPos))),N2,VALUE(TRIM(MID(nums,dashPos+2,20))),(N1+N2)/2),"")</f>
        <v/>
      </c>
      <c r="AJ107" s="71"/>
      <c r="AK107" s="71"/>
      <c r="AL107" s="71"/>
      <c r="AM107" s="71"/>
      <c r="AN107" s="72"/>
      <c r="AO107" s="72"/>
      <c r="AP107" s="72"/>
      <c r="AQ107" s="72"/>
      <c r="AR107" s="73"/>
      <c r="AS107" s="73"/>
      <c r="AT107" s="73"/>
      <c r="AU107" s="73"/>
      <c r="AV107" s="73"/>
      <c r="AW107" s="74"/>
      <c r="AX107" s="74"/>
      <c r="AY107" s="74"/>
      <c r="AZ107" s="78"/>
      <c r="BA107" s="78"/>
      <c r="BB107" s="78"/>
      <c r="BC107" s="78"/>
      <c r="BD107" s="78"/>
      <c r="BE107" s="78"/>
      <c r="BF107" s="78"/>
      <c r="BG107" s="78"/>
      <c r="BH107" s="78"/>
      <c r="BI107" s="77" t="str">
        <f t="shared" si="1"/>
        <v/>
      </c>
    </row>
    <row r="108" spans="1:61" ht="19.5" customHeight="1" x14ac:dyDescent="0.2">
      <c r="A108" s="48"/>
      <c r="B108" s="49"/>
      <c r="C108" s="50"/>
      <c r="D108" s="49"/>
      <c r="E108" s="51"/>
      <c r="F108" s="52"/>
      <c r="G108" s="51"/>
      <c r="H108" s="53"/>
      <c r="I108" s="53"/>
      <c r="J108" s="53"/>
      <c r="K108" s="54"/>
      <c r="L108" s="55"/>
      <c r="M108" s="56"/>
      <c r="N108" s="56"/>
      <c r="O108" s="57"/>
      <c r="P108" s="58"/>
      <c r="Q108" s="56"/>
      <c r="R108" s="59"/>
      <c r="S108" s="60" t="str">
        <f>IFERROR(INDEX(Procesos!A$2:A$10000,MATCH(R108,Procesos!B$2:B$10000,0)),"")</f>
        <v/>
      </c>
      <c r="T108" s="61"/>
      <c r="U108" s="62"/>
      <c r="V108" s="62"/>
      <c r="W108" s="62"/>
      <c r="X108" s="63"/>
      <c r="Y108" s="64"/>
      <c r="Z108" s="64"/>
      <c r="AA108" s="65"/>
      <c r="AB108" s="66"/>
      <c r="AC108" s="65"/>
      <c r="AD108" s="62"/>
      <c r="AE108" s="65"/>
      <c r="AF108" s="67"/>
      <c r="AG108" s="70" t="str">
        <f ca="1">IFERROR(_xludf.LET(txt,MID(AF108,FIND("|",AF108&amp;"|")+1,99),clean,SUBSTITUTE(SUBSTITUTE(SUBSTITUTE(txt,"µm",""),"&gt;=",""),"&gt;",""),nums,TRIM(clean),dashPos,FIND("-",MID(nums,2,99)),N1,VALUE(TRIM(LEFT(nums,dashPos))),N2,VALUE(TRIM(MID(nums,dashPos+2,20))),(N1+N2)/2),"")</f>
        <v/>
      </c>
      <c r="AH108" s="69"/>
      <c r="AI108" s="70" t="str">
        <f ca="1">IFERROR(_xludf.LET(txt,MID(AH108,FIND("|",AH108&amp;"|")+1,99),clean,SUBSTITUTE(SUBSTITUTE(SUBSTITUTE(txt,"µm",""),"&gt;=",""),"&gt;",""),nums,TRIM(clean),dashPos,FIND("-",MID(nums,2,99)),N1,VALUE(TRIM(LEFT(nums,dashPos))),N2,VALUE(TRIM(MID(nums,dashPos+2,20))),(N1+N2)/2),"")</f>
        <v/>
      </c>
      <c r="AJ108" s="71"/>
      <c r="AK108" s="71"/>
      <c r="AL108" s="71"/>
      <c r="AM108" s="71"/>
      <c r="AN108" s="72"/>
      <c r="AO108" s="72"/>
      <c r="AP108" s="72"/>
      <c r="AQ108" s="72"/>
      <c r="AR108" s="73"/>
      <c r="AS108" s="73"/>
      <c r="AT108" s="73"/>
      <c r="AU108" s="73"/>
      <c r="AV108" s="73"/>
      <c r="AW108" s="74"/>
      <c r="AX108" s="74"/>
      <c r="AY108" s="74"/>
      <c r="AZ108" s="78"/>
      <c r="BA108" s="78"/>
      <c r="BB108" s="78"/>
      <c r="BC108" s="78"/>
      <c r="BD108" s="78"/>
      <c r="BE108" s="78"/>
      <c r="BF108" s="78"/>
      <c r="BG108" s="78"/>
      <c r="BH108" s="78"/>
      <c r="BI108" s="77" t="str">
        <f t="shared" si="1"/>
        <v/>
      </c>
    </row>
    <row r="109" spans="1:61" ht="19.5" customHeight="1" x14ac:dyDescent="0.2">
      <c r="A109" s="48"/>
      <c r="B109" s="49"/>
      <c r="C109" s="50"/>
      <c r="D109" s="49"/>
      <c r="E109" s="51"/>
      <c r="F109" s="52"/>
      <c r="G109" s="51"/>
      <c r="H109" s="53"/>
      <c r="I109" s="53"/>
      <c r="J109" s="53"/>
      <c r="K109" s="54"/>
      <c r="L109" s="55"/>
      <c r="M109" s="56"/>
      <c r="N109" s="56"/>
      <c r="O109" s="57"/>
      <c r="P109" s="58"/>
      <c r="Q109" s="56"/>
      <c r="R109" s="59"/>
      <c r="S109" s="60" t="str">
        <f>IFERROR(INDEX(Procesos!A$2:A$10000,MATCH(R109,Procesos!B$2:B$10000,0)),"")</f>
        <v/>
      </c>
      <c r="T109" s="61"/>
      <c r="U109" s="62"/>
      <c r="V109" s="62"/>
      <c r="W109" s="62"/>
      <c r="X109" s="63"/>
      <c r="Y109" s="64"/>
      <c r="Z109" s="64"/>
      <c r="AA109" s="65"/>
      <c r="AB109" s="66"/>
      <c r="AC109" s="65"/>
      <c r="AD109" s="62"/>
      <c r="AE109" s="65"/>
      <c r="AF109" s="67"/>
      <c r="AG109" s="70" t="str">
        <f ca="1">IFERROR(_xludf.LET(txt,MID(AF109,FIND("|",AF109&amp;"|")+1,99),clean,SUBSTITUTE(SUBSTITUTE(SUBSTITUTE(txt,"µm",""),"&gt;=",""),"&gt;",""),nums,TRIM(clean),dashPos,FIND("-",MID(nums,2,99)),N1,VALUE(TRIM(LEFT(nums,dashPos))),N2,VALUE(TRIM(MID(nums,dashPos+2,20))),(N1+N2)/2),"")</f>
        <v/>
      </c>
      <c r="AH109" s="69"/>
      <c r="AI109" s="70" t="str">
        <f ca="1">IFERROR(_xludf.LET(txt,MID(AH109,FIND("|",AH109&amp;"|")+1,99),clean,SUBSTITUTE(SUBSTITUTE(SUBSTITUTE(txt,"µm",""),"&gt;=",""),"&gt;",""),nums,TRIM(clean),dashPos,FIND("-",MID(nums,2,99)),N1,VALUE(TRIM(LEFT(nums,dashPos))),N2,VALUE(TRIM(MID(nums,dashPos+2,20))),(N1+N2)/2),"")</f>
        <v/>
      </c>
      <c r="AJ109" s="71"/>
      <c r="AK109" s="71"/>
      <c r="AL109" s="71"/>
      <c r="AM109" s="71"/>
      <c r="AN109" s="72"/>
      <c r="AO109" s="72"/>
      <c r="AP109" s="72"/>
      <c r="AQ109" s="72"/>
      <c r="AR109" s="73"/>
      <c r="AS109" s="73"/>
      <c r="AT109" s="73"/>
      <c r="AU109" s="73"/>
      <c r="AV109" s="73"/>
      <c r="AW109" s="74"/>
      <c r="AX109" s="74"/>
      <c r="AY109" s="74"/>
      <c r="AZ109" s="78"/>
      <c r="BA109" s="78"/>
      <c r="BB109" s="78"/>
      <c r="BC109" s="78"/>
      <c r="BD109" s="78"/>
      <c r="BE109" s="78"/>
      <c r="BF109" s="78"/>
      <c r="BG109" s="78"/>
      <c r="BH109" s="78"/>
      <c r="BI109" s="77" t="str">
        <f t="shared" si="1"/>
        <v/>
      </c>
    </row>
    <row r="110" spans="1:61" ht="19.5" customHeight="1" x14ac:dyDescent="0.2">
      <c r="A110" s="48"/>
      <c r="B110" s="49"/>
      <c r="C110" s="50"/>
      <c r="D110" s="49"/>
      <c r="E110" s="51"/>
      <c r="F110" s="52"/>
      <c r="G110" s="51"/>
      <c r="H110" s="53"/>
      <c r="I110" s="53"/>
      <c r="J110" s="53"/>
      <c r="K110" s="54"/>
      <c r="L110" s="55"/>
      <c r="M110" s="56"/>
      <c r="N110" s="56"/>
      <c r="O110" s="57"/>
      <c r="P110" s="58"/>
      <c r="Q110" s="56"/>
      <c r="R110" s="59"/>
      <c r="S110" s="60" t="str">
        <f>IFERROR(INDEX(Procesos!A$2:A$10000,MATCH(R110,Procesos!B$2:B$10000,0)),"")</f>
        <v/>
      </c>
      <c r="T110" s="61"/>
      <c r="U110" s="62"/>
      <c r="V110" s="62"/>
      <c r="W110" s="62"/>
      <c r="X110" s="63"/>
      <c r="Y110" s="64"/>
      <c r="Z110" s="64"/>
      <c r="AA110" s="65"/>
      <c r="AB110" s="66"/>
      <c r="AC110" s="65"/>
      <c r="AD110" s="62"/>
      <c r="AE110" s="65"/>
      <c r="AF110" s="67"/>
      <c r="AG110" s="70" t="str">
        <f ca="1">IFERROR(_xludf.LET(txt,MID(AF110,FIND("|",AF110&amp;"|")+1,99),clean,SUBSTITUTE(SUBSTITUTE(SUBSTITUTE(txt,"µm",""),"&gt;=",""),"&gt;",""),nums,TRIM(clean),dashPos,FIND("-",MID(nums,2,99)),N1,VALUE(TRIM(LEFT(nums,dashPos))),N2,VALUE(TRIM(MID(nums,dashPos+2,20))),(N1+N2)/2),"")</f>
        <v/>
      </c>
      <c r="AH110" s="69"/>
      <c r="AI110" s="70" t="str">
        <f ca="1">IFERROR(_xludf.LET(txt,MID(AH110,FIND("|",AH110&amp;"|")+1,99),clean,SUBSTITUTE(SUBSTITUTE(SUBSTITUTE(txt,"µm",""),"&gt;=",""),"&gt;",""),nums,TRIM(clean),dashPos,FIND("-",MID(nums,2,99)),N1,VALUE(TRIM(LEFT(nums,dashPos))),N2,VALUE(TRIM(MID(nums,dashPos+2,20))),(N1+N2)/2),"")</f>
        <v/>
      </c>
      <c r="AJ110" s="71"/>
      <c r="AK110" s="71"/>
      <c r="AL110" s="71"/>
      <c r="AM110" s="71"/>
      <c r="AN110" s="72"/>
      <c r="AO110" s="72"/>
      <c r="AP110" s="72"/>
      <c r="AQ110" s="72"/>
      <c r="AR110" s="73"/>
      <c r="AS110" s="73"/>
      <c r="AT110" s="73"/>
      <c r="AU110" s="73"/>
      <c r="AV110" s="73"/>
      <c r="AW110" s="74"/>
      <c r="AX110" s="74"/>
      <c r="AY110" s="74"/>
      <c r="AZ110" s="78"/>
      <c r="BA110" s="78"/>
      <c r="BB110" s="78"/>
      <c r="BC110" s="78"/>
      <c r="BD110" s="78"/>
      <c r="BE110" s="78"/>
      <c r="BF110" s="78"/>
      <c r="BG110" s="78"/>
      <c r="BH110" s="78"/>
      <c r="BI110" s="77" t="str">
        <f t="shared" si="1"/>
        <v/>
      </c>
    </row>
    <row r="111" spans="1:61" ht="19.5" customHeight="1" x14ac:dyDescent="0.2">
      <c r="A111" s="48"/>
      <c r="B111" s="49"/>
      <c r="C111" s="50"/>
      <c r="D111" s="49"/>
      <c r="E111" s="51"/>
      <c r="F111" s="52"/>
      <c r="G111" s="51"/>
      <c r="H111" s="53"/>
      <c r="I111" s="53"/>
      <c r="J111" s="53"/>
      <c r="K111" s="54"/>
      <c r="L111" s="55"/>
      <c r="M111" s="56"/>
      <c r="N111" s="56"/>
      <c r="O111" s="57"/>
      <c r="P111" s="58"/>
      <c r="Q111" s="56"/>
      <c r="R111" s="59"/>
      <c r="S111" s="60" t="str">
        <f>IFERROR(INDEX(Procesos!A$2:A$10000,MATCH(R111,Procesos!B$2:B$10000,0)),"")</f>
        <v/>
      </c>
      <c r="T111" s="61"/>
      <c r="U111" s="62"/>
      <c r="V111" s="62"/>
      <c r="W111" s="62"/>
      <c r="X111" s="63"/>
      <c r="Y111" s="64"/>
      <c r="Z111" s="64"/>
      <c r="AA111" s="65"/>
      <c r="AB111" s="66"/>
      <c r="AC111" s="65"/>
      <c r="AD111" s="62"/>
      <c r="AE111" s="65"/>
      <c r="AF111" s="67"/>
      <c r="AG111" s="70" t="str">
        <f ca="1">IFERROR(_xludf.LET(txt,MID(AF111,FIND("|",AF111&amp;"|")+1,99),clean,SUBSTITUTE(SUBSTITUTE(SUBSTITUTE(txt,"µm",""),"&gt;=",""),"&gt;",""),nums,TRIM(clean),dashPos,FIND("-",MID(nums,2,99)),N1,VALUE(TRIM(LEFT(nums,dashPos))),N2,VALUE(TRIM(MID(nums,dashPos+2,20))),(N1+N2)/2),"")</f>
        <v/>
      </c>
      <c r="AH111" s="69"/>
      <c r="AI111" s="70" t="str">
        <f ca="1">IFERROR(_xludf.LET(txt,MID(AH111,FIND("|",AH111&amp;"|")+1,99),clean,SUBSTITUTE(SUBSTITUTE(SUBSTITUTE(txt,"µm",""),"&gt;=",""),"&gt;",""),nums,TRIM(clean),dashPos,FIND("-",MID(nums,2,99)),N1,VALUE(TRIM(LEFT(nums,dashPos))),N2,VALUE(TRIM(MID(nums,dashPos+2,20))),(N1+N2)/2),"")</f>
        <v/>
      </c>
      <c r="AJ111" s="71"/>
      <c r="AK111" s="71"/>
      <c r="AL111" s="71"/>
      <c r="AM111" s="71"/>
      <c r="AN111" s="72"/>
      <c r="AO111" s="72"/>
      <c r="AP111" s="72"/>
      <c r="AQ111" s="72"/>
      <c r="AR111" s="73"/>
      <c r="AS111" s="73"/>
      <c r="AT111" s="73"/>
      <c r="AU111" s="73"/>
      <c r="AV111" s="73"/>
      <c r="AW111" s="74"/>
      <c r="AX111" s="74"/>
      <c r="AY111" s="74"/>
      <c r="AZ111" s="78"/>
      <c r="BA111" s="78"/>
      <c r="BB111" s="78"/>
      <c r="BC111" s="78"/>
      <c r="BD111" s="78"/>
      <c r="BE111" s="78"/>
      <c r="BF111" s="78"/>
      <c r="BG111" s="78"/>
      <c r="BH111" s="78"/>
      <c r="BI111" s="77" t="str">
        <f t="shared" si="1"/>
        <v/>
      </c>
    </row>
    <row r="112" spans="1:61" ht="19.5" customHeight="1" x14ac:dyDescent="0.2">
      <c r="A112" s="48"/>
      <c r="B112" s="49"/>
      <c r="C112" s="50"/>
      <c r="D112" s="49"/>
      <c r="E112" s="51"/>
      <c r="F112" s="52"/>
      <c r="G112" s="51"/>
      <c r="H112" s="53"/>
      <c r="I112" s="53"/>
      <c r="J112" s="53"/>
      <c r="K112" s="54"/>
      <c r="L112" s="55"/>
      <c r="M112" s="56"/>
      <c r="N112" s="56"/>
      <c r="O112" s="57"/>
      <c r="P112" s="58"/>
      <c r="Q112" s="56"/>
      <c r="R112" s="59"/>
      <c r="S112" s="60" t="str">
        <f>IFERROR(INDEX(Procesos!A$2:A$10000,MATCH(R112,Procesos!B$2:B$10000,0)),"")</f>
        <v/>
      </c>
      <c r="T112" s="61"/>
      <c r="U112" s="62"/>
      <c r="V112" s="62"/>
      <c r="W112" s="62"/>
      <c r="X112" s="63"/>
      <c r="Y112" s="64"/>
      <c r="Z112" s="64"/>
      <c r="AA112" s="65"/>
      <c r="AB112" s="66"/>
      <c r="AC112" s="65"/>
      <c r="AD112" s="62"/>
      <c r="AE112" s="65"/>
      <c r="AF112" s="67"/>
      <c r="AG112" s="70" t="str">
        <f ca="1">IFERROR(_xludf.LET(txt,MID(AF112,FIND("|",AF112&amp;"|")+1,99),clean,SUBSTITUTE(SUBSTITUTE(SUBSTITUTE(txt,"µm",""),"&gt;=",""),"&gt;",""),nums,TRIM(clean),dashPos,FIND("-",MID(nums,2,99)),N1,VALUE(TRIM(LEFT(nums,dashPos))),N2,VALUE(TRIM(MID(nums,dashPos+2,20))),(N1+N2)/2),"")</f>
        <v/>
      </c>
      <c r="AH112" s="69"/>
      <c r="AI112" s="70" t="str">
        <f ca="1">IFERROR(_xludf.LET(txt,MID(AH112,FIND("|",AH112&amp;"|")+1,99),clean,SUBSTITUTE(SUBSTITUTE(SUBSTITUTE(txt,"µm",""),"&gt;=",""),"&gt;",""),nums,TRIM(clean),dashPos,FIND("-",MID(nums,2,99)),N1,VALUE(TRIM(LEFT(nums,dashPos))),N2,VALUE(TRIM(MID(nums,dashPos+2,20))),(N1+N2)/2),"")</f>
        <v/>
      </c>
      <c r="AJ112" s="71"/>
      <c r="AK112" s="71"/>
      <c r="AL112" s="71"/>
      <c r="AM112" s="71"/>
      <c r="AN112" s="72"/>
      <c r="AO112" s="72"/>
      <c r="AP112" s="72"/>
      <c r="AQ112" s="72"/>
      <c r="AR112" s="73"/>
      <c r="AS112" s="73"/>
      <c r="AT112" s="73"/>
      <c r="AU112" s="73"/>
      <c r="AV112" s="73"/>
      <c r="AW112" s="74"/>
      <c r="AX112" s="74"/>
      <c r="AY112" s="74"/>
      <c r="AZ112" s="78"/>
      <c r="BA112" s="78"/>
      <c r="BB112" s="78"/>
      <c r="BC112" s="78"/>
      <c r="BD112" s="78"/>
      <c r="BE112" s="78"/>
      <c r="BF112" s="78"/>
      <c r="BG112" s="78"/>
      <c r="BH112" s="78"/>
      <c r="BI112" s="77" t="str">
        <f t="shared" si="1"/>
        <v/>
      </c>
    </row>
    <row r="113" spans="1:61" ht="19.5" customHeight="1" x14ac:dyDescent="0.2">
      <c r="A113" s="48"/>
      <c r="B113" s="49"/>
      <c r="C113" s="50"/>
      <c r="D113" s="49"/>
      <c r="E113" s="51"/>
      <c r="F113" s="52"/>
      <c r="G113" s="51"/>
      <c r="H113" s="53"/>
      <c r="I113" s="53"/>
      <c r="J113" s="53"/>
      <c r="K113" s="54"/>
      <c r="L113" s="55"/>
      <c r="M113" s="56"/>
      <c r="N113" s="56"/>
      <c r="O113" s="57"/>
      <c r="P113" s="58"/>
      <c r="Q113" s="56"/>
      <c r="R113" s="59"/>
      <c r="S113" s="60" t="str">
        <f>IFERROR(INDEX(Procesos!A$2:A$10000,MATCH(R113,Procesos!B$2:B$10000,0)),"")</f>
        <v/>
      </c>
      <c r="T113" s="61"/>
      <c r="U113" s="62"/>
      <c r="V113" s="62"/>
      <c r="W113" s="62"/>
      <c r="X113" s="63"/>
      <c r="Y113" s="64"/>
      <c r="Z113" s="64"/>
      <c r="AA113" s="65"/>
      <c r="AB113" s="66"/>
      <c r="AC113" s="65"/>
      <c r="AD113" s="62"/>
      <c r="AE113" s="65"/>
      <c r="AF113" s="67"/>
      <c r="AG113" s="70" t="str">
        <f ca="1">IFERROR(_xludf.LET(txt,MID(AF113,FIND("|",AF113&amp;"|")+1,99),clean,SUBSTITUTE(SUBSTITUTE(SUBSTITUTE(txt,"µm",""),"&gt;=",""),"&gt;",""),nums,TRIM(clean),dashPos,FIND("-",MID(nums,2,99)),N1,VALUE(TRIM(LEFT(nums,dashPos))),N2,VALUE(TRIM(MID(nums,dashPos+2,20))),(N1+N2)/2),"")</f>
        <v/>
      </c>
      <c r="AH113" s="69"/>
      <c r="AI113" s="70" t="str">
        <f ca="1">IFERROR(_xludf.LET(txt,MID(AH113,FIND("|",AH113&amp;"|")+1,99),clean,SUBSTITUTE(SUBSTITUTE(SUBSTITUTE(txt,"µm",""),"&gt;=",""),"&gt;",""),nums,TRIM(clean),dashPos,FIND("-",MID(nums,2,99)),N1,VALUE(TRIM(LEFT(nums,dashPos))),N2,VALUE(TRIM(MID(nums,dashPos+2,20))),(N1+N2)/2),"")</f>
        <v/>
      </c>
      <c r="AJ113" s="71"/>
      <c r="AK113" s="71"/>
      <c r="AL113" s="71"/>
      <c r="AM113" s="71"/>
      <c r="AN113" s="72"/>
      <c r="AO113" s="72"/>
      <c r="AP113" s="72"/>
      <c r="AQ113" s="72"/>
      <c r="AR113" s="73"/>
      <c r="AS113" s="73"/>
      <c r="AT113" s="73"/>
      <c r="AU113" s="73"/>
      <c r="AV113" s="73"/>
      <c r="AW113" s="74"/>
      <c r="AX113" s="74"/>
      <c r="AY113" s="74"/>
      <c r="AZ113" s="78"/>
      <c r="BA113" s="78"/>
      <c r="BB113" s="78"/>
      <c r="BC113" s="78"/>
      <c r="BD113" s="78"/>
      <c r="BE113" s="78"/>
      <c r="BF113" s="78"/>
      <c r="BG113" s="78"/>
      <c r="BH113" s="78"/>
      <c r="BI113" s="77" t="str">
        <f t="shared" si="1"/>
        <v/>
      </c>
    </row>
    <row r="114" spans="1:61" ht="19.5" customHeight="1" x14ac:dyDescent="0.2">
      <c r="A114" s="48"/>
      <c r="B114" s="49"/>
      <c r="C114" s="50"/>
      <c r="D114" s="49"/>
      <c r="E114" s="51"/>
      <c r="F114" s="52"/>
      <c r="G114" s="51"/>
      <c r="H114" s="53"/>
      <c r="I114" s="53"/>
      <c r="J114" s="53"/>
      <c r="K114" s="54"/>
      <c r="L114" s="55"/>
      <c r="M114" s="56"/>
      <c r="N114" s="56"/>
      <c r="O114" s="57"/>
      <c r="P114" s="58"/>
      <c r="Q114" s="56"/>
      <c r="R114" s="59"/>
      <c r="S114" s="60" t="str">
        <f>IFERROR(INDEX(Procesos!A$2:A$10000,MATCH(R114,Procesos!B$2:B$10000,0)),"")</f>
        <v/>
      </c>
      <c r="T114" s="61"/>
      <c r="U114" s="62"/>
      <c r="V114" s="62"/>
      <c r="W114" s="62"/>
      <c r="X114" s="63"/>
      <c r="Y114" s="64"/>
      <c r="Z114" s="64"/>
      <c r="AA114" s="65"/>
      <c r="AB114" s="66"/>
      <c r="AC114" s="65"/>
      <c r="AD114" s="62"/>
      <c r="AE114" s="65"/>
      <c r="AF114" s="67"/>
      <c r="AG114" s="70" t="str">
        <f ca="1">IFERROR(_xludf.LET(txt,MID(AF114,FIND("|",AF114&amp;"|")+1,99),clean,SUBSTITUTE(SUBSTITUTE(SUBSTITUTE(txt,"µm",""),"&gt;=",""),"&gt;",""),nums,TRIM(clean),dashPos,FIND("-",MID(nums,2,99)),N1,VALUE(TRIM(LEFT(nums,dashPos))),N2,VALUE(TRIM(MID(nums,dashPos+2,20))),(N1+N2)/2),"")</f>
        <v/>
      </c>
      <c r="AH114" s="69"/>
      <c r="AI114" s="70" t="str">
        <f ca="1">IFERROR(_xludf.LET(txt,MID(AH114,FIND("|",AH114&amp;"|")+1,99),clean,SUBSTITUTE(SUBSTITUTE(SUBSTITUTE(txt,"µm",""),"&gt;=",""),"&gt;",""),nums,TRIM(clean),dashPos,FIND("-",MID(nums,2,99)),N1,VALUE(TRIM(LEFT(nums,dashPos))),N2,VALUE(TRIM(MID(nums,dashPos+2,20))),(N1+N2)/2),"")</f>
        <v/>
      </c>
      <c r="AJ114" s="71"/>
      <c r="AK114" s="71"/>
      <c r="AL114" s="71"/>
      <c r="AM114" s="71"/>
      <c r="AN114" s="72"/>
      <c r="AO114" s="72"/>
      <c r="AP114" s="72"/>
      <c r="AQ114" s="72"/>
      <c r="AR114" s="73"/>
      <c r="AS114" s="73"/>
      <c r="AT114" s="73"/>
      <c r="AU114" s="73"/>
      <c r="AV114" s="73"/>
      <c r="AW114" s="74"/>
      <c r="AX114" s="74"/>
      <c r="AY114" s="74"/>
      <c r="AZ114" s="78"/>
      <c r="BA114" s="78"/>
      <c r="BB114" s="78"/>
      <c r="BC114" s="78"/>
      <c r="BD114" s="78"/>
      <c r="BE114" s="78"/>
      <c r="BF114" s="78"/>
      <c r="BG114" s="78"/>
      <c r="BH114" s="78"/>
      <c r="BI114" s="77" t="str">
        <f t="shared" si="1"/>
        <v/>
      </c>
    </row>
    <row r="115" spans="1:61" ht="19.5" customHeight="1" x14ac:dyDescent="0.2">
      <c r="A115" s="48"/>
      <c r="B115" s="49"/>
      <c r="C115" s="50"/>
      <c r="D115" s="49"/>
      <c r="E115" s="51"/>
      <c r="F115" s="52"/>
      <c r="G115" s="51"/>
      <c r="H115" s="53"/>
      <c r="I115" s="53"/>
      <c r="J115" s="53"/>
      <c r="K115" s="54"/>
      <c r="L115" s="55"/>
      <c r="M115" s="56"/>
      <c r="N115" s="56"/>
      <c r="O115" s="57"/>
      <c r="P115" s="58"/>
      <c r="Q115" s="56"/>
      <c r="R115" s="59"/>
      <c r="S115" s="60" t="str">
        <f>IFERROR(INDEX(Procesos!A$2:A$10000,MATCH(R115,Procesos!B$2:B$10000,0)),"")</f>
        <v/>
      </c>
      <c r="T115" s="61"/>
      <c r="U115" s="62"/>
      <c r="V115" s="62"/>
      <c r="W115" s="62"/>
      <c r="X115" s="63"/>
      <c r="Y115" s="64"/>
      <c r="Z115" s="64"/>
      <c r="AA115" s="65"/>
      <c r="AB115" s="66"/>
      <c r="AC115" s="65"/>
      <c r="AD115" s="62"/>
      <c r="AE115" s="65"/>
      <c r="AF115" s="67"/>
      <c r="AG115" s="70" t="str">
        <f ca="1">IFERROR(_xludf.LET(txt,MID(AF115,FIND("|",AF115&amp;"|")+1,99),clean,SUBSTITUTE(SUBSTITUTE(SUBSTITUTE(txt,"µm",""),"&gt;=",""),"&gt;",""),nums,TRIM(clean),dashPos,FIND("-",MID(nums,2,99)),N1,VALUE(TRIM(LEFT(nums,dashPos))),N2,VALUE(TRIM(MID(nums,dashPos+2,20))),(N1+N2)/2),"")</f>
        <v/>
      </c>
      <c r="AH115" s="69"/>
      <c r="AI115" s="70" t="str">
        <f ca="1">IFERROR(_xludf.LET(txt,MID(AH115,FIND("|",AH115&amp;"|")+1,99),clean,SUBSTITUTE(SUBSTITUTE(SUBSTITUTE(txt,"µm",""),"&gt;=",""),"&gt;",""),nums,TRIM(clean),dashPos,FIND("-",MID(nums,2,99)),N1,VALUE(TRIM(LEFT(nums,dashPos))),N2,VALUE(TRIM(MID(nums,dashPos+2,20))),(N1+N2)/2),"")</f>
        <v/>
      </c>
      <c r="AJ115" s="71"/>
      <c r="AK115" s="71"/>
      <c r="AL115" s="71"/>
      <c r="AM115" s="71"/>
      <c r="AN115" s="72"/>
      <c r="AO115" s="72"/>
      <c r="AP115" s="72"/>
      <c r="AQ115" s="72"/>
      <c r="AR115" s="73"/>
      <c r="AS115" s="73"/>
      <c r="AT115" s="73"/>
      <c r="AU115" s="73"/>
      <c r="AV115" s="73"/>
      <c r="AW115" s="74"/>
      <c r="AX115" s="74"/>
      <c r="AY115" s="74"/>
      <c r="AZ115" s="78"/>
      <c r="BA115" s="78"/>
      <c r="BB115" s="78"/>
      <c r="BC115" s="78"/>
      <c r="BD115" s="78"/>
      <c r="BE115" s="78"/>
      <c r="BF115" s="78"/>
      <c r="BG115" s="78"/>
      <c r="BH115" s="78"/>
      <c r="BI115" s="77" t="str">
        <f t="shared" si="1"/>
        <v/>
      </c>
    </row>
    <row r="116" spans="1:61" ht="19.5" customHeight="1" x14ac:dyDescent="0.2">
      <c r="A116" s="48"/>
      <c r="B116" s="49"/>
      <c r="C116" s="50"/>
      <c r="D116" s="49"/>
      <c r="E116" s="51"/>
      <c r="F116" s="52"/>
      <c r="G116" s="51"/>
      <c r="H116" s="53"/>
      <c r="I116" s="53"/>
      <c r="J116" s="53"/>
      <c r="K116" s="54"/>
      <c r="L116" s="55"/>
      <c r="M116" s="56"/>
      <c r="N116" s="56"/>
      <c r="O116" s="57"/>
      <c r="P116" s="58"/>
      <c r="Q116" s="56"/>
      <c r="R116" s="59"/>
      <c r="S116" s="60" t="str">
        <f>IFERROR(INDEX(Procesos!A$2:A$10000,MATCH(R116,Procesos!B$2:B$10000,0)),"")</f>
        <v/>
      </c>
      <c r="T116" s="61"/>
      <c r="U116" s="62"/>
      <c r="V116" s="62"/>
      <c r="W116" s="62"/>
      <c r="X116" s="63"/>
      <c r="Y116" s="64"/>
      <c r="Z116" s="64"/>
      <c r="AA116" s="65"/>
      <c r="AB116" s="66"/>
      <c r="AC116" s="65"/>
      <c r="AD116" s="62"/>
      <c r="AE116" s="65"/>
      <c r="AF116" s="67"/>
      <c r="AG116" s="70" t="str">
        <f ca="1">IFERROR(_xludf.LET(txt,MID(AF116,FIND("|",AF116&amp;"|")+1,99),clean,SUBSTITUTE(SUBSTITUTE(SUBSTITUTE(txt,"µm",""),"&gt;=",""),"&gt;",""),nums,TRIM(clean),dashPos,FIND("-",MID(nums,2,99)),N1,VALUE(TRIM(LEFT(nums,dashPos))),N2,VALUE(TRIM(MID(nums,dashPos+2,20))),(N1+N2)/2),"")</f>
        <v/>
      </c>
      <c r="AH116" s="69"/>
      <c r="AI116" s="70" t="str">
        <f ca="1">IFERROR(_xludf.LET(txt,MID(AH116,FIND("|",AH116&amp;"|")+1,99),clean,SUBSTITUTE(SUBSTITUTE(SUBSTITUTE(txt,"µm",""),"&gt;=",""),"&gt;",""),nums,TRIM(clean),dashPos,FIND("-",MID(nums,2,99)),N1,VALUE(TRIM(LEFT(nums,dashPos))),N2,VALUE(TRIM(MID(nums,dashPos+2,20))),(N1+N2)/2),"")</f>
        <v/>
      </c>
      <c r="AJ116" s="71"/>
      <c r="AK116" s="71"/>
      <c r="AL116" s="71"/>
      <c r="AM116" s="71"/>
      <c r="AN116" s="72"/>
      <c r="AO116" s="72"/>
      <c r="AP116" s="72"/>
      <c r="AQ116" s="72"/>
      <c r="AR116" s="73"/>
      <c r="AS116" s="73"/>
      <c r="AT116" s="73"/>
      <c r="AU116" s="73"/>
      <c r="AV116" s="73"/>
      <c r="AW116" s="74"/>
      <c r="AX116" s="74"/>
      <c r="AY116" s="74"/>
      <c r="AZ116" s="78"/>
      <c r="BA116" s="78"/>
      <c r="BB116" s="78"/>
      <c r="BC116" s="78"/>
      <c r="BD116" s="78"/>
      <c r="BE116" s="78"/>
      <c r="BF116" s="78"/>
      <c r="BG116" s="78"/>
      <c r="BH116" s="78"/>
      <c r="BI116" s="77" t="str">
        <f t="shared" si="1"/>
        <v/>
      </c>
    </row>
    <row r="117" spans="1:61" ht="19.5" customHeight="1" x14ac:dyDescent="0.2">
      <c r="A117" s="48"/>
      <c r="B117" s="49"/>
      <c r="C117" s="50"/>
      <c r="D117" s="49"/>
      <c r="E117" s="51"/>
      <c r="F117" s="52"/>
      <c r="G117" s="51"/>
      <c r="H117" s="53"/>
      <c r="I117" s="53"/>
      <c r="J117" s="53"/>
      <c r="K117" s="54"/>
      <c r="L117" s="55"/>
      <c r="M117" s="56"/>
      <c r="N117" s="56"/>
      <c r="O117" s="57"/>
      <c r="P117" s="58"/>
      <c r="Q117" s="56"/>
      <c r="R117" s="59"/>
      <c r="S117" s="60" t="str">
        <f>IFERROR(INDEX(Procesos!A$2:A$10000,MATCH(R117,Procesos!B$2:B$10000,0)),"")</f>
        <v/>
      </c>
      <c r="T117" s="61"/>
      <c r="U117" s="62"/>
      <c r="V117" s="62"/>
      <c r="W117" s="62"/>
      <c r="X117" s="63"/>
      <c r="Y117" s="64"/>
      <c r="Z117" s="64"/>
      <c r="AA117" s="65"/>
      <c r="AB117" s="66"/>
      <c r="AC117" s="65"/>
      <c r="AD117" s="62"/>
      <c r="AE117" s="65"/>
      <c r="AF117" s="67"/>
      <c r="AG117" s="70" t="str">
        <f ca="1">IFERROR(_xludf.LET(txt,MID(AF117,FIND("|",AF117&amp;"|")+1,99),clean,SUBSTITUTE(SUBSTITUTE(SUBSTITUTE(txt,"µm",""),"&gt;=",""),"&gt;",""),nums,TRIM(clean),dashPos,FIND("-",MID(nums,2,99)),N1,VALUE(TRIM(LEFT(nums,dashPos))),N2,VALUE(TRIM(MID(nums,dashPos+2,20))),(N1+N2)/2),"")</f>
        <v/>
      </c>
      <c r="AH117" s="69"/>
      <c r="AI117" s="70" t="str">
        <f ca="1">IFERROR(_xludf.LET(txt,MID(AH117,FIND("|",AH117&amp;"|")+1,99),clean,SUBSTITUTE(SUBSTITUTE(SUBSTITUTE(txt,"µm",""),"&gt;=",""),"&gt;",""),nums,TRIM(clean),dashPos,FIND("-",MID(nums,2,99)),N1,VALUE(TRIM(LEFT(nums,dashPos))),N2,VALUE(TRIM(MID(nums,dashPos+2,20))),(N1+N2)/2),"")</f>
        <v/>
      </c>
      <c r="AJ117" s="71"/>
      <c r="AK117" s="71"/>
      <c r="AL117" s="71"/>
      <c r="AM117" s="71"/>
      <c r="AN117" s="72"/>
      <c r="AO117" s="72"/>
      <c r="AP117" s="72"/>
      <c r="AQ117" s="72"/>
      <c r="AR117" s="73"/>
      <c r="AS117" s="73"/>
      <c r="AT117" s="73"/>
      <c r="AU117" s="73"/>
      <c r="AV117" s="73"/>
      <c r="AW117" s="74"/>
      <c r="AX117" s="74"/>
      <c r="AY117" s="74"/>
      <c r="AZ117" s="78"/>
      <c r="BA117" s="78"/>
      <c r="BB117" s="78"/>
      <c r="BC117" s="78"/>
      <c r="BD117" s="78"/>
      <c r="BE117" s="78"/>
      <c r="BF117" s="78"/>
      <c r="BG117" s="78"/>
      <c r="BH117" s="78"/>
      <c r="BI117" s="77" t="str">
        <f t="shared" si="1"/>
        <v/>
      </c>
    </row>
    <row r="118" spans="1:61" ht="19.5" customHeight="1" x14ac:dyDescent="0.2">
      <c r="A118" s="48"/>
      <c r="B118" s="49"/>
      <c r="C118" s="50"/>
      <c r="D118" s="49"/>
      <c r="E118" s="51"/>
      <c r="F118" s="52"/>
      <c r="G118" s="51"/>
      <c r="H118" s="53"/>
      <c r="I118" s="53"/>
      <c r="J118" s="53"/>
      <c r="K118" s="54"/>
      <c r="L118" s="55"/>
      <c r="M118" s="56"/>
      <c r="N118" s="56"/>
      <c r="O118" s="57"/>
      <c r="P118" s="58"/>
      <c r="Q118" s="56"/>
      <c r="R118" s="59"/>
      <c r="S118" s="60" t="str">
        <f>IFERROR(INDEX(Procesos!A$2:A$10000,MATCH(R118,Procesos!B$2:B$10000,0)),"")</f>
        <v/>
      </c>
      <c r="T118" s="61"/>
      <c r="U118" s="62"/>
      <c r="V118" s="62"/>
      <c r="W118" s="62"/>
      <c r="X118" s="63"/>
      <c r="Y118" s="64"/>
      <c r="Z118" s="64"/>
      <c r="AA118" s="65"/>
      <c r="AB118" s="66"/>
      <c r="AC118" s="65"/>
      <c r="AD118" s="62"/>
      <c r="AE118" s="65"/>
      <c r="AF118" s="67"/>
      <c r="AG118" s="70" t="str">
        <f ca="1">IFERROR(_xludf.LET(txt,MID(AF118,FIND("|",AF118&amp;"|")+1,99),clean,SUBSTITUTE(SUBSTITUTE(SUBSTITUTE(txt,"µm",""),"&gt;=",""),"&gt;",""),nums,TRIM(clean),dashPos,FIND("-",MID(nums,2,99)),N1,VALUE(TRIM(LEFT(nums,dashPos))),N2,VALUE(TRIM(MID(nums,dashPos+2,20))),(N1+N2)/2),"")</f>
        <v/>
      </c>
      <c r="AH118" s="69"/>
      <c r="AI118" s="70" t="str">
        <f ca="1">IFERROR(_xludf.LET(txt,MID(AH118,FIND("|",AH118&amp;"|")+1,99),clean,SUBSTITUTE(SUBSTITUTE(SUBSTITUTE(txt,"µm",""),"&gt;=",""),"&gt;",""),nums,TRIM(clean),dashPos,FIND("-",MID(nums,2,99)),N1,VALUE(TRIM(LEFT(nums,dashPos))),N2,VALUE(TRIM(MID(nums,dashPos+2,20))),(N1+N2)/2),"")</f>
        <v/>
      </c>
      <c r="AJ118" s="71"/>
      <c r="AK118" s="71"/>
      <c r="AL118" s="71"/>
      <c r="AM118" s="71"/>
      <c r="AN118" s="72"/>
      <c r="AO118" s="72"/>
      <c r="AP118" s="72"/>
      <c r="AQ118" s="72"/>
      <c r="AR118" s="73"/>
      <c r="AS118" s="73"/>
      <c r="AT118" s="73"/>
      <c r="AU118" s="73"/>
      <c r="AV118" s="73"/>
      <c r="AW118" s="74"/>
      <c r="AX118" s="74"/>
      <c r="AY118" s="74"/>
      <c r="AZ118" s="78"/>
      <c r="BA118" s="78"/>
      <c r="BB118" s="78"/>
      <c r="BC118" s="78"/>
      <c r="BD118" s="78"/>
      <c r="BE118" s="78"/>
      <c r="BF118" s="78"/>
      <c r="BG118" s="78"/>
      <c r="BH118" s="78"/>
      <c r="BI118" s="77" t="str">
        <f t="shared" si="1"/>
        <v/>
      </c>
    </row>
    <row r="119" spans="1:61" ht="19.5" customHeight="1" x14ac:dyDescent="0.2">
      <c r="A119" s="48"/>
      <c r="B119" s="49"/>
      <c r="C119" s="50"/>
      <c r="D119" s="49"/>
      <c r="E119" s="51"/>
      <c r="F119" s="52"/>
      <c r="G119" s="51"/>
      <c r="H119" s="53"/>
      <c r="I119" s="53"/>
      <c r="J119" s="53"/>
      <c r="K119" s="54"/>
      <c r="L119" s="55"/>
      <c r="M119" s="56"/>
      <c r="N119" s="56"/>
      <c r="O119" s="57"/>
      <c r="P119" s="58"/>
      <c r="Q119" s="56"/>
      <c r="R119" s="59"/>
      <c r="S119" s="60" t="str">
        <f>IFERROR(INDEX(Procesos!A$2:A$10000,MATCH(R119,Procesos!B$2:B$10000,0)),"")</f>
        <v/>
      </c>
      <c r="T119" s="61"/>
      <c r="U119" s="62"/>
      <c r="V119" s="62"/>
      <c r="W119" s="62"/>
      <c r="X119" s="63"/>
      <c r="Y119" s="64"/>
      <c r="Z119" s="64"/>
      <c r="AA119" s="65"/>
      <c r="AB119" s="66"/>
      <c r="AC119" s="65"/>
      <c r="AD119" s="62"/>
      <c r="AE119" s="65"/>
      <c r="AF119" s="67"/>
      <c r="AG119" s="70" t="str">
        <f ca="1">IFERROR(_xludf.LET(txt,MID(AF119,FIND("|",AF119&amp;"|")+1,99),clean,SUBSTITUTE(SUBSTITUTE(SUBSTITUTE(txt,"µm",""),"&gt;=",""),"&gt;",""),nums,TRIM(clean),dashPos,FIND("-",MID(nums,2,99)),N1,VALUE(TRIM(LEFT(nums,dashPos))),N2,VALUE(TRIM(MID(nums,dashPos+2,20))),(N1+N2)/2),"")</f>
        <v/>
      </c>
      <c r="AH119" s="69"/>
      <c r="AI119" s="70" t="str">
        <f ca="1">IFERROR(_xludf.LET(txt,MID(AH119,FIND("|",AH119&amp;"|")+1,99),clean,SUBSTITUTE(SUBSTITUTE(SUBSTITUTE(txt,"µm",""),"&gt;=",""),"&gt;",""),nums,TRIM(clean),dashPos,FIND("-",MID(nums,2,99)),N1,VALUE(TRIM(LEFT(nums,dashPos))),N2,VALUE(TRIM(MID(nums,dashPos+2,20))),(N1+N2)/2),"")</f>
        <v/>
      </c>
      <c r="AJ119" s="71"/>
      <c r="AK119" s="71"/>
      <c r="AL119" s="71"/>
      <c r="AM119" s="71"/>
      <c r="AN119" s="72"/>
      <c r="AO119" s="72"/>
      <c r="AP119" s="72"/>
      <c r="AQ119" s="72"/>
      <c r="AR119" s="73"/>
      <c r="AS119" s="73"/>
      <c r="AT119" s="73"/>
      <c r="AU119" s="73"/>
      <c r="AV119" s="73"/>
      <c r="AW119" s="74"/>
      <c r="AX119" s="74"/>
      <c r="AY119" s="74"/>
      <c r="AZ119" s="78"/>
      <c r="BA119" s="78"/>
      <c r="BB119" s="78"/>
      <c r="BC119" s="78"/>
      <c r="BD119" s="78"/>
      <c r="BE119" s="78"/>
      <c r="BF119" s="78"/>
      <c r="BG119" s="78"/>
      <c r="BH119" s="78"/>
      <c r="BI119" s="77" t="str">
        <f t="shared" si="1"/>
        <v/>
      </c>
    </row>
    <row r="120" spans="1:61" ht="19.5" customHeight="1" x14ac:dyDescent="0.2">
      <c r="A120" s="48"/>
      <c r="B120" s="49"/>
      <c r="C120" s="50"/>
      <c r="D120" s="49"/>
      <c r="E120" s="51"/>
      <c r="F120" s="52"/>
      <c r="G120" s="51"/>
      <c r="H120" s="53"/>
      <c r="I120" s="53"/>
      <c r="J120" s="53"/>
      <c r="K120" s="54"/>
      <c r="L120" s="55"/>
      <c r="M120" s="56"/>
      <c r="N120" s="56"/>
      <c r="O120" s="57"/>
      <c r="P120" s="58"/>
      <c r="Q120" s="56"/>
      <c r="R120" s="59"/>
      <c r="S120" s="60" t="str">
        <f>IFERROR(INDEX(Procesos!A$2:A$10000,MATCH(R120,Procesos!B$2:B$10000,0)),"")</f>
        <v/>
      </c>
      <c r="T120" s="61"/>
      <c r="U120" s="62"/>
      <c r="V120" s="62"/>
      <c r="W120" s="62"/>
      <c r="X120" s="63"/>
      <c r="Y120" s="64"/>
      <c r="Z120" s="64"/>
      <c r="AA120" s="65"/>
      <c r="AB120" s="66"/>
      <c r="AC120" s="65"/>
      <c r="AD120" s="62"/>
      <c r="AE120" s="65"/>
      <c r="AF120" s="67"/>
      <c r="AG120" s="70" t="str">
        <f ca="1">IFERROR(_xludf.LET(txt,MID(AF120,FIND("|",AF120&amp;"|")+1,99),clean,SUBSTITUTE(SUBSTITUTE(SUBSTITUTE(txt,"µm",""),"&gt;=",""),"&gt;",""),nums,TRIM(clean),dashPos,FIND("-",MID(nums,2,99)),N1,VALUE(TRIM(LEFT(nums,dashPos))),N2,VALUE(TRIM(MID(nums,dashPos+2,20))),(N1+N2)/2),"")</f>
        <v/>
      </c>
      <c r="AH120" s="69"/>
      <c r="AI120" s="70" t="str">
        <f ca="1">IFERROR(_xludf.LET(txt,MID(AH120,FIND("|",AH120&amp;"|")+1,99),clean,SUBSTITUTE(SUBSTITUTE(SUBSTITUTE(txt,"µm",""),"&gt;=",""),"&gt;",""),nums,TRIM(clean),dashPos,FIND("-",MID(nums,2,99)),N1,VALUE(TRIM(LEFT(nums,dashPos))),N2,VALUE(TRIM(MID(nums,dashPos+2,20))),(N1+N2)/2),"")</f>
        <v/>
      </c>
      <c r="AJ120" s="71"/>
      <c r="AK120" s="71"/>
      <c r="AL120" s="71"/>
      <c r="AM120" s="71"/>
      <c r="AN120" s="72"/>
      <c r="AO120" s="72"/>
      <c r="AP120" s="72"/>
      <c r="AQ120" s="72"/>
      <c r="AR120" s="73"/>
      <c r="AS120" s="73"/>
      <c r="AT120" s="73"/>
      <c r="AU120" s="73"/>
      <c r="AV120" s="73"/>
      <c r="AW120" s="74"/>
      <c r="AX120" s="74"/>
      <c r="AY120" s="74"/>
      <c r="AZ120" s="78"/>
      <c r="BA120" s="78"/>
      <c r="BB120" s="78"/>
      <c r="BC120" s="78"/>
      <c r="BD120" s="78"/>
      <c r="BE120" s="78"/>
      <c r="BF120" s="78"/>
      <c r="BG120" s="78"/>
      <c r="BH120" s="78"/>
      <c r="BI120" s="77" t="str">
        <f t="shared" si="1"/>
        <v/>
      </c>
    </row>
    <row r="121" spans="1:61" ht="19.5" customHeight="1" x14ac:dyDescent="0.2">
      <c r="A121" s="48"/>
      <c r="B121" s="49"/>
      <c r="C121" s="50"/>
      <c r="D121" s="49"/>
      <c r="E121" s="51"/>
      <c r="F121" s="52"/>
      <c r="G121" s="51"/>
      <c r="H121" s="53"/>
      <c r="I121" s="53"/>
      <c r="J121" s="53"/>
      <c r="K121" s="54"/>
      <c r="L121" s="55"/>
      <c r="M121" s="56"/>
      <c r="N121" s="56"/>
      <c r="O121" s="57"/>
      <c r="P121" s="58"/>
      <c r="Q121" s="56"/>
      <c r="R121" s="59"/>
      <c r="S121" s="60" t="str">
        <f>IFERROR(INDEX(Procesos!A$2:A$10000,MATCH(R121,Procesos!B$2:B$10000,0)),"")</f>
        <v/>
      </c>
      <c r="T121" s="61"/>
      <c r="U121" s="62"/>
      <c r="V121" s="62"/>
      <c r="W121" s="62"/>
      <c r="X121" s="63"/>
      <c r="Y121" s="64"/>
      <c r="Z121" s="64"/>
      <c r="AA121" s="65"/>
      <c r="AB121" s="66"/>
      <c r="AC121" s="65"/>
      <c r="AD121" s="62"/>
      <c r="AE121" s="65"/>
      <c r="AF121" s="67"/>
      <c r="AG121" s="70" t="str">
        <f ca="1">IFERROR(_xludf.LET(txt,MID(AF121,FIND("|",AF121&amp;"|")+1,99),clean,SUBSTITUTE(SUBSTITUTE(SUBSTITUTE(txt,"µm",""),"&gt;=",""),"&gt;",""),nums,TRIM(clean),dashPos,FIND("-",MID(nums,2,99)),N1,VALUE(TRIM(LEFT(nums,dashPos))),N2,VALUE(TRIM(MID(nums,dashPos+2,20))),(N1+N2)/2),"")</f>
        <v/>
      </c>
      <c r="AH121" s="69"/>
      <c r="AI121" s="70" t="str">
        <f ca="1">IFERROR(_xludf.LET(txt,MID(AH121,FIND("|",AH121&amp;"|")+1,99),clean,SUBSTITUTE(SUBSTITUTE(SUBSTITUTE(txt,"µm",""),"&gt;=",""),"&gt;",""),nums,TRIM(clean),dashPos,FIND("-",MID(nums,2,99)),N1,VALUE(TRIM(LEFT(nums,dashPos))),N2,VALUE(TRIM(MID(nums,dashPos+2,20))),(N1+N2)/2),"")</f>
        <v/>
      </c>
      <c r="AJ121" s="71"/>
      <c r="AK121" s="71"/>
      <c r="AL121" s="71"/>
      <c r="AM121" s="71"/>
      <c r="AN121" s="72"/>
      <c r="AO121" s="72"/>
      <c r="AP121" s="72"/>
      <c r="AQ121" s="72"/>
      <c r="AR121" s="73"/>
      <c r="AS121" s="73"/>
      <c r="AT121" s="73"/>
      <c r="AU121" s="73"/>
      <c r="AV121" s="73"/>
      <c r="AW121" s="74"/>
      <c r="AX121" s="74"/>
      <c r="AY121" s="74"/>
      <c r="AZ121" s="78"/>
      <c r="BA121" s="78"/>
      <c r="BB121" s="78"/>
      <c r="BC121" s="78"/>
      <c r="BD121" s="78"/>
      <c r="BE121" s="78"/>
      <c r="BF121" s="78"/>
      <c r="BG121" s="78"/>
      <c r="BH121" s="78"/>
      <c r="BI121" s="77" t="str">
        <f t="shared" si="1"/>
        <v/>
      </c>
    </row>
    <row r="122" spans="1:61" ht="19.5" customHeight="1" x14ac:dyDescent="0.2">
      <c r="A122" s="48"/>
      <c r="B122" s="49"/>
      <c r="C122" s="50"/>
      <c r="D122" s="49"/>
      <c r="E122" s="51"/>
      <c r="F122" s="52"/>
      <c r="G122" s="51"/>
      <c r="H122" s="53"/>
      <c r="I122" s="53"/>
      <c r="J122" s="53"/>
      <c r="K122" s="54"/>
      <c r="L122" s="55"/>
      <c r="M122" s="56"/>
      <c r="N122" s="56"/>
      <c r="O122" s="57"/>
      <c r="P122" s="58"/>
      <c r="Q122" s="56"/>
      <c r="R122" s="59"/>
      <c r="S122" s="60" t="str">
        <f>IFERROR(INDEX(Procesos!A$2:A$10000,MATCH(R122,Procesos!B$2:B$10000,0)),"")</f>
        <v/>
      </c>
      <c r="T122" s="61"/>
      <c r="U122" s="62"/>
      <c r="V122" s="62"/>
      <c r="W122" s="62"/>
      <c r="X122" s="63"/>
      <c r="Y122" s="64"/>
      <c r="Z122" s="64"/>
      <c r="AA122" s="65"/>
      <c r="AB122" s="66"/>
      <c r="AC122" s="65"/>
      <c r="AD122" s="62"/>
      <c r="AE122" s="65"/>
      <c r="AF122" s="67"/>
      <c r="AG122" s="70" t="str">
        <f ca="1">IFERROR(_xludf.LET(txt,MID(AF122,FIND("|",AF122&amp;"|")+1,99),clean,SUBSTITUTE(SUBSTITUTE(SUBSTITUTE(txt,"µm",""),"&gt;=",""),"&gt;",""),nums,TRIM(clean),dashPos,FIND("-",MID(nums,2,99)),N1,VALUE(TRIM(LEFT(nums,dashPos))),N2,VALUE(TRIM(MID(nums,dashPos+2,20))),(N1+N2)/2),"")</f>
        <v/>
      </c>
      <c r="AH122" s="69"/>
      <c r="AI122" s="70" t="str">
        <f ca="1">IFERROR(_xludf.LET(txt,MID(AH122,FIND("|",AH122&amp;"|")+1,99),clean,SUBSTITUTE(SUBSTITUTE(SUBSTITUTE(txt,"µm",""),"&gt;=",""),"&gt;",""),nums,TRIM(clean),dashPos,FIND("-",MID(nums,2,99)),N1,VALUE(TRIM(LEFT(nums,dashPos))),N2,VALUE(TRIM(MID(nums,dashPos+2,20))),(N1+N2)/2),"")</f>
        <v/>
      </c>
      <c r="AJ122" s="71"/>
      <c r="AK122" s="71"/>
      <c r="AL122" s="71"/>
      <c r="AM122" s="71"/>
      <c r="AN122" s="72"/>
      <c r="AO122" s="72"/>
      <c r="AP122" s="72"/>
      <c r="AQ122" s="72"/>
      <c r="AR122" s="73"/>
      <c r="AS122" s="73"/>
      <c r="AT122" s="73"/>
      <c r="AU122" s="73"/>
      <c r="AV122" s="73"/>
      <c r="AW122" s="74"/>
      <c r="AX122" s="74"/>
      <c r="AY122" s="74"/>
      <c r="AZ122" s="78"/>
      <c r="BA122" s="78"/>
      <c r="BB122" s="78"/>
      <c r="BC122" s="78"/>
      <c r="BD122" s="78"/>
      <c r="BE122" s="78"/>
      <c r="BF122" s="78"/>
      <c r="BG122" s="78"/>
      <c r="BH122" s="78"/>
      <c r="BI122" s="77" t="str">
        <f t="shared" si="1"/>
        <v/>
      </c>
    </row>
    <row r="123" spans="1:61" ht="19.5" customHeight="1" x14ac:dyDescent="0.2">
      <c r="A123" s="48"/>
      <c r="B123" s="49"/>
      <c r="C123" s="50"/>
      <c r="D123" s="49"/>
      <c r="E123" s="51"/>
      <c r="F123" s="52"/>
      <c r="G123" s="51"/>
      <c r="H123" s="53"/>
      <c r="I123" s="53"/>
      <c r="J123" s="53"/>
      <c r="K123" s="54"/>
      <c r="L123" s="55"/>
      <c r="M123" s="56"/>
      <c r="N123" s="56"/>
      <c r="O123" s="57"/>
      <c r="P123" s="58"/>
      <c r="Q123" s="56"/>
      <c r="R123" s="59"/>
      <c r="S123" s="60" t="str">
        <f>IFERROR(INDEX(Procesos!A$2:A$10000,MATCH(R123,Procesos!B$2:B$10000,0)),"")</f>
        <v/>
      </c>
      <c r="T123" s="61"/>
      <c r="U123" s="62"/>
      <c r="V123" s="62"/>
      <c r="W123" s="62"/>
      <c r="X123" s="63"/>
      <c r="Y123" s="64"/>
      <c r="Z123" s="64"/>
      <c r="AA123" s="65"/>
      <c r="AB123" s="66"/>
      <c r="AC123" s="65"/>
      <c r="AD123" s="62"/>
      <c r="AE123" s="65"/>
      <c r="AF123" s="67"/>
      <c r="AG123" s="70" t="str">
        <f ca="1">IFERROR(_xludf.LET(txt,MID(AF123,FIND("|",AF123&amp;"|")+1,99),clean,SUBSTITUTE(SUBSTITUTE(SUBSTITUTE(txt,"µm",""),"&gt;=",""),"&gt;",""),nums,TRIM(clean),dashPos,FIND("-",MID(nums,2,99)),N1,VALUE(TRIM(LEFT(nums,dashPos))),N2,VALUE(TRIM(MID(nums,dashPos+2,20))),(N1+N2)/2),"")</f>
        <v/>
      </c>
      <c r="AH123" s="69"/>
      <c r="AI123" s="70" t="str">
        <f ca="1">IFERROR(_xludf.LET(txt,MID(AH123,FIND("|",AH123&amp;"|")+1,99),clean,SUBSTITUTE(SUBSTITUTE(SUBSTITUTE(txt,"µm",""),"&gt;=",""),"&gt;",""),nums,TRIM(clean),dashPos,FIND("-",MID(nums,2,99)),N1,VALUE(TRIM(LEFT(nums,dashPos))),N2,VALUE(TRIM(MID(nums,dashPos+2,20))),(N1+N2)/2),"")</f>
        <v/>
      </c>
      <c r="AJ123" s="71"/>
      <c r="AK123" s="71"/>
      <c r="AL123" s="71"/>
      <c r="AM123" s="71"/>
      <c r="AN123" s="72"/>
      <c r="AO123" s="72"/>
      <c r="AP123" s="72"/>
      <c r="AQ123" s="72"/>
      <c r="AR123" s="73"/>
      <c r="AS123" s="73"/>
      <c r="AT123" s="73"/>
      <c r="AU123" s="73"/>
      <c r="AV123" s="73"/>
      <c r="AW123" s="74"/>
      <c r="AX123" s="74"/>
      <c r="AY123" s="74"/>
      <c r="AZ123" s="78"/>
      <c r="BA123" s="78"/>
      <c r="BB123" s="78"/>
      <c r="BC123" s="78"/>
      <c r="BD123" s="78"/>
      <c r="BE123" s="78"/>
      <c r="BF123" s="78"/>
      <c r="BG123" s="78"/>
      <c r="BH123" s="78"/>
      <c r="BI123" s="77" t="str">
        <f t="shared" si="1"/>
        <v/>
      </c>
    </row>
    <row r="124" spans="1:61" ht="19.5" customHeight="1" x14ac:dyDescent="0.2">
      <c r="A124" s="48"/>
      <c r="B124" s="49"/>
      <c r="C124" s="50"/>
      <c r="D124" s="49"/>
      <c r="E124" s="51"/>
      <c r="F124" s="52"/>
      <c r="G124" s="51"/>
      <c r="H124" s="53"/>
      <c r="I124" s="53"/>
      <c r="J124" s="53"/>
      <c r="K124" s="54"/>
      <c r="L124" s="55"/>
      <c r="M124" s="56"/>
      <c r="N124" s="56"/>
      <c r="O124" s="57"/>
      <c r="P124" s="58"/>
      <c r="Q124" s="56"/>
      <c r="R124" s="59"/>
      <c r="S124" s="60" t="str">
        <f>IFERROR(INDEX(Procesos!A$2:A$10000,MATCH(R124,Procesos!B$2:B$10000,0)),"")</f>
        <v/>
      </c>
      <c r="T124" s="61"/>
      <c r="U124" s="62"/>
      <c r="V124" s="62"/>
      <c r="W124" s="62"/>
      <c r="X124" s="63"/>
      <c r="Y124" s="64"/>
      <c r="Z124" s="64"/>
      <c r="AA124" s="65"/>
      <c r="AB124" s="66"/>
      <c r="AC124" s="65"/>
      <c r="AD124" s="62"/>
      <c r="AE124" s="65"/>
      <c r="AF124" s="67"/>
      <c r="AG124" s="70" t="str">
        <f ca="1">IFERROR(_xludf.LET(txt,MID(AF124,FIND("|",AF124&amp;"|")+1,99),clean,SUBSTITUTE(SUBSTITUTE(SUBSTITUTE(txt,"µm",""),"&gt;=",""),"&gt;",""),nums,TRIM(clean),dashPos,FIND("-",MID(nums,2,99)),N1,VALUE(TRIM(LEFT(nums,dashPos))),N2,VALUE(TRIM(MID(nums,dashPos+2,20))),(N1+N2)/2),"")</f>
        <v/>
      </c>
      <c r="AH124" s="69"/>
      <c r="AI124" s="70" t="str">
        <f ca="1">IFERROR(_xludf.LET(txt,MID(AH124,FIND("|",AH124&amp;"|")+1,99),clean,SUBSTITUTE(SUBSTITUTE(SUBSTITUTE(txt,"µm",""),"&gt;=",""),"&gt;",""),nums,TRIM(clean),dashPos,FIND("-",MID(nums,2,99)),N1,VALUE(TRIM(LEFT(nums,dashPos))),N2,VALUE(TRIM(MID(nums,dashPos+2,20))),(N1+N2)/2),"")</f>
        <v/>
      </c>
      <c r="AJ124" s="71"/>
      <c r="AK124" s="71"/>
      <c r="AL124" s="71"/>
      <c r="AM124" s="71"/>
      <c r="AN124" s="72"/>
      <c r="AO124" s="72"/>
      <c r="AP124" s="72"/>
      <c r="AQ124" s="72"/>
      <c r="AR124" s="73"/>
      <c r="AS124" s="73"/>
      <c r="AT124" s="73"/>
      <c r="AU124" s="73"/>
      <c r="AV124" s="73"/>
      <c r="AW124" s="74"/>
      <c r="AX124" s="74"/>
      <c r="AY124" s="74"/>
      <c r="AZ124" s="78"/>
      <c r="BA124" s="78"/>
      <c r="BB124" s="78"/>
      <c r="BC124" s="78"/>
      <c r="BD124" s="78"/>
      <c r="BE124" s="78"/>
      <c r="BF124" s="78"/>
      <c r="BG124" s="78"/>
      <c r="BH124" s="78"/>
      <c r="BI124" s="77" t="str">
        <f t="shared" si="1"/>
        <v/>
      </c>
    </row>
    <row r="125" spans="1:61" ht="19.5" customHeight="1" x14ac:dyDescent="0.2">
      <c r="A125" s="48"/>
      <c r="B125" s="49"/>
      <c r="C125" s="50"/>
      <c r="D125" s="49"/>
      <c r="E125" s="51"/>
      <c r="F125" s="52"/>
      <c r="G125" s="51"/>
      <c r="H125" s="53"/>
      <c r="I125" s="53"/>
      <c r="J125" s="53"/>
      <c r="K125" s="54"/>
      <c r="L125" s="55"/>
      <c r="M125" s="56"/>
      <c r="N125" s="56"/>
      <c r="O125" s="57"/>
      <c r="P125" s="58"/>
      <c r="Q125" s="56"/>
      <c r="R125" s="59"/>
      <c r="S125" s="60" t="str">
        <f>IFERROR(INDEX(Procesos!A$2:A$10000,MATCH(R125,Procesos!B$2:B$10000,0)),"")</f>
        <v/>
      </c>
      <c r="T125" s="61"/>
      <c r="U125" s="62"/>
      <c r="V125" s="62"/>
      <c r="W125" s="62"/>
      <c r="X125" s="63"/>
      <c r="Y125" s="64"/>
      <c r="Z125" s="64"/>
      <c r="AA125" s="65"/>
      <c r="AB125" s="66"/>
      <c r="AC125" s="65"/>
      <c r="AD125" s="62"/>
      <c r="AE125" s="65"/>
      <c r="AF125" s="67"/>
      <c r="AG125" s="70" t="str">
        <f ca="1">IFERROR(_xludf.LET(txt,MID(AF125,FIND("|",AF125&amp;"|")+1,99),clean,SUBSTITUTE(SUBSTITUTE(SUBSTITUTE(txt,"µm",""),"&gt;=",""),"&gt;",""),nums,TRIM(clean),dashPos,FIND("-",MID(nums,2,99)),N1,VALUE(TRIM(LEFT(nums,dashPos))),N2,VALUE(TRIM(MID(nums,dashPos+2,20))),(N1+N2)/2),"")</f>
        <v/>
      </c>
      <c r="AH125" s="69"/>
      <c r="AI125" s="70" t="str">
        <f ca="1">IFERROR(_xludf.LET(txt,MID(AH125,FIND("|",AH125&amp;"|")+1,99),clean,SUBSTITUTE(SUBSTITUTE(SUBSTITUTE(txt,"µm",""),"&gt;=",""),"&gt;",""),nums,TRIM(clean),dashPos,FIND("-",MID(nums,2,99)),N1,VALUE(TRIM(LEFT(nums,dashPos))),N2,VALUE(TRIM(MID(nums,dashPos+2,20))),(N1+N2)/2),"")</f>
        <v/>
      </c>
      <c r="AJ125" s="71"/>
      <c r="AK125" s="71"/>
      <c r="AL125" s="71"/>
      <c r="AM125" s="71"/>
      <c r="AN125" s="72"/>
      <c r="AO125" s="72"/>
      <c r="AP125" s="72"/>
      <c r="AQ125" s="72"/>
      <c r="AR125" s="73"/>
      <c r="AS125" s="73"/>
      <c r="AT125" s="73"/>
      <c r="AU125" s="73"/>
      <c r="AV125" s="73"/>
      <c r="AW125" s="74"/>
      <c r="AX125" s="74"/>
      <c r="AY125" s="74"/>
      <c r="AZ125" s="78"/>
      <c r="BA125" s="78"/>
      <c r="BB125" s="78"/>
      <c r="BC125" s="78"/>
      <c r="BD125" s="78"/>
      <c r="BE125" s="78"/>
      <c r="BF125" s="78"/>
      <c r="BG125" s="78"/>
      <c r="BH125" s="78"/>
      <c r="BI125" s="77" t="str">
        <f t="shared" si="1"/>
        <v/>
      </c>
    </row>
    <row r="126" spans="1:61" ht="19.5" customHeight="1" x14ac:dyDescent="0.2">
      <c r="A126" s="48"/>
      <c r="B126" s="49"/>
      <c r="C126" s="50"/>
      <c r="D126" s="49"/>
      <c r="E126" s="51"/>
      <c r="F126" s="52"/>
      <c r="G126" s="51"/>
      <c r="H126" s="53"/>
      <c r="I126" s="53"/>
      <c r="J126" s="53"/>
      <c r="K126" s="54"/>
      <c r="L126" s="55"/>
      <c r="M126" s="56"/>
      <c r="N126" s="56"/>
      <c r="O126" s="57"/>
      <c r="P126" s="58"/>
      <c r="Q126" s="56"/>
      <c r="R126" s="59"/>
      <c r="S126" s="60" t="str">
        <f>IFERROR(INDEX(Procesos!A$2:A$10000,MATCH(R126,Procesos!B$2:B$10000,0)),"")</f>
        <v/>
      </c>
      <c r="T126" s="61"/>
      <c r="U126" s="62"/>
      <c r="V126" s="62"/>
      <c r="W126" s="62"/>
      <c r="X126" s="63"/>
      <c r="Y126" s="64"/>
      <c r="Z126" s="64"/>
      <c r="AA126" s="65"/>
      <c r="AB126" s="66"/>
      <c r="AC126" s="65"/>
      <c r="AD126" s="62"/>
      <c r="AE126" s="65"/>
      <c r="AF126" s="67"/>
      <c r="AG126" s="70" t="str">
        <f ca="1">IFERROR(_xludf.LET(txt,MID(AF126,FIND("|",AF126&amp;"|")+1,99),clean,SUBSTITUTE(SUBSTITUTE(SUBSTITUTE(txt,"µm",""),"&gt;=",""),"&gt;",""),nums,TRIM(clean),dashPos,FIND("-",MID(nums,2,99)),N1,VALUE(TRIM(LEFT(nums,dashPos))),N2,VALUE(TRIM(MID(nums,dashPos+2,20))),(N1+N2)/2),"")</f>
        <v/>
      </c>
      <c r="AH126" s="69"/>
      <c r="AI126" s="70" t="str">
        <f ca="1">IFERROR(_xludf.LET(txt,MID(AH126,FIND("|",AH126&amp;"|")+1,99),clean,SUBSTITUTE(SUBSTITUTE(SUBSTITUTE(txt,"µm",""),"&gt;=",""),"&gt;",""),nums,TRIM(clean),dashPos,FIND("-",MID(nums,2,99)),N1,VALUE(TRIM(LEFT(nums,dashPos))),N2,VALUE(TRIM(MID(nums,dashPos+2,20))),(N1+N2)/2),"")</f>
        <v/>
      </c>
      <c r="AJ126" s="71"/>
      <c r="AK126" s="71"/>
      <c r="AL126" s="71"/>
      <c r="AM126" s="71"/>
      <c r="AN126" s="72"/>
      <c r="AO126" s="72"/>
      <c r="AP126" s="72"/>
      <c r="AQ126" s="72"/>
      <c r="AR126" s="73"/>
      <c r="AS126" s="73"/>
      <c r="AT126" s="73"/>
      <c r="AU126" s="73"/>
      <c r="AV126" s="73"/>
      <c r="AW126" s="74"/>
      <c r="AX126" s="74"/>
      <c r="AY126" s="74"/>
      <c r="AZ126" s="78"/>
      <c r="BA126" s="78"/>
      <c r="BB126" s="78"/>
      <c r="BC126" s="78"/>
      <c r="BD126" s="78"/>
      <c r="BE126" s="78"/>
      <c r="BF126" s="78"/>
      <c r="BG126" s="78"/>
      <c r="BH126" s="78"/>
      <c r="BI126" s="77" t="str">
        <f t="shared" si="1"/>
        <v/>
      </c>
    </row>
    <row r="127" spans="1:61" ht="19.5" customHeight="1" x14ac:dyDescent="0.2">
      <c r="A127" s="48"/>
      <c r="B127" s="49"/>
      <c r="C127" s="50"/>
      <c r="D127" s="49"/>
      <c r="E127" s="51"/>
      <c r="F127" s="52"/>
      <c r="G127" s="51"/>
      <c r="H127" s="53"/>
      <c r="I127" s="53"/>
      <c r="J127" s="53"/>
      <c r="K127" s="54"/>
      <c r="L127" s="55"/>
      <c r="M127" s="56"/>
      <c r="N127" s="56"/>
      <c r="O127" s="57"/>
      <c r="P127" s="58"/>
      <c r="Q127" s="56"/>
      <c r="R127" s="59"/>
      <c r="S127" s="60" t="str">
        <f>IFERROR(INDEX(Procesos!A$2:A$10000,MATCH(R127,Procesos!B$2:B$10000,0)),"")</f>
        <v/>
      </c>
      <c r="T127" s="61"/>
      <c r="U127" s="62"/>
      <c r="V127" s="62"/>
      <c r="W127" s="62"/>
      <c r="X127" s="63"/>
      <c r="Y127" s="64"/>
      <c r="Z127" s="64"/>
      <c r="AA127" s="65"/>
      <c r="AB127" s="66"/>
      <c r="AC127" s="65"/>
      <c r="AD127" s="62"/>
      <c r="AE127" s="65"/>
      <c r="AF127" s="67"/>
      <c r="AG127" s="70" t="str">
        <f ca="1">IFERROR(_xludf.LET(txt,MID(AF127,FIND("|",AF127&amp;"|")+1,99),clean,SUBSTITUTE(SUBSTITUTE(SUBSTITUTE(txt,"µm",""),"&gt;=",""),"&gt;",""),nums,TRIM(clean),dashPos,FIND("-",MID(nums,2,99)),N1,VALUE(TRIM(LEFT(nums,dashPos))),N2,VALUE(TRIM(MID(nums,dashPos+2,20))),(N1+N2)/2),"")</f>
        <v/>
      </c>
      <c r="AH127" s="69"/>
      <c r="AI127" s="70" t="str">
        <f ca="1">IFERROR(_xludf.LET(txt,MID(AH127,FIND("|",AH127&amp;"|")+1,99),clean,SUBSTITUTE(SUBSTITUTE(SUBSTITUTE(txt,"µm",""),"&gt;=",""),"&gt;",""),nums,TRIM(clean),dashPos,FIND("-",MID(nums,2,99)),N1,VALUE(TRIM(LEFT(nums,dashPos))),N2,VALUE(TRIM(MID(nums,dashPos+2,20))),(N1+N2)/2),"")</f>
        <v/>
      </c>
      <c r="AJ127" s="71"/>
      <c r="AK127" s="71"/>
      <c r="AL127" s="71"/>
      <c r="AM127" s="71"/>
      <c r="AN127" s="72"/>
      <c r="AO127" s="72"/>
      <c r="AP127" s="72"/>
      <c r="AQ127" s="72"/>
      <c r="AR127" s="73"/>
      <c r="AS127" s="73"/>
      <c r="AT127" s="73"/>
      <c r="AU127" s="73"/>
      <c r="AV127" s="73"/>
      <c r="AW127" s="74"/>
      <c r="AX127" s="74"/>
      <c r="AY127" s="74"/>
      <c r="AZ127" s="78"/>
      <c r="BA127" s="78"/>
      <c r="BB127" s="78"/>
      <c r="BC127" s="78"/>
      <c r="BD127" s="78"/>
      <c r="BE127" s="78"/>
      <c r="BF127" s="78"/>
      <c r="BG127" s="78"/>
      <c r="BH127" s="78"/>
      <c r="BI127" s="77" t="str">
        <f t="shared" si="1"/>
        <v/>
      </c>
    </row>
    <row r="128" spans="1:61" ht="19.5" customHeight="1" x14ac:dyDescent="0.2">
      <c r="A128" s="48"/>
      <c r="B128" s="49"/>
      <c r="C128" s="50"/>
      <c r="D128" s="49"/>
      <c r="E128" s="51"/>
      <c r="F128" s="52"/>
      <c r="G128" s="51"/>
      <c r="H128" s="53"/>
      <c r="I128" s="53"/>
      <c r="J128" s="53"/>
      <c r="K128" s="54"/>
      <c r="L128" s="55"/>
      <c r="M128" s="56"/>
      <c r="N128" s="56"/>
      <c r="O128" s="57"/>
      <c r="P128" s="58"/>
      <c r="Q128" s="56"/>
      <c r="R128" s="59"/>
      <c r="S128" s="60" t="str">
        <f>IFERROR(INDEX(Procesos!A$2:A$10000,MATCH(R128,Procesos!B$2:B$10000,0)),"")</f>
        <v/>
      </c>
      <c r="T128" s="61"/>
      <c r="U128" s="62"/>
      <c r="V128" s="62"/>
      <c r="W128" s="62"/>
      <c r="X128" s="63"/>
      <c r="Y128" s="64"/>
      <c r="Z128" s="64"/>
      <c r="AA128" s="65"/>
      <c r="AB128" s="66"/>
      <c r="AC128" s="65"/>
      <c r="AD128" s="62"/>
      <c r="AE128" s="65"/>
      <c r="AF128" s="67"/>
      <c r="AG128" s="70" t="str">
        <f ca="1">IFERROR(_xludf.LET(txt,MID(AF128,FIND("|",AF128&amp;"|")+1,99),clean,SUBSTITUTE(SUBSTITUTE(SUBSTITUTE(txt,"µm",""),"&gt;=",""),"&gt;",""),nums,TRIM(clean),dashPos,FIND("-",MID(nums,2,99)),N1,VALUE(TRIM(LEFT(nums,dashPos))),N2,VALUE(TRIM(MID(nums,dashPos+2,20))),(N1+N2)/2),"")</f>
        <v/>
      </c>
      <c r="AH128" s="69"/>
      <c r="AI128" s="70" t="str">
        <f ca="1">IFERROR(_xludf.LET(txt,MID(AH128,FIND("|",AH128&amp;"|")+1,99),clean,SUBSTITUTE(SUBSTITUTE(SUBSTITUTE(txt,"µm",""),"&gt;=",""),"&gt;",""),nums,TRIM(clean),dashPos,FIND("-",MID(nums,2,99)),N1,VALUE(TRIM(LEFT(nums,dashPos))),N2,VALUE(TRIM(MID(nums,dashPos+2,20))),(N1+N2)/2),"")</f>
        <v/>
      </c>
      <c r="AJ128" s="71"/>
      <c r="AK128" s="71"/>
      <c r="AL128" s="71"/>
      <c r="AM128" s="71"/>
      <c r="AN128" s="72"/>
      <c r="AO128" s="72"/>
      <c r="AP128" s="72"/>
      <c r="AQ128" s="72"/>
      <c r="AR128" s="73"/>
      <c r="AS128" s="73"/>
      <c r="AT128" s="73"/>
      <c r="AU128" s="73"/>
      <c r="AV128" s="73"/>
      <c r="AW128" s="74"/>
      <c r="AX128" s="74"/>
      <c r="AY128" s="74"/>
      <c r="AZ128" s="78"/>
      <c r="BA128" s="78"/>
      <c r="BB128" s="78"/>
      <c r="BC128" s="78"/>
      <c r="BD128" s="78"/>
      <c r="BE128" s="78"/>
      <c r="BF128" s="78"/>
      <c r="BG128" s="78"/>
      <c r="BH128" s="78"/>
      <c r="BI128" s="77" t="str">
        <f t="shared" si="1"/>
        <v/>
      </c>
    </row>
    <row r="129" spans="1:61" ht="19.5" customHeight="1" x14ac:dyDescent="0.2">
      <c r="A129" s="48"/>
      <c r="B129" s="49"/>
      <c r="C129" s="50"/>
      <c r="D129" s="49"/>
      <c r="E129" s="51"/>
      <c r="F129" s="52"/>
      <c r="G129" s="51"/>
      <c r="H129" s="53"/>
      <c r="I129" s="53"/>
      <c r="J129" s="53"/>
      <c r="K129" s="54"/>
      <c r="L129" s="55"/>
      <c r="M129" s="56"/>
      <c r="N129" s="56"/>
      <c r="O129" s="57"/>
      <c r="P129" s="58"/>
      <c r="Q129" s="56"/>
      <c r="R129" s="59"/>
      <c r="S129" s="60" t="str">
        <f>IFERROR(INDEX(Procesos!A$2:A$10000,MATCH(R129,Procesos!B$2:B$10000,0)),"")</f>
        <v/>
      </c>
      <c r="T129" s="61"/>
      <c r="U129" s="62"/>
      <c r="V129" s="62"/>
      <c r="W129" s="62"/>
      <c r="X129" s="63"/>
      <c r="Y129" s="64"/>
      <c r="Z129" s="64"/>
      <c r="AA129" s="65"/>
      <c r="AB129" s="66"/>
      <c r="AC129" s="65"/>
      <c r="AD129" s="62"/>
      <c r="AE129" s="65"/>
      <c r="AF129" s="67"/>
      <c r="AG129" s="70" t="str">
        <f ca="1">IFERROR(_xludf.LET(txt,MID(AF129,FIND("|",AF129&amp;"|")+1,99),clean,SUBSTITUTE(SUBSTITUTE(SUBSTITUTE(txt,"µm",""),"&gt;=",""),"&gt;",""),nums,TRIM(clean),dashPos,FIND("-",MID(nums,2,99)),N1,VALUE(TRIM(LEFT(nums,dashPos))),N2,VALUE(TRIM(MID(nums,dashPos+2,20))),(N1+N2)/2),"")</f>
        <v/>
      </c>
      <c r="AH129" s="69"/>
      <c r="AI129" s="70" t="str">
        <f ca="1">IFERROR(_xludf.LET(txt,MID(AH129,FIND("|",AH129&amp;"|")+1,99),clean,SUBSTITUTE(SUBSTITUTE(SUBSTITUTE(txt,"µm",""),"&gt;=",""),"&gt;",""),nums,TRIM(clean),dashPos,FIND("-",MID(nums,2,99)),N1,VALUE(TRIM(LEFT(nums,dashPos))),N2,VALUE(TRIM(MID(nums,dashPos+2,20))),(N1+N2)/2),"")</f>
        <v/>
      </c>
      <c r="AJ129" s="71"/>
      <c r="AK129" s="71"/>
      <c r="AL129" s="71"/>
      <c r="AM129" s="71"/>
      <c r="AN129" s="72"/>
      <c r="AO129" s="72"/>
      <c r="AP129" s="72"/>
      <c r="AQ129" s="72"/>
      <c r="AR129" s="73"/>
      <c r="AS129" s="73"/>
      <c r="AT129" s="73"/>
      <c r="AU129" s="73"/>
      <c r="AV129" s="73"/>
      <c r="AW129" s="74"/>
      <c r="AX129" s="74"/>
      <c r="AY129" s="74"/>
      <c r="AZ129" s="78"/>
      <c r="BA129" s="78"/>
      <c r="BB129" s="78"/>
      <c r="BC129" s="78"/>
      <c r="BD129" s="78"/>
      <c r="BE129" s="78"/>
      <c r="BF129" s="78"/>
      <c r="BG129" s="78"/>
      <c r="BH129" s="78"/>
      <c r="BI129" s="77" t="str">
        <f t="shared" si="1"/>
        <v/>
      </c>
    </row>
    <row r="130" spans="1:61" ht="19.5" customHeight="1" x14ac:dyDescent="0.2">
      <c r="A130" s="48"/>
      <c r="B130" s="49"/>
      <c r="C130" s="50"/>
      <c r="D130" s="49"/>
      <c r="E130" s="51"/>
      <c r="F130" s="52"/>
      <c r="G130" s="51"/>
      <c r="H130" s="53"/>
      <c r="I130" s="53"/>
      <c r="J130" s="53"/>
      <c r="K130" s="54"/>
      <c r="L130" s="55"/>
      <c r="M130" s="56"/>
      <c r="N130" s="56"/>
      <c r="O130" s="57"/>
      <c r="P130" s="58"/>
      <c r="Q130" s="56"/>
      <c r="R130" s="59"/>
      <c r="S130" s="60" t="str">
        <f>IFERROR(INDEX(Procesos!A$2:A$10000,MATCH(R130,Procesos!B$2:B$10000,0)),"")</f>
        <v/>
      </c>
      <c r="T130" s="61"/>
      <c r="U130" s="62"/>
      <c r="V130" s="62"/>
      <c r="W130" s="62"/>
      <c r="X130" s="63"/>
      <c r="Y130" s="64"/>
      <c r="Z130" s="64"/>
      <c r="AA130" s="65"/>
      <c r="AB130" s="66"/>
      <c r="AC130" s="65"/>
      <c r="AD130" s="62"/>
      <c r="AE130" s="65"/>
      <c r="AF130" s="67"/>
      <c r="AG130" s="70" t="str">
        <f ca="1">IFERROR(_xludf.LET(txt,MID(AF130,FIND("|",AF130&amp;"|")+1,99),clean,SUBSTITUTE(SUBSTITUTE(SUBSTITUTE(txt,"µm",""),"&gt;=",""),"&gt;",""),nums,TRIM(clean),dashPos,FIND("-",MID(nums,2,99)),N1,VALUE(TRIM(LEFT(nums,dashPos))),N2,VALUE(TRIM(MID(nums,dashPos+2,20))),(N1+N2)/2),"")</f>
        <v/>
      </c>
      <c r="AH130" s="69"/>
      <c r="AI130" s="70" t="str">
        <f ca="1">IFERROR(_xludf.LET(txt,MID(AH130,FIND("|",AH130&amp;"|")+1,99),clean,SUBSTITUTE(SUBSTITUTE(SUBSTITUTE(txt,"µm",""),"&gt;=",""),"&gt;",""),nums,TRIM(clean),dashPos,FIND("-",MID(nums,2,99)),N1,VALUE(TRIM(LEFT(nums,dashPos))),N2,VALUE(TRIM(MID(nums,dashPos+2,20))),(N1+N2)/2),"")</f>
        <v/>
      </c>
      <c r="AJ130" s="71"/>
      <c r="AK130" s="71"/>
      <c r="AL130" s="71"/>
      <c r="AM130" s="71"/>
      <c r="AN130" s="72"/>
      <c r="AO130" s="72"/>
      <c r="AP130" s="72"/>
      <c r="AQ130" s="72"/>
      <c r="AR130" s="73"/>
      <c r="AS130" s="73"/>
      <c r="AT130" s="73"/>
      <c r="AU130" s="73"/>
      <c r="AV130" s="73"/>
      <c r="AW130" s="74"/>
      <c r="AX130" s="74"/>
      <c r="AY130" s="74"/>
      <c r="AZ130" s="78"/>
      <c r="BA130" s="78"/>
      <c r="BB130" s="78"/>
      <c r="BC130" s="78"/>
      <c r="BD130" s="78"/>
      <c r="BE130" s="78"/>
      <c r="BF130" s="78"/>
      <c r="BG130" s="78"/>
      <c r="BH130" s="78"/>
      <c r="BI130" s="77" t="str">
        <f t="shared" si="1"/>
        <v/>
      </c>
    </row>
    <row r="131" spans="1:61" ht="19.5" customHeight="1" x14ac:dyDescent="0.2">
      <c r="A131" s="48"/>
      <c r="B131" s="49"/>
      <c r="C131" s="50"/>
      <c r="D131" s="49"/>
      <c r="E131" s="51"/>
      <c r="F131" s="52"/>
      <c r="G131" s="51"/>
      <c r="H131" s="53"/>
      <c r="I131" s="53"/>
      <c r="J131" s="53"/>
      <c r="K131" s="54"/>
      <c r="L131" s="55"/>
      <c r="M131" s="56"/>
      <c r="N131" s="56"/>
      <c r="O131" s="57"/>
      <c r="P131" s="58"/>
      <c r="Q131" s="56"/>
      <c r="R131" s="59"/>
      <c r="S131" s="60" t="str">
        <f>IFERROR(INDEX(Procesos!A$2:A$10000,MATCH(R131,Procesos!B$2:B$10000,0)),"")</f>
        <v/>
      </c>
      <c r="T131" s="61"/>
      <c r="U131" s="62"/>
      <c r="V131" s="62"/>
      <c r="W131" s="62"/>
      <c r="X131" s="63"/>
      <c r="Y131" s="64"/>
      <c r="Z131" s="64"/>
      <c r="AA131" s="65"/>
      <c r="AB131" s="66"/>
      <c r="AC131" s="65"/>
      <c r="AD131" s="62"/>
      <c r="AE131" s="65"/>
      <c r="AF131" s="67"/>
      <c r="AG131" s="70" t="str">
        <f ca="1">IFERROR(_xludf.LET(txt,MID(AF131,FIND("|",AF131&amp;"|")+1,99),clean,SUBSTITUTE(SUBSTITUTE(SUBSTITUTE(txt,"µm",""),"&gt;=",""),"&gt;",""),nums,TRIM(clean),dashPos,FIND("-",MID(nums,2,99)),N1,VALUE(TRIM(LEFT(nums,dashPos))),N2,VALUE(TRIM(MID(nums,dashPos+2,20))),(N1+N2)/2),"")</f>
        <v/>
      </c>
      <c r="AH131" s="69"/>
      <c r="AI131" s="70" t="str">
        <f ca="1">IFERROR(_xludf.LET(txt,MID(AH131,FIND("|",AH131&amp;"|")+1,99),clean,SUBSTITUTE(SUBSTITUTE(SUBSTITUTE(txt,"µm",""),"&gt;=",""),"&gt;",""),nums,TRIM(clean),dashPos,FIND("-",MID(nums,2,99)),N1,VALUE(TRIM(LEFT(nums,dashPos))),N2,VALUE(TRIM(MID(nums,dashPos+2,20))),(N1+N2)/2),"")</f>
        <v/>
      </c>
      <c r="AJ131" s="71"/>
      <c r="AK131" s="71"/>
      <c r="AL131" s="71"/>
      <c r="AM131" s="71"/>
      <c r="AN131" s="72"/>
      <c r="AO131" s="72"/>
      <c r="AP131" s="72"/>
      <c r="AQ131" s="72"/>
      <c r="AR131" s="73"/>
      <c r="AS131" s="73"/>
      <c r="AT131" s="73"/>
      <c r="AU131" s="73"/>
      <c r="AV131" s="73"/>
      <c r="AW131" s="74"/>
      <c r="AX131" s="74"/>
      <c r="AY131" s="74"/>
      <c r="AZ131" s="78"/>
      <c r="BA131" s="78"/>
      <c r="BB131" s="78"/>
      <c r="BC131" s="78"/>
      <c r="BD131" s="78"/>
      <c r="BE131" s="78"/>
      <c r="BF131" s="78"/>
      <c r="BG131" s="78"/>
      <c r="BH131" s="78"/>
      <c r="BI131" s="77" t="str">
        <f t="shared" si="1"/>
        <v/>
      </c>
    </row>
    <row r="132" spans="1:61" ht="19.5" customHeight="1" x14ac:dyDescent="0.2">
      <c r="A132" s="48"/>
      <c r="B132" s="49"/>
      <c r="C132" s="50"/>
      <c r="D132" s="49"/>
      <c r="E132" s="51"/>
      <c r="F132" s="52"/>
      <c r="G132" s="51"/>
      <c r="H132" s="53"/>
      <c r="I132" s="53"/>
      <c r="J132" s="53"/>
      <c r="K132" s="54"/>
      <c r="L132" s="55"/>
      <c r="M132" s="56"/>
      <c r="N132" s="56"/>
      <c r="O132" s="57"/>
      <c r="P132" s="58"/>
      <c r="Q132" s="56"/>
      <c r="R132" s="59"/>
      <c r="S132" s="60" t="str">
        <f>IFERROR(INDEX(Procesos!A$2:A$10000,MATCH(R132,Procesos!B$2:B$10000,0)),"")</f>
        <v/>
      </c>
      <c r="T132" s="61"/>
      <c r="U132" s="62"/>
      <c r="V132" s="62"/>
      <c r="W132" s="62"/>
      <c r="X132" s="63"/>
      <c r="Y132" s="64"/>
      <c r="Z132" s="64"/>
      <c r="AA132" s="65"/>
      <c r="AB132" s="66"/>
      <c r="AC132" s="65"/>
      <c r="AD132" s="62"/>
      <c r="AE132" s="65"/>
      <c r="AF132" s="67"/>
      <c r="AG132" s="70" t="str">
        <f ca="1">IFERROR(_xludf.LET(txt,MID(AF132,FIND("|",AF132&amp;"|")+1,99),clean,SUBSTITUTE(SUBSTITUTE(SUBSTITUTE(txt,"µm",""),"&gt;=",""),"&gt;",""),nums,TRIM(clean),dashPos,FIND("-",MID(nums,2,99)),N1,VALUE(TRIM(LEFT(nums,dashPos))),N2,VALUE(TRIM(MID(nums,dashPos+2,20))),(N1+N2)/2),"")</f>
        <v/>
      </c>
      <c r="AH132" s="69"/>
      <c r="AI132" s="70" t="str">
        <f ca="1">IFERROR(_xludf.LET(txt,MID(AH132,FIND("|",AH132&amp;"|")+1,99),clean,SUBSTITUTE(SUBSTITUTE(SUBSTITUTE(txt,"µm",""),"&gt;=",""),"&gt;",""),nums,TRIM(clean),dashPos,FIND("-",MID(nums,2,99)),N1,VALUE(TRIM(LEFT(nums,dashPos))),N2,VALUE(TRIM(MID(nums,dashPos+2,20))),(N1+N2)/2),"")</f>
        <v/>
      </c>
      <c r="AJ132" s="71"/>
      <c r="AK132" s="71"/>
      <c r="AL132" s="71"/>
      <c r="AM132" s="71"/>
      <c r="AN132" s="72"/>
      <c r="AO132" s="72"/>
      <c r="AP132" s="72"/>
      <c r="AQ132" s="72"/>
      <c r="AR132" s="73"/>
      <c r="AS132" s="73"/>
      <c r="AT132" s="73"/>
      <c r="AU132" s="73"/>
      <c r="AV132" s="73"/>
      <c r="AW132" s="74"/>
      <c r="AX132" s="74"/>
      <c r="AY132" s="74"/>
      <c r="AZ132" s="78"/>
      <c r="BA132" s="78"/>
      <c r="BB132" s="78"/>
      <c r="BC132" s="78"/>
      <c r="BD132" s="78"/>
      <c r="BE132" s="78"/>
      <c r="BF132" s="78"/>
      <c r="BG132" s="78"/>
      <c r="BH132" s="78"/>
      <c r="BI132" s="77" t="str">
        <f t="shared" si="1"/>
        <v/>
      </c>
    </row>
    <row r="133" spans="1:61" ht="19.5" customHeight="1" x14ac:dyDescent="0.2">
      <c r="A133" s="48"/>
      <c r="B133" s="49"/>
      <c r="C133" s="50"/>
      <c r="D133" s="49"/>
      <c r="E133" s="51"/>
      <c r="F133" s="52"/>
      <c r="G133" s="51"/>
      <c r="H133" s="53"/>
      <c r="I133" s="53"/>
      <c r="J133" s="53"/>
      <c r="K133" s="54"/>
      <c r="L133" s="55"/>
      <c r="M133" s="56"/>
      <c r="N133" s="56"/>
      <c r="O133" s="57"/>
      <c r="P133" s="58"/>
      <c r="Q133" s="56"/>
      <c r="R133" s="59"/>
      <c r="S133" s="60" t="str">
        <f>IFERROR(INDEX(Procesos!A$2:A$10000,MATCH(R133,Procesos!B$2:B$10000,0)),"")</f>
        <v/>
      </c>
      <c r="T133" s="61"/>
      <c r="U133" s="62"/>
      <c r="V133" s="62"/>
      <c r="W133" s="62"/>
      <c r="X133" s="63"/>
      <c r="Y133" s="64"/>
      <c r="Z133" s="64"/>
      <c r="AA133" s="65"/>
      <c r="AB133" s="66"/>
      <c r="AC133" s="65"/>
      <c r="AD133" s="62"/>
      <c r="AE133" s="65"/>
      <c r="AF133" s="67"/>
      <c r="AG133" s="70" t="str">
        <f ca="1">IFERROR(_xludf.LET(txt,MID(AF133,FIND("|",AF133&amp;"|")+1,99),clean,SUBSTITUTE(SUBSTITUTE(SUBSTITUTE(txt,"µm",""),"&gt;=",""),"&gt;",""),nums,TRIM(clean),dashPos,FIND("-",MID(nums,2,99)),N1,VALUE(TRIM(LEFT(nums,dashPos))),N2,VALUE(TRIM(MID(nums,dashPos+2,20))),(N1+N2)/2),"")</f>
        <v/>
      </c>
      <c r="AH133" s="69"/>
      <c r="AI133" s="70" t="str">
        <f ca="1">IFERROR(_xludf.LET(txt,MID(AH133,FIND("|",AH133&amp;"|")+1,99),clean,SUBSTITUTE(SUBSTITUTE(SUBSTITUTE(txt,"µm",""),"&gt;=",""),"&gt;",""),nums,TRIM(clean),dashPos,FIND("-",MID(nums,2,99)),N1,VALUE(TRIM(LEFT(nums,dashPos))),N2,VALUE(TRIM(MID(nums,dashPos+2,20))),(N1+N2)/2),"")</f>
        <v/>
      </c>
      <c r="AJ133" s="71"/>
      <c r="AK133" s="71"/>
      <c r="AL133" s="71"/>
      <c r="AM133" s="71"/>
      <c r="AN133" s="72"/>
      <c r="AO133" s="72"/>
      <c r="AP133" s="72"/>
      <c r="AQ133" s="72"/>
      <c r="AR133" s="73"/>
      <c r="AS133" s="73"/>
      <c r="AT133" s="73"/>
      <c r="AU133" s="73"/>
      <c r="AV133" s="73"/>
      <c r="AW133" s="74"/>
      <c r="AX133" s="74"/>
      <c r="AY133" s="74"/>
      <c r="AZ133" s="78"/>
      <c r="BA133" s="78"/>
      <c r="BB133" s="78"/>
      <c r="BC133" s="78"/>
      <c r="BD133" s="78"/>
      <c r="BE133" s="78"/>
      <c r="BF133" s="78"/>
      <c r="BG133" s="78"/>
      <c r="BH133" s="78"/>
      <c r="BI133" s="77" t="str">
        <f t="shared" si="1"/>
        <v/>
      </c>
    </row>
    <row r="134" spans="1:61" ht="19.5" customHeight="1" x14ac:dyDescent="0.2">
      <c r="A134" s="48"/>
      <c r="B134" s="49"/>
      <c r="C134" s="50"/>
      <c r="D134" s="49"/>
      <c r="E134" s="51"/>
      <c r="F134" s="52"/>
      <c r="G134" s="51"/>
      <c r="H134" s="53"/>
      <c r="I134" s="53"/>
      <c r="J134" s="53"/>
      <c r="K134" s="54"/>
      <c r="L134" s="55"/>
      <c r="M134" s="56"/>
      <c r="N134" s="56"/>
      <c r="O134" s="57"/>
      <c r="P134" s="58"/>
      <c r="Q134" s="56"/>
      <c r="R134" s="59"/>
      <c r="S134" s="60" t="str">
        <f>IFERROR(INDEX(Procesos!A$2:A$10000,MATCH(R134,Procesos!B$2:B$10000,0)),"")</f>
        <v/>
      </c>
      <c r="T134" s="61"/>
      <c r="U134" s="62"/>
      <c r="V134" s="62"/>
      <c r="W134" s="62"/>
      <c r="X134" s="63"/>
      <c r="Y134" s="64"/>
      <c r="Z134" s="64"/>
      <c r="AA134" s="65"/>
      <c r="AB134" s="66"/>
      <c r="AC134" s="65"/>
      <c r="AD134" s="62"/>
      <c r="AE134" s="65"/>
      <c r="AF134" s="67"/>
      <c r="AG134" s="70" t="str">
        <f ca="1">IFERROR(_xludf.LET(txt,MID(AF134,FIND("|",AF134&amp;"|")+1,99),clean,SUBSTITUTE(SUBSTITUTE(SUBSTITUTE(txt,"µm",""),"&gt;=",""),"&gt;",""),nums,TRIM(clean),dashPos,FIND("-",MID(nums,2,99)),N1,VALUE(TRIM(LEFT(nums,dashPos))),N2,VALUE(TRIM(MID(nums,dashPos+2,20))),(N1+N2)/2),"")</f>
        <v/>
      </c>
      <c r="AH134" s="69"/>
      <c r="AI134" s="70" t="str">
        <f ca="1">IFERROR(_xludf.LET(txt,MID(AH134,FIND("|",AH134&amp;"|")+1,99),clean,SUBSTITUTE(SUBSTITUTE(SUBSTITUTE(txt,"µm",""),"&gt;=",""),"&gt;",""),nums,TRIM(clean),dashPos,FIND("-",MID(nums,2,99)),N1,VALUE(TRIM(LEFT(nums,dashPos))),N2,VALUE(TRIM(MID(nums,dashPos+2,20))),(N1+N2)/2),"")</f>
        <v/>
      </c>
      <c r="AJ134" s="71"/>
      <c r="AK134" s="71"/>
      <c r="AL134" s="71"/>
      <c r="AM134" s="71"/>
      <c r="AN134" s="72"/>
      <c r="AO134" s="72"/>
      <c r="AP134" s="72"/>
      <c r="AQ134" s="72"/>
      <c r="AR134" s="73"/>
      <c r="AS134" s="73"/>
      <c r="AT134" s="73"/>
      <c r="AU134" s="73"/>
      <c r="AV134" s="73"/>
      <c r="AW134" s="74"/>
      <c r="AX134" s="74"/>
      <c r="AY134" s="74"/>
      <c r="AZ134" s="78"/>
      <c r="BA134" s="78"/>
      <c r="BB134" s="78"/>
      <c r="BC134" s="78"/>
      <c r="BD134" s="78"/>
      <c r="BE134" s="78"/>
      <c r="BF134" s="78"/>
      <c r="BG134" s="78"/>
      <c r="BH134" s="78"/>
      <c r="BI134" s="77" t="str">
        <f t="shared" si="1"/>
        <v/>
      </c>
    </row>
    <row r="135" spans="1:61" ht="19.5" customHeight="1" x14ac:dyDescent="0.2">
      <c r="A135" s="48"/>
      <c r="B135" s="49"/>
      <c r="C135" s="50"/>
      <c r="D135" s="49"/>
      <c r="E135" s="51"/>
      <c r="F135" s="52"/>
      <c r="G135" s="51"/>
      <c r="H135" s="53"/>
      <c r="I135" s="53"/>
      <c r="J135" s="53"/>
      <c r="K135" s="54"/>
      <c r="L135" s="55"/>
      <c r="M135" s="56"/>
      <c r="N135" s="56"/>
      <c r="O135" s="57"/>
      <c r="P135" s="58"/>
      <c r="Q135" s="56"/>
      <c r="R135" s="59"/>
      <c r="S135" s="60" t="str">
        <f>IFERROR(INDEX(Procesos!A$2:A$10000,MATCH(R135,Procesos!B$2:B$10000,0)),"")</f>
        <v/>
      </c>
      <c r="T135" s="61"/>
      <c r="U135" s="62"/>
      <c r="V135" s="62"/>
      <c r="W135" s="62"/>
      <c r="X135" s="63"/>
      <c r="Y135" s="64"/>
      <c r="Z135" s="64"/>
      <c r="AA135" s="65"/>
      <c r="AB135" s="66"/>
      <c r="AC135" s="65"/>
      <c r="AD135" s="62"/>
      <c r="AE135" s="65"/>
      <c r="AF135" s="67"/>
      <c r="AG135" s="70" t="str">
        <f ca="1">IFERROR(_xludf.LET(txt,MID(AF135,FIND("|",AF135&amp;"|")+1,99),clean,SUBSTITUTE(SUBSTITUTE(SUBSTITUTE(txt,"µm",""),"&gt;=",""),"&gt;",""),nums,TRIM(clean),dashPos,FIND("-",MID(nums,2,99)),N1,VALUE(TRIM(LEFT(nums,dashPos))),N2,VALUE(TRIM(MID(nums,dashPos+2,20))),(N1+N2)/2),"")</f>
        <v/>
      </c>
      <c r="AH135" s="69"/>
      <c r="AI135" s="70" t="str">
        <f ca="1">IFERROR(_xludf.LET(txt,MID(AH135,FIND("|",AH135&amp;"|")+1,99),clean,SUBSTITUTE(SUBSTITUTE(SUBSTITUTE(txt,"µm",""),"&gt;=",""),"&gt;",""),nums,TRIM(clean),dashPos,FIND("-",MID(nums,2,99)),N1,VALUE(TRIM(LEFT(nums,dashPos))),N2,VALUE(TRIM(MID(nums,dashPos+2,20))),(N1+N2)/2),"")</f>
        <v/>
      </c>
      <c r="AJ135" s="71"/>
      <c r="AK135" s="71"/>
      <c r="AL135" s="71"/>
      <c r="AM135" s="71"/>
      <c r="AN135" s="72"/>
      <c r="AO135" s="72"/>
      <c r="AP135" s="72"/>
      <c r="AQ135" s="72"/>
      <c r="AR135" s="73"/>
      <c r="AS135" s="73"/>
      <c r="AT135" s="73"/>
      <c r="AU135" s="73"/>
      <c r="AV135" s="73"/>
      <c r="AW135" s="74"/>
      <c r="AX135" s="74"/>
      <c r="AY135" s="74"/>
      <c r="AZ135" s="78"/>
      <c r="BA135" s="78"/>
      <c r="BB135" s="78"/>
      <c r="BC135" s="78"/>
      <c r="BD135" s="78"/>
      <c r="BE135" s="78"/>
      <c r="BF135" s="78"/>
      <c r="BG135" s="78"/>
      <c r="BH135" s="78"/>
      <c r="BI135" s="77" t="str">
        <f t="shared" si="1"/>
        <v/>
      </c>
    </row>
    <row r="136" spans="1:61" ht="19.5" customHeight="1" x14ac:dyDescent="0.2">
      <c r="A136" s="48"/>
      <c r="B136" s="49"/>
      <c r="C136" s="50"/>
      <c r="D136" s="49"/>
      <c r="E136" s="51"/>
      <c r="F136" s="52"/>
      <c r="G136" s="51"/>
      <c r="H136" s="53"/>
      <c r="I136" s="53"/>
      <c r="J136" s="53"/>
      <c r="K136" s="54"/>
      <c r="L136" s="55"/>
      <c r="M136" s="56"/>
      <c r="N136" s="56"/>
      <c r="O136" s="57"/>
      <c r="P136" s="58"/>
      <c r="Q136" s="56"/>
      <c r="R136" s="59"/>
      <c r="S136" s="60" t="str">
        <f>IFERROR(INDEX(Procesos!A$2:A$10000,MATCH(R136,Procesos!B$2:B$10000,0)),"")</f>
        <v/>
      </c>
      <c r="T136" s="61"/>
      <c r="U136" s="62"/>
      <c r="V136" s="62"/>
      <c r="W136" s="62"/>
      <c r="X136" s="63"/>
      <c r="Y136" s="64"/>
      <c r="Z136" s="64"/>
      <c r="AA136" s="65"/>
      <c r="AB136" s="66"/>
      <c r="AC136" s="65"/>
      <c r="AD136" s="62"/>
      <c r="AE136" s="65"/>
      <c r="AF136" s="67"/>
      <c r="AG136" s="70" t="str">
        <f ca="1">IFERROR(_xludf.LET(txt,MID(AF136,FIND("|",AF136&amp;"|")+1,99),clean,SUBSTITUTE(SUBSTITUTE(SUBSTITUTE(txt,"µm",""),"&gt;=",""),"&gt;",""),nums,TRIM(clean),dashPos,FIND("-",MID(nums,2,99)),N1,VALUE(TRIM(LEFT(nums,dashPos))),N2,VALUE(TRIM(MID(nums,dashPos+2,20))),(N1+N2)/2),"")</f>
        <v/>
      </c>
      <c r="AH136" s="69"/>
      <c r="AI136" s="70" t="str">
        <f ca="1">IFERROR(_xludf.LET(txt,MID(AH136,FIND("|",AH136&amp;"|")+1,99),clean,SUBSTITUTE(SUBSTITUTE(SUBSTITUTE(txt,"µm",""),"&gt;=",""),"&gt;",""),nums,TRIM(clean),dashPos,FIND("-",MID(nums,2,99)),N1,VALUE(TRIM(LEFT(nums,dashPos))),N2,VALUE(TRIM(MID(nums,dashPos+2,20))),(N1+N2)/2),"")</f>
        <v/>
      </c>
      <c r="AJ136" s="71"/>
      <c r="AK136" s="71"/>
      <c r="AL136" s="71"/>
      <c r="AM136" s="71"/>
      <c r="AN136" s="72"/>
      <c r="AO136" s="72"/>
      <c r="AP136" s="72"/>
      <c r="AQ136" s="72"/>
      <c r="AR136" s="73"/>
      <c r="AS136" s="73"/>
      <c r="AT136" s="73"/>
      <c r="AU136" s="73"/>
      <c r="AV136" s="73"/>
      <c r="AW136" s="74"/>
      <c r="AX136" s="74"/>
      <c r="AY136" s="74"/>
      <c r="AZ136" s="78"/>
      <c r="BA136" s="78"/>
      <c r="BB136" s="78"/>
      <c r="BC136" s="78"/>
      <c r="BD136" s="78"/>
      <c r="BE136" s="78"/>
      <c r="BF136" s="78"/>
      <c r="BG136" s="78"/>
      <c r="BH136" s="78"/>
      <c r="BI136" s="77" t="str">
        <f t="shared" si="1"/>
        <v/>
      </c>
    </row>
    <row r="137" spans="1:61" ht="19.5" customHeight="1" x14ac:dyDescent="0.2">
      <c r="A137" s="48"/>
      <c r="B137" s="49"/>
      <c r="C137" s="50"/>
      <c r="D137" s="49"/>
      <c r="E137" s="51"/>
      <c r="F137" s="52"/>
      <c r="G137" s="51"/>
      <c r="H137" s="53"/>
      <c r="I137" s="53"/>
      <c r="J137" s="53"/>
      <c r="K137" s="54"/>
      <c r="L137" s="55"/>
      <c r="M137" s="56"/>
      <c r="N137" s="56"/>
      <c r="O137" s="57"/>
      <c r="P137" s="58"/>
      <c r="Q137" s="56"/>
      <c r="R137" s="59"/>
      <c r="S137" s="60" t="str">
        <f>IFERROR(INDEX(Procesos!A$2:A$10000,MATCH(R137,Procesos!B$2:B$10000,0)),"")</f>
        <v/>
      </c>
      <c r="T137" s="61"/>
      <c r="U137" s="62"/>
      <c r="V137" s="62"/>
      <c r="W137" s="62"/>
      <c r="X137" s="63"/>
      <c r="Y137" s="64"/>
      <c r="Z137" s="64"/>
      <c r="AA137" s="65"/>
      <c r="AB137" s="66"/>
      <c r="AC137" s="65"/>
      <c r="AD137" s="62"/>
      <c r="AE137" s="65"/>
      <c r="AF137" s="67"/>
      <c r="AG137" s="70" t="str">
        <f ca="1">IFERROR(_xludf.LET(txt,MID(AF137,FIND("|",AF137&amp;"|")+1,99),clean,SUBSTITUTE(SUBSTITUTE(SUBSTITUTE(txt,"µm",""),"&gt;=",""),"&gt;",""),nums,TRIM(clean),dashPos,FIND("-",MID(nums,2,99)),N1,VALUE(TRIM(LEFT(nums,dashPos))),N2,VALUE(TRIM(MID(nums,dashPos+2,20))),(N1+N2)/2),"")</f>
        <v/>
      </c>
      <c r="AH137" s="69"/>
      <c r="AI137" s="70" t="str">
        <f ca="1">IFERROR(_xludf.LET(txt,MID(AH137,FIND("|",AH137&amp;"|")+1,99),clean,SUBSTITUTE(SUBSTITUTE(SUBSTITUTE(txt,"µm",""),"&gt;=",""),"&gt;",""),nums,TRIM(clean),dashPos,FIND("-",MID(nums,2,99)),N1,VALUE(TRIM(LEFT(nums,dashPos))),N2,VALUE(TRIM(MID(nums,dashPos+2,20))),(N1+N2)/2),"")</f>
        <v/>
      </c>
      <c r="AJ137" s="71"/>
      <c r="AK137" s="71"/>
      <c r="AL137" s="71"/>
      <c r="AM137" s="71"/>
      <c r="AN137" s="72"/>
      <c r="AO137" s="72"/>
      <c r="AP137" s="72"/>
      <c r="AQ137" s="72"/>
      <c r="AR137" s="73"/>
      <c r="AS137" s="73"/>
      <c r="AT137" s="73"/>
      <c r="AU137" s="73"/>
      <c r="AV137" s="73"/>
      <c r="AW137" s="74"/>
      <c r="AX137" s="74"/>
      <c r="AY137" s="74"/>
      <c r="AZ137" s="78"/>
      <c r="BA137" s="78"/>
      <c r="BB137" s="78"/>
      <c r="BC137" s="78"/>
      <c r="BD137" s="78"/>
      <c r="BE137" s="78"/>
      <c r="BF137" s="78"/>
      <c r="BG137" s="78"/>
      <c r="BH137" s="78"/>
      <c r="BI137" s="77" t="str">
        <f t="shared" si="1"/>
        <v/>
      </c>
    </row>
    <row r="138" spans="1:61" ht="19.5" customHeight="1" x14ac:dyDescent="0.2">
      <c r="A138" s="48"/>
      <c r="B138" s="49"/>
      <c r="C138" s="50"/>
      <c r="D138" s="49"/>
      <c r="E138" s="51"/>
      <c r="F138" s="52"/>
      <c r="G138" s="51"/>
      <c r="H138" s="53"/>
      <c r="I138" s="53"/>
      <c r="J138" s="53"/>
      <c r="K138" s="54"/>
      <c r="L138" s="55"/>
      <c r="M138" s="56"/>
      <c r="N138" s="56"/>
      <c r="O138" s="57"/>
      <c r="P138" s="58"/>
      <c r="Q138" s="56"/>
      <c r="R138" s="59"/>
      <c r="S138" s="60" t="str">
        <f>IFERROR(INDEX(Procesos!A$2:A$10000,MATCH(R138,Procesos!B$2:B$10000,0)),"")</f>
        <v/>
      </c>
      <c r="T138" s="61"/>
      <c r="U138" s="62"/>
      <c r="V138" s="62"/>
      <c r="W138" s="62"/>
      <c r="X138" s="63"/>
      <c r="Y138" s="64"/>
      <c r="Z138" s="64"/>
      <c r="AA138" s="65"/>
      <c r="AB138" s="66"/>
      <c r="AC138" s="65"/>
      <c r="AD138" s="62"/>
      <c r="AE138" s="65"/>
      <c r="AF138" s="67"/>
      <c r="AG138" s="70" t="str">
        <f ca="1">IFERROR(_xludf.LET(txt,MID(AF138,FIND("|",AF138&amp;"|")+1,99),clean,SUBSTITUTE(SUBSTITUTE(SUBSTITUTE(txt,"µm",""),"&gt;=",""),"&gt;",""),nums,TRIM(clean),dashPos,FIND("-",MID(nums,2,99)),N1,VALUE(TRIM(LEFT(nums,dashPos))),N2,VALUE(TRIM(MID(nums,dashPos+2,20))),(N1+N2)/2),"")</f>
        <v/>
      </c>
      <c r="AH138" s="69"/>
      <c r="AI138" s="70" t="str">
        <f ca="1">IFERROR(_xludf.LET(txt,MID(AH138,FIND("|",AH138&amp;"|")+1,99),clean,SUBSTITUTE(SUBSTITUTE(SUBSTITUTE(txt,"µm",""),"&gt;=",""),"&gt;",""),nums,TRIM(clean),dashPos,FIND("-",MID(nums,2,99)),N1,VALUE(TRIM(LEFT(nums,dashPos))),N2,VALUE(TRIM(MID(nums,dashPos+2,20))),(N1+N2)/2),"")</f>
        <v/>
      </c>
      <c r="AJ138" s="71"/>
      <c r="AK138" s="71"/>
      <c r="AL138" s="71"/>
      <c r="AM138" s="71"/>
      <c r="AN138" s="72"/>
      <c r="AO138" s="72"/>
      <c r="AP138" s="72"/>
      <c r="AQ138" s="72"/>
      <c r="AR138" s="73"/>
      <c r="AS138" s="73"/>
      <c r="AT138" s="73"/>
      <c r="AU138" s="73"/>
      <c r="AV138" s="73"/>
      <c r="AW138" s="74"/>
      <c r="AX138" s="74"/>
      <c r="AY138" s="74"/>
      <c r="AZ138" s="78"/>
      <c r="BA138" s="78"/>
      <c r="BB138" s="78"/>
      <c r="BC138" s="78"/>
      <c r="BD138" s="78"/>
      <c r="BE138" s="78"/>
      <c r="BF138" s="78"/>
      <c r="BG138" s="78"/>
      <c r="BH138" s="78"/>
      <c r="BI138" s="77" t="str">
        <f t="shared" si="1"/>
        <v/>
      </c>
    </row>
    <row r="139" spans="1:61" ht="19.5" customHeight="1" x14ac:dyDescent="0.2">
      <c r="A139" s="48"/>
      <c r="B139" s="49"/>
      <c r="C139" s="50"/>
      <c r="D139" s="49"/>
      <c r="E139" s="51"/>
      <c r="F139" s="52"/>
      <c r="G139" s="51"/>
      <c r="H139" s="53"/>
      <c r="I139" s="53"/>
      <c r="J139" s="53"/>
      <c r="K139" s="54"/>
      <c r="L139" s="55"/>
      <c r="M139" s="56"/>
      <c r="N139" s="56"/>
      <c r="O139" s="57"/>
      <c r="P139" s="58"/>
      <c r="Q139" s="56"/>
      <c r="R139" s="59"/>
      <c r="S139" s="60" t="str">
        <f>IFERROR(INDEX(Procesos!A$2:A$10000,MATCH(R139,Procesos!B$2:B$10000,0)),"")</f>
        <v/>
      </c>
      <c r="T139" s="61"/>
      <c r="U139" s="62"/>
      <c r="V139" s="62"/>
      <c r="W139" s="62"/>
      <c r="X139" s="63"/>
      <c r="Y139" s="64"/>
      <c r="Z139" s="64"/>
      <c r="AA139" s="65"/>
      <c r="AB139" s="66"/>
      <c r="AC139" s="65"/>
      <c r="AD139" s="62"/>
      <c r="AE139" s="65"/>
      <c r="AF139" s="67"/>
      <c r="AG139" s="70" t="str">
        <f ca="1">IFERROR(_xludf.LET(txt,MID(AF139,FIND("|",AF139&amp;"|")+1,99),clean,SUBSTITUTE(SUBSTITUTE(SUBSTITUTE(txt,"µm",""),"&gt;=",""),"&gt;",""),nums,TRIM(clean),dashPos,FIND("-",MID(nums,2,99)),N1,VALUE(TRIM(LEFT(nums,dashPos))),N2,VALUE(TRIM(MID(nums,dashPos+2,20))),(N1+N2)/2),"")</f>
        <v/>
      </c>
      <c r="AH139" s="69"/>
      <c r="AI139" s="70" t="str">
        <f ca="1">IFERROR(_xludf.LET(txt,MID(AH139,FIND("|",AH139&amp;"|")+1,99),clean,SUBSTITUTE(SUBSTITUTE(SUBSTITUTE(txt,"µm",""),"&gt;=",""),"&gt;",""),nums,TRIM(clean),dashPos,FIND("-",MID(nums,2,99)),N1,VALUE(TRIM(LEFT(nums,dashPos))),N2,VALUE(TRIM(MID(nums,dashPos+2,20))),(N1+N2)/2),"")</f>
        <v/>
      </c>
      <c r="AJ139" s="71"/>
      <c r="AK139" s="71"/>
      <c r="AL139" s="71"/>
      <c r="AM139" s="71"/>
      <c r="AN139" s="72"/>
      <c r="AO139" s="72"/>
      <c r="AP139" s="72"/>
      <c r="AQ139" s="72"/>
      <c r="AR139" s="73"/>
      <c r="AS139" s="73"/>
      <c r="AT139" s="73"/>
      <c r="AU139" s="73"/>
      <c r="AV139" s="73"/>
      <c r="AW139" s="74"/>
      <c r="AX139" s="74"/>
      <c r="AY139" s="74"/>
      <c r="AZ139" s="78"/>
      <c r="BA139" s="78"/>
      <c r="BB139" s="78"/>
      <c r="BC139" s="78"/>
      <c r="BD139" s="78"/>
      <c r="BE139" s="78"/>
      <c r="BF139" s="78"/>
      <c r="BG139" s="78"/>
      <c r="BH139" s="78"/>
      <c r="BI139" s="77" t="str">
        <f t="shared" si="1"/>
        <v/>
      </c>
    </row>
    <row r="140" spans="1:61" ht="19.5" customHeight="1" x14ac:dyDescent="0.2">
      <c r="A140" s="48"/>
      <c r="B140" s="49"/>
      <c r="C140" s="50"/>
      <c r="D140" s="49"/>
      <c r="E140" s="51"/>
      <c r="F140" s="52"/>
      <c r="G140" s="51"/>
      <c r="H140" s="53"/>
      <c r="I140" s="53"/>
      <c r="J140" s="53"/>
      <c r="K140" s="54"/>
      <c r="L140" s="55"/>
      <c r="M140" s="56"/>
      <c r="N140" s="56"/>
      <c r="O140" s="57"/>
      <c r="P140" s="58"/>
      <c r="Q140" s="56"/>
      <c r="R140" s="59"/>
      <c r="S140" s="60" t="str">
        <f>IFERROR(INDEX(Procesos!A$2:A$10000,MATCH(R140,Procesos!B$2:B$10000,0)),"")</f>
        <v/>
      </c>
      <c r="T140" s="61"/>
      <c r="U140" s="62"/>
      <c r="V140" s="62"/>
      <c r="W140" s="62"/>
      <c r="X140" s="63"/>
      <c r="Y140" s="64"/>
      <c r="Z140" s="64"/>
      <c r="AA140" s="65"/>
      <c r="AB140" s="66"/>
      <c r="AC140" s="65"/>
      <c r="AD140" s="62"/>
      <c r="AE140" s="65"/>
      <c r="AF140" s="67"/>
      <c r="AG140" s="70" t="str">
        <f ca="1">IFERROR(_xludf.LET(txt,MID(AF140,FIND("|",AF140&amp;"|")+1,99),clean,SUBSTITUTE(SUBSTITUTE(SUBSTITUTE(txt,"µm",""),"&gt;=",""),"&gt;",""),nums,TRIM(clean),dashPos,FIND("-",MID(nums,2,99)),N1,VALUE(TRIM(LEFT(nums,dashPos))),N2,VALUE(TRIM(MID(nums,dashPos+2,20))),(N1+N2)/2),"")</f>
        <v/>
      </c>
      <c r="AH140" s="69"/>
      <c r="AI140" s="70" t="str">
        <f ca="1">IFERROR(_xludf.LET(txt,MID(AH140,FIND("|",AH140&amp;"|")+1,99),clean,SUBSTITUTE(SUBSTITUTE(SUBSTITUTE(txt,"µm",""),"&gt;=",""),"&gt;",""),nums,TRIM(clean),dashPos,FIND("-",MID(nums,2,99)),N1,VALUE(TRIM(LEFT(nums,dashPos))),N2,VALUE(TRIM(MID(nums,dashPos+2,20))),(N1+N2)/2),"")</f>
        <v/>
      </c>
      <c r="AJ140" s="71"/>
      <c r="AK140" s="71"/>
      <c r="AL140" s="71"/>
      <c r="AM140" s="71"/>
      <c r="AN140" s="72"/>
      <c r="AO140" s="72"/>
      <c r="AP140" s="72"/>
      <c r="AQ140" s="72"/>
      <c r="AR140" s="73"/>
      <c r="AS140" s="73"/>
      <c r="AT140" s="73"/>
      <c r="AU140" s="73"/>
      <c r="AV140" s="73"/>
      <c r="AW140" s="74"/>
      <c r="AX140" s="74"/>
      <c r="AY140" s="74"/>
      <c r="AZ140" s="78"/>
      <c r="BA140" s="78"/>
      <c r="BB140" s="78"/>
      <c r="BC140" s="78"/>
      <c r="BD140" s="78"/>
      <c r="BE140" s="78"/>
      <c r="BF140" s="78"/>
      <c r="BG140" s="78"/>
      <c r="BH140" s="78"/>
      <c r="BI140" s="77" t="str">
        <f t="shared" si="1"/>
        <v/>
      </c>
    </row>
    <row r="141" spans="1:61" ht="19.5" customHeight="1" x14ac:dyDescent="0.2">
      <c r="A141" s="48"/>
      <c r="B141" s="49"/>
      <c r="C141" s="50"/>
      <c r="D141" s="49"/>
      <c r="E141" s="51"/>
      <c r="F141" s="52"/>
      <c r="G141" s="51"/>
      <c r="H141" s="53"/>
      <c r="I141" s="53"/>
      <c r="J141" s="53"/>
      <c r="K141" s="54"/>
      <c r="L141" s="55"/>
      <c r="M141" s="56"/>
      <c r="N141" s="56"/>
      <c r="O141" s="57"/>
      <c r="P141" s="58"/>
      <c r="Q141" s="56"/>
      <c r="R141" s="59"/>
      <c r="S141" s="60" t="str">
        <f>IFERROR(INDEX(Procesos!A$2:A$10000,MATCH(R141,Procesos!B$2:B$10000,0)),"")</f>
        <v/>
      </c>
      <c r="T141" s="61"/>
      <c r="U141" s="62"/>
      <c r="V141" s="62"/>
      <c r="W141" s="62"/>
      <c r="X141" s="63"/>
      <c r="Y141" s="64"/>
      <c r="Z141" s="64"/>
      <c r="AA141" s="65"/>
      <c r="AB141" s="66"/>
      <c r="AC141" s="65"/>
      <c r="AD141" s="62"/>
      <c r="AE141" s="65"/>
      <c r="AF141" s="67"/>
      <c r="AG141" s="70" t="str">
        <f ca="1">IFERROR(_xludf.LET(txt,MID(AF141,FIND("|",AF141&amp;"|")+1,99),clean,SUBSTITUTE(SUBSTITUTE(SUBSTITUTE(txt,"µm",""),"&gt;=",""),"&gt;",""),nums,TRIM(clean),dashPos,FIND("-",MID(nums,2,99)),N1,VALUE(TRIM(LEFT(nums,dashPos))),N2,VALUE(TRIM(MID(nums,dashPos+2,20))),(N1+N2)/2),"")</f>
        <v/>
      </c>
      <c r="AH141" s="69"/>
      <c r="AI141" s="70" t="str">
        <f ca="1">IFERROR(_xludf.LET(txt,MID(AH141,FIND("|",AH141&amp;"|")+1,99),clean,SUBSTITUTE(SUBSTITUTE(SUBSTITUTE(txt,"µm",""),"&gt;=",""),"&gt;",""),nums,TRIM(clean),dashPos,FIND("-",MID(nums,2,99)),N1,VALUE(TRIM(LEFT(nums,dashPos))),N2,VALUE(TRIM(MID(nums,dashPos+2,20))),(N1+N2)/2),"")</f>
        <v/>
      </c>
      <c r="AJ141" s="71"/>
      <c r="AK141" s="71"/>
      <c r="AL141" s="71"/>
      <c r="AM141" s="71"/>
      <c r="AN141" s="72"/>
      <c r="AO141" s="72"/>
      <c r="AP141" s="72"/>
      <c r="AQ141" s="72"/>
      <c r="AR141" s="73"/>
      <c r="AS141" s="73"/>
      <c r="AT141" s="73"/>
      <c r="AU141" s="73"/>
      <c r="AV141" s="73"/>
      <c r="AW141" s="74"/>
      <c r="AX141" s="74"/>
      <c r="AY141" s="74"/>
      <c r="AZ141" s="78"/>
      <c r="BA141" s="78"/>
      <c r="BB141" s="78"/>
      <c r="BC141" s="78"/>
      <c r="BD141" s="78"/>
      <c r="BE141" s="78"/>
      <c r="BF141" s="78"/>
      <c r="BG141" s="78"/>
      <c r="BH141" s="78"/>
      <c r="BI141" s="77" t="str">
        <f t="shared" si="1"/>
        <v/>
      </c>
    </row>
    <row r="142" spans="1:61" ht="19.5" customHeight="1" x14ac:dyDescent="0.2">
      <c r="A142" s="48"/>
      <c r="B142" s="49"/>
      <c r="C142" s="50"/>
      <c r="D142" s="49"/>
      <c r="E142" s="51"/>
      <c r="F142" s="52"/>
      <c r="G142" s="51"/>
      <c r="H142" s="53"/>
      <c r="I142" s="53"/>
      <c r="J142" s="53"/>
      <c r="K142" s="54"/>
      <c r="L142" s="55"/>
      <c r="M142" s="56"/>
      <c r="N142" s="56"/>
      <c r="O142" s="57"/>
      <c r="P142" s="58"/>
      <c r="Q142" s="56"/>
      <c r="R142" s="59"/>
      <c r="S142" s="60" t="str">
        <f>IFERROR(INDEX(Procesos!A$2:A$10000,MATCH(R142,Procesos!B$2:B$10000,0)),"")</f>
        <v/>
      </c>
      <c r="T142" s="61"/>
      <c r="U142" s="62"/>
      <c r="V142" s="62"/>
      <c r="W142" s="62"/>
      <c r="X142" s="63"/>
      <c r="Y142" s="64"/>
      <c r="Z142" s="64"/>
      <c r="AA142" s="65"/>
      <c r="AB142" s="66"/>
      <c r="AC142" s="65"/>
      <c r="AD142" s="62"/>
      <c r="AE142" s="65"/>
      <c r="AF142" s="67"/>
      <c r="AG142" s="70" t="str">
        <f ca="1">IFERROR(_xludf.LET(txt,MID(AF142,FIND("|",AF142&amp;"|")+1,99),clean,SUBSTITUTE(SUBSTITUTE(SUBSTITUTE(txt,"µm",""),"&gt;=",""),"&gt;",""),nums,TRIM(clean),dashPos,FIND("-",MID(nums,2,99)),N1,VALUE(TRIM(LEFT(nums,dashPos))),N2,VALUE(TRIM(MID(nums,dashPos+2,20))),(N1+N2)/2),"")</f>
        <v/>
      </c>
      <c r="AH142" s="69"/>
      <c r="AI142" s="70" t="str">
        <f ca="1">IFERROR(_xludf.LET(txt,MID(AH142,FIND("|",AH142&amp;"|")+1,99),clean,SUBSTITUTE(SUBSTITUTE(SUBSTITUTE(txt,"µm",""),"&gt;=",""),"&gt;",""),nums,TRIM(clean),dashPos,FIND("-",MID(nums,2,99)),N1,VALUE(TRIM(LEFT(nums,dashPos))),N2,VALUE(TRIM(MID(nums,dashPos+2,20))),(N1+N2)/2),"")</f>
        <v/>
      </c>
      <c r="AJ142" s="71"/>
      <c r="AK142" s="71"/>
      <c r="AL142" s="71"/>
      <c r="AM142" s="71"/>
      <c r="AN142" s="72"/>
      <c r="AO142" s="72"/>
      <c r="AP142" s="72"/>
      <c r="AQ142" s="72"/>
      <c r="AR142" s="73"/>
      <c r="AS142" s="73"/>
      <c r="AT142" s="73"/>
      <c r="AU142" s="73"/>
      <c r="AV142" s="73"/>
      <c r="AW142" s="74"/>
      <c r="AX142" s="74"/>
      <c r="AY142" s="74"/>
      <c r="AZ142" s="78"/>
      <c r="BA142" s="78"/>
      <c r="BB142" s="78"/>
      <c r="BC142" s="78"/>
      <c r="BD142" s="78"/>
      <c r="BE142" s="78"/>
      <c r="BF142" s="78"/>
      <c r="BG142" s="78"/>
      <c r="BH142" s="78"/>
      <c r="BI142" s="77" t="str">
        <f t="shared" si="1"/>
        <v/>
      </c>
    </row>
    <row r="143" spans="1:61" ht="19.5" customHeight="1" x14ac:dyDescent="0.2">
      <c r="A143" s="48"/>
      <c r="B143" s="49"/>
      <c r="C143" s="50"/>
      <c r="D143" s="49"/>
      <c r="E143" s="51"/>
      <c r="F143" s="52"/>
      <c r="G143" s="51"/>
      <c r="H143" s="53"/>
      <c r="I143" s="53"/>
      <c r="J143" s="53"/>
      <c r="K143" s="54"/>
      <c r="L143" s="55"/>
      <c r="M143" s="56"/>
      <c r="N143" s="56"/>
      <c r="O143" s="57"/>
      <c r="P143" s="58"/>
      <c r="Q143" s="56"/>
      <c r="R143" s="59"/>
      <c r="S143" s="60" t="str">
        <f>IFERROR(INDEX(Procesos!A$2:A$10000,MATCH(R143,Procesos!B$2:B$10000,0)),"")</f>
        <v/>
      </c>
      <c r="T143" s="61"/>
      <c r="U143" s="62"/>
      <c r="V143" s="62"/>
      <c r="W143" s="62"/>
      <c r="X143" s="63"/>
      <c r="Y143" s="64"/>
      <c r="Z143" s="64"/>
      <c r="AA143" s="65"/>
      <c r="AB143" s="66"/>
      <c r="AC143" s="65"/>
      <c r="AD143" s="62"/>
      <c r="AE143" s="65"/>
      <c r="AF143" s="67"/>
      <c r="AG143" s="70" t="str">
        <f ca="1">IFERROR(_xludf.LET(txt,MID(AF143,FIND("|",AF143&amp;"|")+1,99),clean,SUBSTITUTE(SUBSTITUTE(SUBSTITUTE(txt,"µm",""),"&gt;=",""),"&gt;",""),nums,TRIM(clean),dashPos,FIND("-",MID(nums,2,99)),N1,VALUE(TRIM(LEFT(nums,dashPos))),N2,VALUE(TRIM(MID(nums,dashPos+2,20))),(N1+N2)/2),"")</f>
        <v/>
      </c>
      <c r="AH143" s="69"/>
      <c r="AI143" s="70" t="str">
        <f ca="1">IFERROR(_xludf.LET(txt,MID(AH143,FIND("|",AH143&amp;"|")+1,99),clean,SUBSTITUTE(SUBSTITUTE(SUBSTITUTE(txt,"µm",""),"&gt;=",""),"&gt;",""),nums,TRIM(clean),dashPos,FIND("-",MID(nums,2,99)),N1,VALUE(TRIM(LEFT(nums,dashPos))),N2,VALUE(TRIM(MID(nums,dashPos+2,20))),(N1+N2)/2),"")</f>
        <v/>
      </c>
      <c r="AJ143" s="71"/>
      <c r="AK143" s="71"/>
      <c r="AL143" s="71"/>
      <c r="AM143" s="71"/>
      <c r="AN143" s="72"/>
      <c r="AO143" s="72"/>
      <c r="AP143" s="72"/>
      <c r="AQ143" s="72"/>
      <c r="AR143" s="73"/>
      <c r="AS143" s="73"/>
      <c r="AT143" s="73"/>
      <c r="AU143" s="73"/>
      <c r="AV143" s="73"/>
      <c r="AW143" s="74"/>
      <c r="AX143" s="74"/>
      <c r="AY143" s="74"/>
      <c r="AZ143" s="78"/>
      <c r="BA143" s="78"/>
      <c r="BB143" s="78"/>
      <c r="BC143" s="78"/>
      <c r="BD143" s="78"/>
      <c r="BE143" s="78"/>
      <c r="BF143" s="78"/>
      <c r="BG143" s="78"/>
      <c r="BH143" s="78"/>
      <c r="BI143" s="77" t="str">
        <f t="shared" si="1"/>
        <v/>
      </c>
    </row>
    <row r="144" spans="1:61" ht="19.5" customHeight="1" x14ac:dyDescent="0.2">
      <c r="A144" s="48"/>
      <c r="B144" s="49"/>
      <c r="C144" s="50"/>
      <c r="D144" s="49"/>
      <c r="E144" s="51"/>
      <c r="F144" s="52"/>
      <c r="G144" s="51"/>
      <c r="H144" s="53"/>
      <c r="I144" s="53"/>
      <c r="J144" s="53"/>
      <c r="K144" s="54"/>
      <c r="L144" s="55"/>
      <c r="M144" s="56"/>
      <c r="N144" s="56"/>
      <c r="O144" s="57"/>
      <c r="P144" s="58"/>
      <c r="Q144" s="56"/>
      <c r="R144" s="59"/>
      <c r="S144" s="60" t="str">
        <f>IFERROR(INDEX(Procesos!A$2:A$10000,MATCH(R144,Procesos!B$2:B$10000,0)),"")</f>
        <v/>
      </c>
      <c r="T144" s="61"/>
      <c r="U144" s="62"/>
      <c r="V144" s="62"/>
      <c r="W144" s="62"/>
      <c r="X144" s="63"/>
      <c r="Y144" s="64"/>
      <c r="Z144" s="64"/>
      <c r="AA144" s="65"/>
      <c r="AB144" s="66"/>
      <c r="AC144" s="65"/>
      <c r="AD144" s="62"/>
      <c r="AE144" s="65"/>
      <c r="AF144" s="67"/>
      <c r="AG144" s="70" t="str">
        <f ca="1">IFERROR(_xludf.LET(txt,MID(AF144,FIND("|",AF144&amp;"|")+1,99),clean,SUBSTITUTE(SUBSTITUTE(SUBSTITUTE(txt,"µm",""),"&gt;=",""),"&gt;",""),nums,TRIM(clean),dashPos,FIND("-",MID(nums,2,99)),N1,VALUE(TRIM(LEFT(nums,dashPos))),N2,VALUE(TRIM(MID(nums,dashPos+2,20))),(N1+N2)/2),"")</f>
        <v/>
      </c>
      <c r="AH144" s="69"/>
      <c r="AI144" s="70" t="str">
        <f ca="1">IFERROR(_xludf.LET(txt,MID(AH144,FIND("|",AH144&amp;"|")+1,99),clean,SUBSTITUTE(SUBSTITUTE(SUBSTITUTE(txt,"µm",""),"&gt;=",""),"&gt;",""),nums,TRIM(clean),dashPos,FIND("-",MID(nums,2,99)),N1,VALUE(TRIM(LEFT(nums,dashPos))),N2,VALUE(TRIM(MID(nums,dashPos+2,20))),(N1+N2)/2),"")</f>
        <v/>
      </c>
      <c r="AJ144" s="71"/>
      <c r="AK144" s="71"/>
      <c r="AL144" s="71"/>
      <c r="AM144" s="71"/>
      <c r="AN144" s="72"/>
      <c r="AO144" s="72"/>
      <c r="AP144" s="72"/>
      <c r="AQ144" s="72"/>
      <c r="AR144" s="73"/>
      <c r="AS144" s="73"/>
      <c r="AT144" s="73"/>
      <c r="AU144" s="73"/>
      <c r="AV144" s="73"/>
      <c r="AW144" s="74"/>
      <c r="AX144" s="74"/>
      <c r="AY144" s="74"/>
      <c r="AZ144" s="78"/>
      <c r="BA144" s="78"/>
      <c r="BB144" s="78"/>
      <c r="BC144" s="78"/>
      <c r="BD144" s="78"/>
      <c r="BE144" s="78"/>
      <c r="BF144" s="78"/>
      <c r="BG144" s="78"/>
      <c r="BH144" s="78"/>
      <c r="BI144" s="77" t="str">
        <f t="shared" si="1"/>
        <v/>
      </c>
    </row>
    <row r="145" spans="1:61" ht="19.5" customHeight="1" x14ac:dyDescent="0.2">
      <c r="A145" s="48"/>
      <c r="B145" s="49"/>
      <c r="C145" s="50"/>
      <c r="D145" s="49"/>
      <c r="E145" s="51"/>
      <c r="F145" s="52"/>
      <c r="G145" s="51"/>
      <c r="H145" s="53"/>
      <c r="I145" s="53"/>
      <c r="J145" s="53"/>
      <c r="K145" s="54"/>
      <c r="L145" s="55"/>
      <c r="M145" s="56"/>
      <c r="N145" s="56"/>
      <c r="O145" s="57"/>
      <c r="P145" s="58"/>
      <c r="Q145" s="56"/>
      <c r="R145" s="59"/>
      <c r="S145" s="60" t="str">
        <f>IFERROR(INDEX(Procesos!A$2:A$10000,MATCH(R145,Procesos!B$2:B$10000,0)),"")</f>
        <v/>
      </c>
      <c r="T145" s="61"/>
      <c r="U145" s="62"/>
      <c r="V145" s="62"/>
      <c r="W145" s="62"/>
      <c r="X145" s="63"/>
      <c r="Y145" s="64"/>
      <c r="Z145" s="64"/>
      <c r="AA145" s="65"/>
      <c r="AB145" s="66"/>
      <c r="AC145" s="65"/>
      <c r="AD145" s="62"/>
      <c r="AE145" s="65"/>
      <c r="AF145" s="67"/>
      <c r="AG145" s="70" t="str">
        <f ca="1">IFERROR(_xludf.LET(txt,MID(AF145,FIND("|",AF145&amp;"|")+1,99),clean,SUBSTITUTE(SUBSTITUTE(SUBSTITUTE(txt,"µm",""),"&gt;=",""),"&gt;",""),nums,TRIM(clean),dashPos,FIND("-",MID(nums,2,99)),N1,VALUE(TRIM(LEFT(nums,dashPos))),N2,VALUE(TRIM(MID(nums,dashPos+2,20))),(N1+N2)/2),"")</f>
        <v/>
      </c>
      <c r="AH145" s="69"/>
      <c r="AI145" s="70" t="str">
        <f ca="1">IFERROR(_xludf.LET(txt,MID(AH145,FIND("|",AH145&amp;"|")+1,99),clean,SUBSTITUTE(SUBSTITUTE(SUBSTITUTE(txt,"µm",""),"&gt;=",""),"&gt;",""),nums,TRIM(clean),dashPos,FIND("-",MID(nums,2,99)),N1,VALUE(TRIM(LEFT(nums,dashPos))),N2,VALUE(TRIM(MID(nums,dashPos+2,20))),(N1+N2)/2),"")</f>
        <v/>
      </c>
      <c r="AJ145" s="71"/>
      <c r="AK145" s="71"/>
      <c r="AL145" s="71"/>
      <c r="AM145" s="71"/>
      <c r="AN145" s="72"/>
      <c r="AO145" s="72"/>
      <c r="AP145" s="72"/>
      <c r="AQ145" s="72"/>
      <c r="AR145" s="73"/>
      <c r="AS145" s="73"/>
      <c r="AT145" s="73"/>
      <c r="AU145" s="73"/>
      <c r="AV145" s="73"/>
      <c r="AW145" s="74"/>
      <c r="AX145" s="74"/>
      <c r="AY145" s="74"/>
      <c r="AZ145" s="78"/>
      <c r="BA145" s="78"/>
      <c r="BB145" s="78"/>
      <c r="BC145" s="78"/>
      <c r="BD145" s="78"/>
      <c r="BE145" s="78"/>
      <c r="BF145" s="78"/>
      <c r="BG145" s="78"/>
      <c r="BH145" s="78"/>
      <c r="BI145" s="77" t="str">
        <f t="shared" si="1"/>
        <v/>
      </c>
    </row>
    <row r="146" spans="1:61" ht="19.5" customHeight="1" x14ac:dyDescent="0.2">
      <c r="A146" s="48"/>
      <c r="B146" s="49"/>
      <c r="C146" s="50"/>
      <c r="D146" s="49"/>
      <c r="E146" s="51"/>
      <c r="F146" s="52"/>
      <c r="G146" s="51"/>
      <c r="H146" s="53"/>
      <c r="I146" s="53"/>
      <c r="J146" s="53"/>
      <c r="K146" s="54"/>
      <c r="L146" s="55"/>
      <c r="M146" s="56"/>
      <c r="N146" s="56"/>
      <c r="O146" s="57"/>
      <c r="P146" s="58"/>
      <c r="Q146" s="56"/>
      <c r="R146" s="59"/>
      <c r="S146" s="60" t="str">
        <f>IFERROR(INDEX(Procesos!A$2:A$10000,MATCH(R146,Procesos!B$2:B$10000,0)),"")</f>
        <v/>
      </c>
      <c r="T146" s="61"/>
      <c r="U146" s="62"/>
      <c r="V146" s="62"/>
      <c r="W146" s="62"/>
      <c r="X146" s="63"/>
      <c r="Y146" s="64"/>
      <c r="Z146" s="64"/>
      <c r="AA146" s="65"/>
      <c r="AB146" s="66"/>
      <c r="AC146" s="65"/>
      <c r="AD146" s="62"/>
      <c r="AE146" s="65"/>
      <c r="AF146" s="67"/>
      <c r="AG146" s="70" t="str">
        <f ca="1">IFERROR(_xludf.LET(txt,MID(AF146,FIND("|",AF146&amp;"|")+1,99),clean,SUBSTITUTE(SUBSTITUTE(SUBSTITUTE(txt,"µm",""),"&gt;=",""),"&gt;",""),nums,TRIM(clean),dashPos,FIND("-",MID(nums,2,99)),N1,VALUE(TRIM(LEFT(nums,dashPos))),N2,VALUE(TRIM(MID(nums,dashPos+2,20))),(N1+N2)/2),"")</f>
        <v/>
      </c>
      <c r="AH146" s="69"/>
      <c r="AI146" s="70" t="str">
        <f ca="1">IFERROR(_xludf.LET(txt,MID(AH146,FIND("|",AH146&amp;"|")+1,99),clean,SUBSTITUTE(SUBSTITUTE(SUBSTITUTE(txt,"µm",""),"&gt;=",""),"&gt;",""),nums,TRIM(clean),dashPos,FIND("-",MID(nums,2,99)),N1,VALUE(TRIM(LEFT(nums,dashPos))),N2,VALUE(TRIM(MID(nums,dashPos+2,20))),(N1+N2)/2),"")</f>
        <v/>
      </c>
      <c r="AJ146" s="71"/>
      <c r="AK146" s="71"/>
      <c r="AL146" s="71"/>
      <c r="AM146" s="71"/>
      <c r="AN146" s="72"/>
      <c r="AO146" s="72"/>
      <c r="AP146" s="72"/>
      <c r="AQ146" s="72"/>
      <c r="AR146" s="73"/>
      <c r="AS146" s="73"/>
      <c r="AT146" s="73"/>
      <c r="AU146" s="73"/>
      <c r="AV146" s="73"/>
      <c r="AW146" s="74"/>
      <c r="AX146" s="74"/>
      <c r="AY146" s="74"/>
      <c r="AZ146" s="78"/>
      <c r="BA146" s="78"/>
      <c r="BB146" s="78"/>
      <c r="BC146" s="78"/>
      <c r="BD146" s="78"/>
      <c r="BE146" s="78"/>
      <c r="BF146" s="78"/>
      <c r="BG146" s="78"/>
      <c r="BH146" s="78"/>
      <c r="BI146" s="77" t="str">
        <f t="shared" si="1"/>
        <v/>
      </c>
    </row>
    <row r="147" spans="1:61" ht="19.5" customHeight="1" x14ac:dyDescent="0.2">
      <c r="A147" s="48"/>
      <c r="B147" s="49"/>
      <c r="C147" s="50"/>
      <c r="D147" s="49"/>
      <c r="E147" s="51"/>
      <c r="F147" s="52"/>
      <c r="G147" s="51"/>
      <c r="H147" s="53"/>
      <c r="I147" s="53"/>
      <c r="J147" s="53"/>
      <c r="K147" s="54"/>
      <c r="L147" s="55"/>
      <c r="M147" s="56"/>
      <c r="N147" s="56"/>
      <c r="O147" s="57"/>
      <c r="P147" s="58"/>
      <c r="Q147" s="56"/>
      <c r="R147" s="59"/>
      <c r="S147" s="60" t="str">
        <f>IFERROR(INDEX(Procesos!A$2:A$10000,MATCH(R147,Procesos!B$2:B$10000,0)),"")</f>
        <v/>
      </c>
      <c r="T147" s="61"/>
      <c r="U147" s="62"/>
      <c r="V147" s="62"/>
      <c r="W147" s="62"/>
      <c r="X147" s="63"/>
      <c r="Y147" s="64"/>
      <c r="Z147" s="64"/>
      <c r="AA147" s="65"/>
      <c r="AB147" s="66"/>
      <c r="AC147" s="65"/>
      <c r="AD147" s="62"/>
      <c r="AE147" s="65"/>
      <c r="AF147" s="67"/>
      <c r="AG147" s="70" t="str">
        <f ca="1">IFERROR(_xludf.LET(txt,MID(AF147,FIND("|",AF147&amp;"|")+1,99),clean,SUBSTITUTE(SUBSTITUTE(SUBSTITUTE(txt,"µm",""),"&gt;=",""),"&gt;",""),nums,TRIM(clean),dashPos,FIND("-",MID(nums,2,99)),N1,VALUE(TRIM(LEFT(nums,dashPos))),N2,VALUE(TRIM(MID(nums,dashPos+2,20))),(N1+N2)/2),"")</f>
        <v/>
      </c>
      <c r="AH147" s="69"/>
      <c r="AI147" s="70" t="str">
        <f ca="1">IFERROR(_xludf.LET(txt,MID(AH147,FIND("|",AH147&amp;"|")+1,99),clean,SUBSTITUTE(SUBSTITUTE(SUBSTITUTE(txt,"µm",""),"&gt;=",""),"&gt;",""),nums,TRIM(clean),dashPos,FIND("-",MID(nums,2,99)),N1,VALUE(TRIM(LEFT(nums,dashPos))),N2,VALUE(TRIM(MID(nums,dashPos+2,20))),(N1+N2)/2),"")</f>
        <v/>
      </c>
      <c r="AJ147" s="71"/>
      <c r="AK147" s="71"/>
      <c r="AL147" s="71"/>
      <c r="AM147" s="71"/>
      <c r="AN147" s="72"/>
      <c r="AO147" s="72"/>
      <c r="AP147" s="72"/>
      <c r="AQ147" s="72"/>
      <c r="AR147" s="73"/>
      <c r="AS147" s="73"/>
      <c r="AT147" s="73"/>
      <c r="AU147" s="73"/>
      <c r="AV147" s="73"/>
      <c r="AW147" s="74"/>
      <c r="AX147" s="74"/>
      <c r="AY147" s="74"/>
      <c r="AZ147" s="78"/>
      <c r="BA147" s="78"/>
      <c r="BB147" s="78"/>
      <c r="BC147" s="78"/>
      <c r="BD147" s="78"/>
      <c r="BE147" s="78"/>
      <c r="BF147" s="78"/>
      <c r="BG147" s="78"/>
      <c r="BH147" s="78"/>
      <c r="BI147" s="77" t="str">
        <f t="shared" si="1"/>
        <v/>
      </c>
    </row>
    <row r="148" spans="1:61" ht="19.5" customHeight="1" x14ac:dyDescent="0.2">
      <c r="A148" s="48"/>
      <c r="B148" s="49"/>
      <c r="C148" s="50"/>
      <c r="D148" s="49"/>
      <c r="E148" s="51"/>
      <c r="F148" s="52"/>
      <c r="G148" s="51"/>
      <c r="H148" s="53"/>
      <c r="I148" s="53"/>
      <c r="J148" s="53"/>
      <c r="K148" s="54"/>
      <c r="L148" s="55"/>
      <c r="M148" s="56"/>
      <c r="N148" s="56"/>
      <c r="O148" s="57"/>
      <c r="P148" s="58"/>
      <c r="Q148" s="56"/>
      <c r="R148" s="59"/>
      <c r="S148" s="60" t="str">
        <f>IFERROR(INDEX(Procesos!A$2:A$10000,MATCH(R148,Procesos!B$2:B$10000,0)),"")</f>
        <v/>
      </c>
      <c r="T148" s="61"/>
      <c r="U148" s="62"/>
      <c r="V148" s="62"/>
      <c r="W148" s="62"/>
      <c r="X148" s="63"/>
      <c r="Y148" s="64"/>
      <c r="Z148" s="64"/>
      <c r="AA148" s="65"/>
      <c r="AB148" s="66"/>
      <c r="AC148" s="65"/>
      <c r="AD148" s="62"/>
      <c r="AE148" s="65"/>
      <c r="AF148" s="67"/>
      <c r="AG148" s="70" t="str">
        <f ca="1">IFERROR(_xludf.LET(txt,MID(AF148,FIND("|",AF148&amp;"|")+1,99),clean,SUBSTITUTE(SUBSTITUTE(SUBSTITUTE(txt,"µm",""),"&gt;=",""),"&gt;",""),nums,TRIM(clean),dashPos,FIND("-",MID(nums,2,99)),N1,VALUE(TRIM(LEFT(nums,dashPos))),N2,VALUE(TRIM(MID(nums,dashPos+2,20))),(N1+N2)/2),"")</f>
        <v/>
      </c>
      <c r="AH148" s="69"/>
      <c r="AI148" s="70" t="str">
        <f ca="1">IFERROR(_xludf.LET(txt,MID(AH148,FIND("|",AH148&amp;"|")+1,99),clean,SUBSTITUTE(SUBSTITUTE(SUBSTITUTE(txt,"µm",""),"&gt;=",""),"&gt;",""),nums,TRIM(clean),dashPos,FIND("-",MID(nums,2,99)),N1,VALUE(TRIM(LEFT(nums,dashPos))),N2,VALUE(TRIM(MID(nums,dashPos+2,20))),(N1+N2)/2),"")</f>
        <v/>
      </c>
      <c r="AJ148" s="71"/>
      <c r="AK148" s="71"/>
      <c r="AL148" s="71"/>
      <c r="AM148" s="71"/>
      <c r="AN148" s="72"/>
      <c r="AO148" s="72"/>
      <c r="AP148" s="72"/>
      <c r="AQ148" s="72"/>
      <c r="AR148" s="73"/>
      <c r="AS148" s="73"/>
      <c r="AT148" s="73"/>
      <c r="AU148" s="73"/>
      <c r="AV148" s="73"/>
      <c r="AW148" s="74"/>
      <c r="AX148" s="74"/>
      <c r="AY148" s="74"/>
      <c r="AZ148" s="78"/>
      <c r="BA148" s="78"/>
      <c r="BB148" s="78"/>
      <c r="BC148" s="78"/>
      <c r="BD148" s="78"/>
      <c r="BE148" s="78"/>
      <c r="BF148" s="78"/>
      <c r="BG148" s="78"/>
      <c r="BH148" s="78"/>
      <c r="BI148" s="77" t="str">
        <f t="shared" si="1"/>
        <v/>
      </c>
    </row>
    <row r="149" spans="1:61" ht="19.5" customHeight="1" x14ac:dyDescent="0.2">
      <c r="A149" s="48"/>
      <c r="B149" s="49"/>
      <c r="C149" s="50"/>
      <c r="D149" s="49"/>
      <c r="E149" s="51"/>
      <c r="F149" s="52"/>
      <c r="G149" s="51"/>
      <c r="H149" s="53"/>
      <c r="I149" s="53"/>
      <c r="J149" s="53"/>
      <c r="K149" s="54"/>
      <c r="L149" s="55"/>
      <c r="M149" s="56"/>
      <c r="N149" s="56"/>
      <c r="O149" s="57"/>
      <c r="P149" s="58"/>
      <c r="Q149" s="56"/>
      <c r="R149" s="59"/>
      <c r="S149" s="60" t="str">
        <f>IFERROR(INDEX(Procesos!A$2:A$10000,MATCH(R149,Procesos!B$2:B$10000,0)),"")</f>
        <v/>
      </c>
      <c r="T149" s="61"/>
      <c r="U149" s="62"/>
      <c r="V149" s="62"/>
      <c r="W149" s="62"/>
      <c r="X149" s="63"/>
      <c r="Y149" s="64"/>
      <c r="Z149" s="64"/>
      <c r="AA149" s="65"/>
      <c r="AB149" s="66"/>
      <c r="AC149" s="65"/>
      <c r="AD149" s="62"/>
      <c r="AE149" s="65"/>
      <c r="AF149" s="67"/>
      <c r="AG149" s="70" t="str">
        <f ca="1">IFERROR(_xludf.LET(txt,MID(AF149,FIND("|",AF149&amp;"|")+1,99),clean,SUBSTITUTE(SUBSTITUTE(SUBSTITUTE(txt,"µm",""),"&gt;=",""),"&gt;",""),nums,TRIM(clean),dashPos,FIND("-",MID(nums,2,99)),N1,VALUE(TRIM(LEFT(nums,dashPos))),N2,VALUE(TRIM(MID(nums,dashPos+2,20))),(N1+N2)/2),"")</f>
        <v/>
      </c>
      <c r="AH149" s="69"/>
      <c r="AI149" s="70" t="str">
        <f ca="1">IFERROR(_xludf.LET(txt,MID(AH149,FIND("|",AH149&amp;"|")+1,99),clean,SUBSTITUTE(SUBSTITUTE(SUBSTITUTE(txt,"µm",""),"&gt;=",""),"&gt;",""),nums,TRIM(clean),dashPos,FIND("-",MID(nums,2,99)),N1,VALUE(TRIM(LEFT(nums,dashPos))),N2,VALUE(TRIM(MID(nums,dashPos+2,20))),(N1+N2)/2),"")</f>
        <v/>
      </c>
      <c r="AJ149" s="71"/>
      <c r="AK149" s="71"/>
      <c r="AL149" s="71"/>
      <c r="AM149" s="71"/>
      <c r="AN149" s="72"/>
      <c r="AO149" s="72"/>
      <c r="AP149" s="72"/>
      <c r="AQ149" s="72"/>
      <c r="AR149" s="73"/>
      <c r="AS149" s="73"/>
      <c r="AT149" s="73"/>
      <c r="AU149" s="73"/>
      <c r="AV149" s="73"/>
      <c r="AW149" s="74"/>
      <c r="AX149" s="74"/>
      <c r="AY149" s="74"/>
      <c r="AZ149" s="78"/>
      <c r="BA149" s="78"/>
      <c r="BB149" s="78"/>
      <c r="BC149" s="78"/>
      <c r="BD149" s="78"/>
      <c r="BE149" s="78"/>
      <c r="BF149" s="78"/>
      <c r="BG149" s="78"/>
      <c r="BH149" s="78"/>
      <c r="BI149" s="77" t="str">
        <f t="shared" si="1"/>
        <v/>
      </c>
    </row>
    <row r="150" spans="1:61" ht="19.5" customHeight="1" x14ac:dyDescent="0.2">
      <c r="A150" s="48"/>
      <c r="B150" s="49"/>
      <c r="C150" s="50"/>
      <c r="D150" s="49"/>
      <c r="E150" s="51"/>
      <c r="F150" s="52"/>
      <c r="G150" s="51"/>
      <c r="H150" s="53"/>
      <c r="I150" s="53"/>
      <c r="J150" s="53"/>
      <c r="K150" s="54"/>
      <c r="L150" s="55"/>
      <c r="M150" s="56"/>
      <c r="N150" s="56"/>
      <c r="O150" s="57"/>
      <c r="P150" s="58"/>
      <c r="Q150" s="56"/>
      <c r="R150" s="59"/>
      <c r="S150" s="60" t="str">
        <f>IFERROR(INDEX(Procesos!A$2:A$10000,MATCH(R150,Procesos!B$2:B$10000,0)),"")</f>
        <v/>
      </c>
      <c r="T150" s="61"/>
      <c r="U150" s="62"/>
      <c r="V150" s="62"/>
      <c r="W150" s="62"/>
      <c r="X150" s="63"/>
      <c r="Y150" s="64"/>
      <c r="Z150" s="64"/>
      <c r="AA150" s="65"/>
      <c r="AB150" s="66"/>
      <c r="AC150" s="65"/>
      <c r="AD150" s="62"/>
      <c r="AE150" s="65"/>
      <c r="AF150" s="67"/>
      <c r="AG150" s="70" t="str">
        <f ca="1">IFERROR(_xludf.LET(txt,MID(AF150,FIND("|",AF150&amp;"|")+1,99),clean,SUBSTITUTE(SUBSTITUTE(SUBSTITUTE(txt,"µm",""),"&gt;=",""),"&gt;",""),nums,TRIM(clean),dashPos,FIND("-",MID(nums,2,99)),N1,VALUE(TRIM(LEFT(nums,dashPos))),N2,VALUE(TRIM(MID(nums,dashPos+2,20))),(N1+N2)/2),"")</f>
        <v/>
      </c>
      <c r="AH150" s="69"/>
      <c r="AI150" s="70" t="str">
        <f ca="1">IFERROR(_xludf.LET(txt,MID(AH150,FIND("|",AH150&amp;"|")+1,99),clean,SUBSTITUTE(SUBSTITUTE(SUBSTITUTE(txt,"µm",""),"&gt;=",""),"&gt;",""),nums,TRIM(clean),dashPos,FIND("-",MID(nums,2,99)),N1,VALUE(TRIM(LEFT(nums,dashPos))),N2,VALUE(TRIM(MID(nums,dashPos+2,20))),(N1+N2)/2),"")</f>
        <v/>
      </c>
      <c r="AJ150" s="71"/>
      <c r="AK150" s="71"/>
      <c r="AL150" s="71"/>
      <c r="AM150" s="71"/>
      <c r="AN150" s="72"/>
      <c r="AO150" s="72"/>
      <c r="AP150" s="72"/>
      <c r="AQ150" s="72"/>
      <c r="AR150" s="73"/>
      <c r="AS150" s="73"/>
      <c r="AT150" s="73"/>
      <c r="AU150" s="73"/>
      <c r="AV150" s="73"/>
      <c r="AW150" s="74"/>
      <c r="AX150" s="74"/>
      <c r="AY150" s="74"/>
      <c r="AZ150" s="78"/>
      <c r="BA150" s="78"/>
      <c r="BB150" s="78"/>
      <c r="BC150" s="78"/>
      <c r="BD150" s="78"/>
      <c r="BE150" s="78"/>
      <c r="BF150" s="78"/>
      <c r="BG150" s="78"/>
      <c r="BH150" s="78"/>
      <c r="BI150" s="77" t="str">
        <f t="shared" ref="BI150:BI213" si="2">IF(E150="","",H150*I150)</f>
        <v/>
      </c>
    </row>
    <row r="151" spans="1:61" ht="19.5" customHeight="1" x14ac:dyDescent="0.2">
      <c r="A151" s="48"/>
      <c r="B151" s="49"/>
      <c r="C151" s="50"/>
      <c r="D151" s="49"/>
      <c r="E151" s="51"/>
      <c r="F151" s="52"/>
      <c r="G151" s="51"/>
      <c r="H151" s="53"/>
      <c r="I151" s="53"/>
      <c r="J151" s="53"/>
      <c r="K151" s="54"/>
      <c r="L151" s="55"/>
      <c r="M151" s="56"/>
      <c r="N151" s="56"/>
      <c r="O151" s="57"/>
      <c r="P151" s="58"/>
      <c r="Q151" s="56"/>
      <c r="R151" s="59"/>
      <c r="S151" s="60" t="str">
        <f>IFERROR(INDEX(Procesos!A$2:A$10000,MATCH(R151,Procesos!B$2:B$10000,0)),"")</f>
        <v/>
      </c>
      <c r="T151" s="61"/>
      <c r="U151" s="62"/>
      <c r="V151" s="62"/>
      <c r="W151" s="62"/>
      <c r="X151" s="63"/>
      <c r="Y151" s="64"/>
      <c r="Z151" s="64"/>
      <c r="AA151" s="65"/>
      <c r="AB151" s="66"/>
      <c r="AC151" s="65"/>
      <c r="AD151" s="62"/>
      <c r="AE151" s="65"/>
      <c r="AF151" s="67"/>
      <c r="AG151" s="70" t="str">
        <f ca="1">IFERROR(_xludf.LET(txt,MID(AF151,FIND("|",AF151&amp;"|")+1,99),clean,SUBSTITUTE(SUBSTITUTE(SUBSTITUTE(txt,"µm",""),"&gt;=",""),"&gt;",""),nums,TRIM(clean),dashPos,FIND("-",MID(nums,2,99)),N1,VALUE(TRIM(LEFT(nums,dashPos))),N2,VALUE(TRIM(MID(nums,dashPos+2,20))),(N1+N2)/2),"")</f>
        <v/>
      </c>
      <c r="AH151" s="69"/>
      <c r="AI151" s="70" t="str">
        <f ca="1">IFERROR(_xludf.LET(txt,MID(AH151,FIND("|",AH151&amp;"|")+1,99),clean,SUBSTITUTE(SUBSTITUTE(SUBSTITUTE(txt,"µm",""),"&gt;=",""),"&gt;",""),nums,TRIM(clean),dashPos,FIND("-",MID(nums,2,99)),N1,VALUE(TRIM(LEFT(nums,dashPos))),N2,VALUE(TRIM(MID(nums,dashPos+2,20))),(N1+N2)/2),"")</f>
        <v/>
      </c>
      <c r="AJ151" s="71"/>
      <c r="AK151" s="71"/>
      <c r="AL151" s="71"/>
      <c r="AM151" s="71"/>
      <c r="AN151" s="72"/>
      <c r="AO151" s="72"/>
      <c r="AP151" s="72"/>
      <c r="AQ151" s="72"/>
      <c r="AR151" s="73"/>
      <c r="AS151" s="73"/>
      <c r="AT151" s="73"/>
      <c r="AU151" s="73"/>
      <c r="AV151" s="73"/>
      <c r="AW151" s="74"/>
      <c r="AX151" s="74"/>
      <c r="AY151" s="74"/>
      <c r="AZ151" s="78"/>
      <c r="BA151" s="78"/>
      <c r="BB151" s="78"/>
      <c r="BC151" s="78"/>
      <c r="BD151" s="78"/>
      <c r="BE151" s="78"/>
      <c r="BF151" s="78"/>
      <c r="BG151" s="78"/>
      <c r="BH151" s="78"/>
      <c r="BI151" s="77" t="str">
        <f t="shared" si="2"/>
        <v/>
      </c>
    </row>
    <row r="152" spans="1:61" ht="19.5" customHeight="1" x14ac:dyDescent="0.2">
      <c r="A152" s="48"/>
      <c r="B152" s="49"/>
      <c r="C152" s="50"/>
      <c r="D152" s="49"/>
      <c r="E152" s="51"/>
      <c r="F152" s="52"/>
      <c r="G152" s="51"/>
      <c r="H152" s="53"/>
      <c r="I152" s="53"/>
      <c r="J152" s="53"/>
      <c r="K152" s="54"/>
      <c r="L152" s="55"/>
      <c r="M152" s="56"/>
      <c r="N152" s="56"/>
      <c r="O152" s="57"/>
      <c r="P152" s="58"/>
      <c r="Q152" s="56"/>
      <c r="R152" s="59"/>
      <c r="S152" s="60" t="str">
        <f>IFERROR(INDEX(Procesos!A$2:A$10000,MATCH(R152,Procesos!B$2:B$10000,0)),"")</f>
        <v/>
      </c>
      <c r="T152" s="61"/>
      <c r="U152" s="62"/>
      <c r="V152" s="62"/>
      <c r="W152" s="62"/>
      <c r="X152" s="63"/>
      <c r="Y152" s="64"/>
      <c r="Z152" s="64"/>
      <c r="AA152" s="65"/>
      <c r="AB152" s="66"/>
      <c r="AC152" s="65"/>
      <c r="AD152" s="62"/>
      <c r="AE152" s="65"/>
      <c r="AF152" s="67"/>
      <c r="AG152" s="70" t="str">
        <f ca="1">IFERROR(_xludf.LET(txt,MID(AF152,FIND("|",AF152&amp;"|")+1,99),clean,SUBSTITUTE(SUBSTITUTE(SUBSTITUTE(txt,"µm",""),"&gt;=",""),"&gt;",""),nums,TRIM(clean),dashPos,FIND("-",MID(nums,2,99)),N1,VALUE(TRIM(LEFT(nums,dashPos))),N2,VALUE(TRIM(MID(nums,dashPos+2,20))),(N1+N2)/2),"")</f>
        <v/>
      </c>
      <c r="AH152" s="69"/>
      <c r="AI152" s="70" t="str">
        <f ca="1">IFERROR(_xludf.LET(txt,MID(AH152,FIND("|",AH152&amp;"|")+1,99),clean,SUBSTITUTE(SUBSTITUTE(SUBSTITUTE(txt,"µm",""),"&gt;=",""),"&gt;",""),nums,TRIM(clean),dashPos,FIND("-",MID(nums,2,99)),N1,VALUE(TRIM(LEFT(nums,dashPos))),N2,VALUE(TRIM(MID(nums,dashPos+2,20))),(N1+N2)/2),"")</f>
        <v/>
      </c>
      <c r="AJ152" s="71"/>
      <c r="AK152" s="71"/>
      <c r="AL152" s="71"/>
      <c r="AM152" s="71"/>
      <c r="AN152" s="72"/>
      <c r="AO152" s="72"/>
      <c r="AP152" s="72"/>
      <c r="AQ152" s="72"/>
      <c r="AR152" s="73"/>
      <c r="AS152" s="73"/>
      <c r="AT152" s="73"/>
      <c r="AU152" s="73"/>
      <c r="AV152" s="73"/>
      <c r="AW152" s="74"/>
      <c r="AX152" s="74"/>
      <c r="AY152" s="74"/>
      <c r="AZ152" s="78"/>
      <c r="BA152" s="78"/>
      <c r="BB152" s="78"/>
      <c r="BC152" s="78"/>
      <c r="BD152" s="78"/>
      <c r="BE152" s="78"/>
      <c r="BF152" s="78"/>
      <c r="BG152" s="78"/>
      <c r="BH152" s="78"/>
      <c r="BI152" s="77" t="str">
        <f t="shared" si="2"/>
        <v/>
      </c>
    </row>
    <row r="153" spans="1:61" ht="19.5" customHeight="1" x14ac:dyDescent="0.2">
      <c r="A153" s="48"/>
      <c r="B153" s="49"/>
      <c r="C153" s="50"/>
      <c r="D153" s="49"/>
      <c r="E153" s="51"/>
      <c r="F153" s="52"/>
      <c r="G153" s="51"/>
      <c r="H153" s="53"/>
      <c r="I153" s="53"/>
      <c r="J153" s="53"/>
      <c r="K153" s="54"/>
      <c r="L153" s="55"/>
      <c r="M153" s="56"/>
      <c r="N153" s="56"/>
      <c r="O153" s="57"/>
      <c r="P153" s="58"/>
      <c r="Q153" s="56"/>
      <c r="R153" s="59"/>
      <c r="S153" s="60" t="str">
        <f>IFERROR(INDEX(Procesos!A$2:A$10000,MATCH(R153,Procesos!B$2:B$10000,0)),"")</f>
        <v/>
      </c>
      <c r="T153" s="61"/>
      <c r="U153" s="62"/>
      <c r="V153" s="62"/>
      <c r="W153" s="62"/>
      <c r="X153" s="63"/>
      <c r="Y153" s="64"/>
      <c r="Z153" s="64"/>
      <c r="AA153" s="65"/>
      <c r="AB153" s="66"/>
      <c r="AC153" s="65"/>
      <c r="AD153" s="62"/>
      <c r="AE153" s="65"/>
      <c r="AF153" s="67"/>
      <c r="AG153" s="70" t="str">
        <f ca="1">IFERROR(_xludf.LET(txt,MID(AF153,FIND("|",AF153&amp;"|")+1,99),clean,SUBSTITUTE(SUBSTITUTE(SUBSTITUTE(txt,"µm",""),"&gt;=",""),"&gt;",""),nums,TRIM(clean),dashPos,FIND("-",MID(nums,2,99)),N1,VALUE(TRIM(LEFT(nums,dashPos))),N2,VALUE(TRIM(MID(nums,dashPos+2,20))),(N1+N2)/2),"")</f>
        <v/>
      </c>
      <c r="AH153" s="69"/>
      <c r="AI153" s="70" t="str">
        <f ca="1">IFERROR(_xludf.LET(txt,MID(AH153,FIND("|",AH153&amp;"|")+1,99),clean,SUBSTITUTE(SUBSTITUTE(SUBSTITUTE(txt,"µm",""),"&gt;=",""),"&gt;",""),nums,TRIM(clean),dashPos,FIND("-",MID(nums,2,99)),N1,VALUE(TRIM(LEFT(nums,dashPos))),N2,VALUE(TRIM(MID(nums,dashPos+2,20))),(N1+N2)/2),"")</f>
        <v/>
      </c>
      <c r="AJ153" s="71"/>
      <c r="AK153" s="71"/>
      <c r="AL153" s="71"/>
      <c r="AM153" s="71"/>
      <c r="AN153" s="72"/>
      <c r="AO153" s="72"/>
      <c r="AP153" s="72"/>
      <c r="AQ153" s="72"/>
      <c r="AR153" s="73"/>
      <c r="AS153" s="73"/>
      <c r="AT153" s="73"/>
      <c r="AU153" s="73"/>
      <c r="AV153" s="73"/>
      <c r="AW153" s="74"/>
      <c r="AX153" s="74"/>
      <c r="AY153" s="74"/>
      <c r="AZ153" s="78"/>
      <c r="BA153" s="78"/>
      <c r="BB153" s="78"/>
      <c r="BC153" s="78"/>
      <c r="BD153" s="78"/>
      <c r="BE153" s="78"/>
      <c r="BF153" s="78"/>
      <c r="BG153" s="78"/>
      <c r="BH153" s="78"/>
      <c r="BI153" s="77" t="str">
        <f t="shared" si="2"/>
        <v/>
      </c>
    </row>
    <row r="154" spans="1:61" ht="19.5" customHeight="1" x14ac:dyDescent="0.2">
      <c r="A154" s="48"/>
      <c r="B154" s="49"/>
      <c r="C154" s="50"/>
      <c r="D154" s="49"/>
      <c r="E154" s="51"/>
      <c r="F154" s="52"/>
      <c r="G154" s="51"/>
      <c r="H154" s="53"/>
      <c r="I154" s="53"/>
      <c r="J154" s="53"/>
      <c r="K154" s="54"/>
      <c r="L154" s="55"/>
      <c r="M154" s="56"/>
      <c r="N154" s="56"/>
      <c r="O154" s="57"/>
      <c r="P154" s="58"/>
      <c r="Q154" s="56"/>
      <c r="R154" s="59"/>
      <c r="S154" s="60" t="str">
        <f>IFERROR(INDEX(Procesos!A$2:A$10000,MATCH(R154,Procesos!B$2:B$10000,0)),"")</f>
        <v/>
      </c>
      <c r="T154" s="61"/>
      <c r="U154" s="62"/>
      <c r="V154" s="62"/>
      <c r="W154" s="62"/>
      <c r="X154" s="63"/>
      <c r="Y154" s="64"/>
      <c r="Z154" s="64"/>
      <c r="AA154" s="65"/>
      <c r="AB154" s="66"/>
      <c r="AC154" s="65"/>
      <c r="AD154" s="62"/>
      <c r="AE154" s="65"/>
      <c r="AF154" s="67"/>
      <c r="AG154" s="70" t="str">
        <f ca="1">IFERROR(_xludf.LET(txt,MID(AF154,FIND("|",AF154&amp;"|")+1,99),clean,SUBSTITUTE(SUBSTITUTE(SUBSTITUTE(txt,"µm",""),"&gt;=",""),"&gt;",""),nums,TRIM(clean),dashPos,FIND("-",MID(nums,2,99)),N1,VALUE(TRIM(LEFT(nums,dashPos))),N2,VALUE(TRIM(MID(nums,dashPos+2,20))),(N1+N2)/2),"")</f>
        <v/>
      </c>
      <c r="AH154" s="69"/>
      <c r="AI154" s="70" t="str">
        <f ca="1">IFERROR(_xludf.LET(txt,MID(AH154,FIND("|",AH154&amp;"|")+1,99),clean,SUBSTITUTE(SUBSTITUTE(SUBSTITUTE(txt,"µm",""),"&gt;=",""),"&gt;",""),nums,TRIM(clean),dashPos,FIND("-",MID(nums,2,99)),N1,VALUE(TRIM(LEFT(nums,dashPos))),N2,VALUE(TRIM(MID(nums,dashPos+2,20))),(N1+N2)/2),"")</f>
        <v/>
      </c>
      <c r="AJ154" s="71"/>
      <c r="AK154" s="71"/>
      <c r="AL154" s="71"/>
      <c r="AM154" s="71"/>
      <c r="AN154" s="72"/>
      <c r="AO154" s="72"/>
      <c r="AP154" s="72"/>
      <c r="AQ154" s="72"/>
      <c r="AR154" s="73"/>
      <c r="AS154" s="73"/>
      <c r="AT154" s="73"/>
      <c r="AU154" s="73"/>
      <c r="AV154" s="73"/>
      <c r="AW154" s="74"/>
      <c r="AX154" s="74"/>
      <c r="AY154" s="74"/>
      <c r="AZ154" s="78"/>
      <c r="BA154" s="78"/>
      <c r="BB154" s="78"/>
      <c r="BC154" s="78"/>
      <c r="BD154" s="78"/>
      <c r="BE154" s="78"/>
      <c r="BF154" s="78"/>
      <c r="BG154" s="78"/>
      <c r="BH154" s="78"/>
      <c r="BI154" s="77" t="str">
        <f t="shared" si="2"/>
        <v/>
      </c>
    </row>
    <row r="155" spans="1:61" ht="19.5" customHeight="1" x14ac:dyDescent="0.2">
      <c r="A155" s="48"/>
      <c r="B155" s="49"/>
      <c r="C155" s="50"/>
      <c r="D155" s="49"/>
      <c r="E155" s="51"/>
      <c r="F155" s="52"/>
      <c r="G155" s="51"/>
      <c r="H155" s="53"/>
      <c r="I155" s="53"/>
      <c r="J155" s="53"/>
      <c r="K155" s="54"/>
      <c r="L155" s="55"/>
      <c r="M155" s="56"/>
      <c r="N155" s="56"/>
      <c r="O155" s="57"/>
      <c r="P155" s="58"/>
      <c r="Q155" s="56"/>
      <c r="R155" s="59"/>
      <c r="S155" s="60" t="str">
        <f>IFERROR(INDEX(Procesos!A$2:A$10000,MATCH(R155,Procesos!B$2:B$10000,0)),"")</f>
        <v/>
      </c>
      <c r="T155" s="61"/>
      <c r="U155" s="62"/>
      <c r="V155" s="62"/>
      <c r="W155" s="62"/>
      <c r="X155" s="63"/>
      <c r="Y155" s="64"/>
      <c r="Z155" s="64"/>
      <c r="AA155" s="65"/>
      <c r="AB155" s="66"/>
      <c r="AC155" s="65"/>
      <c r="AD155" s="62"/>
      <c r="AE155" s="65"/>
      <c r="AF155" s="67"/>
      <c r="AG155" s="70" t="str">
        <f ca="1">IFERROR(_xludf.LET(txt,MID(AF155,FIND("|",AF155&amp;"|")+1,99),clean,SUBSTITUTE(SUBSTITUTE(SUBSTITUTE(txt,"µm",""),"&gt;=",""),"&gt;",""),nums,TRIM(clean),dashPos,FIND("-",MID(nums,2,99)),N1,VALUE(TRIM(LEFT(nums,dashPos))),N2,VALUE(TRIM(MID(nums,dashPos+2,20))),(N1+N2)/2),"")</f>
        <v/>
      </c>
      <c r="AH155" s="69"/>
      <c r="AI155" s="70" t="str">
        <f ca="1">IFERROR(_xludf.LET(txt,MID(AH155,FIND("|",AH155&amp;"|")+1,99),clean,SUBSTITUTE(SUBSTITUTE(SUBSTITUTE(txt,"µm",""),"&gt;=",""),"&gt;",""),nums,TRIM(clean),dashPos,FIND("-",MID(nums,2,99)),N1,VALUE(TRIM(LEFT(nums,dashPos))),N2,VALUE(TRIM(MID(nums,dashPos+2,20))),(N1+N2)/2),"")</f>
        <v/>
      </c>
      <c r="AJ155" s="71"/>
      <c r="AK155" s="71"/>
      <c r="AL155" s="71"/>
      <c r="AM155" s="71"/>
      <c r="AN155" s="72"/>
      <c r="AO155" s="72"/>
      <c r="AP155" s="72"/>
      <c r="AQ155" s="72"/>
      <c r="AR155" s="73"/>
      <c r="AS155" s="73"/>
      <c r="AT155" s="73"/>
      <c r="AU155" s="73"/>
      <c r="AV155" s="73"/>
      <c r="AW155" s="74"/>
      <c r="AX155" s="74"/>
      <c r="AY155" s="74"/>
      <c r="AZ155" s="78"/>
      <c r="BA155" s="78"/>
      <c r="BB155" s="78"/>
      <c r="BC155" s="78"/>
      <c r="BD155" s="78"/>
      <c r="BE155" s="78"/>
      <c r="BF155" s="78"/>
      <c r="BG155" s="78"/>
      <c r="BH155" s="78"/>
      <c r="BI155" s="77" t="str">
        <f t="shared" si="2"/>
        <v/>
      </c>
    </row>
    <row r="156" spans="1:61" ht="19.5" customHeight="1" x14ac:dyDescent="0.2">
      <c r="A156" s="48"/>
      <c r="B156" s="49"/>
      <c r="C156" s="50"/>
      <c r="D156" s="49"/>
      <c r="E156" s="51"/>
      <c r="F156" s="52"/>
      <c r="G156" s="51"/>
      <c r="H156" s="53"/>
      <c r="I156" s="53"/>
      <c r="J156" s="53"/>
      <c r="K156" s="54"/>
      <c r="L156" s="55"/>
      <c r="M156" s="56"/>
      <c r="N156" s="56"/>
      <c r="O156" s="57"/>
      <c r="P156" s="58"/>
      <c r="Q156" s="56"/>
      <c r="R156" s="59"/>
      <c r="S156" s="60" t="str">
        <f>IFERROR(INDEX(Procesos!A$2:A$10000,MATCH(R156,Procesos!B$2:B$10000,0)),"")</f>
        <v/>
      </c>
      <c r="T156" s="61"/>
      <c r="U156" s="62"/>
      <c r="V156" s="62"/>
      <c r="W156" s="62"/>
      <c r="X156" s="63"/>
      <c r="Y156" s="64"/>
      <c r="Z156" s="64"/>
      <c r="AA156" s="65"/>
      <c r="AB156" s="66"/>
      <c r="AC156" s="65"/>
      <c r="AD156" s="62"/>
      <c r="AE156" s="65"/>
      <c r="AF156" s="67"/>
      <c r="AG156" s="70" t="str">
        <f ca="1">IFERROR(_xludf.LET(txt,MID(AF156,FIND("|",AF156&amp;"|")+1,99),clean,SUBSTITUTE(SUBSTITUTE(SUBSTITUTE(txt,"µm",""),"&gt;=",""),"&gt;",""),nums,TRIM(clean),dashPos,FIND("-",MID(nums,2,99)),N1,VALUE(TRIM(LEFT(nums,dashPos))),N2,VALUE(TRIM(MID(nums,dashPos+2,20))),(N1+N2)/2),"")</f>
        <v/>
      </c>
      <c r="AH156" s="69"/>
      <c r="AI156" s="70" t="str">
        <f ca="1">IFERROR(_xludf.LET(txt,MID(AH156,FIND("|",AH156&amp;"|")+1,99),clean,SUBSTITUTE(SUBSTITUTE(SUBSTITUTE(txt,"µm",""),"&gt;=",""),"&gt;",""),nums,TRIM(clean),dashPos,FIND("-",MID(nums,2,99)),N1,VALUE(TRIM(LEFT(nums,dashPos))),N2,VALUE(TRIM(MID(nums,dashPos+2,20))),(N1+N2)/2),"")</f>
        <v/>
      </c>
      <c r="AJ156" s="71"/>
      <c r="AK156" s="71"/>
      <c r="AL156" s="71"/>
      <c r="AM156" s="71"/>
      <c r="AN156" s="72"/>
      <c r="AO156" s="72"/>
      <c r="AP156" s="72"/>
      <c r="AQ156" s="72"/>
      <c r="AR156" s="73"/>
      <c r="AS156" s="73"/>
      <c r="AT156" s="73"/>
      <c r="AU156" s="73"/>
      <c r="AV156" s="73"/>
      <c r="AW156" s="74"/>
      <c r="AX156" s="74"/>
      <c r="AY156" s="74"/>
      <c r="AZ156" s="78"/>
      <c r="BA156" s="78"/>
      <c r="BB156" s="78"/>
      <c r="BC156" s="78"/>
      <c r="BD156" s="78"/>
      <c r="BE156" s="78"/>
      <c r="BF156" s="78"/>
      <c r="BG156" s="78"/>
      <c r="BH156" s="78"/>
      <c r="BI156" s="77" t="str">
        <f t="shared" si="2"/>
        <v/>
      </c>
    </row>
    <row r="157" spans="1:61" ht="19.5" customHeight="1" x14ac:dyDescent="0.2">
      <c r="A157" s="48"/>
      <c r="B157" s="49"/>
      <c r="C157" s="50"/>
      <c r="D157" s="49"/>
      <c r="E157" s="51"/>
      <c r="F157" s="52"/>
      <c r="G157" s="51"/>
      <c r="H157" s="53"/>
      <c r="I157" s="53"/>
      <c r="J157" s="53"/>
      <c r="K157" s="54"/>
      <c r="L157" s="55"/>
      <c r="M157" s="56"/>
      <c r="N157" s="56"/>
      <c r="O157" s="57"/>
      <c r="P157" s="58"/>
      <c r="Q157" s="56"/>
      <c r="R157" s="59"/>
      <c r="S157" s="60" t="str">
        <f>IFERROR(INDEX(Procesos!A$2:A$10000,MATCH(R157,Procesos!B$2:B$10000,0)),"")</f>
        <v/>
      </c>
      <c r="T157" s="61"/>
      <c r="U157" s="62"/>
      <c r="V157" s="62"/>
      <c r="W157" s="62"/>
      <c r="X157" s="63"/>
      <c r="Y157" s="64"/>
      <c r="Z157" s="64"/>
      <c r="AA157" s="65"/>
      <c r="AB157" s="66"/>
      <c r="AC157" s="65"/>
      <c r="AD157" s="62"/>
      <c r="AE157" s="65"/>
      <c r="AF157" s="67"/>
      <c r="AG157" s="70" t="str">
        <f ca="1">IFERROR(_xludf.LET(txt,MID(AF157,FIND("|",AF157&amp;"|")+1,99),clean,SUBSTITUTE(SUBSTITUTE(SUBSTITUTE(txt,"µm",""),"&gt;=",""),"&gt;",""),nums,TRIM(clean),dashPos,FIND("-",MID(nums,2,99)),N1,VALUE(TRIM(LEFT(nums,dashPos))),N2,VALUE(TRIM(MID(nums,dashPos+2,20))),(N1+N2)/2),"")</f>
        <v/>
      </c>
      <c r="AH157" s="69"/>
      <c r="AI157" s="70" t="str">
        <f ca="1">IFERROR(_xludf.LET(txt,MID(AH157,FIND("|",AH157&amp;"|")+1,99),clean,SUBSTITUTE(SUBSTITUTE(SUBSTITUTE(txt,"µm",""),"&gt;=",""),"&gt;",""),nums,TRIM(clean),dashPos,FIND("-",MID(nums,2,99)),N1,VALUE(TRIM(LEFT(nums,dashPos))),N2,VALUE(TRIM(MID(nums,dashPos+2,20))),(N1+N2)/2),"")</f>
        <v/>
      </c>
      <c r="AJ157" s="71"/>
      <c r="AK157" s="71"/>
      <c r="AL157" s="71"/>
      <c r="AM157" s="71"/>
      <c r="AN157" s="72"/>
      <c r="AO157" s="72"/>
      <c r="AP157" s="72"/>
      <c r="AQ157" s="72"/>
      <c r="AR157" s="73"/>
      <c r="AS157" s="73"/>
      <c r="AT157" s="73"/>
      <c r="AU157" s="73"/>
      <c r="AV157" s="73"/>
      <c r="AW157" s="74"/>
      <c r="AX157" s="74"/>
      <c r="AY157" s="74"/>
      <c r="AZ157" s="78"/>
      <c r="BA157" s="78"/>
      <c r="BB157" s="78"/>
      <c r="BC157" s="78"/>
      <c r="BD157" s="78"/>
      <c r="BE157" s="78"/>
      <c r="BF157" s="78"/>
      <c r="BG157" s="78"/>
      <c r="BH157" s="78"/>
      <c r="BI157" s="77" t="str">
        <f t="shared" si="2"/>
        <v/>
      </c>
    </row>
    <row r="158" spans="1:61" ht="19.5" customHeight="1" x14ac:dyDescent="0.2">
      <c r="A158" s="48"/>
      <c r="B158" s="49"/>
      <c r="C158" s="50"/>
      <c r="D158" s="49"/>
      <c r="E158" s="51"/>
      <c r="F158" s="52"/>
      <c r="G158" s="51"/>
      <c r="H158" s="53"/>
      <c r="I158" s="53"/>
      <c r="J158" s="53"/>
      <c r="K158" s="54"/>
      <c r="L158" s="55"/>
      <c r="M158" s="56"/>
      <c r="N158" s="56"/>
      <c r="O158" s="57"/>
      <c r="P158" s="58"/>
      <c r="Q158" s="56"/>
      <c r="R158" s="59"/>
      <c r="S158" s="60" t="str">
        <f>IFERROR(INDEX(Procesos!A$2:A$10000,MATCH(R158,Procesos!B$2:B$10000,0)),"")</f>
        <v/>
      </c>
      <c r="T158" s="61"/>
      <c r="U158" s="62"/>
      <c r="V158" s="62"/>
      <c r="W158" s="62"/>
      <c r="X158" s="63"/>
      <c r="Y158" s="64"/>
      <c r="Z158" s="64"/>
      <c r="AA158" s="65"/>
      <c r="AB158" s="66"/>
      <c r="AC158" s="65"/>
      <c r="AD158" s="62"/>
      <c r="AE158" s="65"/>
      <c r="AF158" s="67"/>
      <c r="AG158" s="70" t="str">
        <f ca="1">IFERROR(_xludf.LET(txt,MID(AF158,FIND("|",AF158&amp;"|")+1,99),clean,SUBSTITUTE(SUBSTITUTE(SUBSTITUTE(txt,"µm",""),"&gt;=",""),"&gt;",""),nums,TRIM(clean),dashPos,FIND("-",MID(nums,2,99)),N1,VALUE(TRIM(LEFT(nums,dashPos))),N2,VALUE(TRIM(MID(nums,dashPos+2,20))),(N1+N2)/2),"")</f>
        <v/>
      </c>
      <c r="AH158" s="69"/>
      <c r="AI158" s="70" t="str">
        <f ca="1">IFERROR(_xludf.LET(txt,MID(AH158,FIND("|",AH158&amp;"|")+1,99),clean,SUBSTITUTE(SUBSTITUTE(SUBSTITUTE(txt,"µm",""),"&gt;=",""),"&gt;",""),nums,TRIM(clean),dashPos,FIND("-",MID(nums,2,99)),N1,VALUE(TRIM(LEFT(nums,dashPos))),N2,VALUE(TRIM(MID(nums,dashPos+2,20))),(N1+N2)/2),"")</f>
        <v/>
      </c>
      <c r="AJ158" s="71"/>
      <c r="AK158" s="71"/>
      <c r="AL158" s="71"/>
      <c r="AM158" s="71"/>
      <c r="AN158" s="72"/>
      <c r="AO158" s="72"/>
      <c r="AP158" s="72"/>
      <c r="AQ158" s="72"/>
      <c r="AR158" s="73"/>
      <c r="AS158" s="73"/>
      <c r="AT158" s="73"/>
      <c r="AU158" s="73"/>
      <c r="AV158" s="73"/>
      <c r="AW158" s="74"/>
      <c r="AX158" s="74"/>
      <c r="AY158" s="74"/>
      <c r="AZ158" s="78"/>
      <c r="BA158" s="78"/>
      <c r="BB158" s="78"/>
      <c r="BC158" s="78"/>
      <c r="BD158" s="78"/>
      <c r="BE158" s="78"/>
      <c r="BF158" s="78"/>
      <c r="BG158" s="78"/>
      <c r="BH158" s="78"/>
      <c r="BI158" s="77" t="str">
        <f t="shared" si="2"/>
        <v/>
      </c>
    </row>
    <row r="159" spans="1:61" ht="19.5" customHeight="1" x14ac:dyDescent="0.2">
      <c r="A159" s="48"/>
      <c r="B159" s="49"/>
      <c r="C159" s="50"/>
      <c r="D159" s="49"/>
      <c r="E159" s="51"/>
      <c r="F159" s="52"/>
      <c r="G159" s="51"/>
      <c r="H159" s="53"/>
      <c r="I159" s="53"/>
      <c r="J159" s="53"/>
      <c r="K159" s="54"/>
      <c r="L159" s="55"/>
      <c r="M159" s="56"/>
      <c r="N159" s="56"/>
      <c r="O159" s="57"/>
      <c r="P159" s="58"/>
      <c r="Q159" s="56"/>
      <c r="R159" s="59"/>
      <c r="S159" s="60" t="str">
        <f>IFERROR(INDEX(Procesos!A$2:A$10000,MATCH(R159,Procesos!B$2:B$10000,0)),"")</f>
        <v/>
      </c>
      <c r="T159" s="61"/>
      <c r="U159" s="62"/>
      <c r="V159" s="62"/>
      <c r="W159" s="62"/>
      <c r="X159" s="63"/>
      <c r="Y159" s="64"/>
      <c r="Z159" s="64"/>
      <c r="AA159" s="65"/>
      <c r="AB159" s="66"/>
      <c r="AC159" s="65"/>
      <c r="AD159" s="62"/>
      <c r="AE159" s="65"/>
      <c r="AF159" s="67"/>
      <c r="AG159" s="70" t="str">
        <f ca="1">IFERROR(_xludf.LET(txt,MID(AF159,FIND("|",AF159&amp;"|")+1,99),clean,SUBSTITUTE(SUBSTITUTE(SUBSTITUTE(txt,"µm",""),"&gt;=",""),"&gt;",""),nums,TRIM(clean),dashPos,FIND("-",MID(nums,2,99)),N1,VALUE(TRIM(LEFT(nums,dashPos))),N2,VALUE(TRIM(MID(nums,dashPos+2,20))),(N1+N2)/2),"")</f>
        <v/>
      </c>
      <c r="AH159" s="69"/>
      <c r="AI159" s="70" t="str">
        <f ca="1">IFERROR(_xludf.LET(txt,MID(AH159,FIND("|",AH159&amp;"|")+1,99),clean,SUBSTITUTE(SUBSTITUTE(SUBSTITUTE(txt,"µm",""),"&gt;=",""),"&gt;",""),nums,TRIM(clean),dashPos,FIND("-",MID(nums,2,99)),N1,VALUE(TRIM(LEFT(nums,dashPos))),N2,VALUE(TRIM(MID(nums,dashPos+2,20))),(N1+N2)/2),"")</f>
        <v/>
      </c>
      <c r="AJ159" s="71"/>
      <c r="AK159" s="71"/>
      <c r="AL159" s="71"/>
      <c r="AM159" s="71"/>
      <c r="AN159" s="72"/>
      <c r="AO159" s="72"/>
      <c r="AP159" s="72"/>
      <c r="AQ159" s="72"/>
      <c r="AR159" s="73"/>
      <c r="AS159" s="73"/>
      <c r="AT159" s="73"/>
      <c r="AU159" s="73"/>
      <c r="AV159" s="73"/>
      <c r="AW159" s="74"/>
      <c r="AX159" s="74"/>
      <c r="AY159" s="74"/>
      <c r="AZ159" s="78"/>
      <c r="BA159" s="78"/>
      <c r="BB159" s="78"/>
      <c r="BC159" s="78"/>
      <c r="BD159" s="78"/>
      <c r="BE159" s="78"/>
      <c r="BF159" s="78"/>
      <c r="BG159" s="78"/>
      <c r="BH159" s="78"/>
      <c r="BI159" s="77" t="str">
        <f t="shared" si="2"/>
        <v/>
      </c>
    </row>
    <row r="160" spans="1:61" ht="19.5" customHeight="1" x14ac:dyDescent="0.2">
      <c r="A160" s="48"/>
      <c r="B160" s="49"/>
      <c r="C160" s="50"/>
      <c r="D160" s="49"/>
      <c r="E160" s="51"/>
      <c r="F160" s="52"/>
      <c r="G160" s="51"/>
      <c r="H160" s="53"/>
      <c r="I160" s="53"/>
      <c r="J160" s="53"/>
      <c r="K160" s="54"/>
      <c r="L160" s="55"/>
      <c r="M160" s="56"/>
      <c r="N160" s="56"/>
      <c r="O160" s="57"/>
      <c r="P160" s="58"/>
      <c r="Q160" s="56"/>
      <c r="R160" s="59"/>
      <c r="S160" s="60" t="str">
        <f>IFERROR(INDEX(Procesos!A$2:A$10000,MATCH(R160,Procesos!B$2:B$10000,0)),"")</f>
        <v/>
      </c>
      <c r="T160" s="61"/>
      <c r="U160" s="62"/>
      <c r="V160" s="62"/>
      <c r="W160" s="62"/>
      <c r="X160" s="63"/>
      <c r="Y160" s="64"/>
      <c r="Z160" s="64"/>
      <c r="AA160" s="65"/>
      <c r="AB160" s="66"/>
      <c r="AC160" s="65"/>
      <c r="AD160" s="62"/>
      <c r="AE160" s="65"/>
      <c r="AF160" s="67"/>
      <c r="AG160" s="70" t="str">
        <f ca="1">IFERROR(_xludf.LET(txt,MID(AF160,FIND("|",AF160&amp;"|")+1,99),clean,SUBSTITUTE(SUBSTITUTE(SUBSTITUTE(txt,"µm",""),"&gt;=",""),"&gt;",""),nums,TRIM(clean),dashPos,FIND("-",MID(nums,2,99)),N1,VALUE(TRIM(LEFT(nums,dashPos))),N2,VALUE(TRIM(MID(nums,dashPos+2,20))),(N1+N2)/2),"")</f>
        <v/>
      </c>
      <c r="AH160" s="69"/>
      <c r="AI160" s="70" t="str">
        <f ca="1">IFERROR(_xludf.LET(txt,MID(AH160,FIND("|",AH160&amp;"|")+1,99),clean,SUBSTITUTE(SUBSTITUTE(SUBSTITUTE(txt,"µm",""),"&gt;=",""),"&gt;",""),nums,TRIM(clean),dashPos,FIND("-",MID(nums,2,99)),N1,VALUE(TRIM(LEFT(nums,dashPos))),N2,VALUE(TRIM(MID(nums,dashPos+2,20))),(N1+N2)/2),"")</f>
        <v/>
      </c>
      <c r="AJ160" s="71"/>
      <c r="AK160" s="71"/>
      <c r="AL160" s="71"/>
      <c r="AM160" s="71"/>
      <c r="AN160" s="72"/>
      <c r="AO160" s="72"/>
      <c r="AP160" s="72"/>
      <c r="AQ160" s="72"/>
      <c r="AR160" s="73"/>
      <c r="AS160" s="73"/>
      <c r="AT160" s="73"/>
      <c r="AU160" s="73"/>
      <c r="AV160" s="73"/>
      <c r="AW160" s="74"/>
      <c r="AX160" s="74"/>
      <c r="AY160" s="74"/>
      <c r="AZ160" s="78"/>
      <c r="BA160" s="78"/>
      <c r="BB160" s="78"/>
      <c r="BC160" s="78"/>
      <c r="BD160" s="78"/>
      <c r="BE160" s="78"/>
      <c r="BF160" s="78"/>
      <c r="BG160" s="78"/>
      <c r="BH160" s="78"/>
      <c r="BI160" s="77" t="str">
        <f t="shared" si="2"/>
        <v/>
      </c>
    </row>
    <row r="161" spans="1:61" ht="19.5" customHeight="1" x14ac:dyDescent="0.2">
      <c r="A161" s="48"/>
      <c r="B161" s="49"/>
      <c r="C161" s="50"/>
      <c r="D161" s="49"/>
      <c r="E161" s="51"/>
      <c r="F161" s="52"/>
      <c r="G161" s="51"/>
      <c r="H161" s="53"/>
      <c r="I161" s="53"/>
      <c r="J161" s="53"/>
      <c r="K161" s="54"/>
      <c r="L161" s="55"/>
      <c r="M161" s="56"/>
      <c r="N161" s="56"/>
      <c r="O161" s="57"/>
      <c r="P161" s="58"/>
      <c r="Q161" s="56"/>
      <c r="R161" s="59"/>
      <c r="S161" s="60" t="str">
        <f>IFERROR(INDEX(Procesos!A$2:A$10000,MATCH(R161,Procesos!B$2:B$10000,0)),"")</f>
        <v/>
      </c>
      <c r="T161" s="61"/>
      <c r="U161" s="62"/>
      <c r="V161" s="62"/>
      <c r="W161" s="62"/>
      <c r="X161" s="63"/>
      <c r="Y161" s="64"/>
      <c r="Z161" s="64"/>
      <c r="AA161" s="65"/>
      <c r="AB161" s="66"/>
      <c r="AC161" s="65"/>
      <c r="AD161" s="62"/>
      <c r="AE161" s="65"/>
      <c r="AF161" s="67"/>
      <c r="AG161" s="70" t="str">
        <f ca="1">IFERROR(_xludf.LET(txt,MID(AF161,FIND("|",AF161&amp;"|")+1,99),clean,SUBSTITUTE(SUBSTITUTE(SUBSTITUTE(txt,"µm",""),"&gt;=",""),"&gt;",""),nums,TRIM(clean),dashPos,FIND("-",MID(nums,2,99)),N1,VALUE(TRIM(LEFT(nums,dashPos))),N2,VALUE(TRIM(MID(nums,dashPos+2,20))),(N1+N2)/2),"")</f>
        <v/>
      </c>
      <c r="AH161" s="69"/>
      <c r="AI161" s="70" t="str">
        <f ca="1">IFERROR(_xludf.LET(txt,MID(AH161,FIND("|",AH161&amp;"|")+1,99),clean,SUBSTITUTE(SUBSTITUTE(SUBSTITUTE(txt,"µm",""),"&gt;=",""),"&gt;",""),nums,TRIM(clean),dashPos,FIND("-",MID(nums,2,99)),N1,VALUE(TRIM(LEFT(nums,dashPos))),N2,VALUE(TRIM(MID(nums,dashPos+2,20))),(N1+N2)/2),"")</f>
        <v/>
      </c>
      <c r="AJ161" s="71"/>
      <c r="AK161" s="71"/>
      <c r="AL161" s="71"/>
      <c r="AM161" s="71"/>
      <c r="AN161" s="72"/>
      <c r="AO161" s="72"/>
      <c r="AP161" s="72"/>
      <c r="AQ161" s="72"/>
      <c r="AR161" s="73"/>
      <c r="AS161" s="73"/>
      <c r="AT161" s="73"/>
      <c r="AU161" s="73"/>
      <c r="AV161" s="73"/>
      <c r="AW161" s="74"/>
      <c r="AX161" s="74"/>
      <c r="AY161" s="74"/>
      <c r="AZ161" s="78"/>
      <c r="BA161" s="78"/>
      <c r="BB161" s="78"/>
      <c r="BC161" s="78"/>
      <c r="BD161" s="78"/>
      <c r="BE161" s="78"/>
      <c r="BF161" s="78"/>
      <c r="BG161" s="78"/>
      <c r="BH161" s="78"/>
      <c r="BI161" s="77" t="str">
        <f t="shared" si="2"/>
        <v/>
      </c>
    </row>
    <row r="162" spans="1:61" ht="19.5" customHeight="1" x14ac:dyDescent="0.2">
      <c r="A162" s="48"/>
      <c r="B162" s="49"/>
      <c r="C162" s="50"/>
      <c r="D162" s="49"/>
      <c r="E162" s="51"/>
      <c r="F162" s="52"/>
      <c r="G162" s="51"/>
      <c r="H162" s="53"/>
      <c r="I162" s="53"/>
      <c r="J162" s="53"/>
      <c r="K162" s="54"/>
      <c r="L162" s="55"/>
      <c r="M162" s="56"/>
      <c r="N162" s="56"/>
      <c r="O162" s="57"/>
      <c r="P162" s="58"/>
      <c r="Q162" s="56"/>
      <c r="R162" s="59"/>
      <c r="S162" s="60" t="str">
        <f>IFERROR(INDEX(Procesos!A$2:A$10000,MATCH(R162,Procesos!B$2:B$10000,0)),"")</f>
        <v/>
      </c>
      <c r="T162" s="61"/>
      <c r="U162" s="62"/>
      <c r="V162" s="62"/>
      <c r="W162" s="62"/>
      <c r="X162" s="63"/>
      <c r="Y162" s="64"/>
      <c r="Z162" s="64"/>
      <c r="AA162" s="65"/>
      <c r="AB162" s="66"/>
      <c r="AC162" s="65"/>
      <c r="AD162" s="62"/>
      <c r="AE162" s="65"/>
      <c r="AF162" s="67"/>
      <c r="AG162" s="70" t="str">
        <f ca="1">IFERROR(_xludf.LET(txt,MID(AF162,FIND("|",AF162&amp;"|")+1,99),clean,SUBSTITUTE(SUBSTITUTE(SUBSTITUTE(txt,"µm",""),"&gt;=",""),"&gt;",""),nums,TRIM(clean),dashPos,FIND("-",MID(nums,2,99)),N1,VALUE(TRIM(LEFT(nums,dashPos))),N2,VALUE(TRIM(MID(nums,dashPos+2,20))),(N1+N2)/2),"")</f>
        <v/>
      </c>
      <c r="AH162" s="69"/>
      <c r="AI162" s="70" t="str">
        <f ca="1">IFERROR(_xludf.LET(txt,MID(AH162,FIND("|",AH162&amp;"|")+1,99),clean,SUBSTITUTE(SUBSTITUTE(SUBSTITUTE(txt,"µm",""),"&gt;=",""),"&gt;",""),nums,TRIM(clean),dashPos,FIND("-",MID(nums,2,99)),N1,VALUE(TRIM(LEFT(nums,dashPos))),N2,VALUE(TRIM(MID(nums,dashPos+2,20))),(N1+N2)/2),"")</f>
        <v/>
      </c>
      <c r="AJ162" s="71"/>
      <c r="AK162" s="71"/>
      <c r="AL162" s="71"/>
      <c r="AM162" s="71"/>
      <c r="AN162" s="72"/>
      <c r="AO162" s="72"/>
      <c r="AP162" s="72"/>
      <c r="AQ162" s="72"/>
      <c r="AR162" s="73"/>
      <c r="AS162" s="73"/>
      <c r="AT162" s="73"/>
      <c r="AU162" s="73"/>
      <c r="AV162" s="73"/>
      <c r="AW162" s="74"/>
      <c r="AX162" s="74"/>
      <c r="AY162" s="74"/>
      <c r="AZ162" s="78"/>
      <c r="BA162" s="78"/>
      <c r="BB162" s="78"/>
      <c r="BC162" s="78"/>
      <c r="BD162" s="78"/>
      <c r="BE162" s="78"/>
      <c r="BF162" s="78"/>
      <c r="BG162" s="78"/>
      <c r="BH162" s="78"/>
      <c r="BI162" s="77" t="str">
        <f t="shared" si="2"/>
        <v/>
      </c>
    </row>
    <row r="163" spans="1:61" ht="19.5" customHeight="1" x14ac:dyDescent="0.2">
      <c r="A163" s="48"/>
      <c r="B163" s="49"/>
      <c r="C163" s="50"/>
      <c r="D163" s="49"/>
      <c r="E163" s="51"/>
      <c r="F163" s="52"/>
      <c r="G163" s="51"/>
      <c r="H163" s="53"/>
      <c r="I163" s="53"/>
      <c r="J163" s="53"/>
      <c r="K163" s="54"/>
      <c r="L163" s="55"/>
      <c r="M163" s="56"/>
      <c r="N163" s="56"/>
      <c r="O163" s="57"/>
      <c r="P163" s="58"/>
      <c r="Q163" s="56"/>
      <c r="R163" s="59"/>
      <c r="S163" s="60" t="str">
        <f>IFERROR(INDEX(Procesos!A$2:A$10000,MATCH(R163,Procesos!B$2:B$10000,0)),"")</f>
        <v/>
      </c>
      <c r="T163" s="61"/>
      <c r="U163" s="62"/>
      <c r="V163" s="62"/>
      <c r="W163" s="62"/>
      <c r="X163" s="63"/>
      <c r="Y163" s="64"/>
      <c r="Z163" s="64"/>
      <c r="AA163" s="65"/>
      <c r="AB163" s="66"/>
      <c r="AC163" s="65"/>
      <c r="AD163" s="62"/>
      <c r="AE163" s="65"/>
      <c r="AF163" s="67"/>
      <c r="AG163" s="70" t="str">
        <f ca="1">IFERROR(_xludf.LET(txt,MID(AF163,FIND("|",AF163&amp;"|")+1,99),clean,SUBSTITUTE(SUBSTITUTE(SUBSTITUTE(txt,"µm",""),"&gt;=",""),"&gt;",""),nums,TRIM(clean),dashPos,FIND("-",MID(nums,2,99)),N1,VALUE(TRIM(LEFT(nums,dashPos))),N2,VALUE(TRIM(MID(nums,dashPos+2,20))),(N1+N2)/2),"")</f>
        <v/>
      </c>
      <c r="AH163" s="69"/>
      <c r="AI163" s="70" t="str">
        <f ca="1">IFERROR(_xludf.LET(txt,MID(AH163,FIND("|",AH163&amp;"|")+1,99),clean,SUBSTITUTE(SUBSTITUTE(SUBSTITUTE(txt,"µm",""),"&gt;=",""),"&gt;",""),nums,TRIM(clean),dashPos,FIND("-",MID(nums,2,99)),N1,VALUE(TRIM(LEFT(nums,dashPos))),N2,VALUE(TRIM(MID(nums,dashPos+2,20))),(N1+N2)/2),"")</f>
        <v/>
      </c>
      <c r="AJ163" s="71"/>
      <c r="AK163" s="71"/>
      <c r="AL163" s="71"/>
      <c r="AM163" s="71"/>
      <c r="AN163" s="72"/>
      <c r="AO163" s="72"/>
      <c r="AP163" s="72"/>
      <c r="AQ163" s="72"/>
      <c r="AR163" s="73"/>
      <c r="AS163" s="73"/>
      <c r="AT163" s="73"/>
      <c r="AU163" s="73"/>
      <c r="AV163" s="73"/>
      <c r="AW163" s="74"/>
      <c r="AX163" s="74"/>
      <c r="AY163" s="74"/>
      <c r="AZ163" s="78"/>
      <c r="BA163" s="78"/>
      <c r="BB163" s="78"/>
      <c r="BC163" s="78"/>
      <c r="BD163" s="78"/>
      <c r="BE163" s="78"/>
      <c r="BF163" s="78"/>
      <c r="BG163" s="78"/>
      <c r="BH163" s="78"/>
      <c r="BI163" s="77" t="str">
        <f t="shared" si="2"/>
        <v/>
      </c>
    </row>
    <row r="164" spans="1:61" ht="19.5" customHeight="1" x14ac:dyDescent="0.2">
      <c r="A164" s="48"/>
      <c r="B164" s="49"/>
      <c r="C164" s="50"/>
      <c r="D164" s="49"/>
      <c r="E164" s="51"/>
      <c r="F164" s="52"/>
      <c r="G164" s="51"/>
      <c r="H164" s="53"/>
      <c r="I164" s="53"/>
      <c r="J164" s="53"/>
      <c r="K164" s="54"/>
      <c r="L164" s="55"/>
      <c r="M164" s="56"/>
      <c r="N164" s="56"/>
      <c r="O164" s="57"/>
      <c r="P164" s="58"/>
      <c r="Q164" s="56"/>
      <c r="R164" s="59"/>
      <c r="S164" s="60" t="str">
        <f>IFERROR(INDEX(Procesos!A$2:A$10000,MATCH(R164,Procesos!B$2:B$10000,0)),"")</f>
        <v/>
      </c>
      <c r="T164" s="61"/>
      <c r="U164" s="62"/>
      <c r="V164" s="62"/>
      <c r="W164" s="62"/>
      <c r="X164" s="63"/>
      <c r="Y164" s="64"/>
      <c r="Z164" s="64"/>
      <c r="AA164" s="65"/>
      <c r="AB164" s="66"/>
      <c r="AC164" s="65"/>
      <c r="AD164" s="62"/>
      <c r="AE164" s="65"/>
      <c r="AF164" s="67"/>
      <c r="AG164" s="70" t="str">
        <f ca="1">IFERROR(_xludf.LET(txt,MID(AF164,FIND("|",AF164&amp;"|")+1,99),clean,SUBSTITUTE(SUBSTITUTE(SUBSTITUTE(txt,"µm",""),"&gt;=",""),"&gt;",""),nums,TRIM(clean),dashPos,FIND("-",MID(nums,2,99)),N1,VALUE(TRIM(LEFT(nums,dashPos))),N2,VALUE(TRIM(MID(nums,dashPos+2,20))),(N1+N2)/2),"")</f>
        <v/>
      </c>
      <c r="AH164" s="69"/>
      <c r="AI164" s="70" t="str">
        <f ca="1">IFERROR(_xludf.LET(txt,MID(AH164,FIND("|",AH164&amp;"|")+1,99),clean,SUBSTITUTE(SUBSTITUTE(SUBSTITUTE(txt,"µm",""),"&gt;=",""),"&gt;",""),nums,TRIM(clean),dashPos,FIND("-",MID(nums,2,99)),N1,VALUE(TRIM(LEFT(nums,dashPos))),N2,VALUE(TRIM(MID(nums,dashPos+2,20))),(N1+N2)/2),"")</f>
        <v/>
      </c>
      <c r="AJ164" s="71"/>
      <c r="AK164" s="71"/>
      <c r="AL164" s="71"/>
      <c r="AM164" s="71"/>
      <c r="AN164" s="72"/>
      <c r="AO164" s="72"/>
      <c r="AP164" s="72"/>
      <c r="AQ164" s="72"/>
      <c r="AR164" s="73"/>
      <c r="AS164" s="73"/>
      <c r="AT164" s="73"/>
      <c r="AU164" s="73"/>
      <c r="AV164" s="73"/>
      <c r="AW164" s="74"/>
      <c r="AX164" s="74"/>
      <c r="AY164" s="74"/>
      <c r="AZ164" s="78"/>
      <c r="BA164" s="78"/>
      <c r="BB164" s="78"/>
      <c r="BC164" s="78"/>
      <c r="BD164" s="78"/>
      <c r="BE164" s="78"/>
      <c r="BF164" s="78"/>
      <c r="BG164" s="78"/>
      <c r="BH164" s="78"/>
      <c r="BI164" s="77" t="str">
        <f t="shared" si="2"/>
        <v/>
      </c>
    </row>
    <row r="165" spans="1:61" ht="19.5" customHeight="1" x14ac:dyDescent="0.2">
      <c r="A165" s="48"/>
      <c r="B165" s="49"/>
      <c r="C165" s="50"/>
      <c r="D165" s="49"/>
      <c r="E165" s="51"/>
      <c r="F165" s="52"/>
      <c r="G165" s="51"/>
      <c r="H165" s="53"/>
      <c r="I165" s="53"/>
      <c r="J165" s="53"/>
      <c r="K165" s="54"/>
      <c r="L165" s="55"/>
      <c r="M165" s="56"/>
      <c r="N165" s="56"/>
      <c r="O165" s="57"/>
      <c r="P165" s="58"/>
      <c r="Q165" s="56"/>
      <c r="R165" s="59"/>
      <c r="S165" s="60" t="str">
        <f>IFERROR(INDEX(Procesos!A$2:A$10000,MATCH(R165,Procesos!B$2:B$10000,0)),"")</f>
        <v/>
      </c>
      <c r="T165" s="61"/>
      <c r="U165" s="62"/>
      <c r="V165" s="62"/>
      <c r="W165" s="62"/>
      <c r="X165" s="63"/>
      <c r="Y165" s="64"/>
      <c r="Z165" s="64"/>
      <c r="AA165" s="65"/>
      <c r="AB165" s="66"/>
      <c r="AC165" s="65"/>
      <c r="AD165" s="62"/>
      <c r="AE165" s="65"/>
      <c r="AF165" s="67"/>
      <c r="AG165" s="70" t="str">
        <f ca="1">IFERROR(_xludf.LET(txt,MID(AF165,FIND("|",AF165&amp;"|")+1,99),clean,SUBSTITUTE(SUBSTITUTE(SUBSTITUTE(txt,"µm",""),"&gt;=",""),"&gt;",""),nums,TRIM(clean),dashPos,FIND("-",MID(nums,2,99)),N1,VALUE(TRIM(LEFT(nums,dashPos))),N2,VALUE(TRIM(MID(nums,dashPos+2,20))),(N1+N2)/2),"")</f>
        <v/>
      </c>
      <c r="AH165" s="69"/>
      <c r="AI165" s="70" t="str">
        <f ca="1">IFERROR(_xludf.LET(txt,MID(AH165,FIND("|",AH165&amp;"|")+1,99),clean,SUBSTITUTE(SUBSTITUTE(SUBSTITUTE(txt,"µm",""),"&gt;=",""),"&gt;",""),nums,TRIM(clean),dashPos,FIND("-",MID(nums,2,99)),N1,VALUE(TRIM(LEFT(nums,dashPos))),N2,VALUE(TRIM(MID(nums,dashPos+2,20))),(N1+N2)/2),"")</f>
        <v/>
      </c>
      <c r="AJ165" s="71"/>
      <c r="AK165" s="71"/>
      <c r="AL165" s="71"/>
      <c r="AM165" s="71"/>
      <c r="AN165" s="72"/>
      <c r="AO165" s="72"/>
      <c r="AP165" s="72"/>
      <c r="AQ165" s="72"/>
      <c r="AR165" s="73"/>
      <c r="AS165" s="73"/>
      <c r="AT165" s="73"/>
      <c r="AU165" s="73"/>
      <c r="AV165" s="73"/>
      <c r="AW165" s="74"/>
      <c r="AX165" s="74"/>
      <c r="AY165" s="74"/>
      <c r="AZ165" s="78"/>
      <c r="BA165" s="78"/>
      <c r="BB165" s="78"/>
      <c r="BC165" s="78"/>
      <c r="BD165" s="78"/>
      <c r="BE165" s="78"/>
      <c r="BF165" s="78"/>
      <c r="BG165" s="78"/>
      <c r="BH165" s="78"/>
      <c r="BI165" s="77" t="str">
        <f t="shared" si="2"/>
        <v/>
      </c>
    </row>
    <row r="166" spans="1:61" ht="19.5" customHeight="1" x14ac:dyDescent="0.2">
      <c r="A166" s="48"/>
      <c r="B166" s="49"/>
      <c r="C166" s="50"/>
      <c r="D166" s="49"/>
      <c r="E166" s="51"/>
      <c r="F166" s="52"/>
      <c r="G166" s="51"/>
      <c r="H166" s="53"/>
      <c r="I166" s="53"/>
      <c r="J166" s="53"/>
      <c r="K166" s="54"/>
      <c r="L166" s="55"/>
      <c r="M166" s="56"/>
      <c r="N166" s="56"/>
      <c r="O166" s="57"/>
      <c r="P166" s="58"/>
      <c r="Q166" s="56"/>
      <c r="R166" s="59"/>
      <c r="S166" s="60" t="str">
        <f>IFERROR(INDEX(Procesos!A$2:A$10000,MATCH(R166,Procesos!B$2:B$10000,0)),"")</f>
        <v/>
      </c>
      <c r="T166" s="61"/>
      <c r="U166" s="62"/>
      <c r="V166" s="62"/>
      <c r="W166" s="62"/>
      <c r="X166" s="63"/>
      <c r="Y166" s="64"/>
      <c r="Z166" s="64"/>
      <c r="AA166" s="65"/>
      <c r="AB166" s="66"/>
      <c r="AC166" s="65"/>
      <c r="AD166" s="62"/>
      <c r="AE166" s="65"/>
      <c r="AF166" s="67"/>
      <c r="AG166" s="70" t="str">
        <f ca="1">IFERROR(_xludf.LET(txt,MID(AF166,FIND("|",AF166&amp;"|")+1,99),clean,SUBSTITUTE(SUBSTITUTE(SUBSTITUTE(txt,"µm",""),"&gt;=",""),"&gt;",""),nums,TRIM(clean),dashPos,FIND("-",MID(nums,2,99)),N1,VALUE(TRIM(LEFT(nums,dashPos))),N2,VALUE(TRIM(MID(nums,dashPos+2,20))),(N1+N2)/2),"")</f>
        <v/>
      </c>
      <c r="AH166" s="69"/>
      <c r="AI166" s="70" t="str">
        <f ca="1">IFERROR(_xludf.LET(txt,MID(AH166,FIND("|",AH166&amp;"|")+1,99),clean,SUBSTITUTE(SUBSTITUTE(SUBSTITUTE(txt,"µm",""),"&gt;=",""),"&gt;",""),nums,TRIM(clean),dashPos,FIND("-",MID(nums,2,99)),N1,VALUE(TRIM(LEFT(nums,dashPos))),N2,VALUE(TRIM(MID(nums,dashPos+2,20))),(N1+N2)/2),"")</f>
        <v/>
      </c>
      <c r="AJ166" s="71"/>
      <c r="AK166" s="71"/>
      <c r="AL166" s="71"/>
      <c r="AM166" s="71"/>
      <c r="AN166" s="72"/>
      <c r="AO166" s="72"/>
      <c r="AP166" s="72"/>
      <c r="AQ166" s="72"/>
      <c r="AR166" s="73"/>
      <c r="AS166" s="73"/>
      <c r="AT166" s="73"/>
      <c r="AU166" s="73"/>
      <c r="AV166" s="73"/>
      <c r="AW166" s="74"/>
      <c r="AX166" s="74"/>
      <c r="AY166" s="74"/>
      <c r="AZ166" s="78"/>
      <c r="BA166" s="78"/>
      <c r="BB166" s="78"/>
      <c r="BC166" s="78"/>
      <c r="BD166" s="78"/>
      <c r="BE166" s="78"/>
      <c r="BF166" s="78"/>
      <c r="BG166" s="78"/>
      <c r="BH166" s="78"/>
      <c r="BI166" s="77" t="str">
        <f t="shared" si="2"/>
        <v/>
      </c>
    </row>
    <row r="167" spans="1:61" ht="19.5" customHeight="1" x14ac:dyDescent="0.2">
      <c r="A167" s="48"/>
      <c r="B167" s="49"/>
      <c r="C167" s="50"/>
      <c r="D167" s="49"/>
      <c r="E167" s="51"/>
      <c r="F167" s="52"/>
      <c r="G167" s="51"/>
      <c r="H167" s="53"/>
      <c r="I167" s="53"/>
      <c r="J167" s="53"/>
      <c r="K167" s="54"/>
      <c r="L167" s="55"/>
      <c r="M167" s="56"/>
      <c r="N167" s="56"/>
      <c r="O167" s="57"/>
      <c r="P167" s="58"/>
      <c r="Q167" s="56"/>
      <c r="R167" s="59"/>
      <c r="S167" s="60" t="str">
        <f>IFERROR(INDEX(Procesos!A$2:A$10000,MATCH(R167,Procesos!B$2:B$10000,0)),"")</f>
        <v/>
      </c>
      <c r="T167" s="61"/>
      <c r="U167" s="62"/>
      <c r="V167" s="62"/>
      <c r="W167" s="62"/>
      <c r="X167" s="63"/>
      <c r="Y167" s="64"/>
      <c r="Z167" s="64"/>
      <c r="AA167" s="65"/>
      <c r="AB167" s="66"/>
      <c r="AC167" s="65"/>
      <c r="AD167" s="62"/>
      <c r="AE167" s="65"/>
      <c r="AF167" s="67"/>
      <c r="AG167" s="70" t="str">
        <f ca="1">IFERROR(_xludf.LET(txt,MID(AF167,FIND("|",AF167&amp;"|")+1,99),clean,SUBSTITUTE(SUBSTITUTE(SUBSTITUTE(txt,"µm",""),"&gt;=",""),"&gt;",""),nums,TRIM(clean),dashPos,FIND("-",MID(nums,2,99)),N1,VALUE(TRIM(LEFT(nums,dashPos))),N2,VALUE(TRIM(MID(nums,dashPos+2,20))),(N1+N2)/2),"")</f>
        <v/>
      </c>
      <c r="AH167" s="69"/>
      <c r="AI167" s="70" t="str">
        <f ca="1">IFERROR(_xludf.LET(txt,MID(AH167,FIND("|",AH167&amp;"|")+1,99),clean,SUBSTITUTE(SUBSTITUTE(SUBSTITUTE(txt,"µm",""),"&gt;=",""),"&gt;",""),nums,TRIM(clean),dashPos,FIND("-",MID(nums,2,99)),N1,VALUE(TRIM(LEFT(nums,dashPos))),N2,VALUE(TRIM(MID(nums,dashPos+2,20))),(N1+N2)/2),"")</f>
        <v/>
      </c>
      <c r="AJ167" s="71"/>
      <c r="AK167" s="71"/>
      <c r="AL167" s="71"/>
      <c r="AM167" s="71"/>
      <c r="AN167" s="72"/>
      <c r="AO167" s="72"/>
      <c r="AP167" s="72"/>
      <c r="AQ167" s="72"/>
      <c r="AR167" s="73"/>
      <c r="AS167" s="73"/>
      <c r="AT167" s="73"/>
      <c r="AU167" s="73"/>
      <c r="AV167" s="73"/>
      <c r="AW167" s="74"/>
      <c r="AX167" s="74"/>
      <c r="AY167" s="74"/>
      <c r="AZ167" s="78"/>
      <c r="BA167" s="78"/>
      <c r="BB167" s="78"/>
      <c r="BC167" s="78"/>
      <c r="BD167" s="78"/>
      <c r="BE167" s="78"/>
      <c r="BF167" s="78"/>
      <c r="BG167" s="78"/>
      <c r="BH167" s="78"/>
      <c r="BI167" s="77" t="str">
        <f t="shared" si="2"/>
        <v/>
      </c>
    </row>
    <row r="168" spans="1:61" ht="19.5" customHeight="1" x14ac:dyDescent="0.2">
      <c r="A168" s="48"/>
      <c r="B168" s="49"/>
      <c r="C168" s="50"/>
      <c r="D168" s="49"/>
      <c r="E168" s="51"/>
      <c r="F168" s="52"/>
      <c r="G168" s="51"/>
      <c r="H168" s="53"/>
      <c r="I168" s="53"/>
      <c r="J168" s="53"/>
      <c r="K168" s="54"/>
      <c r="L168" s="55"/>
      <c r="M168" s="56"/>
      <c r="N168" s="56"/>
      <c r="O168" s="57"/>
      <c r="P168" s="58"/>
      <c r="Q168" s="56"/>
      <c r="R168" s="59"/>
      <c r="S168" s="60" t="str">
        <f>IFERROR(INDEX(Procesos!A$2:A$10000,MATCH(R168,Procesos!B$2:B$10000,0)),"")</f>
        <v/>
      </c>
      <c r="T168" s="61"/>
      <c r="U168" s="62"/>
      <c r="V168" s="62"/>
      <c r="W168" s="62"/>
      <c r="X168" s="63"/>
      <c r="Y168" s="64"/>
      <c r="Z168" s="64"/>
      <c r="AA168" s="65"/>
      <c r="AB168" s="66"/>
      <c r="AC168" s="65"/>
      <c r="AD168" s="62"/>
      <c r="AE168" s="65"/>
      <c r="AF168" s="67"/>
      <c r="AG168" s="70" t="str">
        <f ca="1">IFERROR(_xludf.LET(txt,MID(AF168,FIND("|",AF168&amp;"|")+1,99),clean,SUBSTITUTE(SUBSTITUTE(SUBSTITUTE(txt,"µm",""),"&gt;=",""),"&gt;",""),nums,TRIM(clean),dashPos,FIND("-",MID(nums,2,99)),N1,VALUE(TRIM(LEFT(nums,dashPos))),N2,VALUE(TRIM(MID(nums,dashPos+2,20))),(N1+N2)/2),"")</f>
        <v/>
      </c>
      <c r="AH168" s="69"/>
      <c r="AI168" s="70" t="str">
        <f ca="1">IFERROR(_xludf.LET(txt,MID(AH168,FIND("|",AH168&amp;"|")+1,99),clean,SUBSTITUTE(SUBSTITUTE(SUBSTITUTE(txt,"µm",""),"&gt;=",""),"&gt;",""),nums,TRIM(clean),dashPos,FIND("-",MID(nums,2,99)),N1,VALUE(TRIM(LEFT(nums,dashPos))),N2,VALUE(TRIM(MID(nums,dashPos+2,20))),(N1+N2)/2),"")</f>
        <v/>
      </c>
      <c r="AJ168" s="71"/>
      <c r="AK168" s="71"/>
      <c r="AL168" s="71"/>
      <c r="AM168" s="71"/>
      <c r="AN168" s="72"/>
      <c r="AO168" s="72"/>
      <c r="AP168" s="72"/>
      <c r="AQ168" s="72"/>
      <c r="AR168" s="73"/>
      <c r="AS168" s="73"/>
      <c r="AT168" s="73"/>
      <c r="AU168" s="73"/>
      <c r="AV168" s="73"/>
      <c r="AW168" s="74"/>
      <c r="AX168" s="74"/>
      <c r="AY168" s="74"/>
      <c r="AZ168" s="78"/>
      <c r="BA168" s="78"/>
      <c r="BB168" s="78"/>
      <c r="BC168" s="78"/>
      <c r="BD168" s="78"/>
      <c r="BE168" s="78"/>
      <c r="BF168" s="78"/>
      <c r="BG168" s="78"/>
      <c r="BH168" s="78"/>
      <c r="BI168" s="77" t="str">
        <f t="shared" si="2"/>
        <v/>
      </c>
    </row>
    <row r="169" spans="1:61" ht="19.5" customHeight="1" x14ac:dyDescent="0.2">
      <c r="A169" s="48"/>
      <c r="B169" s="49"/>
      <c r="C169" s="50"/>
      <c r="D169" s="49"/>
      <c r="E169" s="51"/>
      <c r="F169" s="52"/>
      <c r="G169" s="51"/>
      <c r="H169" s="53"/>
      <c r="I169" s="53"/>
      <c r="J169" s="53"/>
      <c r="K169" s="54"/>
      <c r="L169" s="55"/>
      <c r="M169" s="56"/>
      <c r="N169" s="56"/>
      <c r="O169" s="57"/>
      <c r="P169" s="58"/>
      <c r="Q169" s="56"/>
      <c r="R169" s="59"/>
      <c r="S169" s="60" t="str">
        <f>IFERROR(INDEX(Procesos!A$2:A$10000,MATCH(R169,Procesos!B$2:B$10000,0)),"")</f>
        <v/>
      </c>
      <c r="T169" s="61"/>
      <c r="U169" s="62"/>
      <c r="V169" s="62"/>
      <c r="W169" s="62"/>
      <c r="X169" s="63"/>
      <c r="Y169" s="64"/>
      <c r="Z169" s="64"/>
      <c r="AA169" s="65"/>
      <c r="AB169" s="66"/>
      <c r="AC169" s="65"/>
      <c r="AD169" s="62"/>
      <c r="AE169" s="65"/>
      <c r="AF169" s="67"/>
      <c r="AG169" s="70" t="str">
        <f ca="1">IFERROR(_xludf.LET(txt,MID(AF169,FIND("|",AF169&amp;"|")+1,99),clean,SUBSTITUTE(SUBSTITUTE(SUBSTITUTE(txt,"µm",""),"&gt;=",""),"&gt;",""),nums,TRIM(clean),dashPos,FIND("-",MID(nums,2,99)),N1,VALUE(TRIM(LEFT(nums,dashPos))),N2,VALUE(TRIM(MID(nums,dashPos+2,20))),(N1+N2)/2),"")</f>
        <v/>
      </c>
      <c r="AH169" s="69"/>
      <c r="AI169" s="70" t="str">
        <f ca="1">IFERROR(_xludf.LET(txt,MID(AH169,FIND("|",AH169&amp;"|")+1,99),clean,SUBSTITUTE(SUBSTITUTE(SUBSTITUTE(txt,"µm",""),"&gt;=",""),"&gt;",""),nums,TRIM(clean),dashPos,FIND("-",MID(nums,2,99)),N1,VALUE(TRIM(LEFT(nums,dashPos))),N2,VALUE(TRIM(MID(nums,dashPos+2,20))),(N1+N2)/2),"")</f>
        <v/>
      </c>
      <c r="AJ169" s="71"/>
      <c r="AK169" s="71"/>
      <c r="AL169" s="71"/>
      <c r="AM169" s="71"/>
      <c r="AN169" s="72"/>
      <c r="AO169" s="72"/>
      <c r="AP169" s="72"/>
      <c r="AQ169" s="72"/>
      <c r="AR169" s="73"/>
      <c r="AS169" s="73"/>
      <c r="AT169" s="73"/>
      <c r="AU169" s="73"/>
      <c r="AV169" s="73"/>
      <c r="AW169" s="74"/>
      <c r="AX169" s="74"/>
      <c r="AY169" s="74"/>
      <c r="AZ169" s="78"/>
      <c r="BA169" s="78"/>
      <c r="BB169" s="78"/>
      <c r="BC169" s="78"/>
      <c r="BD169" s="78"/>
      <c r="BE169" s="78"/>
      <c r="BF169" s="78"/>
      <c r="BG169" s="78"/>
      <c r="BH169" s="78"/>
      <c r="BI169" s="77" t="str">
        <f t="shared" si="2"/>
        <v/>
      </c>
    </row>
    <row r="170" spans="1:61" ht="19.5" customHeight="1" x14ac:dyDescent="0.2">
      <c r="A170" s="48"/>
      <c r="B170" s="49"/>
      <c r="C170" s="50"/>
      <c r="D170" s="49"/>
      <c r="E170" s="51"/>
      <c r="F170" s="52"/>
      <c r="G170" s="51"/>
      <c r="H170" s="53"/>
      <c r="I170" s="53"/>
      <c r="J170" s="53"/>
      <c r="K170" s="54"/>
      <c r="L170" s="55"/>
      <c r="M170" s="56"/>
      <c r="N170" s="56"/>
      <c r="O170" s="57"/>
      <c r="P170" s="58"/>
      <c r="Q170" s="56"/>
      <c r="R170" s="59"/>
      <c r="S170" s="60" t="str">
        <f>IFERROR(INDEX(Procesos!A$2:A$10000,MATCH(R170,Procesos!B$2:B$10000,0)),"")</f>
        <v/>
      </c>
      <c r="T170" s="61"/>
      <c r="U170" s="62"/>
      <c r="V170" s="62"/>
      <c r="W170" s="62"/>
      <c r="X170" s="63"/>
      <c r="Y170" s="64"/>
      <c r="Z170" s="64"/>
      <c r="AA170" s="65"/>
      <c r="AB170" s="66"/>
      <c r="AC170" s="65"/>
      <c r="AD170" s="62"/>
      <c r="AE170" s="65"/>
      <c r="AF170" s="67"/>
      <c r="AG170" s="70" t="str">
        <f ca="1">IFERROR(_xludf.LET(txt,MID(AF170,FIND("|",AF170&amp;"|")+1,99),clean,SUBSTITUTE(SUBSTITUTE(SUBSTITUTE(txt,"µm",""),"&gt;=",""),"&gt;",""),nums,TRIM(clean),dashPos,FIND("-",MID(nums,2,99)),N1,VALUE(TRIM(LEFT(nums,dashPos))),N2,VALUE(TRIM(MID(nums,dashPos+2,20))),(N1+N2)/2),"")</f>
        <v/>
      </c>
      <c r="AH170" s="69"/>
      <c r="AI170" s="70" t="str">
        <f ca="1">IFERROR(_xludf.LET(txt,MID(AH170,FIND("|",AH170&amp;"|")+1,99),clean,SUBSTITUTE(SUBSTITUTE(SUBSTITUTE(txt,"µm",""),"&gt;=",""),"&gt;",""),nums,TRIM(clean),dashPos,FIND("-",MID(nums,2,99)),N1,VALUE(TRIM(LEFT(nums,dashPos))),N2,VALUE(TRIM(MID(nums,dashPos+2,20))),(N1+N2)/2),"")</f>
        <v/>
      </c>
      <c r="AJ170" s="71"/>
      <c r="AK170" s="71"/>
      <c r="AL170" s="71"/>
      <c r="AM170" s="71"/>
      <c r="AN170" s="72"/>
      <c r="AO170" s="72"/>
      <c r="AP170" s="72"/>
      <c r="AQ170" s="72"/>
      <c r="AR170" s="73"/>
      <c r="AS170" s="73"/>
      <c r="AT170" s="73"/>
      <c r="AU170" s="73"/>
      <c r="AV170" s="73"/>
      <c r="AW170" s="74"/>
      <c r="AX170" s="74"/>
      <c r="AY170" s="74"/>
      <c r="AZ170" s="78"/>
      <c r="BA170" s="78"/>
      <c r="BB170" s="78"/>
      <c r="BC170" s="78"/>
      <c r="BD170" s="78"/>
      <c r="BE170" s="78"/>
      <c r="BF170" s="78"/>
      <c r="BG170" s="78"/>
      <c r="BH170" s="78"/>
      <c r="BI170" s="77" t="str">
        <f t="shared" si="2"/>
        <v/>
      </c>
    </row>
    <row r="171" spans="1:61" ht="19.5" customHeight="1" x14ac:dyDescent="0.2">
      <c r="A171" s="48"/>
      <c r="B171" s="49"/>
      <c r="C171" s="50"/>
      <c r="D171" s="49"/>
      <c r="E171" s="51"/>
      <c r="F171" s="52"/>
      <c r="G171" s="51"/>
      <c r="H171" s="53"/>
      <c r="I171" s="53"/>
      <c r="J171" s="53"/>
      <c r="K171" s="54"/>
      <c r="L171" s="55"/>
      <c r="M171" s="56"/>
      <c r="N171" s="56"/>
      <c r="O171" s="57"/>
      <c r="P171" s="58"/>
      <c r="Q171" s="56"/>
      <c r="R171" s="59"/>
      <c r="S171" s="60" t="str">
        <f>IFERROR(INDEX(Procesos!A$2:A$10000,MATCH(R171,Procesos!B$2:B$10000,0)),"")</f>
        <v/>
      </c>
      <c r="T171" s="61"/>
      <c r="U171" s="62"/>
      <c r="V171" s="62"/>
      <c r="W171" s="62"/>
      <c r="X171" s="63"/>
      <c r="Y171" s="64"/>
      <c r="Z171" s="64"/>
      <c r="AA171" s="65"/>
      <c r="AB171" s="66"/>
      <c r="AC171" s="65"/>
      <c r="AD171" s="62"/>
      <c r="AE171" s="65"/>
      <c r="AF171" s="67"/>
      <c r="AG171" s="70" t="str">
        <f ca="1">IFERROR(_xludf.LET(txt,MID(AF171,FIND("|",AF171&amp;"|")+1,99),clean,SUBSTITUTE(SUBSTITUTE(SUBSTITUTE(txt,"µm",""),"&gt;=",""),"&gt;",""),nums,TRIM(clean),dashPos,FIND("-",MID(nums,2,99)),N1,VALUE(TRIM(LEFT(nums,dashPos))),N2,VALUE(TRIM(MID(nums,dashPos+2,20))),(N1+N2)/2),"")</f>
        <v/>
      </c>
      <c r="AH171" s="69"/>
      <c r="AI171" s="70" t="str">
        <f ca="1">IFERROR(_xludf.LET(txt,MID(AH171,FIND("|",AH171&amp;"|")+1,99),clean,SUBSTITUTE(SUBSTITUTE(SUBSTITUTE(txt,"µm",""),"&gt;=",""),"&gt;",""),nums,TRIM(clean),dashPos,FIND("-",MID(nums,2,99)),N1,VALUE(TRIM(LEFT(nums,dashPos))),N2,VALUE(TRIM(MID(nums,dashPos+2,20))),(N1+N2)/2),"")</f>
        <v/>
      </c>
      <c r="AJ171" s="71"/>
      <c r="AK171" s="71"/>
      <c r="AL171" s="71"/>
      <c r="AM171" s="71"/>
      <c r="AN171" s="72"/>
      <c r="AO171" s="72"/>
      <c r="AP171" s="72"/>
      <c r="AQ171" s="72"/>
      <c r="AR171" s="73"/>
      <c r="AS171" s="73"/>
      <c r="AT171" s="73"/>
      <c r="AU171" s="73"/>
      <c r="AV171" s="73"/>
      <c r="AW171" s="74"/>
      <c r="AX171" s="74"/>
      <c r="AY171" s="74"/>
      <c r="AZ171" s="78"/>
      <c r="BA171" s="78"/>
      <c r="BB171" s="78"/>
      <c r="BC171" s="78"/>
      <c r="BD171" s="78"/>
      <c r="BE171" s="78"/>
      <c r="BF171" s="78"/>
      <c r="BG171" s="78"/>
      <c r="BH171" s="78"/>
      <c r="BI171" s="77" t="str">
        <f t="shared" si="2"/>
        <v/>
      </c>
    </row>
    <row r="172" spans="1:61" ht="19.5" customHeight="1" x14ac:dyDescent="0.2">
      <c r="A172" s="48"/>
      <c r="B172" s="49"/>
      <c r="C172" s="50"/>
      <c r="D172" s="49"/>
      <c r="E172" s="51"/>
      <c r="F172" s="52"/>
      <c r="G172" s="51"/>
      <c r="H172" s="53"/>
      <c r="I172" s="53"/>
      <c r="J172" s="53"/>
      <c r="K172" s="54"/>
      <c r="L172" s="55"/>
      <c r="M172" s="56"/>
      <c r="N172" s="56"/>
      <c r="O172" s="57"/>
      <c r="P172" s="58"/>
      <c r="Q172" s="56"/>
      <c r="R172" s="59"/>
      <c r="S172" s="60" t="str">
        <f>IFERROR(INDEX(Procesos!A$2:A$10000,MATCH(R172,Procesos!B$2:B$10000,0)),"")</f>
        <v/>
      </c>
      <c r="T172" s="61"/>
      <c r="U172" s="62"/>
      <c r="V172" s="62"/>
      <c r="W172" s="62"/>
      <c r="X172" s="63"/>
      <c r="Y172" s="64"/>
      <c r="Z172" s="64"/>
      <c r="AA172" s="65"/>
      <c r="AB172" s="66"/>
      <c r="AC172" s="65"/>
      <c r="AD172" s="62"/>
      <c r="AE172" s="65"/>
      <c r="AF172" s="67"/>
      <c r="AG172" s="70" t="str">
        <f ca="1">IFERROR(_xludf.LET(txt,MID(AF172,FIND("|",AF172&amp;"|")+1,99),clean,SUBSTITUTE(SUBSTITUTE(SUBSTITUTE(txt,"µm",""),"&gt;=",""),"&gt;",""),nums,TRIM(clean),dashPos,FIND("-",MID(nums,2,99)),N1,VALUE(TRIM(LEFT(nums,dashPos))),N2,VALUE(TRIM(MID(nums,dashPos+2,20))),(N1+N2)/2),"")</f>
        <v/>
      </c>
      <c r="AH172" s="69"/>
      <c r="AI172" s="70" t="str">
        <f ca="1">IFERROR(_xludf.LET(txt,MID(AH172,FIND("|",AH172&amp;"|")+1,99),clean,SUBSTITUTE(SUBSTITUTE(SUBSTITUTE(txt,"µm",""),"&gt;=",""),"&gt;",""),nums,TRIM(clean),dashPos,FIND("-",MID(nums,2,99)),N1,VALUE(TRIM(LEFT(nums,dashPos))),N2,VALUE(TRIM(MID(nums,dashPos+2,20))),(N1+N2)/2),"")</f>
        <v/>
      </c>
      <c r="AJ172" s="71"/>
      <c r="AK172" s="71"/>
      <c r="AL172" s="71"/>
      <c r="AM172" s="71"/>
      <c r="AN172" s="72"/>
      <c r="AO172" s="72"/>
      <c r="AP172" s="72"/>
      <c r="AQ172" s="72"/>
      <c r="AR172" s="73"/>
      <c r="AS172" s="73"/>
      <c r="AT172" s="73"/>
      <c r="AU172" s="73"/>
      <c r="AV172" s="73"/>
      <c r="AW172" s="74"/>
      <c r="AX172" s="74"/>
      <c r="AY172" s="74"/>
      <c r="AZ172" s="78"/>
      <c r="BA172" s="78"/>
      <c r="BB172" s="78"/>
      <c r="BC172" s="78"/>
      <c r="BD172" s="78"/>
      <c r="BE172" s="78"/>
      <c r="BF172" s="78"/>
      <c r="BG172" s="78"/>
      <c r="BH172" s="78"/>
      <c r="BI172" s="77" t="str">
        <f t="shared" si="2"/>
        <v/>
      </c>
    </row>
    <row r="173" spans="1:61" ht="19.5" customHeight="1" x14ac:dyDescent="0.2">
      <c r="A173" s="48"/>
      <c r="B173" s="49"/>
      <c r="C173" s="50"/>
      <c r="D173" s="49"/>
      <c r="E173" s="51"/>
      <c r="F173" s="52"/>
      <c r="G173" s="51"/>
      <c r="H173" s="53"/>
      <c r="I173" s="53"/>
      <c r="J173" s="53"/>
      <c r="K173" s="54"/>
      <c r="L173" s="55"/>
      <c r="M173" s="56"/>
      <c r="N173" s="56"/>
      <c r="O173" s="57"/>
      <c r="P173" s="58"/>
      <c r="Q173" s="56"/>
      <c r="R173" s="59"/>
      <c r="S173" s="60" t="str">
        <f>IFERROR(INDEX(Procesos!A$2:A$10000,MATCH(R173,Procesos!B$2:B$10000,0)),"")</f>
        <v/>
      </c>
      <c r="T173" s="61"/>
      <c r="U173" s="62"/>
      <c r="V173" s="62"/>
      <c r="W173" s="62"/>
      <c r="X173" s="63"/>
      <c r="Y173" s="64"/>
      <c r="Z173" s="64"/>
      <c r="AA173" s="65"/>
      <c r="AB173" s="66"/>
      <c r="AC173" s="65"/>
      <c r="AD173" s="62"/>
      <c r="AE173" s="65"/>
      <c r="AF173" s="67"/>
      <c r="AG173" s="70" t="str">
        <f ca="1">IFERROR(_xludf.LET(txt,MID(AF173,FIND("|",AF173&amp;"|")+1,99),clean,SUBSTITUTE(SUBSTITUTE(SUBSTITUTE(txt,"µm",""),"&gt;=",""),"&gt;",""),nums,TRIM(clean),dashPos,FIND("-",MID(nums,2,99)),N1,VALUE(TRIM(LEFT(nums,dashPos))),N2,VALUE(TRIM(MID(nums,dashPos+2,20))),(N1+N2)/2),"")</f>
        <v/>
      </c>
      <c r="AH173" s="69"/>
      <c r="AI173" s="70" t="str">
        <f ca="1">IFERROR(_xludf.LET(txt,MID(AH173,FIND("|",AH173&amp;"|")+1,99),clean,SUBSTITUTE(SUBSTITUTE(SUBSTITUTE(txt,"µm",""),"&gt;=",""),"&gt;",""),nums,TRIM(clean),dashPos,FIND("-",MID(nums,2,99)),N1,VALUE(TRIM(LEFT(nums,dashPos))),N2,VALUE(TRIM(MID(nums,dashPos+2,20))),(N1+N2)/2),"")</f>
        <v/>
      </c>
      <c r="AJ173" s="71"/>
      <c r="AK173" s="71"/>
      <c r="AL173" s="71"/>
      <c r="AM173" s="71"/>
      <c r="AN173" s="72"/>
      <c r="AO173" s="72"/>
      <c r="AP173" s="72"/>
      <c r="AQ173" s="72"/>
      <c r="AR173" s="73"/>
      <c r="AS173" s="73"/>
      <c r="AT173" s="73"/>
      <c r="AU173" s="73"/>
      <c r="AV173" s="73"/>
      <c r="AW173" s="74"/>
      <c r="AX173" s="74"/>
      <c r="AY173" s="74"/>
      <c r="AZ173" s="78"/>
      <c r="BA173" s="78"/>
      <c r="BB173" s="78"/>
      <c r="BC173" s="78"/>
      <c r="BD173" s="78"/>
      <c r="BE173" s="78"/>
      <c r="BF173" s="78"/>
      <c r="BG173" s="78"/>
      <c r="BH173" s="78"/>
      <c r="BI173" s="77" t="str">
        <f t="shared" si="2"/>
        <v/>
      </c>
    </row>
    <row r="174" spans="1:61" ht="19.5" customHeight="1" x14ac:dyDescent="0.2">
      <c r="A174" s="48"/>
      <c r="B174" s="49"/>
      <c r="C174" s="50"/>
      <c r="D174" s="49"/>
      <c r="E174" s="51"/>
      <c r="F174" s="52"/>
      <c r="G174" s="51"/>
      <c r="H174" s="53"/>
      <c r="I174" s="53"/>
      <c r="J174" s="53"/>
      <c r="K174" s="54"/>
      <c r="L174" s="55"/>
      <c r="M174" s="56"/>
      <c r="N174" s="56"/>
      <c r="O174" s="57"/>
      <c r="P174" s="58"/>
      <c r="Q174" s="56"/>
      <c r="R174" s="59"/>
      <c r="S174" s="60" t="str">
        <f>IFERROR(INDEX(Procesos!A$2:A$10000,MATCH(R174,Procesos!B$2:B$10000,0)),"")</f>
        <v/>
      </c>
      <c r="T174" s="61"/>
      <c r="U174" s="62"/>
      <c r="V174" s="62"/>
      <c r="W174" s="62"/>
      <c r="X174" s="63"/>
      <c r="Y174" s="64"/>
      <c r="Z174" s="64"/>
      <c r="AA174" s="65"/>
      <c r="AB174" s="66"/>
      <c r="AC174" s="65"/>
      <c r="AD174" s="62"/>
      <c r="AE174" s="65"/>
      <c r="AF174" s="67"/>
      <c r="AG174" s="70" t="str">
        <f ca="1">IFERROR(_xludf.LET(txt,MID(AF174,FIND("|",AF174&amp;"|")+1,99),clean,SUBSTITUTE(SUBSTITUTE(SUBSTITUTE(txt,"µm",""),"&gt;=",""),"&gt;",""),nums,TRIM(clean),dashPos,FIND("-",MID(nums,2,99)),N1,VALUE(TRIM(LEFT(nums,dashPos))),N2,VALUE(TRIM(MID(nums,dashPos+2,20))),(N1+N2)/2),"")</f>
        <v/>
      </c>
      <c r="AH174" s="69"/>
      <c r="AI174" s="70" t="str">
        <f ca="1">IFERROR(_xludf.LET(txt,MID(AH174,FIND("|",AH174&amp;"|")+1,99),clean,SUBSTITUTE(SUBSTITUTE(SUBSTITUTE(txt,"µm",""),"&gt;=",""),"&gt;",""),nums,TRIM(clean),dashPos,FIND("-",MID(nums,2,99)),N1,VALUE(TRIM(LEFT(nums,dashPos))),N2,VALUE(TRIM(MID(nums,dashPos+2,20))),(N1+N2)/2),"")</f>
        <v/>
      </c>
      <c r="AJ174" s="71"/>
      <c r="AK174" s="71"/>
      <c r="AL174" s="71"/>
      <c r="AM174" s="71"/>
      <c r="AN174" s="72"/>
      <c r="AO174" s="72"/>
      <c r="AP174" s="72"/>
      <c r="AQ174" s="72"/>
      <c r="AR174" s="73"/>
      <c r="AS174" s="73"/>
      <c r="AT174" s="73"/>
      <c r="AU174" s="73"/>
      <c r="AV174" s="73"/>
      <c r="AW174" s="74"/>
      <c r="AX174" s="74"/>
      <c r="AY174" s="74"/>
      <c r="AZ174" s="78"/>
      <c r="BA174" s="78"/>
      <c r="BB174" s="78"/>
      <c r="BC174" s="78"/>
      <c r="BD174" s="78"/>
      <c r="BE174" s="78"/>
      <c r="BF174" s="78"/>
      <c r="BG174" s="78"/>
      <c r="BH174" s="78"/>
      <c r="BI174" s="77" t="str">
        <f t="shared" si="2"/>
        <v/>
      </c>
    </row>
    <row r="175" spans="1:61" ht="19.5" customHeight="1" x14ac:dyDescent="0.2">
      <c r="A175" s="48"/>
      <c r="B175" s="49"/>
      <c r="C175" s="50"/>
      <c r="D175" s="49"/>
      <c r="E175" s="51"/>
      <c r="F175" s="52"/>
      <c r="G175" s="51"/>
      <c r="H175" s="53"/>
      <c r="I175" s="53"/>
      <c r="J175" s="53"/>
      <c r="K175" s="54"/>
      <c r="L175" s="55"/>
      <c r="M175" s="56"/>
      <c r="N175" s="56"/>
      <c r="O175" s="57"/>
      <c r="P175" s="58"/>
      <c r="Q175" s="56"/>
      <c r="R175" s="59"/>
      <c r="S175" s="60" t="str">
        <f>IFERROR(INDEX(Procesos!A$2:A$10000,MATCH(R175,Procesos!B$2:B$10000,0)),"")</f>
        <v/>
      </c>
      <c r="T175" s="61"/>
      <c r="U175" s="62"/>
      <c r="V175" s="62"/>
      <c r="W175" s="62"/>
      <c r="X175" s="63"/>
      <c r="Y175" s="64"/>
      <c r="Z175" s="64"/>
      <c r="AA175" s="65"/>
      <c r="AB175" s="66"/>
      <c r="AC175" s="65"/>
      <c r="AD175" s="62"/>
      <c r="AE175" s="65"/>
      <c r="AF175" s="67"/>
      <c r="AG175" s="70" t="str">
        <f ca="1">IFERROR(_xludf.LET(txt,MID(AF175,FIND("|",AF175&amp;"|")+1,99),clean,SUBSTITUTE(SUBSTITUTE(SUBSTITUTE(txt,"µm",""),"&gt;=",""),"&gt;",""),nums,TRIM(clean),dashPos,FIND("-",MID(nums,2,99)),N1,VALUE(TRIM(LEFT(nums,dashPos))),N2,VALUE(TRIM(MID(nums,dashPos+2,20))),(N1+N2)/2),"")</f>
        <v/>
      </c>
      <c r="AH175" s="69"/>
      <c r="AI175" s="70" t="str">
        <f ca="1">IFERROR(_xludf.LET(txt,MID(AH175,FIND("|",AH175&amp;"|")+1,99),clean,SUBSTITUTE(SUBSTITUTE(SUBSTITUTE(txt,"µm",""),"&gt;=",""),"&gt;",""),nums,TRIM(clean),dashPos,FIND("-",MID(nums,2,99)),N1,VALUE(TRIM(LEFT(nums,dashPos))),N2,VALUE(TRIM(MID(nums,dashPos+2,20))),(N1+N2)/2),"")</f>
        <v/>
      </c>
      <c r="AJ175" s="71"/>
      <c r="AK175" s="71"/>
      <c r="AL175" s="71"/>
      <c r="AM175" s="71"/>
      <c r="AN175" s="72"/>
      <c r="AO175" s="72"/>
      <c r="AP175" s="72"/>
      <c r="AQ175" s="72"/>
      <c r="AR175" s="73"/>
      <c r="AS175" s="73"/>
      <c r="AT175" s="73"/>
      <c r="AU175" s="73"/>
      <c r="AV175" s="73"/>
      <c r="AW175" s="74"/>
      <c r="AX175" s="74"/>
      <c r="AY175" s="74"/>
      <c r="AZ175" s="78"/>
      <c r="BA175" s="78"/>
      <c r="BB175" s="78"/>
      <c r="BC175" s="78"/>
      <c r="BD175" s="78"/>
      <c r="BE175" s="78"/>
      <c r="BF175" s="78"/>
      <c r="BG175" s="78"/>
      <c r="BH175" s="78"/>
      <c r="BI175" s="77" t="str">
        <f t="shared" si="2"/>
        <v/>
      </c>
    </row>
    <row r="176" spans="1:61" ht="19.5" customHeight="1" x14ac:dyDescent="0.2">
      <c r="A176" s="48"/>
      <c r="B176" s="49"/>
      <c r="C176" s="50"/>
      <c r="D176" s="49"/>
      <c r="E176" s="51"/>
      <c r="F176" s="52"/>
      <c r="G176" s="51"/>
      <c r="H176" s="53"/>
      <c r="I176" s="53"/>
      <c r="J176" s="53"/>
      <c r="K176" s="54"/>
      <c r="L176" s="55"/>
      <c r="M176" s="56"/>
      <c r="N176" s="56"/>
      <c r="O176" s="57"/>
      <c r="P176" s="58"/>
      <c r="Q176" s="56"/>
      <c r="R176" s="59"/>
      <c r="S176" s="60" t="str">
        <f>IFERROR(INDEX(Procesos!A$2:A$10000,MATCH(R176,Procesos!B$2:B$10000,0)),"")</f>
        <v/>
      </c>
      <c r="T176" s="61"/>
      <c r="U176" s="62"/>
      <c r="V176" s="62"/>
      <c r="W176" s="62"/>
      <c r="X176" s="63"/>
      <c r="Y176" s="64"/>
      <c r="Z176" s="64"/>
      <c r="AA176" s="65"/>
      <c r="AB176" s="66"/>
      <c r="AC176" s="65"/>
      <c r="AD176" s="62"/>
      <c r="AE176" s="65"/>
      <c r="AF176" s="67"/>
      <c r="AG176" s="70" t="str">
        <f ca="1">IFERROR(_xludf.LET(txt,MID(AF176,FIND("|",AF176&amp;"|")+1,99),clean,SUBSTITUTE(SUBSTITUTE(SUBSTITUTE(txt,"µm",""),"&gt;=",""),"&gt;",""),nums,TRIM(clean),dashPos,FIND("-",MID(nums,2,99)),N1,VALUE(TRIM(LEFT(nums,dashPos))),N2,VALUE(TRIM(MID(nums,dashPos+2,20))),(N1+N2)/2),"")</f>
        <v/>
      </c>
      <c r="AH176" s="69"/>
      <c r="AI176" s="70" t="str">
        <f ca="1">IFERROR(_xludf.LET(txt,MID(AH176,FIND("|",AH176&amp;"|")+1,99),clean,SUBSTITUTE(SUBSTITUTE(SUBSTITUTE(txt,"µm",""),"&gt;=",""),"&gt;",""),nums,TRIM(clean),dashPos,FIND("-",MID(nums,2,99)),N1,VALUE(TRIM(LEFT(nums,dashPos))),N2,VALUE(TRIM(MID(nums,dashPos+2,20))),(N1+N2)/2),"")</f>
        <v/>
      </c>
      <c r="AJ176" s="71"/>
      <c r="AK176" s="71"/>
      <c r="AL176" s="71"/>
      <c r="AM176" s="71"/>
      <c r="AN176" s="72"/>
      <c r="AO176" s="72"/>
      <c r="AP176" s="72"/>
      <c r="AQ176" s="72"/>
      <c r="AR176" s="73"/>
      <c r="AS176" s="73"/>
      <c r="AT176" s="73"/>
      <c r="AU176" s="73"/>
      <c r="AV176" s="73"/>
      <c r="AW176" s="74"/>
      <c r="AX176" s="74"/>
      <c r="AY176" s="74"/>
      <c r="AZ176" s="78"/>
      <c r="BA176" s="78"/>
      <c r="BB176" s="78"/>
      <c r="BC176" s="78"/>
      <c r="BD176" s="78"/>
      <c r="BE176" s="78"/>
      <c r="BF176" s="78"/>
      <c r="BG176" s="78"/>
      <c r="BH176" s="78"/>
      <c r="BI176" s="77" t="str">
        <f t="shared" si="2"/>
        <v/>
      </c>
    </row>
    <row r="177" spans="1:61" ht="19.5" customHeight="1" x14ac:dyDescent="0.2">
      <c r="A177" s="48"/>
      <c r="B177" s="49"/>
      <c r="C177" s="50"/>
      <c r="D177" s="49"/>
      <c r="E177" s="51"/>
      <c r="F177" s="52"/>
      <c r="G177" s="51"/>
      <c r="H177" s="53"/>
      <c r="I177" s="53"/>
      <c r="J177" s="53"/>
      <c r="K177" s="54"/>
      <c r="L177" s="55"/>
      <c r="M177" s="56"/>
      <c r="N177" s="56"/>
      <c r="O177" s="57"/>
      <c r="P177" s="58"/>
      <c r="Q177" s="56"/>
      <c r="R177" s="59"/>
      <c r="S177" s="60" t="str">
        <f>IFERROR(INDEX(Procesos!A$2:A$10000,MATCH(R177,Procesos!B$2:B$10000,0)),"")</f>
        <v/>
      </c>
      <c r="T177" s="61"/>
      <c r="U177" s="62"/>
      <c r="V177" s="62"/>
      <c r="W177" s="62"/>
      <c r="X177" s="63"/>
      <c r="Y177" s="64"/>
      <c r="Z177" s="64"/>
      <c r="AA177" s="65"/>
      <c r="AB177" s="66"/>
      <c r="AC177" s="65"/>
      <c r="AD177" s="62"/>
      <c r="AE177" s="65"/>
      <c r="AF177" s="67"/>
      <c r="AG177" s="70" t="str">
        <f ca="1">IFERROR(_xludf.LET(txt,MID(AF177,FIND("|",AF177&amp;"|")+1,99),clean,SUBSTITUTE(SUBSTITUTE(SUBSTITUTE(txt,"µm",""),"&gt;=",""),"&gt;",""),nums,TRIM(clean),dashPos,FIND("-",MID(nums,2,99)),N1,VALUE(TRIM(LEFT(nums,dashPos))),N2,VALUE(TRIM(MID(nums,dashPos+2,20))),(N1+N2)/2),"")</f>
        <v/>
      </c>
      <c r="AH177" s="69"/>
      <c r="AI177" s="70" t="str">
        <f ca="1">IFERROR(_xludf.LET(txt,MID(AH177,FIND("|",AH177&amp;"|")+1,99),clean,SUBSTITUTE(SUBSTITUTE(SUBSTITUTE(txt,"µm",""),"&gt;=",""),"&gt;",""),nums,TRIM(clean),dashPos,FIND("-",MID(nums,2,99)),N1,VALUE(TRIM(LEFT(nums,dashPos))),N2,VALUE(TRIM(MID(nums,dashPos+2,20))),(N1+N2)/2),"")</f>
        <v/>
      </c>
      <c r="AJ177" s="71"/>
      <c r="AK177" s="71"/>
      <c r="AL177" s="71"/>
      <c r="AM177" s="71"/>
      <c r="AN177" s="72"/>
      <c r="AO177" s="72"/>
      <c r="AP177" s="72"/>
      <c r="AQ177" s="72"/>
      <c r="AR177" s="73"/>
      <c r="AS177" s="73"/>
      <c r="AT177" s="73"/>
      <c r="AU177" s="73"/>
      <c r="AV177" s="73"/>
      <c r="AW177" s="74"/>
      <c r="AX177" s="74"/>
      <c r="AY177" s="74"/>
      <c r="AZ177" s="78"/>
      <c r="BA177" s="78"/>
      <c r="BB177" s="78"/>
      <c r="BC177" s="78"/>
      <c r="BD177" s="78"/>
      <c r="BE177" s="78"/>
      <c r="BF177" s="78"/>
      <c r="BG177" s="78"/>
      <c r="BH177" s="78"/>
      <c r="BI177" s="77" t="str">
        <f t="shared" si="2"/>
        <v/>
      </c>
    </row>
    <row r="178" spans="1:61" ht="19.5" customHeight="1" x14ac:dyDescent="0.2">
      <c r="A178" s="48"/>
      <c r="B178" s="49"/>
      <c r="C178" s="50"/>
      <c r="D178" s="49"/>
      <c r="E178" s="51"/>
      <c r="F178" s="52"/>
      <c r="G178" s="51"/>
      <c r="H178" s="53"/>
      <c r="I178" s="53"/>
      <c r="J178" s="53"/>
      <c r="K178" s="54"/>
      <c r="L178" s="55"/>
      <c r="M178" s="56"/>
      <c r="N178" s="56"/>
      <c r="O178" s="57"/>
      <c r="P178" s="58"/>
      <c r="Q178" s="56"/>
      <c r="R178" s="59"/>
      <c r="S178" s="60" t="str">
        <f>IFERROR(INDEX(Procesos!A$2:A$10000,MATCH(R178,Procesos!B$2:B$10000,0)),"")</f>
        <v/>
      </c>
      <c r="T178" s="61"/>
      <c r="U178" s="62"/>
      <c r="V178" s="62"/>
      <c r="W178" s="62"/>
      <c r="X178" s="63"/>
      <c r="Y178" s="64"/>
      <c r="Z178" s="64"/>
      <c r="AA178" s="65"/>
      <c r="AB178" s="66"/>
      <c r="AC178" s="65"/>
      <c r="AD178" s="62"/>
      <c r="AE178" s="65"/>
      <c r="AF178" s="67"/>
      <c r="AG178" s="70" t="str">
        <f ca="1">IFERROR(_xludf.LET(txt,MID(AF178,FIND("|",AF178&amp;"|")+1,99),clean,SUBSTITUTE(SUBSTITUTE(SUBSTITUTE(txt,"µm",""),"&gt;=",""),"&gt;",""),nums,TRIM(clean),dashPos,FIND("-",MID(nums,2,99)),N1,VALUE(TRIM(LEFT(nums,dashPos))),N2,VALUE(TRIM(MID(nums,dashPos+2,20))),(N1+N2)/2),"")</f>
        <v/>
      </c>
      <c r="AH178" s="69"/>
      <c r="AI178" s="70" t="str">
        <f ca="1">IFERROR(_xludf.LET(txt,MID(AH178,FIND("|",AH178&amp;"|")+1,99),clean,SUBSTITUTE(SUBSTITUTE(SUBSTITUTE(txt,"µm",""),"&gt;=",""),"&gt;",""),nums,TRIM(clean),dashPos,FIND("-",MID(nums,2,99)),N1,VALUE(TRIM(LEFT(nums,dashPos))),N2,VALUE(TRIM(MID(nums,dashPos+2,20))),(N1+N2)/2),"")</f>
        <v/>
      </c>
      <c r="AJ178" s="71"/>
      <c r="AK178" s="71"/>
      <c r="AL178" s="71"/>
      <c r="AM178" s="71"/>
      <c r="AN178" s="72"/>
      <c r="AO178" s="72"/>
      <c r="AP178" s="72"/>
      <c r="AQ178" s="72"/>
      <c r="AR178" s="73"/>
      <c r="AS178" s="73"/>
      <c r="AT178" s="73"/>
      <c r="AU178" s="73"/>
      <c r="AV178" s="73"/>
      <c r="AW178" s="74"/>
      <c r="AX178" s="74"/>
      <c r="AY178" s="74"/>
      <c r="AZ178" s="78"/>
      <c r="BA178" s="78"/>
      <c r="BB178" s="78"/>
      <c r="BC178" s="78"/>
      <c r="BD178" s="78"/>
      <c r="BE178" s="78"/>
      <c r="BF178" s="78"/>
      <c r="BG178" s="78"/>
      <c r="BH178" s="78"/>
      <c r="BI178" s="77" t="str">
        <f t="shared" si="2"/>
        <v/>
      </c>
    </row>
    <row r="179" spans="1:61" ht="19.5" customHeight="1" x14ac:dyDescent="0.2">
      <c r="A179" s="48"/>
      <c r="B179" s="49"/>
      <c r="C179" s="50"/>
      <c r="D179" s="49"/>
      <c r="E179" s="51"/>
      <c r="F179" s="52"/>
      <c r="G179" s="51"/>
      <c r="H179" s="53"/>
      <c r="I179" s="53"/>
      <c r="J179" s="53"/>
      <c r="K179" s="54"/>
      <c r="L179" s="55"/>
      <c r="M179" s="56"/>
      <c r="N179" s="56"/>
      <c r="O179" s="57"/>
      <c r="P179" s="58"/>
      <c r="Q179" s="56"/>
      <c r="R179" s="59"/>
      <c r="S179" s="60" t="str">
        <f>IFERROR(INDEX(Procesos!A$2:A$10000,MATCH(R179,Procesos!B$2:B$10000,0)),"")</f>
        <v/>
      </c>
      <c r="T179" s="61"/>
      <c r="U179" s="62"/>
      <c r="V179" s="62"/>
      <c r="W179" s="62"/>
      <c r="X179" s="63"/>
      <c r="Y179" s="64"/>
      <c r="Z179" s="64"/>
      <c r="AA179" s="65"/>
      <c r="AB179" s="66"/>
      <c r="AC179" s="65"/>
      <c r="AD179" s="62"/>
      <c r="AE179" s="65"/>
      <c r="AF179" s="67"/>
      <c r="AG179" s="70" t="str">
        <f ca="1">IFERROR(_xludf.LET(txt,MID(AF179,FIND("|",AF179&amp;"|")+1,99),clean,SUBSTITUTE(SUBSTITUTE(SUBSTITUTE(txt,"µm",""),"&gt;=",""),"&gt;",""),nums,TRIM(clean),dashPos,FIND("-",MID(nums,2,99)),N1,VALUE(TRIM(LEFT(nums,dashPos))),N2,VALUE(TRIM(MID(nums,dashPos+2,20))),(N1+N2)/2),"")</f>
        <v/>
      </c>
      <c r="AH179" s="69"/>
      <c r="AI179" s="70" t="str">
        <f ca="1">IFERROR(_xludf.LET(txt,MID(AH179,FIND("|",AH179&amp;"|")+1,99),clean,SUBSTITUTE(SUBSTITUTE(SUBSTITUTE(txt,"µm",""),"&gt;=",""),"&gt;",""),nums,TRIM(clean),dashPos,FIND("-",MID(nums,2,99)),N1,VALUE(TRIM(LEFT(nums,dashPos))),N2,VALUE(TRIM(MID(nums,dashPos+2,20))),(N1+N2)/2),"")</f>
        <v/>
      </c>
      <c r="AJ179" s="71"/>
      <c r="AK179" s="71"/>
      <c r="AL179" s="71"/>
      <c r="AM179" s="71"/>
      <c r="AN179" s="72"/>
      <c r="AO179" s="72"/>
      <c r="AP179" s="72"/>
      <c r="AQ179" s="72"/>
      <c r="AR179" s="73"/>
      <c r="AS179" s="73"/>
      <c r="AT179" s="73"/>
      <c r="AU179" s="73"/>
      <c r="AV179" s="73"/>
      <c r="AW179" s="74"/>
      <c r="AX179" s="74"/>
      <c r="AY179" s="74"/>
      <c r="AZ179" s="78"/>
      <c r="BA179" s="78"/>
      <c r="BB179" s="78"/>
      <c r="BC179" s="78"/>
      <c r="BD179" s="78"/>
      <c r="BE179" s="78"/>
      <c r="BF179" s="78"/>
      <c r="BG179" s="78"/>
      <c r="BH179" s="78"/>
      <c r="BI179" s="77" t="str">
        <f t="shared" si="2"/>
        <v/>
      </c>
    </row>
    <row r="180" spans="1:61" ht="19.5" customHeight="1" x14ac:dyDescent="0.2">
      <c r="A180" s="48"/>
      <c r="B180" s="49"/>
      <c r="C180" s="50"/>
      <c r="D180" s="49"/>
      <c r="E180" s="51"/>
      <c r="F180" s="52"/>
      <c r="G180" s="51"/>
      <c r="H180" s="53"/>
      <c r="I180" s="53"/>
      <c r="J180" s="53"/>
      <c r="K180" s="54"/>
      <c r="L180" s="55"/>
      <c r="M180" s="56"/>
      <c r="N180" s="56"/>
      <c r="O180" s="57"/>
      <c r="P180" s="58"/>
      <c r="Q180" s="56"/>
      <c r="R180" s="59"/>
      <c r="S180" s="60" t="str">
        <f>IFERROR(INDEX(Procesos!A$2:A$10000,MATCH(R180,Procesos!B$2:B$10000,0)),"")</f>
        <v/>
      </c>
      <c r="T180" s="61"/>
      <c r="U180" s="62"/>
      <c r="V180" s="62"/>
      <c r="W180" s="62"/>
      <c r="X180" s="63"/>
      <c r="Y180" s="64"/>
      <c r="Z180" s="64"/>
      <c r="AA180" s="65"/>
      <c r="AB180" s="66"/>
      <c r="AC180" s="65"/>
      <c r="AD180" s="62"/>
      <c r="AE180" s="65"/>
      <c r="AF180" s="67"/>
      <c r="AG180" s="70" t="str">
        <f ca="1">IFERROR(_xludf.LET(txt,MID(AF180,FIND("|",AF180&amp;"|")+1,99),clean,SUBSTITUTE(SUBSTITUTE(SUBSTITUTE(txt,"µm",""),"&gt;=",""),"&gt;",""),nums,TRIM(clean),dashPos,FIND("-",MID(nums,2,99)),N1,VALUE(TRIM(LEFT(nums,dashPos))),N2,VALUE(TRIM(MID(nums,dashPos+2,20))),(N1+N2)/2),"")</f>
        <v/>
      </c>
      <c r="AH180" s="69"/>
      <c r="AI180" s="70" t="str">
        <f ca="1">IFERROR(_xludf.LET(txt,MID(AH180,FIND("|",AH180&amp;"|")+1,99),clean,SUBSTITUTE(SUBSTITUTE(SUBSTITUTE(txt,"µm",""),"&gt;=",""),"&gt;",""),nums,TRIM(clean),dashPos,FIND("-",MID(nums,2,99)),N1,VALUE(TRIM(LEFT(nums,dashPos))),N2,VALUE(TRIM(MID(nums,dashPos+2,20))),(N1+N2)/2),"")</f>
        <v/>
      </c>
      <c r="AJ180" s="71"/>
      <c r="AK180" s="71"/>
      <c r="AL180" s="71"/>
      <c r="AM180" s="71"/>
      <c r="AN180" s="72"/>
      <c r="AO180" s="72"/>
      <c r="AP180" s="72"/>
      <c r="AQ180" s="72"/>
      <c r="AR180" s="73"/>
      <c r="AS180" s="73"/>
      <c r="AT180" s="73"/>
      <c r="AU180" s="73"/>
      <c r="AV180" s="73"/>
      <c r="AW180" s="74"/>
      <c r="AX180" s="74"/>
      <c r="AY180" s="74"/>
      <c r="AZ180" s="78"/>
      <c r="BA180" s="78"/>
      <c r="BB180" s="78"/>
      <c r="BC180" s="78"/>
      <c r="BD180" s="78"/>
      <c r="BE180" s="78"/>
      <c r="BF180" s="78"/>
      <c r="BG180" s="78"/>
      <c r="BH180" s="78"/>
      <c r="BI180" s="77" t="str">
        <f t="shared" si="2"/>
        <v/>
      </c>
    </row>
    <row r="181" spans="1:61" ht="19.5" customHeight="1" x14ac:dyDescent="0.2">
      <c r="A181" s="48"/>
      <c r="B181" s="49"/>
      <c r="C181" s="50"/>
      <c r="D181" s="49"/>
      <c r="E181" s="51"/>
      <c r="F181" s="52"/>
      <c r="G181" s="51"/>
      <c r="H181" s="53"/>
      <c r="I181" s="53"/>
      <c r="J181" s="53"/>
      <c r="K181" s="54"/>
      <c r="L181" s="55"/>
      <c r="M181" s="56"/>
      <c r="N181" s="56"/>
      <c r="O181" s="57"/>
      <c r="P181" s="58"/>
      <c r="Q181" s="56"/>
      <c r="R181" s="59"/>
      <c r="S181" s="60" t="str">
        <f>IFERROR(INDEX(Procesos!A$2:A$10000,MATCH(R181,Procesos!B$2:B$10000,0)),"")</f>
        <v/>
      </c>
      <c r="T181" s="61"/>
      <c r="U181" s="62"/>
      <c r="V181" s="62"/>
      <c r="W181" s="62"/>
      <c r="X181" s="63"/>
      <c r="Y181" s="64"/>
      <c r="Z181" s="64"/>
      <c r="AA181" s="65"/>
      <c r="AB181" s="66"/>
      <c r="AC181" s="65"/>
      <c r="AD181" s="62"/>
      <c r="AE181" s="65"/>
      <c r="AF181" s="67"/>
      <c r="AG181" s="70" t="str">
        <f ca="1">IFERROR(_xludf.LET(txt,MID(AF181,FIND("|",AF181&amp;"|")+1,99),clean,SUBSTITUTE(SUBSTITUTE(SUBSTITUTE(txt,"µm",""),"&gt;=",""),"&gt;",""),nums,TRIM(clean),dashPos,FIND("-",MID(nums,2,99)),N1,VALUE(TRIM(LEFT(nums,dashPos))),N2,VALUE(TRIM(MID(nums,dashPos+2,20))),(N1+N2)/2),"")</f>
        <v/>
      </c>
      <c r="AH181" s="69"/>
      <c r="AI181" s="70" t="str">
        <f ca="1">IFERROR(_xludf.LET(txt,MID(AH181,FIND("|",AH181&amp;"|")+1,99),clean,SUBSTITUTE(SUBSTITUTE(SUBSTITUTE(txt,"µm",""),"&gt;=",""),"&gt;",""),nums,TRIM(clean),dashPos,FIND("-",MID(nums,2,99)),N1,VALUE(TRIM(LEFT(nums,dashPos))),N2,VALUE(TRIM(MID(nums,dashPos+2,20))),(N1+N2)/2),"")</f>
        <v/>
      </c>
      <c r="AJ181" s="71"/>
      <c r="AK181" s="71"/>
      <c r="AL181" s="71"/>
      <c r="AM181" s="71"/>
      <c r="AN181" s="72"/>
      <c r="AO181" s="72"/>
      <c r="AP181" s="72"/>
      <c r="AQ181" s="72"/>
      <c r="AR181" s="73"/>
      <c r="AS181" s="73"/>
      <c r="AT181" s="73"/>
      <c r="AU181" s="73"/>
      <c r="AV181" s="73"/>
      <c r="AW181" s="74"/>
      <c r="AX181" s="74"/>
      <c r="AY181" s="74"/>
      <c r="AZ181" s="78"/>
      <c r="BA181" s="78"/>
      <c r="BB181" s="78"/>
      <c r="BC181" s="78"/>
      <c r="BD181" s="78"/>
      <c r="BE181" s="78"/>
      <c r="BF181" s="78"/>
      <c r="BG181" s="78"/>
      <c r="BH181" s="78"/>
      <c r="BI181" s="77" t="str">
        <f t="shared" si="2"/>
        <v/>
      </c>
    </row>
    <row r="182" spans="1:61" ht="19.5" customHeight="1" x14ac:dyDescent="0.2">
      <c r="A182" s="48"/>
      <c r="B182" s="49"/>
      <c r="C182" s="50"/>
      <c r="D182" s="49"/>
      <c r="E182" s="51"/>
      <c r="F182" s="52"/>
      <c r="G182" s="51"/>
      <c r="H182" s="53"/>
      <c r="I182" s="53"/>
      <c r="J182" s="53"/>
      <c r="K182" s="54"/>
      <c r="L182" s="55"/>
      <c r="M182" s="56"/>
      <c r="N182" s="56"/>
      <c r="O182" s="57"/>
      <c r="P182" s="58"/>
      <c r="Q182" s="56"/>
      <c r="R182" s="59"/>
      <c r="S182" s="60" t="str">
        <f>IFERROR(INDEX(Procesos!A$2:A$10000,MATCH(R182,Procesos!B$2:B$10000,0)),"")</f>
        <v/>
      </c>
      <c r="T182" s="61"/>
      <c r="U182" s="62"/>
      <c r="V182" s="62"/>
      <c r="W182" s="62"/>
      <c r="X182" s="63"/>
      <c r="Y182" s="64"/>
      <c r="Z182" s="64"/>
      <c r="AA182" s="65"/>
      <c r="AB182" s="66"/>
      <c r="AC182" s="65"/>
      <c r="AD182" s="62"/>
      <c r="AE182" s="65"/>
      <c r="AF182" s="67"/>
      <c r="AG182" s="70" t="str">
        <f ca="1">IFERROR(_xludf.LET(txt,MID(AF182,FIND("|",AF182&amp;"|")+1,99),clean,SUBSTITUTE(SUBSTITUTE(SUBSTITUTE(txt,"µm",""),"&gt;=",""),"&gt;",""),nums,TRIM(clean),dashPos,FIND("-",MID(nums,2,99)),N1,VALUE(TRIM(LEFT(nums,dashPos))),N2,VALUE(TRIM(MID(nums,dashPos+2,20))),(N1+N2)/2),"")</f>
        <v/>
      </c>
      <c r="AH182" s="69"/>
      <c r="AI182" s="70" t="str">
        <f ca="1">IFERROR(_xludf.LET(txt,MID(AH182,FIND("|",AH182&amp;"|")+1,99),clean,SUBSTITUTE(SUBSTITUTE(SUBSTITUTE(txt,"µm",""),"&gt;=",""),"&gt;",""),nums,TRIM(clean),dashPos,FIND("-",MID(nums,2,99)),N1,VALUE(TRIM(LEFT(nums,dashPos))),N2,VALUE(TRIM(MID(nums,dashPos+2,20))),(N1+N2)/2),"")</f>
        <v/>
      </c>
      <c r="AJ182" s="71"/>
      <c r="AK182" s="71"/>
      <c r="AL182" s="71"/>
      <c r="AM182" s="71"/>
      <c r="AN182" s="72"/>
      <c r="AO182" s="72"/>
      <c r="AP182" s="72"/>
      <c r="AQ182" s="72"/>
      <c r="AR182" s="73"/>
      <c r="AS182" s="73"/>
      <c r="AT182" s="73"/>
      <c r="AU182" s="73"/>
      <c r="AV182" s="73"/>
      <c r="AW182" s="74"/>
      <c r="AX182" s="74"/>
      <c r="AY182" s="74"/>
      <c r="AZ182" s="78"/>
      <c r="BA182" s="78"/>
      <c r="BB182" s="78"/>
      <c r="BC182" s="78"/>
      <c r="BD182" s="78"/>
      <c r="BE182" s="78"/>
      <c r="BF182" s="78"/>
      <c r="BG182" s="78"/>
      <c r="BH182" s="78"/>
      <c r="BI182" s="77" t="str">
        <f t="shared" si="2"/>
        <v/>
      </c>
    </row>
    <row r="183" spans="1:61" ht="19.5" customHeight="1" x14ac:dyDescent="0.2">
      <c r="A183" s="48"/>
      <c r="B183" s="49"/>
      <c r="C183" s="50"/>
      <c r="D183" s="49"/>
      <c r="E183" s="51"/>
      <c r="F183" s="52"/>
      <c r="G183" s="51"/>
      <c r="H183" s="53"/>
      <c r="I183" s="53"/>
      <c r="J183" s="53"/>
      <c r="K183" s="54"/>
      <c r="L183" s="55"/>
      <c r="M183" s="56"/>
      <c r="N183" s="56"/>
      <c r="O183" s="57"/>
      <c r="P183" s="58"/>
      <c r="Q183" s="56"/>
      <c r="R183" s="59"/>
      <c r="S183" s="60" t="str">
        <f>IFERROR(INDEX(Procesos!A$2:A$10000,MATCH(R183,Procesos!B$2:B$10000,0)),"")</f>
        <v/>
      </c>
      <c r="T183" s="61"/>
      <c r="U183" s="62"/>
      <c r="V183" s="62"/>
      <c r="W183" s="62"/>
      <c r="X183" s="63"/>
      <c r="Y183" s="64"/>
      <c r="Z183" s="64"/>
      <c r="AA183" s="65"/>
      <c r="AB183" s="66"/>
      <c r="AC183" s="65"/>
      <c r="AD183" s="62"/>
      <c r="AE183" s="65"/>
      <c r="AF183" s="67"/>
      <c r="AG183" s="70" t="str">
        <f ca="1">IFERROR(_xludf.LET(txt,MID(AF183,FIND("|",AF183&amp;"|")+1,99),clean,SUBSTITUTE(SUBSTITUTE(SUBSTITUTE(txt,"µm",""),"&gt;=",""),"&gt;",""),nums,TRIM(clean),dashPos,FIND("-",MID(nums,2,99)),N1,VALUE(TRIM(LEFT(nums,dashPos))),N2,VALUE(TRIM(MID(nums,dashPos+2,20))),(N1+N2)/2),"")</f>
        <v/>
      </c>
      <c r="AH183" s="69"/>
      <c r="AI183" s="70" t="str">
        <f ca="1">IFERROR(_xludf.LET(txt,MID(AH183,FIND("|",AH183&amp;"|")+1,99),clean,SUBSTITUTE(SUBSTITUTE(SUBSTITUTE(txt,"µm",""),"&gt;=",""),"&gt;",""),nums,TRIM(clean),dashPos,FIND("-",MID(nums,2,99)),N1,VALUE(TRIM(LEFT(nums,dashPos))),N2,VALUE(TRIM(MID(nums,dashPos+2,20))),(N1+N2)/2),"")</f>
        <v/>
      </c>
      <c r="AJ183" s="71"/>
      <c r="AK183" s="71"/>
      <c r="AL183" s="71"/>
      <c r="AM183" s="71"/>
      <c r="AN183" s="72"/>
      <c r="AO183" s="72"/>
      <c r="AP183" s="72"/>
      <c r="AQ183" s="72"/>
      <c r="AR183" s="73"/>
      <c r="AS183" s="73"/>
      <c r="AT183" s="73"/>
      <c r="AU183" s="73"/>
      <c r="AV183" s="73"/>
      <c r="AW183" s="74"/>
      <c r="AX183" s="74"/>
      <c r="AY183" s="74"/>
      <c r="AZ183" s="78"/>
      <c r="BA183" s="78"/>
      <c r="BB183" s="78"/>
      <c r="BC183" s="78"/>
      <c r="BD183" s="78"/>
      <c r="BE183" s="78"/>
      <c r="BF183" s="78"/>
      <c r="BG183" s="78"/>
      <c r="BH183" s="78"/>
      <c r="BI183" s="77" t="str">
        <f t="shared" si="2"/>
        <v/>
      </c>
    </row>
    <row r="184" spans="1:61" ht="19.5" customHeight="1" x14ac:dyDescent="0.2">
      <c r="A184" s="48"/>
      <c r="B184" s="49"/>
      <c r="C184" s="50"/>
      <c r="D184" s="49"/>
      <c r="E184" s="51"/>
      <c r="F184" s="52"/>
      <c r="G184" s="51"/>
      <c r="H184" s="53"/>
      <c r="I184" s="53"/>
      <c r="J184" s="53"/>
      <c r="K184" s="54"/>
      <c r="L184" s="55"/>
      <c r="M184" s="56"/>
      <c r="N184" s="56"/>
      <c r="O184" s="57"/>
      <c r="P184" s="58"/>
      <c r="Q184" s="56"/>
      <c r="R184" s="59"/>
      <c r="S184" s="60" t="str">
        <f>IFERROR(INDEX(Procesos!A$2:A$10000,MATCH(R184,Procesos!B$2:B$10000,0)),"")</f>
        <v/>
      </c>
      <c r="T184" s="61"/>
      <c r="U184" s="62"/>
      <c r="V184" s="62"/>
      <c r="W184" s="62"/>
      <c r="X184" s="63"/>
      <c r="Y184" s="64"/>
      <c r="Z184" s="64"/>
      <c r="AA184" s="65"/>
      <c r="AB184" s="66"/>
      <c r="AC184" s="65"/>
      <c r="AD184" s="62"/>
      <c r="AE184" s="65"/>
      <c r="AF184" s="67"/>
      <c r="AG184" s="70" t="str">
        <f ca="1">IFERROR(_xludf.LET(txt,MID(AF184,FIND("|",AF184&amp;"|")+1,99),clean,SUBSTITUTE(SUBSTITUTE(SUBSTITUTE(txt,"µm",""),"&gt;=",""),"&gt;",""),nums,TRIM(clean),dashPos,FIND("-",MID(nums,2,99)),N1,VALUE(TRIM(LEFT(nums,dashPos))),N2,VALUE(TRIM(MID(nums,dashPos+2,20))),(N1+N2)/2),"")</f>
        <v/>
      </c>
      <c r="AH184" s="69"/>
      <c r="AI184" s="70" t="str">
        <f ca="1">IFERROR(_xludf.LET(txt,MID(AH184,FIND("|",AH184&amp;"|")+1,99),clean,SUBSTITUTE(SUBSTITUTE(SUBSTITUTE(txt,"µm",""),"&gt;=",""),"&gt;",""),nums,TRIM(clean),dashPos,FIND("-",MID(nums,2,99)),N1,VALUE(TRIM(LEFT(nums,dashPos))),N2,VALUE(TRIM(MID(nums,dashPos+2,20))),(N1+N2)/2),"")</f>
        <v/>
      </c>
      <c r="AJ184" s="71"/>
      <c r="AK184" s="71"/>
      <c r="AL184" s="71"/>
      <c r="AM184" s="71"/>
      <c r="AN184" s="72"/>
      <c r="AO184" s="72"/>
      <c r="AP184" s="72"/>
      <c r="AQ184" s="72"/>
      <c r="AR184" s="73"/>
      <c r="AS184" s="73"/>
      <c r="AT184" s="73"/>
      <c r="AU184" s="73"/>
      <c r="AV184" s="73"/>
      <c r="AW184" s="74"/>
      <c r="AX184" s="74"/>
      <c r="AY184" s="74"/>
      <c r="AZ184" s="78"/>
      <c r="BA184" s="78"/>
      <c r="BB184" s="78"/>
      <c r="BC184" s="78"/>
      <c r="BD184" s="78"/>
      <c r="BE184" s="78"/>
      <c r="BF184" s="78"/>
      <c r="BG184" s="78"/>
      <c r="BH184" s="78"/>
      <c r="BI184" s="77" t="str">
        <f t="shared" si="2"/>
        <v/>
      </c>
    </row>
    <row r="185" spans="1:61" ht="19.5" customHeight="1" x14ac:dyDescent="0.2">
      <c r="A185" s="48"/>
      <c r="B185" s="49"/>
      <c r="C185" s="50"/>
      <c r="D185" s="49"/>
      <c r="E185" s="51"/>
      <c r="F185" s="52"/>
      <c r="G185" s="51"/>
      <c r="H185" s="53"/>
      <c r="I185" s="53"/>
      <c r="J185" s="53"/>
      <c r="K185" s="54"/>
      <c r="L185" s="55"/>
      <c r="M185" s="56"/>
      <c r="N185" s="56"/>
      <c r="O185" s="57"/>
      <c r="P185" s="58"/>
      <c r="Q185" s="56"/>
      <c r="R185" s="59"/>
      <c r="S185" s="60" t="str">
        <f>IFERROR(INDEX(Procesos!A$2:A$10000,MATCH(R185,Procesos!B$2:B$10000,0)),"")</f>
        <v/>
      </c>
      <c r="T185" s="61"/>
      <c r="U185" s="62"/>
      <c r="V185" s="62"/>
      <c r="W185" s="62"/>
      <c r="X185" s="63"/>
      <c r="Y185" s="64"/>
      <c r="Z185" s="64"/>
      <c r="AA185" s="65"/>
      <c r="AB185" s="66"/>
      <c r="AC185" s="65"/>
      <c r="AD185" s="62"/>
      <c r="AE185" s="65"/>
      <c r="AF185" s="67"/>
      <c r="AG185" s="70" t="str">
        <f ca="1">IFERROR(_xludf.LET(txt,MID(AF185,FIND("|",AF185&amp;"|")+1,99),clean,SUBSTITUTE(SUBSTITUTE(SUBSTITUTE(txt,"µm",""),"&gt;=",""),"&gt;",""),nums,TRIM(clean),dashPos,FIND("-",MID(nums,2,99)),N1,VALUE(TRIM(LEFT(nums,dashPos))),N2,VALUE(TRIM(MID(nums,dashPos+2,20))),(N1+N2)/2),"")</f>
        <v/>
      </c>
      <c r="AH185" s="69"/>
      <c r="AI185" s="70" t="str">
        <f ca="1">IFERROR(_xludf.LET(txt,MID(AH185,FIND("|",AH185&amp;"|")+1,99),clean,SUBSTITUTE(SUBSTITUTE(SUBSTITUTE(txt,"µm",""),"&gt;=",""),"&gt;",""),nums,TRIM(clean),dashPos,FIND("-",MID(nums,2,99)),N1,VALUE(TRIM(LEFT(nums,dashPos))),N2,VALUE(TRIM(MID(nums,dashPos+2,20))),(N1+N2)/2),"")</f>
        <v/>
      </c>
      <c r="AJ185" s="71"/>
      <c r="AK185" s="71"/>
      <c r="AL185" s="71"/>
      <c r="AM185" s="71"/>
      <c r="AN185" s="72"/>
      <c r="AO185" s="72"/>
      <c r="AP185" s="72"/>
      <c r="AQ185" s="72"/>
      <c r="AR185" s="73"/>
      <c r="AS185" s="73"/>
      <c r="AT185" s="73"/>
      <c r="AU185" s="73"/>
      <c r="AV185" s="73"/>
      <c r="AW185" s="74"/>
      <c r="AX185" s="74"/>
      <c r="AY185" s="74"/>
      <c r="AZ185" s="78"/>
      <c r="BA185" s="78"/>
      <c r="BB185" s="78"/>
      <c r="BC185" s="78"/>
      <c r="BD185" s="78"/>
      <c r="BE185" s="78"/>
      <c r="BF185" s="78"/>
      <c r="BG185" s="78"/>
      <c r="BH185" s="78"/>
      <c r="BI185" s="77" t="str">
        <f t="shared" si="2"/>
        <v/>
      </c>
    </row>
    <row r="186" spans="1:61" ht="19.5" customHeight="1" x14ac:dyDescent="0.2">
      <c r="A186" s="48"/>
      <c r="B186" s="49"/>
      <c r="C186" s="50"/>
      <c r="D186" s="49"/>
      <c r="E186" s="51"/>
      <c r="F186" s="52"/>
      <c r="G186" s="51"/>
      <c r="H186" s="53"/>
      <c r="I186" s="53"/>
      <c r="J186" s="53"/>
      <c r="K186" s="54"/>
      <c r="L186" s="55"/>
      <c r="M186" s="56"/>
      <c r="N186" s="56"/>
      <c r="O186" s="57"/>
      <c r="P186" s="58"/>
      <c r="Q186" s="56"/>
      <c r="R186" s="59"/>
      <c r="S186" s="60" t="str">
        <f>IFERROR(INDEX(Procesos!A$2:A$10000,MATCH(R186,Procesos!B$2:B$10000,0)),"")</f>
        <v/>
      </c>
      <c r="T186" s="61"/>
      <c r="U186" s="62"/>
      <c r="V186" s="62"/>
      <c r="W186" s="62"/>
      <c r="X186" s="63"/>
      <c r="Y186" s="64"/>
      <c r="Z186" s="64"/>
      <c r="AA186" s="65"/>
      <c r="AB186" s="66"/>
      <c r="AC186" s="65"/>
      <c r="AD186" s="62"/>
      <c r="AE186" s="65"/>
      <c r="AF186" s="67"/>
      <c r="AG186" s="70" t="str">
        <f ca="1">IFERROR(_xludf.LET(txt,MID(AF186,FIND("|",AF186&amp;"|")+1,99),clean,SUBSTITUTE(SUBSTITUTE(SUBSTITUTE(txt,"µm",""),"&gt;=",""),"&gt;",""),nums,TRIM(clean),dashPos,FIND("-",MID(nums,2,99)),N1,VALUE(TRIM(LEFT(nums,dashPos))),N2,VALUE(TRIM(MID(nums,dashPos+2,20))),(N1+N2)/2),"")</f>
        <v/>
      </c>
      <c r="AH186" s="69"/>
      <c r="AI186" s="70" t="str">
        <f ca="1">IFERROR(_xludf.LET(txt,MID(AH186,FIND("|",AH186&amp;"|")+1,99),clean,SUBSTITUTE(SUBSTITUTE(SUBSTITUTE(txt,"µm",""),"&gt;=",""),"&gt;",""),nums,TRIM(clean),dashPos,FIND("-",MID(nums,2,99)),N1,VALUE(TRIM(LEFT(nums,dashPos))),N2,VALUE(TRIM(MID(nums,dashPos+2,20))),(N1+N2)/2),"")</f>
        <v/>
      </c>
      <c r="AJ186" s="71"/>
      <c r="AK186" s="71"/>
      <c r="AL186" s="71"/>
      <c r="AM186" s="71"/>
      <c r="AN186" s="72"/>
      <c r="AO186" s="72"/>
      <c r="AP186" s="72"/>
      <c r="AQ186" s="72"/>
      <c r="AR186" s="73"/>
      <c r="AS186" s="73"/>
      <c r="AT186" s="73"/>
      <c r="AU186" s="73"/>
      <c r="AV186" s="73"/>
      <c r="AW186" s="74"/>
      <c r="AX186" s="74"/>
      <c r="AY186" s="74"/>
      <c r="AZ186" s="78"/>
      <c r="BA186" s="78"/>
      <c r="BB186" s="78"/>
      <c r="BC186" s="78"/>
      <c r="BD186" s="78"/>
      <c r="BE186" s="78"/>
      <c r="BF186" s="78"/>
      <c r="BG186" s="78"/>
      <c r="BH186" s="78"/>
      <c r="BI186" s="77" t="str">
        <f t="shared" si="2"/>
        <v/>
      </c>
    </row>
    <row r="187" spans="1:61" ht="19.5" customHeight="1" x14ac:dyDescent="0.2">
      <c r="A187" s="48"/>
      <c r="B187" s="49"/>
      <c r="C187" s="50"/>
      <c r="D187" s="49"/>
      <c r="E187" s="51"/>
      <c r="F187" s="52"/>
      <c r="G187" s="51"/>
      <c r="H187" s="53"/>
      <c r="I187" s="53"/>
      <c r="J187" s="53"/>
      <c r="K187" s="54"/>
      <c r="L187" s="55"/>
      <c r="M187" s="56"/>
      <c r="N187" s="56"/>
      <c r="O187" s="57"/>
      <c r="P187" s="58"/>
      <c r="Q187" s="56"/>
      <c r="R187" s="59"/>
      <c r="S187" s="60" t="str">
        <f>IFERROR(INDEX(Procesos!A$2:A$10000,MATCH(R187,Procesos!B$2:B$10000,0)),"")</f>
        <v/>
      </c>
      <c r="T187" s="61"/>
      <c r="U187" s="62"/>
      <c r="V187" s="62"/>
      <c r="W187" s="62"/>
      <c r="X187" s="63"/>
      <c r="Y187" s="64"/>
      <c r="Z187" s="64"/>
      <c r="AA187" s="65"/>
      <c r="AB187" s="66"/>
      <c r="AC187" s="65"/>
      <c r="AD187" s="62"/>
      <c r="AE187" s="65"/>
      <c r="AF187" s="67"/>
      <c r="AG187" s="70" t="str">
        <f ca="1">IFERROR(_xludf.LET(txt,MID(AF187,FIND("|",AF187&amp;"|")+1,99),clean,SUBSTITUTE(SUBSTITUTE(SUBSTITUTE(txt,"µm",""),"&gt;=",""),"&gt;",""),nums,TRIM(clean),dashPos,FIND("-",MID(nums,2,99)),N1,VALUE(TRIM(LEFT(nums,dashPos))),N2,VALUE(TRIM(MID(nums,dashPos+2,20))),(N1+N2)/2),"")</f>
        <v/>
      </c>
      <c r="AH187" s="69"/>
      <c r="AI187" s="70" t="str">
        <f ca="1">IFERROR(_xludf.LET(txt,MID(AH187,FIND("|",AH187&amp;"|")+1,99),clean,SUBSTITUTE(SUBSTITUTE(SUBSTITUTE(txt,"µm",""),"&gt;=",""),"&gt;",""),nums,TRIM(clean),dashPos,FIND("-",MID(nums,2,99)),N1,VALUE(TRIM(LEFT(nums,dashPos))),N2,VALUE(TRIM(MID(nums,dashPos+2,20))),(N1+N2)/2),"")</f>
        <v/>
      </c>
      <c r="AJ187" s="71"/>
      <c r="AK187" s="71"/>
      <c r="AL187" s="71"/>
      <c r="AM187" s="71"/>
      <c r="AN187" s="72"/>
      <c r="AO187" s="72"/>
      <c r="AP187" s="72"/>
      <c r="AQ187" s="72"/>
      <c r="AR187" s="73"/>
      <c r="AS187" s="73"/>
      <c r="AT187" s="73"/>
      <c r="AU187" s="73"/>
      <c r="AV187" s="73"/>
      <c r="AW187" s="74"/>
      <c r="AX187" s="74"/>
      <c r="AY187" s="74"/>
      <c r="AZ187" s="78"/>
      <c r="BA187" s="78"/>
      <c r="BB187" s="78"/>
      <c r="BC187" s="78"/>
      <c r="BD187" s="78"/>
      <c r="BE187" s="78"/>
      <c r="BF187" s="78"/>
      <c r="BG187" s="78"/>
      <c r="BH187" s="78"/>
      <c r="BI187" s="77" t="str">
        <f t="shared" si="2"/>
        <v/>
      </c>
    </row>
    <row r="188" spans="1:61" ht="19.5" customHeight="1" x14ac:dyDescent="0.2">
      <c r="A188" s="48"/>
      <c r="B188" s="49"/>
      <c r="C188" s="50"/>
      <c r="D188" s="49"/>
      <c r="E188" s="51"/>
      <c r="F188" s="52"/>
      <c r="G188" s="51"/>
      <c r="H188" s="53"/>
      <c r="I188" s="53"/>
      <c r="J188" s="53"/>
      <c r="K188" s="54"/>
      <c r="L188" s="55"/>
      <c r="M188" s="56"/>
      <c r="N188" s="56"/>
      <c r="O188" s="57"/>
      <c r="P188" s="58"/>
      <c r="Q188" s="56"/>
      <c r="R188" s="59"/>
      <c r="S188" s="60" t="str">
        <f>IFERROR(INDEX(Procesos!A$2:A$10000,MATCH(R188,Procesos!B$2:B$10000,0)),"")</f>
        <v/>
      </c>
      <c r="T188" s="61"/>
      <c r="U188" s="62"/>
      <c r="V188" s="62"/>
      <c r="W188" s="62"/>
      <c r="X188" s="63"/>
      <c r="Y188" s="64"/>
      <c r="Z188" s="64"/>
      <c r="AA188" s="65"/>
      <c r="AB188" s="66"/>
      <c r="AC188" s="65"/>
      <c r="AD188" s="62"/>
      <c r="AE188" s="65"/>
      <c r="AF188" s="67"/>
      <c r="AG188" s="70" t="str">
        <f ca="1">IFERROR(_xludf.LET(txt,MID(AF188,FIND("|",AF188&amp;"|")+1,99),clean,SUBSTITUTE(SUBSTITUTE(SUBSTITUTE(txt,"µm",""),"&gt;=",""),"&gt;",""),nums,TRIM(clean),dashPos,FIND("-",MID(nums,2,99)),N1,VALUE(TRIM(LEFT(nums,dashPos))),N2,VALUE(TRIM(MID(nums,dashPos+2,20))),(N1+N2)/2),"")</f>
        <v/>
      </c>
      <c r="AH188" s="69"/>
      <c r="AI188" s="70" t="str">
        <f ca="1">IFERROR(_xludf.LET(txt,MID(AH188,FIND("|",AH188&amp;"|")+1,99),clean,SUBSTITUTE(SUBSTITUTE(SUBSTITUTE(txt,"µm",""),"&gt;=",""),"&gt;",""),nums,TRIM(clean),dashPos,FIND("-",MID(nums,2,99)),N1,VALUE(TRIM(LEFT(nums,dashPos))),N2,VALUE(TRIM(MID(nums,dashPos+2,20))),(N1+N2)/2),"")</f>
        <v/>
      </c>
      <c r="AJ188" s="71"/>
      <c r="AK188" s="71"/>
      <c r="AL188" s="71"/>
      <c r="AM188" s="71"/>
      <c r="AN188" s="72"/>
      <c r="AO188" s="72"/>
      <c r="AP188" s="72"/>
      <c r="AQ188" s="72"/>
      <c r="AR188" s="73"/>
      <c r="AS188" s="73"/>
      <c r="AT188" s="73"/>
      <c r="AU188" s="73"/>
      <c r="AV188" s="73"/>
      <c r="AW188" s="74"/>
      <c r="AX188" s="74"/>
      <c r="AY188" s="74"/>
      <c r="AZ188" s="78"/>
      <c r="BA188" s="78"/>
      <c r="BB188" s="78"/>
      <c r="BC188" s="78"/>
      <c r="BD188" s="78"/>
      <c r="BE188" s="78"/>
      <c r="BF188" s="78"/>
      <c r="BG188" s="78"/>
      <c r="BH188" s="78"/>
      <c r="BI188" s="77" t="str">
        <f t="shared" si="2"/>
        <v/>
      </c>
    </row>
    <row r="189" spans="1:61" ht="19.5" customHeight="1" x14ac:dyDescent="0.2">
      <c r="A189" s="48"/>
      <c r="B189" s="49"/>
      <c r="C189" s="50"/>
      <c r="D189" s="49"/>
      <c r="E189" s="51"/>
      <c r="F189" s="52"/>
      <c r="G189" s="51"/>
      <c r="H189" s="53"/>
      <c r="I189" s="53"/>
      <c r="J189" s="53"/>
      <c r="K189" s="54"/>
      <c r="L189" s="55"/>
      <c r="M189" s="56"/>
      <c r="N189" s="56"/>
      <c r="O189" s="57"/>
      <c r="P189" s="58"/>
      <c r="Q189" s="56"/>
      <c r="R189" s="59"/>
      <c r="S189" s="60" t="str">
        <f>IFERROR(INDEX(Procesos!A$2:A$10000,MATCH(R189,Procesos!B$2:B$10000,0)),"")</f>
        <v/>
      </c>
      <c r="T189" s="61"/>
      <c r="U189" s="62"/>
      <c r="V189" s="62"/>
      <c r="W189" s="62"/>
      <c r="X189" s="63"/>
      <c r="Y189" s="64"/>
      <c r="Z189" s="64"/>
      <c r="AA189" s="65"/>
      <c r="AB189" s="66"/>
      <c r="AC189" s="65"/>
      <c r="AD189" s="62"/>
      <c r="AE189" s="65"/>
      <c r="AF189" s="67"/>
      <c r="AG189" s="70" t="str">
        <f ca="1">IFERROR(_xludf.LET(txt,MID(AF189,FIND("|",AF189&amp;"|")+1,99),clean,SUBSTITUTE(SUBSTITUTE(SUBSTITUTE(txt,"µm",""),"&gt;=",""),"&gt;",""),nums,TRIM(clean),dashPos,FIND("-",MID(nums,2,99)),N1,VALUE(TRIM(LEFT(nums,dashPos))),N2,VALUE(TRIM(MID(nums,dashPos+2,20))),(N1+N2)/2),"")</f>
        <v/>
      </c>
      <c r="AH189" s="69"/>
      <c r="AI189" s="70" t="str">
        <f ca="1">IFERROR(_xludf.LET(txt,MID(AH189,FIND("|",AH189&amp;"|")+1,99),clean,SUBSTITUTE(SUBSTITUTE(SUBSTITUTE(txt,"µm",""),"&gt;=",""),"&gt;",""),nums,TRIM(clean),dashPos,FIND("-",MID(nums,2,99)),N1,VALUE(TRIM(LEFT(nums,dashPos))),N2,VALUE(TRIM(MID(nums,dashPos+2,20))),(N1+N2)/2),"")</f>
        <v/>
      </c>
      <c r="AJ189" s="71"/>
      <c r="AK189" s="71"/>
      <c r="AL189" s="71"/>
      <c r="AM189" s="71"/>
      <c r="AN189" s="72"/>
      <c r="AO189" s="72"/>
      <c r="AP189" s="72"/>
      <c r="AQ189" s="72"/>
      <c r="AR189" s="73"/>
      <c r="AS189" s="73"/>
      <c r="AT189" s="73"/>
      <c r="AU189" s="73"/>
      <c r="AV189" s="73"/>
      <c r="AW189" s="74"/>
      <c r="AX189" s="74"/>
      <c r="AY189" s="74"/>
      <c r="AZ189" s="78"/>
      <c r="BA189" s="78"/>
      <c r="BB189" s="78"/>
      <c r="BC189" s="78"/>
      <c r="BD189" s="78"/>
      <c r="BE189" s="78"/>
      <c r="BF189" s="78"/>
      <c r="BG189" s="78"/>
      <c r="BH189" s="78"/>
      <c r="BI189" s="77" t="str">
        <f t="shared" si="2"/>
        <v/>
      </c>
    </row>
    <row r="190" spans="1:61" ht="19.5" customHeight="1" x14ac:dyDescent="0.2">
      <c r="A190" s="48"/>
      <c r="B190" s="49"/>
      <c r="C190" s="50"/>
      <c r="D190" s="49"/>
      <c r="E190" s="51"/>
      <c r="F190" s="52"/>
      <c r="G190" s="51"/>
      <c r="H190" s="53"/>
      <c r="I190" s="53"/>
      <c r="J190" s="53"/>
      <c r="K190" s="54"/>
      <c r="L190" s="55"/>
      <c r="M190" s="56"/>
      <c r="N190" s="56"/>
      <c r="O190" s="57"/>
      <c r="P190" s="58"/>
      <c r="Q190" s="56"/>
      <c r="R190" s="59"/>
      <c r="S190" s="60" t="str">
        <f>IFERROR(INDEX(Procesos!A$2:A$10000,MATCH(R190,Procesos!B$2:B$10000,0)),"")</f>
        <v/>
      </c>
      <c r="T190" s="61"/>
      <c r="U190" s="62"/>
      <c r="V190" s="62"/>
      <c r="W190" s="62"/>
      <c r="X190" s="63"/>
      <c r="Y190" s="64"/>
      <c r="Z190" s="64"/>
      <c r="AA190" s="65"/>
      <c r="AB190" s="66"/>
      <c r="AC190" s="65"/>
      <c r="AD190" s="62"/>
      <c r="AE190" s="65"/>
      <c r="AF190" s="67"/>
      <c r="AG190" s="70" t="str">
        <f ca="1">IFERROR(_xludf.LET(txt,MID(AF190,FIND("|",AF190&amp;"|")+1,99),clean,SUBSTITUTE(SUBSTITUTE(SUBSTITUTE(txt,"µm",""),"&gt;=",""),"&gt;",""),nums,TRIM(clean),dashPos,FIND("-",MID(nums,2,99)),N1,VALUE(TRIM(LEFT(nums,dashPos))),N2,VALUE(TRIM(MID(nums,dashPos+2,20))),(N1+N2)/2),"")</f>
        <v/>
      </c>
      <c r="AH190" s="69"/>
      <c r="AI190" s="70" t="str">
        <f ca="1">IFERROR(_xludf.LET(txt,MID(AH190,FIND("|",AH190&amp;"|")+1,99),clean,SUBSTITUTE(SUBSTITUTE(SUBSTITUTE(txt,"µm",""),"&gt;=",""),"&gt;",""),nums,TRIM(clean),dashPos,FIND("-",MID(nums,2,99)),N1,VALUE(TRIM(LEFT(nums,dashPos))),N2,VALUE(TRIM(MID(nums,dashPos+2,20))),(N1+N2)/2),"")</f>
        <v/>
      </c>
      <c r="AJ190" s="71"/>
      <c r="AK190" s="71"/>
      <c r="AL190" s="71"/>
      <c r="AM190" s="71"/>
      <c r="AN190" s="72"/>
      <c r="AO190" s="72"/>
      <c r="AP190" s="72"/>
      <c r="AQ190" s="72"/>
      <c r="AR190" s="73"/>
      <c r="AS190" s="73"/>
      <c r="AT190" s="73"/>
      <c r="AU190" s="73"/>
      <c r="AV190" s="73"/>
      <c r="AW190" s="74"/>
      <c r="AX190" s="74"/>
      <c r="AY190" s="74"/>
      <c r="AZ190" s="78"/>
      <c r="BA190" s="78"/>
      <c r="BB190" s="78"/>
      <c r="BC190" s="78"/>
      <c r="BD190" s="78"/>
      <c r="BE190" s="78"/>
      <c r="BF190" s="78"/>
      <c r="BG190" s="78"/>
      <c r="BH190" s="78"/>
      <c r="BI190" s="77" t="str">
        <f t="shared" si="2"/>
        <v/>
      </c>
    </row>
    <row r="191" spans="1:61" ht="19.5" customHeight="1" x14ac:dyDescent="0.2">
      <c r="A191" s="48"/>
      <c r="B191" s="49"/>
      <c r="C191" s="50"/>
      <c r="D191" s="49"/>
      <c r="E191" s="51"/>
      <c r="F191" s="52"/>
      <c r="G191" s="51"/>
      <c r="H191" s="53"/>
      <c r="I191" s="53"/>
      <c r="J191" s="53"/>
      <c r="K191" s="54"/>
      <c r="L191" s="55"/>
      <c r="M191" s="56"/>
      <c r="N191" s="56"/>
      <c r="O191" s="57"/>
      <c r="P191" s="58"/>
      <c r="Q191" s="56"/>
      <c r="R191" s="59"/>
      <c r="S191" s="60" t="str">
        <f>IFERROR(INDEX(Procesos!A$2:A$10000,MATCH(R191,Procesos!B$2:B$10000,0)),"")</f>
        <v/>
      </c>
      <c r="T191" s="61"/>
      <c r="U191" s="62"/>
      <c r="V191" s="62"/>
      <c r="W191" s="62"/>
      <c r="X191" s="63"/>
      <c r="Y191" s="64"/>
      <c r="Z191" s="64"/>
      <c r="AA191" s="65"/>
      <c r="AB191" s="66"/>
      <c r="AC191" s="65"/>
      <c r="AD191" s="62"/>
      <c r="AE191" s="65"/>
      <c r="AF191" s="67"/>
      <c r="AG191" s="70" t="str">
        <f ca="1">IFERROR(_xludf.LET(txt,MID(AF191,FIND("|",AF191&amp;"|")+1,99),clean,SUBSTITUTE(SUBSTITUTE(SUBSTITUTE(txt,"µm",""),"&gt;=",""),"&gt;",""),nums,TRIM(clean),dashPos,FIND("-",MID(nums,2,99)),N1,VALUE(TRIM(LEFT(nums,dashPos))),N2,VALUE(TRIM(MID(nums,dashPos+2,20))),(N1+N2)/2),"")</f>
        <v/>
      </c>
      <c r="AH191" s="69"/>
      <c r="AI191" s="70" t="str">
        <f ca="1">IFERROR(_xludf.LET(txt,MID(AH191,FIND("|",AH191&amp;"|")+1,99),clean,SUBSTITUTE(SUBSTITUTE(SUBSTITUTE(txt,"µm",""),"&gt;=",""),"&gt;",""),nums,TRIM(clean),dashPos,FIND("-",MID(nums,2,99)),N1,VALUE(TRIM(LEFT(nums,dashPos))),N2,VALUE(TRIM(MID(nums,dashPos+2,20))),(N1+N2)/2),"")</f>
        <v/>
      </c>
      <c r="AJ191" s="71"/>
      <c r="AK191" s="71"/>
      <c r="AL191" s="71"/>
      <c r="AM191" s="71"/>
      <c r="AN191" s="72"/>
      <c r="AO191" s="72"/>
      <c r="AP191" s="72"/>
      <c r="AQ191" s="72"/>
      <c r="AR191" s="73"/>
      <c r="AS191" s="73"/>
      <c r="AT191" s="73"/>
      <c r="AU191" s="73"/>
      <c r="AV191" s="73"/>
      <c r="AW191" s="74"/>
      <c r="AX191" s="74"/>
      <c r="AY191" s="74"/>
      <c r="AZ191" s="78"/>
      <c r="BA191" s="78"/>
      <c r="BB191" s="78"/>
      <c r="BC191" s="78"/>
      <c r="BD191" s="78"/>
      <c r="BE191" s="78"/>
      <c r="BF191" s="78"/>
      <c r="BG191" s="78"/>
      <c r="BH191" s="78"/>
      <c r="BI191" s="77" t="str">
        <f t="shared" si="2"/>
        <v/>
      </c>
    </row>
    <row r="192" spans="1:61" ht="19.5" customHeight="1" x14ac:dyDescent="0.2">
      <c r="A192" s="48"/>
      <c r="B192" s="49"/>
      <c r="C192" s="50"/>
      <c r="D192" s="49"/>
      <c r="E192" s="51"/>
      <c r="F192" s="52"/>
      <c r="G192" s="51"/>
      <c r="H192" s="53"/>
      <c r="I192" s="53"/>
      <c r="J192" s="53"/>
      <c r="K192" s="54"/>
      <c r="L192" s="55"/>
      <c r="M192" s="56"/>
      <c r="N192" s="56"/>
      <c r="O192" s="57"/>
      <c r="P192" s="58"/>
      <c r="Q192" s="56"/>
      <c r="R192" s="59"/>
      <c r="S192" s="60" t="str">
        <f>IFERROR(INDEX(Procesos!A$2:A$10000,MATCH(R192,Procesos!B$2:B$10000,0)),"")</f>
        <v/>
      </c>
      <c r="T192" s="61"/>
      <c r="U192" s="62"/>
      <c r="V192" s="62"/>
      <c r="W192" s="62"/>
      <c r="X192" s="63"/>
      <c r="Y192" s="64"/>
      <c r="Z192" s="64"/>
      <c r="AA192" s="65"/>
      <c r="AB192" s="66"/>
      <c r="AC192" s="65"/>
      <c r="AD192" s="62"/>
      <c r="AE192" s="65"/>
      <c r="AF192" s="67"/>
      <c r="AG192" s="70" t="str">
        <f ca="1">IFERROR(_xludf.LET(txt,MID(AF192,FIND("|",AF192&amp;"|")+1,99),clean,SUBSTITUTE(SUBSTITUTE(SUBSTITUTE(txt,"µm",""),"&gt;=",""),"&gt;",""),nums,TRIM(clean),dashPos,FIND("-",MID(nums,2,99)),N1,VALUE(TRIM(LEFT(nums,dashPos))),N2,VALUE(TRIM(MID(nums,dashPos+2,20))),(N1+N2)/2),"")</f>
        <v/>
      </c>
      <c r="AH192" s="69"/>
      <c r="AI192" s="70" t="str">
        <f ca="1">IFERROR(_xludf.LET(txt,MID(AH192,FIND("|",AH192&amp;"|")+1,99),clean,SUBSTITUTE(SUBSTITUTE(SUBSTITUTE(txt,"µm",""),"&gt;=",""),"&gt;",""),nums,TRIM(clean),dashPos,FIND("-",MID(nums,2,99)),N1,VALUE(TRIM(LEFT(nums,dashPos))),N2,VALUE(TRIM(MID(nums,dashPos+2,20))),(N1+N2)/2),"")</f>
        <v/>
      </c>
      <c r="AJ192" s="71"/>
      <c r="AK192" s="71"/>
      <c r="AL192" s="71"/>
      <c r="AM192" s="71"/>
      <c r="AN192" s="72"/>
      <c r="AO192" s="72"/>
      <c r="AP192" s="72"/>
      <c r="AQ192" s="72"/>
      <c r="AR192" s="73"/>
      <c r="AS192" s="73"/>
      <c r="AT192" s="73"/>
      <c r="AU192" s="73"/>
      <c r="AV192" s="73"/>
      <c r="AW192" s="74"/>
      <c r="AX192" s="74"/>
      <c r="AY192" s="74"/>
      <c r="AZ192" s="78"/>
      <c r="BA192" s="78"/>
      <c r="BB192" s="78"/>
      <c r="BC192" s="78"/>
      <c r="BD192" s="78"/>
      <c r="BE192" s="78"/>
      <c r="BF192" s="78"/>
      <c r="BG192" s="78"/>
      <c r="BH192" s="78"/>
      <c r="BI192" s="77" t="str">
        <f t="shared" si="2"/>
        <v/>
      </c>
    </row>
    <row r="193" spans="1:61" ht="19.5" customHeight="1" x14ac:dyDescent="0.2">
      <c r="A193" s="48"/>
      <c r="B193" s="49"/>
      <c r="C193" s="50"/>
      <c r="D193" s="49"/>
      <c r="E193" s="51"/>
      <c r="F193" s="52"/>
      <c r="G193" s="51"/>
      <c r="H193" s="53"/>
      <c r="I193" s="53"/>
      <c r="J193" s="53"/>
      <c r="K193" s="54"/>
      <c r="L193" s="55"/>
      <c r="M193" s="56"/>
      <c r="N193" s="56"/>
      <c r="O193" s="57"/>
      <c r="P193" s="58"/>
      <c r="Q193" s="56"/>
      <c r="R193" s="59"/>
      <c r="S193" s="60" t="str">
        <f>IFERROR(INDEX(Procesos!A$2:A$10000,MATCH(R193,Procesos!B$2:B$10000,0)),"")</f>
        <v/>
      </c>
      <c r="T193" s="61"/>
      <c r="U193" s="62"/>
      <c r="V193" s="62"/>
      <c r="W193" s="62"/>
      <c r="X193" s="63"/>
      <c r="Y193" s="64"/>
      <c r="Z193" s="64"/>
      <c r="AA193" s="65"/>
      <c r="AB193" s="66"/>
      <c r="AC193" s="65"/>
      <c r="AD193" s="62"/>
      <c r="AE193" s="65"/>
      <c r="AF193" s="67"/>
      <c r="AG193" s="70" t="str">
        <f ca="1">IFERROR(_xludf.LET(txt,MID(AF193,FIND("|",AF193&amp;"|")+1,99),clean,SUBSTITUTE(SUBSTITUTE(SUBSTITUTE(txt,"µm",""),"&gt;=",""),"&gt;",""),nums,TRIM(clean),dashPos,FIND("-",MID(nums,2,99)),N1,VALUE(TRIM(LEFT(nums,dashPos))),N2,VALUE(TRIM(MID(nums,dashPos+2,20))),(N1+N2)/2),"")</f>
        <v/>
      </c>
      <c r="AH193" s="69"/>
      <c r="AI193" s="70" t="str">
        <f ca="1">IFERROR(_xludf.LET(txt,MID(AH193,FIND("|",AH193&amp;"|")+1,99),clean,SUBSTITUTE(SUBSTITUTE(SUBSTITUTE(txt,"µm",""),"&gt;=",""),"&gt;",""),nums,TRIM(clean),dashPos,FIND("-",MID(nums,2,99)),N1,VALUE(TRIM(LEFT(nums,dashPos))),N2,VALUE(TRIM(MID(nums,dashPos+2,20))),(N1+N2)/2),"")</f>
        <v/>
      </c>
      <c r="AJ193" s="71"/>
      <c r="AK193" s="71"/>
      <c r="AL193" s="71"/>
      <c r="AM193" s="71"/>
      <c r="AN193" s="72"/>
      <c r="AO193" s="72"/>
      <c r="AP193" s="72"/>
      <c r="AQ193" s="72"/>
      <c r="AR193" s="73"/>
      <c r="AS193" s="73"/>
      <c r="AT193" s="73"/>
      <c r="AU193" s="73"/>
      <c r="AV193" s="73"/>
      <c r="AW193" s="74"/>
      <c r="AX193" s="74"/>
      <c r="AY193" s="74"/>
      <c r="AZ193" s="78"/>
      <c r="BA193" s="78"/>
      <c r="BB193" s="78"/>
      <c r="BC193" s="78"/>
      <c r="BD193" s="78"/>
      <c r="BE193" s="78"/>
      <c r="BF193" s="78"/>
      <c r="BG193" s="78"/>
      <c r="BH193" s="78"/>
      <c r="BI193" s="77" t="str">
        <f t="shared" si="2"/>
        <v/>
      </c>
    </row>
    <row r="194" spans="1:61" ht="19.5" customHeight="1" x14ac:dyDescent="0.2">
      <c r="A194" s="48"/>
      <c r="B194" s="49"/>
      <c r="C194" s="50"/>
      <c r="D194" s="49"/>
      <c r="E194" s="51"/>
      <c r="F194" s="52"/>
      <c r="G194" s="51"/>
      <c r="H194" s="53"/>
      <c r="I194" s="53"/>
      <c r="J194" s="53"/>
      <c r="K194" s="54"/>
      <c r="L194" s="55"/>
      <c r="M194" s="56"/>
      <c r="N194" s="56"/>
      <c r="O194" s="57"/>
      <c r="P194" s="58"/>
      <c r="Q194" s="56"/>
      <c r="R194" s="59"/>
      <c r="S194" s="60" t="str">
        <f>IFERROR(INDEX(Procesos!A$2:A$10000,MATCH(R194,Procesos!B$2:B$10000,0)),"")</f>
        <v/>
      </c>
      <c r="T194" s="61"/>
      <c r="U194" s="62"/>
      <c r="V194" s="62"/>
      <c r="W194" s="62"/>
      <c r="X194" s="63"/>
      <c r="Y194" s="64"/>
      <c r="Z194" s="64"/>
      <c r="AA194" s="65"/>
      <c r="AB194" s="66"/>
      <c r="AC194" s="65"/>
      <c r="AD194" s="62"/>
      <c r="AE194" s="65"/>
      <c r="AF194" s="67"/>
      <c r="AG194" s="70" t="str">
        <f ca="1">IFERROR(_xludf.LET(txt,MID(AF194,FIND("|",AF194&amp;"|")+1,99),clean,SUBSTITUTE(SUBSTITUTE(SUBSTITUTE(txt,"µm",""),"&gt;=",""),"&gt;",""),nums,TRIM(clean),dashPos,FIND("-",MID(nums,2,99)),N1,VALUE(TRIM(LEFT(nums,dashPos))),N2,VALUE(TRIM(MID(nums,dashPos+2,20))),(N1+N2)/2),"")</f>
        <v/>
      </c>
      <c r="AH194" s="69"/>
      <c r="AI194" s="70" t="str">
        <f ca="1">IFERROR(_xludf.LET(txt,MID(AH194,FIND("|",AH194&amp;"|")+1,99),clean,SUBSTITUTE(SUBSTITUTE(SUBSTITUTE(txt,"µm",""),"&gt;=",""),"&gt;",""),nums,TRIM(clean),dashPos,FIND("-",MID(nums,2,99)),N1,VALUE(TRIM(LEFT(nums,dashPos))),N2,VALUE(TRIM(MID(nums,dashPos+2,20))),(N1+N2)/2),"")</f>
        <v/>
      </c>
      <c r="AJ194" s="71"/>
      <c r="AK194" s="71"/>
      <c r="AL194" s="71"/>
      <c r="AM194" s="71"/>
      <c r="AN194" s="72"/>
      <c r="AO194" s="72"/>
      <c r="AP194" s="72"/>
      <c r="AQ194" s="72"/>
      <c r="AR194" s="73"/>
      <c r="AS194" s="73"/>
      <c r="AT194" s="73"/>
      <c r="AU194" s="73"/>
      <c r="AV194" s="73"/>
      <c r="AW194" s="74"/>
      <c r="AX194" s="74"/>
      <c r="AY194" s="74"/>
      <c r="AZ194" s="78"/>
      <c r="BA194" s="78"/>
      <c r="BB194" s="78"/>
      <c r="BC194" s="78"/>
      <c r="BD194" s="78"/>
      <c r="BE194" s="78"/>
      <c r="BF194" s="78"/>
      <c r="BG194" s="78"/>
      <c r="BH194" s="78"/>
      <c r="BI194" s="77" t="str">
        <f t="shared" si="2"/>
        <v/>
      </c>
    </row>
    <row r="195" spans="1:61" ht="19.5" customHeight="1" x14ac:dyDescent="0.2">
      <c r="A195" s="48"/>
      <c r="B195" s="49"/>
      <c r="C195" s="50"/>
      <c r="D195" s="49"/>
      <c r="E195" s="51"/>
      <c r="F195" s="52"/>
      <c r="G195" s="51"/>
      <c r="H195" s="53"/>
      <c r="I195" s="53"/>
      <c r="J195" s="53"/>
      <c r="K195" s="54"/>
      <c r="L195" s="55"/>
      <c r="M195" s="56"/>
      <c r="N195" s="56"/>
      <c r="O195" s="57"/>
      <c r="P195" s="58"/>
      <c r="Q195" s="56"/>
      <c r="R195" s="59"/>
      <c r="S195" s="60" t="str">
        <f>IFERROR(INDEX(Procesos!A$2:A$10000,MATCH(R195,Procesos!B$2:B$10000,0)),"")</f>
        <v/>
      </c>
      <c r="T195" s="61"/>
      <c r="U195" s="62"/>
      <c r="V195" s="62"/>
      <c r="W195" s="62"/>
      <c r="X195" s="63"/>
      <c r="Y195" s="64"/>
      <c r="Z195" s="64"/>
      <c r="AA195" s="65"/>
      <c r="AB195" s="66"/>
      <c r="AC195" s="65"/>
      <c r="AD195" s="62"/>
      <c r="AE195" s="65"/>
      <c r="AF195" s="67"/>
      <c r="AG195" s="70" t="str">
        <f ca="1">IFERROR(_xludf.LET(txt,MID(AF195,FIND("|",AF195&amp;"|")+1,99),clean,SUBSTITUTE(SUBSTITUTE(SUBSTITUTE(txt,"µm",""),"&gt;=",""),"&gt;",""),nums,TRIM(clean),dashPos,FIND("-",MID(nums,2,99)),N1,VALUE(TRIM(LEFT(nums,dashPos))),N2,VALUE(TRIM(MID(nums,dashPos+2,20))),(N1+N2)/2),"")</f>
        <v/>
      </c>
      <c r="AH195" s="69"/>
      <c r="AI195" s="70" t="str">
        <f ca="1">IFERROR(_xludf.LET(txt,MID(AH195,FIND("|",AH195&amp;"|")+1,99),clean,SUBSTITUTE(SUBSTITUTE(SUBSTITUTE(txt,"µm",""),"&gt;=",""),"&gt;",""),nums,TRIM(clean),dashPos,FIND("-",MID(nums,2,99)),N1,VALUE(TRIM(LEFT(nums,dashPos))),N2,VALUE(TRIM(MID(nums,dashPos+2,20))),(N1+N2)/2),"")</f>
        <v/>
      </c>
      <c r="AJ195" s="71"/>
      <c r="AK195" s="71"/>
      <c r="AL195" s="71"/>
      <c r="AM195" s="71"/>
      <c r="AN195" s="72"/>
      <c r="AO195" s="72"/>
      <c r="AP195" s="72"/>
      <c r="AQ195" s="72"/>
      <c r="AR195" s="73"/>
      <c r="AS195" s="73"/>
      <c r="AT195" s="73"/>
      <c r="AU195" s="73"/>
      <c r="AV195" s="73"/>
      <c r="AW195" s="74"/>
      <c r="AX195" s="74"/>
      <c r="AY195" s="74"/>
      <c r="AZ195" s="78"/>
      <c r="BA195" s="78"/>
      <c r="BB195" s="78"/>
      <c r="BC195" s="78"/>
      <c r="BD195" s="78"/>
      <c r="BE195" s="78"/>
      <c r="BF195" s="78"/>
      <c r="BG195" s="78"/>
      <c r="BH195" s="78"/>
      <c r="BI195" s="77" t="str">
        <f t="shared" si="2"/>
        <v/>
      </c>
    </row>
    <row r="196" spans="1:61" ht="19.5" customHeight="1" x14ac:dyDescent="0.2">
      <c r="A196" s="48"/>
      <c r="B196" s="49"/>
      <c r="C196" s="50"/>
      <c r="D196" s="49"/>
      <c r="E196" s="51"/>
      <c r="F196" s="52"/>
      <c r="G196" s="51"/>
      <c r="H196" s="53"/>
      <c r="I196" s="53"/>
      <c r="J196" s="53"/>
      <c r="K196" s="54"/>
      <c r="L196" s="55"/>
      <c r="M196" s="56"/>
      <c r="N196" s="56"/>
      <c r="O196" s="57"/>
      <c r="P196" s="58"/>
      <c r="Q196" s="56"/>
      <c r="R196" s="59"/>
      <c r="S196" s="60" t="str">
        <f>IFERROR(INDEX(Procesos!A$2:A$10000,MATCH(R196,Procesos!B$2:B$10000,0)),"")</f>
        <v/>
      </c>
      <c r="T196" s="61"/>
      <c r="U196" s="62"/>
      <c r="V196" s="62"/>
      <c r="W196" s="62"/>
      <c r="X196" s="63"/>
      <c r="Y196" s="64"/>
      <c r="Z196" s="64"/>
      <c r="AA196" s="65"/>
      <c r="AB196" s="66"/>
      <c r="AC196" s="65"/>
      <c r="AD196" s="62"/>
      <c r="AE196" s="65"/>
      <c r="AF196" s="67"/>
      <c r="AG196" s="70" t="str">
        <f ca="1">IFERROR(_xludf.LET(txt,MID(AF196,FIND("|",AF196&amp;"|")+1,99),clean,SUBSTITUTE(SUBSTITUTE(SUBSTITUTE(txt,"µm",""),"&gt;=",""),"&gt;",""),nums,TRIM(clean),dashPos,FIND("-",MID(nums,2,99)),N1,VALUE(TRIM(LEFT(nums,dashPos))),N2,VALUE(TRIM(MID(nums,dashPos+2,20))),(N1+N2)/2),"")</f>
        <v/>
      </c>
      <c r="AH196" s="69"/>
      <c r="AI196" s="70" t="str">
        <f ca="1">IFERROR(_xludf.LET(txt,MID(AH196,FIND("|",AH196&amp;"|")+1,99),clean,SUBSTITUTE(SUBSTITUTE(SUBSTITUTE(txt,"µm",""),"&gt;=",""),"&gt;",""),nums,TRIM(clean),dashPos,FIND("-",MID(nums,2,99)),N1,VALUE(TRIM(LEFT(nums,dashPos))),N2,VALUE(TRIM(MID(nums,dashPos+2,20))),(N1+N2)/2),"")</f>
        <v/>
      </c>
      <c r="AJ196" s="71"/>
      <c r="AK196" s="71"/>
      <c r="AL196" s="71"/>
      <c r="AM196" s="71"/>
      <c r="AN196" s="72"/>
      <c r="AO196" s="72"/>
      <c r="AP196" s="72"/>
      <c r="AQ196" s="72"/>
      <c r="AR196" s="73"/>
      <c r="AS196" s="73"/>
      <c r="AT196" s="73"/>
      <c r="AU196" s="73"/>
      <c r="AV196" s="73"/>
      <c r="AW196" s="74"/>
      <c r="AX196" s="74"/>
      <c r="AY196" s="74"/>
      <c r="AZ196" s="78"/>
      <c r="BA196" s="78"/>
      <c r="BB196" s="78"/>
      <c r="BC196" s="78"/>
      <c r="BD196" s="78"/>
      <c r="BE196" s="78"/>
      <c r="BF196" s="78"/>
      <c r="BG196" s="78"/>
      <c r="BH196" s="78"/>
      <c r="BI196" s="77" t="str">
        <f t="shared" si="2"/>
        <v/>
      </c>
    </row>
    <row r="197" spans="1:61" ht="19.5" customHeight="1" x14ac:dyDescent="0.2">
      <c r="A197" s="48"/>
      <c r="B197" s="49"/>
      <c r="C197" s="50"/>
      <c r="D197" s="49"/>
      <c r="E197" s="51"/>
      <c r="F197" s="52"/>
      <c r="G197" s="51"/>
      <c r="H197" s="53"/>
      <c r="I197" s="53"/>
      <c r="J197" s="53"/>
      <c r="K197" s="54"/>
      <c r="L197" s="55"/>
      <c r="M197" s="56"/>
      <c r="N197" s="56"/>
      <c r="O197" s="57"/>
      <c r="P197" s="58"/>
      <c r="Q197" s="56"/>
      <c r="R197" s="59"/>
      <c r="S197" s="60" t="str">
        <f>IFERROR(INDEX(Procesos!A$2:A$10000,MATCH(R197,Procesos!B$2:B$10000,0)),"")</f>
        <v/>
      </c>
      <c r="T197" s="61"/>
      <c r="U197" s="62"/>
      <c r="V197" s="62"/>
      <c r="W197" s="62"/>
      <c r="X197" s="63"/>
      <c r="Y197" s="64"/>
      <c r="Z197" s="64"/>
      <c r="AA197" s="65"/>
      <c r="AB197" s="66"/>
      <c r="AC197" s="65"/>
      <c r="AD197" s="62"/>
      <c r="AE197" s="65"/>
      <c r="AF197" s="67"/>
      <c r="AG197" s="70" t="str">
        <f ca="1">IFERROR(_xludf.LET(txt,MID(AF197,FIND("|",AF197&amp;"|")+1,99),clean,SUBSTITUTE(SUBSTITUTE(SUBSTITUTE(txt,"µm",""),"&gt;=",""),"&gt;",""),nums,TRIM(clean),dashPos,FIND("-",MID(nums,2,99)),N1,VALUE(TRIM(LEFT(nums,dashPos))),N2,VALUE(TRIM(MID(nums,dashPos+2,20))),(N1+N2)/2),"")</f>
        <v/>
      </c>
      <c r="AH197" s="69"/>
      <c r="AI197" s="70" t="str">
        <f ca="1">IFERROR(_xludf.LET(txt,MID(AH197,FIND("|",AH197&amp;"|")+1,99),clean,SUBSTITUTE(SUBSTITUTE(SUBSTITUTE(txt,"µm",""),"&gt;=",""),"&gt;",""),nums,TRIM(clean),dashPos,FIND("-",MID(nums,2,99)),N1,VALUE(TRIM(LEFT(nums,dashPos))),N2,VALUE(TRIM(MID(nums,dashPos+2,20))),(N1+N2)/2),"")</f>
        <v/>
      </c>
      <c r="AJ197" s="71"/>
      <c r="AK197" s="71"/>
      <c r="AL197" s="71"/>
      <c r="AM197" s="71"/>
      <c r="AN197" s="72"/>
      <c r="AO197" s="72"/>
      <c r="AP197" s="72"/>
      <c r="AQ197" s="72"/>
      <c r="AR197" s="73"/>
      <c r="AS197" s="73"/>
      <c r="AT197" s="73"/>
      <c r="AU197" s="73"/>
      <c r="AV197" s="73"/>
      <c r="AW197" s="74"/>
      <c r="AX197" s="74"/>
      <c r="AY197" s="74"/>
      <c r="AZ197" s="78"/>
      <c r="BA197" s="78"/>
      <c r="BB197" s="78"/>
      <c r="BC197" s="78"/>
      <c r="BD197" s="78"/>
      <c r="BE197" s="78"/>
      <c r="BF197" s="78"/>
      <c r="BG197" s="78"/>
      <c r="BH197" s="78"/>
      <c r="BI197" s="77" t="str">
        <f t="shared" si="2"/>
        <v/>
      </c>
    </row>
    <row r="198" spans="1:61" ht="19.5" customHeight="1" x14ac:dyDescent="0.2">
      <c r="A198" s="48"/>
      <c r="B198" s="49"/>
      <c r="C198" s="50"/>
      <c r="D198" s="49"/>
      <c r="E198" s="51"/>
      <c r="F198" s="52"/>
      <c r="G198" s="51"/>
      <c r="H198" s="53"/>
      <c r="I198" s="53"/>
      <c r="J198" s="53"/>
      <c r="K198" s="54"/>
      <c r="L198" s="55"/>
      <c r="M198" s="56"/>
      <c r="N198" s="56"/>
      <c r="O198" s="57"/>
      <c r="P198" s="58"/>
      <c r="Q198" s="56"/>
      <c r="R198" s="59"/>
      <c r="S198" s="60" t="str">
        <f>IFERROR(INDEX(Procesos!A$2:A$10000,MATCH(R198,Procesos!B$2:B$10000,0)),"")</f>
        <v/>
      </c>
      <c r="T198" s="61"/>
      <c r="U198" s="62"/>
      <c r="V198" s="62"/>
      <c r="W198" s="62"/>
      <c r="X198" s="63"/>
      <c r="Y198" s="64"/>
      <c r="Z198" s="64"/>
      <c r="AA198" s="65"/>
      <c r="AB198" s="66"/>
      <c r="AC198" s="65"/>
      <c r="AD198" s="62"/>
      <c r="AE198" s="65"/>
      <c r="AF198" s="67"/>
      <c r="AG198" s="70" t="str">
        <f ca="1">IFERROR(_xludf.LET(txt,MID(AF198,FIND("|",AF198&amp;"|")+1,99),clean,SUBSTITUTE(SUBSTITUTE(SUBSTITUTE(txt,"µm",""),"&gt;=",""),"&gt;",""),nums,TRIM(clean),dashPos,FIND("-",MID(nums,2,99)),N1,VALUE(TRIM(LEFT(nums,dashPos))),N2,VALUE(TRIM(MID(nums,dashPos+2,20))),(N1+N2)/2),"")</f>
        <v/>
      </c>
      <c r="AH198" s="69"/>
      <c r="AI198" s="70" t="str">
        <f ca="1">IFERROR(_xludf.LET(txt,MID(AH198,FIND("|",AH198&amp;"|")+1,99),clean,SUBSTITUTE(SUBSTITUTE(SUBSTITUTE(txt,"µm",""),"&gt;=",""),"&gt;",""),nums,TRIM(clean),dashPos,FIND("-",MID(nums,2,99)),N1,VALUE(TRIM(LEFT(nums,dashPos))),N2,VALUE(TRIM(MID(nums,dashPos+2,20))),(N1+N2)/2),"")</f>
        <v/>
      </c>
      <c r="AJ198" s="71"/>
      <c r="AK198" s="71"/>
      <c r="AL198" s="71"/>
      <c r="AM198" s="71"/>
      <c r="AN198" s="72"/>
      <c r="AO198" s="72"/>
      <c r="AP198" s="72"/>
      <c r="AQ198" s="72"/>
      <c r="AR198" s="73"/>
      <c r="AS198" s="73"/>
      <c r="AT198" s="73"/>
      <c r="AU198" s="73"/>
      <c r="AV198" s="73"/>
      <c r="AW198" s="74"/>
      <c r="AX198" s="74"/>
      <c r="AY198" s="74"/>
      <c r="AZ198" s="78"/>
      <c r="BA198" s="78"/>
      <c r="BB198" s="78"/>
      <c r="BC198" s="78"/>
      <c r="BD198" s="78"/>
      <c r="BE198" s="78"/>
      <c r="BF198" s="78"/>
      <c r="BG198" s="78"/>
      <c r="BH198" s="78"/>
      <c r="BI198" s="77" t="str">
        <f t="shared" si="2"/>
        <v/>
      </c>
    </row>
    <row r="199" spans="1:61" ht="19.5" customHeight="1" x14ac:dyDescent="0.2">
      <c r="A199" s="48"/>
      <c r="B199" s="49"/>
      <c r="C199" s="50"/>
      <c r="D199" s="49"/>
      <c r="E199" s="51"/>
      <c r="F199" s="52"/>
      <c r="G199" s="51"/>
      <c r="H199" s="53"/>
      <c r="I199" s="53"/>
      <c r="J199" s="53"/>
      <c r="K199" s="54"/>
      <c r="L199" s="55"/>
      <c r="M199" s="56"/>
      <c r="N199" s="56"/>
      <c r="O199" s="57"/>
      <c r="P199" s="58"/>
      <c r="Q199" s="56"/>
      <c r="R199" s="59"/>
      <c r="S199" s="60" t="str">
        <f>IFERROR(INDEX(Procesos!A$2:A$10000,MATCH(R199,Procesos!B$2:B$10000,0)),"")</f>
        <v/>
      </c>
      <c r="T199" s="61"/>
      <c r="U199" s="62"/>
      <c r="V199" s="62"/>
      <c r="W199" s="62"/>
      <c r="X199" s="63"/>
      <c r="Y199" s="64"/>
      <c r="Z199" s="64"/>
      <c r="AA199" s="65"/>
      <c r="AB199" s="66"/>
      <c r="AC199" s="65"/>
      <c r="AD199" s="62"/>
      <c r="AE199" s="65"/>
      <c r="AF199" s="67"/>
      <c r="AG199" s="70" t="str">
        <f ca="1">IFERROR(_xludf.LET(txt,MID(AF199,FIND("|",AF199&amp;"|")+1,99),clean,SUBSTITUTE(SUBSTITUTE(SUBSTITUTE(txt,"µm",""),"&gt;=",""),"&gt;",""),nums,TRIM(clean),dashPos,FIND("-",MID(nums,2,99)),N1,VALUE(TRIM(LEFT(nums,dashPos))),N2,VALUE(TRIM(MID(nums,dashPos+2,20))),(N1+N2)/2),"")</f>
        <v/>
      </c>
      <c r="AH199" s="69"/>
      <c r="AI199" s="70" t="str">
        <f ca="1">IFERROR(_xludf.LET(txt,MID(AH199,FIND("|",AH199&amp;"|")+1,99),clean,SUBSTITUTE(SUBSTITUTE(SUBSTITUTE(txt,"µm",""),"&gt;=",""),"&gt;",""),nums,TRIM(clean),dashPos,FIND("-",MID(nums,2,99)),N1,VALUE(TRIM(LEFT(nums,dashPos))),N2,VALUE(TRIM(MID(nums,dashPos+2,20))),(N1+N2)/2),"")</f>
        <v/>
      </c>
      <c r="AJ199" s="71"/>
      <c r="AK199" s="71"/>
      <c r="AL199" s="71"/>
      <c r="AM199" s="71"/>
      <c r="AN199" s="72"/>
      <c r="AO199" s="72"/>
      <c r="AP199" s="72"/>
      <c r="AQ199" s="72"/>
      <c r="AR199" s="73"/>
      <c r="AS199" s="73"/>
      <c r="AT199" s="73"/>
      <c r="AU199" s="73"/>
      <c r="AV199" s="73"/>
      <c r="AW199" s="74"/>
      <c r="AX199" s="74"/>
      <c r="AY199" s="74"/>
      <c r="AZ199" s="78"/>
      <c r="BA199" s="78"/>
      <c r="BB199" s="78"/>
      <c r="BC199" s="78"/>
      <c r="BD199" s="78"/>
      <c r="BE199" s="78"/>
      <c r="BF199" s="78"/>
      <c r="BG199" s="78"/>
      <c r="BH199" s="78"/>
      <c r="BI199" s="77" t="str">
        <f t="shared" si="2"/>
        <v/>
      </c>
    </row>
    <row r="200" spans="1:61" ht="19.5" customHeight="1" x14ac:dyDescent="0.2">
      <c r="A200" s="48"/>
      <c r="B200" s="49"/>
      <c r="C200" s="50"/>
      <c r="D200" s="49"/>
      <c r="E200" s="51"/>
      <c r="F200" s="52"/>
      <c r="G200" s="51"/>
      <c r="H200" s="53"/>
      <c r="I200" s="53"/>
      <c r="J200" s="53"/>
      <c r="K200" s="54"/>
      <c r="L200" s="55"/>
      <c r="M200" s="56"/>
      <c r="N200" s="56"/>
      <c r="O200" s="57"/>
      <c r="P200" s="58"/>
      <c r="Q200" s="56"/>
      <c r="R200" s="59"/>
      <c r="S200" s="60" t="str">
        <f>IFERROR(INDEX(Procesos!A$2:A$10000,MATCH(R200,Procesos!B$2:B$10000,0)),"")</f>
        <v/>
      </c>
      <c r="T200" s="61"/>
      <c r="U200" s="62"/>
      <c r="V200" s="62"/>
      <c r="W200" s="62"/>
      <c r="X200" s="63"/>
      <c r="Y200" s="64"/>
      <c r="Z200" s="64"/>
      <c r="AA200" s="65"/>
      <c r="AB200" s="66"/>
      <c r="AC200" s="65"/>
      <c r="AD200" s="62"/>
      <c r="AE200" s="65"/>
      <c r="AF200" s="67"/>
      <c r="AG200" s="70" t="str">
        <f ca="1">IFERROR(_xludf.LET(txt,MID(AF200,FIND("|",AF200&amp;"|")+1,99),clean,SUBSTITUTE(SUBSTITUTE(SUBSTITUTE(txt,"µm",""),"&gt;=",""),"&gt;",""),nums,TRIM(clean),dashPos,FIND("-",MID(nums,2,99)),N1,VALUE(TRIM(LEFT(nums,dashPos))),N2,VALUE(TRIM(MID(nums,dashPos+2,20))),(N1+N2)/2),"")</f>
        <v/>
      </c>
      <c r="AH200" s="69"/>
      <c r="AI200" s="70" t="str">
        <f ca="1">IFERROR(_xludf.LET(txt,MID(AH200,FIND("|",AH200&amp;"|")+1,99),clean,SUBSTITUTE(SUBSTITUTE(SUBSTITUTE(txt,"µm",""),"&gt;=",""),"&gt;",""),nums,TRIM(clean),dashPos,FIND("-",MID(nums,2,99)),N1,VALUE(TRIM(LEFT(nums,dashPos))),N2,VALUE(TRIM(MID(nums,dashPos+2,20))),(N1+N2)/2),"")</f>
        <v/>
      </c>
      <c r="AJ200" s="71"/>
      <c r="AK200" s="71"/>
      <c r="AL200" s="71"/>
      <c r="AM200" s="71"/>
      <c r="AN200" s="72"/>
      <c r="AO200" s="72"/>
      <c r="AP200" s="72"/>
      <c r="AQ200" s="72"/>
      <c r="AR200" s="73"/>
      <c r="AS200" s="73"/>
      <c r="AT200" s="73"/>
      <c r="AU200" s="73"/>
      <c r="AV200" s="73"/>
      <c r="AW200" s="74"/>
      <c r="AX200" s="74"/>
      <c r="AY200" s="74"/>
      <c r="AZ200" s="78"/>
      <c r="BA200" s="78"/>
      <c r="BB200" s="78"/>
      <c r="BC200" s="78"/>
      <c r="BD200" s="78"/>
      <c r="BE200" s="78"/>
      <c r="BF200" s="78"/>
      <c r="BG200" s="78"/>
      <c r="BH200" s="78"/>
      <c r="BI200" s="77" t="str">
        <f t="shared" si="2"/>
        <v/>
      </c>
    </row>
    <row r="201" spans="1:61" ht="19.5" customHeight="1" x14ac:dyDescent="0.2">
      <c r="A201" s="48"/>
      <c r="B201" s="49"/>
      <c r="C201" s="50"/>
      <c r="D201" s="49"/>
      <c r="E201" s="51"/>
      <c r="F201" s="52"/>
      <c r="G201" s="51"/>
      <c r="H201" s="53"/>
      <c r="I201" s="53"/>
      <c r="J201" s="53"/>
      <c r="K201" s="54"/>
      <c r="L201" s="55"/>
      <c r="M201" s="56"/>
      <c r="N201" s="56"/>
      <c r="O201" s="57"/>
      <c r="P201" s="58"/>
      <c r="Q201" s="56"/>
      <c r="R201" s="59"/>
      <c r="S201" s="60" t="str">
        <f>IFERROR(INDEX(Procesos!A$2:A$10000,MATCH(R201,Procesos!B$2:B$10000,0)),"")</f>
        <v/>
      </c>
      <c r="T201" s="61"/>
      <c r="U201" s="62"/>
      <c r="V201" s="62"/>
      <c r="W201" s="62"/>
      <c r="X201" s="63"/>
      <c r="Y201" s="64"/>
      <c r="Z201" s="64"/>
      <c r="AA201" s="65"/>
      <c r="AB201" s="66"/>
      <c r="AC201" s="65"/>
      <c r="AD201" s="62"/>
      <c r="AE201" s="65"/>
      <c r="AF201" s="67"/>
      <c r="AG201" s="70" t="str">
        <f ca="1">IFERROR(_xludf.LET(txt,MID(AF201,FIND("|",AF201&amp;"|")+1,99),clean,SUBSTITUTE(SUBSTITUTE(SUBSTITUTE(txt,"µm",""),"&gt;=",""),"&gt;",""),nums,TRIM(clean),dashPos,FIND("-",MID(nums,2,99)),N1,VALUE(TRIM(LEFT(nums,dashPos))),N2,VALUE(TRIM(MID(nums,dashPos+2,20))),(N1+N2)/2),"")</f>
        <v/>
      </c>
      <c r="AH201" s="69"/>
      <c r="AI201" s="70" t="str">
        <f ca="1">IFERROR(_xludf.LET(txt,MID(AH201,FIND("|",AH201&amp;"|")+1,99),clean,SUBSTITUTE(SUBSTITUTE(SUBSTITUTE(txt,"µm",""),"&gt;=",""),"&gt;",""),nums,TRIM(clean),dashPos,FIND("-",MID(nums,2,99)),N1,VALUE(TRIM(LEFT(nums,dashPos))),N2,VALUE(TRIM(MID(nums,dashPos+2,20))),(N1+N2)/2),"")</f>
        <v/>
      </c>
      <c r="AJ201" s="71"/>
      <c r="AK201" s="71"/>
      <c r="AL201" s="71"/>
      <c r="AM201" s="71"/>
      <c r="AN201" s="72"/>
      <c r="AO201" s="72"/>
      <c r="AP201" s="72"/>
      <c r="AQ201" s="72"/>
      <c r="AR201" s="73"/>
      <c r="AS201" s="73"/>
      <c r="AT201" s="73"/>
      <c r="AU201" s="73"/>
      <c r="AV201" s="73"/>
      <c r="AW201" s="74"/>
      <c r="AX201" s="74"/>
      <c r="AY201" s="74"/>
      <c r="AZ201" s="78"/>
      <c r="BA201" s="78"/>
      <c r="BB201" s="78"/>
      <c r="BC201" s="78"/>
      <c r="BD201" s="78"/>
      <c r="BE201" s="78"/>
      <c r="BF201" s="78"/>
      <c r="BG201" s="78"/>
      <c r="BH201" s="78"/>
      <c r="BI201" s="77" t="str">
        <f t="shared" si="2"/>
        <v/>
      </c>
    </row>
    <row r="202" spans="1:61" ht="19.5" customHeight="1" x14ac:dyDescent="0.2">
      <c r="A202" s="48"/>
      <c r="B202" s="49"/>
      <c r="C202" s="50"/>
      <c r="D202" s="49"/>
      <c r="E202" s="51"/>
      <c r="F202" s="52"/>
      <c r="G202" s="51"/>
      <c r="H202" s="53"/>
      <c r="I202" s="53"/>
      <c r="J202" s="53"/>
      <c r="K202" s="54"/>
      <c r="L202" s="55"/>
      <c r="M202" s="56"/>
      <c r="N202" s="56"/>
      <c r="O202" s="57"/>
      <c r="P202" s="58"/>
      <c r="Q202" s="56"/>
      <c r="R202" s="59"/>
      <c r="S202" s="60" t="str">
        <f>IFERROR(INDEX(Procesos!A$2:A$10000,MATCH(R202,Procesos!B$2:B$10000,0)),"")</f>
        <v/>
      </c>
      <c r="T202" s="61"/>
      <c r="U202" s="62"/>
      <c r="V202" s="62"/>
      <c r="W202" s="62"/>
      <c r="X202" s="63"/>
      <c r="Y202" s="64"/>
      <c r="Z202" s="64"/>
      <c r="AA202" s="65"/>
      <c r="AB202" s="66"/>
      <c r="AC202" s="65"/>
      <c r="AD202" s="62"/>
      <c r="AE202" s="65"/>
      <c r="AF202" s="67"/>
      <c r="AG202" s="70" t="str">
        <f ca="1">IFERROR(_xludf.LET(txt,MID(AF202,FIND("|",AF202&amp;"|")+1,99),clean,SUBSTITUTE(SUBSTITUTE(SUBSTITUTE(txt,"µm",""),"&gt;=",""),"&gt;",""),nums,TRIM(clean),dashPos,FIND("-",MID(nums,2,99)),N1,VALUE(TRIM(LEFT(nums,dashPos))),N2,VALUE(TRIM(MID(nums,dashPos+2,20))),(N1+N2)/2),"")</f>
        <v/>
      </c>
      <c r="AH202" s="69"/>
      <c r="AI202" s="70" t="str">
        <f ca="1">IFERROR(_xludf.LET(txt,MID(AH202,FIND("|",AH202&amp;"|")+1,99),clean,SUBSTITUTE(SUBSTITUTE(SUBSTITUTE(txt,"µm",""),"&gt;=",""),"&gt;",""),nums,TRIM(clean),dashPos,FIND("-",MID(nums,2,99)),N1,VALUE(TRIM(LEFT(nums,dashPos))),N2,VALUE(TRIM(MID(nums,dashPos+2,20))),(N1+N2)/2),"")</f>
        <v/>
      </c>
      <c r="AJ202" s="71"/>
      <c r="AK202" s="71"/>
      <c r="AL202" s="71"/>
      <c r="AM202" s="71"/>
      <c r="AN202" s="72"/>
      <c r="AO202" s="72"/>
      <c r="AP202" s="72"/>
      <c r="AQ202" s="72"/>
      <c r="AR202" s="73"/>
      <c r="AS202" s="73"/>
      <c r="AT202" s="73"/>
      <c r="AU202" s="73"/>
      <c r="AV202" s="73"/>
      <c r="AW202" s="74"/>
      <c r="AX202" s="74"/>
      <c r="AY202" s="74"/>
      <c r="AZ202" s="78"/>
      <c r="BA202" s="78"/>
      <c r="BB202" s="78"/>
      <c r="BC202" s="78"/>
      <c r="BD202" s="78"/>
      <c r="BE202" s="78"/>
      <c r="BF202" s="78"/>
      <c r="BG202" s="78"/>
      <c r="BH202" s="78"/>
      <c r="BI202" s="77" t="str">
        <f t="shared" si="2"/>
        <v/>
      </c>
    </row>
    <row r="203" spans="1:61" ht="19.5" customHeight="1" x14ac:dyDescent="0.2">
      <c r="A203" s="48"/>
      <c r="B203" s="49"/>
      <c r="C203" s="50"/>
      <c r="D203" s="49"/>
      <c r="E203" s="51"/>
      <c r="F203" s="52"/>
      <c r="G203" s="51"/>
      <c r="H203" s="53"/>
      <c r="I203" s="53"/>
      <c r="J203" s="53"/>
      <c r="K203" s="54"/>
      <c r="L203" s="55"/>
      <c r="M203" s="56"/>
      <c r="N203" s="56"/>
      <c r="O203" s="57"/>
      <c r="P203" s="58"/>
      <c r="Q203" s="56"/>
      <c r="R203" s="59"/>
      <c r="S203" s="60" t="str">
        <f>IFERROR(INDEX(Procesos!A$2:A$10000,MATCH(R203,Procesos!B$2:B$10000,0)),"")</f>
        <v/>
      </c>
      <c r="T203" s="61"/>
      <c r="U203" s="62"/>
      <c r="V203" s="62"/>
      <c r="W203" s="62"/>
      <c r="X203" s="63"/>
      <c r="Y203" s="64"/>
      <c r="Z203" s="64"/>
      <c r="AA203" s="65"/>
      <c r="AB203" s="66"/>
      <c r="AC203" s="65"/>
      <c r="AD203" s="62"/>
      <c r="AE203" s="65"/>
      <c r="AF203" s="67"/>
      <c r="AG203" s="70" t="str">
        <f ca="1">IFERROR(_xludf.LET(txt,MID(AF203,FIND("|",AF203&amp;"|")+1,99),clean,SUBSTITUTE(SUBSTITUTE(SUBSTITUTE(txt,"µm",""),"&gt;=",""),"&gt;",""),nums,TRIM(clean),dashPos,FIND("-",MID(nums,2,99)),N1,VALUE(TRIM(LEFT(nums,dashPos))),N2,VALUE(TRIM(MID(nums,dashPos+2,20))),(N1+N2)/2),"")</f>
        <v/>
      </c>
      <c r="AH203" s="69"/>
      <c r="AI203" s="70" t="str">
        <f ca="1">IFERROR(_xludf.LET(txt,MID(AH203,FIND("|",AH203&amp;"|")+1,99),clean,SUBSTITUTE(SUBSTITUTE(SUBSTITUTE(txt,"µm",""),"&gt;=",""),"&gt;",""),nums,TRIM(clean),dashPos,FIND("-",MID(nums,2,99)),N1,VALUE(TRIM(LEFT(nums,dashPos))),N2,VALUE(TRIM(MID(nums,dashPos+2,20))),(N1+N2)/2),"")</f>
        <v/>
      </c>
      <c r="AJ203" s="71"/>
      <c r="AK203" s="71"/>
      <c r="AL203" s="71"/>
      <c r="AM203" s="71"/>
      <c r="AN203" s="72"/>
      <c r="AO203" s="72"/>
      <c r="AP203" s="72"/>
      <c r="AQ203" s="72"/>
      <c r="AR203" s="73"/>
      <c r="AS203" s="73"/>
      <c r="AT203" s="73"/>
      <c r="AU203" s="73"/>
      <c r="AV203" s="73"/>
      <c r="AW203" s="74"/>
      <c r="AX203" s="74"/>
      <c r="AY203" s="74"/>
      <c r="AZ203" s="78"/>
      <c r="BA203" s="78"/>
      <c r="BB203" s="78"/>
      <c r="BC203" s="78"/>
      <c r="BD203" s="78"/>
      <c r="BE203" s="78"/>
      <c r="BF203" s="78"/>
      <c r="BG203" s="78"/>
      <c r="BH203" s="78"/>
      <c r="BI203" s="77" t="str">
        <f t="shared" si="2"/>
        <v/>
      </c>
    </row>
    <row r="204" spans="1:61" ht="19.5" customHeight="1" x14ac:dyDescent="0.2">
      <c r="A204" s="48"/>
      <c r="B204" s="49"/>
      <c r="C204" s="50"/>
      <c r="D204" s="49"/>
      <c r="E204" s="51"/>
      <c r="F204" s="52"/>
      <c r="G204" s="51"/>
      <c r="H204" s="53"/>
      <c r="I204" s="53"/>
      <c r="J204" s="53"/>
      <c r="K204" s="54"/>
      <c r="L204" s="55"/>
      <c r="M204" s="56"/>
      <c r="N204" s="56"/>
      <c r="O204" s="57"/>
      <c r="P204" s="58"/>
      <c r="Q204" s="56"/>
      <c r="R204" s="59"/>
      <c r="S204" s="60" t="str">
        <f>IFERROR(INDEX(Procesos!A$2:A$10000,MATCH(R204,Procesos!B$2:B$10000,0)),"")</f>
        <v/>
      </c>
      <c r="T204" s="61"/>
      <c r="U204" s="62"/>
      <c r="V204" s="62"/>
      <c r="W204" s="62"/>
      <c r="X204" s="63"/>
      <c r="Y204" s="64"/>
      <c r="Z204" s="64"/>
      <c r="AA204" s="65"/>
      <c r="AB204" s="66"/>
      <c r="AC204" s="65"/>
      <c r="AD204" s="62"/>
      <c r="AE204" s="65"/>
      <c r="AF204" s="67"/>
      <c r="AG204" s="70" t="str">
        <f ca="1">IFERROR(_xludf.LET(txt,MID(AF204,FIND("|",AF204&amp;"|")+1,99),clean,SUBSTITUTE(SUBSTITUTE(SUBSTITUTE(txt,"µm",""),"&gt;=",""),"&gt;",""),nums,TRIM(clean),dashPos,FIND("-",MID(nums,2,99)),N1,VALUE(TRIM(LEFT(nums,dashPos))),N2,VALUE(TRIM(MID(nums,dashPos+2,20))),(N1+N2)/2),"")</f>
        <v/>
      </c>
      <c r="AH204" s="69"/>
      <c r="AI204" s="70" t="str">
        <f ca="1">IFERROR(_xludf.LET(txt,MID(AH204,FIND("|",AH204&amp;"|")+1,99),clean,SUBSTITUTE(SUBSTITUTE(SUBSTITUTE(txt,"µm",""),"&gt;=",""),"&gt;",""),nums,TRIM(clean),dashPos,FIND("-",MID(nums,2,99)),N1,VALUE(TRIM(LEFT(nums,dashPos))),N2,VALUE(TRIM(MID(nums,dashPos+2,20))),(N1+N2)/2),"")</f>
        <v/>
      </c>
      <c r="AJ204" s="71"/>
      <c r="AK204" s="71"/>
      <c r="AL204" s="71"/>
      <c r="AM204" s="71"/>
      <c r="AN204" s="72"/>
      <c r="AO204" s="72"/>
      <c r="AP204" s="72"/>
      <c r="AQ204" s="72"/>
      <c r="AR204" s="73"/>
      <c r="AS204" s="73"/>
      <c r="AT204" s="73"/>
      <c r="AU204" s="73"/>
      <c r="AV204" s="73"/>
      <c r="AW204" s="74"/>
      <c r="AX204" s="74"/>
      <c r="AY204" s="74"/>
      <c r="AZ204" s="78"/>
      <c r="BA204" s="78"/>
      <c r="BB204" s="78"/>
      <c r="BC204" s="78"/>
      <c r="BD204" s="78"/>
      <c r="BE204" s="78"/>
      <c r="BF204" s="78"/>
      <c r="BG204" s="78"/>
      <c r="BH204" s="78"/>
      <c r="BI204" s="77" t="str">
        <f t="shared" si="2"/>
        <v/>
      </c>
    </row>
    <row r="205" spans="1:61" ht="19.5" customHeight="1" x14ac:dyDescent="0.2">
      <c r="A205" s="48"/>
      <c r="B205" s="49"/>
      <c r="C205" s="50"/>
      <c r="D205" s="49"/>
      <c r="E205" s="51"/>
      <c r="F205" s="52"/>
      <c r="G205" s="51"/>
      <c r="H205" s="53"/>
      <c r="I205" s="53"/>
      <c r="J205" s="53"/>
      <c r="K205" s="54"/>
      <c r="L205" s="55"/>
      <c r="M205" s="56"/>
      <c r="N205" s="56"/>
      <c r="O205" s="57"/>
      <c r="P205" s="58"/>
      <c r="Q205" s="56"/>
      <c r="R205" s="59"/>
      <c r="S205" s="60" t="str">
        <f>IFERROR(INDEX(Procesos!A$2:A$10000,MATCH(R205,Procesos!B$2:B$10000,0)),"")</f>
        <v/>
      </c>
      <c r="T205" s="61"/>
      <c r="U205" s="62"/>
      <c r="V205" s="62"/>
      <c r="W205" s="62"/>
      <c r="X205" s="63"/>
      <c r="Y205" s="64"/>
      <c r="Z205" s="64"/>
      <c r="AA205" s="65"/>
      <c r="AB205" s="66"/>
      <c r="AC205" s="65"/>
      <c r="AD205" s="62"/>
      <c r="AE205" s="65"/>
      <c r="AF205" s="67"/>
      <c r="AG205" s="70" t="str">
        <f ca="1">IFERROR(_xludf.LET(txt,MID(AF205,FIND("|",AF205&amp;"|")+1,99),clean,SUBSTITUTE(SUBSTITUTE(SUBSTITUTE(txt,"µm",""),"&gt;=",""),"&gt;",""),nums,TRIM(clean),dashPos,FIND("-",MID(nums,2,99)),N1,VALUE(TRIM(LEFT(nums,dashPos))),N2,VALUE(TRIM(MID(nums,dashPos+2,20))),(N1+N2)/2),"")</f>
        <v/>
      </c>
      <c r="AH205" s="69"/>
      <c r="AI205" s="70" t="str">
        <f ca="1">IFERROR(_xludf.LET(txt,MID(AH205,FIND("|",AH205&amp;"|")+1,99),clean,SUBSTITUTE(SUBSTITUTE(SUBSTITUTE(txt,"µm",""),"&gt;=",""),"&gt;",""),nums,TRIM(clean),dashPos,FIND("-",MID(nums,2,99)),N1,VALUE(TRIM(LEFT(nums,dashPos))),N2,VALUE(TRIM(MID(nums,dashPos+2,20))),(N1+N2)/2),"")</f>
        <v/>
      </c>
      <c r="AJ205" s="71"/>
      <c r="AK205" s="71"/>
      <c r="AL205" s="71"/>
      <c r="AM205" s="71"/>
      <c r="AN205" s="72"/>
      <c r="AO205" s="72"/>
      <c r="AP205" s="72"/>
      <c r="AQ205" s="72"/>
      <c r="AR205" s="73"/>
      <c r="AS205" s="73"/>
      <c r="AT205" s="73"/>
      <c r="AU205" s="73"/>
      <c r="AV205" s="73"/>
      <c r="AW205" s="74"/>
      <c r="AX205" s="74"/>
      <c r="AY205" s="74"/>
      <c r="AZ205" s="78"/>
      <c r="BA205" s="78"/>
      <c r="BB205" s="78"/>
      <c r="BC205" s="78"/>
      <c r="BD205" s="78"/>
      <c r="BE205" s="78"/>
      <c r="BF205" s="78"/>
      <c r="BG205" s="78"/>
      <c r="BH205" s="78"/>
      <c r="BI205" s="77" t="str">
        <f t="shared" si="2"/>
        <v/>
      </c>
    </row>
    <row r="206" spans="1:61" ht="19.5" customHeight="1" x14ac:dyDescent="0.2">
      <c r="A206" s="48"/>
      <c r="B206" s="49"/>
      <c r="C206" s="50"/>
      <c r="D206" s="49"/>
      <c r="E206" s="51"/>
      <c r="F206" s="52"/>
      <c r="G206" s="51"/>
      <c r="H206" s="53"/>
      <c r="I206" s="53"/>
      <c r="J206" s="53"/>
      <c r="K206" s="54"/>
      <c r="L206" s="55"/>
      <c r="M206" s="56"/>
      <c r="N206" s="56"/>
      <c r="O206" s="57"/>
      <c r="P206" s="58"/>
      <c r="Q206" s="56"/>
      <c r="R206" s="59"/>
      <c r="S206" s="60" t="str">
        <f>IFERROR(INDEX(Procesos!A$2:A$10000,MATCH(R206,Procesos!B$2:B$10000,0)),"")</f>
        <v/>
      </c>
      <c r="T206" s="61"/>
      <c r="U206" s="62"/>
      <c r="V206" s="62"/>
      <c r="W206" s="62"/>
      <c r="X206" s="63"/>
      <c r="Y206" s="64"/>
      <c r="Z206" s="64"/>
      <c r="AA206" s="65"/>
      <c r="AB206" s="66"/>
      <c r="AC206" s="65"/>
      <c r="AD206" s="62"/>
      <c r="AE206" s="65"/>
      <c r="AF206" s="67"/>
      <c r="AG206" s="70" t="str">
        <f ca="1">IFERROR(_xludf.LET(txt,MID(AF206,FIND("|",AF206&amp;"|")+1,99),clean,SUBSTITUTE(SUBSTITUTE(SUBSTITUTE(txt,"µm",""),"&gt;=",""),"&gt;",""),nums,TRIM(clean),dashPos,FIND("-",MID(nums,2,99)),N1,VALUE(TRIM(LEFT(nums,dashPos))),N2,VALUE(TRIM(MID(nums,dashPos+2,20))),(N1+N2)/2),"")</f>
        <v/>
      </c>
      <c r="AH206" s="69"/>
      <c r="AI206" s="70" t="str">
        <f ca="1">IFERROR(_xludf.LET(txt,MID(AH206,FIND("|",AH206&amp;"|")+1,99),clean,SUBSTITUTE(SUBSTITUTE(SUBSTITUTE(txt,"µm",""),"&gt;=",""),"&gt;",""),nums,TRIM(clean),dashPos,FIND("-",MID(nums,2,99)),N1,VALUE(TRIM(LEFT(nums,dashPos))),N2,VALUE(TRIM(MID(nums,dashPos+2,20))),(N1+N2)/2),"")</f>
        <v/>
      </c>
      <c r="AJ206" s="71"/>
      <c r="AK206" s="71"/>
      <c r="AL206" s="71"/>
      <c r="AM206" s="71"/>
      <c r="AN206" s="72"/>
      <c r="AO206" s="72"/>
      <c r="AP206" s="72"/>
      <c r="AQ206" s="72"/>
      <c r="AR206" s="73"/>
      <c r="AS206" s="73"/>
      <c r="AT206" s="73"/>
      <c r="AU206" s="73"/>
      <c r="AV206" s="73"/>
      <c r="AW206" s="74"/>
      <c r="AX206" s="74"/>
      <c r="AY206" s="74"/>
      <c r="AZ206" s="78"/>
      <c r="BA206" s="78"/>
      <c r="BB206" s="78"/>
      <c r="BC206" s="78"/>
      <c r="BD206" s="78"/>
      <c r="BE206" s="78"/>
      <c r="BF206" s="78"/>
      <c r="BG206" s="78"/>
      <c r="BH206" s="78"/>
      <c r="BI206" s="77" t="str">
        <f t="shared" si="2"/>
        <v/>
      </c>
    </row>
    <row r="207" spans="1:61" ht="19.5" customHeight="1" x14ac:dyDescent="0.2">
      <c r="A207" s="48"/>
      <c r="B207" s="49"/>
      <c r="C207" s="50"/>
      <c r="D207" s="49"/>
      <c r="E207" s="51"/>
      <c r="F207" s="52"/>
      <c r="G207" s="51"/>
      <c r="H207" s="53"/>
      <c r="I207" s="53"/>
      <c r="J207" s="53"/>
      <c r="K207" s="54"/>
      <c r="L207" s="55"/>
      <c r="M207" s="56"/>
      <c r="N207" s="56"/>
      <c r="O207" s="57"/>
      <c r="P207" s="58"/>
      <c r="Q207" s="56"/>
      <c r="R207" s="59"/>
      <c r="S207" s="60" t="str">
        <f>IFERROR(INDEX(Procesos!A$2:A$10000,MATCH(R207,Procesos!B$2:B$10000,0)),"")</f>
        <v/>
      </c>
      <c r="T207" s="61"/>
      <c r="U207" s="62"/>
      <c r="V207" s="62"/>
      <c r="W207" s="62"/>
      <c r="X207" s="63"/>
      <c r="Y207" s="64"/>
      <c r="Z207" s="64"/>
      <c r="AA207" s="65"/>
      <c r="AB207" s="66"/>
      <c r="AC207" s="65"/>
      <c r="AD207" s="62"/>
      <c r="AE207" s="65"/>
      <c r="AF207" s="67"/>
      <c r="AG207" s="70" t="str">
        <f ca="1">IFERROR(_xludf.LET(txt,MID(AF207,FIND("|",AF207&amp;"|")+1,99),clean,SUBSTITUTE(SUBSTITUTE(SUBSTITUTE(txt,"µm",""),"&gt;=",""),"&gt;",""),nums,TRIM(clean),dashPos,FIND("-",MID(nums,2,99)),N1,VALUE(TRIM(LEFT(nums,dashPos))),N2,VALUE(TRIM(MID(nums,dashPos+2,20))),(N1+N2)/2),"")</f>
        <v/>
      </c>
      <c r="AH207" s="69"/>
      <c r="AI207" s="70" t="str">
        <f ca="1">IFERROR(_xludf.LET(txt,MID(AH207,FIND("|",AH207&amp;"|")+1,99),clean,SUBSTITUTE(SUBSTITUTE(SUBSTITUTE(txt,"µm",""),"&gt;=",""),"&gt;",""),nums,TRIM(clean),dashPos,FIND("-",MID(nums,2,99)),N1,VALUE(TRIM(LEFT(nums,dashPos))),N2,VALUE(TRIM(MID(nums,dashPos+2,20))),(N1+N2)/2),"")</f>
        <v/>
      </c>
      <c r="AJ207" s="71"/>
      <c r="AK207" s="71"/>
      <c r="AL207" s="71"/>
      <c r="AM207" s="71"/>
      <c r="AN207" s="72"/>
      <c r="AO207" s="72"/>
      <c r="AP207" s="72"/>
      <c r="AQ207" s="72"/>
      <c r="AR207" s="73"/>
      <c r="AS207" s="73"/>
      <c r="AT207" s="73"/>
      <c r="AU207" s="73"/>
      <c r="AV207" s="73"/>
      <c r="AW207" s="74"/>
      <c r="AX207" s="74"/>
      <c r="AY207" s="74"/>
      <c r="AZ207" s="78"/>
      <c r="BA207" s="78"/>
      <c r="BB207" s="78"/>
      <c r="BC207" s="78"/>
      <c r="BD207" s="78"/>
      <c r="BE207" s="78"/>
      <c r="BF207" s="78"/>
      <c r="BG207" s="78"/>
      <c r="BH207" s="78"/>
      <c r="BI207" s="77" t="str">
        <f t="shared" si="2"/>
        <v/>
      </c>
    </row>
    <row r="208" spans="1:61" ht="19.5" customHeight="1" x14ac:dyDescent="0.2">
      <c r="A208" s="48"/>
      <c r="B208" s="49"/>
      <c r="C208" s="50"/>
      <c r="D208" s="49"/>
      <c r="E208" s="51"/>
      <c r="F208" s="52"/>
      <c r="G208" s="51"/>
      <c r="H208" s="53"/>
      <c r="I208" s="53"/>
      <c r="J208" s="53"/>
      <c r="K208" s="54"/>
      <c r="L208" s="55"/>
      <c r="M208" s="56"/>
      <c r="N208" s="56"/>
      <c r="O208" s="57"/>
      <c r="P208" s="58"/>
      <c r="Q208" s="56"/>
      <c r="R208" s="59"/>
      <c r="S208" s="60" t="str">
        <f>IFERROR(INDEX(Procesos!A$2:A$10000,MATCH(R208,Procesos!B$2:B$10000,0)),"")</f>
        <v/>
      </c>
      <c r="T208" s="61"/>
      <c r="U208" s="62"/>
      <c r="V208" s="62"/>
      <c r="W208" s="62"/>
      <c r="X208" s="63"/>
      <c r="Y208" s="64"/>
      <c r="Z208" s="64"/>
      <c r="AA208" s="65"/>
      <c r="AB208" s="66"/>
      <c r="AC208" s="65"/>
      <c r="AD208" s="62"/>
      <c r="AE208" s="65"/>
      <c r="AF208" s="67"/>
      <c r="AG208" s="70" t="str">
        <f ca="1">IFERROR(_xludf.LET(txt,MID(AF208,FIND("|",AF208&amp;"|")+1,99),clean,SUBSTITUTE(SUBSTITUTE(SUBSTITUTE(txt,"µm",""),"&gt;=",""),"&gt;",""),nums,TRIM(clean),dashPos,FIND("-",MID(nums,2,99)),N1,VALUE(TRIM(LEFT(nums,dashPos))),N2,VALUE(TRIM(MID(nums,dashPos+2,20))),(N1+N2)/2),"")</f>
        <v/>
      </c>
      <c r="AH208" s="69"/>
      <c r="AI208" s="70" t="str">
        <f ca="1">IFERROR(_xludf.LET(txt,MID(AH208,FIND("|",AH208&amp;"|")+1,99),clean,SUBSTITUTE(SUBSTITUTE(SUBSTITUTE(txt,"µm",""),"&gt;=",""),"&gt;",""),nums,TRIM(clean),dashPos,FIND("-",MID(nums,2,99)),N1,VALUE(TRIM(LEFT(nums,dashPos))),N2,VALUE(TRIM(MID(nums,dashPos+2,20))),(N1+N2)/2),"")</f>
        <v/>
      </c>
      <c r="AJ208" s="71"/>
      <c r="AK208" s="71"/>
      <c r="AL208" s="71"/>
      <c r="AM208" s="71"/>
      <c r="AN208" s="72"/>
      <c r="AO208" s="72"/>
      <c r="AP208" s="72"/>
      <c r="AQ208" s="72"/>
      <c r="AR208" s="73"/>
      <c r="AS208" s="73"/>
      <c r="AT208" s="73"/>
      <c r="AU208" s="73"/>
      <c r="AV208" s="73"/>
      <c r="AW208" s="74"/>
      <c r="AX208" s="74"/>
      <c r="AY208" s="74"/>
      <c r="AZ208" s="78"/>
      <c r="BA208" s="78"/>
      <c r="BB208" s="78"/>
      <c r="BC208" s="78"/>
      <c r="BD208" s="78"/>
      <c r="BE208" s="78"/>
      <c r="BF208" s="78"/>
      <c r="BG208" s="78"/>
      <c r="BH208" s="78"/>
      <c r="BI208" s="77" t="str">
        <f t="shared" si="2"/>
        <v/>
      </c>
    </row>
    <row r="209" spans="1:61" ht="19.5" customHeight="1" x14ac:dyDescent="0.2">
      <c r="A209" s="48"/>
      <c r="B209" s="49"/>
      <c r="C209" s="50"/>
      <c r="D209" s="49"/>
      <c r="E209" s="51"/>
      <c r="F209" s="52"/>
      <c r="G209" s="51"/>
      <c r="H209" s="53"/>
      <c r="I209" s="53"/>
      <c r="J209" s="53"/>
      <c r="K209" s="54"/>
      <c r="L209" s="55"/>
      <c r="M209" s="56"/>
      <c r="N209" s="56"/>
      <c r="O209" s="57"/>
      <c r="P209" s="58"/>
      <c r="Q209" s="56"/>
      <c r="R209" s="59"/>
      <c r="S209" s="60" t="str">
        <f>IFERROR(INDEX(Procesos!A$2:A$10000,MATCH(R209,Procesos!B$2:B$10000,0)),"")</f>
        <v/>
      </c>
      <c r="T209" s="61"/>
      <c r="U209" s="62"/>
      <c r="V209" s="62"/>
      <c r="W209" s="62"/>
      <c r="X209" s="63"/>
      <c r="Y209" s="64"/>
      <c r="Z209" s="64"/>
      <c r="AA209" s="65"/>
      <c r="AB209" s="66"/>
      <c r="AC209" s="65"/>
      <c r="AD209" s="62"/>
      <c r="AE209" s="65"/>
      <c r="AF209" s="67"/>
      <c r="AG209" s="70" t="str">
        <f ca="1">IFERROR(_xludf.LET(txt,MID(AF209,FIND("|",AF209&amp;"|")+1,99),clean,SUBSTITUTE(SUBSTITUTE(SUBSTITUTE(txt,"µm",""),"&gt;=",""),"&gt;",""),nums,TRIM(clean),dashPos,FIND("-",MID(nums,2,99)),N1,VALUE(TRIM(LEFT(nums,dashPos))),N2,VALUE(TRIM(MID(nums,dashPos+2,20))),(N1+N2)/2),"")</f>
        <v/>
      </c>
      <c r="AH209" s="69"/>
      <c r="AI209" s="70" t="str">
        <f ca="1">IFERROR(_xludf.LET(txt,MID(AH209,FIND("|",AH209&amp;"|")+1,99),clean,SUBSTITUTE(SUBSTITUTE(SUBSTITUTE(txt,"µm",""),"&gt;=",""),"&gt;",""),nums,TRIM(clean),dashPos,FIND("-",MID(nums,2,99)),N1,VALUE(TRIM(LEFT(nums,dashPos))),N2,VALUE(TRIM(MID(nums,dashPos+2,20))),(N1+N2)/2),"")</f>
        <v/>
      </c>
      <c r="AJ209" s="71"/>
      <c r="AK209" s="71"/>
      <c r="AL209" s="71"/>
      <c r="AM209" s="71"/>
      <c r="AN209" s="72"/>
      <c r="AO209" s="72"/>
      <c r="AP209" s="72"/>
      <c r="AQ209" s="72"/>
      <c r="AR209" s="73"/>
      <c r="AS209" s="73"/>
      <c r="AT209" s="73"/>
      <c r="AU209" s="73"/>
      <c r="AV209" s="73"/>
      <c r="AW209" s="74"/>
      <c r="AX209" s="74"/>
      <c r="AY209" s="74"/>
      <c r="AZ209" s="78"/>
      <c r="BA209" s="78"/>
      <c r="BB209" s="78"/>
      <c r="BC209" s="78"/>
      <c r="BD209" s="78"/>
      <c r="BE209" s="78"/>
      <c r="BF209" s="78"/>
      <c r="BG209" s="78"/>
      <c r="BH209" s="78"/>
      <c r="BI209" s="77" t="str">
        <f t="shared" si="2"/>
        <v/>
      </c>
    </row>
    <row r="210" spans="1:61" ht="19.5" customHeight="1" x14ac:dyDescent="0.2">
      <c r="A210" s="48"/>
      <c r="B210" s="49"/>
      <c r="C210" s="50"/>
      <c r="D210" s="49"/>
      <c r="E210" s="51"/>
      <c r="F210" s="52"/>
      <c r="G210" s="51"/>
      <c r="H210" s="53"/>
      <c r="I210" s="53"/>
      <c r="J210" s="53"/>
      <c r="K210" s="54"/>
      <c r="L210" s="55"/>
      <c r="M210" s="56"/>
      <c r="N210" s="56"/>
      <c r="O210" s="57"/>
      <c r="P210" s="58"/>
      <c r="Q210" s="56"/>
      <c r="R210" s="59"/>
      <c r="S210" s="60" t="str">
        <f>IFERROR(INDEX(Procesos!A$2:A$10000,MATCH(R210,Procesos!B$2:B$10000,0)),"")</f>
        <v/>
      </c>
      <c r="T210" s="61"/>
      <c r="U210" s="62"/>
      <c r="V210" s="62"/>
      <c r="W210" s="62"/>
      <c r="X210" s="63"/>
      <c r="Y210" s="64"/>
      <c r="Z210" s="64"/>
      <c r="AA210" s="65"/>
      <c r="AB210" s="66"/>
      <c r="AC210" s="65"/>
      <c r="AD210" s="62"/>
      <c r="AE210" s="65"/>
      <c r="AF210" s="67"/>
      <c r="AG210" s="70" t="str">
        <f ca="1">IFERROR(_xludf.LET(txt,MID(AF210,FIND("|",AF210&amp;"|")+1,99),clean,SUBSTITUTE(SUBSTITUTE(SUBSTITUTE(txt,"µm",""),"&gt;=",""),"&gt;",""),nums,TRIM(clean),dashPos,FIND("-",MID(nums,2,99)),N1,VALUE(TRIM(LEFT(nums,dashPos))),N2,VALUE(TRIM(MID(nums,dashPos+2,20))),(N1+N2)/2),"")</f>
        <v/>
      </c>
      <c r="AH210" s="69"/>
      <c r="AI210" s="70" t="str">
        <f ca="1">IFERROR(_xludf.LET(txt,MID(AH210,FIND("|",AH210&amp;"|")+1,99),clean,SUBSTITUTE(SUBSTITUTE(SUBSTITUTE(txt,"µm",""),"&gt;=",""),"&gt;",""),nums,TRIM(clean),dashPos,FIND("-",MID(nums,2,99)),N1,VALUE(TRIM(LEFT(nums,dashPos))),N2,VALUE(TRIM(MID(nums,dashPos+2,20))),(N1+N2)/2),"")</f>
        <v/>
      </c>
      <c r="AJ210" s="71"/>
      <c r="AK210" s="71"/>
      <c r="AL210" s="71"/>
      <c r="AM210" s="71"/>
      <c r="AN210" s="72"/>
      <c r="AO210" s="72"/>
      <c r="AP210" s="72"/>
      <c r="AQ210" s="72"/>
      <c r="AR210" s="73"/>
      <c r="AS210" s="73"/>
      <c r="AT210" s="73"/>
      <c r="AU210" s="73"/>
      <c r="AV210" s="73"/>
      <c r="AW210" s="74"/>
      <c r="AX210" s="74"/>
      <c r="AY210" s="74"/>
      <c r="AZ210" s="78"/>
      <c r="BA210" s="78"/>
      <c r="BB210" s="78"/>
      <c r="BC210" s="78"/>
      <c r="BD210" s="78"/>
      <c r="BE210" s="78"/>
      <c r="BF210" s="78"/>
      <c r="BG210" s="78"/>
      <c r="BH210" s="78"/>
      <c r="BI210" s="77" t="str">
        <f t="shared" si="2"/>
        <v/>
      </c>
    </row>
    <row r="211" spans="1:61" ht="19.5" customHeight="1" x14ac:dyDescent="0.2">
      <c r="A211" s="48"/>
      <c r="B211" s="49"/>
      <c r="C211" s="50"/>
      <c r="D211" s="49"/>
      <c r="E211" s="51"/>
      <c r="F211" s="52"/>
      <c r="G211" s="51"/>
      <c r="H211" s="53"/>
      <c r="I211" s="53"/>
      <c r="J211" s="53"/>
      <c r="K211" s="54"/>
      <c r="L211" s="55"/>
      <c r="M211" s="56"/>
      <c r="N211" s="56"/>
      <c r="O211" s="57"/>
      <c r="P211" s="58"/>
      <c r="Q211" s="56"/>
      <c r="R211" s="59"/>
      <c r="S211" s="60" t="str">
        <f>IFERROR(INDEX(Procesos!A$2:A$10000,MATCH(R211,Procesos!B$2:B$10000,0)),"")</f>
        <v/>
      </c>
      <c r="T211" s="61"/>
      <c r="U211" s="62"/>
      <c r="V211" s="62"/>
      <c r="W211" s="62"/>
      <c r="X211" s="63"/>
      <c r="Y211" s="64"/>
      <c r="Z211" s="64"/>
      <c r="AA211" s="65"/>
      <c r="AB211" s="66"/>
      <c r="AC211" s="65"/>
      <c r="AD211" s="62"/>
      <c r="AE211" s="65"/>
      <c r="AF211" s="67"/>
      <c r="AG211" s="70" t="str">
        <f ca="1">IFERROR(_xludf.LET(txt,MID(AF211,FIND("|",AF211&amp;"|")+1,99),clean,SUBSTITUTE(SUBSTITUTE(SUBSTITUTE(txt,"µm",""),"&gt;=",""),"&gt;",""),nums,TRIM(clean),dashPos,FIND("-",MID(nums,2,99)),N1,VALUE(TRIM(LEFT(nums,dashPos))),N2,VALUE(TRIM(MID(nums,dashPos+2,20))),(N1+N2)/2),"")</f>
        <v/>
      </c>
      <c r="AH211" s="69"/>
      <c r="AI211" s="70" t="str">
        <f ca="1">IFERROR(_xludf.LET(txt,MID(AH211,FIND("|",AH211&amp;"|")+1,99),clean,SUBSTITUTE(SUBSTITUTE(SUBSTITUTE(txt,"µm",""),"&gt;=",""),"&gt;",""),nums,TRIM(clean),dashPos,FIND("-",MID(nums,2,99)),N1,VALUE(TRIM(LEFT(nums,dashPos))),N2,VALUE(TRIM(MID(nums,dashPos+2,20))),(N1+N2)/2),"")</f>
        <v/>
      </c>
      <c r="AJ211" s="71"/>
      <c r="AK211" s="71"/>
      <c r="AL211" s="71"/>
      <c r="AM211" s="71"/>
      <c r="AN211" s="72"/>
      <c r="AO211" s="72"/>
      <c r="AP211" s="72"/>
      <c r="AQ211" s="72"/>
      <c r="AR211" s="73"/>
      <c r="AS211" s="73"/>
      <c r="AT211" s="73"/>
      <c r="AU211" s="73"/>
      <c r="AV211" s="73"/>
      <c r="AW211" s="74"/>
      <c r="AX211" s="74"/>
      <c r="AY211" s="74"/>
      <c r="AZ211" s="78"/>
      <c r="BA211" s="78"/>
      <c r="BB211" s="78"/>
      <c r="BC211" s="78"/>
      <c r="BD211" s="78"/>
      <c r="BE211" s="78"/>
      <c r="BF211" s="78"/>
      <c r="BG211" s="78"/>
      <c r="BH211" s="78"/>
      <c r="BI211" s="77" t="str">
        <f t="shared" si="2"/>
        <v/>
      </c>
    </row>
    <row r="212" spans="1:61" ht="19.5" customHeight="1" x14ac:dyDescent="0.2">
      <c r="A212" s="48"/>
      <c r="B212" s="49"/>
      <c r="C212" s="50"/>
      <c r="D212" s="49"/>
      <c r="E212" s="51"/>
      <c r="F212" s="52"/>
      <c r="G212" s="51"/>
      <c r="H212" s="53"/>
      <c r="I212" s="53"/>
      <c r="J212" s="53"/>
      <c r="K212" s="54"/>
      <c r="L212" s="55"/>
      <c r="M212" s="56"/>
      <c r="N212" s="56"/>
      <c r="O212" s="57"/>
      <c r="P212" s="58"/>
      <c r="Q212" s="56"/>
      <c r="R212" s="59"/>
      <c r="S212" s="60" t="str">
        <f>IFERROR(INDEX(Procesos!A$2:A$10000,MATCH(R212,Procesos!B$2:B$10000,0)),"")</f>
        <v/>
      </c>
      <c r="T212" s="61"/>
      <c r="U212" s="62"/>
      <c r="V212" s="62"/>
      <c r="W212" s="62"/>
      <c r="X212" s="63"/>
      <c r="Y212" s="64"/>
      <c r="Z212" s="64"/>
      <c r="AA212" s="65"/>
      <c r="AB212" s="66"/>
      <c r="AC212" s="65"/>
      <c r="AD212" s="62"/>
      <c r="AE212" s="65"/>
      <c r="AF212" s="67"/>
      <c r="AG212" s="70" t="str">
        <f ca="1">IFERROR(_xludf.LET(txt,MID(AF212,FIND("|",AF212&amp;"|")+1,99),clean,SUBSTITUTE(SUBSTITUTE(SUBSTITUTE(txt,"µm",""),"&gt;=",""),"&gt;",""),nums,TRIM(clean),dashPos,FIND("-",MID(nums,2,99)),N1,VALUE(TRIM(LEFT(nums,dashPos))),N2,VALUE(TRIM(MID(nums,dashPos+2,20))),(N1+N2)/2),"")</f>
        <v/>
      </c>
      <c r="AH212" s="69"/>
      <c r="AI212" s="70" t="str">
        <f ca="1">IFERROR(_xludf.LET(txt,MID(AH212,FIND("|",AH212&amp;"|")+1,99),clean,SUBSTITUTE(SUBSTITUTE(SUBSTITUTE(txt,"µm",""),"&gt;=",""),"&gt;",""),nums,TRIM(clean),dashPos,FIND("-",MID(nums,2,99)),N1,VALUE(TRIM(LEFT(nums,dashPos))),N2,VALUE(TRIM(MID(nums,dashPos+2,20))),(N1+N2)/2),"")</f>
        <v/>
      </c>
      <c r="AJ212" s="71"/>
      <c r="AK212" s="71"/>
      <c r="AL212" s="71"/>
      <c r="AM212" s="71"/>
      <c r="AN212" s="72"/>
      <c r="AO212" s="72"/>
      <c r="AP212" s="72"/>
      <c r="AQ212" s="72"/>
      <c r="AR212" s="73"/>
      <c r="AS212" s="73"/>
      <c r="AT212" s="73"/>
      <c r="AU212" s="73"/>
      <c r="AV212" s="73"/>
      <c r="AW212" s="74"/>
      <c r="AX212" s="74"/>
      <c r="AY212" s="74"/>
      <c r="AZ212" s="78"/>
      <c r="BA212" s="78"/>
      <c r="BB212" s="78"/>
      <c r="BC212" s="78"/>
      <c r="BD212" s="78"/>
      <c r="BE212" s="78"/>
      <c r="BF212" s="78"/>
      <c r="BG212" s="78"/>
      <c r="BH212" s="78"/>
      <c r="BI212" s="77" t="str">
        <f t="shared" si="2"/>
        <v/>
      </c>
    </row>
    <row r="213" spans="1:61" ht="19.5" customHeight="1" x14ac:dyDescent="0.2">
      <c r="A213" s="48"/>
      <c r="B213" s="49"/>
      <c r="C213" s="50"/>
      <c r="D213" s="49"/>
      <c r="E213" s="51"/>
      <c r="F213" s="52"/>
      <c r="G213" s="51"/>
      <c r="H213" s="53"/>
      <c r="I213" s="53"/>
      <c r="J213" s="53"/>
      <c r="K213" s="54"/>
      <c r="L213" s="55"/>
      <c r="M213" s="56"/>
      <c r="N213" s="56"/>
      <c r="O213" s="57"/>
      <c r="P213" s="58"/>
      <c r="Q213" s="56"/>
      <c r="R213" s="59"/>
      <c r="S213" s="60" t="str">
        <f>IFERROR(INDEX(Procesos!A$2:A$10000,MATCH(R213,Procesos!B$2:B$10000,0)),"")</f>
        <v/>
      </c>
      <c r="T213" s="61"/>
      <c r="U213" s="62"/>
      <c r="V213" s="62"/>
      <c r="W213" s="62"/>
      <c r="X213" s="63"/>
      <c r="Y213" s="64"/>
      <c r="Z213" s="64"/>
      <c r="AA213" s="65"/>
      <c r="AB213" s="66"/>
      <c r="AC213" s="65"/>
      <c r="AD213" s="62"/>
      <c r="AE213" s="65"/>
      <c r="AF213" s="67"/>
      <c r="AG213" s="70" t="str">
        <f ca="1">IFERROR(_xludf.LET(txt,MID(AF213,FIND("|",AF213&amp;"|")+1,99),clean,SUBSTITUTE(SUBSTITUTE(SUBSTITUTE(txt,"µm",""),"&gt;=",""),"&gt;",""),nums,TRIM(clean),dashPos,FIND("-",MID(nums,2,99)),N1,VALUE(TRIM(LEFT(nums,dashPos))),N2,VALUE(TRIM(MID(nums,dashPos+2,20))),(N1+N2)/2),"")</f>
        <v/>
      </c>
      <c r="AH213" s="69"/>
      <c r="AI213" s="70" t="str">
        <f ca="1">IFERROR(_xludf.LET(txt,MID(AH213,FIND("|",AH213&amp;"|")+1,99),clean,SUBSTITUTE(SUBSTITUTE(SUBSTITUTE(txt,"µm",""),"&gt;=",""),"&gt;",""),nums,TRIM(clean),dashPos,FIND("-",MID(nums,2,99)),N1,VALUE(TRIM(LEFT(nums,dashPos))),N2,VALUE(TRIM(MID(nums,dashPos+2,20))),(N1+N2)/2),"")</f>
        <v/>
      </c>
      <c r="AJ213" s="71"/>
      <c r="AK213" s="71"/>
      <c r="AL213" s="71"/>
      <c r="AM213" s="71"/>
      <c r="AN213" s="72"/>
      <c r="AO213" s="72"/>
      <c r="AP213" s="72"/>
      <c r="AQ213" s="72"/>
      <c r="AR213" s="73"/>
      <c r="AS213" s="73"/>
      <c r="AT213" s="73"/>
      <c r="AU213" s="73"/>
      <c r="AV213" s="73"/>
      <c r="AW213" s="74"/>
      <c r="AX213" s="74"/>
      <c r="AY213" s="74"/>
      <c r="AZ213" s="78"/>
      <c r="BA213" s="78"/>
      <c r="BB213" s="78"/>
      <c r="BC213" s="78"/>
      <c r="BD213" s="78"/>
      <c r="BE213" s="78"/>
      <c r="BF213" s="78"/>
      <c r="BG213" s="78"/>
      <c r="BH213" s="78"/>
      <c r="BI213" s="77" t="str">
        <f t="shared" si="2"/>
        <v/>
      </c>
    </row>
    <row r="214" spans="1:61" ht="19.5" customHeight="1" x14ac:dyDescent="0.2">
      <c r="A214" s="48"/>
      <c r="B214" s="49"/>
      <c r="C214" s="50"/>
      <c r="D214" s="49"/>
      <c r="E214" s="51"/>
      <c r="F214" s="52"/>
      <c r="G214" s="51"/>
      <c r="H214" s="53"/>
      <c r="I214" s="53"/>
      <c r="J214" s="53"/>
      <c r="K214" s="54"/>
      <c r="L214" s="55"/>
      <c r="M214" s="56"/>
      <c r="N214" s="56"/>
      <c r="O214" s="57"/>
      <c r="P214" s="58"/>
      <c r="Q214" s="56"/>
      <c r="R214" s="59"/>
      <c r="S214" s="60" t="str">
        <f>IFERROR(INDEX(Procesos!A$2:A$10000,MATCH(R214,Procesos!B$2:B$10000,0)),"")</f>
        <v/>
      </c>
      <c r="T214" s="61"/>
      <c r="U214" s="62"/>
      <c r="V214" s="62"/>
      <c r="W214" s="62"/>
      <c r="X214" s="63"/>
      <c r="Y214" s="64"/>
      <c r="Z214" s="64"/>
      <c r="AA214" s="65"/>
      <c r="AB214" s="66"/>
      <c r="AC214" s="65"/>
      <c r="AD214" s="62"/>
      <c r="AE214" s="65"/>
      <c r="AF214" s="67"/>
      <c r="AG214" s="70" t="str">
        <f ca="1">IFERROR(_xludf.LET(txt,MID(AF214,FIND("|",AF214&amp;"|")+1,99),clean,SUBSTITUTE(SUBSTITUTE(SUBSTITUTE(txt,"µm",""),"&gt;=",""),"&gt;",""),nums,TRIM(clean),dashPos,FIND("-",MID(nums,2,99)),N1,VALUE(TRIM(LEFT(nums,dashPos))),N2,VALUE(TRIM(MID(nums,dashPos+2,20))),(N1+N2)/2),"")</f>
        <v/>
      </c>
      <c r="AH214" s="69"/>
      <c r="AI214" s="70" t="str">
        <f ca="1">IFERROR(_xludf.LET(txt,MID(AH214,FIND("|",AH214&amp;"|")+1,99),clean,SUBSTITUTE(SUBSTITUTE(SUBSTITUTE(txt,"µm",""),"&gt;=",""),"&gt;",""),nums,TRIM(clean),dashPos,FIND("-",MID(nums,2,99)),N1,VALUE(TRIM(LEFT(nums,dashPos))),N2,VALUE(TRIM(MID(nums,dashPos+2,20))),(N1+N2)/2),"")</f>
        <v/>
      </c>
      <c r="AJ214" s="71"/>
      <c r="AK214" s="71"/>
      <c r="AL214" s="71"/>
      <c r="AM214" s="71"/>
      <c r="AN214" s="72"/>
      <c r="AO214" s="72"/>
      <c r="AP214" s="72"/>
      <c r="AQ214" s="72"/>
      <c r="AR214" s="73"/>
      <c r="AS214" s="73"/>
      <c r="AT214" s="73"/>
      <c r="AU214" s="73"/>
      <c r="AV214" s="73"/>
      <c r="AW214" s="74"/>
      <c r="AX214" s="74"/>
      <c r="AY214" s="74"/>
      <c r="AZ214" s="78"/>
      <c r="BA214" s="78"/>
      <c r="BB214" s="78"/>
      <c r="BC214" s="78"/>
      <c r="BD214" s="78"/>
      <c r="BE214" s="78"/>
      <c r="BF214" s="78"/>
      <c r="BG214" s="78"/>
      <c r="BH214" s="78"/>
      <c r="BI214" s="77" t="str">
        <f t="shared" ref="BI214:BI277" si="3">IF(E214="","",H214*I214)</f>
        <v/>
      </c>
    </row>
    <row r="215" spans="1:61" ht="19.5" customHeight="1" x14ac:dyDescent="0.2">
      <c r="A215" s="48"/>
      <c r="B215" s="49"/>
      <c r="C215" s="50"/>
      <c r="D215" s="49"/>
      <c r="E215" s="51"/>
      <c r="F215" s="52"/>
      <c r="G215" s="51"/>
      <c r="H215" s="53"/>
      <c r="I215" s="53"/>
      <c r="J215" s="53"/>
      <c r="K215" s="54"/>
      <c r="L215" s="55"/>
      <c r="M215" s="56"/>
      <c r="N215" s="56"/>
      <c r="O215" s="57"/>
      <c r="P215" s="58"/>
      <c r="Q215" s="56"/>
      <c r="R215" s="59"/>
      <c r="S215" s="60" t="str">
        <f>IFERROR(INDEX(Procesos!A$2:A$10000,MATCH(R215,Procesos!B$2:B$10000,0)),"")</f>
        <v/>
      </c>
      <c r="T215" s="61"/>
      <c r="U215" s="62"/>
      <c r="V215" s="62"/>
      <c r="W215" s="62"/>
      <c r="X215" s="63"/>
      <c r="Y215" s="64"/>
      <c r="Z215" s="64"/>
      <c r="AA215" s="65"/>
      <c r="AB215" s="66"/>
      <c r="AC215" s="65"/>
      <c r="AD215" s="62"/>
      <c r="AE215" s="65"/>
      <c r="AF215" s="67"/>
      <c r="AG215" s="70" t="str">
        <f ca="1">IFERROR(_xludf.LET(txt,MID(AF215,FIND("|",AF215&amp;"|")+1,99),clean,SUBSTITUTE(SUBSTITUTE(SUBSTITUTE(txt,"µm",""),"&gt;=",""),"&gt;",""),nums,TRIM(clean),dashPos,FIND("-",MID(nums,2,99)),N1,VALUE(TRIM(LEFT(nums,dashPos))),N2,VALUE(TRIM(MID(nums,dashPos+2,20))),(N1+N2)/2),"")</f>
        <v/>
      </c>
      <c r="AH215" s="69"/>
      <c r="AI215" s="70" t="str">
        <f ca="1">IFERROR(_xludf.LET(txt,MID(AH215,FIND("|",AH215&amp;"|")+1,99),clean,SUBSTITUTE(SUBSTITUTE(SUBSTITUTE(txt,"µm",""),"&gt;=",""),"&gt;",""),nums,TRIM(clean),dashPos,FIND("-",MID(nums,2,99)),N1,VALUE(TRIM(LEFT(nums,dashPos))),N2,VALUE(TRIM(MID(nums,dashPos+2,20))),(N1+N2)/2),"")</f>
        <v/>
      </c>
      <c r="AJ215" s="71"/>
      <c r="AK215" s="71"/>
      <c r="AL215" s="71"/>
      <c r="AM215" s="71"/>
      <c r="AN215" s="72"/>
      <c r="AO215" s="72"/>
      <c r="AP215" s="72"/>
      <c r="AQ215" s="72"/>
      <c r="AR215" s="73"/>
      <c r="AS215" s="73"/>
      <c r="AT215" s="73"/>
      <c r="AU215" s="73"/>
      <c r="AV215" s="73"/>
      <c r="AW215" s="74"/>
      <c r="AX215" s="74"/>
      <c r="AY215" s="74"/>
      <c r="AZ215" s="78"/>
      <c r="BA215" s="78"/>
      <c r="BB215" s="78"/>
      <c r="BC215" s="78"/>
      <c r="BD215" s="78"/>
      <c r="BE215" s="78"/>
      <c r="BF215" s="78"/>
      <c r="BG215" s="78"/>
      <c r="BH215" s="78"/>
      <c r="BI215" s="77" t="str">
        <f t="shared" si="3"/>
        <v/>
      </c>
    </row>
    <row r="216" spans="1:61" ht="19.5" customHeight="1" x14ac:dyDescent="0.2">
      <c r="A216" s="48"/>
      <c r="B216" s="49"/>
      <c r="C216" s="50"/>
      <c r="D216" s="49"/>
      <c r="E216" s="51"/>
      <c r="F216" s="52"/>
      <c r="G216" s="51"/>
      <c r="H216" s="53"/>
      <c r="I216" s="53"/>
      <c r="J216" s="53"/>
      <c r="K216" s="54"/>
      <c r="L216" s="55"/>
      <c r="M216" s="56"/>
      <c r="N216" s="56"/>
      <c r="O216" s="57"/>
      <c r="P216" s="58"/>
      <c r="Q216" s="56"/>
      <c r="R216" s="59"/>
      <c r="S216" s="60" t="str">
        <f>IFERROR(INDEX(Procesos!A$2:A$10000,MATCH(R216,Procesos!B$2:B$10000,0)),"")</f>
        <v/>
      </c>
      <c r="T216" s="61"/>
      <c r="U216" s="62"/>
      <c r="V216" s="62"/>
      <c r="W216" s="62"/>
      <c r="X216" s="63"/>
      <c r="Y216" s="64"/>
      <c r="Z216" s="64"/>
      <c r="AA216" s="65"/>
      <c r="AB216" s="66"/>
      <c r="AC216" s="65"/>
      <c r="AD216" s="62"/>
      <c r="AE216" s="65"/>
      <c r="AF216" s="67"/>
      <c r="AG216" s="70" t="str">
        <f ca="1">IFERROR(_xludf.LET(txt,MID(AF216,FIND("|",AF216&amp;"|")+1,99),clean,SUBSTITUTE(SUBSTITUTE(SUBSTITUTE(txt,"µm",""),"&gt;=",""),"&gt;",""),nums,TRIM(clean),dashPos,FIND("-",MID(nums,2,99)),N1,VALUE(TRIM(LEFT(nums,dashPos))),N2,VALUE(TRIM(MID(nums,dashPos+2,20))),(N1+N2)/2),"")</f>
        <v/>
      </c>
      <c r="AH216" s="69"/>
      <c r="AI216" s="70" t="str">
        <f ca="1">IFERROR(_xludf.LET(txt,MID(AH216,FIND("|",AH216&amp;"|")+1,99),clean,SUBSTITUTE(SUBSTITUTE(SUBSTITUTE(txt,"µm",""),"&gt;=",""),"&gt;",""),nums,TRIM(clean),dashPos,FIND("-",MID(nums,2,99)),N1,VALUE(TRIM(LEFT(nums,dashPos))),N2,VALUE(TRIM(MID(nums,dashPos+2,20))),(N1+N2)/2),"")</f>
        <v/>
      </c>
      <c r="AJ216" s="71"/>
      <c r="AK216" s="71"/>
      <c r="AL216" s="71"/>
      <c r="AM216" s="71"/>
      <c r="AN216" s="72"/>
      <c r="AO216" s="72"/>
      <c r="AP216" s="72"/>
      <c r="AQ216" s="72"/>
      <c r="AR216" s="73"/>
      <c r="AS216" s="73"/>
      <c r="AT216" s="73"/>
      <c r="AU216" s="73"/>
      <c r="AV216" s="73"/>
      <c r="AW216" s="74"/>
      <c r="AX216" s="74"/>
      <c r="AY216" s="74"/>
      <c r="AZ216" s="78"/>
      <c r="BA216" s="78"/>
      <c r="BB216" s="78"/>
      <c r="BC216" s="78"/>
      <c r="BD216" s="78"/>
      <c r="BE216" s="78"/>
      <c r="BF216" s="78"/>
      <c r="BG216" s="78"/>
      <c r="BH216" s="78"/>
      <c r="BI216" s="77" t="str">
        <f t="shared" si="3"/>
        <v/>
      </c>
    </row>
    <row r="217" spans="1:61" ht="19.5" customHeight="1" x14ac:dyDescent="0.2">
      <c r="A217" s="48"/>
      <c r="B217" s="49"/>
      <c r="C217" s="50"/>
      <c r="D217" s="49"/>
      <c r="E217" s="51"/>
      <c r="F217" s="52"/>
      <c r="G217" s="51"/>
      <c r="H217" s="53"/>
      <c r="I217" s="53"/>
      <c r="J217" s="53"/>
      <c r="K217" s="54"/>
      <c r="L217" s="55"/>
      <c r="M217" s="56"/>
      <c r="N217" s="56"/>
      <c r="O217" s="57"/>
      <c r="P217" s="58"/>
      <c r="Q217" s="56"/>
      <c r="R217" s="59"/>
      <c r="S217" s="60" t="str">
        <f>IFERROR(INDEX(Procesos!A$2:A$10000,MATCH(R217,Procesos!B$2:B$10000,0)),"")</f>
        <v/>
      </c>
      <c r="T217" s="61"/>
      <c r="U217" s="62"/>
      <c r="V217" s="62"/>
      <c r="W217" s="62"/>
      <c r="X217" s="63"/>
      <c r="Y217" s="64"/>
      <c r="Z217" s="64"/>
      <c r="AA217" s="65"/>
      <c r="AB217" s="66"/>
      <c r="AC217" s="65"/>
      <c r="AD217" s="62"/>
      <c r="AE217" s="65"/>
      <c r="AF217" s="67"/>
      <c r="AG217" s="70" t="str">
        <f ca="1">IFERROR(_xludf.LET(txt,MID(AF217,FIND("|",AF217&amp;"|")+1,99),clean,SUBSTITUTE(SUBSTITUTE(SUBSTITUTE(txt,"µm",""),"&gt;=",""),"&gt;",""),nums,TRIM(clean),dashPos,FIND("-",MID(nums,2,99)),N1,VALUE(TRIM(LEFT(nums,dashPos))),N2,VALUE(TRIM(MID(nums,dashPos+2,20))),(N1+N2)/2),"")</f>
        <v/>
      </c>
      <c r="AH217" s="69"/>
      <c r="AI217" s="70" t="str">
        <f ca="1">IFERROR(_xludf.LET(txt,MID(AH217,FIND("|",AH217&amp;"|")+1,99),clean,SUBSTITUTE(SUBSTITUTE(SUBSTITUTE(txt,"µm",""),"&gt;=",""),"&gt;",""),nums,TRIM(clean),dashPos,FIND("-",MID(nums,2,99)),N1,VALUE(TRIM(LEFT(nums,dashPos))),N2,VALUE(TRIM(MID(nums,dashPos+2,20))),(N1+N2)/2),"")</f>
        <v/>
      </c>
      <c r="AJ217" s="71"/>
      <c r="AK217" s="71"/>
      <c r="AL217" s="71"/>
      <c r="AM217" s="71"/>
      <c r="AN217" s="72"/>
      <c r="AO217" s="72"/>
      <c r="AP217" s="72"/>
      <c r="AQ217" s="72"/>
      <c r="AR217" s="73"/>
      <c r="AS217" s="73"/>
      <c r="AT217" s="73"/>
      <c r="AU217" s="73"/>
      <c r="AV217" s="73"/>
      <c r="AW217" s="74"/>
      <c r="AX217" s="74"/>
      <c r="AY217" s="74"/>
      <c r="AZ217" s="78"/>
      <c r="BA217" s="78"/>
      <c r="BB217" s="78"/>
      <c r="BC217" s="78"/>
      <c r="BD217" s="78"/>
      <c r="BE217" s="78"/>
      <c r="BF217" s="78"/>
      <c r="BG217" s="78"/>
      <c r="BH217" s="78"/>
      <c r="BI217" s="77" t="str">
        <f t="shared" si="3"/>
        <v/>
      </c>
    </row>
    <row r="218" spans="1:61" ht="19.5" customHeight="1" x14ac:dyDescent="0.2">
      <c r="A218" s="48"/>
      <c r="B218" s="49"/>
      <c r="C218" s="50"/>
      <c r="D218" s="49"/>
      <c r="E218" s="51"/>
      <c r="F218" s="52"/>
      <c r="G218" s="51"/>
      <c r="H218" s="53"/>
      <c r="I218" s="53"/>
      <c r="J218" s="53"/>
      <c r="K218" s="54"/>
      <c r="L218" s="55"/>
      <c r="M218" s="56"/>
      <c r="N218" s="56"/>
      <c r="O218" s="57"/>
      <c r="P218" s="58"/>
      <c r="Q218" s="56"/>
      <c r="R218" s="59"/>
      <c r="S218" s="60" t="str">
        <f>IFERROR(INDEX(Procesos!A$2:A$10000,MATCH(R218,Procesos!B$2:B$10000,0)),"")</f>
        <v/>
      </c>
      <c r="T218" s="61"/>
      <c r="U218" s="62"/>
      <c r="V218" s="62"/>
      <c r="W218" s="62"/>
      <c r="X218" s="63"/>
      <c r="Y218" s="64"/>
      <c r="Z218" s="64"/>
      <c r="AA218" s="65"/>
      <c r="AB218" s="66"/>
      <c r="AC218" s="65"/>
      <c r="AD218" s="62"/>
      <c r="AE218" s="65"/>
      <c r="AF218" s="67"/>
      <c r="AG218" s="70" t="str">
        <f ca="1">IFERROR(_xludf.LET(txt,MID(AF218,FIND("|",AF218&amp;"|")+1,99),clean,SUBSTITUTE(SUBSTITUTE(SUBSTITUTE(txt,"µm",""),"&gt;=",""),"&gt;",""),nums,TRIM(clean),dashPos,FIND("-",MID(nums,2,99)),N1,VALUE(TRIM(LEFT(nums,dashPos))),N2,VALUE(TRIM(MID(nums,dashPos+2,20))),(N1+N2)/2),"")</f>
        <v/>
      </c>
      <c r="AH218" s="69"/>
      <c r="AI218" s="70" t="str">
        <f ca="1">IFERROR(_xludf.LET(txt,MID(AH218,FIND("|",AH218&amp;"|")+1,99),clean,SUBSTITUTE(SUBSTITUTE(SUBSTITUTE(txt,"µm",""),"&gt;=",""),"&gt;",""),nums,TRIM(clean),dashPos,FIND("-",MID(nums,2,99)),N1,VALUE(TRIM(LEFT(nums,dashPos))),N2,VALUE(TRIM(MID(nums,dashPos+2,20))),(N1+N2)/2),"")</f>
        <v/>
      </c>
      <c r="AJ218" s="71"/>
      <c r="AK218" s="71"/>
      <c r="AL218" s="71"/>
      <c r="AM218" s="71"/>
      <c r="AN218" s="72"/>
      <c r="AO218" s="72"/>
      <c r="AP218" s="72"/>
      <c r="AQ218" s="72"/>
      <c r="AR218" s="73"/>
      <c r="AS218" s="73"/>
      <c r="AT218" s="73"/>
      <c r="AU218" s="73"/>
      <c r="AV218" s="73"/>
      <c r="AW218" s="74"/>
      <c r="AX218" s="74"/>
      <c r="AY218" s="74"/>
      <c r="AZ218" s="78"/>
      <c r="BA218" s="78"/>
      <c r="BB218" s="78"/>
      <c r="BC218" s="78"/>
      <c r="BD218" s="78"/>
      <c r="BE218" s="78"/>
      <c r="BF218" s="78"/>
      <c r="BG218" s="78"/>
      <c r="BH218" s="78"/>
      <c r="BI218" s="77" t="str">
        <f t="shared" si="3"/>
        <v/>
      </c>
    </row>
    <row r="219" spans="1:61" ht="19.5" customHeight="1" x14ac:dyDescent="0.2">
      <c r="A219" s="48"/>
      <c r="B219" s="49"/>
      <c r="C219" s="50"/>
      <c r="D219" s="49"/>
      <c r="E219" s="51"/>
      <c r="F219" s="52"/>
      <c r="G219" s="51"/>
      <c r="H219" s="53"/>
      <c r="I219" s="53"/>
      <c r="J219" s="53"/>
      <c r="K219" s="54"/>
      <c r="L219" s="55"/>
      <c r="M219" s="56"/>
      <c r="N219" s="56"/>
      <c r="O219" s="57"/>
      <c r="P219" s="58"/>
      <c r="Q219" s="56"/>
      <c r="R219" s="59"/>
      <c r="S219" s="60" t="str">
        <f>IFERROR(INDEX(Procesos!A$2:A$10000,MATCH(R219,Procesos!B$2:B$10000,0)),"")</f>
        <v/>
      </c>
      <c r="T219" s="61"/>
      <c r="U219" s="62"/>
      <c r="V219" s="62"/>
      <c r="W219" s="62"/>
      <c r="X219" s="63"/>
      <c r="Y219" s="64"/>
      <c r="Z219" s="64"/>
      <c r="AA219" s="65"/>
      <c r="AB219" s="66"/>
      <c r="AC219" s="65"/>
      <c r="AD219" s="62"/>
      <c r="AE219" s="65"/>
      <c r="AF219" s="67"/>
      <c r="AG219" s="70" t="str">
        <f ca="1">IFERROR(_xludf.LET(txt,MID(AF219,FIND("|",AF219&amp;"|")+1,99),clean,SUBSTITUTE(SUBSTITUTE(SUBSTITUTE(txt,"µm",""),"&gt;=",""),"&gt;",""),nums,TRIM(clean),dashPos,FIND("-",MID(nums,2,99)),N1,VALUE(TRIM(LEFT(nums,dashPos))),N2,VALUE(TRIM(MID(nums,dashPos+2,20))),(N1+N2)/2),"")</f>
        <v/>
      </c>
      <c r="AH219" s="69"/>
      <c r="AI219" s="70" t="str">
        <f ca="1">IFERROR(_xludf.LET(txt,MID(AH219,FIND("|",AH219&amp;"|")+1,99),clean,SUBSTITUTE(SUBSTITUTE(SUBSTITUTE(txt,"µm",""),"&gt;=",""),"&gt;",""),nums,TRIM(clean),dashPos,FIND("-",MID(nums,2,99)),N1,VALUE(TRIM(LEFT(nums,dashPos))),N2,VALUE(TRIM(MID(nums,dashPos+2,20))),(N1+N2)/2),"")</f>
        <v/>
      </c>
      <c r="AJ219" s="71"/>
      <c r="AK219" s="71"/>
      <c r="AL219" s="71"/>
      <c r="AM219" s="71"/>
      <c r="AN219" s="72"/>
      <c r="AO219" s="72"/>
      <c r="AP219" s="72"/>
      <c r="AQ219" s="72"/>
      <c r="AR219" s="73"/>
      <c r="AS219" s="73"/>
      <c r="AT219" s="73"/>
      <c r="AU219" s="73"/>
      <c r="AV219" s="73"/>
      <c r="AW219" s="74"/>
      <c r="AX219" s="74"/>
      <c r="AY219" s="74"/>
      <c r="AZ219" s="78"/>
      <c r="BA219" s="78"/>
      <c r="BB219" s="78"/>
      <c r="BC219" s="78"/>
      <c r="BD219" s="78"/>
      <c r="BE219" s="78"/>
      <c r="BF219" s="78"/>
      <c r="BG219" s="78"/>
      <c r="BH219" s="78"/>
      <c r="BI219" s="77" t="str">
        <f t="shared" si="3"/>
        <v/>
      </c>
    </row>
    <row r="220" spans="1:61" ht="19.5" customHeight="1" x14ac:dyDescent="0.2">
      <c r="A220" s="48"/>
      <c r="B220" s="49"/>
      <c r="C220" s="50"/>
      <c r="D220" s="49"/>
      <c r="E220" s="51"/>
      <c r="F220" s="52"/>
      <c r="G220" s="51"/>
      <c r="H220" s="53"/>
      <c r="I220" s="53"/>
      <c r="J220" s="53"/>
      <c r="K220" s="54"/>
      <c r="L220" s="55"/>
      <c r="M220" s="56"/>
      <c r="N220" s="56"/>
      <c r="O220" s="57"/>
      <c r="P220" s="58"/>
      <c r="Q220" s="56"/>
      <c r="R220" s="59"/>
      <c r="S220" s="60" t="str">
        <f>IFERROR(INDEX(Procesos!A$2:A$10000,MATCH(R220,Procesos!B$2:B$10000,0)),"")</f>
        <v/>
      </c>
      <c r="T220" s="61"/>
      <c r="U220" s="62"/>
      <c r="V220" s="62"/>
      <c r="W220" s="62"/>
      <c r="X220" s="63"/>
      <c r="Y220" s="64"/>
      <c r="Z220" s="64"/>
      <c r="AA220" s="65"/>
      <c r="AB220" s="66"/>
      <c r="AC220" s="65"/>
      <c r="AD220" s="62"/>
      <c r="AE220" s="65"/>
      <c r="AF220" s="67"/>
      <c r="AG220" s="70" t="str">
        <f ca="1">IFERROR(_xludf.LET(txt,MID(AF220,FIND("|",AF220&amp;"|")+1,99),clean,SUBSTITUTE(SUBSTITUTE(SUBSTITUTE(txt,"µm",""),"&gt;=",""),"&gt;",""),nums,TRIM(clean),dashPos,FIND("-",MID(nums,2,99)),N1,VALUE(TRIM(LEFT(nums,dashPos))),N2,VALUE(TRIM(MID(nums,dashPos+2,20))),(N1+N2)/2),"")</f>
        <v/>
      </c>
      <c r="AH220" s="69"/>
      <c r="AI220" s="70" t="str">
        <f ca="1">IFERROR(_xludf.LET(txt,MID(AH220,FIND("|",AH220&amp;"|")+1,99),clean,SUBSTITUTE(SUBSTITUTE(SUBSTITUTE(txt,"µm",""),"&gt;=",""),"&gt;",""),nums,TRIM(clean),dashPos,FIND("-",MID(nums,2,99)),N1,VALUE(TRIM(LEFT(nums,dashPos))),N2,VALUE(TRIM(MID(nums,dashPos+2,20))),(N1+N2)/2),"")</f>
        <v/>
      </c>
      <c r="AJ220" s="71"/>
      <c r="AK220" s="71"/>
      <c r="AL220" s="71"/>
      <c r="AM220" s="71"/>
      <c r="AN220" s="72"/>
      <c r="AO220" s="72"/>
      <c r="AP220" s="72"/>
      <c r="AQ220" s="72"/>
      <c r="AR220" s="73"/>
      <c r="AS220" s="73"/>
      <c r="AT220" s="73"/>
      <c r="AU220" s="73"/>
      <c r="AV220" s="73"/>
      <c r="AW220" s="74"/>
      <c r="AX220" s="74"/>
      <c r="AY220" s="74"/>
      <c r="AZ220" s="78"/>
      <c r="BA220" s="78"/>
      <c r="BB220" s="78"/>
      <c r="BC220" s="78"/>
      <c r="BD220" s="78"/>
      <c r="BE220" s="78"/>
      <c r="BF220" s="78"/>
      <c r="BG220" s="78"/>
      <c r="BH220" s="78"/>
      <c r="BI220" s="77" t="str">
        <f t="shared" si="3"/>
        <v/>
      </c>
    </row>
    <row r="221" spans="1:61" ht="19.5" customHeight="1" x14ac:dyDescent="0.2">
      <c r="A221" s="48"/>
      <c r="B221" s="49"/>
      <c r="C221" s="50"/>
      <c r="D221" s="49"/>
      <c r="E221" s="51"/>
      <c r="F221" s="52"/>
      <c r="G221" s="51"/>
      <c r="H221" s="53"/>
      <c r="I221" s="53"/>
      <c r="J221" s="53"/>
      <c r="K221" s="54"/>
      <c r="L221" s="55"/>
      <c r="M221" s="56"/>
      <c r="N221" s="56"/>
      <c r="O221" s="57"/>
      <c r="P221" s="58"/>
      <c r="Q221" s="56"/>
      <c r="R221" s="59"/>
      <c r="S221" s="60" t="str">
        <f>IFERROR(INDEX(Procesos!A$2:A$10000,MATCH(R221,Procesos!B$2:B$10000,0)),"")</f>
        <v/>
      </c>
      <c r="T221" s="61"/>
      <c r="U221" s="62"/>
      <c r="V221" s="62"/>
      <c r="W221" s="62"/>
      <c r="X221" s="63"/>
      <c r="Y221" s="64"/>
      <c r="Z221" s="64"/>
      <c r="AA221" s="65"/>
      <c r="AB221" s="66"/>
      <c r="AC221" s="65"/>
      <c r="AD221" s="62"/>
      <c r="AE221" s="65"/>
      <c r="AF221" s="67"/>
      <c r="AG221" s="70" t="str">
        <f ca="1">IFERROR(_xludf.LET(txt,MID(AF221,FIND("|",AF221&amp;"|")+1,99),clean,SUBSTITUTE(SUBSTITUTE(SUBSTITUTE(txt,"µm",""),"&gt;=",""),"&gt;",""),nums,TRIM(clean),dashPos,FIND("-",MID(nums,2,99)),N1,VALUE(TRIM(LEFT(nums,dashPos))),N2,VALUE(TRIM(MID(nums,dashPos+2,20))),(N1+N2)/2),"")</f>
        <v/>
      </c>
      <c r="AH221" s="69"/>
      <c r="AI221" s="70" t="str">
        <f ca="1">IFERROR(_xludf.LET(txt,MID(AH221,FIND("|",AH221&amp;"|")+1,99),clean,SUBSTITUTE(SUBSTITUTE(SUBSTITUTE(txt,"µm",""),"&gt;=",""),"&gt;",""),nums,TRIM(clean),dashPos,FIND("-",MID(nums,2,99)),N1,VALUE(TRIM(LEFT(nums,dashPos))),N2,VALUE(TRIM(MID(nums,dashPos+2,20))),(N1+N2)/2),"")</f>
        <v/>
      </c>
      <c r="AJ221" s="71"/>
      <c r="AK221" s="71"/>
      <c r="AL221" s="71"/>
      <c r="AM221" s="71"/>
      <c r="AN221" s="72"/>
      <c r="AO221" s="72"/>
      <c r="AP221" s="72"/>
      <c r="AQ221" s="72"/>
      <c r="AR221" s="73"/>
      <c r="AS221" s="73"/>
      <c r="AT221" s="73"/>
      <c r="AU221" s="73"/>
      <c r="AV221" s="73"/>
      <c r="AW221" s="74"/>
      <c r="AX221" s="74"/>
      <c r="AY221" s="74"/>
      <c r="AZ221" s="78"/>
      <c r="BA221" s="78"/>
      <c r="BB221" s="78"/>
      <c r="BC221" s="78"/>
      <c r="BD221" s="78"/>
      <c r="BE221" s="78"/>
      <c r="BF221" s="78"/>
      <c r="BG221" s="78"/>
      <c r="BH221" s="78"/>
      <c r="BI221" s="77" t="str">
        <f t="shared" si="3"/>
        <v/>
      </c>
    </row>
    <row r="222" spans="1:61" ht="19.5" customHeight="1" x14ac:dyDescent="0.2">
      <c r="A222" s="48"/>
      <c r="B222" s="49"/>
      <c r="C222" s="50"/>
      <c r="D222" s="49"/>
      <c r="E222" s="51"/>
      <c r="F222" s="52"/>
      <c r="G222" s="51"/>
      <c r="H222" s="53"/>
      <c r="I222" s="53"/>
      <c r="J222" s="53"/>
      <c r="K222" s="54"/>
      <c r="L222" s="55"/>
      <c r="M222" s="56"/>
      <c r="N222" s="56"/>
      <c r="O222" s="57"/>
      <c r="P222" s="58"/>
      <c r="Q222" s="56"/>
      <c r="R222" s="59"/>
      <c r="S222" s="60" t="str">
        <f>IFERROR(INDEX(Procesos!A$2:A$10000,MATCH(R222,Procesos!B$2:B$10000,0)),"")</f>
        <v/>
      </c>
      <c r="T222" s="61"/>
      <c r="U222" s="62"/>
      <c r="V222" s="62"/>
      <c r="W222" s="62"/>
      <c r="X222" s="63"/>
      <c r="Y222" s="64"/>
      <c r="Z222" s="64"/>
      <c r="AA222" s="65"/>
      <c r="AB222" s="66"/>
      <c r="AC222" s="65"/>
      <c r="AD222" s="62"/>
      <c r="AE222" s="65"/>
      <c r="AF222" s="67"/>
      <c r="AG222" s="70" t="str">
        <f ca="1">IFERROR(_xludf.LET(txt,MID(AF222,FIND("|",AF222&amp;"|")+1,99),clean,SUBSTITUTE(SUBSTITUTE(SUBSTITUTE(txt,"µm",""),"&gt;=",""),"&gt;",""),nums,TRIM(clean),dashPos,FIND("-",MID(nums,2,99)),N1,VALUE(TRIM(LEFT(nums,dashPos))),N2,VALUE(TRIM(MID(nums,dashPos+2,20))),(N1+N2)/2),"")</f>
        <v/>
      </c>
      <c r="AH222" s="69"/>
      <c r="AI222" s="70" t="str">
        <f ca="1">IFERROR(_xludf.LET(txt,MID(AH222,FIND("|",AH222&amp;"|")+1,99),clean,SUBSTITUTE(SUBSTITUTE(SUBSTITUTE(txt,"µm",""),"&gt;=",""),"&gt;",""),nums,TRIM(clean),dashPos,FIND("-",MID(nums,2,99)),N1,VALUE(TRIM(LEFT(nums,dashPos))),N2,VALUE(TRIM(MID(nums,dashPos+2,20))),(N1+N2)/2),"")</f>
        <v/>
      </c>
      <c r="AJ222" s="71"/>
      <c r="AK222" s="71"/>
      <c r="AL222" s="71"/>
      <c r="AM222" s="71"/>
      <c r="AN222" s="72"/>
      <c r="AO222" s="72"/>
      <c r="AP222" s="72"/>
      <c r="AQ222" s="72"/>
      <c r="AR222" s="73"/>
      <c r="AS222" s="73"/>
      <c r="AT222" s="73"/>
      <c r="AU222" s="73"/>
      <c r="AV222" s="73"/>
      <c r="AW222" s="74"/>
      <c r="AX222" s="74"/>
      <c r="AY222" s="74"/>
      <c r="AZ222" s="78"/>
      <c r="BA222" s="78"/>
      <c r="BB222" s="78"/>
      <c r="BC222" s="78"/>
      <c r="BD222" s="78"/>
      <c r="BE222" s="78"/>
      <c r="BF222" s="78"/>
      <c r="BG222" s="78"/>
      <c r="BH222" s="78"/>
      <c r="BI222" s="77" t="str">
        <f t="shared" si="3"/>
        <v/>
      </c>
    </row>
    <row r="223" spans="1:61" ht="19.5" customHeight="1" x14ac:dyDescent="0.2">
      <c r="A223" s="48"/>
      <c r="B223" s="49"/>
      <c r="C223" s="50"/>
      <c r="D223" s="49"/>
      <c r="E223" s="51"/>
      <c r="F223" s="52"/>
      <c r="G223" s="51"/>
      <c r="H223" s="53"/>
      <c r="I223" s="53"/>
      <c r="J223" s="53"/>
      <c r="K223" s="54"/>
      <c r="L223" s="55"/>
      <c r="M223" s="56"/>
      <c r="N223" s="56"/>
      <c r="O223" s="57"/>
      <c r="P223" s="58"/>
      <c r="Q223" s="56"/>
      <c r="R223" s="59"/>
      <c r="S223" s="60" t="str">
        <f>IFERROR(INDEX(Procesos!A$2:A$10000,MATCH(R223,Procesos!B$2:B$10000,0)),"")</f>
        <v/>
      </c>
      <c r="T223" s="61"/>
      <c r="U223" s="62"/>
      <c r="V223" s="62"/>
      <c r="W223" s="62"/>
      <c r="X223" s="63"/>
      <c r="Y223" s="64"/>
      <c r="Z223" s="64"/>
      <c r="AA223" s="65"/>
      <c r="AB223" s="66"/>
      <c r="AC223" s="65"/>
      <c r="AD223" s="62"/>
      <c r="AE223" s="65"/>
      <c r="AF223" s="67"/>
      <c r="AG223" s="70" t="str">
        <f ca="1">IFERROR(_xludf.LET(txt,MID(AF223,FIND("|",AF223&amp;"|")+1,99),clean,SUBSTITUTE(SUBSTITUTE(SUBSTITUTE(txt,"µm",""),"&gt;=",""),"&gt;",""),nums,TRIM(clean),dashPos,FIND("-",MID(nums,2,99)),N1,VALUE(TRIM(LEFT(nums,dashPos))),N2,VALUE(TRIM(MID(nums,dashPos+2,20))),(N1+N2)/2),"")</f>
        <v/>
      </c>
      <c r="AH223" s="69"/>
      <c r="AI223" s="70" t="str">
        <f ca="1">IFERROR(_xludf.LET(txt,MID(AH223,FIND("|",AH223&amp;"|")+1,99),clean,SUBSTITUTE(SUBSTITUTE(SUBSTITUTE(txt,"µm",""),"&gt;=",""),"&gt;",""),nums,TRIM(clean),dashPos,FIND("-",MID(nums,2,99)),N1,VALUE(TRIM(LEFT(nums,dashPos))),N2,VALUE(TRIM(MID(nums,dashPos+2,20))),(N1+N2)/2),"")</f>
        <v/>
      </c>
      <c r="AJ223" s="71"/>
      <c r="AK223" s="71"/>
      <c r="AL223" s="71"/>
      <c r="AM223" s="71"/>
      <c r="AN223" s="72"/>
      <c r="AO223" s="72"/>
      <c r="AP223" s="72"/>
      <c r="AQ223" s="72"/>
      <c r="AR223" s="73"/>
      <c r="AS223" s="73"/>
      <c r="AT223" s="73"/>
      <c r="AU223" s="73"/>
      <c r="AV223" s="73"/>
      <c r="AW223" s="74"/>
      <c r="AX223" s="74"/>
      <c r="AY223" s="74"/>
      <c r="AZ223" s="78"/>
      <c r="BA223" s="78"/>
      <c r="BB223" s="78"/>
      <c r="BC223" s="78"/>
      <c r="BD223" s="78"/>
      <c r="BE223" s="78"/>
      <c r="BF223" s="78"/>
      <c r="BG223" s="78"/>
      <c r="BH223" s="78"/>
      <c r="BI223" s="77" t="str">
        <f t="shared" si="3"/>
        <v/>
      </c>
    </row>
    <row r="224" spans="1:61" ht="19.5" customHeight="1" x14ac:dyDescent="0.2">
      <c r="A224" s="48"/>
      <c r="B224" s="49"/>
      <c r="C224" s="50"/>
      <c r="D224" s="49"/>
      <c r="E224" s="51"/>
      <c r="F224" s="52"/>
      <c r="G224" s="51"/>
      <c r="H224" s="53"/>
      <c r="I224" s="53"/>
      <c r="J224" s="53"/>
      <c r="K224" s="54"/>
      <c r="L224" s="55"/>
      <c r="M224" s="56"/>
      <c r="N224" s="56"/>
      <c r="O224" s="57"/>
      <c r="P224" s="58"/>
      <c r="Q224" s="56"/>
      <c r="R224" s="59"/>
      <c r="S224" s="60" t="str">
        <f>IFERROR(INDEX(Procesos!A$2:A$10000,MATCH(R224,Procesos!B$2:B$10000,0)),"")</f>
        <v/>
      </c>
      <c r="T224" s="61"/>
      <c r="U224" s="62"/>
      <c r="V224" s="62"/>
      <c r="W224" s="62"/>
      <c r="X224" s="63"/>
      <c r="Y224" s="64"/>
      <c r="Z224" s="64"/>
      <c r="AA224" s="65"/>
      <c r="AB224" s="66"/>
      <c r="AC224" s="65"/>
      <c r="AD224" s="62"/>
      <c r="AE224" s="65"/>
      <c r="AF224" s="67"/>
      <c r="AG224" s="70" t="str">
        <f ca="1">IFERROR(_xludf.LET(txt,MID(AF224,FIND("|",AF224&amp;"|")+1,99),clean,SUBSTITUTE(SUBSTITUTE(SUBSTITUTE(txt,"µm",""),"&gt;=",""),"&gt;",""),nums,TRIM(clean),dashPos,FIND("-",MID(nums,2,99)),N1,VALUE(TRIM(LEFT(nums,dashPos))),N2,VALUE(TRIM(MID(nums,dashPos+2,20))),(N1+N2)/2),"")</f>
        <v/>
      </c>
      <c r="AH224" s="69"/>
      <c r="AI224" s="70" t="str">
        <f ca="1">IFERROR(_xludf.LET(txt,MID(AH224,FIND("|",AH224&amp;"|")+1,99),clean,SUBSTITUTE(SUBSTITUTE(SUBSTITUTE(txt,"µm",""),"&gt;=",""),"&gt;",""),nums,TRIM(clean),dashPos,FIND("-",MID(nums,2,99)),N1,VALUE(TRIM(LEFT(nums,dashPos))),N2,VALUE(TRIM(MID(nums,dashPos+2,20))),(N1+N2)/2),"")</f>
        <v/>
      </c>
      <c r="AJ224" s="71"/>
      <c r="AK224" s="71"/>
      <c r="AL224" s="71"/>
      <c r="AM224" s="71"/>
      <c r="AN224" s="72"/>
      <c r="AO224" s="72"/>
      <c r="AP224" s="72"/>
      <c r="AQ224" s="72"/>
      <c r="AR224" s="73"/>
      <c r="AS224" s="73"/>
      <c r="AT224" s="73"/>
      <c r="AU224" s="73"/>
      <c r="AV224" s="73"/>
      <c r="AW224" s="74"/>
      <c r="AX224" s="74"/>
      <c r="AY224" s="74"/>
      <c r="AZ224" s="78"/>
      <c r="BA224" s="78"/>
      <c r="BB224" s="78"/>
      <c r="BC224" s="78"/>
      <c r="BD224" s="78"/>
      <c r="BE224" s="78"/>
      <c r="BF224" s="78"/>
      <c r="BG224" s="78"/>
      <c r="BH224" s="78"/>
      <c r="BI224" s="77" t="str">
        <f t="shared" si="3"/>
        <v/>
      </c>
    </row>
    <row r="225" spans="1:61" ht="19.5" customHeight="1" x14ac:dyDescent="0.2">
      <c r="A225" s="48"/>
      <c r="B225" s="49"/>
      <c r="C225" s="50"/>
      <c r="D225" s="49"/>
      <c r="E225" s="51"/>
      <c r="F225" s="52"/>
      <c r="G225" s="51"/>
      <c r="H225" s="53"/>
      <c r="I225" s="53"/>
      <c r="J225" s="53"/>
      <c r="K225" s="54"/>
      <c r="L225" s="55"/>
      <c r="M225" s="56"/>
      <c r="N225" s="56"/>
      <c r="O225" s="57"/>
      <c r="P225" s="58"/>
      <c r="Q225" s="56"/>
      <c r="R225" s="59"/>
      <c r="S225" s="60" t="str">
        <f>IFERROR(INDEX(Procesos!A$2:A$10000,MATCH(R225,Procesos!B$2:B$10000,0)),"")</f>
        <v/>
      </c>
      <c r="T225" s="61"/>
      <c r="U225" s="62"/>
      <c r="V225" s="62"/>
      <c r="W225" s="62"/>
      <c r="X225" s="63"/>
      <c r="Y225" s="64"/>
      <c r="Z225" s="64"/>
      <c r="AA225" s="65"/>
      <c r="AB225" s="66"/>
      <c r="AC225" s="65"/>
      <c r="AD225" s="62"/>
      <c r="AE225" s="65"/>
      <c r="AF225" s="67"/>
      <c r="AG225" s="70" t="str">
        <f ca="1">IFERROR(_xludf.LET(txt,MID(AF225,FIND("|",AF225&amp;"|")+1,99),clean,SUBSTITUTE(SUBSTITUTE(SUBSTITUTE(txt,"µm",""),"&gt;=",""),"&gt;",""),nums,TRIM(clean),dashPos,FIND("-",MID(nums,2,99)),N1,VALUE(TRIM(LEFT(nums,dashPos))),N2,VALUE(TRIM(MID(nums,dashPos+2,20))),(N1+N2)/2),"")</f>
        <v/>
      </c>
      <c r="AH225" s="69"/>
      <c r="AI225" s="70" t="str">
        <f ca="1">IFERROR(_xludf.LET(txt,MID(AH225,FIND("|",AH225&amp;"|")+1,99),clean,SUBSTITUTE(SUBSTITUTE(SUBSTITUTE(txt,"µm",""),"&gt;=",""),"&gt;",""),nums,TRIM(clean),dashPos,FIND("-",MID(nums,2,99)),N1,VALUE(TRIM(LEFT(nums,dashPos))),N2,VALUE(TRIM(MID(nums,dashPos+2,20))),(N1+N2)/2),"")</f>
        <v/>
      </c>
      <c r="AJ225" s="71"/>
      <c r="AK225" s="71"/>
      <c r="AL225" s="71"/>
      <c r="AM225" s="71"/>
      <c r="AN225" s="72"/>
      <c r="AO225" s="72"/>
      <c r="AP225" s="72"/>
      <c r="AQ225" s="72"/>
      <c r="AR225" s="73"/>
      <c r="AS225" s="73"/>
      <c r="AT225" s="73"/>
      <c r="AU225" s="73"/>
      <c r="AV225" s="73"/>
      <c r="AW225" s="74"/>
      <c r="AX225" s="74"/>
      <c r="AY225" s="74"/>
      <c r="AZ225" s="78"/>
      <c r="BA225" s="78"/>
      <c r="BB225" s="78"/>
      <c r="BC225" s="78"/>
      <c r="BD225" s="78"/>
      <c r="BE225" s="78"/>
      <c r="BF225" s="78"/>
      <c r="BG225" s="78"/>
      <c r="BH225" s="78"/>
      <c r="BI225" s="77" t="str">
        <f t="shared" si="3"/>
        <v/>
      </c>
    </row>
    <row r="226" spans="1:61" ht="19.5" customHeight="1" x14ac:dyDescent="0.2">
      <c r="A226" s="48"/>
      <c r="B226" s="49"/>
      <c r="C226" s="50"/>
      <c r="D226" s="49"/>
      <c r="E226" s="51"/>
      <c r="F226" s="52"/>
      <c r="G226" s="51"/>
      <c r="H226" s="53"/>
      <c r="I226" s="53"/>
      <c r="J226" s="53"/>
      <c r="K226" s="54"/>
      <c r="L226" s="55"/>
      <c r="M226" s="56"/>
      <c r="N226" s="56"/>
      <c r="O226" s="57"/>
      <c r="P226" s="58"/>
      <c r="Q226" s="56"/>
      <c r="R226" s="59"/>
      <c r="S226" s="60" t="str">
        <f>IFERROR(INDEX(Procesos!A$2:A$10000,MATCH(R226,Procesos!B$2:B$10000,0)),"")</f>
        <v/>
      </c>
      <c r="T226" s="61"/>
      <c r="U226" s="62"/>
      <c r="V226" s="62"/>
      <c r="W226" s="62"/>
      <c r="X226" s="63"/>
      <c r="Y226" s="64"/>
      <c r="Z226" s="64"/>
      <c r="AA226" s="65"/>
      <c r="AB226" s="66"/>
      <c r="AC226" s="65"/>
      <c r="AD226" s="62"/>
      <c r="AE226" s="65"/>
      <c r="AF226" s="67"/>
      <c r="AG226" s="70" t="str">
        <f ca="1">IFERROR(_xludf.LET(txt,MID(AF226,FIND("|",AF226&amp;"|")+1,99),clean,SUBSTITUTE(SUBSTITUTE(SUBSTITUTE(txt,"µm",""),"&gt;=",""),"&gt;",""),nums,TRIM(clean),dashPos,FIND("-",MID(nums,2,99)),N1,VALUE(TRIM(LEFT(nums,dashPos))),N2,VALUE(TRIM(MID(nums,dashPos+2,20))),(N1+N2)/2),"")</f>
        <v/>
      </c>
      <c r="AH226" s="69"/>
      <c r="AI226" s="70" t="str">
        <f ca="1">IFERROR(_xludf.LET(txt,MID(AH226,FIND("|",AH226&amp;"|")+1,99),clean,SUBSTITUTE(SUBSTITUTE(SUBSTITUTE(txt,"µm",""),"&gt;=",""),"&gt;",""),nums,TRIM(clean),dashPos,FIND("-",MID(nums,2,99)),N1,VALUE(TRIM(LEFT(nums,dashPos))),N2,VALUE(TRIM(MID(nums,dashPos+2,20))),(N1+N2)/2),"")</f>
        <v/>
      </c>
      <c r="AJ226" s="71"/>
      <c r="AK226" s="71"/>
      <c r="AL226" s="71"/>
      <c r="AM226" s="71"/>
      <c r="AN226" s="72"/>
      <c r="AO226" s="72"/>
      <c r="AP226" s="72"/>
      <c r="AQ226" s="72"/>
      <c r="AR226" s="73"/>
      <c r="AS226" s="73"/>
      <c r="AT226" s="73"/>
      <c r="AU226" s="73"/>
      <c r="AV226" s="73"/>
      <c r="AW226" s="74"/>
      <c r="AX226" s="74"/>
      <c r="AY226" s="74"/>
      <c r="AZ226" s="78"/>
      <c r="BA226" s="78"/>
      <c r="BB226" s="78"/>
      <c r="BC226" s="78"/>
      <c r="BD226" s="78"/>
      <c r="BE226" s="78"/>
      <c r="BF226" s="78"/>
      <c r="BG226" s="78"/>
      <c r="BH226" s="78"/>
      <c r="BI226" s="77" t="str">
        <f t="shared" si="3"/>
        <v/>
      </c>
    </row>
    <row r="227" spans="1:61" ht="19.5" customHeight="1" x14ac:dyDescent="0.2">
      <c r="A227" s="48"/>
      <c r="B227" s="49"/>
      <c r="C227" s="50"/>
      <c r="D227" s="49"/>
      <c r="E227" s="51"/>
      <c r="F227" s="52"/>
      <c r="G227" s="51"/>
      <c r="H227" s="53"/>
      <c r="I227" s="53"/>
      <c r="J227" s="53"/>
      <c r="K227" s="54"/>
      <c r="L227" s="55"/>
      <c r="M227" s="56"/>
      <c r="N227" s="56"/>
      <c r="O227" s="57"/>
      <c r="P227" s="58"/>
      <c r="Q227" s="56"/>
      <c r="R227" s="59"/>
      <c r="S227" s="60" t="str">
        <f>IFERROR(INDEX(Procesos!A$2:A$10000,MATCH(R227,Procesos!B$2:B$10000,0)),"")</f>
        <v/>
      </c>
      <c r="T227" s="61"/>
      <c r="U227" s="62"/>
      <c r="V227" s="62"/>
      <c r="W227" s="62"/>
      <c r="X227" s="63"/>
      <c r="Y227" s="64"/>
      <c r="Z227" s="64"/>
      <c r="AA227" s="65"/>
      <c r="AB227" s="66"/>
      <c r="AC227" s="65"/>
      <c r="AD227" s="62"/>
      <c r="AE227" s="65"/>
      <c r="AF227" s="67"/>
      <c r="AG227" s="70" t="str">
        <f ca="1">IFERROR(_xludf.LET(txt,MID(AF227,FIND("|",AF227&amp;"|")+1,99),clean,SUBSTITUTE(SUBSTITUTE(SUBSTITUTE(txt,"µm",""),"&gt;=",""),"&gt;",""),nums,TRIM(clean),dashPos,FIND("-",MID(nums,2,99)),N1,VALUE(TRIM(LEFT(nums,dashPos))),N2,VALUE(TRIM(MID(nums,dashPos+2,20))),(N1+N2)/2),"")</f>
        <v/>
      </c>
      <c r="AH227" s="69"/>
      <c r="AI227" s="70" t="str">
        <f ca="1">IFERROR(_xludf.LET(txt,MID(AH227,FIND("|",AH227&amp;"|")+1,99),clean,SUBSTITUTE(SUBSTITUTE(SUBSTITUTE(txt,"µm",""),"&gt;=",""),"&gt;",""),nums,TRIM(clean),dashPos,FIND("-",MID(nums,2,99)),N1,VALUE(TRIM(LEFT(nums,dashPos))),N2,VALUE(TRIM(MID(nums,dashPos+2,20))),(N1+N2)/2),"")</f>
        <v/>
      </c>
      <c r="AJ227" s="71"/>
      <c r="AK227" s="71"/>
      <c r="AL227" s="71"/>
      <c r="AM227" s="71"/>
      <c r="AN227" s="72"/>
      <c r="AO227" s="72"/>
      <c r="AP227" s="72"/>
      <c r="AQ227" s="72"/>
      <c r="AR227" s="73"/>
      <c r="AS227" s="73"/>
      <c r="AT227" s="73"/>
      <c r="AU227" s="73"/>
      <c r="AV227" s="73"/>
      <c r="AW227" s="74"/>
      <c r="AX227" s="74"/>
      <c r="AY227" s="74"/>
      <c r="AZ227" s="78"/>
      <c r="BA227" s="78"/>
      <c r="BB227" s="78"/>
      <c r="BC227" s="78"/>
      <c r="BD227" s="78"/>
      <c r="BE227" s="78"/>
      <c r="BF227" s="78"/>
      <c r="BG227" s="78"/>
      <c r="BH227" s="78"/>
      <c r="BI227" s="77" t="str">
        <f t="shared" si="3"/>
        <v/>
      </c>
    </row>
    <row r="228" spans="1:61" ht="19.5" customHeight="1" x14ac:dyDescent="0.2">
      <c r="A228" s="48"/>
      <c r="B228" s="49"/>
      <c r="C228" s="50"/>
      <c r="D228" s="49"/>
      <c r="E228" s="51"/>
      <c r="F228" s="52"/>
      <c r="G228" s="51"/>
      <c r="H228" s="53"/>
      <c r="I228" s="53"/>
      <c r="J228" s="53"/>
      <c r="K228" s="54"/>
      <c r="L228" s="55"/>
      <c r="M228" s="56"/>
      <c r="N228" s="56"/>
      <c r="O228" s="57"/>
      <c r="P228" s="58"/>
      <c r="Q228" s="56"/>
      <c r="R228" s="59"/>
      <c r="S228" s="60" t="str">
        <f>IFERROR(INDEX(Procesos!A$2:A$10000,MATCH(R228,Procesos!B$2:B$10000,0)),"")</f>
        <v/>
      </c>
      <c r="T228" s="61"/>
      <c r="U228" s="62"/>
      <c r="V228" s="62"/>
      <c r="W228" s="62"/>
      <c r="X228" s="63"/>
      <c r="Y228" s="64"/>
      <c r="Z228" s="64"/>
      <c r="AA228" s="65"/>
      <c r="AB228" s="66"/>
      <c r="AC228" s="65"/>
      <c r="AD228" s="62"/>
      <c r="AE228" s="65"/>
      <c r="AF228" s="67"/>
      <c r="AG228" s="70" t="str">
        <f ca="1">IFERROR(_xludf.LET(txt,MID(AF228,FIND("|",AF228&amp;"|")+1,99),clean,SUBSTITUTE(SUBSTITUTE(SUBSTITUTE(txt,"µm",""),"&gt;=",""),"&gt;",""),nums,TRIM(clean),dashPos,FIND("-",MID(nums,2,99)),N1,VALUE(TRIM(LEFT(nums,dashPos))),N2,VALUE(TRIM(MID(nums,dashPos+2,20))),(N1+N2)/2),"")</f>
        <v/>
      </c>
      <c r="AH228" s="69"/>
      <c r="AI228" s="70" t="str">
        <f ca="1">IFERROR(_xludf.LET(txt,MID(AH228,FIND("|",AH228&amp;"|")+1,99),clean,SUBSTITUTE(SUBSTITUTE(SUBSTITUTE(txt,"µm",""),"&gt;=",""),"&gt;",""),nums,TRIM(clean),dashPos,FIND("-",MID(nums,2,99)),N1,VALUE(TRIM(LEFT(nums,dashPos))),N2,VALUE(TRIM(MID(nums,dashPos+2,20))),(N1+N2)/2),"")</f>
        <v/>
      </c>
      <c r="AJ228" s="71"/>
      <c r="AK228" s="71"/>
      <c r="AL228" s="71"/>
      <c r="AM228" s="71"/>
      <c r="AN228" s="72"/>
      <c r="AO228" s="72"/>
      <c r="AP228" s="72"/>
      <c r="AQ228" s="72"/>
      <c r="AR228" s="73"/>
      <c r="AS228" s="73"/>
      <c r="AT228" s="73"/>
      <c r="AU228" s="73"/>
      <c r="AV228" s="73"/>
      <c r="AW228" s="74"/>
      <c r="AX228" s="74"/>
      <c r="AY228" s="74"/>
      <c r="AZ228" s="78"/>
      <c r="BA228" s="78"/>
      <c r="BB228" s="78"/>
      <c r="BC228" s="78"/>
      <c r="BD228" s="78"/>
      <c r="BE228" s="78"/>
      <c r="BF228" s="78"/>
      <c r="BG228" s="78"/>
      <c r="BH228" s="78"/>
      <c r="BI228" s="77" t="str">
        <f t="shared" si="3"/>
        <v/>
      </c>
    </row>
    <row r="229" spans="1:61" ht="19.5" customHeight="1" x14ac:dyDescent="0.2">
      <c r="A229" s="48"/>
      <c r="B229" s="49"/>
      <c r="C229" s="50"/>
      <c r="D229" s="49"/>
      <c r="E229" s="51"/>
      <c r="F229" s="52"/>
      <c r="G229" s="51"/>
      <c r="H229" s="53"/>
      <c r="I229" s="53"/>
      <c r="J229" s="53"/>
      <c r="K229" s="54"/>
      <c r="L229" s="55"/>
      <c r="M229" s="56"/>
      <c r="N229" s="56"/>
      <c r="O229" s="57"/>
      <c r="P229" s="58"/>
      <c r="Q229" s="56"/>
      <c r="R229" s="59"/>
      <c r="S229" s="60" t="str">
        <f>IFERROR(INDEX(Procesos!A$2:A$10000,MATCH(R229,Procesos!B$2:B$10000,0)),"")</f>
        <v/>
      </c>
      <c r="T229" s="61"/>
      <c r="U229" s="62"/>
      <c r="V229" s="62"/>
      <c r="W229" s="62"/>
      <c r="X229" s="63"/>
      <c r="Y229" s="64"/>
      <c r="Z229" s="64"/>
      <c r="AA229" s="65"/>
      <c r="AB229" s="66"/>
      <c r="AC229" s="65"/>
      <c r="AD229" s="62"/>
      <c r="AE229" s="65"/>
      <c r="AF229" s="67"/>
      <c r="AG229" s="70" t="str">
        <f ca="1">IFERROR(_xludf.LET(txt,MID(AF229,FIND("|",AF229&amp;"|")+1,99),clean,SUBSTITUTE(SUBSTITUTE(SUBSTITUTE(txt,"µm",""),"&gt;=",""),"&gt;",""),nums,TRIM(clean),dashPos,FIND("-",MID(nums,2,99)),N1,VALUE(TRIM(LEFT(nums,dashPos))),N2,VALUE(TRIM(MID(nums,dashPos+2,20))),(N1+N2)/2),"")</f>
        <v/>
      </c>
      <c r="AH229" s="69"/>
      <c r="AI229" s="70" t="str">
        <f ca="1">IFERROR(_xludf.LET(txt,MID(AH229,FIND("|",AH229&amp;"|")+1,99),clean,SUBSTITUTE(SUBSTITUTE(SUBSTITUTE(txt,"µm",""),"&gt;=",""),"&gt;",""),nums,TRIM(clean),dashPos,FIND("-",MID(nums,2,99)),N1,VALUE(TRIM(LEFT(nums,dashPos))),N2,VALUE(TRIM(MID(nums,dashPos+2,20))),(N1+N2)/2),"")</f>
        <v/>
      </c>
      <c r="AJ229" s="71"/>
      <c r="AK229" s="71"/>
      <c r="AL229" s="71"/>
      <c r="AM229" s="71"/>
      <c r="AN229" s="72"/>
      <c r="AO229" s="72"/>
      <c r="AP229" s="72"/>
      <c r="AQ229" s="72"/>
      <c r="AR229" s="73"/>
      <c r="AS229" s="73"/>
      <c r="AT229" s="73"/>
      <c r="AU229" s="73"/>
      <c r="AV229" s="73"/>
      <c r="AW229" s="74"/>
      <c r="AX229" s="74"/>
      <c r="AY229" s="74"/>
      <c r="AZ229" s="78"/>
      <c r="BA229" s="78"/>
      <c r="BB229" s="78"/>
      <c r="BC229" s="78"/>
      <c r="BD229" s="78"/>
      <c r="BE229" s="78"/>
      <c r="BF229" s="78"/>
      <c r="BG229" s="78"/>
      <c r="BH229" s="78"/>
      <c r="BI229" s="77" t="str">
        <f t="shared" si="3"/>
        <v/>
      </c>
    </row>
    <row r="230" spans="1:61" ht="19.5" customHeight="1" x14ac:dyDescent="0.2">
      <c r="A230" s="48"/>
      <c r="B230" s="49"/>
      <c r="C230" s="50"/>
      <c r="D230" s="49"/>
      <c r="E230" s="51"/>
      <c r="F230" s="52"/>
      <c r="G230" s="51"/>
      <c r="H230" s="53"/>
      <c r="I230" s="53"/>
      <c r="J230" s="53"/>
      <c r="K230" s="54"/>
      <c r="L230" s="55"/>
      <c r="M230" s="56"/>
      <c r="N230" s="56"/>
      <c r="O230" s="57"/>
      <c r="P230" s="58"/>
      <c r="Q230" s="56"/>
      <c r="R230" s="59"/>
      <c r="S230" s="60" t="str">
        <f>IFERROR(INDEX(Procesos!A$2:A$10000,MATCH(R230,Procesos!B$2:B$10000,0)),"")</f>
        <v/>
      </c>
      <c r="T230" s="61"/>
      <c r="U230" s="62"/>
      <c r="V230" s="62"/>
      <c r="W230" s="62"/>
      <c r="X230" s="63"/>
      <c r="Y230" s="64"/>
      <c r="Z230" s="64"/>
      <c r="AA230" s="65"/>
      <c r="AB230" s="66"/>
      <c r="AC230" s="65"/>
      <c r="AD230" s="62"/>
      <c r="AE230" s="65"/>
      <c r="AF230" s="67"/>
      <c r="AG230" s="70" t="str">
        <f ca="1">IFERROR(_xludf.LET(txt,MID(AF230,FIND("|",AF230&amp;"|")+1,99),clean,SUBSTITUTE(SUBSTITUTE(SUBSTITUTE(txt,"µm",""),"&gt;=",""),"&gt;",""),nums,TRIM(clean),dashPos,FIND("-",MID(nums,2,99)),N1,VALUE(TRIM(LEFT(nums,dashPos))),N2,VALUE(TRIM(MID(nums,dashPos+2,20))),(N1+N2)/2),"")</f>
        <v/>
      </c>
      <c r="AH230" s="69"/>
      <c r="AI230" s="70" t="str">
        <f ca="1">IFERROR(_xludf.LET(txt,MID(AH230,FIND("|",AH230&amp;"|")+1,99),clean,SUBSTITUTE(SUBSTITUTE(SUBSTITUTE(txt,"µm",""),"&gt;=",""),"&gt;",""),nums,TRIM(clean),dashPos,FIND("-",MID(nums,2,99)),N1,VALUE(TRIM(LEFT(nums,dashPos))),N2,VALUE(TRIM(MID(nums,dashPos+2,20))),(N1+N2)/2),"")</f>
        <v/>
      </c>
      <c r="AJ230" s="71"/>
      <c r="AK230" s="71"/>
      <c r="AL230" s="71"/>
      <c r="AM230" s="71"/>
      <c r="AN230" s="72"/>
      <c r="AO230" s="72"/>
      <c r="AP230" s="72"/>
      <c r="AQ230" s="72"/>
      <c r="AR230" s="73"/>
      <c r="AS230" s="73"/>
      <c r="AT230" s="73"/>
      <c r="AU230" s="73"/>
      <c r="AV230" s="73"/>
      <c r="AW230" s="74"/>
      <c r="AX230" s="74"/>
      <c r="AY230" s="74"/>
      <c r="AZ230" s="78"/>
      <c r="BA230" s="78"/>
      <c r="BB230" s="78"/>
      <c r="BC230" s="78"/>
      <c r="BD230" s="78"/>
      <c r="BE230" s="78"/>
      <c r="BF230" s="78"/>
      <c r="BG230" s="78"/>
      <c r="BH230" s="78"/>
      <c r="BI230" s="77" t="str">
        <f t="shared" si="3"/>
        <v/>
      </c>
    </row>
    <row r="231" spans="1:61" ht="19.5" customHeight="1" x14ac:dyDescent="0.2">
      <c r="A231" s="48"/>
      <c r="B231" s="49"/>
      <c r="C231" s="50"/>
      <c r="D231" s="49"/>
      <c r="E231" s="51"/>
      <c r="F231" s="52"/>
      <c r="G231" s="51"/>
      <c r="H231" s="53"/>
      <c r="I231" s="53"/>
      <c r="J231" s="53"/>
      <c r="K231" s="54"/>
      <c r="L231" s="55"/>
      <c r="M231" s="56"/>
      <c r="N231" s="56"/>
      <c r="O231" s="57"/>
      <c r="P231" s="58"/>
      <c r="Q231" s="56"/>
      <c r="R231" s="59"/>
      <c r="S231" s="60" t="str">
        <f>IFERROR(INDEX(Procesos!A$2:A$10000,MATCH(R231,Procesos!B$2:B$10000,0)),"")</f>
        <v/>
      </c>
      <c r="T231" s="61"/>
      <c r="U231" s="62"/>
      <c r="V231" s="62"/>
      <c r="W231" s="62"/>
      <c r="X231" s="63"/>
      <c r="Y231" s="64"/>
      <c r="Z231" s="64"/>
      <c r="AA231" s="65"/>
      <c r="AB231" s="66"/>
      <c r="AC231" s="65"/>
      <c r="AD231" s="62"/>
      <c r="AE231" s="65"/>
      <c r="AF231" s="67"/>
      <c r="AG231" s="70" t="str">
        <f ca="1">IFERROR(_xludf.LET(txt,MID(AF231,FIND("|",AF231&amp;"|")+1,99),clean,SUBSTITUTE(SUBSTITUTE(SUBSTITUTE(txt,"µm",""),"&gt;=",""),"&gt;",""),nums,TRIM(clean),dashPos,FIND("-",MID(nums,2,99)),N1,VALUE(TRIM(LEFT(nums,dashPos))),N2,VALUE(TRIM(MID(nums,dashPos+2,20))),(N1+N2)/2),"")</f>
        <v/>
      </c>
      <c r="AH231" s="69"/>
      <c r="AI231" s="70" t="str">
        <f ca="1">IFERROR(_xludf.LET(txt,MID(AH231,FIND("|",AH231&amp;"|")+1,99),clean,SUBSTITUTE(SUBSTITUTE(SUBSTITUTE(txt,"µm",""),"&gt;=",""),"&gt;",""),nums,TRIM(clean),dashPos,FIND("-",MID(nums,2,99)),N1,VALUE(TRIM(LEFT(nums,dashPos))),N2,VALUE(TRIM(MID(nums,dashPos+2,20))),(N1+N2)/2),"")</f>
        <v/>
      </c>
      <c r="AJ231" s="71"/>
      <c r="AK231" s="71"/>
      <c r="AL231" s="71"/>
      <c r="AM231" s="71"/>
      <c r="AN231" s="72"/>
      <c r="AO231" s="72"/>
      <c r="AP231" s="72"/>
      <c r="AQ231" s="72"/>
      <c r="AR231" s="73"/>
      <c r="AS231" s="73"/>
      <c r="AT231" s="73"/>
      <c r="AU231" s="73"/>
      <c r="AV231" s="73"/>
      <c r="AW231" s="74"/>
      <c r="AX231" s="74"/>
      <c r="AY231" s="74"/>
      <c r="AZ231" s="78"/>
      <c r="BA231" s="78"/>
      <c r="BB231" s="78"/>
      <c r="BC231" s="78"/>
      <c r="BD231" s="78"/>
      <c r="BE231" s="78"/>
      <c r="BF231" s="78"/>
      <c r="BG231" s="78"/>
      <c r="BH231" s="78"/>
      <c r="BI231" s="77" t="str">
        <f t="shared" si="3"/>
        <v/>
      </c>
    </row>
    <row r="232" spans="1:61" ht="19.5" customHeight="1" x14ac:dyDescent="0.2">
      <c r="A232" s="48"/>
      <c r="B232" s="49"/>
      <c r="C232" s="50"/>
      <c r="D232" s="49"/>
      <c r="E232" s="51"/>
      <c r="F232" s="52"/>
      <c r="G232" s="51"/>
      <c r="H232" s="53"/>
      <c r="I232" s="53"/>
      <c r="J232" s="53"/>
      <c r="K232" s="54"/>
      <c r="L232" s="55"/>
      <c r="M232" s="56"/>
      <c r="N232" s="56"/>
      <c r="O232" s="57"/>
      <c r="P232" s="58"/>
      <c r="Q232" s="56"/>
      <c r="R232" s="59"/>
      <c r="S232" s="60" t="str">
        <f>IFERROR(INDEX(Procesos!A$2:A$10000,MATCH(R232,Procesos!B$2:B$10000,0)),"")</f>
        <v/>
      </c>
      <c r="T232" s="61"/>
      <c r="U232" s="62"/>
      <c r="V232" s="62"/>
      <c r="W232" s="62"/>
      <c r="X232" s="63"/>
      <c r="Y232" s="64"/>
      <c r="Z232" s="64"/>
      <c r="AA232" s="65"/>
      <c r="AB232" s="66"/>
      <c r="AC232" s="65"/>
      <c r="AD232" s="62"/>
      <c r="AE232" s="65"/>
      <c r="AF232" s="67"/>
      <c r="AG232" s="70" t="str">
        <f ca="1">IFERROR(_xludf.LET(txt,MID(AF232,FIND("|",AF232&amp;"|")+1,99),clean,SUBSTITUTE(SUBSTITUTE(SUBSTITUTE(txt,"µm",""),"&gt;=",""),"&gt;",""),nums,TRIM(clean),dashPos,FIND("-",MID(nums,2,99)),N1,VALUE(TRIM(LEFT(nums,dashPos))),N2,VALUE(TRIM(MID(nums,dashPos+2,20))),(N1+N2)/2),"")</f>
        <v/>
      </c>
      <c r="AH232" s="69"/>
      <c r="AI232" s="70" t="str">
        <f ca="1">IFERROR(_xludf.LET(txt,MID(AH232,FIND("|",AH232&amp;"|")+1,99),clean,SUBSTITUTE(SUBSTITUTE(SUBSTITUTE(txt,"µm",""),"&gt;=",""),"&gt;",""),nums,TRIM(clean),dashPos,FIND("-",MID(nums,2,99)),N1,VALUE(TRIM(LEFT(nums,dashPos))),N2,VALUE(TRIM(MID(nums,dashPos+2,20))),(N1+N2)/2),"")</f>
        <v/>
      </c>
      <c r="AJ232" s="71"/>
      <c r="AK232" s="71"/>
      <c r="AL232" s="71"/>
      <c r="AM232" s="71"/>
      <c r="AN232" s="72"/>
      <c r="AO232" s="72"/>
      <c r="AP232" s="72"/>
      <c r="AQ232" s="72"/>
      <c r="AR232" s="73"/>
      <c r="AS232" s="73"/>
      <c r="AT232" s="73"/>
      <c r="AU232" s="73"/>
      <c r="AV232" s="73"/>
      <c r="AW232" s="74"/>
      <c r="AX232" s="74"/>
      <c r="AY232" s="74"/>
      <c r="AZ232" s="78"/>
      <c r="BA232" s="78"/>
      <c r="BB232" s="78"/>
      <c r="BC232" s="78"/>
      <c r="BD232" s="78"/>
      <c r="BE232" s="78"/>
      <c r="BF232" s="78"/>
      <c r="BG232" s="78"/>
      <c r="BH232" s="78"/>
      <c r="BI232" s="77" t="str">
        <f t="shared" si="3"/>
        <v/>
      </c>
    </row>
    <row r="233" spans="1:61" ht="19.5" customHeight="1" x14ac:dyDescent="0.2">
      <c r="A233" s="48"/>
      <c r="B233" s="49"/>
      <c r="C233" s="50"/>
      <c r="D233" s="49"/>
      <c r="E233" s="51"/>
      <c r="F233" s="52"/>
      <c r="G233" s="51"/>
      <c r="H233" s="53"/>
      <c r="I233" s="53"/>
      <c r="J233" s="53"/>
      <c r="K233" s="54"/>
      <c r="L233" s="55"/>
      <c r="M233" s="56"/>
      <c r="N233" s="56"/>
      <c r="O233" s="57"/>
      <c r="P233" s="58"/>
      <c r="Q233" s="56"/>
      <c r="R233" s="59"/>
      <c r="S233" s="60" t="str">
        <f>IFERROR(INDEX(Procesos!A$2:A$10000,MATCH(R233,Procesos!B$2:B$10000,0)),"")</f>
        <v/>
      </c>
      <c r="T233" s="61"/>
      <c r="U233" s="62"/>
      <c r="V233" s="62"/>
      <c r="W233" s="62"/>
      <c r="X233" s="63"/>
      <c r="Y233" s="64"/>
      <c r="Z233" s="64"/>
      <c r="AA233" s="65"/>
      <c r="AB233" s="66"/>
      <c r="AC233" s="65"/>
      <c r="AD233" s="62"/>
      <c r="AE233" s="65"/>
      <c r="AF233" s="67"/>
      <c r="AG233" s="70" t="str">
        <f ca="1">IFERROR(_xludf.LET(txt,MID(AF233,FIND("|",AF233&amp;"|")+1,99),clean,SUBSTITUTE(SUBSTITUTE(SUBSTITUTE(txt,"µm",""),"&gt;=",""),"&gt;",""),nums,TRIM(clean),dashPos,FIND("-",MID(nums,2,99)),N1,VALUE(TRIM(LEFT(nums,dashPos))),N2,VALUE(TRIM(MID(nums,dashPos+2,20))),(N1+N2)/2),"")</f>
        <v/>
      </c>
      <c r="AH233" s="69"/>
      <c r="AI233" s="70" t="str">
        <f ca="1">IFERROR(_xludf.LET(txt,MID(AH233,FIND("|",AH233&amp;"|")+1,99),clean,SUBSTITUTE(SUBSTITUTE(SUBSTITUTE(txt,"µm",""),"&gt;=",""),"&gt;",""),nums,TRIM(clean),dashPos,FIND("-",MID(nums,2,99)),N1,VALUE(TRIM(LEFT(nums,dashPos))),N2,VALUE(TRIM(MID(nums,dashPos+2,20))),(N1+N2)/2),"")</f>
        <v/>
      </c>
      <c r="AJ233" s="71"/>
      <c r="AK233" s="71"/>
      <c r="AL233" s="71"/>
      <c r="AM233" s="71"/>
      <c r="AN233" s="72"/>
      <c r="AO233" s="72"/>
      <c r="AP233" s="72"/>
      <c r="AQ233" s="72"/>
      <c r="AR233" s="73"/>
      <c r="AS233" s="73"/>
      <c r="AT233" s="73"/>
      <c r="AU233" s="73"/>
      <c r="AV233" s="73"/>
      <c r="AW233" s="74"/>
      <c r="AX233" s="74"/>
      <c r="AY233" s="74"/>
      <c r="AZ233" s="78"/>
      <c r="BA233" s="78"/>
      <c r="BB233" s="78"/>
      <c r="BC233" s="78"/>
      <c r="BD233" s="78"/>
      <c r="BE233" s="78"/>
      <c r="BF233" s="78"/>
      <c r="BG233" s="78"/>
      <c r="BH233" s="78"/>
      <c r="BI233" s="77" t="str">
        <f t="shared" si="3"/>
        <v/>
      </c>
    </row>
    <row r="234" spans="1:61" ht="19.5" customHeight="1" x14ac:dyDescent="0.2">
      <c r="A234" s="48"/>
      <c r="B234" s="49"/>
      <c r="C234" s="50"/>
      <c r="D234" s="49"/>
      <c r="E234" s="51"/>
      <c r="F234" s="52"/>
      <c r="G234" s="51"/>
      <c r="H234" s="53"/>
      <c r="I234" s="53"/>
      <c r="J234" s="53"/>
      <c r="K234" s="54"/>
      <c r="L234" s="55"/>
      <c r="M234" s="56"/>
      <c r="N234" s="56"/>
      <c r="O234" s="57"/>
      <c r="P234" s="58"/>
      <c r="Q234" s="56"/>
      <c r="R234" s="59"/>
      <c r="S234" s="60" t="str">
        <f>IFERROR(INDEX(Procesos!A$2:A$10000,MATCH(R234,Procesos!B$2:B$10000,0)),"")</f>
        <v/>
      </c>
      <c r="T234" s="61"/>
      <c r="U234" s="62"/>
      <c r="V234" s="62"/>
      <c r="W234" s="62"/>
      <c r="X234" s="63"/>
      <c r="Y234" s="64"/>
      <c r="Z234" s="64"/>
      <c r="AA234" s="65"/>
      <c r="AB234" s="66"/>
      <c r="AC234" s="65"/>
      <c r="AD234" s="62"/>
      <c r="AE234" s="65"/>
      <c r="AF234" s="67"/>
      <c r="AG234" s="70" t="str">
        <f ca="1">IFERROR(_xludf.LET(txt,MID(AF234,FIND("|",AF234&amp;"|")+1,99),clean,SUBSTITUTE(SUBSTITUTE(SUBSTITUTE(txt,"µm",""),"&gt;=",""),"&gt;",""),nums,TRIM(clean),dashPos,FIND("-",MID(nums,2,99)),N1,VALUE(TRIM(LEFT(nums,dashPos))),N2,VALUE(TRIM(MID(nums,dashPos+2,20))),(N1+N2)/2),"")</f>
        <v/>
      </c>
      <c r="AH234" s="69"/>
      <c r="AI234" s="70" t="str">
        <f ca="1">IFERROR(_xludf.LET(txt,MID(AH234,FIND("|",AH234&amp;"|")+1,99),clean,SUBSTITUTE(SUBSTITUTE(SUBSTITUTE(txt,"µm",""),"&gt;=",""),"&gt;",""),nums,TRIM(clean),dashPos,FIND("-",MID(nums,2,99)),N1,VALUE(TRIM(LEFT(nums,dashPos))),N2,VALUE(TRIM(MID(nums,dashPos+2,20))),(N1+N2)/2),"")</f>
        <v/>
      </c>
      <c r="AJ234" s="71"/>
      <c r="AK234" s="71"/>
      <c r="AL234" s="71"/>
      <c r="AM234" s="71"/>
      <c r="AN234" s="72"/>
      <c r="AO234" s="72"/>
      <c r="AP234" s="72"/>
      <c r="AQ234" s="72"/>
      <c r="AR234" s="73"/>
      <c r="AS234" s="73"/>
      <c r="AT234" s="73"/>
      <c r="AU234" s="73"/>
      <c r="AV234" s="73"/>
      <c r="AW234" s="74"/>
      <c r="AX234" s="74"/>
      <c r="AY234" s="74"/>
      <c r="AZ234" s="78"/>
      <c r="BA234" s="78"/>
      <c r="BB234" s="78"/>
      <c r="BC234" s="78"/>
      <c r="BD234" s="78"/>
      <c r="BE234" s="78"/>
      <c r="BF234" s="78"/>
      <c r="BG234" s="78"/>
      <c r="BH234" s="78"/>
      <c r="BI234" s="77" t="str">
        <f t="shared" si="3"/>
        <v/>
      </c>
    </row>
    <row r="235" spans="1:61" ht="19.5" customHeight="1" x14ac:dyDescent="0.2">
      <c r="A235" s="48"/>
      <c r="B235" s="49"/>
      <c r="C235" s="50"/>
      <c r="D235" s="49"/>
      <c r="E235" s="51"/>
      <c r="F235" s="52"/>
      <c r="G235" s="51"/>
      <c r="H235" s="53"/>
      <c r="I235" s="53"/>
      <c r="J235" s="53"/>
      <c r="K235" s="54"/>
      <c r="L235" s="55"/>
      <c r="M235" s="56"/>
      <c r="N235" s="56"/>
      <c r="O235" s="57"/>
      <c r="P235" s="58"/>
      <c r="Q235" s="56"/>
      <c r="R235" s="59"/>
      <c r="S235" s="60" t="str">
        <f>IFERROR(INDEX(Procesos!A$2:A$10000,MATCH(R235,Procesos!B$2:B$10000,0)),"")</f>
        <v/>
      </c>
      <c r="T235" s="61"/>
      <c r="U235" s="62"/>
      <c r="V235" s="62"/>
      <c r="W235" s="62"/>
      <c r="X235" s="63"/>
      <c r="Y235" s="64"/>
      <c r="Z235" s="64"/>
      <c r="AA235" s="65"/>
      <c r="AB235" s="66"/>
      <c r="AC235" s="65"/>
      <c r="AD235" s="62"/>
      <c r="AE235" s="65"/>
      <c r="AF235" s="67"/>
      <c r="AG235" s="70" t="str">
        <f ca="1">IFERROR(_xludf.LET(txt,MID(AF235,FIND("|",AF235&amp;"|")+1,99),clean,SUBSTITUTE(SUBSTITUTE(SUBSTITUTE(txt,"µm",""),"&gt;=",""),"&gt;",""),nums,TRIM(clean),dashPos,FIND("-",MID(nums,2,99)),N1,VALUE(TRIM(LEFT(nums,dashPos))),N2,VALUE(TRIM(MID(nums,dashPos+2,20))),(N1+N2)/2),"")</f>
        <v/>
      </c>
      <c r="AH235" s="69"/>
      <c r="AI235" s="70" t="str">
        <f ca="1">IFERROR(_xludf.LET(txt,MID(AH235,FIND("|",AH235&amp;"|")+1,99),clean,SUBSTITUTE(SUBSTITUTE(SUBSTITUTE(txt,"µm",""),"&gt;=",""),"&gt;",""),nums,TRIM(clean),dashPos,FIND("-",MID(nums,2,99)),N1,VALUE(TRIM(LEFT(nums,dashPos))),N2,VALUE(TRIM(MID(nums,dashPos+2,20))),(N1+N2)/2),"")</f>
        <v/>
      </c>
      <c r="AJ235" s="71"/>
      <c r="AK235" s="71"/>
      <c r="AL235" s="71"/>
      <c r="AM235" s="71"/>
      <c r="AN235" s="72"/>
      <c r="AO235" s="72"/>
      <c r="AP235" s="72"/>
      <c r="AQ235" s="72"/>
      <c r="AR235" s="73"/>
      <c r="AS235" s="73"/>
      <c r="AT235" s="73"/>
      <c r="AU235" s="73"/>
      <c r="AV235" s="73"/>
      <c r="AW235" s="74"/>
      <c r="AX235" s="74"/>
      <c r="AY235" s="74"/>
      <c r="AZ235" s="78"/>
      <c r="BA235" s="78"/>
      <c r="BB235" s="78"/>
      <c r="BC235" s="78"/>
      <c r="BD235" s="78"/>
      <c r="BE235" s="78"/>
      <c r="BF235" s="78"/>
      <c r="BG235" s="78"/>
      <c r="BH235" s="78"/>
      <c r="BI235" s="77" t="str">
        <f t="shared" si="3"/>
        <v/>
      </c>
    </row>
    <row r="236" spans="1:61" ht="19.5" customHeight="1" x14ac:dyDescent="0.2">
      <c r="A236" s="48"/>
      <c r="B236" s="49"/>
      <c r="C236" s="50"/>
      <c r="D236" s="49"/>
      <c r="E236" s="51"/>
      <c r="F236" s="52"/>
      <c r="G236" s="51"/>
      <c r="H236" s="53"/>
      <c r="I236" s="53"/>
      <c r="J236" s="53"/>
      <c r="K236" s="54"/>
      <c r="L236" s="55"/>
      <c r="M236" s="56"/>
      <c r="N236" s="56"/>
      <c r="O236" s="57"/>
      <c r="P236" s="58"/>
      <c r="Q236" s="56"/>
      <c r="R236" s="59"/>
      <c r="S236" s="60" t="str">
        <f>IFERROR(INDEX(Procesos!A$2:A$10000,MATCH(R236,Procesos!B$2:B$10000,0)),"")</f>
        <v/>
      </c>
      <c r="T236" s="61"/>
      <c r="U236" s="62"/>
      <c r="V236" s="62"/>
      <c r="W236" s="62"/>
      <c r="X236" s="63"/>
      <c r="Y236" s="64"/>
      <c r="Z236" s="64"/>
      <c r="AA236" s="65"/>
      <c r="AB236" s="66"/>
      <c r="AC236" s="65"/>
      <c r="AD236" s="62"/>
      <c r="AE236" s="65"/>
      <c r="AF236" s="67"/>
      <c r="AG236" s="70" t="str">
        <f ca="1">IFERROR(_xludf.LET(txt,MID(AF236,FIND("|",AF236&amp;"|")+1,99),clean,SUBSTITUTE(SUBSTITUTE(SUBSTITUTE(txt,"µm",""),"&gt;=",""),"&gt;",""),nums,TRIM(clean),dashPos,FIND("-",MID(nums,2,99)),N1,VALUE(TRIM(LEFT(nums,dashPos))),N2,VALUE(TRIM(MID(nums,dashPos+2,20))),(N1+N2)/2),"")</f>
        <v/>
      </c>
      <c r="AH236" s="69"/>
      <c r="AI236" s="70" t="str">
        <f ca="1">IFERROR(_xludf.LET(txt,MID(AH236,FIND("|",AH236&amp;"|")+1,99),clean,SUBSTITUTE(SUBSTITUTE(SUBSTITUTE(txt,"µm",""),"&gt;=",""),"&gt;",""),nums,TRIM(clean),dashPos,FIND("-",MID(nums,2,99)),N1,VALUE(TRIM(LEFT(nums,dashPos))),N2,VALUE(TRIM(MID(nums,dashPos+2,20))),(N1+N2)/2),"")</f>
        <v/>
      </c>
      <c r="AJ236" s="71"/>
      <c r="AK236" s="71"/>
      <c r="AL236" s="71"/>
      <c r="AM236" s="71"/>
      <c r="AN236" s="72"/>
      <c r="AO236" s="72"/>
      <c r="AP236" s="72"/>
      <c r="AQ236" s="72"/>
      <c r="AR236" s="73"/>
      <c r="AS236" s="73"/>
      <c r="AT236" s="73"/>
      <c r="AU236" s="73"/>
      <c r="AV236" s="73"/>
      <c r="AW236" s="74"/>
      <c r="AX236" s="74"/>
      <c r="AY236" s="74"/>
      <c r="AZ236" s="78"/>
      <c r="BA236" s="78"/>
      <c r="BB236" s="78"/>
      <c r="BC236" s="78"/>
      <c r="BD236" s="78"/>
      <c r="BE236" s="78"/>
      <c r="BF236" s="78"/>
      <c r="BG236" s="78"/>
      <c r="BH236" s="78"/>
      <c r="BI236" s="77" t="str">
        <f t="shared" si="3"/>
        <v/>
      </c>
    </row>
    <row r="237" spans="1:61" ht="19.5" customHeight="1" x14ac:dyDescent="0.2">
      <c r="A237" s="48"/>
      <c r="B237" s="49"/>
      <c r="C237" s="50"/>
      <c r="D237" s="49"/>
      <c r="E237" s="51"/>
      <c r="F237" s="52"/>
      <c r="G237" s="51"/>
      <c r="H237" s="53"/>
      <c r="I237" s="53"/>
      <c r="J237" s="53"/>
      <c r="K237" s="54"/>
      <c r="L237" s="55"/>
      <c r="M237" s="56"/>
      <c r="N237" s="56"/>
      <c r="O237" s="57"/>
      <c r="P237" s="58"/>
      <c r="Q237" s="56"/>
      <c r="R237" s="59"/>
      <c r="S237" s="60" t="str">
        <f>IFERROR(INDEX(Procesos!A$2:A$10000,MATCH(R237,Procesos!B$2:B$10000,0)),"")</f>
        <v/>
      </c>
      <c r="T237" s="61"/>
      <c r="U237" s="62"/>
      <c r="V237" s="62"/>
      <c r="W237" s="62"/>
      <c r="X237" s="63"/>
      <c r="Y237" s="64"/>
      <c r="Z237" s="64"/>
      <c r="AA237" s="65"/>
      <c r="AB237" s="66"/>
      <c r="AC237" s="65"/>
      <c r="AD237" s="62"/>
      <c r="AE237" s="65"/>
      <c r="AF237" s="67"/>
      <c r="AG237" s="70" t="str">
        <f ca="1">IFERROR(_xludf.LET(txt,MID(AF237,FIND("|",AF237&amp;"|")+1,99),clean,SUBSTITUTE(SUBSTITUTE(SUBSTITUTE(txt,"µm",""),"&gt;=",""),"&gt;",""),nums,TRIM(clean),dashPos,FIND("-",MID(nums,2,99)),N1,VALUE(TRIM(LEFT(nums,dashPos))),N2,VALUE(TRIM(MID(nums,dashPos+2,20))),(N1+N2)/2),"")</f>
        <v/>
      </c>
      <c r="AH237" s="69"/>
      <c r="AI237" s="70" t="str">
        <f ca="1">IFERROR(_xludf.LET(txt,MID(AH237,FIND("|",AH237&amp;"|")+1,99),clean,SUBSTITUTE(SUBSTITUTE(SUBSTITUTE(txt,"µm",""),"&gt;=",""),"&gt;",""),nums,TRIM(clean),dashPos,FIND("-",MID(nums,2,99)),N1,VALUE(TRIM(LEFT(nums,dashPos))),N2,VALUE(TRIM(MID(nums,dashPos+2,20))),(N1+N2)/2),"")</f>
        <v/>
      </c>
      <c r="AJ237" s="71"/>
      <c r="AK237" s="71"/>
      <c r="AL237" s="71"/>
      <c r="AM237" s="71"/>
      <c r="AN237" s="72"/>
      <c r="AO237" s="72"/>
      <c r="AP237" s="72"/>
      <c r="AQ237" s="72"/>
      <c r="AR237" s="73"/>
      <c r="AS237" s="73"/>
      <c r="AT237" s="73"/>
      <c r="AU237" s="73"/>
      <c r="AV237" s="73"/>
      <c r="AW237" s="74"/>
      <c r="AX237" s="74"/>
      <c r="AY237" s="74"/>
      <c r="AZ237" s="78"/>
      <c r="BA237" s="78"/>
      <c r="BB237" s="78"/>
      <c r="BC237" s="78"/>
      <c r="BD237" s="78"/>
      <c r="BE237" s="78"/>
      <c r="BF237" s="78"/>
      <c r="BG237" s="78"/>
      <c r="BH237" s="78"/>
      <c r="BI237" s="77" t="str">
        <f t="shared" si="3"/>
        <v/>
      </c>
    </row>
    <row r="238" spans="1:61" ht="19.5" customHeight="1" x14ac:dyDescent="0.2">
      <c r="A238" s="48"/>
      <c r="B238" s="49"/>
      <c r="C238" s="50"/>
      <c r="D238" s="49"/>
      <c r="E238" s="51"/>
      <c r="F238" s="52"/>
      <c r="G238" s="51"/>
      <c r="H238" s="53"/>
      <c r="I238" s="53"/>
      <c r="J238" s="53"/>
      <c r="K238" s="54"/>
      <c r="L238" s="55"/>
      <c r="M238" s="56"/>
      <c r="N238" s="56"/>
      <c r="O238" s="57"/>
      <c r="P238" s="58"/>
      <c r="Q238" s="56"/>
      <c r="R238" s="59"/>
      <c r="S238" s="60" t="str">
        <f>IFERROR(INDEX(Procesos!A$2:A$10000,MATCH(R238,Procesos!B$2:B$10000,0)),"")</f>
        <v/>
      </c>
      <c r="T238" s="61"/>
      <c r="U238" s="62"/>
      <c r="V238" s="62"/>
      <c r="W238" s="62"/>
      <c r="X238" s="63"/>
      <c r="Y238" s="64"/>
      <c r="Z238" s="64"/>
      <c r="AA238" s="65"/>
      <c r="AB238" s="66"/>
      <c r="AC238" s="65"/>
      <c r="AD238" s="62"/>
      <c r="AE238" s="65"/>
      <c r="AF238" s="67"/>
      <c r="AG238" s="70" t="str">
        <f ca="1">IFERROR(_xludf.LET(txt,MID(AF238,FIND("|",AF238&amp;"|")+1,99),clean,SUBSTITUTE(SUBSTITUTE(SUBSTITUTE(txt,"µm",""),"&gt;=",""),"&gt;",""),nums,TRIM(clean),dashPos,FIND("-",MID(nums,2,99)),N1,VALUE(TRIM(LEFT(nums,dashPos))),N2,VALUE(TRIM(MID(nums,dashPos+2,20))),(N1+N2)/2),"")</f>
        <v/>
      </c>
      <c r="AH238" s="69"/>
      <c r="AI238" s="70" t="str">
        <f ca="1">IFERROR(_xludf.LET(txt,MID(AH238,FIND("|",AH238&amp;"|")+1,99),clean,SUBSTITUTE(SUBSTITUTE(SUBSTITUTE(txt,"µm",""),"&gt;=",""),"&gt;",""),nums,TRIM(clean),dashPos,FIND("-",MID(nums,2,99)),N1,VALUE(TRIM(LEFT(nums,dashPos))),N2,VALUE(TRIM(MID(nums,dashPos+2,20))),(N1+N2)/2),"")</f>
        <v/>
      </c>
      <c r="AJ238" s="71"/>
      <c r="AK238" s="71"/>
      <c r="AL238" s="71"/>
      <c r="AM238" s="71"/>
      <c r="AN238" s="72"/>
      <c r="AO238" s="72"/>
      <c r="AP238" s="72"/>
      <c r="AQ238" s="72"/>
      <c r="AR238" s="73"/>
      <c r="AS238" s="73"/>
      <c r="AT238" s="73"/>
      <c r="AU238" s="73"/>
      <c r="AV238" s="73"/>
      <c r="AW238" s="74"/>
      <c r="AX238" s="74"/>
      <c r="AY238" s="74"/>
      <c r="AZ238" s="78"/>
      <c r="BA238" s="78"/>
      <c r="BB238" s="78"/>
      <c r="BC238" s="78"/>
      <c r="BD238" s="78"/>
      <c r="BE238" s="78"/>
      <c r="BF238" s="78"/>
      <c r="BG238" s="78"/>
      <c r="BH238" s="78"/>
      <c r="BI238" s="77" t="str">
        <f t="shared" si="3"/>
        <v/>
      </c>
    </row>
    <row r="239" spans="1:61" ht="19.5" customHeight="1" x14ac:dyDescent="0.2">
      <c r="A239" s="48"/>
      <c r="B239" s="49"/>
      <c r="C239" s="50"/>
      <c r="D239" s="49"/>
      <c r="E239" s="51"/>
      <c r="F239" s="52"/>
      <c r="G239" s="51"/>
      <c r="H239" s="53"/>
      <c r="I239" s="53"/>
      <c r="J239" s="53"/>
      <c r="K239" s="54"/>
      <c r="L239" s="55"/>
      <c r="M239" s="56"/>
      <c r="N239" s="56"/>
      <c r="O239" s="57"/>
      <c r="P239" s="58"/>
      <c r="Q239" s="56"/>
      <c r="R239" s="59"/>
      <c r="S239" s="60" t="str">
        <f>IFERROR(INDEX(Procesos!A$2:A$10000,MATCH(R239,Procesos!B$2:B$10000,0)),"")</f>
        <v/>
      </c>
      <c r="T239" s="61"/>
      <c r="U239" s="62"/>
      <c r="V239" s="62"/>
      <c r="W239" s="62"/>
      <c r="X239" s="63"/>
      <c r="Y239" s="64"/>
      <c r="Z239" s="64"/>
      <c r="AA239" s="65"/>
      <c r="AB239" s="66"/>
      <c r="AC239" s="65"/>
      <c r="AD239" s="62"/>
      <c r="AE239" s="65"/>
      <c r="AF239" s="67"/>
      <c r="AG239" s="70" t="str">
        <f ca="1">IFERROR(_xludf.LET(txt,MID(AF239,FIND("|",AF239&amp;"|")+1,99),clean,SUBSTITUTE(SUBSTITUTE(SUBSTITUTE(txt,"µm",""),"&gt;=",""),"&gt;",""),nums,TRIM(clean),dashPos,FIND("-",MID(nums,2,99)),N1,VALUE(TRIM(LEFT(nums,dashPos))),N2,VALUE(TRIM(MID(nums,dashPos+2,20))),(N1+N2)/2),"")</f>
        <v/>
      </c>
      <c r="AH239" s="69"/>
      <c r="AI239" s="70" t="str">
        <f ca="1">IFERROR(_xludf.LET(txt,MID(AH239,FIND("|",AH239&amp;"|")+1,99),clean,SUBSTITUTE(SUBSTITUTE(SUBSTITUTE(txt,"µm",""),"&gt;=",""),"&gt;",""),nums,TRIM(clean),dashPos,FIND("-",MID(nums,2,99)),N1,VALUE(TRIM(LEFT(nums,dashPos))),N2,VALUE(TRIM(MID(nums,dashPos+2,20))),(N1+N2)/2),"")</f>
        <v/>
      </c>
      <c r="AJ239" s="71"/>
      <c r="AK239" s="71"/>
      <c r="AL239" s="71"/>
      <c r="AM239" s="71"/>
      <c r="AN239" s="72"/>
      <c r="AO239" s="72"/>
      <c r="AP239" s="72"/>
      <c r="AQ239" s="72"/>
      <c r="AR239" s="73"/>
      <c r="AS239" s="73"/>
      <c r="AT239" s="73"/>
      <c r="AU239" s="73"/>
      <c r="AV239" s="73"/>
      <c r="AW239" s="74"/>
      <c r="AX239" s="74"/>
      <c r="AY239" s="74"/>
      <c r="AZ239" s="78"/>
      <c r="BA239" s="78"/>
      <c r="BB239" s="78"/>
      <c r="BC239" s="78"/>
      <c r="BD239" s="78"/>
      <c r="BE239" s="78"/>
      <c r="BF239" s="78"/>
      <c r="BG239" s="78"/>
      <c r="BH239" s="78"/>
      <c r="BI239" s="77" t="str">
        <f t="shared" si="3"/>
        <v/>
      </c>
    </row>
    <row r="240" spans="1:61" ht="19.5" customHeight="1" x14ac:dyDescent="0.2">
      <c r="A240" s="48"/>
      <c r="B240" s="49"/>
      <c r="C240" s="50"/>
      <c r="D240" s="49"/>
      <c r="E240" s="51"/>
      <c r="F240" s="52"/>
      <c r="G240" s="51"/>
      <c r="H240" s="53"/>
      <c r="I240" s="53"/>
      <c r="J240" s="53"/>
      <c r="K240" s="54"/>
      <c r="L240" s="55"/>
      <c r="M240" s="56"/>
      <c r="N240" s="56"/>
      <c r="O240" s="57"/>
      <c r="P240" s="58"/>
      <c r="Q240" s="56"/>
      <c r="R240" s="59"/>
      <c r="S240" s="60" t="str">
        <f>IFERROR(INDEX(Procesos!A$2:A$10000,MATCH(R240,Procesos!B$2:B$10000,0)),"")</f>
        <v/>
      </c>
      <c r="T240" s="61"/>
      <c r="U240" s="62"/>
      <c r="V240" s="62"/>
      <c r="W240" s="62"/>
      <c r="X240" s="63"/>
      <c r="Y240" s="64"/>
      <c r="Z240" s="64"/>
      <c r="AA240" s="65"/>
      <c r="AB240" s="66"/>
      <c r="AC240" s="65"/>
      <c r="AD240" s="62"/>
      <c r="AE240" s="65"/>
      <c r="AF240" s="67"/>
      <c r="AG240" s="70" t="str">
        <f ca="1">IFERROR(_xludf.LET(txt,MID(AF240,FIND("|",AF240&amp;"|")+1,99),clean,SUBSTITUTE(SUBSTITUTE(SUBSTITUTE(txt,"µm",""),"&gt;=",""),"&gt;",""),nums,TRIM(clean),dashPos,FIND("-",MID(nums,2,99)),N1,VALUE(TRIM(LEFT(nums,dashPos))),N2,VALUE(TRIM(MID(nums,dashPos+2,20))),(N1+N2)/2),"")</f>
        <v/>
      </c>
      <c r="AH240" s="69"/>
      <c r="AI240" s="70" t="str">
        <f ca="1">IFERROR(_xludf.LET(txt,MID(AH240,FIND("|",AH240&amp;"|")+1,99),clean,SUBSTITUTE(SUBSTITUTE(SUBSTITUTE(txt,"µm",""),"&gt;=",""),"&gt;",""),nums,TRIM(clean),dashPos,FIND("-",MID(nums,2,99)),N1,VALUE(TRIM(LEFT(nums,dashPos))),N2,VALUE(TRIM(MID(nums,dashPos+2,20))),(N1+N2)/2),"")</f>
        <v/>
      </c>
      <c r="AJ240" s="71"/>
      <c r="AK240" s="71"/>
      <c r="AL240" s="71"/>
      <c r="AM240" s="71"/>
      <c r="AN240" s="72"/>
      <c r="AO240" s="72"/>
      <c r="AP240" s="72"/>
      <c r="AQ240" s="72"/>
      <c r="AR240" s="73"/>
      <c r="AS240" s="73"/>
      <c r="AT240" s="73"/>
      <c r="AU240" s="73"/>
      <c r="AV240" s="73"/>
      <c r="AW240" s="74"/>
      <c r="AX240" s="74"/>
      <c r="AY240" s="74"/>
      <c r="AZ240" s="78"/>
      <c r="BA240" s="78"/>
      <c r="BB240" s="78"/>
      <c r="BC240" s="78"/>
      <c r="BD240" s="78"/>
      <c r="BE240" s="78"/>
      <c r="BF240" s="78"/>
      <c r="BG240" s="78"/>
      <c r="BH240" s="78"/>
      <c r="BI240" s="77" t="str">
        <f t="shared" si="3"/>
        <v/>
      </c>
    </row>
    <row r="241" spans="1:61" ht="19.5" customHeight="1" x14ac:dyDescent="0.2">
      <c r="A241" s="48"/>
      <c r="B241" s="49"/>
      <c r="C241" s="50"/>
      <c r="D241" s="49"/>
      <c r="E241" s="51"/>
      <c r="F241" s="52"/>
      <c r="G241" s="51"/>
      <c r="H241" s="53"/>
      <c r="I241" s="53"/>
      <c r="J241" s="53"/>
      <c r="K241" s="54"/>
      <c r="L241" s="55"/>
      <c r="M241" s="56"/>
      <c r="N241" s="56"/>
      <c r="O241" s="57"/>
      <c r="P241" s="58"/>
      <c r="Q241" s="56"/>
      <c r="R241" s="59"/>
      <c r="S241" s="60" t="str">
        <f>IFERROR(INDEX(Procesos!A$2:A$10000,MATCH(R241,Procesos!B$2:B$10000,0)),"")</f>
        <v/>
      </c>
      <c r="T241" s="61"/>
      <c r="U241" s="62"/>
      <c r="V241" s="62"/>
      <c r="W241" s="62"/>
      <c r="X241" s="63"/>
      <c r="Y241" s="64"/>
      <c r="Z241" s="64"/>
      <c r="AA241" s="65"/>
      <c r="AB241" s="66"/>
      <c r="AC241" s="65"/>
      <c r="AD241" s="62"/>
      <c r="AE241" s="65"/>
      <c r="AF241" s="67"/>
      <c r="AG241" s="70" t="str">
        <f ca="1">IFERROR(_xludf.LET(txt,MID(AF241,FIND("|",AF241&amp;"|")+1,99),clean,SUBSTITUTE(SUBSTITUTE(SUBSTITUTE(txt,"µm",""),"&gt;=",""),"&gt;",""),nums,TRIM(clean),dashPos,FIND("-",MID(nums,2,99)),N1,VALUE(TRIM(LEFT(nums,dashPos))),N2,VALUE(TRIM(MID(nums,dashPos+2,20))),(N1+N2)/2),"")</f>
        <v/>
      </c>
      <c r="AH241" s="69"/>
      <c r="AI241" s="70" t="str">
        <f ca="1">IFERROR(_xludf.LET(txt,MID(AH241,FIND("|",AH241&amp;"|")+1,99),clean,SUBSTITUTE(SUBSTITUTE(SUBSTITUTE(txt,"µm",""),"&gt;=",""),"&gt;",""),nums,TRIM(clean),dashPos,FIND("-",MID(nums,2,99)),N1,VALUE(TRIM(LEFT(nums,dashPos))),N2,VALUE(TRIM(MID(nums,dashPos+2,20))),(N1+N2)/2),"")</f>
        <v/>
      </c>
      <c r="AJ241" s="71"/>
      <c r="AK241" s="71"/>
      <c r="AL241" s="71"/>
      <c r="AM241" s="71"/>
      <c r="AN241" s="72"/>
      <c r="AO241" s="72"/>
      <c r="AP241" s="72"/>
      <c r="AQ241" s="72"/>
      <c r="AR241" s="73"/>
      <c r="AS241" s="73"/>
      <c r="AT241" s="73"/>
      <c r="AU241" s="73"/>
      <c r="AV241" s="73"/>
      <c r="AW241" s="74"/>
      <c r="AX241" s="74"/>
      <c r="AY241" s="74"/>
      <c r="AZ241" s="78"/>
      <c r="BA241" s="78"/>
      <c r="BB241" s="78"/>
      <c r="BC241" s="78"/>
      <c r="BD241" s="78"/>
      <c r="BE241" s="78"/>
      <c r="BF241" s="78"/>
      <c r="BG241" s="78"/>
      <c r="BH241" s="78"/>
      <c r="BI241" s="77" t="str">
        <f t="shared" si="3"/>
        <v/>
      </c>
    </row>
    <row r="242" spans="1:61" ht="19.5" customHeight="1" x14ac:dyDescent="0.2">
      <c r="A242" s="48"/>
      <c r="B242" s="49"/>
      <c r="C242" s="50"/>
      <c r="D242" s="49"/>
      <c r="E242" s="51"/>
      <c r="F242" s="52"/>
      <c r="G242" s="51"/>
      <c r="H242" s="53"/>
      <c r="I242" s="53"/>
      <c r="J242" s="53"/>
      <c r="K242" s="54"/>
      <c r="L242" s="55"/>
      <c r="M242" s="56"/>
      <c r="N242" s="56"/>
      <c r="O242" s="57"/>
      <c r="P242" s="58"/>
      <c r="Q242" s="56"/>
      <c r="R242" s="59"/>
      <c r="S242" s="60" t="str">
        <f>IFERROR(INDEX(Procesos!A$2:A$10000,MATCH(R242,Procesos!B$2:B$10000,0)),"")</f>
        <v/>
      </c>
      <c r="T242" s="61"/>
      <c r="U242" s="62"/>
      <c r="V242" s="62"/>
      <c r="W242" s="62"/>
      <c r="X242" s="63"/>
      <c r="Y242" s="64"/>
      <c r="Z242" s="64"/>
      <c r="AA242" s="65"/>
      <c r="AB242" s="66"/>
      <c r="AC242" s="65"/>
      <c r="AD242" s="62"/>
      <c r="AE242" s="65"/>
      <c r="AF242" s="67"/>
      <c r="AG242" s="70" t="str">
        <f ca="1">IFERROR(_xludf.LET(txt,MID(AF242,FIND("|",AF242&amp;"|")+1,99),clean,SUBSTITUTE(SUBSTITUTE(SUBSTITUTE(txt,"µm",""),"&gt;=",""),"&gt;",""),nums,TRIM(clean),dashPos,FIND("-",MID(nums,2,99)),N1,VALUE(TRIM(LEFT(nums,dashPos))),N2,VALUE(TRIM(MID(nums,dashPos+2,20))),(N1+N2)/2),"")</f>
        <v/>
      </c>
      <c r="AH242" s="69"/>
      <c r="AI242" s="70" t="str">
        <f ca="1">IFERROR(_xludf.LET(txt,MID(AH242,FIND("|",AH242&amp;"|")+1,99),clean,SUBSTITUTE(SUBSTITUTE(SUBSTITUTE(txt,"µm",""),"&gt;=",""),"&gt;",""),nums,TRIM(clean),dashPos,FIND("-",MID(nums,2,99)),N1,VALUE(TRIM(LEFT(nums,dashPos))),N2,VALUE(TRIM(MID(nums,dashPos+2,20))),(N1+N2)/2),"")</f>
        <v/>
      </c>
      <c r="AJ242" s="71"/>
      <c r="AK242" s="71"/>
      <c r="AL242" s="71"/>
      <c r="AM242" s="71"/>
      <c r="AN242" s="72"/>
      <c r="AO242" s="72"/>
      <c r="AP242" s="72"/>
      <c r="AQ242" s="72"/>
      <c r="AR242" s="73"/>
      <c r="AS242" s="73"/>
      <c r="AT242" s="73"/>
      <c r="AU242" s="73"/>
      <c r="AV242" s="73"/>
      <c r="AW242" s="74"/>
      <c r="AX242" s="74"/>
      <c r="AY242" s="74"/>
      <c r="AZ242" s="78"/>
      <c r="BA242" s="78"/>
      <c r="BB242" s="78"/>
      <c r="BC242" s="78"/>
      <c r="BD242" s="78"/>
      <c r="BE242" s="78"/>
      <c r="BF242" s="78"/>
      <c r="BG242" s="78"/>
      <c r="BH242" s="78"/>
      <c r="BI242" s="77" t="str">
        <f t="shared" si="3"/>
        <v/>
      </c>
    </row>
    <row r="243" spans="1:61" ht="19.5" customHeight="1" x14ac:dyDescent="0.2">
      <c r="A243" s="48"/>
      <c r="B243" s="49"/>
      <c r="C243" s="50"/>
      <c r="D243" s="49"/>
      <c r="E243" s="51"/>
      <c r="F243" s="52"/>
      <c r="G243" s="51"/>
      <c r="H243" s="53"/>
      <c r="I243" s="53"/>
      <c r="J243" s="53"/>
      <c r="K243" s="54"/>
      <c r="L243" s="55"/>
      <c r="M243" s="56"/>
      <c r="N243" s="56"/>
      <c r="O243" s="57"/>
      <c r="P243" s="58"/>
      <c r="Q243" s="56"/>
      <c r="R243" s="59"/>
      <c r="S243" s="60" t="str">
        <f>IFERROR(INDEX(Procesos!A$2:A$10000,MATCH(R243,Procesos!B$2:B$10000,0)),"")</f>
        <v/>
      </c>
      <c r="T243" s="61"/>
      <c r="U243" s="62"/>
      <c r="V243" s="62"/>
      <c r="W243" s="62"/>
      <c r="X243" s="63"/>
      <c r="Y243" s="64"/>
      <c r="Z243" s="64"/>
      <c r="AA243" s="65"/>
      <c r="AB243" s="66"/>
      <c r="AC243" s="65"/>
      <c r="AD243" s="62"/>
      <c r="AE243" s="65"/>
      <c r="AF243" s="67"/>
      <c r="AG243" s="70" t="str">
        <f ca="1">IFERROR(_xludf.LET(txt,MID(AF243,FIND("|",AF243&amp;"|")+1,99),clean,SUBSTITUTE(SUBSTITUTE(SUBSTITUTE(txt,"µm",""),"&gt;=",""),"&gt;",""),nums,TRIM(clean),dashPos,FIND("-",MID(nums,2,99)),N1,VALUE(TRIM(LEFT(nums,dashPos))),N2,VALUE(TRIM(MID(nums,dashPos+2,20))),(N1+N2)/2),"")</f>
        <v/>
      </c>
      <c r="AH243" s="69"/>
      <c r="AI243" s="70" t="str">
        <f ca="1">IFERROR(_xludf.LET(txt,MID(AH243,FIND("|",AH243&amp;"|")+1,99),clean,SUBSTITUTE(SUBSTITUTE(SUBSTITUTE(txt,"µm",""),"&gt;=",""),"&gt;",""),nums,TRIM(clean),dashPos,FIND("-",MID(nums,2,99)),N1,VALUE(TRIM(LEFT(nums,dashPos))),N2,VALUE(TRIM(MID(nums,dashPos+2,20))),(N1+N2)/2),"")</f>
        <v/>
      </c>
      <c r="AJ243" s="71"/>
      <c r="AK243" s="71"/>
      <c r="AL243" s="71"/>
      <c r="AM243" s="71"/>
      <c r="AN243" s="72"/>
      <c r="AO243" s="72"/>
      <c r="AP243" s="72"/>
      <c r="AQ243" s="72"/>
      <c r="AR243" s="73"/>
      <c r="AS243" s="73"/>
      <c r="AT243" s="73"/>
      <c r="AU243" s="73"/>
      <c r="AV243" s="73"/>
      <c r="AW243" s="74"/>
      <c r="AX243" s="74"/>
      <c r="AY243" s="74"/>
      <c r="AZ243" s="78"/>
      <c r="BA243" s="78"/>
      <c r="BB243" s="78"/>
      <c r="BC243" s="78"/>
      <c r="BD243" s="78"/>
      <c r="BE243" s="78"/>
      <c r="BF243" s="78"/>
      <c r="BG243" s="78"/>
      <c r="BH243" s="78"/>
      <c r="BI243" s="77" t="str">
        <f t="shared" si="3"/>
        <v/>
      </c>
    </row>
    <row r="244" spans="1:61" ht="19.5" customHeight="1" x14ac:dyDescent="0.2">
      <c r="A244" s="48"/>
      <c r="B244" s="49"/>
      <c r="C244" s="50"/>
      <c r="D244" s="49"/>
      <c r="E244" s="51"/>
      <c r="F244" s="52"/>
      <c r="G244" s="51"/>
      <c r="H244" s="53"/>
      <c r="I244" s="53"/>
      <c r="J244" s="53"/>
      <c r="K244" s="54"/>
      <c r="L244" s="55"/>
      <c r="M244" s="56"/>
      <c r="N244" s="56"/>
      <c r="O244" s="57"/>
      <c r="P244" s="58"/>
      <c r="Q244" s="56"/>
      <c r="R244" s="59"/>
      <c r="S244" s="60" t="str">
        <f>IFERROR(INDEX(Procesos!A$2:A$10000,MATCH(R244,Procesos!B$2:B$10000,0)),"")</f>
        <v/>
      </c>
      <c r="T244" s="61"/>
      <c r="U244" s="62"/>
      <c r="V244" s="62"/>
      <c r="W244" s="62"/>
      <c r="X244" s="63"/>
      <c r="Y244" s="64"/>
      <c r="Z244" s="64"/>
      <c r="AA244" s="65"/>
      <c r="AB244" s="66"/>
      <c r="AC244" s="65"/>
      <c r="AD244" s="62"/>
      <c r="AE244" s="65"/>
      <c r="AF244" s="67"/>
      <c r="AG244" s="70" t="str">
        <f ca="1">IFERROR(_xludf.LET(txt,MID(AF244,FIND("|",AF244&amp;"|")+1,99),clean,SUBSTITUTE(SUBSTITUTE(SUBSTITUTE(txt,"µm",""),"&gt;=",""),"&gt;",""),nums,TRIM(clean),dashPos,FIND("-",MID(nums,2,99)),N1,VALUE(TRIM(LEFT(nums,dashPos))),N2,VALUE(TRIM(MID(nums,dashPos+2,20))),(N1+N2)/2),"")</f>
        <v/>
      </c>
      <c r="AH244" s="69"/>
      <c r="AI244" s="70" t="str">
        <f ca="1">IFERROR(_xludf.LET(txt,MID(AH244,FIND("|",AH244&amp;"|")+1,99),clean,SUBSTITUTE(SUBSTITUTE(SUBSTITUTE(txt,"µm",""),"&gt;=",""),"&gt;",""),nums,TRIM(clean),dashPos,FIND("-",MID(nums,2,99)),N1,VALUE(TRIM(LEFT(nums,dashPos))),N2,VALUE(TRIM(MID(nums,dashPos+2,20))),(N1+N2)/2),"")</f>
        <v/>
      </c>
      <c r="AJ244" s="71"/>
      <c r="AK244" s="71"/>
      <c r="AL244" s="71"/>
      <c r="AM244" s="71"/>
      <c r="AN244" s="72"/>
      <c r="AO244" s="72"/>
      <c r="AP244" s="72"/>
      <c r="AQ244" s="72"/>
      <c r="AR244" s="73"/>
      <c r="AS244" s="73"/>
      <c r="AT244" s="73"/>
      <c r="AU244" s="73"/>
      <c r="AV244" s="73"/>
      <c r="AW244" s="74"/>
      <c r="AX244" s="74"/>
      <c r="AY244" s="74"/>
      <c r="AZ244" s="78"/>
      <c r="BA244" s="78"/>
      <c r="BB244" s="78"/>
      <c r="BC244" s="78"/>
      <c r="BD244" s="78"/>
      <c r="BE244" s="78"/>
      <c r="BF244" s="78"/>
      <c r="BG244" s="78"/>
      <c r="BH244" s="78"/>
      <c r="BI244" s="77" t="str">
        <f t="shared" si="3"/>
        <v/>
      </c>
    </row>
    <row r="245" spans="1:61" ht="19.5" customHeight="1" x14ac:dyDescent="0.2">
      <c r="A245" s="48"/>
      <c r="B245" s="49"/>
      <c r="C245" s="50"/>
      <c r="D245" s="49"/>
      <c r="E245" s="51"/>
      <c r="F245" s="52"/>
      <c r="G245" s="51"/>
      <c r="H245" s="53"/>
      <c r="I245" s="53"/>
      <c r="J245" s="53"/>
      <c r="K245" s="54"/>
      <c r="L245" s="55"/>
      <c r="M245" s="56"/>
      <c r="N245" s="56"/>
      <c r="O245" s="57"/>
      <c r="P245" s="58"/>
      <c r="Q245" s="56"/>
      <c r="R245" s="59"/>
      <c r="S245" s="60" t="str">
        <f>IFERROR(INDEX(Procesos!A$2:A$10000,MATCH(R245,Procesos!B$2:B$10000,0)),"")</f>
        <v/>
      </c>
      <c r="T245" s="61"/>
      <c r="U245" s="62"/>
      <c r="V245" s="62"/>
      <c r="W245" s="62"/>
      <c r="X245" s="63"/>
      <c r="Y245" s="64"/>
      <c r="Z245" s="64"/>
      <c r="AA245" s="65"/>
      <c r="AB245" s="66"/>
      <c r="AC245" s="65"/>
      <c r="AD245" s="62"/>
      <c r="AE245" s="65"/>
      <c r="AF245" s="67"/>
      <c r="AG245" s="70" t="str">
        <f ca="1">IFERROR(_xludf.LET(txt,MID(AF245,FIND("|",AF245&amp;"|")+1,99),clean,SUBSTITUTE(SUBSTITUTE(SUBSTITUTE(txt,"µm",""),"&gt;=",""),"&gt;",""),nums,TRIM(clean),dashPos,FIND("-",MID(nums,2,99)),N1,VALUE(TRIM(LEFT(nums,dashPos))),N2,VALUE(TRIM(MID(nums,dashPos+2,20))),(N1+N2)/2),"")</f>
        <v/>
      </c>
      <c r="AH245" s="69"/>
      <c r="AI245" s="70" t="str">
        <f ca="1">IFERROR(_xludf.LET(txt,MID(AH245,FIND("|",AH245&amp;"|")+1,99),clean,SUBSTITUTE(SUBSTITUTE(SUBSTITUTE(txt,"µm",""),"&gt;=",""),"&gt;",""),nums,TRIM(clean),dashPos,FIND("-",MID(nums,2,99)),N1,VALUE(TRIM(LEFT(nums,dashPos))),N2,VALUE(TRIM(MID(nums,dashPos+2,20))),(N1+N2)/2),"")</f>
        <v/>
      </c>
      <c r="AJ245" s="71"/>
      <c r="AK245" s="71"/>
      <c r="AL245" s="71"/>
      <c r="AM245" s="71"/>
      <c r="AN245" s="72"/>
      <c r="AO245" s="72"/>
      <c r="AP245" s="72"/>
      <c r="AQ245" s="72"/>
      <c r="AR245" s="73"/>
      <c r="AS245" s="73"/>
      <c r="AT245" s="73"/>
      <c r="AU245" s="73"/>
      <c r="AV245" s="73"/>
      <c r="AW245" s="74"/>
      <c r="AX245" s="74"/>
      <c r="AY245" s="74"/>
      <c r="AZ245" s="78"/>
      <c r="BA245" s="78"/>
      <c r="BB245" s="78"/>
      <c r="BC245" s="78"/>
      <c r="BD245" s="78"/>
      <c r="BE245" s="78"/>
      <c r="BF245" s="78"/>
      <c r="BG245" s="78"/>
      <c r="BH245" s="78"/>
      <c r="BI245" s="77" t="str">
        <f t="shared" si="3"/>
        <v/>
      </c>
    </row>
    <row r="246" spans="1:61" ht="19.5" customHeight="1" x14ac:dyDescent="0.2">
      <c r="A246" s="48"/>
      <c r="B246" s="49"/>
      <c r="C246" s="50"/>
      <c r="D246" s="49"/>
      <c r="E246" s="51"/>
      <c r="F246" s="52"/>
      <c r="G246" s="51"/>
      <c r="H246" s="53"/>
      <c r="I246" s="53"/>
      <c r="J246" s="53"/>
      <c r="K246" s="54"/>
      <c r="L246" s="55"/>
      <c r="M246" s="56"/>
      <c r="N246" s="56"/>
      <c r="O246" s="57"/>
      <c r="P246" s="58"/>
      <c r="Q246" s="56"/>
      <c r="R246" s="59"/>
      <c r="S246" s="60" t="str">
        <f>IFERROR(INDEX(Procesos!A$2:A$10000,MATCH(R246,Procesos!B$2:B$10000,0)),"")</f>
        <v/>
      </c>
      <c r="T246" s="61"/>
      <c r="U246" s="62"/>
      <c r="V246" s="62"/>
      <c r="W246" s="62"/>
      <c r="X246" s="63"/>
      <c r="Y246" s="64"/>
      <c r="Z246" s="64"/>
      <c r="AA246" s="65"/>
      <c r="AB246" s="66"/>
      <c r="AC246" s="65"/>
      <c r="AD246" s="62"/>
      <c r="AE246" s="65"/>
      <c r="AF246" s="67"/>
      <c r="AG246" s="70" t="str">
        <f ca="1">IFERROR(_xludf.LET(txt,MID(AF246,FIND("|",AF246&amp;"|")+1,99),clean,SUBSTITUTE(SUBSTITUTE(SUBSTITUTE(txt,"µm",""),"&gt;=",""),"&gt;",""),nums,TRIM(clean),dashPos,FIND("-",MID(nums,2,99)),N1,VALUE(TRIM(LEFT(nums,dashPos))),N2,VALUE(TRIM(MID(nums,dashPos+2,20))),(N1+N2)/2),"")</f>
        <v/>
      </c>
      <c r="AH246" s="69"/>
      <c r="AI246" s="70" t="str">
        <f ca="1">IFERROR(_xludf.LET(txt,MID(AH246,FIND("|",AH246&amp;"|")+1,99),clean,SUBSTITUTE(SUBSTITUTE(SUBSTITUTE(txt,"µm",""),"&gt;=",""),"&gt;",""),nums,TRIM(clean),dashPos,FIND("-",MID(nums,2,99)),N1,VALUE(TRIM(LEFT(nums,dashPos))),N2,VALUE(TRIM(MID(nums,dashPos+2,20))),(N1+N2)/2),"")</f>
        <v/>
      </c>
      <c r="AJ246" s="71"/>
      <c r="AK246" s="71"/>
      <c r="AL246" s="71"/>
      <c r="AM246" s="71"/>
      <c r="AN246" s="72"/>
      <c r="AO246" s="72"/>
      <c r="AP246" s="72"/>
      <c r="AQ246" s="72"/>
      <c r="AR246" s="73"/>
      <c r="AS246" s="73"/>
      <c r="AT246" s="73"/>
      <c r="AU246" s="73"/>
      <c r="AV246" s="73"/>
      <c r="AW246" s="74"/>
      <c r="AX246" s="74"/>
      <c r="AY246" s="74"/>
      <c r="AZ246" s="78"/>
      <c r="BA246" s="78"/>
      <c r="BB246" s="78"/>
      <c r="BC246" s="78"/>
      <c r="BD246" s="78"/>
      <c r="BE246" s="78"/>
      <c r="BF246" s="78"/>
      <c r="BG246" s="78"/>
      <c r="BH246" s="78"/>
      <c r="BI246" s="77" t="str">
        <f t="shared" si="3"/>
        <v/>
      </c>
    </row>
    <row r="247" spans="1:61" ht="19.5" customHeight="1" x14ac:dyDescent="0.2">
      <c r="A247" s="48"/>
      <c r="B247" s="49"/>
      <c r="C247" s="50"/>
      <c r="D247" s="49"/>
      <c r="E247" s="51"/>
      <c r="F247" s="52"/>
      <c r="G247" s="51"/>
      <c r="H247" s="53"/>
      <c r="I247" s="53"/>
      <c r="J247" s="53"/>
      <c r="K247" s="54"/>
      <c r="L247" s="55"/>
      <c r="M247" s="56"/>
      <c r="N247" s="56"/>
      <c r="O247" s="57"/>
      <c r="P247" s="58"/>
      <c r="Q247" s="56"/>
      <c r="R247" s="59"/>
      <c r="S247" s="60" t="str">
        <f>IFERROR(INDEX(Procesos!A$2:A$10000,MATCH(R247,Procesos!B$2:B$10000,0)),"")</f>
        <v/>
      </c>
      <c r="T247" s="61"/>
      <c r="U247" s="62"/>
      <c r="V247" s="62"/>
      <c r="W247" s="62"/>
      <c r="X247" s="63"/>
      <c r="Y247" s="64"/>
      <c r="Z247" s="64"/>
      <c r="AA247" s="65"/>
      <c r="AB247" s="66"/>
      <c r="AC247" s="65"/>
      <c r="AD247" s="62"/>
      <c r="AE247" s="65"/>
      <c r="AF247" s="67"/>
      <c r="AG247" s="70" t="str">
        <f ca="1">IFERROR(_xludf.LET(txt,MID(AF247,FIND("|",AF247&amp;"|")+1,99),clean,SUBSTITUTE(SUBSTITUTE(SUBSTITUTE(txt,"µm",""),"&gt;=",""),"&gt;",""),nums,TRIM(clean),dashPos,FIND("-",MID(nums,2,99)),N1,VALUE(TRIM(LEFT(nums,dashPos))),N2,VALUE(TRIM(MID(nums,dashPos+2,20))),(N1+N2)/2),"")</f>
        <v/>
      </c>
      <c r="AH247" s="69"/>
      <c r="AI247" s="70" t="str">
        <f ca="1">IFERROR(_xludf.LET(txt,MID(AH247,FIND("|",AH247&amp;"|")+1,99),clean,SUBSTITUTE(SUBSTITUTE(SUBSTITUTE(txt,"µm",""),"&gt;=",""),"&gt;",""),nums,TRIM(clean),dashPos,FIND("-",MID(nums,2,99)),N1,VALUE(TRIM(LEFT(nums,dashPos))),N2,VALUE(TRIM(MID(nums,dashPos+2,20))),(N1+N2)/2),"")</f>
        <v/>
      </c>
      <c r="AJ247" s="71"/>
      <c r="AK247" s="71"/>
      <c r="AL247" s="71"/>
      <c r="AM247" s="71"/>
      <c r="AN247" s="72"/>
      <c r="AO247" s="72"/>
      <c r="AP247" s="72"/>
      <c r="AQ247" s="72"/>
      <c r="AR247" s="73"/>
      <c r="AS247" s="73"/>
      <c r="AT247" s="73"/>
      <c r="AU247" s="73"/>
      <c r="AV247" s="73"/>
      <c r="AW247" s="74"/>
      <c r="AX247" s="74"/>
      <c r="AY247" s="74"/>
      <c r="AZ247" s="78"/>
      <c r="BA247" s="78"/>
      <c r="BB247" s="78"/>
      <c r="BC247" s="78"/>
      <c r="BD247" s="78"/>
      <c r="BE247" s="78"/>
      <c r="BF247" s="78"/>
      <c r="BG247" s="78"/>
      <c r="BH247" s="78"/>
      <c r="BI247" s="77" t="str">
        <f t="shared" si="3"/>
        <v/>
      </c>
    </row>
    <row r="248" spans="1:61" ht="19.5" customHeight="1" x14ac:dyDescent="0.2">
      <c r="A248" s="48"/>
      <c r="B248" s="49"/>
      <c r="C248" s="50"/>
      <c r="D248" s="49"/>
      <c r="E248" s="51"/>
      <c r="F248" s="52"/>
      <c r="G248" s="51"/>
      <c r="H248" s="53"/>
      <c r="I248" s="53"/>
      <c r="J248" s="53"/>
      <c r="K248" s="54"/>
      <c r="L248" s="55"/>
      <c r="M248" s="56"/>
      <c r="N248" s="56"/>
      <c r="O248" s="57"/>
      <c r="P248" s="58"/>
      <c r="Q248" s="56"/>
      <c r="R248" s="59"/>
      <c r="S248" s="60" t="str">
        <f>IFERROR(INDEX(Procesos!A$2:A$10000,MATCH(R248,Procesos!B$2:B$10000,0)),"")</f>
        <v/>
      </c>
      <c r="T248" s="61"/>
      <c r="U248" s="62"/>
      <c r="V248" s="62"/>
      <c r="W248" s="62"/>
      <c r="X248" s="63"/>
      <c r="Y248" s="64"/>
      <c r="Z248" s="64"/>
      <c r="AA248" s="65"/>
      <c r="AB248" s="66"/>
      <c r="AC248" s="65"/>
      <c r="AD248" s="62"/>
      <c r="AE248" s="65"/>
      <c r="AF248" s="67"/>
      <c r="AG248" s="70" t="str">
        <f ca="1">IFERROR(_xludf.LET(txt,MID(AF248,FIND("|",AF248&amp;"|")+1,99),clean,SUBSTITUTE(SUBSTITUTE(SUBSTITUTE(txt,"µm",""),"&gt;=",""),"&gt;",""),nums,TRIM(clean),dashPos,FIND("-",MID(nums,2,99)),N1,VALUE(TRIM(LEFT(nums,dashPos))),N2,VALUE(TRIM(MID(nums,dashPos+2,20))),(N1+N2)/2),"")</f>
        <v/>
      </c>
      <c r="AH248" s="69"/>
      <c r="AI248" s="70" t="str">
        <f ca="1">IFERROR(_xludf.LET(txt,MID(AH248,FIND("|",AH248&amp;"|")+1,99),clean,SUBSTITUTE(SUBSTITUTE(SUBSTITUTE(txt,"µm",""),"&gt;=",""),"&gt;",""),nums,TRIM(clean),dashPos,FIND("-",MID(nums,2,99)),N1,VALUE(TRIM(LEFT(nums,dashPos))),N2,VALUE(TRIM(MID(nums,dashPos+2,20))),(N1+N2)/2),"")</f>
        <v/>
      </c>
      <c r="AJ248" s="71"/>
      <c r="AK248" s="71"/>
      <c r="AL248" s="71"/>
      <c r="AM248" s="71"/>
      <c r="AN248" s="72"/>
      <c r="AO248" s="72"/>
      <c r="AP248" s="72"/>
      <c r="AQ248" s="72"/>
      <c r="AR248" s="73"/>
      <c r="AS248" s="73"/>
      <c r="AT248" s="73"/>
      <c r="AU248" s="73"/>
      <c r="AV248" s="73"/>
      <c r="AW248" s="74"/>
      <c r="AX248" s="74"/>
      <c r="AY248" s="74"/>
      <c r="AZ248" s="78"/>
      <c r="BA248" s="78"/>
      <c r="BB248" s="78"/>
      <c r="BC248" s="78"/>
      <c r="BD248" s="78"/>
      <c r="BE248" s="78"/>
      <c r="BF248" s="78"/>
      <c r="BG248" s="78"/>
      <c r="BH248" s="78"/>
      <c r="BI248" s="77" t="str">
        <f t="shared" si="3"/>
        <v/>
      </c>
    </row>
    <row r="249" spans="1:61" ht="19.5" customHeight="1" x14ac:dyDescent="0.2">
      <c r="A249" s="48"/>
      <c r="B249" s="49"/>
      <c r="C249" s="50"/>
      <c r="D249" s="49"/>
      <c r="E249" s="51"/>
      <c r="F249" s="52"/>
      <c r="G249" s="51"/>
      <c r="H249" s="53"/>
      <c r="I249" s="53"/>
      <c r="J249" s="53"/>
      <c r="K249" s="54"/>
      <c r="L249" s="55"/>
      <c r="M249" s="56"/>
      <c r="N249" s="56"/>
      <c r="O249" s="57"/>
      <c r="P249" s="58"/>
      <c r="Q249" s="56"/>
      <c r="R249" s="59"/>
      <c r="S249" s="60" t="str">
        <f>IFERROR(INDEX(Procesos!A$2:A$10000,MATCH(R249,Procesos!B$2:B$10000,0)),"")</f>
        <v/>
      </c>
      <c r="T249" s="61"/>
      <c r="U249" s="62"/>
      <c r="V249" s="62"/>
      <c r="W249" s="62"/>
      <c r="X249" s="63"/>
      <c r="Y249" s="64"/>
      <c r="Z249" s="64"/>
      <c r="AA249" s="65"/>
      <c r="AB249" s="66"/>
      <c r="AC249" s="65"/>
      <c r="AD249" s="62"/>
      <c r="AE249" s="65"/>
      <c r="AF249" s="67"/>
      <c r="AG249" s="70" t="str">
        <f ca="1">IFERROR(_xludf.LET(txt,MID(AF249,FIND("|",AF249&amp;"|")+1,99),clean,SUBSTITUTE(SUBSTITUTE(SUBSTITUTE(txt,"µm",""),"&gt;=",""),"&gt;",""),nums,TRIM(clean),dashPos,FIND("-",MID(nums,2,99)),N1,VALUE(TRIM(LEFT(nums,dashPos))),N2,VALUE(TRIM(MID(nums,dashPos+2,20))),(N1+N2)/2),"")</f>
        <v/>
      </c>
      <c r="AH249" s="69"/>
      <c r="AI249" s="70" t="str">
        <f ca="1">IFERROR(_xludf.LET(txt,MID(AH249,FIND("|",AH249&amp;"|")+1,99),clean,SUBSTITUTE(SUBSTITUTE(SUBSTITUTE(txt,"µm",""),"&gt;=",""),"&gt;",""),nums,TRIM(clean),dashPos,FIND("-",MID(nums,2,99)),N1,VALUE(TRIM(LEFT(nums,dashPos))),N2,VALUE(TRIM(MID(nums,dashPos+2,20))),(N1+N2)/2),"")</f>
        <v/>
      </c>
      <c r="AJ249" s="71"/>
      <c r="AK249" s="71"/>
      <c r="AL249" s="71"/>
      <c r="AM249" s="71"/>
      <c r="AN249" s="72"/>
      <c r="AO249" s="72"/>
      <c r="AP249" s="72"/>
      <c r="AQ249" s="72"/>
      <c r="AR249" s="73"/>
      <c r="AS249" s="73"/>
      <c r="AT249" s="73"/>
      <c r="AU249" s="73"/>
      <c r="AV249" s="73"/>
      <c r="AW249" s="74"/>
      <c r="AX249" s="74"/>
      <c r="AY249" s="74"/>
      <c r="AZ249" s="78"/>
      <c r="BA249" s="78"/>
      <c r="BB249" s="78"/>
      <c r="BC249" s="78"/>
      <c r="BD249" s="78"/>
      <c r="BE249" s="78"/>
      <c r="BF249" s="78"/>
      <c r="BG249" s="78"/>
      <c r="BH249" s="78"/>
      <c r="BI249" s="77" t="str">
        <f t="shared" si="3"/>
        <v/>
      </c>
    </row>
    <row r="250" spans="1:61" ht="19.5" customHeight="1" x14ac:dyDescent="0.2">
      <c r="A250" s="48"/>
      <c r="B250" s="49"/>
      <c r="C250" s="50"/>
      <c r="D250" s="49"/>
      <c r="E250" s="51"/>
      <c r="F250" s="52"/>
      <c r="G250" s="51"/>
      <c r="H250" s="53"/>
      <c r="I250" s="53"/>
      <c r="J250" s="53"/>
      <c r="K250" s="54"/>
      <c r="L250" s="55"/>
      <c r="M250" s="56"/>
      <c r="N250" s="56"/>
      <c r="O250" s="57"/>
      <c r="P250" s="58"/>
      <c r="Q250" s="56"/>
      <c r="R250" s="59"/>
      <c r="S250" s="60" t="str">
        <f>IFERROR(INDEX(Procesos!A$2:A$10000,MATCH(R250,Procesos!B$2:B$10000,0)),"")</f>
        <v/>
      </c>
      <c r="T250" s="61"/>
      <c r="U250" s="62"/>
      <c r="V250" s="62"/>
      <c r="W250" s="62"/>
      <c r="X250" s="63"/>
      <c r="Y250" s="64"/>
      <c r="Z250" s="64"/>
      <c r="AA250" s="65"/>
      <c r="AB250" s="66"/>
      <c r="AC250" s="65"/>
      <c r="AD250" s="62"/>
      <c r="AE250" s="65"/>
      <c r="AF250" s="67"/>
      <c r="AG250" s="70" t="str">
        <f ca="1">IFERROR(_xludf.LET(txt,MID(AF250,FIND("|",AF250&amp;"|")+1,99),clean,SUBSTITUTE(SUBSTITUTE(SUBSTITUTE(txt,"µm",""),"&gt;=",""),"&gt;",""),nums,TRIM(clean),dashPos,FIND("-",MID(nums,2,99)),N1,VALUE(TRIM(LEFT(nums,dashPos))),N2,VALUE(TRIM(MID(nums,dashPos+2,20))),(N1+N2)/2),"")</f>
        <v/>
      </c>
      <c r="AH250" s="69"/>
      <c r="AI250" s="70" t="str">
        <f ca="1">IFERROR(_xludf.LET(txt,MID(AH250,FIND("|",AH250&amp;"|")+1,99),clean,SUBSTITUTE(SUBSTITUTE(SUBSTITUTE(txt,"µm",""),"&gt;=",""),"&gt;",""),nums,TRIM(clean),dashPos,FIND("-",MID(nums,2,99)),N1,VALUE(TRIM(LEFT(nums,dashPos))),N2,VALUE(TRIM(MID(nums,dashPos+2,20))),(N1+N2)/2),"")</f>
        <v/>
      </c>
      <c r="AJ250" s="71"/>
      <c r="AK250" s="71"/>
      <c r="AL250" s="71"/>
      <c r="AM250" s="71"/>
      <c r="AN250" s="72"/>
      <c r="AO250" s="72"/>
      <c r="AP250" s="72"/>
      <c r="AQ250" s="72"/>
      <c r="AR250" s="73"/>
      <c r="AS250" s="73"/>
      <c r="AT250" s="73"/>
      <c r="AU250" s="73"/>
      <c r="AV250" s="73"/>
      <c r="AW250" s="74"/>
      <c r="AX250" s="74"/>
      <c r="AY250" s="74"/>
      <c r="AZ250" s="78"/>
      <c r="BA250" s="78"/>
      <c r="BB250" s="78"/>
      <c r="BC250" s="78"/>
      <c r="BD250" s="78"/>
      <c r="BE250" s="78"/>
      <c r="BF250" s="78"/>
      <c r="BG250" s="78"/>
      <c r="BH250" s="78"/>
      <c r="BI250" s="77" t="str">
        <f t="shared" si="3"/>
        <v/>
      </c>
    </row>
    <row r="251" spans="1:61" ht="19.5" customHeight="1" x14ac:dyDescent="0.2">
      <c r="A251" s="48"/>
      <c r="B251" s="49"/>
      <c r="C251" s="50"/>
      <c r="D251" s="49"/>
      <c r="E251" s="51"/>
      <c r="F251" s="52"/>
      <c r="G251" s="51"/>
      <c r="H251" s="53"/>
      <c r="I251" s="53"/>
      <c r="J251" s="53"/>
      <c r="K251" s="54"/>
      <c r="L251" s="55"/>
      <c r="M251" s="56"/>
      <c r="N251" s="56"/>
      <c r="O251" s="57"/>
      <c r="P251" s="58"/>
      <c r="Q251" s="56"/>
      <c r="R251" s="59"/>
      <c r="S251" s="60" t="str">
        <f>IFERROR(INDEX(Procesos!A$2:A$10000,MATCH(R251,Procesos!B$2:B$10000,0)),"")</f>
        <v/>
      </c>
      <c r="T251" s="61"/>
      <c r="U251" s="62"/>
      <c r="V251" s="62"/>
      <c r="W251" s="62"/>
      <c r="X251" s="63"/>
      <c r="Y251" s="64"/>
      <c r="Z251" s="64"/>
      <c r="AA251" s="65"/>
      <c r="AB251" s="66"/>
      <c r="AC251" s="65"/>
      <c r="AD251" s="62"/>
      <c r="AE251" s="65"/>
      <c r="AF251" s="67"/>
      <c r="AG251" s="70" t="str">
        <f ca="1">IFERROR(_xludf.LET(txt,MID(AF251,FIND("|",AF251&amp;"|")+1,99),clean,SUBSTITUTE(SUBSTITUTE(SUBSTITUTE(txt,"µm",""),"&gt;=",""),"&gt;",""),nums,TRIM(clean),dashPos,FIND("-",MID(nums,2,99)),N1,VALUE(TRIM(LEFT(nums,dashPos))),N2,VALUE(TRIM(MID(nums,dashPos+2,20))),(N1+N2)/2),"")</f>
        <v/>
      </c>
      <c r="AH251" s="69"/>
      <c r="AI251" s="70" t="str">
        <f ca="1">IFERROR(_xludf.LET(txt,MID(AH251,FIND("|",AH251&amp;"|")+1,99),clean,SUBSTITUTE(SUBSTITUTE(SUBSTITUTE(txt,"µm",""),"&gt;=",""),"&gt;",""),nums,TRIM(clean),dashPos,FIND("-",MID(nums,2,99)),N1,VALUE(TRIM(LEFT(nums,dashPos))),N2,VALUE(TRIM(MID(nums,dashPos+2,20))),(N1+N2)/2),"")</f>
        <v/>
      </c>
      <c r="AJ251" s="71"/>
      <c r="AK251" s="71"/>
      <c r="AL251" s="71"/>
      <c r="AM251" s="71"/>
      <c r="AN251" s="72"/>
      <c r="AO251" s="72"/>
      <c r="AP251" s="72"/>
      <c r="AQ251" s="72"/>
      <c r="AR251" s="73"/>
      <c r="AS251" s="73"/>
      <c r="AT251" s="73"/>
      <c r="AU251" s="73"/>
      <c r="AV251" s="73"/>
      <c r="AW251" s="74"/>
      <c r="AX251" s="74"/>
      <c r="AY251" s="74"/>
      <c r="AZ251" s="78"/>
      <c r="BA251" s="78"/>
      <c r="BB251" s="78"/>
      <c r="BC251" s="78"/>
      <c r="BD251" s="78"/>
      <c r="BE251" s="78"/>
      <c r="BF251" s="78"/>
      <c r="BG251" s="78"/>
      <c r="BH251" s="78"/>
      <c r="BI251" s="77" t="str">
        <f t="shared" si="3"/>
        <v/>
      </c>
    </row>
    <row r="252" spans="1:61" ht="19.5" customHeight="1" x14ac:dyDescent="0.2">
      <c r="A252" s="48"/>
      <c r="B252" s="49"/>
      <c r="C252" s="50"/>
      <c r="D252" s="49"/>
      <c r="E252" s="51"/>
      <c r="F252" s="52"/>
      <c r="G252" s="51"/>
      <c r="H252" s="53"/>
      <c r="I252" s="53"/>
      <c r="J252" s="53"/>
      <c r="K252" s="54"/>
      <c r="L252" s="55"/>
      <c r="M252" s="56"/>
      <c r="N252" s="56"/>
      <c r="O252" s="57"/>
      <c r="P252" s="58"/>
      <c r="Q252" s="56"/>
      <c r="R252" s="59"/>
      <c r="S252" s="60" t="str">
        <f>IFERROR(INDEX(Procesos!A$2:A$10000,MATCH(R252,Procesos!B$2:B$10000,0)),"")</f>
        <v/>
      </c>
      <c r="T252" s="61"/>
      <c r="U252" s="62"/>
      <c r="V252" s="62"/>
      <c r="W252" s="62"/>
      <c r="X252" s="63"/>
      <c r="Y252" s="64"/>
      <c r="Z252" s="64"/>
      <c r="AA252" s="65"/>
      <c r="AB252" s="66"/>
      <c r="AC252" s="65"/>
      <c r="AD252" s="62"/>
      <c r="AE252" s="65"/>
      <c r="AF252" s="67"/>
      <c r="AG252" s="70" t="str">
        <f ca="1">IFERROR(_xludf.LET(txt,MID(AF252,FIND("|",AF252&amp;"|")+1,99),clean,SUBSTITUTE(SUBSTITUTE(SUBSTITUTE(txt,"µm",""),"&gt;=",""),"&gt;",""),nums,TRIM(clean),dashPos,FIND("-",MID(nums,2,99)),N1,VALUE(TRIM(LEFT(nums,dashPos))),N2,VALUE(TRIM(MID(nums,dashPos+2,20))),(N1+N2)/2),"")</f>
        <v/>
      </c>
      <c r="AH252" s="69"/>
      <c r="AI252" s="70" t="str">
        <f ca="1">IFERROR(_xludf.LET(txt,MID(AH252,FIND("|",AH252&amp;"|")+1,99),clean,SUBSTITUTE(SUBSTITUTE(SUBSTITUTE(txt,"µm",""),"&gt;=",""),"&gt;",""),nums,TRIM(clean),dashPos,FIND("-",MID(nums,2,99)),N1,VALUE(TRIM(LEFT(nums,dashPos))),N2,VALUE(TRIM(MID(nums,dashPos+2,20))),(N1+N2)/2),"")</f>
        <v/>
      </c>
      <c r="AJ252" s="71"/>
      <c r="AK252" s="71"/>
      <c r="AL252" s="71"/>
      <c r="AM252" s="71"/>
      <c r="AN252" s="72"/>
      <c r="AO252" s="72"/>
      <c r="AP252" s="72"/>
      <c r="AQ252" s="72"/>
      <c r="AR252" s="73"/>
      <c r="AS252" s="73"/>
      <c r="AT252" s="73"/>
      <c r="AU252" s="73"/>
      <c r="AV252" s="73"/>
      <c r="AW252" s="74"/>
      <c r="AX252" s="74"/>
      <c r="AY252" s="74"/>
      <c r="AZ252" s="78"/>
      <c r="BA252" s="78"/>
      <c r="BB252" s="78"/>
      <c r="BC252" s="78"/>
      <c r="BD252" s="78"/>
      <c r="BE252" s="78"/>
      <c r="BF252" s="78"/>
      <c r="BG252" s="78"/>
      <c r="BH252" s="78"/>
      <c r="BI252" s="77" t="str">
        <f t="shared" si="3"/>
        <v/>
      </c>
    </row>
    <row r="253" spans="1:61" ht="19.5" customHeight="1" x14ac:dyDescent="0.2">
      <c r="A253" s="48"/>
      <c r="B253" s="49"/>
      <c r="C253" s="50"/>
      <c r="D253" s="49"/>
      <c r="E253" s="51"/>
      <c r="F253" s="52"/>
      <c r="G253" s="51"/>
      <c r="H253" s="53"/>
      <c r="I253" s="53"/>
      <c r="J253" s="53"/>
      <c r="K253" s="54"/>
      <c r="L253" s="55"/>
      <c r="M253" s="56"/>
      <c r="N253" s="56"/>
      <c r="O253" s="57"/>
      <c r="P253" s="58"/>
      <c r="Q253" s="56"/>
      <c r="R253" s="59"/>
      <c r="S253" s="60" t="str">
        <f>IFERROR(INDEX(Procesos!A$2:A$10000,MATCH(R253,Procesos!B$2:B$10000,0)),"")</f>
        <v/>
      </c>
      <c r="T253" s="61"/>
      <c r="U253" s="62"/>
      <c r="V253" s="62"/>
      <c r="W253" s="62"/>
      <c r="X253" s="63"/>
      <c r="Y253" s="64"/>
      <c r="Z253" s="64"/>
      <c r="AA253" s="65"/>
      <c r="AB253" s="66"/>
      <c r="AC253" s="65"/>
      <c r="AD253" s="62"/>
      <c r="AE253" s="65"/>
      <c r="AF253" s="67"/>
      <c r="AG253" s="70" t="str">
        <f ca="1">IFERROR(_xludf.LET(txt,MID(AF253,FIND("|",AF253&amp;"|")+1,99),clean,SUBSTITUTE(SUBSTITUTE(SUBSTITUTE(txt,"µm",""),"&gt;=",""),"&gt;",""),nums,TRIM(clean),dashPos,FIND("-",MID(nums,2,99)),N1,VALUE(TRIM(LEFT(nums,dashPos))),N2,VALUE(TRIM(MID(nums,dashPos+2,20))),(N1+N2)/2),"")</f>
        <v/>
      </c>
      <c r="AH253" s="69"/>
      <c r="AI253" s="70" t="str">
        <f ca="1">IFERROR(_xludf.LET(txt,MID(AH253,FIND("|",AH253&amp;"|")+1,99),clean,SUBSTITUTE(SUBSTITUTE(SUBSTITUTE(txt,"µm",""),"&gt;=",""),"&gt;",""),nums,TRIM(clean),dashPos,FIND("-",MID(nums,2,99)),N1,VALUE(TRIM(LEFT(nums,dashPos))),N2,VALUE(TRIM(MID(nums,dashPos+2,20))),(N1+N2)/2),"")</f>
        <v/>
      </c>
      <c r="AJ253" s="71"/>
      <c r="AK253" s="71"/>
      <c r="AL253" s="71"/>
      <c r="AM253" s="71"/>
      <c r="AN253" s="72"/>
      <c r="AO253" s="72"/>
      <c r="AP253" s="72"/>
      <c r="AQ253" s="72"/>
      <c r="AR253" s="73"/>
      <c r="AS253" s="73"/>
      <c r="AT253" s="73"/>
      <c r="AU253" s="73"/>
      <c r="AV253" s="73"/>
      <c r="AW253" s="74"/>
      <c r="AX253" s="74"/>
      <c r="AY253" s="74"/>
      <c r="AZ253" s="78"/>
      <c r="BA253" s="78"/>
      <c r="BB253" s="78"/>
      <c r="BC253" s="78"/>
      <c r="BD253" s="78"/>
      <c r="BE253" s="78"/>
      <c r="BF253" s="78"/>
      <c r="BG253" s="78"/>
      <c r="BH253" s="78"/>
      <c r="BI253" s="77" t="str">
        <f t="shared" si="3"/>
        <v/>
      </c>
    </row>
    <row r="254" spans="1:61" ht="19.5" customHeight="1" x14ac:dyDescent="0.2">
      <c r="A254" s="48"/>
      <c r="B254" s="49"/>
      <c r="C254" s="50"/>
      <c r="D254" s="49"/>
      <c r="E254" s="51"/>
      <c r="F254" s="52"/>
      <c r="G254" s="51"/>
      <c r="H254" s="53"/>
      <c r="I254" s="53"/>
      <c r="J254" s="53"/>
      <c r="K254" s="54"/>
      <c r="L254" s="55"/>
      <c r="M254" s="56"/>
      <c r="N254" s="56"/>
      <c r="O254" s="57"/>
      <c r="P254" s="58"/>
      <c r="Q254" s="56"/>
      <c r="R254" s="59"/>
      <c r="S254" s="60" t="str">
        <f>IFERROR(INDEX(Procesos!A$2:A$10000,MATCH(R254,Procesos!B$2:B$10000,0)),"")</f>
        <v/>
      </c>
      <c r="T254" s="61"/>
      <c r="U254" s="62"/>
      <c r="V254" s="62"/>
      <c r="W254" s="62"/>
      <c r="X254" s="63"/>
      <c r="Y254" s="64"/>
      <c r="Z254" s="64"/>
      <c r="AA254" s="65"/>
      <c r="AB254" s="66"/>
      <c r="AC254" s="65"/>
      <c r="AD254" s="62"/>
      <c r="AE254" s="65"/>
      <c r="AF254" s="67"/>
      <c r="AG254" s="70" t="str">
        <f ca="1">IFERROR(_xludf.LET(txt,MID(AF254,FIND("|",AF254&amp;"|")+1,99),clean,SUBSTITUTE(SUBSTITUTE(SUBSTITUTE(txt,"µm",""),"&gt;=",""),"&gt;",""),nums,TRIM(clean),dashPos,FIND("-",MID(nums,2,99)),N1,VALUE(TRIM(LEFT(nums,dashPos))),N2,VALUE(TRIM(MID(nums,dashPos+2,20))),(N1+N2)/2),"")</f>
        <v/>
      </c>
      <c r="AH254" s="69"/>
      <c r="AI254" s="70" t="str">
        <f ca="1">IFERROR(_xludf.LET(txt,MID(AH254,FIND("|",AH254&amp;"|")+1,99),clean,SUBSTITUTE(SUBSTITUTE(SUBSTITUTE(txt,"µm",""),"&gt;=",""),"&gt;",""),nums,TRIM(clean),dashPos,FIND("-",MID(nums,2,99)),N1,VALUE(TRIM(LEFT(nums,dashPos))),N2,VALUE(TRIM(MID(nums,dashPos+2,20))),(N1+N2)/2),"")</f>
        <v/>
      </c>
      <c r="AJ254" s="71"/>
      <c r="AK254" s="71"/>
      <c r="AL254" s="71"/>
      <c r="AM254" s="71"/>
      <c r="AN254" s="72"/>
      <c r="AO254" s="72"/>
      <c r="AP254" s="72"/>
      <c r="AQ254" s="72"/>
      <c r="AR254" s="73"/>
      <c r="AS254" s="73"/>
      <c r="AT254" s="73"/>
      <c r="AU254" s="73"/>
      <c r="AV254" s="73"/>
      <c r="AW254" s="74"/>
      <c r="AX254" s="74"/>
      <c r="AY254" s="74"/>
      <c r="AZ254" s="78"/>
      <c r="BA254" s="78"/>
      <c r="BB254" s="78"/>
      <c r="BC254" s="78"/>
      <c r="BD254" s="78"/>
      <c r="BE254" s="78"/>
      <c r="BF254" s="78"/>
      <c r="BG254" s="78"/>
      <c r="BH254" s="78"/>
      <c r="BI254" s="77" t="str">
        <f t="shared" si="3"/>
        <v/>
      </c>
    </row>
    <row r="255" spans="1:61" ht="19.5" customHeight="1" x14ac:dyDescent="0.2">
      <c r="A255" s="48"/>
      <c r="B255" s="49"/>
      <c r="C255" s="50"/>
      <c r="D255" s="49"/>
      <c r="E255" s="51"/>
      <c r="F255" s="52"/>
      <c r="G255" s="51"/>
      <c r="H255" s="53"/>
      <c r="I255" s="53"/>
      <c r="J255" s="53"/>
      <c r="K255" s="54"/>
      <c r="L255" s="55"/>
      <c r="M255" s="56"/>
      <c r="N255" s="56"/>
      <c r="O255" s="57"/>
      <c r="P255" s="58"/>
      <c r="Q255" s="56"/>
      <c r="R255" s="59"/>
      <c r="S255" s="60" t="str">
        <f>IFERROR(INDEX(Procesos!A$2:A$10000,MATCH(R255,Procesos!B$2:B$10000,0)),"")</f>
        <v/>
      </c>
      <c r="T255" s="61"/>
      <c r="U255" s="62"/>
      <c r="V255" s="62"/>
      <c r="W255" s="62"/>
      <c r="X255" s="63"/>
      <c r="Y255" s="64"/>
      <c r="Z255" s="64"/>
      <c r="AA255" s="65"/>
      <c r="AB255" s="66"/>
      <c r="AC255" s="65"/>
      <c r="AD255" s="62"/>
      <c r="AE255" s="65"/>
      <c r="AF255" s="67"/>
      <c r="AG255" s="70" t="str">
        <f ca="1">IFERROR(_xludf.LET(txt,MID(AF255,FIND("|",AF255&amp;"|")+1,99),clean,SUBSTITUTE(SUBSTITUTE(SUBSTITUTE(txt,"µm",""),"&gt;=",""),"&gt;",""),nums,TRIM(clean),dashPos,FIND("-",MID(nums,2,99)),N1,VALUE(TRIM(LEFT(nums,dashPos))),N2,VALUE(TRIM(MID(nums,dashPos+2,20))),(N1+N2)/2),"")</f>
        <v/>
      </c>
      <c r="AH255" s="69"/>
      <c r="AI255" s="70" t="str">
        <f ca="1">IFERROR(_xludf.LET(txt,MID(AH255,FIND("|",AH255&amp;"|")+1,99),clean,SUBSTITUTE(SUBSTITUTE(SUBSTITUTE(txt,"µm",""),"&gt;=",""),"&gt;",""),nums,TRIM(clean),dashPos,FIND("-",MID(nums,2,99)),N1,VALUE(TRIM(LEFT(nums,dashPos))),N2,VALUE(TRIM(MID(nums,dashPos+2,20))),(N1+N2)/2),"")</f>
        <v/>
      </c>
      <c r="AJ255" s="71"/>
      <c r="AK255" s="71"/>
      <c r="AL255" s="71"/>
      <c r="AM255" s="71"/>
      <c r="AN255" s="72"/>
      <c r="AO255" s="72"/>
      <c r="AP255" s="72"/>
      <c r="AQ255" s="72"/>
      <c r="AR255" s="73"/>
      <c r="AS255" s="73"/>
      <c r="AT255" s="73"/>
      <c r="AU255" s="73"/>
      <c r="AV255" s="73"/>
      <c r="AW255" s="74"/>
      <c r="AX255" s="74"/>
      <c r="AY255" s="74"/>
      <c r="AZ255" s="78"/>
      <c r="BA255" s="78"/>
      <c r="BB255" s="78"/>
      <c r="BC255" s="78"/>
      <c r="BD255" s="78"/>
      <c r="BE255" s="78"/>
      <c r="BF255" s="78"/>
      <c r="BG255" s="78"/>
      <c r="BH255" s="78"/>
      <c r="BI255" s="77" t="str">
        <f t="shared" si="3"/>
        <v/>
      </c>
    </row>
    <row r="256" spans="1:61" ht="19.5" customHeight="1" x14ac:dyDescent="0.2">
      <c r="A256" s="48"/>
      <c r="B256" s="49"/>
      <c r="C256" s="50"/>
      <c r="D256" s="49"/>
      <c r="E256" s="51"/>
      <c r="F256" s="52"/>
      <c r="G256" s="51"/>
      <c r="H256" s="53"/>
      <c r="I256" s="53"/>
      <c r="J256" s="53"/>
      <c r="K256" s="54"/>
      <c r="L256" s="55"/>
      <c r="M256" s="56"/>
      <c r="N256" s="56"/>
      <c r="O256" s="57"/>
      <c r="P256" s="58"/>
      <c r="Q256" s="56"/>
      <c r="R256" s="59"/>
      <c r="S256" s="60" t="str">
        <f>IFERROR(INDEX(Procesos!A$2:A$10000,MATCH(R256,Procesos!B$2:B$10000,0)),"")</f>
        <v/>
      </c>
      <c r="T256" s="61"/>
      <c r="U256" s="62"/>
      <c r="V256" s="62"/>
      <c r="W256" s="62"/>
      <c r="X256" s="63"/>
      <c r="Y256" s="64"/>
      <c r="Z256" s="64"/>
      <c r="AA256" s="65"/>
      <c r="AB256" s="66"/>
      <c r="AC256" s="65"/>
      <c r="AD256" s="62"/>
      <c r="AE256" s="65"/>
      <c r="AF256" s="67"/>
      <c r="AG256" s="70" t="str">
        <f ca="1">IFERROR(_xludf.LET(txt,MID(AF256,FIND("|",AF256&amp;"|")+1,99),clean,SUBSTITUTE(SUBSTITUTE(SUBSTITUTE(txt,"µm",""),"&gt;=",""),"&gt;",""),nums,TRIM(clean),dashPos,FIND("-",MID(nums,2,99)),N1,VALUE(TRIM(LEFT(nums,dashPos))),N2,VALUE(TRIM(MID(nums,dashPos+2,20))),(N1+N2)/2),"")</f>
        <v/>
      </c>
      <c r="AH256" s="69"/>
      <c r="AI256" s="70" t="str">
        <f ca="1">IFERROR(_xludf.LET(txt,MID(AH256,FIND("|",AH256&amp;"|")+1,99),clean,SUBSTITUTE(SUBSTITUTE(SUBSTITUTE(txt,"µm",""),"&gt;=",""),"&gt;",""),nums,TRIM(clean),dashPos,FIND("-",MID(nums,2,99)),N1,VALUE(TRIM(LEFT(nums,dashPos))),N2,VALUE(TRIM(MID(nums,dashPos+2,20))),(N1+N2)/2),"")</f>
        <v/>
      </c>
      <c r="AJ256" s="71"/>
      <c r="AK256" s="71"/>
      <c r="AL256" s="71"/>
      <c r="AM256" s="71"/>
      <c r="AN256" s="72"/>
      <c r="AO256" s="72"/>
      <c r="AP256" s="72"/>
      <c r="AQ256" s="72"/>
      <c r="AR256" s="73"/>
      <c r="AS256" s="73"/>
      <c r="AT256" s="73"/>
      <c r="AU256" s="73"/>
      <c r="AV256" s="73"/>
      <c r="AW256" s="74"/>
      <c r="AX256" s="74"/>
      <c r="AY256" s="74"/>
      <c r="AZ256" s="78"/>
      <c r="BA256" s="78"/>
      <c r="BB256" s="78"/>
      <c r="BC256" s="78"/>
      <c r="BD256" s="78"/>
      <c r="BE256" s="78"/>
      <c r="BF256" s="78"/>
      <c r="BG256" s="78"/>
      <c r="BH256" s="78"/>
      <c r="BI256" s="77" t="str">
        <f t="shared" si="3"/>
        <v/>
      </c>
    </row>
    <row r="257" spans="1:61" ht="19.5" customHeight="1" x14ac:dyDescent="0.2">
      <c r="A257" s="48"/>
      <c r="B257" s="49"/>
      <c r="C257" s="50"/>
      <c r="D257" s="49"/>
      <c r="E257" s="51"/>
      <c r="F257" s="52"/>
      <c r="G257" s="51"/>
      <c r="H257" s="53"/>
      <c r="I257" s="53"/>
      <c r="J257" s="53"/>
      <c r="K257" s="54"/>
      <c r="L257" s="55"/>
      <c r="M257" s="56"/>
      <c r="N257" s="56"/>
      <c r="O257" s="57"/>
      <c r="P257" s="58"/>
      <c r="Q257" s="56"/>
      <c r="R257" s="59"/>
      <c r="S257" s="60" t="str">
        <f>IFERROR(INDEX(Procesos!A$2:A$10000,MATCH(R257,Procesos!B$2:B$10000,0)),"")</f>
        <v/>
      </c>
      <c r="T257" s="61"/>
      <c r="U257" s="62"/>
      <c r="V257" s="62"/>
      <c r="W257" s="62"/>
      <c r="X257" s="63"/>
      <c r="Y257" s="64"/>
      <c r="Z257" s="64"/>
      <c r="AA257" s="65"/>
      <c r="AB257" s="66"/>
      <c r="AC257" s="65"/>
      <c r="AD257" s="62"/>
      <c r="AE257" s="65"/>
      <c r="AF257" s="67"/>
      <c r="AG257" s="70" t="str">
        <f ca="1">IFERROR(_xludf.LET(txt,MID(AF257,FIND("|",AF257&amp;"|")+1,99),clean,SUBSTITUTE(SUBSTITUTE(SUBSTITUTE(txt,"µm",""),"&gt;=",""),"&gt;",""),nums,TRIM(clean),dashPos,FIND("-",MID(nums,2,99)),N1,VALUE(TRIM(LEFT(nums,dashPos))),N2,VALUE(TRIM(MID(nums,dashPos+2,20))),(N1+N2)/2),"")</f>
        <v/>
      </c>
      <c r="AH257" s="69"/>
      <c r="AI257" s="70" t="str">
        <f ca="1">IFERROR(_xludf.LET(txt,MID(AH257,FIND("|",AH257&amp;"|")+1,99),clean,SUBSTITUTE(SUBSTITUTE(SUBSTITUTE(txt,"µm",""),"&gt;=",""),"&gt;",""),nums,TRIM(clean),dashPos,FIND("-",MID(nums,2,99)),N1,VALUE(TRIM(LEFT(nums,dashPos))),N2,VALUE(TRIM(MID(nums,dashPos+2,20))),(N1+N2)/2),"")</f>
        <v/>
      </c>
      <c r="AJ257" s="71"/>
      <c r="AK257" s="71"/>
      <c r="AL257" s="71"/>
      <c r="AM257" s="71"/>
      <c r="AN257" s="72"/>
      <c r="AO257" s="72"/>
      <c r="AP257" s="72"/>
      <c r="AQ257" s="72"/>
      <c r="AR257" s="73"/>
      <c r="AS257" s="73"/>
      <c r="AT257" s="73"/>
      <c r="AU257" s="73"/>
      <c r="AV257" s="73"/>
      <c r="AW257" s="74"/>
      <c r="AX257" s="74"/>
      <c r="AY257" s="74"/>
      <c r="AZ257" s="78"/>
      <c r="BA257" s="78"/>
      <c r="BB257" s="78"/>
      <c r="BC257" s="78"/>
      <c r="BD257" s="78"/>
      <c r="BE257" s="78"/>
      <c r="BF257" s="78"/>
      <c r="BG257" s="78"/>
      <c r="BH257" s="78"/>
      <c r="BI257" s="77" t="str">
        <f t="shared" si="3"/>
        <v/>
      </c>
    </row>
    <row r="258" spans="1:61" ht="19.5" customHeight="1" x14ac:dyDescent="0.2">
      <c r="A258" s="48"/>
      <c r="B258" s="49"/>
      <c r="C258" s="50"/>
      <c r="D258" s="49"/>
      <c r="E258" s="51"/>
      <c r="F258" s="52"/>
      <c r="G258" s="51"/>
      <c r="H258" s="53"/>
      <c r="I258" s="53"/>
      <c r="J258" s="53"/>
      <c r="K258" s="54"/>
      <c r="L258" s="55"/>
      <c r="M258" s="56"/>
      <c r="N258" s="56"/>
      <c r="O258" s="57"/>
      <c r="P258" s="58"/>
      <c r="Q258" s="56"/>
      <c r="R258" s="59"/>
      <c r="S258" s="60" t="str">
        <f>IFERROR(INDEX(Procesos!A$2:A$10000,MATCH(R258,Procesos!B$2:B$10000,0)),"")</f>
        <v/>
      </c>
      <c r="T258" s="61"/>
      <c r="U258" s="62"/>
      <c r="V258" s="62"/>
      <c r="W258" s="62"/>
      <c r="X258" s="63"/>
      <c r="Y258" s="64"/>
      <c r="Z258" s="64"/>
      <c r="AA258" s="65"/>
      <c r="AB258" s="66"/>
      <c r="AC258" s="65"/>
      <c r="AD258" s="62"/>
      <c r="AE258" s="65"/>
      <c r="AF258" s="67"/>
      <c r="AG258" s="70" t="str">
        <f ca="1">IFERROR(_xludf.LET(txt,MID(AF258,FIND("|",AF258&amp;"|")+1,99),clean,SUBSTITUTE(SUBSTITUTE(SUBSTITUTE(txt,"µm",""),"&gt;=",""),"&gt;",""),nums,TRIM(clean),dashPos,FIND("-",MID(nums,2,99)),N1,VALUE(TRIM(LEFT(nums,dashPos))),N2,VALUE(TRIM(MID(nums,dashPos+2,20))),(N1+N2)/2),"")</f>
        <v/>
      </c>
      <c r="AH258" s="69"/>
      <c r="AI258" s="70" t="str">
        <f ca="1">IFERROR(_xludf.LET(txt,MID(AH258,FIND("|",AH258&amp;"|")+1,99),clean,SUBSTITUTE(SUBSTITUTE(SUBSTITUTE(txt,"µm",""),"&gt;=",""),"&gt;",""),nums,TRIM(clean),dashPos,FIND("-",MID(nums,2,99)),N1,VALUE(TRIM(LEFT(nums,dashPos))),N2,VALUE(TRIM(MID(nums,dashPos+2,20))),(N1+N2)/2),"")</f>
        <v/>
      </c>
      <c r="AJ258" s="71"/>
      <c r="AK258" s="71"/>
      <c r="AL258" s="71"/>
      <c r="AM258" s="71"/>
      <c r="AN258" s="72"/>
      <c r="AO258" s="72"/>
      <c r="AP258" s="72"/>
      <c r="AQ258" s="72"/>
      <c r="AR258" s="73"/>
      <c r="AS258" s="73"/>
      <c r="AT258" s="73"/>
      <c r="AU258" s="73"/>
      <c r="AV258" s="73"/>
      <c r="AW258" s="74"/>
      <c r="AX258" s="74"/>
      <c r="AY258" s="74"/>
      <c r="AZ258" s="78"/>
      <c r="BA258" s="78"/>
      <c r="BB258" s="78"/>
      <c r="BC258" s="78"/>
      <c r="BD258" s="78"/>
      <c r="BE258" s="78"/>
      <c r="BF258" s="78"/>
      <c r="BG258" s="78"/>
      <c r="BH258" s="78"/>
      <c r="BI258" s="77" t="str">
        <f t="shared" si="3"/>
        <v/>
      </c>
    </row>
    <row r="259" spans="1:61" ht="19.5" customHeight="1" x14ac:dyDescent="0.2">
      <c r="A259" s="48"/>
      <c r="B259" s="49"/>
      <c r="C259" s="50"/>
      <c r="D259" s="49"/>
      <c r="E259" s="51"/>
      <c r="F259" s="52"/>
      <c r="G259" s="51"/>
      <c r="H259" s="53"/>
      <c r="I259" s="53"/>
      <c r="J259" s="53"/>
      <c r="K259" s="54"/>
      <c r="L259" s="55"/>
      <c r="M259" s="56"/>
      <c r="N259" s="56"/>
      <c r="O259" s="57"/>
      <c r="P259" s="58"/>
      <c r="Q259" s="56"/>
      <c r="R259" s="59"/>
      <c r="S259" s="60" t="str">
        <f>IFERROR(INDEX(Procesos!A$2:A$10000,MATCH(R259,Procesos!B$2:B$10000,0)),"")</f>
        <v/>
      </c>
      <c r="T259" s="61"/>
      <c r="U259" s="62"/>
      <c r="V259" s="62"/>
      <c r="W259" s="62"/>
      <c r="X259" s="63"/>
      <c r="Y259" s="64"/>
      <c r="Z259" s="64"/>
      <c r="AA259" s="65"/>
      <c r="AB259" s="66"/>
      <c r="AC259" s="65"/>
      <c r="AD259" s="62"/>
      <c r="AE259" s="65"/>
      <c r="AF259" s="67"/>
      <c r="AG259" s="70" t="str">
        <f ca="1">IFERROR(_xludf.LET(txt,MID(AF259,FIND("|",AF259&amp;"|")+1,99),clean,SUBSTITUTE(SUBSTITUTE(SUBSTITUTE(txt,"µm",""),"&gt;=",""),"&gt;",""),nums,TRIM(clean),dashPos,FIND("-",MID(nums,2,99)),N1,VALUE(TRIM(LEFT(nums,dashPos))),N2,VALUE(TRIM(MID(nums,dashPos+2,20))),(N1+N2)/2),"")</f>
        <v/>
      </c>
      <c r="AH259" s="69"/>
      <c r="AI259" s="70" t="str">
        <f ca="1">IFERROR(_xludf.LET(txt,MID(AH259,FIND("|",AH259&amp;"|")+1,99),clean,SUBSTITUTE(SUBSTITUTE(SUBSTITUTE(txt,"µm",""),"&gt;=",""),"&gt;",""),nums,TRIM(clean),dashPos,FIND("-",MID(nums,2,99)),N1,VALUE(TRIM(LEFT(nums,dashPos))),N2,VALUE(TRIM(MID(nums,dashPos+2,20))),(N1+N2)/2),"")</f>
        <v/>
      </c>
      <c r="AJ259" s="71"/>
      <c r="AK259" s="71"/>
      <c r="AL259" s="71"/>
      <c r="AM259" s="71"/>
      <c r="AN259" s="72"/>
      <c r="AO259" s="72"/>
      <c r="AP259" s="72"/>
      <c r="AQ259" s="72"/>
      <c r="AR259" s="73"/>
      <c r="AS259" s="73"/>
      <c r="AT259" s="73"/>
      <c r="AU259" s="73"/>
      <c r="AV259" s="73"/>
      <c r="AW259" s="74"/>
      <c r="AX259" s="74"/>
      <c r="AY259" s="74"/>
      <c r="AZ259" s="78"/>
      <c r="BA259" s="78"/>
      <c r="BB259" s="78"/>
      <c r="BC259" s="78"/>
      <c r="BD259" s="78"/>
      <c r="BE259" s="78"/>
      <c r="BF259" s="78"/>
      <c r="BG259" s="78"/>
      <c r="BH259" s="78"/>
      <c r="BI259" s="77" t="str">
        <f t="shared" si="3"/>
        <v/>
      </c>
    </row>
    <row r="260" spans="1:61" ht="19.5" customHeight="1" x14ac:dyDescent="0.2">
      <c r="A260" s="48"/>
      <c r="B260" s="49"/>
      <c r="C260" s="50"/>
      <c r="D260" s="49"/>
      <c r="E260" s="51"/>
      <c r="F260" s="52"/>
      <c r="G260" s="51"/>
      <c r="H260" s="53"/>
      <c r="I260" s="53"/>
      <c r="J260" s="53"/>
      <c r="K260" s="54"/>
      <c r="L260" s="55"/>
      <c r="M260" s="56"/>
      <c r="N260" s="56"/>
      <c r="O260" s="57"/>
      <c r="P260" s="58"/>
      <c r="Q260" s="56"/>
      <c r="R260" s="59"/>
      <c r="S260" s="60" t="str">
        <f>IFERROR(INDEX(Procesos!A$2:A$10000,MATCH(R260,Procesos!B$2:B$10000,0)),"")</f>
        <v/>
      </c>
      <c r="T260" s="61"/>
      <c r="U260" s="62"/>
      <c r="V260" s="62"/>
      <c r="W260" s="62"/>
      <c r="X260" s="63"/>
      <c r="Y260" s="64"/>
      <c r="Z260" s="64"/>
      <c r="AA260" s="65"/>
      <c r="AB260" s="66"/>
      <c r="AC260" s="65"/>
      <c r="AD260" s="62"/>
      <c r="AE260" s="65"/>
      <c r="AF260" s="67"/>
      <c r="AG260" s="70" t="str">
        <f ca="1">IFERROR(_xludf.LET(txt,MID(AF260,FIND("|",AF260&amp;"|")+1,99),clean,SUBSTITUTE(SUBSTITUTE(SUBSTITUTE(txt,"µm",""),"&gt;=",""),"&gt;",""),nums,TRIM(clean),dashPos,FIND("-",MID(nums,2,99)),N1,VALUE(TRIM(LEFT(nums,dashPos))),N2,VALUE(TRIM(MID(nums,dashPos+2,20))),(N1+N2)/2),"")</f>
        <v/>
      </c>
      <c r="AH260" s="69"/>
      <c r="AI260" s="70" t="str">
        <f ca="1">IFERROR(_xludf.LET(txt,MID(AH260,FIND("|",AH260&amp;"|")+1,99),clean,SUBSTITUTE(SUBSTITUTE(SUBSTITUTE(txt,"µm",""),"&gt;=",""),"&gt;",""),nums,TRIM(clean),dashPos,FIND("-",MID(nums,2,99)),N1,VALUE(TRIM(LEFT(nums,dashPos))),N2,VALUE(TRIM(MID(nums,dashPos+2,20))),(N1+N2)/2),"")</f>
        <v/>
      </c>
      <c r="AJ260" s="71"/>
      <c r="AK260" s="71"/>
      <c r="AL260" s="71"/>
      <c r="AM260" s="71"/>
      <c r="AN260" s="72"/>
      <c r="AO260" s="72"/>
      <c r="AP260" s="72"/>
      <c r="AQ260" s="72"/>
      <c r="AR260" s="73"/>
      <c r="AS260" s="73"/>
      <c r="AT260" s="73"/>
      <c r="AU260" s="73"/>
      <c r="AV260" s="73"/>
      <c r="AW260" s="74"/>
      <c r="AX260" s="74"/>
      <c r="AY260" s="74"/>
      <c r="AZ260" s="78"/>
      <c r="BA260" s="78"/>
      <c r="BB260" s="78"/>
      <c r="BC260" s="78"/>
      <c r="BD260" s="78"/>
      <c r="BE260" s="78"/>
      <c r="BF260" s="78"/>
      <c r="BG260" s="78"/>
      <c r="BH260" s="78"/>
      <c r="BI260" s="77" t="str">
        <f t="shared" si="3"/>
        <v/>
      </c>
    </row>
    <row r="261" spans="1:61" ht="19.5" customHeight="1" x14ac:dyDescent="0.2">
      <c r="A261" s="48"/>
      <c r="B261" s="49"/>
      <c r="C261" s="50"/>
      <c r="D261" s="49"/>
      <c r="E261" s="51"/>
      <c r="F261" s="52"/>
      <c r="G261" s="51"/>
      <c r="H261" s="53"/>
      <c r="I261" s="53"/>
      <c r="J261" s="53"/>
      <c r="K261" s="54"/>
      <c r="L261" s="55"/>
      <c r="M261" s="56"/>
      <c r="N261" s="56"/>
      <c r="O261" s="57"/>
      <c r="P261" s="58"/>
      <c r="Q261" s="56"/>
      <c r="R261" s="59"/>
      <c r="S261" s="60" t="str">
        <f>IFERROR(INDEX(Procesos!A$2:A$10000,MATCH(R261,Procesos!B$2:B$10000,0)),"")</f>
        <v/>
      </c>
      <c r="T261" s="61"/>
      <c r="U261" s="62"/>
      <c r="V261" s="62"/>
      <c r="W261" s="62"/>
      <c r="X261" s="63"/>
      <c r="Y261" s="64"/>
      <c r="Z261" s="64"/>
      <c r="AA261" s="65"/>
      <c r="AB261" s="66"/>
      <c r="AC261" s="65"/>
      <c r="AD261" s="62"/>
      <c r="AE261" s="65"/>
      <c r="AF261" s="67"/>
      <c r="AG261" s="70" t="str">
        <f ca="1">IFERROR(_xludf.LET(txt,MID(AF261,FIND("|",AF261&amp;"|")+1,99),clean,SUBSTITUTE(SUBSTITUTE(SUBSTITUTE(txt,"µm",""),"&gt;=",""),"&gt;",""),nums,TRIM(clean),dashPos,FIND("-",MID(nums,2,99)),N1,VALUE(TRIM(LEFT(nums,dashPos))),N2,VALUE(TRIM(MID(nums,dashPos+2,20))),(N1+N2)/2),"")</f>
        <v/>
      </c>
      <c r="AH261" s="69"/>
      <c r="AI261" s="70" t="str">
        <f ca="1">IFERROR(_xludf.LET(txt,MID(AH261,FIND("|",AH261&amp;"|")+1,99),clean,SUBSTITUTE(SUBSTITUTE(SUBSTITUTE(txt,"µm",""),"&gt;=",""),"&gt;",""),nums,TRIM(clean),dashPos,FIND("-",MID(nums,2,99)),N1,VALUE(TRIM(LEFT(nums,dashPos))),N2,VALUE(TRIM(MID(nums,dashPos+2,20))),(N1+N2)/2),"")</f>
        <v/>
      </c>
      <c r="AJ261" s="71"/>
      <c r="AK261" s="71"/>
      <c r="AL261" s="71"/>
      <c r="AM261" s="71"/>
      <c r="AN261" s="72"/>
      <c r="AO261" s="72"/>
      <c r="AP261" s="72"/>
      <c r="AQ261" s="72"/>
      <c r="AR261" s="73"/>
      <c r="AS261" s="73"/>
      <c r="AT261" s="73"/>
      <c r="AU261" s="73"/>
      <c r="AV261" s="73"/>
      <c r="AW261" s="74"/>
      <c r="AX261" s="74"/>
      <c r="AY261" s="74"/>
      <c r="AZ261" s="78"/>
      <c r="BA261" s="78"/>
      <c r="BB261" s="78"/>
      <c r="BC261" s="78"/>
      <c r="BD261" s="78"/>
      <c r="BE261" s="78"/>
      <c r="BF261" s="78"/>
      <c r="BG261" s="78"/>
      <c r="BH261" s="78"/>
      <c r="BI261" s="77" t="str">
        <f t="shared" si="3"/>
        <v/>
      </c>
    </row>
    <row r="262" spans="1:61" ht="19.5" customHeight="1" x14ac:dyDescent="0.2">
      <c r="A262" s="48"/>
      <c r="B262" s="49"/>
      <c r="C262" s="50"/>
      <c r="D262" s="49"/>
      <c r="E262" s="51"/>
      <c r="F262" s="52"/>
      <c r="G262" s="51"/>
      <c r="H262" s="53"/>
      <c r="I262" s="53"/>
      <c r="J262" s="53"/>
      <c r="K262" s="54"/>
      <c r="L262" s="55"/>
      <c r="M262" s="56"/>
      <c r="N262" s="56"/>
      <c r="O262" s="57"/>
      <c r="P262" s="58"/>
      <c r="Q262" s="56"/>
      <c r="R262" s="59"/>
      <c r="S262" s="60" t="str">
        <f>IFERROR(INDEX(Procesos!A$2:A$10000,MATCH(R262,Procesos!B$2:B$10000,0)),"")</f>
        <v/>
      </c>
      <c r="T262" s="61"/>
      <c r="U262" s="62"/>
      <c r="V262" s="62"/>
      <c r="W262" s="62"/>
      <c r="X262" s="63"/>
      <c r="Y262" s="64"/>
      <c r="Z262" s="64"/>
      <c r="AA262" s="65"/>
      <c r="AB262" s="66"/>
      <c r="AC262" s="65"/>
      <c r="AD262" s="62"/>
      <c r="AE262" s="65"/>
      <c r="AF262" s="67"/>
      <c r="AG262" s="70" t="str">
        <f ca="1">IFERROR(_xludf.LET(txt,MID(AF262,FIND("|",AF262&amp;"|")+1,99),clean,SUBSTITUTE(SUBSTITUTE(SUBSTITUTE(txt,"µm",""),"&gt;=",""),"&gt;",""),nums,TRIM(clean),dashPos,FIND("-",MID(nums,2,99)),N1,VALUE(TRIM(LEFT(nums,dashPos))),N2,VALUE(TRIM(MID(nums,dashPos+2,20))),(N1+N2)/2),"")</f>
        <v/>
      </c>
      <c r="AH262" s="69"/>
      <c r="AI262" s="70" t="str">
        <f ca="1">IFERROR(_xludf.LET(txt,MID(AH262,FIND("|",AH262&amp;"|")+1,99),clean,SUBSTITUTE(SUBSTITUTE(SUBSTITUTE(txt,"µm",""),"&gt;=",""),"&gt;",""),nums,TRIM(clean),dashPos,FIND("-",MID(nums,2,99)),N1,VALUE(TRIM(LEFT(nums,dashPos))),N2,VALUE(TRIM(MID(nums,dashPos+2,20))),(N1+N2)/2),"")</f>
        <v/>
      </c>
      <c r="AJ262" s="71"/>
      <c r="AK262" s="71"/>
      <c r="AL262" s="71"/>
      <c r="AM262" s="71"/>
      <c r="AN262" s="72"/>
      <c r="AO262" s="72"/>
      <c r="AP262" s="72"/>
      <c r="AQ262" s="72"/>
      <c r="AR262" s="73"/>
      <c r="AS262" s="73"/>
      <c r="AT262" s="73"/>
      <c r="AU262" s="73"/>
      <c r="AV262" s="73"/>
      <c r="AW262" s="74"/>
      <c r="AX262" s="74"/>
      <c r="AY262" s="74"/>
      <c r="AZ262" s="78"/>
      <c r="BA262" s="78"/>
      <c r="BB262" s="78"/>
      <c r="BC262" s="78"/>
      <c r="BD262" s="78"/>
      <c r="BE262" s="78"/>
      <c r="BF262" s="78"/>
      <c r="BG262" s="78"/>
      <c r="BH262" s="78"/>
      <c r="BI262" s="77" t="str">
        <f t="shared" si="3"/>
        <v/>
      </c>
    </row>
    <row r="263" spans="1:61" ht="19.5" customHeight="1" x14ac:dyDescent="0.2">
      <c r="A263" s="48"/>
      <c r="B263" s="49"/>
      <c r="C263" s="50"/>
      <c r="D263" s="49"/>
      <c r="E263" s="51"/>
      <c r="F263" s="52"/>
      <c r="G263" s="51"/>
      <c r="H263" s="53"/>
      <c r="I263" s="53"/>
      <c r="J263" s="53"/>
      <c r="K263" s="54"/>
      <c r="L263" s="55"/>
      <c r="M263" s="56"/>
      <c r="N263" s="56"/>
      <c r="O263" s="57"/>
      <c r="P263" s="58"/>
      <c r="Q263" s="56"/>
      <c r="R263" s="59"/>
      <c r="S263" s="60" t="str">
        <f>IFERROR(INDEX(Procesos!A$2:A$10000,MATCH(R263,Procesos!B$2:B$10000,0)),"")</f>
        <v/>
      </c>
      <c r="T263" s="61"/>
      <c r="U263" s="62"/>
      <c r="V263" s="62"/>
      <c r="W263" s="62"/>
      <c r="X263" s="63"/>
      <c r="Y263" s="64"/>
      <c r="Z263" s="64"/>
      <c r="AA263" s="65"/>
      <c r="AB263" s="66"/>
      <c r="AC263" s="65"/>
      <c r="AD263" s="62"/>
      <c r="AE263" s="65"/>
      <c r="AF263" s="67"/>
      <c r="AG263" s="70" t="str">
        <f ca="1">IFERROR(_xludf.LET(txt,MID(AF263,FIND("|",AF263&amp;"|")+1,99),clean,SUBSTITUTE(SUBSTITUTE(SUBSTITUTE(txt,"µm",""),"&gt;=",""),"&gt;",""),nums,TRIM(clean),dashPos,FIND("-",MID(nums,2,99)),N1,VALUE(TRIM(LEFT(nums,dashPos))),N2,VALUE(TRIM(MID(nums,dashPos+2,20))),(N1+N2)/2),"")</f>
        <v/>
      </c>
      <c r="AH263" s="69"/>
      <c r="AI263" s="70" t="str">
        <f ca="1">IFERROR(_xludf.LET(txt,MID(AH263,FIND("|",AH263&amp;"|")+1,99),clean,SUBSTITUTE(SUBSTITUTE(SUBSTITUTE(txt,"µm",""),"&gt;=",""),"&gt;",""),nums,TRIM(clean),dashPos,FIND("-",MID(nums,2,99)),N1,VALUE(TRIM(LEFT(nums,dashPos))),N2,VALUE(TRIM(MID(nums,dashPos+2,20))),(N1+N2)/2),"")</f>
        <v/>
      </c>
      <c r="AJ263" s="71"/>
      <c r="AK263" s="71"/>
      <c r="AL263" s="71"/>
      <c r="AM263" s="71"/>
      <c r="AN263" s="72"/>
      <c r="AO263" s="72"/>
      <c r="AP263" s="72"/>
      <c r="AQ263" s="72"/>
      <c r="AR263" s="73"/>
      <c r="AS263" s="73"/>
      <c r="AT263" s="73"/>
      <c r="AU263" s="73"/>
      <c r="AV263" s="73"/>
      <c r="AW263" s="74"/>
      <c r="AX263" s="74"/>
      <c r="AY263" s="74"/>
      <c r="AZ263" s="78"/>
      <c r="BA263" s="78"/>
      <c r="BB263" s="78"/>
      <c r="BC263" s="78"/>
      <c r="BD263" s="78"/>
      <c r="BE263" s="78"/>
      <c r="BF263" s="78"/>
      <c r="BG263" s="78"/>
      <c r="BH263" s="78"/>
      <c r="BI263" s="77" t="str">
        <f t="shared" si="3"/>
        <v/>
      </c>
    </row>
    <row r="264" spans="1:61" ht="19.5" customHeight="1" x14ac:dyDescent="0.2">
      <c r="A264" s="48"/>
      <c r="B264" s="49"/>
      <c r="C264" s="50"/>
      <c r="D264" s="49"/>
      <c r="E264" s="51"/>
      <c r="F264" s="52"/>
      <c r="G264" s="51"/>
      <c r="H264" s="53"/>
      <c r="I264" s="53"/>
      <c r="J264" s="53"/>
      <c r="K264" s="54"/>
      <c r="L264" s="55"/>
      <c r="M264" s="56"/>
      <c r="N264" s="56"/>
      <c r="O264" s="57"/>
      <c r="P264" s="58"/>
      <c r="Q264" s="56"/>
      <c r="R264" s="59"/>
      <c r="S264" s="60" t="str">
        <f>IFERROR(INDEX(Procesos!A$2:A$10000,MATCH(R264,Procesos!B$2:B$10000,0)),"")</f>
        <v/>
      </c>
      <c r="T264" s="61"/>
      <c r="U264" s="62"/>
      <c r="V264" s="62"/>
      <c r="W264" s="62"/>
      <c r="X264" s="63"/>
      <c r="Y264" s="64"/>
      <c r="Z264" s="64"/>
      <c r="AA264" s="65"/>
      <c r="AB264" s="66"/>
      <c r="AC264" s="65"/>
      <c r="AD264" s="62"/>
      <c r="AE264" s="65"/>
      <c r="AF264" s="67"/>
      <c r="AG264" s="70" t="str">
        <f ca="1">IFERROR(_xludf.LET(txt,MID(AF264,FIND("|",AF264&amp;"|")+1,99),clean,SUBSTITUTE(SUBSTITUTE(SUBSTITUTE(txt,"µm",""),"&gt;=",""),"&gt;",""),nums,TRIM(clean),dashPos,FIND("-",MID(nums,2,99)),N1,VALUE(TRIM(LEFT(nums,dashPos))),N2,VALUE(TRIM(MID(nums,dashPos+2,20))),(N1+N2)/2),"")</f>
        <v/>
      </c>
      <c r="AH264" s="69"/>
      <c r="AI264" s="70" t="str">
        <f ca="1">IFERROR(_xludf.LET(txt,MID(AH264,FIND("|",AH264&amp;"|")+1,99),clean,SUBSTITUTE(SUBSTITUTE(SUBSTITUTE(txt,"µm",""),"&gt;=",""),"&gt;",""),nums,TRIM(clean),dashPos,FIND("-",MID(nums,2,99)),N1,VALUE(TRIM(LEFT(nums,dashPos))),N2,VALUE(TRIM(MID(nums,dashPos+2,20))),(N1+N2)/2),"")</f>
        <v/>
      </c>
      <c r="AJ264" s="71"/>
      <c r="AK264" s="71"/>
      <c r="AL264" s="71"/>
      <c r="AM264" s="71"/>
      <c r="AN264" s="72"/>
      <c r="AO264" s="72"/>
      <c r="AP264" s="72"/>
      <c r="AQ264" s="72"/>
      <c r="AR264" s="73"/>
      <c r="AS264" s="73"/>
      <c r="AT264" s="73"/>
      <c r="AU264" s="73"/>
      <c r="AV264" s="73"/>
      <c r="AW264" s="74"/>
      <c r="AX264" s="74"/>
      <c r="AY264" s="74"/>
      <c r="AZ264" s="78"/>
      <c r="BA264" s="78"/>
      <c r="BB264" s="78"/>
      <c r="BC264" s="78"/>
      <c r="BD264" s="78"/>
      <c r="BE264" s="78"/>
      <c r="BF264" s="78"/>
      <c r="BG264" s="78"/>
      <c r="BH264" s="78"/>
      <c r="BI264" s="77" t="str">
        <f t="shared" si="3"/>
        <v/>
      </c>
    </row>
    <row r="265" spans="1:61" ht="19.5" customHeight="1" x14ac:dyDescent="0.2">
      <c r="A265" s="48"/>
      <c r="B265" s="49"/>
      <c r="C265" s="50"/>
      <c r="D265" s="49"/>
      <c r="E265" s="51"/>
      <c r="F265" s="52"/>
      <c r="G265" s="51"/>
      <c r="H265" s="53"/>
      <c r="I265" s="53"/>
      <c r="J265" s="53"/>
      <c r="K265" s="54"/>
      <c r="L265" s="55"/>
      <c r="M265" s="56"/>
      <c r="N265" s="56"/>
      <c r="O265" s="57"/>
      <c r="P265" s="58"/>
      <c r="Q265" s="56"/>
      <c r="R265" s="59"/>
      <c r="S265" s="60" t="str">
        <f>IFERROR(INDEX(Procesos!A$2:A$10000,MATCH(R265,Procesos!B$2:B$10000,0)),"")</f>
        <v/>
      </c>
      <c r="T265" s="61"/>
      <c r="U265" s="62"/>
      <c r="V265" s="62"/>
      <c r="W265" s="62"/>
      <c r="X265" s="63"/>
      <c r="Y265" s="64"/>
      <c r="Z265" s="64"/>
      <c r="AA265" s="65"/>
      <c r="AB265" s="66"/>
      <c r="AC265" s="65"/>
      <c r="AD265" s="62"/>
      <c r="AE265" s="65"/>
      <c r="AF265" s="67"/>
      <c r="AG265" s="70" t="str">
        <f ca="1">IFERROR(_xludf.LET(txt,MID(AF265,FIND("|",AF265&amp;"|")+1,99),clean,SUBSTITUTE(SUBSTITUTE(SUBSTITUTE(txt,"µm",""),"&gt;=",""),"&gt;",""),nums,TRIM(clean),dashPos,FIND("-",MID(nums,2,99)),N1,VALUE(TRIM(LEFT(nums,dashPos))),N2,VALUE(TRIM(MID(nums,dashPos+2,20))),(N1+N2)/2),"")</f>
        <v/>
      </c>
      <c r="AH265" s="69"/>
      <c r="AI265" s="70" t="str">
        <f ca="1">IFERROR(_xludf.LET(txt,MID(AH265,FIND("|",AH265&amp;"|")+1,99),clean,SUBSTITUTE(SUBSTITUTE(SUBSTITUTE(txt,"µm",""),"&gt;=",""),"&gt;",""),nums,TRIM(clean),dashPos,FIND("-",MID(nums,2,99)),N1,VALUE(TRIM(LEFT(nums,dashPos))),N2,VALUE(TRIM(MID(nums,dashPos+2,20))),(N1+N2)/2),"")</f>
        <v/>
      </c>
      <c r="AJ265" s="71"/>
      <c r="AK265" s="71"/>
      <c r="AL265" s="71"/>
      <c r="AM265" s="71"/>
      <c r="AN265" s="72"/>
      <c r="AO265" s="72"/>
      <c r="AP265" s="72"/>
      <c r="AQ265" s="72"/>
      <c r="AR265" s="73"/>
      <c r="AS265" s="73"/>
      <c r="AT265" s="73"/>
      <c r="AU265" s="73"/>
      <c r="AV265" s="73"/>
      <c r="AW265" s="74"/>
      <c r="AX265" s="74"/>
      <c r="AY265" s="74"/>
      <c r="AZ265" s="78"/>
      <c r="BA265" s="78"/>
      <c r="BB265" s="78"/>
      <c r="BC265" s="78"/>
      <c r="BD265" s="78"/>
      <c r="BE265" s="78"/>
      <c r="BF265" s="78"/>
      <c r="BG265" s="78"/>
      <c r="BH265" s="78"/>
      <c r="BI265" s="77" t="str">
        <f t="shared" si="3"/>
        <v/>
      </c>
    </row>
    <row r="266" spans="1:61" ht="19.5" customHeight="1" x14ac:dyDescent="0.2">
      <c r="A266" s="48"/>
      <c r="B266" s="49"/>
      <c r="C266" s="50"/>
      <c r="D266" s="49"/>
      <c r="E266" s="51"/>
      <c r="F266" s="52"/>
      <c r="G266" s="51"/>
      <c r="H266" s="53"/>
      <c r="I266" s="53"/>
      <c r="J266" s="53"/>
      <c r="K266" s="54"/>
      <c r="L266" s="55"/>
      <c r="M266" s="56"/>
      <c r="N266" s="56"/>
      <c r="O266" s="57"/>
      <c r="P266" s="58"/>
      <c r="Q266" s="56"/>
      <c r="R266" s="59"/>
      <c r="S266" s="60" t="str">
        <f>IFERROR(INDEX(Procesos!A$2:A$10000,MATCH(R266,Procesos!B$2:B$10000,0)),"")</f>
        <v/>
      </c>
      <c r="T266" s="61"/>
      <c r="U266" s="62"/>
      <c r="V266" s="62"/>
      <c r="W266" s="62"/>
      <c r="X266" s="63"/>
      <c r="Y266" s="64"/>
      <c r="Z266" s="64"/>
      <c r="AA266" s="65"/>
      <c r="AB266" s="66"/>
      <c r="AC266" s="65"/>
      <c r="AD266" s="62"/>
      <c r="AE266" s="65"/>
      <c r="AF266" s="67"/>
      <c r="AG266" s="70" t="str">
        <f ca="1">IFERROR(_xludf.LET(txt,MID(AF266,FIND("|",AF266&amp;"|")+1,99),clean,SUBSTITUTE(SUBSTITUTE(SUBSTITUTE(txt,"µm",""),"&gt;=",""),"&gt;",""),nums,TRIM(clean),dashPos,FIND("-",MID(nums,2,99)),N1,VALUE(TRIM(LEFT(nums,dashPos))),N2,VALUE(TRIM(MID(nums,dashPos+2,20))),(N1+N2)/2),"")</f>
        <v/>
      </c>
      <c r="AH266" s="69"/>
      <c r="AI266" s="70" t="str">
        <f ca="1">IFERROR(_xludf.LET(txt,MID(AH266,FIND("|",AH266&amp;"|")+1,99),clean,SUBSTITUTE(SUBSTITUTE(SUBSTITUTE(txt,"µm",""),"&gt;=",""),"&gt;",""),nums,TRIM(clean),dashPos,FIND("-",MID(nums,2,99)),N1,VALUE(TRIM(LEFT(nums,dashPos))),N2,VALUE(TRIM(MID(nums,dashPos+2,20))),(N1+N2)/2),"")</f>
        <v/>
      </c>
      <c r="AJ266" s="71"/>
      <c r="AK266" s="71"/>
      <c r="AL266" s="71"/>
      <c r="AM266" s="71"/>
      <c r="AN266" s="72"/>
      <c r="AO266" s="72"/>
      <c r="AP266" s="72"/>
      <c r="AQ266" s="72"/>
      <c r="AR266" s="73"/>
      <c r="AS266" s="73"/>
      <c r="AT266" s="73"/>
      <c r="AU266" s="73"/>
      <c r="AV266" s="73"/>
      <c r="AW266" s="74"/>
      <c r="AX266" s="74"/>
      <c r="AY266" s="74"/>
      <c r="AZ266" s="78"/>
      <c r="BA266" s="78"/>
      <c r="BB266" s="78"/>
      <c r="BC266" s="78"/>
      <c r="BD266" s="78"/>
      <c r="BE266" s="78"/>
      <c r="BF266" s="78"/>
      <c r="BG266" s="78"/>
      <c r="BH266" s="78"/>
      <c r="BI266" s="77" t="str">
        <f t="shared" si="3"/>
        <v/>
      </c>
    </row>
    <row r="267" spans="1:61" ht="19.5" customHeight="1" x14ac:dyDescent="0.2">
      <c r="A267" s="48"/>
      <c r="B267" s="49"/>
      <c r="C267" s="50"/>
      <c r="D267" s="49"/>
      <c r="E267" s="51"/>
      <c r="F267" s="52"/>
      <c r="G267" s="51"/>
      <c r="H267" s="53"/>
      <c r="I267" s="53"/>
      <c r="J267" s="53"/>
      <c r="K267" s="54"/>
      <c r="L267" s="55"/>
      <c r="M267" s="56"/>
      <c r="N267" s="56"/>
      <c r="O267" s="57"/>
      <c r="P267" s="58"/>
      <c r="Q267" s="56"/>
      <c r="R267" s="59"/>
      <c r="S267" s="60" t="str">
        <f>IFERROR(INDEX(Procesos!A$2:A$10000,MATCH(R267,Procesos!B$2:B$10000,0)),"")</f>
        <v/>
      </c>
      <c r="T267" s="61"/>
      <c r="U267" s="62"/>
      <c r="V267" s="62"/>
      <c r="W267" s="62"/>
      <c r="X267" s="63"/>
      <c r="Y267" s="64"/>
      <c r="Z267" s="64"/>
      <c r="AA267" s="65"/>
      <c r="AB267" s="66"/>
      <c r="AC267" s="65"/>
      <c r="AD267" s="62"/>
      <c r="AE267" s="65"/>
      <c r="AF267" s="67"/>
      <c r="AG267" s="70" t="str">
        <f ca="1">IFERROR(_xludf.LET(txt,MID(AF267,FIND("|",AF267&amp;"|")+1,99),clean,SUBSTITUTE(SUBSTITUTE(SUBSTITUTE(txt,"µm",""),"&gt;=",""),"&gt;",""),nums,TRIM(clean),dashPos,FIND("-",MID(nums,2,99)),N1,VALUE(TRIM(LEFT(nums,dashPos))),N2,VALUE(TRIM(MID(nums,dashPos+2,20))),(N1+N2)/2),"")</f>
        <v/>
      </c>
      <c r="AH267" s="69"/>
      <c r="AI267" s="70" t="str">
        <f ca="1">IFERROR(_xludf.LET(txt,MID(AH267,FIND("|",AH267&amp;"|")+1,99),clean,SUBSTITUTE(SUBSTITUTE(SUBSTITUTE(txt,"µm",""),"&gt;=",""),"&gt;",""),nums,TRIM(clean),dashPos,FIND("-",MID(nums,2,99)),N1,VALUE(TRIM(LEFT(nums,dashPos))),N2,VALUE(TRIM(MID(nums,dashPos+2,20))),(N1+N2)/2),"")</f>
        <v/>
      </c>
      <c r="AJ267" s="71"/>
      <c r="AK267" s="71"/>
      <c r="AL267" s="71"/>
      <c r="AM267" s="71"/>
      <c r="AN267" s="72"/>
      <c r="AO267" s="72"/>
      <c r="AP267" s="72"/>
      <c r="AQ267" s="72"/>
      <c r="AR267" s="73"/>
      <c r="AS267" s="73"/>
      <c r="AT267" s="73"/>
      <c r="AU267" s="73"/>
      <c r="AV267" s="73"/>
      <c r="AW267" s="74"/>
      <c r="AX267" s="74"/>
      <c r="AY267" s="74"/>
      <c r="AZ267" s="78"/>
      <c r="BA267" s="78"/>
      <c r="BB267" s="78"/>
      <c r="BC267" s="78"/>
      <c r="BD267" s="78"/>
      <c r="BE267" s="78"/>
      <c r="BF267" s="78"/>
      <c r="BG267" s="78"/>
      <c r="BH267" s="78"/>
      <c r="BI267" s="77" t="str">
        <f t="shared" si="3"/>
        <v/>
      </c>
    </row>
    <row r="268" spans="1:61" ht="19.5" customHeight="1" x14ac:dyDescent="0.2">
      <c r="A268" s="48"/>
      <c r="B268" s="49"/>
      <c r="C268" s="50"/>
      <c r="D268" s="49"/>
      <c r="E268" s="51"/>
      <c r="F268" s="52"/>
      <c r="G268" s="51"/>
      <c r="H268" s="53"/>
      <c r="I268" s="53"/>
      <c r="J268" s="53"/>
      <c r="K268" s="54"/>
      <c r="L268" s="55"/>
      <c r="M268" s="56"/>
      <c r="N268" s="56"/>
      <c r="O268" s="57"/>
      <c r="P268" s="58"/>
      <c r="Q268" s="56"/>
      <c r="R268" s="59"/>
      <c r="S268" s="60" t="str">
        <f>IFERROR(INDEX(Procesos!A$2:A$10000,MATCH(R268,Procesos!B$2:B$10000,0)),"")</f>
        <v/>
      </c>
      <c r="T268" s="61"/>
      <c r="U268" s="62"/>
      <c r="V268" s="62"/>
      <c r="W268" s="62"/>
      <c r="X268" s="63"/>
      <c r="Y268" s="64"/>
      <c r="Z268" s="64"/>
      <c r="AA268" s="65"/>
      <c r="AB268" s="66"/>
      <c r="AC268" s="65"/>
      <c r="AD268" s="62"/>
      <c r="AE268" s="65"/>
      <c r="AF268" s="67"/>
      <c r="AG268" s="70" t="str">
        <f ca="1">IFERROR(_xludf.LET(txt,MID(AF268,FIND("|",AF268&amp;"|")+1,99),clean,SUBSTITUTE(SUBSTITUTE(SUBSTITUTE(txt,"µm",""),"&gt;=",""),"&gt;",""),nums,TRIM(clean),dashPos,FIND("-",MID(nums,2,99)),N1,VALUE(TRIM(LEFT(nums,dashPos))),N2,VALUE(TRIM(MID(nums,dashPos+2,20))),(N1+N2)/2),"")</f>
        <v/>
      </c>
      <c r="AH268" s="69"/>
      <c r="AI268" s="70" t="str">
        <f ca="1">IFERROR(_xludf.LET(txt,MID(AH268,FIND("|",AH268&amp;"|")+1,99),clean,SUBSTITUTE(SUBSTITUTE(SUBSTITUTE(txt,"µm",""),"&gt;=",""),"&gt;",""),nums,TRIM(clean),dashPos,FIND("-",MID(nums,2,99)),N1,VALUE(TRIM(LEFT(nums,dashPos))),N2,VALUE(TRIM(MID(nums,dashPos+2,20))),(N1+N2)/2),"")</f>
        <v/>
      </c>
      <c r="AJ268" s="71"/>
      <c r="AK268" s="71"/>
      <c r="AL268" s="71"/>
      <c r="AM268" s="71"/>
      <c r="AN268" s="72"/>
      <c r="AO268" s="72"/>
      <c r="AP268" s="72"/>
      <c r="AQ268" s="72"/>
      <c r="AR268" s="73"/>
      <c r="AS268" s="73"/>
      <c r="AT268" s="73"/>
      <c r="AU268" s="73"/>
      <c r="AV268" s="73"/>
      <c r="AW268" s="74"/>
      <c r="AX268" s="74"/>
      <c r="AY268" s="74"/>
      <c r="AZ268" s="78"/>
      <c r="BA268" s="78"/>
      <c r="BB268" s="78"/>
      <c r="BC268" s="78"/>
      <c r="BD268" s="78"/>
      <c r="BE268" s="78"/>
      <c r="BF268" s="78"/>
      <c r="BG268" s="78"/>
      <c r="BH268" s="78"/>
      <c r="BI268" s="77" t="str">
        <f t="shared" si="3"/>
        <v/>
      </c>
    </row>
    <row r="269" spans="1:61" ht="19.5" customHeight="1" x14ac:dyDescent="0.2">
      <c r="A269" s="48"/>
      <c r="B269" s="49"/>
      <c r="C269" s="50"/>
      <c r="D269" s="49"/>
      <c r="E269" s="51"/>
      <c r="F269" s="52"/>
      <c r="G269" s="51"/>
      <c r="H269" s="53"/>
      <c r="I269" s="53"/>
      <c r="J269" s="53"/>
      <c r="K269" s="54"/>
      <c r="L269" s="55"/>
      <c r="M269" s="56"/>
      <c r="N269" s="56"/>
      <c r="O269" s="57"/>
      <c r="P269" s="58"/>
      <c r="Q269" s="56"/>
      <c r="R269" s="59"/>
      <c r="S269" s="60" t="str">
        <f>IFERROR(INDEX(Procesos!A$2:A$10000,MATCH(R269,Procesos!B$2:B$10000,0)),"")</f>
        <v/>
      </c>
      <c r="T269" s="61"/>
      <c r="U269" s="62"/>
      <c r="V269" s="62"/>
      <c r="W269" s="62"/>
      <c r="X269" s="63"/>
      <c r="Y269" s="64"/>
      <c r="Z269" s="64"/>
      <c r="AA269" s="65"/>
      <c r="AB269" s="66"/>
      <c r="AC269" s="65"/>
      <c r="AD269" s="62"/>
      <c r="AE269" s="65"/>
      <c r="AF269" s="67"/>
      <c r="AG269" s="70" t="str">
        <f ca="1">IFERROR(_xludf.LET(txt,MID(AF269,FIND("|",AF269&amp;"|")+1,99),clean,SUBSTITUTE(SUBSTITUTE(SUBSTITUTE(txt,"µm",""),"&gt;=",""),"&gt;",""),nums,TRIM(clean),dashPos,FIND("-",MID(nums,2,99)),N1,VALUE(TRIM(LEFT(nums,dashPos))),N2,VALUE(TRIM(MID(nums,dashPos+2,20))),(N1+N2)/2),"")</f>
        <v/>
      </c>
      <c r="AH269" s="69"/>
      <c r="AI269" s="70" t="str">
        <f ca="1">IFERROR(_xludf.LET(txt,MID(AH269,FIND("|",AH269&amp;"|")+1,99),clean,SUBSTITUTE(SUBSTITUTE(SUBSTITUTE(txt,"µm",""),"&gt;=",""),"&gt;",""),nums,TRIM(clean),dashPos,FIND("-",MID(nums,2,99)),N1,VALUE(TRIM(LEFT(nums,dashPos))),N2,VALUE(TRIM(MID(nums,dashPos+2,20))),(N1+N2)/2),"")</f>
        <v/>
      </c>
      <c r="AJ269" s="71"/>
      <c r="AK269" s="71"/>
      <c r="AL269" s="71"/>
      <c r="AM269" s="71"/>
      <c r="AN269" s="72"/>
      <c r="AO269" s="72"/>
      <c r="AP269" s="72"/>
      <c r="AQ269" s="72"/>
      <c r="AR269" s="73"/>
      <c r="AS269" s="73"/>
      <c r="AT269" s="73"/>
      <c r="AU269" s="73"/>
      <c r="AV269" s="73"/>
      <c r="AW269" s="74"/>
      <c r="AX269" s="74"/>
      <c r="AY269" s="74"/>
      <c r="AZ269" s="78"/>
      <c r="BA269" s="78"/>
      <c r="BB269" s="78"/>
      <c r="BC269" s="78"/>
      <c r="BD269" s="78"/>
      <c r="BE269" s="78"/>
      <c r="BF269" s="78"/>
      <c r="BG269" s="78"/>
      <c r="BH269" s="78"/>
      <c r="BI269" s="77" t="str">
        <f t="shared" si="3"/>
        <v/>
      </c>
    </row>
    <row r="270" spans="1:61" ht="19.5" customHeight="1" x14ac:dyDescent="0.2">
      <c r="A270" s="48"/>
      <c r="B270" s="49"/>
      <c r="C270" s="50"/>
      <c r="D270" s="49"/>
      <c r="E270" s="51"/>
      <c r="F270" s="52"/>
      <c r="G270" s="51"/>
      <c r="H270" s="53"/>
      <c r="I270" s="53"/>
      <c r="J270" s="53"/>
      <c r="K270" s="54"/>
      <c r="L270" s="55"/>
      <c r="M270" s="56"/>
      <c r="N270" s="56"/>
      <c r="O270" s="57"/>
      <c r="P270" s="58"/>
      <c r="Q270" s="56"/>
      <c r="R270" s="59"/>
      <c r="S270" s="60" t="str">
        <f>IFERROR(INDEX(Procesos!A$2:A$10000,MATCH(R270,Procesos!B$2:B$10000,0)),"")</f>
        <v/>
      </c>
      <c r="T270" s="61"/>
      <c r="U270" s="62"/>
      <c r="V270" s="62"/>
      <c r="W270" s="62"/>
      <c r="X270" s="63"/>
      <c r="Y270" s="64"/>
      <c r="Z270" s="64"/>
      <c r="AA270" s="65"/>
      <c r="AB270" s="66"/>
      <c r="AC270" s="65"/>
      <c r="AD270" s="62"/>
      <c r="AE270" s="65"/>
      <c r="AF270" s="67"/>
      <c r="AG270" s="70" t="str">
        <f ca="1">IFERROR(_xludf.LET(txt,MID(AF270,FIND("|",AF270&amp;"|")+1,99),clean,SUBSTITUTE(SUBSTITUTE(SUBSTITUTE(txt,"µm",""),"&gt;=",""),"&gt;",""),nums,TRIM(clean),dashPos,FIND("-",MID(nums,2,99)),N1,VALUE(TRIM(LEFT(nums,dashPos))),N2,VALUE(TRIM(MID(nums,dashPos+2,20))),(N1+N2)/2),"")</f>
        <v/>
      </c>
      <c r="AH270" s="69"/>
      <c r="AI270" s="70" t="str">
        <f ca="1">IFERROR(_xludf.LET(txt,MID(AH270,FIND("|",AH270&amp;"|")+1,99),clean,SUBSTITUTE(SUBSTITUTE(SUBSTITUTE(txt,"µm",""),"&gt;=",""),"&gt;",""),nums,TRIM(clean),dashPos,FIND("-",MID(nums,2,99)),N1,VALUE(TRIM(LEFT(nums,dashPos))),N2,VALUE(TRIM(MID(nums,dashPos+2,20))),(N1+N2)/2),"")</f>
        <v/>
      </c>
      <c r="AJ270" s="71"/>
      <c r="AK270" s="71"/>
      <c r="AL270" s="71"/>
      <c r="AM270" s="71"/>
      <c r="AN270" s="72"/>
      <c r="AO270" s="72"/>
      <c r="AP270" s="72"/>
      <c r="AQ270" s="72"/>
      <c r="AR270" s="73"/>
      <c r="AS270" s="73"/>
      <c r="AT270" s="73"/>
      <c r="AU270" s="73"/>
      <c r="AV270" s="73"/>
      <c r="AW270" s="74"/>
      <c r="AX270" s="74"/>
      <c r="AY270" s="74"/>
      <c r="AZ270" s="78"/>
      <c r="BA270" s="78"/>
      <c r="BB270" s="78"/>
      <c r="BC270" s="78"/>
      <c r="BD270" s="78"/>
      <c r="BE270" s="78"/>
      <c r="BF270" s="78"/>
      <c r="BG270" s="78"/>
      <c r="BH270" s="78"/>
      <c r="BI270" s="77" t="str">
        <f t="shared" si="3"/>
        <v/>
      </c>
    </row>
    <row r="271" spans="1:61" ht="19.5" customHeight="1" x14ac:dyDescent="0.2">
      <c r="A271" s="48"/>
      <c r="B271" s="49"/>
      <c r="C271" s="50"/>
      <c r="D271" s="49"/>
      <c r="E271" s="51"/>
      <c r="F271" s="52"/>
      <c r="G271" s="51"/>
      <c r="H271" s="53"/>
      <c r="I271" s="53"/>
      <c r="J271" s="53"/>
      <c r="K271" s="54"/>
      <c r="L271" s="55"/>
      <c r="M271" s="56"/>
      <c r="N271" s="56"/>
      <c r="O271" s="57"/>
      <c r="P271" s="58"/>
      <c r="Q271" s="56"/>
      <c r="R271" s="59"/>
      <c r="S271" s="60" t="str">
        <f>IFERROR(INDEX(Procesos!A$2:A$10000,MATCH(R271,Procesos!B$2:B$10000,0)),"")</f>
        <v/>
      </c>
      <c r="T271" s="61"/>
      <c r="U271" s="62"/>
      <c r="V271" s="62"/>
      <c r="W271" s="62"/>
      <c r="X271" s="63"/>
      <c r="Y271" s="64"/>
      <c r="Z271" s="64"/>
      <c r="AA271" s="65"/>
      <c r="AB271" s="66"/>
      <c r="AC271" s="65"/>
      <c r="AD271" s="62"/>
      <c r="AE271" s="65"/>
      <c r="AF271" s="67"/>
      <c r="AG271" s="70" t="str">
        <f ca="1">IFERROR(_xludf.LET(txt,MID(AF271,FIND("|",AF271&amp;"|")+1,99),clean,SUBSTITUTE(SUBSTITUTE(SUBSTITUTE(txt,"µm",""),"&gt;=",""),"&gt;",""),nums,TRIM(clean),dashPos,FIND("-",MID(nums,2,99)),N1,VALUE(TRIM(LEFT(nums,dashPos))),N2,VALUE(TRIM(MID(nums,dashPos+2,20))),(N1+N2)/2),"")</f>
        <v/>
      </c>
      <c r="AH271" s="69"/>
      <c r="AI271" s="70" t="str">
        <f ca="1">IFERROR(_xludf.LET(txt,MID(AH271,FIND("|",AH271&amp;"|")+1,99),clean,SUBSTITUTE(SUBSTITUTE(SUBSTITUTE(txt,"µm",""),"&gt;=",""),"&gt;",""),nums,TRIM(clean),dashPos,FIND("-",MID(nums,2,99)),N1,VALUE(TRIM(LEFT(nums,dashPos))),N2,VALUE(TRIM(MID(nums,dashPos+2,20))),(N1+N2)/2),"")</f>
        <v/>
      </c>
      <c r="AJ271" s="71"/>
      <c r="AK271" s="71"/>
      <c r="AL271" s="71"/>
      <c r="AM271" s="71"/>
      <c r="AN271" s="72"/>
      <c r="AO271" s="72"/>
      <c r="AP271" s="72"/>
      <c r="AQ271" s="72"/>
      <c r="AR271" s="73"/>
      <c r="AS271" s="73"/>
      <c r="AT271" s="73"/>
      <c r="AU271" s="73"/>
      <c r="AV271" s="73"/>
      <c r="AW271" s="74"/>
      <c r="AX271" s="74"/>
      <c r="AY271" s="74"/>
      <c r="AZ271" s="78"/>
      <c r="BA271" s="78"/>
      <c r="BB271" s="78"/>
      <c r="BC271" s="78"/>
      <c r="BD271" s="78"/>
      <c r="BE271" s="78"/>
      <c r="BF271" s="78"/>
      <c r="BG271" s="78"/>
      <c r="BH271" s="78"/>
      <c r="BI271" s="77" t="str">
        <f t="shared" si="3"/>
        <v/>
      </c>
    </row>
    <row r="272" spans="1:61" ht="19.5" customHeight="1" x14ac:dyDescent="0.2">
      <c r="A272" s="48"/>
      <c r="B272" s="49"/>
      <c r="C272" s="50"/>
      <c r="D272" s="49"/>
      <c r="E272" s="51"/>
      <c r="F272" s="52"/>
      <c r="G272" s="51"/>
      <c r="H272" s="53"/>
      <c r="I272" s="53"/>
      <c r="J272" s="53"/>
      <c r="K272" s="54"/>
      <c r="L272" s="55"/>
      <c r="M272" s="56"/>
      <c r="N272" s="56"/>
      <c r="O272" s="57"/>
      <c r="P272" s="58"/>
      <c r="Q272" s="56"/>
      <c r="R272" s="59"/>
      <c r="S272" s="60" t="str">
        <f>IFERROR(INDEX(Procesos!A$2:A$10000,MATCH(R272,Procesos!B$2:B$10000,0)),"")</f>
        <v/>
      </c>
      <c r="T272" s="61"/>
      <c r="U272" s="62"/>
      <c r="V272" s="62"/>
      <c r="W272" s="62"/>
      <c r="X272" s="63"/>
      <c r="Y272" s="64"/>
      <c r="Z272" s="64"/>
      <c r="AA272" s="65"/>
      <c r="AB272" s="66"/>
      <c r="AC272" s="65"/>
      <c r="AD272" s="62"/>
      <c r="AE272" s="65"/>
      <c r="AF272" s="67"/>
      <c r="AG272" s="70" t="str">
        <f ca="1">IFERROR(_xludf.LET(txt,MID(AF272,FIND("|",AF272&amp;"|")+1,99),clean,SUBSTITUTE(SUBSTITUTE(SUBSTITUTE(txt,"µm",""),"&gt;=",""),"&gt;",""),nums,TRIM(clean),dashPos,FIND("-",MID(nums,2,99)),N1,VALUE(TRIM(LEFT(nums,dashPos))),N2,VALUE(TRIM(MID(nums,dashPos+2,20))),(N1+N2)/2),"")</f>
        <v/>
      </c>
      <c r="AH272" s="69"/>
      <c r="AI272" s="70" t="str">
        <f ca="1">IFERROR(_xludf.LET(txt,MID(AH272,FIND("|",AH272&amp;"|")+1,99),clean,SUBSTITUTE(SUBSTITUTE(SUBSTITUTE(txt,"µm",""),"&gt;=",""),"&gt;",""),nums,TRIM(clean),dashPos,FIND("-",MID(nums,2,99)),N1,VALUE(TRIM(LEFT(nums,dashPos))),N2,VALUE(TRIM(MID(nums,dashPos+2,20))),(N1+N2)/2),"")</f>
        <v/>
      </c>
      <c r="AJ272" s="71"/>
      <c r="AK272" s="71"/>
      <c r="AL272" s="71"/>
      <c r="AM272" s="71"/>
      <c r="AN272" s="72"/>
      <c r="AO272" s="72"/>
      <c r="AP272" s="72"/>
      <c r="AQ272" s="72"/>
      <c r="AR272" s="73"/>
      <c r="AS272" s="73"/>
      <c r="AT272" s="73"/>
      <c r="AU272" s="73"/>
      <c r="AV272" s="73"/>
      <c r="AW272" s="74"/>
      <c r="AX272" s="74"/>
      <c r="AY272" s="74"/>
      <c r="AZ272" s="78"/>
      <c r="BA272" s="78"/>
      <c r="BB272" s="78"/>
      <c r="BC272" s="78"/>
      <c r="BD272" s="78"/>
      <c r="BE272" s="78"/>
      <c r="BF272" s="78"/>
      <c r="BG272" s="78"/>
      <c r="BH272" s="78"/>
      <c r="BI272" s="77" t="str">
        <f t="shared" si="3"/>
        <v/>
      </c>
    </row>
    <row r="273" spans="1:61" ht="19.5" customHeight="1" x14ac:dyDescent="0.2">
      <c r="A273" s="48"/>
      <c r="B273" s="49"/>
      <c r="C273" s="50"/>
      <c r="D273" s="49"/>
      <c r="E273" s="51"/>
      <c r="F273" s="52"/>
      <c r="G273" s="51"/>
      <c r="H273" s="53"/>
      <c r="I273" s="53"/>
      <c r="J273" s="53"/>
      <c r="K273" s="54"/>
      <c r="L273" s="55"/>
      <c r="M273" s="56"/>
      <c r="N273" s="56"/>
      <c r="O273" s="57"/>
      <c r="P273" s="58"/>
      <c r="Q273" s="56"/>
      <c r="R273" s="59"/>
      <c r="S273" s="60" t="str">
        <f>IFERROR(INDEX(Procesos!A$2:A$10000,MATCH(R273,Procesos!B$2:B$10000,0)),"")</f>
        <v/>
      </c>
      <c r="T273" s="61"/>
      <c r="U273" s="62"/>
      <c r="V273" s="62"/>
      <c r="W273" s="62"/>
      <c r="X273" s="63"/>
      <c r="Y273" s="64"/>
      <c r="Z273" s="64"/>
      <c r="AA273" s="65"/>
      <c r="AB273" s="66"/>
      <c r="AC273" s="65"/>
      <c r="AD273" s="62"/>
      <c r="AE273" s="65"/>
      <c r="AF273" s="67"/>
      <c r="AG273" s="70" t="str">
        <f ca="1">IFERROR(_xludf.LET(txt,MID(AF273,FIND("|",AF273&amp;"|")+1,99),clean,SUBSTITUTE(SUBSTITUTE(SUBSTITUTE(txt,"µm",""),"&gt;=",""),"&gt;",""),nums,TRIM(clean),dashPos,FIND("-",MID(nums,2,99)),N1,VALUE(TRIM(LEFT(nums,dashPos))),N2,VALUE(TRIM(MID(nums,dashPos+2,20))),(N1+N2)/2),"")</f>
        <v/>
      </c>
      <c r="AH273" s="69"/>
      <c r="AI273" s="70" t="str">
        <f ca="1">IFERROR(_xludf.LET(txt,MID(AH273,FIND("|",AH273&amp;"|")+1,99),clean,SUBSTITUTE(SUBSTITUTE(SUBSTITUTE(txt,"µm",""),"&gt;=",""),"&gt;",""),nums,TRIM(clean),dashPos,FIND("-",MID(nums,2,99)),N1,VALUE(TRIM(LEFT(nums,dashPos))),N2,VALUE(TRIM(MID(nums,dashPos+2,20))),(N1+N2)/2),"")</f>
        <v/>
      </c>
      <c r="AJ273" s="71"/>
      <c r="AK273" s="71"/>
      <c r="AL273" s="71"/>
      <c r="AM273" s="71"/>
      <c r="AN273" s="72"/>
      <c r="AO273" s="72"/>
      <c r="AP273" s="72"/>
      <c r="AQ273" s="72"/>
      <c r="AR273" s="73"/>
      <c r="AS273" s="73"/>
      <c r="AT273" s="73"/>
      <c r="AU273" s="73"/>
      <c r="AV273" s="73"/>
      <c r="AW273" s="74"/>
      <c r="AX273" s="74"/>
      <c r="AY273" s="74"/>
      <c r="AZ273" s="78"/>
      <c r="BA273" s="78"/>
      <c r="BB273" s="78"/>
      <c r="BC273" s="78"/>
      <c r="BD273" s="78"/>
      <c r="BE273" s="78"/>
      <c r="BF273" s="78"/>
      <c r="BG273" s="78"/>
      <c r="BH273" s="78"/>
      <c r="BI273" s="77" t="str">
        <f t="shared" si="3"/>
        <v/>
      </c>
    </row>
    <row r="274" spans="1:61" ht="19.5" customHeight="1" x14ac:dyDescent="0.2">
      <c r="A274" s="48"/>
      <c r="B274" s="49"/>
      <c r="C274" s="50"/>
      <c r="D274" s="49"/>
      <c r="E274" s="51"/>
      <c r="F274" s="52"/>
      <c r="G274" s="51"/>
      <c r="H274" s="53"/>
      <c r="I274" s="53"/>
      <c r="J274" s="53"/>
      <c r="K274" s="54"/>
      <c r="L274" s="55"/>
      <c r="M274" s="56"/>
      <c r="N274" s="56"/>
      <c r="O274" s="57"/>
      <c r="P274" s="58"/>
      <c r="Q274" s="56"/>
      <c r="R274" s="59"/>
      <c r="S274" s="60" t="str">
        <f>IFERROR(INDEX(Procesos!A$2:A$10000,MATCH(R274,Procesos!B$2:B$10000,0)),"")</f>
        <v/>
      </c>
      <c r="T274" s="61"/>
      <c r="U274" s="62"/>
      <c r="V274" s="62"/>
      <c r="W274" s="62"/>
      <c r="X274" s="63"/>
      <c r="Y274" s="64"/>
      <c r="Z274" s="64"/>
      <c r="AA274" s="65"/>
      <c r="AB274" s="66"/>
      <c r="AC274" s="65"/>
      <c r="AD274" s="62"/>
      <c r="AE274" s="65"/>
      <c r="AF274" s="67"/>
      <c r="AG274" s="70" t="str">
        <f ca="1">IFERROR(_xludf.LET(txt,MID(AF274,FIND("|",AF274&amp;"|")+1,99),clean,SUBSTITUTE(SUBSTITUTE(SUBSTITUTE(txt,"µm",""),"&gt;=",""),"&gt;",""),nums,TRIM(clean),dashPos,FIND("-",MID(nums,2,99)),N1,VALUE(TRIM(LEFT(nums,dashPos))),N2,VALUE(TRIM(MID(nums,dashPos+2,20))),(N1+N2)/2),"")</f>
        <v/>
      </c>
      <c r="AH274" s="69"/>
      <c r="AI274" s="70" t="str">
        <f ca="1">IFERROR(_xludf.LET(txt,MID(AH274,FIND("|",AH274&amp;"|")+1,99),clean,SUBSTITUTE(SUBSTITUTE(SUBSTITUTE(txt,"µm",""),"&gt;=",""),"&gt;",""),nums,TRIM(clean),dashPos,FIND("-",MID(nums,2,99)),N1,VALUE(TRIM(LEFT(nums,dashPos))),N2,VALUE(TRIM(MID(nums,dashPos+2,20))),(N1+N2)/2),"")</f>
        <v/>
      </c>
      <c r="AJ274" s="71"/>
      <c r="AK274" s="71"/>
      <c r="AL274" s="71"/>
      <c r="AM274" s="71"/>
      <c r="AN274" s="72"/>
      <c r="AO274" s="72"/>
      <c r="AP274" s="72"/>
      <c r="AQ274" s="72"/>
      <c r="AR274" s="73"/>
      <c r="AS274" s="73"/>
      <c r="AT274" s="73"/>
      <c r="AU274" s="73"/>
      <c r="AV274" s="73"/>
      <c r="AW274" s="74"/>
      <c r="AX274" s="74"/>
      <c r="AY274" s="74"/>
      <c r="AZ274" s="78"/>
      <c r="BA274" s="78"/>
      <c r="BB274" s="78"/>
      <c r="BC274" s="78"/>
      <c r="BD274" s="78"/>
      <c r="BE274" s="78"/>
      <c r="BF274" s="78"/>
      <c r="BG274" s="78"/>
      <c r="BH274" s="78"/>
      <c r="BI274" s="77" t="str">
        <f t="shared" si="3"/>
        <v/>
      </c>
    </row>
    <row r="275" spans="1:61" ht="19.5" customHeight="1" x14ac:dyDescent="0.2">
      <c r="A275" s="48"/>
      <c r="B275" s="49"/>
      <c r="C275" s="50"/>
      <c r="D275" s="49"/>
      <c r="E275" s="51"/>
      <c r="F275" s="52"/>
      <c r="G275" s="51"/>
      <c r="H275" s="53"/>
      <c r="I275" s="53"/>
      <c r="J275" s="53"/>
      <c r="K275" s="54"/>
      <c r="L275" s="55"/>
      <c r="M275" s="56"/>
      <c r="N275" s="56"/>
      <c r="O275" s="57"/>
      <c r="P275" s="58"/>
      <c r="Q275" s="56"/>
      <c r="R275" s="59"/>
      <c r="S275" s="60" t="str">
        <f>IFERROR(INDEX(Procesos!A$2:A$10000,MATCH(R275,Procesos!B$2:B$10000,0)),"")</f>
        <v/>
      </c>
      <c r="T275" s="61"/>
      <c r="U275" s="62"/>
      <c r="V275" s="62"/>
      <c r="W275" s="62"/>
      <c r="X275" s="63"/>
      <c r="Y275" s="64"/>
      <c r="Z275" s="64"/>
      <c r="AA275" s="65"/>
      <c r="AB275" s="66"/>
      <c r="AC275" s="65"/>
      <c r="AD275" s="62"/>
      <c r="AE275" s="65"/>
      <c r="AF275" s="67"/>
      <c r="AG275" s="70" t="str">
        <f ca="1">IFERROR(_xludf.LET(txt,MID(AF275,FIND("|",AF275&amp;"|")+1,99),clean,SUBSTITUTE(SUBSTITUTE(SUBSTITUTE(txt,"µm",""),"&gt;=",""),"&gt;",""),nums,TRIM(clean),dashPos,FIND("-",MID(nums,2,99)),N1,VALUE(TRIM(LEFT(nums,dashPos))),N2,VALUE(TRIM(MID(nums,dashPos+2,20))),(N1+N2)/2),"")</f>
        <v/>
      </c>
      <c r="AH275" s="69"/>
      <c r="AI275" s="70" t="str">
        <f ca="1">IFERROR(_xludf.LET(txt,MID(AH275,FIND("|",AH275&amp;"|")+1,99),clean,SUBSTITUTE(SUBSTITUTE(SUBSTITUTE(txt,"µm",""),"&gt;=",""),"&gt;",""),nums,TRIM(clean),dashPos,FIND("-",MID(nums,2,99)),N1,VALUE(TRIM(LEFT(nums,dashPos))),N2,VALUE(TRIM(MID(nums,dashPos+2,20))),(N1+N2)/2),"")</f>
        <v/>
      </c>
      <c r="AJ275" s="71"/>
      <c r="AK275" s="71"/>
      <c r="AL275" s="71"/>
      <c r="AM275" s="71"/>
      <c r="AN275" s="72"/>
      <c r="AO275" s="72"/>
      <c r="AP275" s="72"/>
      <c r="AQ275" s="72"/>
      <c r="AR275" s="73"/>
      <c r="AS275" s="73"/>
      <c r="AT275" s="73"/>
      <c r="AU275" s="73"/>
      <c r="AV275" s="73"/>
      <c r="AW275" s="74"/>
      <c r="AX275" s="74"/>
      <c r="AY275" s="74"/>
      <c r="AZ275" s="78"/>
      <c r="BA275" s="78"/>
      <c r="BB275" s="78"/>
      <c r="BC275" s="78"/>
      <c r="BD275" s="78"/>
      <c r="BE275" s="78"/>
      <c r="BF275" s="78"/>
      <c r="BG275" s="78"/>
      <c r="BH275" s="78"/>
      <c r="BI275" s="77" t="str">
        <f t="shared" si="3"/>
        <v/>
      </c>
    </row>
    <row r="276" spans="1:61" ht="19.5" customHeight="1" x14ac:dyDescent="0.2">
      <c r="A276" s="48"/>
      <c r="B276" s="49"/>
      <c r="C276" s="50"/>
      <c r="D276" s="49"/>
      <c r="E276" s="51"/>
      <c r="F276" s="52"/>
      <c r="G276" s="51"/>
      <c r="H276" s="53"/>
      <c r="I276" s="53"/>
      <c r="J276" s="53"/>
      <c r="K276" s="54"/>
      <c r="L276" s="55"/>
      <c r="M276" s="56"/>
      <c r="N276" s="56"/>
      <c r="O276" s="57"/>
      <c r="P276" s="58"/>
      <c r="Q276" s="56"/>
      <c r="R276" s="59"/>
      <c r="S276" s="60" t="str">
        <f>IFERROR(INDEX(Procesos!A$2:A$10000,MATCH(R276,Procesos!B$2:B$10000,0)),"")</f>
        <v/>
      </c>
      <c r="T276" s="61"/>
      <c r="U276" s="62"/>
      <c r="V276" s="62"/>
      <c r="W276" s="62"/>
      <c r="X276" s="63"/>
      <c r="Y276" s="64"/>
      <c r="Z276" s="64"/>
      <c r="AA276" s="65"/>
      <c r="AB276" s="66"/>
      <c r="AC276" s="65"/>
      <c r="AD276" s="62"/>
      <c r="AE276" s="65"/>
      <c r="AF276" s="67"/>
      <c r="AG276" s="70" t="str">
        <f ca="1">IFERROR(_xludf.LET(txt,MID(AF276,FIND("|",AF276&amp;"|")+1,99),clean,SUBSTITUTE(SUBSTITUTE(SUBSTITUTE(txt,"µm",""),"&gt;=",""),"&gt;",""),nums,TRIM(clean),dashPos,FIND("-",MID(nums,2,99)),N1,VALUE(TRIM(LEFT(nums,dashPos))),N2,VALUE(TRIM(MID(nums,dashPos+2,20))),(N1+N2)/2),"")</f>
        <v/>
      </c>
      <c r="AH276" s="69"/>
      <c r="AI276" s="70" t="str">
        <f ca="1">IFERROR(_xludf.LET(txt,MID(AH276,FIND("|",AH276&amp;"|")+1,99),clean,SUBSTITUTE(SUBSTITUTE(SUBSTITUTE(txt,"µm",""),"&gt;=",""),"&gt;",""),nums,TRIM(clean),dashPos,FIND("-",MID(nums,2,99)),N1,VALUE(TRIM(LEFT(nums,dashPos))),N2,VALUE(TRIM(MID(nums,dashPos+2,20))),(N1+N2)/2),"")</f>
        <v/>
      </c>
      <c r="AJ276" s="71"/>
      <c r="AK276" s="71"/>
      <c r="AL276" s="71"/>
      <c r="AM276" s="71"/>
      <c r="AN276" s="72"/>
      <c r="AO276" s="72"/>
      <c r="AP276" s="72"/>
      <c r="AQ276" s="72"/>
      <c r="AR276" s="73"/>
      <c r="AS276" s="73"/>
      <c r="AT276" s="73"/>
      <c r="AU276" s="73"/>
      <c r="AV276" s="73"/>
      <c r="AW276" s="74"/>
      <c r="AX276" s="74"/>
      <c r="AY276" s="74"/>
      <c r="AZ276" s="78"/>
      <c r="BA276" s="78"/>
      <c r="BB276" s="78"/>
      <c r="BC276" s="78"/>
      <c r="BD276" s="78"/>
      <c r="BE276" s="78"/>
      <c r="BF276" s="78"/>
      <c r="BG276" s="78"/>
      <c r="BH276" s="78"/>
      <c r="BI276" s="77" t="str">
        <f t="shared" si="3"/>
        <v/>
      </c>
    </row>
    <row r="277" spans="1:61" ht="19.5" customHeight="1" x14ac:dyDescent="0.2">
      <c r="A277" s="48"/>
      <c r="B277" s="49"/>
      <c r="C277" s="50"/>
      <c r="D277" s="49"/>
      <c r="E277" s="51"/>
      <c r="F277" s="52"/>
      <c r="G277" s="51"/>
      <c r="H277" s="53"/>
      <c r="I277" s="53"/>
      <c r="J277" s="53"/>
      <c r="K277" s="54"/>
      <c r="L277" s="55"/>
      <c r="M277" s="56"/>
      <c r="N277" s="56"/>
      <c r="O277" s="57"/>
      <c r="P277" s="58"/>
      <c r="Q277" s="56"/>
      <c r="R277" s="59"/>
      <c r="S277" s="60" t="str">
        <f>IFERROR(INDEX(Procesos!A$2:A$10000,MATCH(R277,Procesos!B$2:B$10000,0)),"")</f>
        <v/>
      </c>
      <c r="T277" s="61"/>
      <c r="U277" s="62"/>
      <c r="V277" s="62"/>
      <c r="W277" s="62"/>
      <c r="X277" s="63"/>
      <c r="Y277" s="64"/>
      <c r="Z277" s="64"/>
      <c r="AA277" s="65"/>
      <c r="AB277" s="66"/>
      <c r="AC277" s="65"/>
      <c r="AD277" s="62"/>
      <c r="AE277" s="65"/>
      <c r="AF277" s="67"/>
      <c r="AG277" s="70" t="str">
        <f ca="1">IFERROR(_xludf.LET(txt,MID(AF277,FIND("|",AF277&amp;"|")+1,99),clean,SUBSTITUTE(SUBSTITUTE(SUBSTITUTE(txt,"µm",""),"&gt;=",""),"&gt;",""),nums,TRIM(clean),dashPos,FIND("-",MID(nums,2,99)),N1,VALUE(TRIM(LEFT(nums,dashPos))),N2,VALUE(TRIM(MID(nums,dashPos+2,20))),(N1+N2)/2),"")</f>
        <v/>
      </c>
      <c r="AH277" s="69"/>
      <c r="AI277" s="70" t="str">
        <f ca="1">IFERROR(_xludf.LET(txt,MID(AH277,FIND("|",AH277&amp;"|")+1,99),clean,SUBSTITUTE(SUBSTITUTE(SUBSTITUTE(txt,"µm",""),"&gt;=",""),"&gt;",""),nums,TRIM(clean),dashPos,FIND("-",MID(nums,2,99)),N1,VALUE(TRIM(LEFT(nums,dashPos))),N2,VALUE(TRIM(MID(nums,dashPos+2,20))),(N1+N2)/2),"")</f>
        <v/>
      </c>
      <c r="AJ277" s="71"/>
      <c r="AK277" s="71"/>
      <c r="AL277" s="71"/>
      <c r="AM277" s="71"/>
      <c r="AN277" s="72"/>
      <c r="AO277" s="72"/>
      <c r="AP277" s="72"/>
      <c r="AQ277" s="72"/>
      <c r="AR277" s="73"/>
      <c r="AS277" s="73"/>
      <c r="AT277" s="73"/>
      <c r="AU277" s="73"/>
      <c r="AV277" s="73"/>
      <c r="AW277" s="74"/>
      <c r="AX277" s="74"/>
      <c r="AY277" s="74"/>
      <c r="AZ277" s="78"/>
      <c r="BA277" s="78"/>
      <c r="BB277" s="78"/>
      <c r="BC277" s="78"/>
      <c r="BD277" s="78"/>
      <c r="BE277" s="78"/>
      <c r="BF277" s="78"/>
      <c r="BG277" s="78"/>
      <c r="BH277" s="78"/>
      <c r="BI277" s="77" t="str">
        <f t="shared" si="3"/>
        <v/>
      </c>
    </row>
    <row r="278" spans="1:61" ht="19.5" customHeight="1" x14ac:dyDescent="0.2">
      <c r="A278" s="48"/>
      <c r="B278" s="49"/>
      <c r="C278" s="50"/>
      <c r="D278" s="49"/>
      <c r="E278" s="51"/>
      <c r="F278" s="52"/>
      <c r="G278" s="51"/>
      <c r="H278" s="53"/>
      <c r="I278" s="53"/>
      <c r="J278" s="53"/>
      <c r="K278" s="54"/>
      <c r="L278" s="55"/>
      <c r="M278" s="56"/>
      <c r="N278" s="56"/>
      <c r="O278" s="57"/>
      <c r="P278" s="58"/>
      <c r="Q278" s="56"/>
      <c r="R278" s="59"/>
      <c r="S278" s="60" t="str">
        <f>IFERROR(INDEX(Procesos!A$2:A$10000,MATCH(R278,Procesos!B$2:B$10000,0)),"")</f>
        <v/>
      </c>
      <c r="T278" s="61"/>
      <c r="U278" s="62"/>
      <c r="V278" s="62"/>
      <c r="W278" s="62"/>
      <c r="X278" s="63"/>
      <c r="Y278" s="64"/>
      <c r="Z278" s="64"/>
      <c r="AA278" s="65"/>
      <c r="AB278" s="66"/>
      <c r="AC278" s="65"/>
      <c r="AD278" s="62"/>
      <c r="AE278" s="65"/>
      <c r="AF278" s="67"/>
      <c r="AG278" s="70" t="str">
        <f ca="1">IFERROR(_xludf.LET(txt,MID(AF278,FIND("|",AF278&amp;"|")+1,99),clean,SUBSTITUTE(SUBSTITUTE(SUBSTITUTE(txt,"µm",""),"&gt;=",""),"&gt;",""),nums,TRIM(clean),dashPos,FIND("-",MID(nums,2,99)),N1,VALUE(TRIM(LEFT(nums,dashPos))),N2,VALUE(TRIM(MID(nums,dashPos+2,20))),(N1+N2)/2),"")</f>
        <v/>
      </c>
      <c r="AH278" s="69"/>
      <c r="AI278" s="70" t="str">
        <f ca="1">IFERROR(_xludf.LET(txt,MID(AH278,FIND("|",AH278&amp;"|")+1,99),clean,SUBSTITUTE(SUBSTITUTE(SUBSTITUTE(txt,"µm",""),"&gt;=",""),"&gt;",""),nums,TRIM(clean),dashPos,FIND("-",MID(nums,2,99)),N1,VALUE(TRIM(LEFT(nums,dashPos))),N2,VALUE(TRIM(MID(nums,dashPos+2,20))),(N1+N2)/2),"")</f>
        <v/>
      </c>
      <c r="AJ278" s="71"/>
      <c r="AK278" s="71"/>
      <c r="AL278" s="71"/>
      <c r="AM278" s="71"/>
      <c r="AN278" s="72"/>
      <c r="AO278" s="72"/>
      <c r="AP278" s="72"/>
      <c r="AQ278" s="72"/>
      <c r="AR278" s="73"/>
      <c r="AS278" s="73"/>
      <c r="AT278" s="73"/>
      <c r="AU278" s="73"/>
      <c r="AV278" s="73"/>
      <c r="AW278" s="74"/>
      <c r="AX278" s="74"/>
      <c r="AY278" s="74"/>
      <c r="AZ278" s="78"/>
      <c r="BA278" s="78"/>
      <c r="BB278" s="78"/>
      <c r="BC278" s="78"/>
      <c r="BD278" s="78"/>
      <c r="BE278" s="78"/>
      <c r="BF278" s="78"/>
      <c r="BG278" s="78"/>
      <c r="BH278" s="78"/>
      <c r="BI278" s="77" t="str">
        <f t="shared" ref="BI278:BI341" si="4">IF(E278="","",H278*I278)</f>
        <v/>
      </c>
    </row>
    <row r="279" spans="1:61" ht="19.5" customHeight="1" x14ac:dyDescent="0.2">
      <c r="A279" s="48"/>
      <c r="B279" s="49"/>
      <c r="C279" s="50"/>
      <c r="D279" s="49"/>
      <c r="E279" s="51"/>
      <c r="F279" s="52"/>
      <c r="G279" s="51"/>
      <c r="H279" s="53"/>
      <c r="I279" s="53"/>
      <c r="J279" s="53"/>
      <c r="K279" s="54"/>
      <c r="L279" s="55"/>
      <c r="M279" s="56"/>
      <c r="N279" s="56"/>
      <c r="O279" s="57"/>
      <c r="P279" s="58"/>
      <c r="Q279" s="56"/>
      <c r="R279" s="59"/>
      <c r="S279" s="60" t="str">
        <f>IFERROR(INDEX(Procesos!A$2:A$10000,MATCH(R279,Procesos!B$2:B$10000,0)),"")</f>
        <v/>
      </c>
      <c r="T279" s="61"/>
      <c r="U279" s="62"/>
      <c r="V279" s="62"/>
      <c r="W279" s="62"/>
      <c r="X279" s="63"/>
      <c r="Y279" s="64"/>
      <c r="Z279" s="64"/>
      <c r="AA279" s="65"/>
      <c r="AB279" s="66"/>
      <c r="AC279" s="65"/>
      <c r="AD279" s="62"/>
      <c r="AE279" s="65"/>
      <c r="AF279" s="67"/>
      <c r="AG279" s="70" t="str">
        <f ca="1">IFERROR(_xludf.LET(txt,MID(AF279,FIND("|",AF279&amp;"|")+1,99),clean,SUBSTITUTE(SUBSTITUTE(SUBSTITUTE(txt,"µm",""),"&gt;=",""),"&gt;",""),nums,TRIM(clean),dashPos,FIND("-",MID(nums,2,99)),N1,VALUE(TRIM(LEFT(nums,dashPos))),N2,VALUE(TRIM(MID(nums,dashPos+2,20))),(N1+N2)/2),"")</f>
        <v/>
      </c>
      <c r="AH279" s="69"/>
      <c r="AI279" s="70" t="str">
        <f ca="1">IFERROR(_xludf.LET(txt,MID(AH279,FIND("|",AH279&amp;"|")+1,99),clean,SUBSTITUTE(SUBSTITUTE(SUBSTITUTE(txt,"µm",""),"&gt;=",""),"&gt;",""),nums,TRIM(clean),dashPos,FIND("-",MID(nums,2,99)),N1,VALUE(TRIM(LEFT(nums,dashPos))),N2,VALUE(TRIM(MID(nums,dashPos+2,20))),(N1+N2)/2),"")</f>
        <v/>
      </c>
      <c r="AJ279" s="71"/>
      <c r="AK279" s="71"/>
      <c r="AL279" s="71"/>
      <c r="AM279" s="71"/>
      <c r="AN279" s="72"/>
      <c r="AO279" s="72"/>
      <c r="AP279" s="72"/>
      <c r="AQ279" s="72"/>
      <c r="AR279" s="73"/>
      <c r="AS279" s="73"/>
      <c r="AT279" s="73"/>
      <c r="AU279" s="73"/>
      <c r="AV279" s="73"/>
      <c r="AW279" s="74"/>
      <c r="AX279" s="74"/>
      <c r="AY279" s="74"/>
      <c r="AZ279" s="78"/>
      <c r="BA279" s="78"/>
      <c r="BB279" s="78"/>
      <c r="BC279" s="78"/>
      <c r="BD279" s="78"/>
      <c r="BE279" s="78"/>
      <c r="BF279" s="78"/>
      <c r="BG279" s="78"/>
      <c r="BH279" s="78"/>
      <c r="BI279" s="77" t="str">
        <f t="shared" si="4"/>
        <v/>
      </c>
    </row>
    <row r="280" spans="1:61" ht="19.5" customHeight="1" x14ac:dyDescent="0.2">
      <c r="A280" s="48"/>
      <c r="B280" s="49"/>
      <c r="C280" s="50"/>
      <c r="D280" s="49"/>
      <c r="E280" s="51"/>
      <c r="F280" s="52"/>
      <c r="G280" s="51"/>
      <c r="H280" s="53"/>
      <c r="I280" s="53"/>
      <c r="J280" s="53"/>
      <c r="K280" s="54"/>
      <c r="L280" s="55"/>
      <c r="M280" s="56"/>
      <c r="N280" s="56"/>
      <c r="O280" s="57"/>
      <c r="P280" s="58"/>
      <c r="Q280" s="56"/>
      <c r="R280" s="59"/>
      <c r="S280" s="60" t="str">
        <f>IFERROR(INDEX(Procesos!A$2:A$10000,MATCH(R280,Procesos!B$2:B$10000,0)),"")</f>
        <v/>
      </c>
      <c r="T280" s="61"/>
      <c r="U280" s="62"/>
      <c r="V280" s="62"/>
      <c r="W280" s="62"/>
      <c r="X280" s="63"/>
      <c r="Y280" s="64"/>
      <c r="Z280" s="64"/>
      <c r="AA280" s="65"/>
      <c r="AB280" s="66"/>
      <c r="AC280" s="65"/>
      <c r="AD280" s="62"/>
      <c r="AE280" s="65"/>
      <c r="AF280" s="67"/>
      <c r="AG280" s="70" t="str">
        <f ca="1">IFERROR(_xludf.LET(txt,MID(AF280,FIND("|",AF280&amp;"|")+1,99),clean,SUBSTITUTE(SUBSTITUTE(SUBSTITUTE(txt,"µm",""),"&gt;=",""),"&gt;",""),nums,TRIM(clean),dashPos,FIND("-",MID(nums,2,99)),N1,VALUE(TRIM(LEFT(nums,dashPos))),N2,VALUE(TRIM(MID(nums,dashPos+2,20))),(N1+N2)/2),"")</f>
        <v/>
      </c>
      <c r="AH280" s="69"/>
      <c r="AI280" s="70" t="str">
        <f ca="1">IFERROR(_xludf.LET(txt,MID(AH280,FIND("|",AH280&amp;"|")+1,99),clean,SUBSTITUTE(SUBSTITUTE(SUBSTITUTE(txt,"µm",""),"&gt;=",""),"&gt;",""),nums,TRIM(clean),dashPos,FIND("-",MID(nums,2,99)),N1,VALUE(TRIM(LEFT(nums,dashPos))),N2,VALUE(TRIM(MID(nums,dashPos+2,20))),(N1+N2)/2),"")</f>
        <v/>
      </c>
      <c r="AJ280" s="71"/>
      <c r="AK280" s="71"/>
      <c r="AL280" s="71"/>
      <c r="AM280" s="71"/>
      <c r="AN280" s="72"/>
      <c r="AO280" s="72"/>
      <c r="AP280" s="72"/>
      <c r="AQ280" s="72"/>
      <c r="AR280" s="73"/>
      <c r="AS280" s="73"/>
      <c r="AT280" s="73"/>
      <c r="AU280" s="73"/>
      <c r="AV280" s="73"/>
      <c r="AW280" s="74"/>
      <c r="AX280" s="74"/>
      <c r="AY280" s="74"/>
      <c r="AZ280" s="78"/>
      <c r="BA280" s="78"/>
      <c r="BB280" s="78"/>
      <c r="BC280" s="78"/>
      <c r="BD280" s="78"/>
      <c r="BE280" s="78"/>
      <c r="BF280" s="78"/>
      <c r="BG280" s="78"/>
      <c r="BH280" s="78"/>
      <c r="BI280" s="77" t="str">
        <f t="shared" si="4"/>
        <v/>
      </c>
    </row>
    <row r="281" spans="1:61" ht="19.5" customHeight="1" x14ac:dyDescent="0.2">
      <c r="A281" s="48"/>
      <c r="B281" s="49"/>
      <c r="C281" s="50"/>
      <c r="D281" s="49"/>
      <c r="E281" s="51"/>
      <c r="F281" s="52"/>
      <c r="G281" s="51"/>
      <c r="H281" s="53"/>
      <c r="I281" s="53"/>
      <c r="J281" s="53"/>
      <c r="K281" s="54"/>
      <c r="L281" s="55"/>
      <c r="M281" s="56"/>
      <c r="N281" s="56"/>
      <c r="O281" s="57"/>
      <c r="P281" s="58"/>
      <c r="Q281" s="56"/>
      <c r="R281" s="59"/>
      <c r="S281" s="60" t="str">
        <f>IFERROR(INDEX(Procesos!A$2:A$10000,MATCH(R281,Procesos!B$2:B$10000,0)),"")</f>
        <v/>
      </c>
      <c r="T281" s="61"/>
      <c r="U281" s="62"/>
      <c r="V281" s="62"/>
      <c r="W281" s="62"/>
      <c r="X281" s="63"/>
      <c r="Y281" s="64"/>
      <c r="Z281" s="64"/>
      <c r="AA281" s="65"/>
      <c r="AB281" s="66"/>
      <c r="AC281" s="65"/>
      <c r="AD281" s="62"/>
      <c r="AE281" s="65"/>
      <c r="AF281" s="67"/>
      <c r="AG281" s="70" t="str">
        <f ca="1">IFERROR(_xludf.LET(txt,MID(AF281,FIND("|",AF281&amp;"|")+1,99),clean,SUBSTITUTE(SUBSTITUTE(SUBSTITUTE(txt,"µm",""),"&gt;=",""),"&gt;",""),nums,TRIM(clean),dashPos,FIND("-",MID(nums,2,99)),N1,VALUE(TRIM(LEFT(nums,dashPos))),N2,VALUE(TRIM(MID(nums,dashPos+2,20))),(N1+N2)/2),"")</f>
        <v/>
      </c>
      <c r="AH281" s="69"/>
      <c r="AI281" s="70" t="str">
        <f ca="1">IFERROR(_xludf.LET(txt,MID(AH281,FIND("|",AH281&amp;"|")+1,99),clean,SUBSTITUTE(SUBSTITUTE(SUBSTITUTE(txt,"µm",""),"&gt;=",""),"&gt;",""),nums,TRIM(clean),dashPos,FIND("-",MID(nums,2,99)),N1,VALUE(TRIM(LEFT(nums,dashPos))),N2,VALUE(TRIM(MID(nums,dashPos+2,20))),(N1+N2)/2),"")</f>
        <v/>
      </c>
      <c r="AJ281" s="71"/>
      <c r="AK281" s="71"/>
      <c r="AL281" s="71"/>
      <c r="AM281" s="71"/>
      <c r="AN281" s="72"/>
      <c r="AO281" s="72"/>
      <c r="AP281" s="72"/>
      <c r="AQ281" s="72"/>
      <c r="AR281" s="73"/>
      <c r="AS281" s="73"/>
      <c r="AT281" s="73"/>
      <c r="AU281" s="73"/>
      <c r="AV281" s="73"/>
      <c r="AW281" s="74"/>
      <c r="AX281" s="74"/>
      <c r="AY281" s="74"/>
      <c r="AZ281" s="78"/>
      <c r="BA281" s="78"/>
      <c r="BB281" s="78"/>
      <c r="BC281" s="78"/>
      <c r="BD281" s="78"/>
      <c r="BE281" s="78"/>
      <c r="BF281" s="78"/>
      <c r="BG281" s="78"/>
      <c r="BH281" s="78"/>
      <c r="BI281" s="77" t="str">
        <f t="shared" si="4"/>
        <v/>
      </c>
    </row>
    <row r="282" spans="1:61" ht="19.5" customHeight="1" x14ac:dyDescent="0.2">
      <c r="A282" s="48"/>
      <c r="B282" s="49"/>
      <c r="C282" s="50"/>
      <c r="D282" s="49"/>
      <c r="E282" s="51"/>
      <c r="F282" s="52"/>
      <c r="G282" s="51"/>
      <c r="H282" s="53"/>
      <c r="I282" s="53"/>
      <c r="J282" s="53"/>
      <c r="K282" s="54"/>
      <c r="L282" s="55"/>
      <c r="M282" s="56"/>
      <c r="N282" s="56"/>
      <c r="O282" s="57"/>
      <c r="P282" s="58"/>
      <c r="Q282" s="56"/>
      <c r="R282" s="59"/>
      <c r="S282" s="60" t="str">
        <f>IFERROR(INDEX(Procesos!A$2:A$10000,MATCH(R282,Procesos!B$2:B$10000,0)),"")</f>
        <v/>
      </c>
      <c r="T282" s="61"/>
      <c r="U282" s="62"/>
      <c r="V282" s="62"/>
      <c r="W282" s="62"/>
      <c r="X282" s="63"/>
      <c r="Y282" s="64"/>
      <c r="Z282" s="64"/>
      <c r="AA282" s="65"/>
      <c r="AB282" s="66"/>
      <c r="AC282" s="65"/>
      <c r="AD282" s="62"/>
      <c r="AE282" s="65"/>
      <c r="AF282" s="67"/>
      <c r="AG282" s="70" t="str">
        <f ca="1">IFERROR(_xludf.LET(txt,MID(AF282,FIND("|",AF282&amp;"|")+1,99),clean,SUBSTITUTE(SUBSTITUTE(SUBSTITUTE(txt,"µm",""),"&gt;=",""),"&gt;",""),nums,TRIM(clean),dashPos,FIND("-",MID(nums,2,99)),N1,VALUE(TRIM(LEFT(nums,dashPos))),N2,VALUE(TRIM(MID(nums,dashPos+2,20))),(N1+N2)/2),"")</f>
        <v/>
      </c>
      <c r="AH282" s="69"/>
      <c r="AI282" s="70" t="str">
        <f ca="1">IFERROR(_xludf.LET(txt,MID(AH282,FIND("|",AH282&amp;"|")+1,99),clean,SUBSTITUTE(SUBSTITUTE(SUBSTITUTE(txt,"µm",""),"&gt;=",""),"&gt;",""),nums,TRIM(clean),dashPos,FIND("-",MID(nums,2,99)),N1,VALUE(TRIM(LEFT(nums,dashPos))),N2,VALUE(TRIM(MID(nums,dashPos+2,20))),(N1+N2)/2),"")</f>
        <v/>
      </c>
      <c r="AJ282" s="71"/>
      <c r="AK282" s="71"/>
      <c r="AL282" s="71"/>
      <c r="AM282" s="71"/>
      <c r="AN282" s="72"/>
      <c r="AO282" s="72"/>
      <c r="AP282" s="72"/>
      <c r="AQ282" s="72"/>
      <c r="AR282" s="73"/>
      <c r="AS282" s="73"/>
      <c r="AT282" s="73"/>
      <c r="AU282" s="73"/>
      <c r="AV282" s="73"/>
      <c r="AW282" s="74"/>
      <c r="AX282" s="74"/>
      <c r="AY282" s="74"/>
      <c r="AZ282" s="78"/>
      <c r="BA282" s="78"/>
      <c r="BB282" s="78"/>
      <c r="BC282" s="78"/>
      <c r="BD282" s="78"/>
      <c r="BE282" s="78"/>
      <c r="BF282" s="78"/>
      <c r="BG282" s="78"/>
      <c r="BH282" s="78"/>
      <c r="BI282" s="77" t="str">
        <f t="shared" si="4"/>
        <v/>
      </c>
    </row>
    <row r="283" spans="1:61" ht="19.5" customHeight="1" x14ac:dyDescent="0.2">
      <c r="A283" s="48"/>
      <c r="B283" s="49"/>
      <c r="C283" s="50"/>
      <c r="D283" s="49"/>
      <c r="E283" s="51"/>
      <c r="F283" s="52"/>
      <c r="G283" s="51"/>
      <c r="H283" s="53"/>
      <c r="I283" s="53"/>
      <c r="J283" s="53"/>
      <c r="K283" s="54"/>
      <c r="L283" s="55"/>
      <c r="M283" s="56"/>
      <c r="N283" s="56"/>
      <c r="O283" s="57"/>
      <c r="P283" s="58"/>
      <c r="Q283" s="56"/>
      <c r="R283" s="59"/>
      <c r="S283" s="60" t="str">
        <f>IFERROR(INDEX(Procesos!A$2:A$10000,MATCH(R283,Procesos!B$2:B$10000,0)),"")</f>
        <v/>
      </c>
      <c r="T283" s="61"/>
      <c r="U283" s="62"/>
      <c r="V283" s="62"/>
      <c r="W283" s="62"/>
      <c r="X283" s="63"/>
      <c r="Y283" s="64"/>
      <c r="Z283" s="64"/>
      <c r="AA283" s="65"/>
      <c r="AB283" s="66"/>
      <c r="AC283" s="65"/>
      <c r="AD283" s="62"/>
      <c r="AE283" s="65"/>
      <c r="AF283" s="67"/>
      <c r="AG283" s="70" t="str">
        <f ca="1">IFERROR(_xludf.LET(txt,MID(AF283,FIND("|",AF283&amp;"|")+1,99),clean,SUBSTITUTE(SUBSTITUTE(SUBSTITUTE(txt,"µm",""),"&gt;=",""),"&gt;",""),nums,TRIM(clean),dashPos,FIND("-",MID(nums,2,99)),N1,VALUE(TRIM(LEFT(nums,dashPos))),N2,VALUE(TRIM(MID(nums,dashPos+2,20))),(N1+N2)/2),"")</f>
        <v/>
      </c>
      <c r="AH283" s="69"/>
      <c r="AI283" s="70" t="str">
        <f ca="1">IFERROR(_xludf.LET(txt,MID(AH283,FIND("|",AH283&amp;"|")+1,99),clean,SUBSTITUTE(SUBSTITUTE(SUBSTITUTE(txt,"µm",""),"&gt;=",""),"&gt;",""),nums,TRIM(clean),dashPos,FIND("-",MID(nums,2,99)),N1,VALUE(TRIM(LEFT(nums,dashPos))),N2,VALUE(TRIM(MID(nums,dashPos+2,20))),(N1+N2)/2),"")</f>
        <v/>
      </c>
      <c r="AJ283" s="71"/>
      <c r="AK283" s="71"/>
      <c r="AL283" s="71"/>
      <c r="AM283" s="71"/>
      <c r="AN283" s="72"/>
      <c r="AO283" s="72"/>
      <c r="AP283" s="72"/>
      <c r="AQ283" s="72"/>
      <c r="AR283" s="73"/>
      <c r="AS283" s="73"/>
      <c r="AT283" s="73"/>
      <c r="AU283" s="73"/>
      <c r="AV283" s="73"/>
      <c r="AW283" s="74"/>
      <c r="AX283" s="74"/>
      <c r="AY283" s="74"/>
      <c r="AZ283" s="78"/>
      <c r="BA283" s="78"/>
      <c r="BB283" s="78"/>
      <c r="BC283" s="78"/>
      <c r="BD283" s="78"/>
      <c r="BE283" s="78"/>
      <c r="BF283" s="78"/>
      <c r="BG283" s="78"/>
      <c r="BH283" s="78"/>
      <c r="BI283" s="77" t="str">
        <f t="shared" si="4"/>
        <v/>
      </c>
    </row>
    <row r="284" spans="1:61" ht="19.5" customHeight="1" x14ac:dyDescent="0.2">
      <c r="A284" s="48"/>
      <c r="B284" s="49"/>
      <c r="C284" s="50"/>
      <c r="D284" s="49"/>
      <c r="E284" s="51"/>
      <c r="F284" s="52"/>
      <c r="G284" s="51"/>
      <c r="H284" s="53"/>
      <c r="I284" s="53"/>
      <c r="J284" s="53"/>
      <c r="K284" s="54"/>
      <c r="L284" s="55"/>
      <c r="M284" s="56"/>
      <c r="N284" s="56"/>
      <c r="O284" s="57"/>
      <c r="P284" s="58"/>
      <c r="Q284" s="56"/>
      <c r="R284" s="59"/>
      <c r="S284" s="60" t="str">
        <f>IFERROR(INDEX(Procesos!A$2:A$10000,MATCH(R284,Procesos!B$2:B$10000,0)),"")</f>
        <v/>
      </c>
      <c r="T284" s="61"/>
      <c r="U284" s="62"/>
      <c r="V284" s="62"/>
      <c r="W284" s="62"/>
      <c r="X284" s="63"/>
      <c r="Y284" s="64"/>
      <c r="Z284" s="64"/>
      <c r="AA284" s="65"/>
      <c r="AB284" s="66"/>
      <c r="AC284" s="65"/>
      <c r="AD284" s="62"/>
      <c r="AE284" s="65"/>
      <c r="AF284" s="67"/>
      <c r="AG284" s="70" t="str">
        <f ca="1">IFERROR(_xludf.LET(txt,MID(AF284,FIND("|",AF284&amp;"|")+1,99),clean,SUBSTITUTE(SUBSTITUTE(SUBSTITUTE(txt,"µm",""),"&gt;=",""),"&gt;",""),nums,TRIM(clean),dashPos,FIND("-",MID(nums,2,99)),N1,VALUE(TRIM(LEFT(nums,dashPos))),N2,VALUE(TRIM(MID(nums,dashPos+2,20))),(N1+N2)/2),"")</f>
        <v/>
      </c>
      <c r="AH284" s="69"/>
      <c r="AI284" s="70" t="str">
        <f ca="1">IFERROR(_xludf.LET(txt,MID(AH284,FIND("|",AH284&amp;"|")+1,99),clean,SUBSTITUTE(SUBSTITUTE(SUBSTITUTE(txt,"µm",""),"&gt;=",""),"&gt;",""),nums,TRIM(clean),dashPos,FIND("-",MID(nums,2,99)),N1,VALUE(TRIM(LEFT(nums,dashPos))),N2,VALUE(TRIM(MID(nums,dashPos+2,20))),(N1+N2)/2),"")</f>
        <v/>
      </c>
      <c r="AJ284" s="71"/>
      <c r="AK284" s="71"/>
      <c r="AL284" s="71"/>
      <c r="AM284" s="71"/>
      <c r="AN284" s="72"/>
      <c r="AO284" s="72"/>
      <c r="AP284" s="72"/>
      <c r="AQ284" s="72"/>
      <c r="AR284" s="73"/>
      <c r="AS284" s="73"/>
      <c r="AT284" s="73"/>
      <c r="AU284" s="73"/>
      <c r="AV284" s="73"/>
      <c r="AW284" s="74"/>
      <c r="AX284" s="74"/>
      <c r="AY284" s="74"/>
      <c r="AZ284" s="78"/>
      <c r="BA284" s="78"/>
      <c r="BB284" s="78"/>
      <c r="BC284" s="78"/>
      <c r="BD284" s="78"/>
      <c r="BE284" s="78"/>
      <c r="BF284" s="78"/>
      <c r="BG284" s="78"/>
      <c r="BH284" s="78"/>
      <c r="BI284" s="77" t="str">
        <f t="shared" si="4"/>
        <v/>
      </c>
    </row>
    <row r="285" spans="1:61" ht="19.5" customHeight="1" x14ac:dyDescent="0.2">
      <c r="A285" s="48"/>
      <c r="B285" s="49"/>
      <c r="C285" s="50"/>
      <c r="D285" s="49"/>
      <c r="E285" s="51"/>
      <c r="F285" s="52"/>
      <c r="G285" s="51"/>
      <c r="H285" s="53"/>
      <c r="I285" s="53"/>
      <c r="J285" s="53"/>
      <c r="K285" s="54"/>
      <c r="L285" s="55"/>
      <c r="M285" s="56"/>
      <c r="N285" s="56"/>
      <c r="O285" s="57"/>
      <c r="P285" s="58"/>
      <c r="Q285" s="56"/>
      <c r="R285" s="59"/>
      <c r="S285" s="60" t="str">
        <f>IFERROR(INDEX(Procesos!A$2:A$10000,MATCH(R285,Procesos!B$2:B$10000,0)),"")</f>
        <v/>
      </c>
      <c r="T285" s="61"/>
      <c r="U285" s="62"/>
      <c r="V285" s="62"/>
      <c r="W285" s="62"/>
      <c r="X285" s="63"/>
      <c r="Y285" s="64"/>
      <c r="Z285" s="64"/>
      <c r="AA285" s="65"/>
      <c r="AB285" s="66"/>
      <c r="AC285" s="65"/>
      <c r="AD285" s="62"/>
      <c r="AE285" s="65"/>
      <c r="AF285" s="67"/>
      <c r="AG285" s="70" t="str">
        <f ca="1">IFERROR(_xludf.LET(txt,MID(AF285,FIND("|",AF285&amp;"|")+1,99),clean,SUBSTITUTE(SUBSTITUTE(SUBSTITUTE(txt,"µm",""),"&gt;=",""),"&gt;",""),nums,TRIM(clean),dashPos,FIND("-",MID(nums,2,99)),N1,VALUE(TRIM(LEFT(nums,dashPos))),N2,VALUE(TRIM(MID(nums,dashPos+2,20))),(N1+N2)/2),"")</f>
        <v/>
      </c>
      <c r="AH285" s="69"/>
      <c r="AI285" s="70" t="str">
        <f ca="1">IFERROR(_xludf.LET(txt,MID(AH285,FIND("|",AH285&amp;"|")+1,99),clean,SUBSTITUTE(SUBSTITUTE(SUBSTITUTE(txt,"µm",""),"&gt;=",""),"&gt;",""),nums,TRIM(clean),dashPos,FIND("-",MID(nums,2,99)),N1,VALUE(TRIM(LEFT(nums,dashPos))),N2,VALUE(TRIM(MID(nums,dashPos+2,20))),(N1+N2)/2),"")</f>
        <v/>
      </c>
      <c r="AJ285" s="71"/>
      <c r="AK285" s="71"/>
      <c r="AL285" s="71"/>
      <c r="AM285" s="71"/>
      <c r="AN285" s="72"/>
      <c r="AO285" s="72"/>
      <c r="AP285" s="72"/>
      <c r="AQ285" s="72"/>
      <c r="AR285" s="73"/>
      <c r="AS285" s="73"/>
      <c r="AT285" s="73"/>
      <c r="AU285" s="73"/>
      <c r="AV285" s="73"/>
      <c r="AW285" s="74"/>
      <c r="AX285" s="74"/>
      <c r="AY285" s="74"/>
      <c r="AZ285" s="78"/>
      <c r="BA285" s="78"/>
      <c r="BB285" s="78"/>
      <c r="BC285" s="78"/>
      <c r="BD285" s="78"/>
      <c r="BE285" s="78"/>
      <c r="BF285" s="78"/>
      <c r="BG285" s="78"/>
      <c r="BH285" s="78"/>
      <c r="BI285" s="77" t="str">
        <f t="shared" si="4"/>
        <v/>
      </c>
    </row>
    <row r="286" spans="1:61" ht="19.5" customHeight="1" x14ac:dyDescent="0.2">
      <c r="A286" s="48"/>
      <c r="B286" s="49"/>
      <c r="C286" s="50"/>
      <c r="D286" s="49"/>
      <c r="E286" s="51"/>
      <c r="F286" s="52"/>
      <c r="G286" s="51"/>
      <c r="H286" s="53"/>
      <c r="I286" s="53"/>
      <c r="J286" s="53"/>
      <c r="K286" s="54"/>
      <c r="L286" s="55"/>
      <c r="M286" s="56"/>
      <c r="N286" s="56"/>
      <c r="O286" s="57"/>
      <c r="P286" s="58"/>
      <c r="Q286" s="56"/>
      <c r="R286" s="59"/>
      <c r="S286" s="60" t="str">
        <f>IFERROR(INDEX(Procesos!A$2:A$10000,MATCH(R286,Procesos!B$2:B$10000,0)),"")</f>
        <v/>
      </c>
      <c r="T286" s="61"/>
      <c r="U286" s="62"/>
      <c r="V286" s="62"/>
      <c r="W286" s="62"/>
      <c r="X286" s="63"/>
      <c r="Y286" s="64"/>
      <c r="Z286" s="64"/>
      <c r="AA286" s="65"/>
      <c r="AB286" s="66"/>
      <c r="AC286" s="65"/>
      <c r="AD286" s="62"/>
      <c r="AE286" s="65"/>
      <c r="AF286" s="67"/>
      <c r="AG286" s="70" t="str">
        <f ca="1">IFERROR(_xludf.LET(txt,MID(AF286,FIND("|",AF286&amp;"|")+1,99),clean,SUBSTITUTE(SUBSTITUTE(SUBSTITUTE(txt,"µm",""),"&gt;=",""),"&gt;",""),nums,TRIM(clean),dashPos,FIND("-",MID(nums,2,99)),N1,VALUE(TRIM(LEFT(nums,dashPos))),N2,VALUE(TRIM(MID(nums,dashPos+2,20))),(N1+N2)/2),"")</f>
        <v/>
      </c>
      <c r="AH286" s="69"/>
      <c r="AI286" s="70" t="str">
        <f ca="1">IFERROR(_xludf.LET(txt,MID(AH286,FIND("|",AH286&amp;"|")+1,99),clean,SUBSTITUTE(SUBSTITUTE(SUBSTITUTE(txt,"µm",""),"&gt;=",""),"&gt;",""),nums,TRIM(clean),dashPos,FIND("-",MID(nums,2,99)),N1,VALUE(TRIM(LEFT(nums,dashPos))),N2,VALUE(TRIM(MID(nums,dashPos+2,20))),(N1+N2)/2),"")</f>
        <v/>
      </c>
      <c r="AJ286" s="71"/>
      <c r="AK286" s="71"/>
      <c r="AL286" s="71"/>
      <c r="AM286" s="71"/>
      <c r="AN286" s="72"/>
      <c r="AO286" s="72"/>
      <c r="AP286" s="72"/>
      <c r="AQ286" s="72"/>
      <c r="AR286" s="73"/>
      <c r="AS286" s="73"/>
      <c r="AT286" s="73"/>
      <c r="AU286" s="73"/>
      <c r="AV286" s="73"/>
      <c r="AW286" s="74"/>
      <c r="AX286" s="74"/>
      <c r="AY286" s="74"/>
      <c r="AZ286" s="78"/>
      <c r="BA286" s="78"/>
      <c r="BB286" s="78"/>
      <c r="BC286" s="78"/>
      <c r="BD286" s="78"/>
      <c r="BE286" s="78"/>
      <c r="BF286" s="78"/>
      <c r="BG286" s="78"/>
      <c r="BH286" s="78"/>
      <c r="BI286" s="77" t="str">
        <f t="shared" si="4"/>
        <v/>
      </c>
    </row>
    <row r="287" spans="1:61" ht="19.5" customHeight="1" x14ac:dyDescent="0.2">
      <c r="A287" s="48"/>
      <c r="B287" s="49"/>
      <c r="C287" s="50"/>
      <c r="D287" s="49"/>
      <c r="E287" s="51"/>
      <c r="F287" s="52"/>
      <c r="G287" s="51"/>
      <c r="H287" s="53"/>
      <c r="I287" s="53"/>
      <c r="J287" s="53"/>
      <c r="K287" s="54"/>
      <c r="L287" s="55"/>
      <c r="M287" s="56"/>
      <c r="N287" s="56"/>
      <c r="O287" s="57"/>
      <c r="P287" s="58"/>
      <c r="Q287" s="56"/>
      <c r="R287" s="59"/>
      <c r="S287" s="60" t="str">
        <f>IFERROR(INDEX(Procesos!A$2:A$10000,MATCH(R287,Procesos!B$2:B$10000,0)),"")</f>
        <v/>
      </c>
      <c r="T287" s="61"/>
      <c r="U287" s="62"/>
      <c r="V287" s="62"/>
      <c r="W287" s="62"/>
      <c r="X287" s="63"/>
      <c r="Y287" s="64"/>
      <c r="Z287" s="64"/>
      <c r="AA287" s="65"/>
      <c r="AB287" s="66"/>
      <c r="AC287" s="65"/>
      <c r="AD287" s="62"/>
      <c r="AE287" s="65"/>
      <c r="AF287" s="67"/>
      <c r="AG287" s="70" t="str">
        <f ca="1">IFERROR(_xludf.LET(txt,MID(AF287,FIND("|",AF287&amp;"|")+1,99),clean,SUBSTITUTE(SUBSTITUTE(SUBSTITUTE(txt,"µm",""),"&gt;=",""),"&gt;",""),nums,TRIM(clean),dashPos,FIND("-",MID(nums,2,99)),N1,VALUE(TRIM(LEFT(nums,dashPos))),N2,VALUE(TRIM(MID(nums,dashPos+2,20))),(N1+N2)/2),"")</f>
        <v/>
      </c>
      <c r="AH287" s="69"/>
      <c r="AI287" s="70" t="str">
        <f ca="1">IFERROR(_xludf.LET(txt,MID(AH287,FIND("|",AH287&amp;"|")+1,99),clean,SUBSTITUTE(SUBSTITUTE(SUBSTITUTE(txt,"µm",""),"&gt;=",""),"&gt;",""),nums,TRIM(clean),dashPos,FIND("-",MID(nums,2,99)),N1,VALUE(TRIM(LEFT(nums,dashPos))),N2,VALUE(TRIM(MID(nums,dashPos+2,20))),(N1+N2)/2),"")</f>
        <v/>
      </c>
      <c r="AJ287" s="71"/>
      <c r="AK287" s="71"/>
      <c r="AL287" s="71"/>
      <c r="AM287" s="71"/>
      <c r="AN287" s="72"/>
      <c r="AO287" s="72"/>
      <c r="AP287" s="72"/>
      <c r="AQ287" s="72"/>
      <c r="AR287" s="73"/>
      <c r="AS287" s="73"/>
      <c r="AT287" s="73"/>
      <c r="AU287" s="73"/>
      <c r="AV287" s="73"/>
      <c r="AW287" s="74"/>
      <c r="AX287" s="74"/>
      <c r="AY287" s="74"/>
      <c r="AZ287" s="78"/>
      <c r="BA287" s="78"/>
      <c r="BB287" s="78"/>
      <c r="BC287" s="78"/>
      <c r="BD287" s="78"/>
      <c r="BE287" s="78"/>
      <c r="BF287" s="78"/>
      <c r="BG287" s="78"/>
      <c r="BH287" s="78"/>
      <c r="BI287" s="77" t="str">
        <f t="shared" si="4"/>
        <v/>
      </c>
    </row>
    <row r="288" spans="1:61" ht="19.5" customHeight="1" x14ac:dyDescent="0.2">
      <c r="A288" s="48"/>
      <c r="B288" s="49"/>
      <c r="C288" s="50"/>
      <c r="D288" s="49"/>
      <c r="E288" s="51"/>
      <c r="F288" s="52"/>
      <c r="G288" s="51"/>
      <c r="H288" s="53"/>
      <c r="I288" s="53"/>
      <c r="J288" s="53"/>
      <c r="K288" s="54"/>
      <c r="L288" s="55"/>
      <c r="M288" s="56"/>
      <c r="N288" s="56"/>
      <c r="O288" s="57"/>
      <c r="P288" s="58"/>
      <c r="Q288" s="56"/>
      <c r="R288" s="59"/>
      <c r="S288" s="60" t="str">
        <f>IFERROR(INDEX(Procesos!A$2:A$10000,MATCH(R288,Procesos!B$2:B$10000,0)),"")</f>
        <v/>
      </c>
      <c r="T288" s="61"/>
      <c r="U288" s="62"/>
      <c r="V288" s="62"/>
      <c r="W288" s="62"/>
      <c r="X288" s="63"/>
      <c r="Y288" s="64"/>
      <c r="Z288" s="64"/>
      <c r="AA288" s="65"/>
      <c r="AB288" s="66"/>
      <c r="AC288" s="65"/>
      <c r="AD288" s="62"/>
      <c r="AE288" s="65"/>
      <c r="AF288" s="67"/>
      <c r="AG288" s="70" t="str">
        <f ca="1">IFERROR(_xludf.LET(txt,MID(AF288,FIND("|",AF288&amp;"|")+1,99),clean,SUBSTITUTE(SUBSTITUTE(SUBSTITUTE(txt,"µm",""),"&gt;=",""),"&gt;",""),nums,TRIM(clean),dashPos,FIND("-",MID(nums,2,99)),N1,VALUE(TRIM(LEFT(nums,dashPos))),N2,VALUE(TRIM(MID(nums,dashPos+2,20))),(N1+N2)/2),"")</f>
        <v/>
      </c>
      <c r="AH288" s="69"/>
      <c r="AI288" s="70" t="str">
        <f ca="1">IFERROR(_xludf.LET(txt,MID(AH288,FIND("|",AH288&amp;"|")+1,99),clean,SUBSTITUTE(SUBSTITUTE(SUBSTITUTE(txt,"µm",""),"&gt;=",""),"&gt;",""),nums,TRIM(clean),dashPos,FIND("-",MID(nums,2,99)),N1,VALUE(TRIM(LEFT(nums,dashPos))),N2,VALUE(TRIM(MID(nums,dashPos+2,20))),(N1+N2)/2),"")</f>
        <v/>
      </c>
      <c r="AJ288" s="71"/>
      <c r="AK288" s="71"/>
      <c r="AL288" s="71"/>
      <c r="AM288" s="71"/>
      <c r="AN288" s="72"/>
      <c r="AO288" s="72"/>
      <c r="AP288" s="72"/>
      <c r="AQ288" s="72"/>
      <c r="AR288" s="73"/>
      <c r="AS288" s="73"/>
      <c r="AT288" s="73"/>
      <c r="AU288" s="73"/>
      <c r="AV288" s="73"/>
      <c r="AW288" s="74"/>
      <c r="AX288" s="74"/>
      <c r="AY288" s="74"/>
      <c r="AZ288" s="78"/>
      <c r="BA288" s="78"/>
      <c r="BB288" s="78"/>
      <c r="BC288" s="78"/>
      <c r="BD288" s="78"/>
      <c r="BE288" s="78"/>
      <c r="BF288" s="78"/>
      <c r="BG288" s="78"/>
      <c r="BH288" s="78"/>
      <c r="BI288" s="77" t="str">
        <f t="shared" si="4"/>
        <v/>
      </c>
    </row>
    <row r="289" spans="1:61" ht="19.5" customHeight="1" x14ac:dyDescent="0.2">
      <c r="A289" s="48"/>
      <c r="B289" s="49"/>
      <c r="C289" s="50"/>
      <c r="D289" s="49"/>
      <c r="E289" s="51"/>
      <c r="F289" s="52"/>
      <c r="G289" s="51"/>
      <c r="H289" s="53"/>
      <c r="I289" s="53"/>
      <c r="J289" s="53"/>
      <c r="K289" s="54"/>
      <c r="L289" s="55"/>
      <c r="M289" s="56"/>
      <c r="N289" s="56"/>
      <c r="O289" s="57"/>
      <c r="P289" s="58"/>
      <c r="Q289" s="56"/>
      <c r="R289" s="59"/>
      <c r="S289" s="60" t="str">
        <f>IFERROR(INDEX(Procesos!A$2:A$10000,MATCH(R289,Procesos!B$2:B$10000,0)),"")</f>
        <v/>
      </c>
      <c r="T289" s="61"/>
      <c r="U289" s="62"/>
      <c r="V289" s="62"/>
      <c r="W289" s="62"/>
      <c r="X289" s="63"/>
      <c r="Y289" s="64"/>
      <c r="Z289" s="64"/>
      <c r="AA289" s="65"/>
      <c r="AB289" s="66"/>
      <c r="AC289" s="65"/>
      <c r="AD289" s="62"/>
      <c r="AE289" s="65"/>
      <c r="AF289" s="67"/>
      <c r="AG289" s="70" t="str">
        <f ca="1">IFERROR(_xludf.LET(txt,MID(AF289,FIND("|",AF289&amp;"|")+1,99),clean,SUBSTITUTE(SUBSTITUTE(SUBSTITUTE(txt,"µm",""),"&gt;=",""),"&gt;",""),nums,TRIM(clean),dashPos,FIND("-",MID(nums,2,99)),N1,VALUE(TRIM(LEFT(nums,dashPos))),N2,VALUE(TRIM(MID(nums,dashPos+2,20))),(N1+N2)/2),"")</f>
        <v/>
      </c>
      <c r="AH289" s="69"/>
      <c r="AI289" s="70" t="str">
        <f ca="1">IFERROR(_xludf.LET(txt,MID(AH289,FIND("|",AH289&amp;"|")+1,99),clean,SUBSTITUTE(SUBSTITUTE(SUBSTITUTE(txt,"µm",""),"&gt;=",""),"&gt;",""),nums,TRIM(clean),dashPos,FIND("-",MID(nums,2,99)),N1,VALUE(TRIM(LEFT(nums,dashPos))),N2,VALUE(TRIM(MID(nums,dashPos+2,20))),(N1+N2)/2),"")</f>
        <v/>
      </c>
      <c r="AJ289" s="71"/>
      <c r="AK289" s="71"/>
      <c r="AL289" s="71"/>
      <c r="AM289" s="71"/>
      <c r="AN289" s="72"/>
      <c r="AO289" s="72"/>
      <c r="AP289" s="72"/>
      <c r="AQ289" s="72"/>
      <c r="AR289" s="73"/>
      <c r="AS289" s="73"/>
      <c r="AT289" s="73"/>
      <c r="AU289" s="73"/>
      <c r="AV289" s="73"/>
      <c r="AW289" s="74"/>
      <c r="AX289" s="74"/>
      <c r="AY289" s="74"/>
      <c r="AZ289" s="78"/>
      <c r="BA289" s="78"/>
      <c r="BB289" s="78"/>
      <c r="BC289" s="78"/>
      <c r="BD289" s="78"/>
      <c r="BE289" s="78"/>
      <c r="BF289" s="78"/>
      <c r="BG289" s="78"/>
      <c r="BH289" s="78"/>
      <c r="BI289" s="77" t="str">
        <f t="shared" si="4"/>
        <v/>
      </c>
    </row>
    <row r="290" spans="1:61" ht="19.5" customHeight="1" x14ac:dyDescent="0.2">
      <c r="A290" s="48"/>
      <c r="B290" s="49"/>
      <c r="C290" s="50"/>
      <c r="D290" s="49"/>
      <c r="E290" s="51"/>
      <c r="F290" s="52"/>
      <c r="G290" s="51"/>
      <c r="H290" s="53"/>
      <c r="I290" s="53"/>
      <c r="J290" s="53"/>
      <c r="K290" s="54"/>
      <c r="L290" s="55"/>
      <c r="M290" s="56"/>
      <c r="N290" s="56"/>
      <c r="O290" s="57"/>
      <c r="P290" s="58"/>
      <c r="Q290" s="56"/>
      <c r="R290" s="59"/>
      <c r="S290" s="60" t="str">
        <f>IFERROR(INDEX(Procesos!A$2:A$10000,MATCH(R290,Procesos!B$2:B$10000,0)),"")</f>
        <v/>
      </c>
      <c r="T290" s="61"/>
      <c r="U290" s="62"/>
      <c r="V290" s="62"/>
      <c r="W290" s="62"/>
      <c r="X290" s="63"/>
      <c r="Y290" s="64"/>
      <c r="Z290" s="64"/>
      <c r="AA290" s="65"/>
      <c r="AB290" s="66"/>
      <c r="AC290" s="65"/>
      <c r="AD290" s="62"/>
      <c r="AE290" s="65"/>
      <c r="AF290" s="67"/>
      <c r="AG290" s="70" t="str">
        <f ca="1">IFERROR(_xludf.LET(txt,MID(AF290,FIND("|",AF290&amp;"|")+1,99),clean,SUBSTITUTE(SUBSTITUTE(SUBSTITUTE(txt,"µm",""),"&gt;=",""),"&gt;",""),nums,TRIM(clean),dashPos,FIND("-",MID(nums,2,99)),N1,VALUE(TRIM(LEFT(nums,dashPos))),N2,VALUE(TRIM(MID(nums,dashPos+2,20))),(N1+N2)/2),"")</f>
        <v/>
      </c>
      <c r="AH290" s="69"/>
      <c r="AI290" s="70" t="str">
        <f ca="1">IFERROR(_xludf.LET(txt,MID(AH290,FIND("|",AH290&amp;"|")+1,99),clean,SUBSTITUTE(SUBSTITUTE(SUBSTITUTE(txt,"µm",""),"&gt;=",""),"&gt;",""),nums,TRIM(clean),dashPos,FIND("-",MID(nums,2,99)),N1,VALUE(TRIM(LEFT(nums,dashPos))),N2,VALUE(TRIM(MID(nums,dashPos+2,20))),(N1+N2)/2),"")</f>
        <v/>
      </c>
      <c r="AJ290" s="71"/>
      <c r="AK290" s="71"/>
      <c r="AL290" s="71"/>
      <c r="AM290" s="71"/>
      <c r="AN290" s="72"/>
      <c r="AO290" s="72"/>
      <c r="AP290" s="72"/>
      <c r="AQ290" s="72"/>
      <c r="AR290" s="73"/>
      <c r="AS290" s="73"/>
      <c r="AT290" s="73"/>
      <c r="AU290" s="73"/>
      <c r="AV290" s="73"/>
      <c r="AW290" s="74"/>
      <c r="AX290" s="74"/>
      <c r="AY290" s="74"/>
      <c r="AZ290" s="78"/>
      <c r="BA290" s="78"/>
      <c r="BB290" s="78"/>
      <c r="BC290" s="78"/>
      <c r="BD290" s="78"/>
      <c r="BE290" s="78"/>
      <c r="BF290" s="78"/>
      <c r="BG290" s="78"/>
      <c r="BH290" s="78"/>
      <c r="BI290" s="77" t="str">
        <f t="shared" si="4"/>
        <v/>
      </c>
    </row>
    <row r="291" spans="1:61" ht="19.5" customHeight="1" x14ac:dyDescent="0.2">
      <c r="A291" s="48"/>
      <c r="B291" s="49"/>
      <c r="C291" s="50"/>
      <c r="D291" s="49"/>
      <c r="E291" s="51"/>
      <c r="F291" s="52"/>
      <c r="G291" s="51"/>
      <c r="H291" s="53"/>
      <c r="I291" s="53"/>
      <c r="J291" s="53"/>
      <c r="K291" s="54"/>
      <c r="L291" s="55"/>
      <c r="M291" s="56"/>
      <c r="N291" s="56"/>
      <c r="O291" s="57"/>
      <c r="P291" s="58"/>
      <c r="Q291" s="56"/>
      <c r="R291" s="59"/>
      <c r="S291" s="60" t="str">
        <f>IFERROR(INDEX(Procesos!A$2:A$10000,MATCH(R291,Procesos!B$2:B$10000,0)),"")</f>
        <v/>
      </c>
      <c r="T291" s="61"/>
      <c r="U291" s="62"/>
      <c r="V291" s="62"/>
      <c r="W291" s="62"/>
      <c r="X291" s="63"/>
      <c r="Y291" s="64"/>
      <c r="Z291" s="64"/>
      <c r="AA291" s="65"/>
      <c r="AB291" s="66"/>
      <c r="AC291" s="65"/>
      <c r="AD291" s="62"/>
      <c r="AE291" s="65"/>
      <c r="AF291" s="67"/>
      <c r="AG291" s="70" t="str">
        <f ca="1">IFERROR(_xludf.LET(txt,MID(AF291,FIND("|",AF291&amp;"|")+1,99),clean,SUBSTITUTE(SUBSTITUTE(SUBSTITUTE(txt,"µm",""),"&gt;=",""),"&gt;",""),nums,TRIM(clean),dashPos,FIND("-",MID(nums,2,99)),N1,VALUE(TRIM(LEFT(nums,dashPos))),N2,VALUE(TRIM(MID(nums,dashPos+2,20))),(N1+N2)/2),"")</f>
        <v/>
      </c>
      <c r="AH291" s="69"/>
      <c r="AI291" s="70" t="str">
        <f ca="1">IFERROR(_xludf.LET(txt,MID(AH291,FIND("|",AH291&amp;"|")+1,99),clean,SUBSTITUTE(SUBSTITUTE(SUBSTITUTE(txt,"µm",""),"&gt;=",""),"&gt;",""),nums,TRIM(clean),dashPos,FIND("-",MID(nums,2,99)),N1,VALUE(TRIM(LEFT(nums,dashPos))),N2,VALUE(TRIM(MID(nums,dashPos+2,20))),(N1+N2)/2),"")</f>
        <v/>
      </c>
      <c r="AJ291" s="71"/>
      <c r="AK291" s="71"/>
      <c r="AL291" s="71"/>
      <c r="AM291" s="71"/>
      <c r="AN291" s="72"/>
      <c r="AO291" s="72"/>
      <c r="AP291" s="72"/>
      <c r="AQ291" s="72"/>
      <c r="AR291" s="73"/>
      <c r="AS291" s="73"/>
      <c r="AT291" s="73"/>
      <c r="AU291" s="73"/>
      <c r="AV291" s="73"/>
      <c r="AW291" s="74"/>
      <c r="AX291" s="74"/>
      <c r="AY291" s="74"/>
      <c r="AZ291" s="78"/>
      <c r="BA291" s="78"/>
      <c r="BB291" s="78"/>
      <c r="BC291" s="78"/>
      <c r="BD291" s="78"/>
      <c r="BE291" s="78"/>
      <c r="BF291" s="78"/>
      <c r="BG291" s="78"/>
      <c r="BH291" s="78"/>
      <c r="BI291" s="77" t="str">
        <f t="shared" si="4"/>
        <v/>
      </c>
    </row>
    <row r="292" spans="1:61" ht="19.5" customHeight="1" x14ac:dyDescent="0.2">
      <c r="A292" s="48"/>
      <c r="B292" s="49"/>
      <c r="C292" s="50"/>
      <c r="D292" s="49"/>
      <c r="E292" s="51"/>
      <c r="F292" s="52"/>
      <c r="G292" s="51"/>
      <c r="H292" s="53"/>
      <c r="I292" s="53"/>
      <c r="J292" s="53"/>
      <c r="K292" s="54"/>
      <c r="L292" s="55"/>
      <c r="M292" s="56"/>
      <c r="N292" s="56"/>
      <c r="O292" s="57"/>
      <c r="P292" s="58"/>
      <c r="Q292" s="56"/>
      <c r="R292" s="59"/>
      <c r="S292" s="60" t="str">
        <f>IFERROR(INDEX(Procesos!A$2:A$10000,MATCH(R292,Procesos!B$2:B$10000,0)),"")</f>
        <v/>
      </c>
      <c r="T292" s="61"/>
      <c r="U292" s="62"/>
      <c r="V292" s="62"/>
      <c r="W292" s="62"/>
      <c r="X292" s="63"/>
      <c r="Y292" s="64"/>
      <c r="Z292" s="64"/>
      <c r="AA292" s="65"/>
      <c r="AB292" s="66"/>
      <c r="AC292" s="65"/>
      <c r="AD292" s="62"/>
      <c r="AE292" s="65"/>
      <c r="AF292" s="67"/>
      <c r="AG292" s="70" t="str">
        <f ca="1">IFERROR(_xludf.LET(txt,MID(AF292,FIND("|",AF292&amp;"|")+1,99),clean,SUBSTITUTE(SUBSTITUTE(SUBSTITUTE(txt,"µm",""),"&gt;=",""),"&gt;",""),nums,TRIM(clean),dashPos,FIND("-",MID(nums,2,99)),N1,VALUE(TRIM(LEFT(nums,dashPos))),N2,VALUE(TRIM(MID(nums,dashPos+2,20))),(N1+N2)/2),"")</f>
        <v/>
      </c>
      <c r="AH292" s="69"/>
      <c r="AI292" s="70" t="str">
        <f ca="1">IFERROR(_xludf.LET(txt,MID(AH292,FIND("|",AH292&amp;"|")+1,99),clean,SUBSTITUTE(SUBSTITUTE(SUBSTITUTE(txt,"µm",""),"&gt;=",""),"&gt;",""),nums,TRIM(clean),dashPos,FIND("-",MID(nums,2,99)),N1,VALUE(TRIM(LEFT(nums,dashPos))),N2,VALUE(TRIM(MID(nums,dashPos+2,20))),(N1+N2)/2),"")</f>
        <v/>
      </c>
      <c r="AJ292" s="71"/>
      <c r="AK292" s="71"/>
      <c r="AL292" s="71"/>
      <c r="AM292" s="71"/>
      <c r="AN292" s="72"/>
      <c r="AO292" s="72"/>
      <c r="AP292" s="72"/>
      <c r="AQ292" s="72"/>
      <c r="AR292" s="73"/>
      <c r="AS292" s="73"/>
      <c r="AT292" s="73"/>
      <c r="AU292" s="73"/>
      <c r="AV292" s="73"/>
      <c r="AW292" s="74"/>
      <c r="AX292" s="74"/>
      <c r="AY292" s="74"/>
      <c r="AZ292" s="78"/>
      <c r="BA292" s="78"/>
      <c r="BB292" s="78"/>
      <c r="BC292" s="78"/>
      <c r="BD292" s="78"/>
      <c r="BE292" s="78"/>
      <c r="BF292" s="78"/>
      <c r="BG292" s="78"/>
      <c r="BH292" s="78"/>
      <c r="BI292" s="77" t="str">
        <f t="shared" si="4"/>
        <v/>
      </c>
    </row>
    <row r="293" spans="1:61" ht="19.5" customHeight="1" x14ac:dyDescent="0.2">
      <c r="A293" s="48"/>
      <c r="B293" s="49"/>
      <c r="C293" s="50"/>
      <c r="D293" s="49"/>
      <c r="E293" s="51"/>
      <c r="F293" s="52"/>
      <c r="G293" s="51"/>
      <c r="H293" s="53"/>
      <c r="I293" s="53"/>
      <c r="J293" s="53"/>
      <c r="K293" s="54"/>
      <c r="L293" s="55"/>
      <c r="M293" s="56"/>
      <c r="N293" s="56"/>
      <c r="O293" s="57"/>
      <c r="P293" s="58"/>
      <c r="Q293" s="56"/>
      <c r="R293" s="59"/>
      <c r="S293" s="60" t="str">
        <f>IFERROR(INDEX(Procesos!A$2:A$10000,MATCH(R293,Procesos!B$2:B$10000,0)),"")</f>
        <v/>
      </c>
      <c r="T293" s="61"/>
      <c r="U293" s="62"/>
      <c r="V293" s="62"/>
      <c r="W293" s="62"/>
      <c r="X293" s="63"/>
      <c r="Y293" s="64"/>
      <c r="Z293" s="64"/>
      <c r="AA293" s="65"/>
      <c r="AB293" s="66"/>
      <c r="AC293" s="65"/>
      <c r="AD293" s="62"/>
      <c r="AE293" s="65"/>
      <c r="AF293" s="67"/>
      <c r="AG293" s="70" t="str">
        <f ca="1">IFERROR(_xludf.LET(txt,MID(AF293,FIND("|",AF293&amp;"|")+1,99),clean,SUBSTITUTE(SUBSTITUTE(SUBSTITUTE(txt,"µm",""),"&gt;=",""),"&gt;",""),nums,TRIM(clean),dashPos,FIND("-",MID(nums,2,99)),N1,VALUE(TRIM(LEFT(nums,dashPos))),N2,VALUE(TRIM(MID(nums,dashPos+2,20))),(N1+N2)/2),"")</f>
        <v/>
      </c>
      <c r="AH293" s="69"/>
      <c r="AI293" s="70" t="str">
        <f ca="1">IFERROR(_xludf.LET(txt,MID(AH293,FIND("|",AH293&amp;"|")+1,99),clean,SUBSTITUTE(SUBSTITUTE(SUBSTITUTE(txt,"µm",""),"&gt;=",""),"&gt;",""),nums,TRIM(clean),dashPos,FIND("-",MID(nums,2,99)),N1,VALUE(TRIM(LEFT(nums,dashPos))),N2,VALUE(TRIM(MID(nums,dashPos+2,20))),(N1+N2)/2),"")</f>
        <v/>
      </c>
      <c r="AJ293" s="71"/>
      <c r="AK293" s="71"/>
      <c r="AL293" s="71"/>
      <c r="AM293" s="71"/>
      <c r="AN293" s="72"/>
      <c r="AO293" s="72"/>
      <c r="AP293" s="72"/>
      <c r="AQ293" s="72"/>
      <c r="AR293" s="73"/>
      <c r="AS293" s="73"/>
      <c r="AT293" s="73"/>
      <c r="AU293" s="73"/>
      <c r="AV293" s="73"/>
      <c r="AW293" s="74"/>
      <c r="AX293" s="74"/>
      <c r="AY293" s="74"/>
      <c r="AZ293" s="78"/>
      <c r="BA293" s="78"/>
      <c r="BB293" s="78"/>
      <c r="BC293" s="78"/>
      <c r="BD293" s="78"/>
      <c r="BE293" s="78"/>
      <c r="BF293" s="78"/>
      <c r="BG293" s="78"/>
      <c r="BH293" s="78"/>
      <c r="BI293" s="77" t="str">
        <f t="shared" si="4"/>
        <v/>
      </c>
    </row>
    <row r="294" spans="1:61" ht="19.5" customHeight="1" x14ac:dyDescent="0.2">
      <c r="A294" s="48"/>
      <c r="B294" s="49"/>
      <c r="C294" s="50"/>
      <c r="D294" s="49"/>
      <c r="E294" s="51"/>
      <c r="F294" s="52"/>
      <c r="G294" s="51"/>
      <c r="H294" s="53"/>
      <c r="I294" s="53"/>
      <c r="J294" s="53"/>
      <c r="K294" s="54"/>
      <c r="L294" s="55"/>
      <c r="M294" s="56"/>
      <c r="N294" s="56"/>
      <c r="O294" s="57"/>
      <c r="P294" s="58"/>
      <c r="Q294" s="56"/>
      <c r="R294" s="59"/>
      <c r="S294" s="60" t="str">
        <f>IFERROR(INDEX(Procesos!A$2:A$10000,MATCH(R294,Procesos!B$2:B$10000,0)),"")</f>
        <v/>
      </c>
      <c r="T294" s="61"/>
      <c r="U294" s="62"/>
      <c r="V294" s="62"/>
      <c r="W294" s="62"/>
      <c r="X294" s="63"/>
      <c r="Y294" s="64"/>
      <c r="Z294" s="64"/>
      <c r="AA294" s="65"/>
      <c r="AB294" s="66"/>
      <c r="AC294" s="65"/>
      <c r="AD294" s="62"/>
      <c r="AE294" s="65"/>
      <c r="AF294" s="67"/>
      <c r="AG294" s="70" t="str">
        <f ca="1">IFERROR(_xludf.LET(txt,MID(AF294,FIND("|",AF294&amp;"|")+1,99),clean,SUBSTITUTE(SUBSTITUTE(SUBSTITUTE(txt,"µm",""),"&gt;=",""),"&gt;",""),nums,TRIM(clean),dashPos,FIND("-",MID(nums,2,99)),N1,VALUE(TRIM(LEFT(nums,dashPos))),N2,VALUE(TRIM(MID(nums,dashPos+2,20))),(N1+N2)/2),"")</f>
        <v/>
      </c>
      <c r="AH294" s="69"/>
      <c r="AI294" s="70" t="str">
        <f ca="1">IFERROR(_xludf.LET(txt,MID(AH294,FIND("|",AH294&amp;"|")+1,99),clean,SUBSTITUTE(SUBSTITUTE(SUBSTITUTE(txt,"µm",""),"&gt;=",""),"&gt;",""),nums,TRIM(clean),dashPos,FIND("-",MID(nums,2,99)),N1,VALUE(TRIM(LEFT(nums,dashPos))),N2,VALUE(TRIM(MID(nums,dashPos+2,20))),(N1+N2)/2),"")</f>
        <v/>
      </c>
      <c r="AJ294" s="71"/>
      <c r="AK294" s="71"/>
      <c r="AL294" s="71"/>
      <c r="AM294" s="71"/>
      <c r="AN294" s="72"/>
      <c r="AO294" s="72"/>
      <c r="AP294" s="72"/>
      <c r="AQ294" s="72"/>
      <c r="AR294" s="73"/>
      <c r="AS294" s="73"/>
      <c r="AT294" s="73"/>
      <c r="AU294" s="73"/>
      <c r="AV294" s="73"/>
      <c r="AW294" s="74"/>
      <c r="AX294" s="74"/>
      <c r="AY294" s="74"/>
      <c r="AZ294" s="78"/>
      <c r="BA294" s="78"/>
      <c r="BB294" s="78"/>
      <c r="BC294" s="78"/>
      <c r="BD294" s="78"/>
      <c r="BE294" s="78"/>
      <c r="BF294" s="78"/>
      <c r="BG294" s="78"/>
      <c r="BH294" s="78"/>
      <c r="BI294" s="77" t="str">
        <f t="shared" si="4"/>
        <v/>
      </c>
    </row>
    <row r="295" spans="1:61" ht="19.5" customHeight="1" x14ac:dyDescent="0.2">
      <c r="A295" s="48"/>
      <c r="B295" s="49"/>
      <c r="C295" s="50"/>
      <c r="D295" s="49"/>
      <c r="E295" s="51"/>
      <c r="F295" s="52"/>
      <c r="G295" s="51"/>
      <c r="H295" s="53"/>
      <c r="I295" s="53"/>
      <c r="J295" s="53"/>
      <c r="K295" s="54"/>
      <c r="L295" s="55"/>
      <c r="M295" s="56"/>
      <c r="N295" s="56"/>
      <c r="O295" s="57"/>
      <c r="P295" s="58"/>
      <c r="Q295" s="56"/>
      <c r="R295" s="59"/>
      <c r="S295" s="60" t="str">
        <f>IFERROR(INDEX(Procesos!A$2:A$10000,MATCH(R295,Procesos!B$2:B$10000,0)),"")</f>
        <v/>
      </c>
      <c r="T295" s="61"/>
      <c r="U295" s="62"/>
      <c r="V295" s="62"/>
      <c r="W295" s="62"/>
      <c r="X295" s="63"/>
      <c r="Y295" s="64"/>
      <c r="Z295" s="64"/>
      <c r="AA295" s="65"/>
      <c r="AB295" s="66"/>
      <c r="AC295" s="65"/>
      <c r="AD295" s="62"/>
      <c r="AE295" s="65"/>
      <c r="AF295" s="67"/>
      <c r="AG295" s="70" t="str">
        <f ca="1">IFERROR(_xludf.LET(txt,MID(AF295,FIND("|",AF295&amp;"|")+1,99),clean,SUBSTITUTE(SUBSTITUTE(SUBSTITUTE(txt,"µm",""),"&gt;=",""),"&gt;",""),nums,TRIM(clean),dashPos,FIND("-",MID(nums,2,99)),N1,VALUE(TRIM(LEFT(nums,dashPos))),N2,VALUE(TRIM(MID(nums,dashPos+2,20))),(N1+N2)/2),"")</f>
        <v/>
      </c>
      <c r="AH295" s="69"/>
      <c r="AI295" s="70" t="str">
        <f ca="1">IFERROR(_xludf.LET(txt,MID(AH295,FIND("|",AH295&amp;"|")+1,99),clean,SUBSTITUTE(SUBSTITUTE(SUBSTITUTE(txt,"µm",""),"&gt;=",""),"&gt;",""),nums,TRIM(clean),dashPos,FIND("-",MID(nums,2,99)),N1,VALUE(TRIM(LEFT(nums,dashPos))),N2,VALUE(TRIM(MID(nums,dashPos+2,20))),(N1+N2)/2),"")</f>
        <v/>
      </c>
      <c r="AJ295" s="71"/>
      <c r="AK295" s="71"/>
      <c r="AL295" s="71"/>
      <c r="AM295" s="71"/>
      <c r="AN295" s="72"/>
      <c r="AO295" s="72"/>
      <c r="AP295" s="72"/>
      <c r="AQ295" s="72"/>
      <c r="AR295" s="73"/>
      <c r="AS295" s="73"/>
      <c r="AT295" s="73"/>
      <c r="AU295" s="73"/>
      <c r="AV295" s="73"/>
      <c r="AW295" s="74"/>
      <c r="AX295" s="74"/>
      <c r="AY295" s="74"/>
      <c r="AZ295" s="78"/>
      <c r="BA295" s="78"/>
      <c r="BB295" s="78"/>
      <c r="BC295" s="78"/>
      <c r="BD295" s="78"/>
      <c r="BE295" s="78"/>
      <c r="BF295" s="78"/>
      <c r="BG295" s="78"/>
      <c r="BH295" s="78"/>
      <c r="BI295" s="77" t="str">
        <f t="shared" si="4"/>
        <v/>
      </c>
    </row>
    <row r="296" spans="1:61" ht="19.5" customHeight="1" x14ac:dyDescent="0.2">
      <c r="A296" s="48"/>
      <c r="B296" s="49"/>
      <c r="C296" s="50"/>
      <c r="D296" s="49"/>
      <c r="E296" s="51"/>
      <c r="F296" s="52"/>
      <c r="G296" s="51"/>
      <c r="H296" s="53"/>
      <c r="I296" s="53"/>
      <c r="J296" s="53"/>
      <c r="K296" s="54"/>
      <c r="L296" s="55"/>
      <c r="M296" s="56"/>
      <c r="N296" s="56"/>
      <c r="O296" s="57"/>
      <c r="P296" s="58"/>
      <c r="Q296" s="56"/>
      <c r="R296" s="59"/>
      <c r="S296" s="60" t="str">
        <f>IFERROR(INDEX(Procesos!A$2:A$10000,MATCH(R296,Procesos!B$2:B$10000,0)),"")</f>
        <v/>
      </c>
      <c r="T296" s="61"/>
      <c r="U296" s="62"/>
      <c r="V296" s="62"/>
      <c r="W296" s="62"/>
      <c r="X296" s="63"/>
      <c r="Y296" s="64"/>
      <c r="Z296" s="64"/>
      <c r="AA296" s="65"/>
      <c r="AB296" s="66"/>
      <c r="AC296" s="65"/>
      <c r="AD296" s="62"/>
      <c r="AE296" s="65"/>
      <c r="AF296" s="67"/>
      <c r="AG296" s="70" t="str">
        <f ca="1">IFERROR(_xludf.LET(txt,MID(AF296,FIND("|",AF296&amp;"|")+1,99),clean,SUBSTITUTE(SUBSTITUTE(SUBSTITUTE(txt,"µm",""),"&gt;=",""),"&gt;",""),nums,TRIM(clean),dashPos,FIND("-",MID(nums,2,99)),N1,VALUE(TRIM(LEFT(nums,dashPos))),N2,VALUE(TRIM(MID(nums,dashPos+2,20))),(N1+N2)/2),"")</f>
        <v/>
      </c>
      <c r="AH296" s="69"/>
      <c r="AI296" s="70" t="str">
        <f ca="1">IFERROR(_xludf.LET(txt,MID(AH296,FIND("|",AH296&amp;"|")+1,99),clean,SUBSTITUTE(SUBSTITUTE(SUBSTITUTE(txt,"µm",""),"&gt;=",""),"&gt;",""),nums,TRIM(clean),dashPos,FIND("-",MID(nums,2,99)),N1,VALUE(TRIM(LEFT(nums,dashPos))),N2,VALUE(TRIM(MID(nums,dashPos+2,20))),(N1+N2)/2),"")</f>
        <v/>
      </c>
      <c r="AJ296" s="71"/>
      <c r="AK296" s="71"/>
      <c r="AL296" s="71"/>
      <c r="AM296" s="71"/>
      <c r="AN296" s="72"/>
      <c r="AO296" s="72"/>
      <c r="AP296" s="72"/>
      <c r="AQ296" s="72"/>
      <c r="AR296" s="73"/>
      <c r="AS296" s="73"/>
      <c r="AT296" s="73"/>
      <c r="AU296" s="73"/>
      <c r="AV296" s="73"/>
      <c r="AW296" s="74"/>
      <c r="AX296" s="74"/>
      <c r="AY296" s="74"/>
      <c r="AZ296" s="78"/>
      <c r="BA296" s="78"/>
      <c r="BB296" s="78"/>
      <c r="BC296" s="78"/>
      <c r="BD296" s="78"/>
      <c r="BE296" s="78"/>
      <c r="BF296" s="78"/>
      <c r="BG296" s="78"/>
      <c r="BH296" s="78"/>
      <c r="BI296" s="77" t="str">
        <f t="shared" si="4"/>
        <v/>
      </c>
    </row>
    <row r="297" spans="1:61" ht="19.5" customHeight="1" x14ac:dyDescent="0.2">
      <c r="A297" s="48"/>
      <c r="B297" s="49"/>
      <c r="C297" s="50"/>
      <c r="D297" s="49"/>
      <c r="E297" s="51"/>
      <c r="F297" s="52"/>
      <c r="G297" s="51"/>
      <c r="H297" s="53"/>
      <c r="I297" s="53"/>
      <c r="J297" s="53"/>
      <c r="K297" s="54"/>
      <c r="L297" s="55"/>
      <c r="M297" s="56"/>
      <c r="N297" s="56"/>
      <c r="O297" s="57"/>
      <c r="P297" s="58"/>
      <c r="Q297" s="56"/>
      <c r="R297" s="59"/>
      <c r="S297" s="60" t="str">
        <f>IFERROR(INDEX(Procesos!A$2:A$10000,MATCH(R297,Procesos!B$2:B$10000,0)),"")</f>
        <v/>
      </c>
      <c r="T297" s="61"/>
      <c r="U297" s="62"/>
      <c r="V297" s="62"/>
      <c r="W297" s="62"/>
      <c r="X297" s="63"/>
      <c r="Y297" s="64"/>
      <c r="Z297" s="64"/>
      <c r="AA297" s="65"/>
      <c r="AB297" s="66"/>
      <c r="AC297" s="65"/>
      <c r="AD297" s="62"/>
      <c r="AE297" s="65"/>
      <c r="AF297" s="67"/>
      <c r="AG297" s="70" t="str">
        <f ca="1">IFERROR(_xludf.LET(txt,MID(AF297,FIND("|",AF297&amp;"|")+1,99),clean,SUBSTITUTE(SUBSTITUTE(SUBSTITUTE(txt,"µm",""),"&gt;=",""),"&gt;",""),nums,TRIM(clean),dashPos,FIND("-",MID(nums,2,99)),N1,VALUE(TRIM(LEFT(nums,dashPos))),N2,VALUE(TRIM(MID(nums,dashPos+2,20))),(N1+N2)/2),"")</f>
        <v/>
      </c>
      <c r="AH297" s="69"/>
      <c r="AI297" s="70" t="str">
        <f ca="1">IFERROR(_xludf.LET(txt,MID(AH297,FIND("|",AH297&amp;"|")+1,99),clean,SUBSTITUTE(SUBSTITUTE(SUBSTITUTE(txt,"µm",""),"&gt;=",""),"&gt;",""),nums,TRIM(clean),dashPos,FIND("-",MID(nums,2,99)),N1,VALUE(TRIM(LEFT(nums,dashPos))),N2,VALUE(TRIM(MID(nums,dashPos+2,20))),(N1+N2)/2),"")</f>
        <v/>
      </c>
      <c r="AJ297" s="71"/>
      <c r="AK297" s="71"/>
      <c r="AL297" s="71"/>
      <c r="AM297" s="71"/>
      <c r="AN297" s="72"/>
      <c r="AO297" s="72"/>
      <c r="AP297" s="72"/>
      <c r="AQ297" s="72"/>
      <c r="AR297" s="73"/>
      <c r="AS297" s="73"/>
      <c r="AT297" s="73"/>
      <c r="AU297" s="73"/>
      <c r="AV297" s="73"/>
      <c r="AW297" s="74"/>
      <c r="AX297" s="74"/>
      <c r="AY297" s="74"/>
      <c r="AZ297" s="78"/>
      <c r="BA297" s="78"/>
      <c r="BB297" s="78"/>
      <c r="BC297" s="78"/>
      <c r="BD297" s="78"/>
      <c r="BE297" s="78"/>
      <c r="BF297" s="78"/>
      <c r="BG297" s="78"/>
      <c r="BH297" s="78"/>
      <c r="BI297" s="77" t="str">
        <f t="shared" si="4"/>
        <v/>
      </c>
    </row>
    <row r="298" spans="1:61" ht="19.5" customHeight="1" x14ac:dyDescent="0.2">
      <c r="A298" s="48"/>
      <c r="B298" s="49"/>
      <c r="C298" s="50"/>
      <c r="D298" s="49"/>
      <c r="E298" s="51"/>
      <c r="F298" s="52"/>
      <c r="G298" s="51"/>
      <c r="H298" s="53"/>
      <c r="I298" s="53"/>
      <c r="J298" s="53"/>
      <c r="K298" s="54"/>
      <c r="L298" s="55"/>
      <c r="M298" s="56"/>
      <c r="N298" s="56"/>
      <c r="O298" s="57"/>
      <c r="P298" s="58"/>
      <c r="Q298" s="56"/>
      <c r="R298" s="59"/>
      <c r="S298" s="60" t="str">
        <f>IFERROR(INDEX(Procesos!A$2:A$10000,MATCH(R298,Procesos!B$2:B$10000,0)),"")</f>
        <v/>
      </c>
      <c r="T298" s="61"/>
      <c r="U298" s="62"/>
      <c r="V298" s="62"/>
      <c r="W298" s="62"/>
      <c r="X298" s="63"/>
      <c r="Y298" s="64"/>
      <c r="Z298" s="64"/>
      <c r="AA298" s="65"/>
      <c r="AB298" s="66"/>
      <c r="AC298" s="65"/>
      <c r="AD298" s="62"/>
      <c r="AE298" s="65"/>
      <c r="AF298" s="67"/>
      <c r="AG298" s="70" t="str">
        <f ca="1">IFERROR(_xludf.LET(txt,MID(AF298,FIND("|",AF298&amp;"|")+1,99),clean,SUBSTITUTE(SUBSTITUTE(SUBSTITUTE(txt,"µm",""),"&gt;=",""),"&gt;",""),nums,TRIM(clean),dashPos,FIND("-",MID(nums,2,99)),N1,VALUE(TRIM(LEFT(nums,dashPos))),N2,VALUE(TRIM(MID(nums,dashPos+2,20))),(N1+N2)/2),"")</f>
        <v/>
      </c>
      <c r="AH298" s="69"/>
      <c r="AI298" s="70" t="str">
        <f ca="1">IFERROR(_xludf.LET(txt,MID(AH298,FIND("|",AH298&amp;"|")+1,99),clean,SUBSTITUTE(SUBSTITUTE(SUBSTITUTE(txt,"µm",""),"&gt;=",""),"&gt;",""),nums,TRIM(clean),dashPos,FIND("-",MID(nums,2,99)),N1,VALUE(TRIM(LEFT(nums,dashPos))),N2,VALUE(TRIM(MID(nums,dashPos+2,20))),(N1+N2)/2),"")</f>
        <v/>
      </c>
      <c r="AJ298" s="71"/>
      <c r="AK298" s="71"/>
      <c r="AL298" s="71"/>
      <c r="AM298" s="71"/>
      <c r="AN298" s="72"/>
      <c r="AO298" s="72"/>
      <c r="AP298" s="72"/>
      <c r="AQ298" s="72"/>
      <c r="AR298" s="73"/>
      <c r="AS298" s="73"/>
      <c r="AT298" s="73"/>
      <c r="AU298" s="73"/>
      <c r="AV298" s="73"/>
      <c r="AW298" s="74"/>
      <c r="AX298" s="74"/>
      <c r="AY298" s="74"/>
      <c r="AZ298" s="78"/>
      <c r="BA298" s="78"/>
      <c r="BB298" s="78"/>
      <c r="BC298" s="78"/>
      <c r="BD298" s="78"/>
      <c r="BE298" s="78"/>
      <c r="BF298" s="78"/>
      <c r="BG298" s="78"/>
      <c r="BH298" s="78"/>
      <c r="BI298" s="77" t="str">
        <f t="shared" si="4"/>
        <v/>
      </c>
    </row>
    <row r="299" spans="1:61" ht="19.5" customHeight="1" x14ac:dyDescent="0.2">
      <c r="A299" s="48"/>
      <c r="B299" s="49"/>
      <c r="C299" s="50"/>
      <c r="D299" s="49"/>
      <c r="E299" s="51"/>
      <c r="F299" s="52"/>
      <c r="G299" s="51"/>
      <c r="H299" s="53"/>
      <c r="I299" s="53"/>
      <c r="J299" s="53"/>
      <c r="K299" s="54"/>
      <c r="L299" s="55"/>
      <c r="M299" s="56"/>
      <c r="N299" s="56"/>
      <c r="O299" s="57"/>
      <c r="P299" s="58"/>
      <c r="Q299" s="56"/>
      <c r="R299" s="59"/>
      <c r="S299" s="60" t="str">
        <f>IFERROR(INDEX(Procesos!A$2:A$10000,MATCH(R299,Procesos!B$2:B$10000,0)),"")</f>
        <v/>
      </c>
      <c r="T299" s="61"/>
      <c r="U299" s="62"/>
      <c r="V299" s="62"/>
      <c r="W299" s="62"/>
      <c r="X299" s="63"/>
      <c r="Y299" s="64"/>
      <c r="Z299" s="64"/>
      <c r="AA299" s="65"/>
      <c r="AB299" s="66"/>
      <c r="AC299" s="65"/>
      <c r="AD299" s="62"/>
      <c r="AE299" s="65"/>
      <c r="AF299" s="67"/>
      <c r="AG299" s="70" t="str">
        <f ca="1">IFERROR(_xludf.LET(txt,MID(AF299,FIND("|",AF299&amp;"|")+1,99),clean,SUBSTITUTE(SUBSTITUTE(SUBSTITUTE(txt,"µm",""),"&gt;=",""),"&gt;",""),nums,TRIM(clean),dashPos,FIND("-",MID(nums,2,99)),N1,VALUE(TRIM(LEFT(nums,dashPos))),N2,VALUE(TRIM(MID(nums,dashPos+2,20))),(N1+N2)/2),"")</f>
        <v/>
      </c>
      <c r="AH299" s="69"/>
      <c r="AI299" s="70" t="str">
        <f ca="1">IFERROR(_xludf.LET(txt,MID(AH299,FIND("|",AH299&amp;"|")+1,99),clean,SUBSTITUTE(SUBSTITUTE(SUBSTITUTE(txt,"µm",""),"&gt;=",""),"&gt;",""),nums,TRIM(clean),dashPos,FIND("-",MID(nums,2,99)),N1,VALUE(TRIM(LEFT(nums,dashPos))),N2,VALUE(TRIM(MID(nums,dashPos+2,20))),(N1+N2)/2),"")</f>
        <v/>
      </c>
      <c r="AJ299" s="71"/>
      <c r="AK299" s="71"/>
      <c r="AL299" s="71"/>
      <c r="AM299" s="71"/>
      <c r="AN299" s="72"/>
      <c r="AO299" s="72"/>
      <c r="AP299" s="72"/>
      <c r="AQ299" s="72"/>
      <c r="AR299" s="73"/>
      <c r="AS299" s="73"/>
      <c r="AT299" s="73"/>
      <c r="AU299" s="73"/>
      <c r="AV299" s="73"/>
      <c r="AW299" s="74"/>
      <c r="AX299" s="74"/>
      <c r="AY299" s="74"/>
      <c r="AZ299" s="78"/>
      <c r="BA299" s="78"/>
      <c r="BB299" s="78"/>
      <c r="BC299" s="78"/>
      <c r="BD299" s="78"/>
      <c r="BE299" s="78"/>
      <c r="BF299" s="78"/>
      <c r="BG299" s="78"/>
      <c r="BH299" s="78"/>
      <c r="BI299" s="77" t="str">
        <f t="shared" si="4"/>
        <v/>
      </c>
    </row>
    <row r="300" spans="1:61" ht="19.5" customHeight="1" x14ac:dyDescent="0.2">
      <c r="A300" s="48"/>
      <c r="B300" s="49"/>
      <c r="C300" s="50"/>
      <c r="D300" s="49"/>
      <c r="E300" s="51"/>
      <c r="F300" s="52"/>
      <c r="G300" s="51"/>
      <c r="H300" s="53"/>
      <c r="I300" s="53"/>
      <c r="J300" s="53"/>
      <c r="K300" s="54"/>
      <c r="L300" s="55"/>
      <c r="M300" s="56"/>
      <c r="N300" s="56"/>
      <c r="O300" s="57"/>
      <c r="P300" s="58"/>
      <c r="Q300" s="56"/>
      <c r="R300" s="59"/>
      <c r="S300" s="60" t="str">
        <f>IFERROR(INDEX(Procesos!A$2:A$10000,MATCH(R300,Procesos!B$2:B$10000,0)),"")</f>
        <v/>
      </c>
      <c r="T300" s="61"/>
      <c r="U300" s="62"/>
      <c r="V300" s="62"/>
      <c r="W300" s="62"/>
      <c r="X300" s="63"/>
      <c r="Y300" s="64"/>
      <c r="Z300" s="64"/>
      <c r="AA300" s="65"/>
      <c r="AB300" s="66"/>
      <c r="AC300" s="65"/>
      <c r="AD300" s="62"/>
      <c r="AE300" s="65"/>
      <c r="AF300" s="67"/>
      <c r="AG300" s="70" t="str">
        <f ca="1">IFERROR(_xludf.LET(txt,MID(AF300,FIND("|",AF300&amp;"|")+1,99),clean,SUBSTITUTE(SUBSTITUTE(SUBSTITUTE(txt,"µm",""),"&gt;=",""),"&gt;",""),nums,TRIM(clean),dashPos,FIND("-",MID(nums,2,99)),N1,VALUE(TRIM(LEFT(nums,dashPos))),N2,VALUE(TRIM(MID(nums,dashPos+2,20))),(N1+N2)/2),"")</f>
        <v/>
      </c>
      <c r="AH300" s="69"/>
      <c r="AI300" s="70" t="str">
        <f ca="1">IFERROR(_xludf.LET(txt,MID(AH300,FIND("|",AH300&amp;"|")+1,99),clean,SUBSTITUTE(SUBSTITUTE(SUBSTITUTE(txt,"µm",""),"&gt;=",""),"&gt;",""),nums,TRIM(clean),dashPos,FIND("-",MID(nums,2,99)),N1,VALUE(TRIM(LEFT(nums,dashPos))),N2,VALUE(TRIM(MID(nums,dashPos+2,20))),(N1+N2)/2),"")</f>
        <v/>
      </c>
      <c r="AJ300" s="71"/>
      <c r="AK300" s="71"/>
      <c r="AL300" s="71"/>
      <c r="AM300" s="71"/>
      <c r="AN300" s="72"/>
      <c r="AO300" s="72"/>
      <c r="AP300" s="72"/>
      <c r="AQ300" s="72"/>
      <c r="AR300" s="73"/>
      <c r="AS300" s="73"/>
      <c r="AT300" s="73"/>
      <c r="AU300" s="73"/>
      <c r="AV300" s="73"/>
      <c r="AW300" s="74"/>
      <c r="AX300" s="74"/>
      <c r="AY300" s="74"/>
      <c r="AZ300" s="78"/>
      <c r="BA300" s="78"/>
      <c r="BB300" s="78"/>
      <c r="BC300" s="78"/>
      <c r="BD300" s="78"/>
      <c r="BE300" s="78"/>
      <c r="BF300" s="78"/>
      <c r="BG300" s="78"/>
      <c r="BH300" s="78"/>
      <c r="BI300" s="77" t="str">
        <f t="shared" si="4"/>
        <v/>
      </c>
    </row>
    <row r="301" spans="1:61" ht="19.5" customHeight="1" x14ac:dyDescent="0.2">
      <c r="A301" s="48"/>
      <c r="B301" s="49"/>
      <c r="C301" s="50"/>
      <c r="D301" s="49"/>
      <c r="E301" s="51"/>
      <c r="F301" s="52"/>
      <c r="G301" s="51"/>
      <c r="H301" s="53"/>
      <c r="I301" s="53"/>
      <c r="J301" s="53"/>
      <c r="K301" s="54"/>
      <c r="L301" s="55"/>
      <c r="M301" s="56"/>
      <c r="N301" s="56"/>
      <c r="O301" s="57"/>
      <c r="P301" s="58"/>
      <c r="Q301" s="56"/>
      <c r="R301" s="59"/>
      <c r="S301" s="60" t="str">
        <f>IFERROR(INDEX(Procesos!A$2:A$10000,MATCH(R301,Procesos!B$2:B$10000,0)),"")</f>
        <v/>
      </c>
      <c r="T301" s="61"/>
      <c r="U301" s="62"/>
      <c r="V301" s="62"/>
      <c r="W301" s="62"/>
      <c r="X301" s="63"/>
      <c r="Y301" s="64"/>
      <c r="Z301" s="64"/>
      <c r="AA301" s="65"/>
      <c r="AB301" s="66"/>
      <c r="AC301" s="65"/>
      <c r="AD301" s="62"/>
      <c r="AE301" s="65"/>
      <c r="AF301" s="67"/>
      <c r="AG301" s="70" t="str">
        <f ca="1">IFERROR(_xludf.LET(txt,MID(AF301,FIND("|",AF301&amp;"|")+1,99),clean,SUBSTITUTE(SUBSTITUTE(SUBSTITUTE(txt,"µm",""),"&gt;=",""),"&gt;",""),nums,TRIM(clean),dashPos,FIND("-",MID(nums,2,99)),N1,VALUE(TRIM(LEFT(nums,dashPos))),N2,VALUE(TRIM(MID(nums,dashPos+2,20))),(N1+N2)/2),"")</f>
        <v/>
      </c>
      <c r="AH301" s="69"/>
      <c r="AI301" s="70" t="str">
        <f ca="1">IFERROR(_xludf.LET(txt,MID(AH301,FIND("|",AH301&amp;"|")+1,99),clean,SUBSTITUTE(SUBSTITUTE(SUBSTITUTE(txt,"µm",""),"&gt;=",""),"&gt;",""),nums,TRIM(clean),dashPos,FIND("-",MID(nums,2,99)),N1,VALUE(TRIM(LEFT(nums,dashPos))),N2,VALUE(TRIM(MID(nums,dashPos+2,20))),(N1+N2)/2),"")</f>
        <v/>
      </c>
      <c r="AJ301" s="71"/>
      <c r="AK301" s="71"/>
      <c r="AL301" s="71"/>
      <c r="AM301" s="71"/>
      <c r="AN301" s="72"/>
      <c r="AO301" s="72"/>
      <c r="AP301" s="72"/>
      <c r="AQ301" s="72"/>
      <c r="AR301" s="73"/>
      <c r="AS301" s="73"/>
      <c r="AT301" s="73"/>
      <c r="AU301" s="73"/>
      <c r="AV301" s="73"/>
      <c r="AW301" s="74"/>
      <c r="AX301" s="74"/>
      <c r="AY301" s="74"/>
      <c r="AZ301" s="78"/>
      <c r="BA301" s="78"/>
      <c r="BB301" s="78"/>
      <c r="BC301" s="78"/>
      <c r="BD301" s="78"/>
      <c r="BE301" s="78"/>
      <c r="BF301" s="78"/>
      <c r="BG301" s="78"/>
      <c r="BH301" s="78"/>
      <c r="BI301" s="77" t="str">
        <f t="shared" si="4"/>
        <v/>
      </c>
    </row>
    <row r="302" spans="1:61" ht="19.5" customHeight="1" x14ac:dyDescent="0.2">
      <c r="A302" s="48"/>
      <c r="B302" s="49"/>
      <c r="C302" s="50"/>
      <c r="D302" s="49"/>
      <c r="E302" s="51"/>
      <c r="F302" s="52"/>
      <c r="G302" s="51"/>
      <c r="H302" s="53"/>
      <c r="I302" s="53"/>
      <c r="J302" s="53"/>
      <c r="K302" s="54"/>
      <c r="L302" s="55"/>
      <c r="M302" s="56"/>
      <c r="N302" s="56"/>
      <c r="O302" s="57"/>
      <c r="P302" s="58"/>
      <c r="Q302" s="56"/>
      <c r="R302" s="59"/>
      <c r="S302" s="60" t="str">
        <f>IFERROR(INDEX(Procesos!A$2:A$10000,MATCH(R302,Procesos!B$2:B$10000,0)),"")</f>
        <v/>
      </c>
      <c r="T302" s="61"/>
      <c r="U302" s="62"/>
      <c r="V302" s="62"/>
      <c r="W302" s="62"/>
      <c r="X302" s="63"/>
      <c r="Y302" s="64"/>
      <c r="Z302" s="64"/>
      <c r="AA302" s="65"/>
      <c r="AB302" s="66"/>
      <c r="AC302" s="65"/>
      <c r="AD302" s="62"/>
      <c r="AE302" s="65"/>
      <c r="AF302" s="67"/>
      <c r="AG302" s="70" t="str">
        <f ca="1">IFERROR(_xludf.LET(txt,MID(AF302,FIND("|",AF302&amp;"|")+1,99),clean,SUBSTITUTE(SUBSTITUTE(SUBSTITUTE(txt,"µm",""),"&gt;=",""),"&gt;",""),nums,TRIM(clean),dashPos,FIND("-",MID(nums,2,99)),N1,VALUE(TRIM(LEFT(nums,dashPos))),N2,VALUE(TRIM(MID(nums,dashPos+2,20))),(N1+N2)/2),"")</f>
        <v/>
      </c>
      <c r="AH302" s="69"/>
      <c r="AI302" s="70" t="str">
        <f ca="1">IFERROR(_xludf.LET(txt,MID(AH302,FIND("|",AH302&amp;"|")+1,99),clean,SUBSTITUTE(SUBSTITUTE(SUBSTITUTE(txt,"µm",""),"&gt;=",""),"&gt;",""),nums,TRIM(clean),dashPos,FIND("-",MID(nums,2,99)),N1,VALUE(TRIM(LEFT(nums,dashPos))),N2,VALUE(TRIM(MID(nums,dashPos+2,20))),(N1+N2)/2),"")</f>
        <v/>
      </c>
      <c r="AJ302" s="71"/>
      <c r="AK302" s="71"/>
      <c r="AL302" s="71"/>
      <c r="AM302" s="71"/>
      <c r="AN302" s="72"/>
      <c r="AO302" s="72"/>
      <c r="AP302" s="72"/>
      <c r="AQ302" s="72"/>
      <c r="AR302" s="73"/>
      <c r="AS302" s="73"/>
      <c r="AT302" s="73"/>
      <c r="AU302" s="73"/>
      <c r="AV302" s="73"/>
      <c r="AW302" s="74"/>
      <c r="AX302" s="74"/>
      <c r="AY302" s="74"/>
      <c r="AZ302" s="78"/>
      <c r="BA302" s="78"/>
      <c r="BB302" s="78"/>
      <c r="BC302" s="78"/>
      <c r="BD302" s="78"/>
      <c r="BE302" s="78"/>
      <c r="BF302" s="78"/>
      <c r="BG302" s="78"/>
      <c r="BH302" s="78"/>
      <c r="BI302" s="77" t="str">
        <f t="shared" si="4"/>
        <v/>
      </c>
    </row>
    <row r="303" spans="1:61" ht="19.5" customHeight="1" x14ac:dyDescent="0.2">
      <c r="A303" s="48"/>
      <c r="B303" s="49"/>
      <c r="C303" s="50"/>
      <c r="D303" s="49"/>
      <c r="E303" s="51"/>
      <c r="F303" s="52"/>
      <c r="G303" s="51"/>
      <c r="H303" s="53"/>
      <c r="I303" s="53"/>
      <c r="J303" s="53"/>
      <c r="K303" s="54"/>
      <c r="L303" s="55"/>
      <c r="M303" s="56"/>
      <c r="N303" s="56"/>
      <c r="O303" s="57"/>
      <c r="P303" s="58"/>
      <c r="Q303" s="56"/>
      <c r="R303" s="59"/>
      <c r="S303" s="60" t="str">
        <f>IFERROR(INDEX(Procesos!A$2:A$10000,MATCH(R303,Procesos!B$2:B$10000,0)),"")</f>
        <v/>
      </c>
      <c r="T303" s="61"/>
      <c r="U303" s="62"/>
      <c r="V303" s="62"/>
      <c r="W303" s="62"/>
      <c r="X303" s="63"/>
      <c r="Y303" s="64"/>
      <c r="Z303" s="64"/>
      <c r="AA303" s="65"/>
      <c r="AB303" s="66"/>
      <c r="AC303" s="65"/>
      <c r="AD303" s="62"/>
      <c r="AE303" s="65"/>
      <c r="AF303" s="67"/>
      <c r="AG303" s="70" t="str">
        <f ca="1">IFERROR(_xludf.LET(txt,MID(AF303,FIND("|",AF303&amp;"|")+1,99),clean,SUBSTITUTE(SUBSTITUTE(SUBSTITUTE(txt,"µm",""),"&gt;=",""),"&gt;",""),nums,TRIM(clean),dashPos,FIND("-",MID(nums,2,99)),N1,VALUE(TRIM(LEFT(nums,dashPos))),N2,VALUE(TRIM(MID(nums,dashPos+2,20))),(N1+N2)/2),"")</f>
        <v/>
      </c>
      <c r="AH303" s="69"/>
      <c r="AI303" s="70" t="str">
        <f ca="1">IFERROR(_xludf.LET(txt,MID(AH303,FIND("|",AH303&amp;"|")+1,99),clean,SUBSTITUTE(SUBSTITUTE(SUBSTITUTE(txt,"µm",""),"&gt;=",""),"&gt;",""),nums,TRIM(clean),dashPos,FIND("-",MID(nums,2,99)),N1,VALUE(TRIM(LEFT(nums,dashPos))),N2,VALUE(TRIM(MID(nums,dashPos+2,20))),(N1+N2)/2),"")</f>
        <v/>
      </c>
      <c r="AJ303" s="71"/>
      <c r="AK303" s="71"/>
      <c r="AL303" s="71"/>
      <c r="AM303" s="71"/>
      <c r="AN303" s="72"/>
      <c r="AO303" s="72"/>
      <c r="AP303" s="72"/>
      <c r="AQ303" s="72"/>
      <c r="AR303" s="73"/>
      <c r="AS303" s="73"/>
      <c r="AT303" s="73"/>
      <c r="AU303" s="73"/>
      <c r="AV303" s="73"/>
      <c r="AW303" s="74"/>
      <c r="AX303" s="74"/>
      <c r="AY303" s="74"/>
      <c r="AZ303" s="78"/>
      <c r="BA303" s="78"/>
      <c r="BB303" s="78"/>
      <c r="BC303" s="78"/>
      <c r="BD303" s="78"/>
      <c r="BE303" s="78"/>
      <c r="BF303" s="78"/>
      <c r="BG303" s="78"/>
      <c r="BH303" s="78"/>
      <c r="BI303" s="77" t="str">
        <f t="shared" si="4"/>
        <v/>
      </c>
    </row>
    <row r="304" spans="1:61" ht="19.5" customHeight="1" x14ac:dyDescent="0.2">
      <c r="A304" s="48"/>
      <c r="B304" s="49"/>
      <c r="C304" s="50"/>
      <c r="D304" s="49"/>
      <c r="E304" s="51"/>
      <c r="F304" s="52"/>
      <c r="G304" s="51"/>
      <c r="H304" s="53"/>
      <c r="I304" s="53"/>
      <c r="J304" s="53"/>
      <c r="K304" s="54"/>
      <c r="L304" s="55"/>
      <c r="M304" s="56"/>
      <c r="N304" s="56"/>
      <c r="O304" s="57"/>
      <c r="P304" s="58"/>
      <c r="Q304" s="56"/>
      <c r="R304" s="59"/>
      <c r="S304" s="60" t="str">
        <f>IFERROR(INDEX(Procesos!A$2:A$10000,MATCH(R304,Procesos!B$2:B$10000,0)),"")</f>
        <v/>
      </c>
      <c r="T304" s="61"/>
      <c r="U304" s="62"/>
      <c r="V304" s="62"/>
      <c r="W304" s="62"/>
      <c r="X304" s="63"/>
      <c r="Y304" s="64"/>
      <c r="Z304" s="64"/>
      <c r="AA304" s="65"/>
      <c r="AB304" s="66"/>
      <c r="AC304" s="65"/>
      <c r="AD304" s="62"/>
      <c r="AE304" s="65"/>
      <c r="AF304" s="67"/>
      <c r="AG304" s="70" t="str">
        <f ca="1">IFERROR(_xludf.LET(txt,MID(AF304,FIND("|",AF304&amp;"|")+1,99),clean,SUBSTITUTE(SUBSTITUTE(SUBSTITUTE(txt,"µm",""),"&gt;=",""),"&gt;",""),nums,TRIM(clean),dashPos,FIND("-",MID(nums,2,99)),N1,VALUE(TRIM(LEFT(nums,dashPos))),N2,VALUE(TRIM(MID(nums,dashPos+2,20))),(N1+N2)/2),"")</f>
        <v/>
      </c>
      <c r="AH304" s="69"/>
      <c r="AI304" s="70" t="str">
        <f ca="1">IFERROR(_xludf.LET(txt,MID(AH304,FIND("|",AH304&amp;"|")+1,99),clean,SUBSTITUTE(SUBSTITUTE(SUBSTITUTE(txt,"µm",""),"&gt;=",""),"&gt;",""),nums,TRIM(clean),dashPos,FIND("-",MID(nums,2,99)),N1,VALUE(TRIM(LEFT(nums,dashPos))),N2,VALUE(TRIM(MID(nums,dashPos+2,20))),(N1+N2)/2),"")</f>
        <v/>
      </c>
      <c r="AJ304" s="71"/>
      <c r="AK304" s="71"/>
      <c r="AL304" s="71"/>
      <c r="AM304" s="71"/>
      <c r="AN304" s="72"/>
      <c r="AO304" s="72"/>
      <c r="AP304" s="72"/>
      <c r="AQ304" s="72"/>
      <c r="AR304" s="73"/>
      <c r="AS304" s="73"/>
      <c r="AT304" s="73"/>
      <c r="AU304" s="73"/>
      <c r="AV304" s="73"/>
      <c r="AW304" s="74"/>
      <c r="AX304" s="74"/>
      <c r="AY304" s="74"/>
      <c r="AZ304" s="78"/>
      <c r="BA304" s="78"/>
      <c r="BB304" s="78"/>
      <c r="BC304" s="78"/>
      <c r="BD304" s="78"/>
      <c r="BE304" s="78"/>
      <c r="BF304" s="78"/>
      <c r="BG304" s="78"/>
      <c r="BH304" s="78"/>
      <c r="BI304" s="77" t="str">
        <f t="shared" si="4"/>
        <v/>
      </c>
    </row>
    <row r="305" spans="1:61" ht="19.5" customHeight="1" x14ac:dyDescent="0.2">
      <c r="A305" s="48"/>
      <c r="B305" s="49"/>
      <c r="C305" s="50"/>
      <c r="D305" s="49"/>
      <c r="E305" s="51"/>
      <c r="F305" s="52"/>
      <c r="G305" s="51"/>
      <c r="H305" s="53"/>
      <c r="I305" s="53"/>
      <c r="J305" s="53"/>
      <c r="K305" s="54"/>
      <c r="L305" s="55"/>
      <c r="M305" s="56"/>
      <c r="N305" s="56"/>
      <c r="O305" s="57"/>
      <c r="P305" s="58"/>
      <c r="Q305" s="56"/>
      <c r="R305" s="59"/>
      <c r="S305" s="60" t="str">
        <f>IFERROR(INDEX(Procesos!A$2:A$10000,MATCH(R305,Procesos!B$2:B$10000,0)),"")</f>
        <v/>
      </c>
      <c r="T305" s="61"/>
      <c r="U305" s="62"/>
      <c r="V305" s="62"/>
      <c r="W305" s="62"/>
      <c r="X305" s="63"/>
      <c r="Y305" s="64"/>
      <c r="Z305" s="64"/>
      <c r="AA305" s="65"/>
      <c r="AB305" s="66"/>
      <c r="AC305" s="65"/>
      <c r="AD305" s="62"/>
      <c r="AE305" s="65"/>
      <c r="AF305" s="67"/>
      <c r="AG305" s="70" t="str">
        <f ca="1">IFERROR(_xludf.LET(txt,MID(AF305,FIND("|",AF305&amp;"|")+1,99),clean,SUBSTITUTE(SUBSTITUTE(SUBSTITUTE(txt,"µm",""),"&gt;=",""),"&gt;",""),nums,TRIM(clean),dashPos,FIND("-",MID(nums,2,99)),N1,VALUE(TRIM(LEFT(nums,dashPos))),N2,VALUE(TRIM(MID(nums,dashPos+2,20))),(N1+N2)/2),"")</f>
        <v/>
      </c>
      <c r="AH305" s="69"/>
      <c r="AI305" s="70" t="str">
        <f ca="1">IFERROR(_xludf.LET(txt,MID(AH305,FIND("|",AH305&amp;"|")+1,99),clean,SUBSTITUTE(SUBSTITUTE(SUBSTITUTE(txt,"µm",""),"&gt;=",""),"&gt;",""),nums,TRIM(clean),dashPos,FIND("-",MID(nums,2,99)),N1,VALUE(TRIM(LEFT(nums,dashPos))),N2,VALUE(TRIM(MID(nums,dashPos+2,20))),(N1+N2)/2),"")</f>
        <v/>
      </c>
      <c r="AJ305" s="71"/>
      <c r="AK305" s="71"/>
      <c r="AL305" s="71"/>
      <c r="AM305" s="71"/>
      <c r="AN305" s="72"/>
      <c r="AO305" s="72"/>
      <c r="AP305" s="72"/>
      <c r="AQ305" s="72"/>
      <c r="AR305" s="73"/>
      <c r="AS305" s="73"/>
      <c r="AT305" s="73"/>
      <c r="AU305" s="73"/>
      <c r="AV305" s="73"/>
      <c r="AW305" s="74"/>
      <c r="AX305" s="74"/>
      <c r="AY305" s="74"/>
      <c r="AZ305" s="78"/>
      <c r="BA305" s="78"/>
      <c r="BB305" s="78"/>
      <c r="BC305" s="78"/>
      <c r="BD305" s="78"/>
      <c r="BE305" s="78"/>
      <c r="BF305" s="78"/>
      <c r="BG305" s="78"/>
      <c r="BH305" s="78"/>
      <c r="BI305" s="77" t="str">
        <f t="shared" si="4"/>
        <v/>
      </c>
    </row>
    <row r="306" spans="1:61" ht="19.5" customHeight="1" x14ac:dyDescent="0.2">
      <c r="A306" s="48"/>
      <c r="B306" s="49"/>
      <c r="C306" s="50"/>
      <c r="D306" s="49"/>
      <c r="E306" s="51"/>
      <c r="F306" s="52"/>
      <c r="G306" s="51"/>
      <c r="H306" s="53"/>
      <c r="I306" s="53"/>
      <c r="J306" s="53"/>
      <c r="K306" s="54"/>
      <c r="L306" s="55"/>
      <c r="M306" s="56"/>
      <c r="N306" s="56"/>
      <c r="O306" s="57"/>
      <c r="P306" s="58"/>
      <c r="Q306" s="56"/>
      <c r="R306" s="59"/>
      <c r="S306" s="60" t="str">
        <f>IFERROR(INDEX(Procesos!A$2:A$10000,MATCH(R306,Procesos!B$2:B$10000,0)),"")</f>
        <v/>
      </c>
      <c r="T306" s="61"/>
      <c r="U306" s="62"/>
      <c r="V306" s="62"/>
      <c r="W306" s="62"/>
      <c r="X306" s="63"/>
      <c r="Y306" s="64"/>
      <c r="Z306" s="64"/>
      <c r="AA306" s="65"/>
      <c r="AB306" s="66"/>
      <c r="AC306" s="65"/>
      <c r="AD306" s="62"/>
      <c r="AE306" s="65"/>
      <c r="AF306" s="67"/>
      <c r="AG306" s="70" t="str">
        <f ca="1">IFERROR(_xludf.LET(txt,MID(AF306,FIND("|",AF306&amp;"|")+1,99),clean,SUBSTITUTE(SUBSTITUTE(SUBSTITUTE(txt,"µm",""),"&gt;=",""),"&gt;",""),nums,TRIM(clean),dashPos,FIND("-",MID(nums,2,99)),N1,VALUE(TRIM(LEFT(nums,dashPos))),N2,VALUE(TRIM(MID(nums,dashPos+2,20))),(N1+N2)/2),"")</f>
        <v/>
      </c>
      <c r="AH306" s="69"/>
      <c r="AI306" s="70" t="str">
        <f ca="1">IFERROR(_xludf.LET(txt,MID(AH306,FIND("|",AH306&amp;"|")+1,99),clean,SUBSTITUTE(SUBSTITUTE(SUBSTITUTE(txt,"µm",""),"&gt;=",""),"&gt;",""),nums,TRIM(clean),dashPos,FIND("-",MID(nums,2,99)),N1,VALUE(TRIM(LEFT(nums,dashPos))),N2,VALUE(TRIM(MID(nums,dashPos+2,20))),(N1+N2)/2),"")</f>
        <v/>
      </c>
      <c r="AJ306" s="71"/>
      <c r="AK306" s="71"/>
      <c r="AL306" s="71"/>
      <c r="AM306" s="71"/>
      <c r="AN306" s="72"/>
      <c r="AO306" s="72"/>
      <c r="AP306" s="72"/>
      <c r="AQ306" s="72"/>
      <c r="AR306" s="73"/>
      <c r="AS306" s="73"/>
      <c r="AT306" s="73"/>
      <c r="AU306" s="73"/>
      <c r="AV306" s="73"/>
      <c r="AW306" s="74"/>
      <c r="AX306" s="74"/>
      <c r="AY306" s="74"/>
      <c r="AZ306" s="78"/>
      <c r="BA306" s="78"/>
      <c r="BB306" s="78"/>
      <c r="BC306" s="78"/>
      <c r="BD306" s="78"/>
      <c r="BE306" s="78"/>
      <c r="BF306" s="78"/>
      <c r="BG306" s="78"/>
      <c r="BH306" s="78"/>
      <c r="BI306" s="77" t="str">
        <f t="shared" si="4"/>
        <v/>
      </c>
    </row>
    <row r="307" spans="1:61" ht="19.5" customHeight="1" x14ac:dyDescent="0.2">
      <c r="A307" s="48"/>
      <c r="B307" s="49"/>
      <c r="C307" s="50"/>
      <c r="D307" s="49"/>
      <c r="E307" s="51"/>
      <c r="F307" s="52"/>
      <c r="G307" s="51"/>
      <c r="H307" s="53"/>
      <c r="I307" s="53"/>
      <c r="J307" s="53"/>
      <c r="K307" s="54"/>
      <c r="L307" s="55"/>
      <c r="M307" s="56"/>
      <c r="N307" s="56"/>
      <c r="O307" s="57"/>
      <c r="P307" s="58"/>
      <c r="Q307" s="56"/>
      <c r="R307" s="59"/>
      <c r="S307" s="60" t="str">
        <f>IFERROR(INDEX(Procesos!A$2:A$10000,MATCH(R307,Procesos!B$2:B$10000,0)),"")</f>
        <v/>
      </c>
      <c r="T307" s="61"/>
      <c r="U307" s="62"/>
      <c r="V307" s="62"/>
      <c r="W307" s="62"/>
      <c r="X307" s="63"/>
      <c r="Y307" s="64"/>
      <c r="Z307" s="64"/>
      <c r="AA307" s="65"/>
      <c r="AB307" s="66"/>
      <c r="AC307" s="65"/>
      <c r="AD307" s="62"/>
      <c r="AE307" s="65"/>
      <c r="AF307" s="67"/>
      <c r="AG307" s="70" t="str">
        <f ca="1">IFERROR(_xludf.LET(txt,MID(AF307,FIND("|",AF307&amp;"|")+1,99),clean,SUBSTITUTE(SUBSTITUTE(SUBSTITUTE(txt,"µm",""),"&gt;=",""),"&gt;",""),nums,TRIM(clean),dashPos,FIND("-",MID(nums,2,99)),N1,VALUE(TRIM(LEFT(nums,dashPos))),N2,VALUE(TRIM(MID(nums,dashPos+2,20))),(N1+N2)/2),"")</f>
        <v/>
      </c>
      <c r="AH307" s="69"/>
      <c r="AI307" s="70" t="str">
        <f ca="1">IFERROR(_xludf.LET(txt,MID(AH307,FIND("|",AH307&amp;"|")+1,99),clean,SUBSTITUTE(SUBSTITUTE(SUBSTITUTE(txt,"µm",""),"&gt;=",""),"&gt;",""),nums,TRIM(clean),dashPos,FIND("-",MID(nums,2,99)),N1,VALUE(TRIM(LEFT(nums,dashPos))),N2,VALUE(TRIM(MID(nums,dashPos+2,20))),(N1+N2)/2),"")</f>
        <v/>
      </c>
      <c r="AJ307" s="71"/>
      <c r="AK307" s="71"/>
      <c r="AL307" s="71"/>
      <c r="AM307" s="71"/>
      <c r="AN307" s="72"/>
      <c r="AO307" s="72"/>
      <c r="AP307" s="72"/>
      <c r="AQ307" s="72"/>
      <c r="AR307" s="73"/>
      <c r="AS307" s="73"/>
      <c r="AT307" s="73"/>
      <c r="AU307" s="73"/>
      <c r="AV307" s="73"/>
      <c r="AW307" s="74"/>
      <c r="AX307" s="74"/>
      <c r="AY307" s="74"/>
      <c r="AZ307" s="78"/>
      <c r="BA307" s="78"/>
      <c r="BB307" s="78"/>
      <c r="BC307" s="78"/>
      <c r="BD307" s="78"/>
      <c r="BE307" s="78"/>
      <c r="BF307" s="78"/>
      <c r="BG307" s="78"/>
      <c r="BH307" s="78"/>
      <c r="BI307" s="77" t="str">
        <f t="shared" si="4"/>
        <v/>
      </c>
    </row>
    <row r="308" spans="1:61" ht="19.5" customHeight="1" x14ac:dyDescent="0.2">
      <c r="A308" s="48"/>
      <c r="B308" s="49"/>
      <c r="C308" s="50"/>
      <c r="D308" s="49"/>
      <c r="E308" s="51"/>
      <c r="F308" s="52"/>
      <c r="G308" s="51"/>
      <c r="H308" s="53"/>
      <c r="I308" s="53"/>
      <c r="J308" s="53"/>
      <c r="K308" s="54"/>
      <c r="L308" s="55"/>
      <c r="M308" s="56"/>
      <c r="N308" s="56"/>
      <c r="O308" s="57"/>
      <c r="P308" s="58"/>
      <c r="Q308" s="56"/>
      <c r="R308" s="59"/>
      <c r="S308" s="60" t="str">
        <f>IFERROR(INDEX(Procesos!A$2:A$10000,MATCH(R308,Procesos!B$2:B$10000,0)),"")</f>
        <v/>
      </c>
      <c r="T308" s="61"/>
      <c r="U308" s="62"/>
      <c r="V308" s="62"/>
      <c r="W308" s="62"/>
      <c r="X308" s="63"/>
      <c r="Y308" s="64"/>
      <c r="Z308" s="64"/>
      <c r="AA308" s="65"/>
      <c r="AB308" s="66"/>
      <c r="AC308" s="65"/>
      <c r="AD308" s="62"/>
      <c r="AE308" s="65"/>
      <c r="AF308" s="67"/>
      <c r="AG308" s="70" t="str">
        <f ca="1">IFERROR(_xludf.LET(txt,MID(AF308,FIND("|",AF308&amp;"|")+1,99),clean,SUBSTITUTE(SUBSTITUTE(SUBSTITUTE(txt,"µm",""),"&gt;=",""),"&gt;",""),nums,TRIM(clean),dashPos,FIND("-",MID(nums,2,99)),N1,VALUE(TRIM(LEFT(nums,dashPos))),N2,VALUE(TRIM(MID(nums,dashPos+2,20))),(N1+N2)/2),"")</f>
        <v/>
      </c>
      <c r="AH308" s="69"/>
      <c r="AI308" s="70" t="str">
        <f ca="1">IFERROR(_xludf.LET(txt,MID(AH308,FIND("|",AH308&amp;"|")+1,99),clean,SUBSTITUTE(SUBSTITUTE(SUBSTITUTE(txt,"µm",""),"&gt;=",""),"&gt;",""),nums,TRIM(clean),dashPos,FIND("-",MID(nums,2,99)),N1,VALUE(TRIM(LEFT(nums,dashPos))),N2,VALUE(TRIM(MID(nums,dashPos+2,20))),(N1+N2)/2),"")</f>
        <v/>
      </c>
      <c r="AJ308" s="71"/>
      <c r="AK308" s="71"/>
      <c r="AL308" s="71"/>
      <c r="AM308" s="71"/>
      <c r="AN308" s="72"/>
      <c r="AO308" s="72"/>
      <c r="AP308" s="72"/>
      <c r="AQ308" s="72"/>
      <c r="AR308" s="73"/>
      <c r="AS308" s="73"/>
      <c r="AT308" s="73"/>
      <c r="AU308" s="73"/>
      <c r="AV308" s="73"/>
      <c r="AW308" s="74"/>
      <c r="AX308" s="74"/>
      <c r="AY308" s="74"/>
      <c r="AZ308" s="78"/>
      <c r="BA308" s="78"/>
      <c r="BB308" s="78"/>
      <c r="BC308" s="78"/>
      <c r="BD308" s="78"/>
      <c r="BE308" s="78"/>
      <c r="BF308" s="78"/>
      <c r="BG308" s="78"/>
      <c r="BH308" s="78"/>
      <c r="BI308" s="77" t="str">
        <f t="shared" si="4"/>
        <v/>
      </c>
    </row>
    <row r="309" spans="1:61" ht="19.5" customHeight="1" x14ac:dyDescent="0.2">
      <c r="A309" s="48"/>
      <c r="B309" s="49"/>
      <c r="C309" s="50"/>
      <c r="D309" s="49"/>
      <c r="E309" s="51"/>
      <c r="F309" s="52"/>
      <c r="G309" s="51"/>
      <c r="H309" s="53"/>
      <c r="I309" s="53"/>
      <c r="J309" s="53"/>
      <c r="K309" s="54"/>
      <c r="L309" s="55"/>
      <c r="M309" s="56"/>
      <c r="N309" s="56"/>
      <c r="O309" s="57"/>
      <c r="P309" s="58"/>
      <c r="Q309" s="56"/>
      <c r="R309" s="59"/>
      <c r="S309" s="60" t="str">
        <f>IFERROR(INDEX(Procesos!A$2:A$10000,MATCH(R309,Procesos!B$2:B$10000,0)),"")</f>
        <v/>
      </c>
      <c r="T309" s="61"/>
      <c r="U309" s="62"/>
      <c r="V309" s="62"/>
      <c r="W309" s="62"/>
      <c r="X309" s="63"/>
      <c r="Y309" s="64"/>
      <c r="Z309" s="64"/>
      <c r="AA309" s="65"/>
      <c r="AB309" s="66"/>
      <c r="AC309" s="65"/>
      <c r="AD309" s="62"/>
      <c r="AE309" s="65"/>
      <c r="AF309" s="67"/>
      <c r="AG309" s="70" t="str">
        <f ca="1">IFERROR(_xludf.LET(txt,MID(AF309,FIND("|",AF309&amp;"|")+1,99),clean,SUBSTITUTE(SUBSTITUTE(SUBSTITUTE(txt,"µm",""),"&gt;=",""),"&gt;",""),nums,TRIM(clean),dashPos,FIND("-",MID(nums,2,99)),N1,VALUE(TRIM(LEFT(nums,dashPos))),N2,VALUE(TRIM(MID(nums,dashPos+2,20))),(N1+N2)/2),"")</f>
        <v/>
      </c>
      <c r="AH309" s="69"/>
      <c r="AI309" s="70" t="str">
        <f ca="1">IFERROR(_xludf.LET(txt,MID(AH309,FIND("|",AH309&amp;"|")+1,99),clean,SUBSTITUTE(SUBSTITUTE(SUBSTITUTE(txt,"µm",""),"&gt;=",""),"&gt;",""),nums,TRIM(clean),dashPos,FIND("-",MID(nums,2,99)),N1,VALUE(TRIM(LEFT(nums,dashPos))),N2,VALUE(TRIM(MID(nums,dashPos+2,20))),(N1+N2)/2),"")</f>
        <v/>
      </c>
      <c r="AJ309" s="71"/>
      <c r="AK309" s="71"/>
      <c r="AL309" s="71"/>
      <c r="AM309" s="71"/>
      <c r="AN309" s="72"/>
      <c r="AO309" s="72"/>
      <c r="AP309" s="72"/>
      <c r="AQ309" s="72"/>
      <c r="AR309" s="73"/>
      <c r="AS309" s="73"/>
      <c r="AT309" s="73"/>
      <c r="AU309" s="73"/>
      <c r="AV309" s="73"/>
      <c r="AW309" s="74"/>
      <c r="AX309" s="74"/>
      <c r="AY309" s="74"/>
      <c r="AZ309" s="78"/>
      <c r="BA309" s="78"/>
      <c r="BB309" s="78"/>
      <c r="BC309" s="78"/>
      <c r="BD309" s="78"/>
      <c r="BE309" s="78"/>
      <c r="BF309" s="78"/>
      <c r="BG309" s="78"/>
      <c r="BH309" s="78"/>
      <c r="BI309" s="77" t="str">
        <f t="shared" si="4"/>
        <v/>
      </c>
    </row>
    <row r="310" spans="1:61" ht="19.5" customHeight="1" x14ac:dyDescent="0.2">
      <c r="A310" s="48"/>
      <c r="B310" s="49"/>
      <c r="C310" s="50"/>
      <c r="D310" s="49"/>
      <c r="E310" s="51"/>
      <c r="F310" s="52"/>
      <c r="G310" s="51"/>
      <c r="H310" s="53"/>
      <c r="I310" s="53"/>
      <c r="J310" s="53"/>
      <c r="K310" s="54"/>
      <c r="L310" s="55"/>
      <c r="M310" s="56"/>
      <c r="N310" s="56"/>
      <c r="O310" s="57"/>
      <c r="P310" s="58"/>
      <c r="Q310" s="56"/>
      <c r="R310" s="59"/>
      <c r="S310" s="60" t="str">
        <f>IFERROR(INDEX(Procesos!A$2:A$10000,MATCH(R310,Procesos!B$2:B$10000,0)),"")</f>
        <v/>
      </c>
      <c r="T310" s="61"/>
      <c r="U310" s="62"/>
      <c r="V310" s="62"/>
      <c r="W310" s="62"/>
      <c r="X310" s="63"/>
      <c r="Y310" s="64"/>
      <c r="Z310" s="64"/>
      <c r="AA310" s="65"/>
      <c r="AB310" s="66"/>
      <c r="AC310" s="65"/>
      <c r="AD310" s="62"/>
      <c r="AE310" s="65"/>
      <c r="AF310" s="67"/>
      <c r="AG310" s="70" t="str">
        <f ca="1">IFERROR(_xludf.LET(txt,MID(AF310,FIND("|",AF310&amp;"|")+1,99),clean,SUBSTITUTE(SUBSTITUTE(SUBSTITUTE(txt,"µm",""),"&gt;=",""),"&gt;",""),nums,TRIM(clean),dashPos,FIND("-",MID(nums,2,99)),N1,VALUE(TRIM(LEFT(nums,dashPos))),N2,VALUE(TRIM(MID(nums,dashPos+2,20))),(N1+N2)/2),"")</f>
        <v/>
      </c>
      <c r="AH310" s="69"/>
      <c r="AI310" s="70" t="str">
        <f ca="1">IFERROR(_xludf.LET(txt,MID(AH310,FIND("|",AH310&amp;"|")+1,99),clean,SUBSTITUTE(SUBSTITUTE(SUBSTITUTE(txt,"µm",""),"&gt;=",""),"&gt;",""),nums,TRIM(clean),dashPos,FIND("-",MID(nums,2,99)),N1,VALUE(TRIM(LEFT(nums,dashPos))),N2,VALUE(TRIM(MID(nums,dashPos+2,20))),(N1+N2)/2),"")</f>
        <v/>
      </c>
      <c r="AJ310" s="71"/>
      <c r="AK310" s="71"/>
      <c r="AL310" s="71"/>
      <c r="AM310" s="71"/>
      <c r="AN310" s="72"/>
      <c r="AO310" s="72"/>
      <c r="AP310" s="72"/>
      <c r="AQ310" s="72"/>
      <c r="AR310" s="73"/>
      <c r="AS310" s="73"/>
      <c r="AT310" s="73"/>
      <c r="AU310" s="73"/>
      <c r="AV310" s="73"/>
      <c r="AW310" s="74"/>
      <c r="AX310" s="74"/>
      <c r="AY310" s="74"/>
      <c r="AZ310" s="78"/>
      <c r="BA310" s="78"/>
      <c r="BB310" s="78"/>
      <c r="BC310" s="78"/>
      <c r="BD310" s="78"/>
      <c r="BE310" s="78"/>
      <c r="BF310" s="78"/>
      <c r="BG310" s="78"/>
      <c r="BH310" s="78"/>
      <c r="BI310" s="77" t="str">
        <f t="shared" si="4"/>
        <v/>
      </c>
    </row>
    <row r="311" spans="1:61" ht="19.5" customHeight="1" x14ac:dyDescent="0.2">
      <c r="A311" s="48"/>
      <c r="B311" s="49"/>
      <c r="C311" s="50"/>
      <c r="D311" s="49"/>
      <c r="E311" s="51"/>
      <c r="F311" s="52"/>
      <c r="G311" s="51"/>
      <c r="H311" s="53"/>
      <c r="I311" s="53"/>
      <c r="J311" s="53"/>
      <c r="K311" s="54"/>
      <c r="L311" s="55"/>
      <c r="M311" s="56"/>
      <c r="N311" s="56"/>
      <c r="O311" s="57"/>
      <c r="P311" s="58"/>
      <c r="Q311" s="56"/>
      <c r="R311" s="59"/>
      <c r="S311" s="60" t="str">
        <f>IFERROR(INDEX(Procesos!A$2:A$10000,MATCH(R311,Procesos!B$2:B$10000,0)),"")</f>
        <v/>
      </c>
      <c r="T311" s="61"/>
      <c r="U311" s="62"/>
      <c r="V311" s="62"/>
      <c r="W311" s="62"/>
      <c r="X311" s="63"/>
      <c r="Y311" s="64"/>
      <c r="Z311" s="64"/>
      <c r="AA311" s="65"/>
      <c r="AB311" s="66"/>
      <c r="AC311" s="65"/>
      <c r="AD311" s="62"/>
      <c r="AE311" s="65"/>
      <c r="AF311" s="67"/>
      <c r="AG311" s="70" t="str">
        <f ca="1">IFERROR(_xludf.LET(txt,MID(AF311,FIND("|",AF311&amp;"|")+1,99),clean,SUBSTITUTE(SUBSTITUTE(SUBSTITUTE(txt,"µm",""),"&gt;=",""),"&gt;",""),nums,TRIM(clean),dashPos,FIND("-",MID(nums,2,99)),N1,VALUE(TRIM(LEFT(nums,dashPos))),N2,VALUE(TRIM(MID(nums,dashPos+2,20))),(N1+N2)/2),"")</f>
        <v/>
      </c>
      <c r="AH311" s="69"/>
      <c r="AI311" s="70" t="str">
        <f ca="1">IFERROR(_xludf.LET(txt,MID(AH311,FIND("|",AH311&amp;"|")+1,99),clean,SUBSTITUTE(SUBSTITUTE(SUBSTITUTE(txt,"µm",""),"&gt;=",""),"&gt;",""),nums,TRIM(clean),dashPos,FIND("-",MID(nums,2,99)),N1,VALUE(TRIM(LEFT(nums,dashPos))),N2,VALUE(TRIM(MID(nums,dashPos+2,20))),(N1+N2)/2),"")</f>
        <v/>
      </c>
      <c r="AJ311" s="71"/>
      <c r="AK311" s="71"/>
      <c r="AL311" s="71"/>
      <c r="AM311" s="71"/>
      <c r="AN311" s="72"/>
      <c r="AO311" s="72"/>
      <c r="AP311" s="72"/>
      <c r="AQ311" s="72"/>
      <c r="AR311" s="73"/>
      <c r="AS311" s="73"/>
      <c r="AT311" s="73"/>
      <c r="AU311" s="73"/>
      <c r="AV311" s="73"/>
      <c r="AW311" s="74"/>
      <c r="AX311" s="74"/>
      <c r="AY311" s="74"/>
      <c r="AZ311" s="78"/>
      <c r="BA311" s="78"/>
      <c r="BB311" s="78"/>
      <c r="BC311" s="78"/>
      <c r="BD311" s="78"/>
      <c r="BE311" s="78"/>
      <c r="BF311" s="78"/>
      <c r="BG311" s="78"/>
      <c r="BH311" s="78"/>
      <c r="BI311" s="77" t="str">
        <f t="shared" si="4"/>
        <v/>
      </c>
    </row>
    <row r="312" spans="1:61" ht="19.5" customHeight="1" x14ac:dyDescent="0.2">
      <c r="A312" s="48"/>
      <c r="B312" s="49"/>
      <c r="C312" s="50"/>
      <c r="D312" s="49"/>
      <c r="E312" s="51"/>
      <c r="F312" s="52"/>
      <c r="G312" s="51"/>
      <c r="H312" s="53"/>
      <c r="I312" s="53"/>
      <c r="J312" s="53"/>
      <c r="K312" s="54"/>
      <c r="L312" s="55"/>
      <c r="M312" s="56"/>
      <c r="N312" s="56"/>
      <c r="O312" s="57"/>
      <c r="P312" s="58"/>
      <c r="Q312" s="56"/>
      <c r="R312" s="59"/>
      <c r="S312" s="60" t="str">
        <f>IFERROR(INDEX(Procesos!A$2:A$10000,MATCH(R312,Procesos!B$2:B$10000,0)),"")</f>
        <v/>
      </c>
      <c r="T312" s="61"/>
      <c r="U312" s="62"/>
      <c r="V312" s="62"/>
      <c r="W312" s="62"/>
      <c r="X312" s="63"/>
      <c r="Y312" s="64"/>
      <c r="Z312" s="64"/>
      <c r="AA312" s="65"/>
      <c r="AB312" s="66"/>
      <c r="AC312" s="65"/>
      <c r="AD312" s="62"/>
      <c r="AE312" s="65"/>
      <c r="AF312" s="67"/>
      <c r="AG312" s="70" t="str">
        <f ca="1">IFERROR(_xludf.LET(txt,MID(AF312,FIND("|",AF312&amp;"|")+1,99),clean,SUBSTITUTE(SUBSTITUTE(SUBSTITUTE(txt,"µm",""),"&gt;=",""),"&gt;",""),nums,TRIM(clean),dashPos,FIND("-",MID(nums,2,99)),N1,VALUE(TRIM(LEFT(nums,dashPos))),N2,VALUE(TRIM(MID(nums,dashPos+2,20))),(N1+N2)/2),"")</f>
        <v/>
      </c>
      <c r="AH312" s="69"/>
      <c r="AI312" s="70" t="str">
        <f ca="1">IFERROR(_xludf.LET(txt,MID(AH312,FIND("|",AH312&amp;"|")+1,99),clean,SUBSTITUTE(SUBSTITUTE(SUBSTITUTE(txt,"µm",""),"&gt;=",""),"&gt;",""),nums,TRIM(clean),dashPos,FIND("-",MID(nums,2,99)),N1,VALUE(TRIM(LEFT(nums,dashPos))),N2,VALUE(TRIM(MID(nums,dashPos+2,20))),(N1+N2)/2),"")</f>
        <v/>
      </c>
      <c r="AJ312" s="71"/>
      <c r="AK312" s="71"/>
      <c r="AL312" s="71"/>
      <c r="AM312" s="71"/>
      <c r="AN312" s="72"/>
      <c r="AO312" s="72"/>
      <c r="AP312" s="72"/>
      <c r="AQ312" s="72"/>
      <c r="AR312" s="73"/>
      <c r="AS312" s="73"/>
      <c r="AT312" s="73"/>
      <c r="AU312" s="73"/>
      <c r="AV312" s="73"/>
      <c r="AW312" s="74"/>
      <c r="AX312" s="74"/>
      <c r="AY312" s="74"/>
      <c r="AZ312" s="78"/>
      <c r="BA312" s="78"/>
      <c r="BB312" s="78"/>
      <c r="BC312" s="78"/>
      <c r="BD312" s="78"/>
      <c r="BE312" s="78"/>
      <c r="BF312" s="78"/>
      <c r="BG312" s="78"/>
      <c r="BH312" s="78"/>
      <c r="BI312" s="77" t="str">
        <f t="shared" si="4"/>
        <v/>
      </c>
    </row>
    <row r="313" spans="1:61" ht="19.5" customHeight="1" x14ac:dyDescent="0.2">
      <c r="A313" s="48"/>
      <c r="B313" s="49"/>
      <c r="C313" s="50"/>
      <c r="D313" s="49"/>
      <c r="E313" s="51"/>
      <c r="F313" s="52"/>
      <c r="G313" s="51"/>
      <c r="H313" s="53"/>
      <c r="I313" s="53"/>
      <c r="J313" s="53"/>
      <c r="K313" s="54"/>
      <c r="L313" s="55"/>
      <c r="M313" s="56"/>
      <c r="N313" s="56"/>
      <c r="O313" s="57"/>
      <c r="P313" s="58"/>
      <c r="Q313" s="56"/>
      <c r="R313" s="59"/>
      <c r="S313" s="60" t="str">
        <f>IFERROR(INDEX(Procesos!A$2:A$10000,MATCH(R313,Procesos!B$2:B$10000,0)),"")</f>
        <v/>
      </c>
      <c r="T313" s="61"/>
      <c r="U313" s="62"/>
      <c r="V313" s="62"/>
      <c r="W313" s="62"/>
      <c r="X313" s="63"/>
      <c r="Y313" s="64"/>
      <c r="Z313" s="64"/>
      <c r="AA313" s="65"/>
      <c r="AB313" s="66"/>
      <c r="AC313" s="65"/>
      <c r="AD313" s="62"/>
      <c r="AE313" s="65"/>
      <c r="AF313" s="67"/>
      <c r="AG313" s="70" t="str">
        <f ca="1">IFERROR(_xludf.LET(txt,MID(AF313,FIND("|",AF313&amp;"|")+1,99),clean,SUBSTITUTE(SUBSTITUTE(SUBSTITUTE(txt,"µm",""),"&gt;=",""),"&gt;",""),nums,TRIM(clean),dashPos,FIND("-",MID(nums,2,99)),N1,VALUE(TRIM(LEFT(nums,dashPos))),N2,VALUE(TRIM(MID(nums,dashPos+2,20))),(N1+N2)/2),"")</f>
        <v/>
      </c>
      <c r="AH313" s="69"/>
      <c r="AI313" s="70" t="str">
        <f ca="1">IFERROR(_xludf.LET(txt,MID(AH313,FIND("|",AH313&amp;"|")+1,99),clean,SUBSTITUTE(SUBSTITUTE(SUBSTITUTE(txt,"µm",""),"&gt;=",""),"&gt;",""),nums,TRIM(clean),dashPos,FIND("-",MID(nums,2,99)),N1,VALUE(TRIM(LEFT(nums,dashPos))),N2,VALUE(TRIM(MID(nums,dashPos+2,20))),(N1+N2)/2),"")</f>
        <v/>
      </c>
      <c r="AJ313" s="71"/>
      <c r="AK313" s="71"/>
      <c r="AL313" s="71"/>
      <c r="AM313" s="71"/>
      <c r="AN313" s="72"/>
      <c r="AO313" s="72"/>
      <c r="AP313" s="72"/>
      <c r="AQ313" s="72"/>
      <c r="AR313" s="73"/>
      <c r="AS313" s="73"/>
      <c r="AT313" s="73"/>
      <c r="AU313" s="73"/>
      <c r="AV313" s="73"/>
      <c r="AW313" s="74"/>
      <c r="AX313" s="74"/>
      <c r="AY313" s="74"/>
      <c r="AZ313" s="78"/>
      <c r="BA313" s="78"/>
      <c r="BB313" s="78"/>
      <c r="BC313" s="78"/>
      <c r="BD313" s="78"/>
      <c r="BE313" s="78"/>
      <c r="BF313" s="78"/>
      <c r="BG313" s="78"/>
      <c r="BH313" s="78"/>
      <c r="BI313" s="77" t="str">
        <f t="shared" si="4"/>
        <v/>
      </c>
    </row>
    <row r="314" spans="1:61" ht="19.5" customHeight="1" x14ac:dyDescent="0.2">
      <c r="A314" s="48"/>
      <c r="B314" s="49"/>
      <c r="C314" s="50"/>
      <c r="D314" s="49"/>
      <c r="E314" s="51"/>
      <c r="F314" s="52"/>
      <c r="G314" s="51"/>
      <c r="H314" s="53"/>
      <c r="I314" s="53"/>
      <c r="J314" s="53"/>
      <c r="K314" s="54"/>
      <c r="L314" s="55"/>
      <c r="M314" s="56"/>
      <c r="N314" s="56"/>
      <c r="O314" s="57"/>
      <c r="P314" s="58"/>
      <c r="Q314" s="56"/>
      <c r="R314" s="59"/>
      <c r="S314" s="60" t="str">
        <f>IFERROR(INDEX(Procesos!A$2:A$10000,MATCH(R314,Procesos!B$2:B$10000,0)),"")</f>
        <v/>
      </c>
      <c r="T314" s="61"/>
      <c r="U314" s="62"/>
      <c r="V314" s="62"/>
      <c r="W314" s="62"/>
      <c r="X314" s="63"/>
      <c r="Y314" s="64"/>
      <c r="Z314" s="64"/>
      <c r="AA314" s="65"/>
      <c r="AB314" s="66"/>
      <c r="AC314" s="65"/>
      <c r="AD314" s="62"/>
      <c r="AE314" s="65"/>
      <c r="AF314" s="67"/>
      <c r="AG314" s="70" t="str">
        <f ca="1">IFERROR(_xludf.LET(txt,MID(AF314,FIND("|",AF314&amp;"|")+1,99),clean,SUBSTITUTE(SUBSTITUTE(SUBSTITUTE(txt,"µm",""),"&gt;=",""),"&gt;",""),nums,TRIM(clean),dashPos,FIND("-",MID(nums,2,99)),N1,VALUE(TRIM(LEFT(nums,dashPos))),N2,VALUE(TRIM(MID(nums,dashPos+2,20))),(N1+N2)/2),"")</f>
        <v/>
      </c>
      <c r="AH314" s="69"/>
      <c r="AI314" s="70" t="str">
        <f ca="1">IFERROR(_xludf.LET(txt,MID(AH314,FIND("|",AH314&amp;"|")+1,99),clean,SUBSTITUTE(SUBSTITUTE(SUBSTITUTE(txt,"µm",""),"&gt;=",""),"&gt;",""),nums,TRIM(clean),dashPos,FIND("-",MID(nums,2,99)),N1,VALUE(TRIM(LEFT(nums,dashPos))),N2,VALUE(TRIM(MID(nums,dashPos+2,20))),(N1+N2)/2),"")</f>
        <v/>
      </c>
      <c r="AJ314" s="71"/>
      <c r="AK314" s="71"/>
      <c r="AL314" s="71"/>
      <c r="AM314" s="71"/>
      <c r="AN314" s="72"/>
      <c r="AO314" s="72"/>
      <c r="AP314" s="72"/>
      <c r="AQ314" s="72"/>
      <c r="AR314" s="73"/>
      <c r="AS314" s="73"/>
      <c r="AT314" s="73"/>
      <c r="AU314" s="73"/>
      <c r="AV314" s="73"/>
      <c r="AW314" s="74"/>
      <c r="AX314" s="74"/>
      <c r="AY314" s="74"/>
      <c r="AZ314" s="78"/>
      <c r="BA314" s="78"/>
      <c r="BB314" s="78"/>
      <c r="BC314" s="78"/>
      <c r="BD314" s="78"/>
      <c r="BE314" s="78"/>
      <c r="BF314" s="78"/>
      <c r="BG314" s="78"/>
      <c r="BH314" s="78"/>
      <c r="BI314" s="77" t="str">
        <f t="shared" si="4"/>
        <v/>
      </c>
    </row>
    <row r="315" spans="1:61" ht="19.5" customHeight="1" x14ac:dyDescent="0.2">
      <c r="A315" s="48"/>
      <c r="B315" s="49"/>
      <c r="C315" s="50"/>
      <c r="D315" s="49"/>
      <c r="E315" s="51"/>
      <c r="F315" s="52"/>
      <c r="G315" s="51"/>
      <c r="H315" s="53"/>
      <c r="I315" s="53"/>
      <c r="J315" s="53"/>
      <c r="K315" s="54"/>
      <c r="L315" s="55"/>
      <c r="M315" s="56"/>
      <c r="N315" s="56"/>
      <c r="O315" s="57"/>
      <c r="P315" s="58"/>
      <c r="Q315" s="56"/>
      <c r="R315" s="59"/>
      <c r="S315" s="60" t="str">
        <f>IFERROR(INDEX(Procesos!A$2:A$10000,MATCH(R315,Procesos!B$2:B$10000,0)),"")</f>
        <v/>
      </c>
      <c r="T315" s="61"/>
      <c r="U315" s="62"/>
      <c r="V315" s="62"/>
      <c r="W315" s="62"/>
      <c r="X315" s="63"/>
      <c r="Y315" s="64"/>
      <c r="Z315" s="64"/>
      <c r="AA315" s="65"/>
      <c r="AB315" s="66"/>
      <c r="AC315" s="65"/>
      <c r="AD315" s="62"/>
      <c r="AE315" s="65"/>
      <c r="AF315" s="67"/>
      <c r="AG315" s="70" t="str">
        <f ca="1">IFERROR(_xludf.LET(txt,MID(AF315,FIND("|",AF315&amp;"|")+1,99),clean,SUBSTITUTE(SUBSTITUTE(SUBSTITUTE(txt,"µm",""),"&gt;=",""),"&gt;",""),nums,TRIM(clean),dashPos,FIND("-",MID(nums,2,99)),N1,VALUE(TRIM(LEFT(nums,dashPos))),N2,VALUE(TRIM(MID(nums,dashPos+2,20))),(N1+N2)/2),"")</f>
        <v/>
      </c>
      <c r="AH315" s="69"/>
      <c r="AI315" s="70" t="str">
        <f ca="1">IFERROR(_xludf.LET(txt,MID(AH315,FIND("|",AH315&amp;"|")+1,99),clean,SUBSTITUTE(SUBSTITUTE(SUBSTITUTE(txt,"µm",""),"&gt;=",""),"&gt;",""),nums,TRIM(clean),dashPos,FIND("-",MID(nums,2,99)),N1,VALUE(TRIM(LEFT(nums,dashPos))),N2,VALUE(TRIM(MID(nums,dashPos+2,20))),(N1+N2)/2),"")</f>
        <v/>
      </c>
      <c r="AJ315" s="71"/>
      <c r="AK315" s="71"/>
      <c r="AL315" s="71"/>
      <c r="AM315" s="71"/>
      <c r="AN315" s="72"/>
      <c r="AO315" s="72"/>
      <c r="AP315" s="72"/>
      <c r="AQ315" s="72"/>
      <c r="AR315" s="73"/>
      <c r="AS315" s="73"/>
      <c r="AT315" s="73"/>
      <c r="AU315" s="73"/>
      <c r="AV315" s="73"/>
      <c r="AW315" s="74"/>
      <c r="AX315" s="74"/>
      <c r="AY315" s="74"/>
      <c r="AZ315" s="78"/>
      <c r="BA315" s="78"/>
      <c r="BB315" s="78"/>
      <c r="BC315" s="78"/>
      <c r="BD315" s="78"/>
      <c r="BE315" s="78"/>
      <c r="BF315" s="78"/>
      <c r="BG315" s="78"/>
      <c r="BH315" s="78"/>
      <c r="BI315" s="77" t="str">
        <f t="shared" si="4"/>
        <v/>
      </c>
    </row>
    <row r="316" spans="1:61" ht="19.5" customHeight="1" x14ac:dyDescent="0.2">
      <c r="A316" s="48"/>
      <c r="B316" s="49"/>
      <c r="C316" s="50"/>
      <c r="D316" s="49"/>
      <c r="E316" s="51"/>
      <c r="F316" s="52"/>
      <c r="G316" s="51"/>
      <c r="H316" s="53"/>
      <c r="I316" s="53"/>
      <c r="J316" s="53"/>
      <c r="K316" s="54"/>
      <c r="L316" s="55"/>
      <c r="M316" s="56"/>
      <c r="N316" s="56"/>
      <c r="O316" s="57"/>
      <c r="P316" s="58"/>
      <c r="Q316" s="56"/>
      <c r="R316" s="59"/>
      <c r="S316" s="60" t="str">
        <f>IFERROR(INDEX(Procesos!A$2:A$10000,MATCH(R316,Procesos!B$2:B$10000,0)),"")</f>
        <v/>
      </c>
      <c r="T316" s="61"/>
      <c r="U316" s="62"/>
      <c r="V316" s="62"/>
      <c r="W316" s="62"/>
      <c r="X316" s="63"/>
      <c r="Y316" s="64"/>
      <c r="Z316" s="64"/>
      <c r="AA316" s="65"/>
      <c r="AB316" s="66"/>
      <c r="AC316" s="65"/>
      <c r="AD316" s="62"/>
      <c r="AE316" s="65"/>
      <c r="AF316" s="67"/>
      <c r="AG316" s="70" t="str">
        <f ca="1">IFERROR(_xludf.LET(txt,MID(AF316,FIND("|",AF316&amp;"|")+1,99),clean,SUBSTITUTE(SUBSTITUTE(SUBSTITUTE(txt,"µm",""),"&gt;=",""),"&gt;",""),nums,TRIM(clean),dashPos,FIND("-",MID(nums,2,99)),N1,VALUE(TRIM(LEFT(nums,dashPos))),N2,VALUE(TRIM(MID(nums,dashPos+2,20))),(N1+N2)/2),"")</f>
        <v/>
      </c>
      <c r="AH316" s="69"/>
      <c r="AI316" s="70" t="str">
        <f ca="1">IFERROR(_xludf.LET(txt,MID(AH316,FIND("|",AH316&amp;"|")+1,99),clean,SUBSTITUTE(SUBSTITUTE(SUBSTITUTE(txt,"µm",""),"&gt;=",""),"&gt;",""),nums,TRIM(clean),dashPos,FIND("-",MID(nums,2,99)),N1,VALUE(TRIM(LEFT(nums,dashPos))),N2,VALUE(TRIM(MID(nums,dashPos+2,20))),(N1+N2)/2),"")</f>
        <v/>
      </c>
      <c r="AJ316" s="71"/>
      <c r="AK316" s="71"/>
      <c r="AL316" s="71"/>
      <c r="AM316" s="71"/>
      <c r="AN316" s="72"/>
      <c r="AO316" s="72"/>
      <c r="AP316" s="72"/>
      <c r="AQ316" s="72"/>
      <c r="AR316" s="73"/>
      <c r="AS316" s="73"/>
      <c r="AT316" s="73"/>
      <c r="AU316" s="73"/>
      <c r="AV316" s="73"/>
      <c r="AW316" s="74"/>
      <c r="AX316" s="74"/>
      <c r="AY316" s="74"/>
      <c r="AZ316" s="78"/>
      <c r="BA316" s="78"/>
      <c r="BB316" s="78"/>
      <c r="BC316" s="78"/>
      <c r="BD316" s="78"/>
      <c r="BE316" s="78"/>
      <c r="BF316" s="78"/>
      <c r="BG316" s="78"/>
      <c r="BH316" s="78"/>
      <c r="BI316" s="77" t="str">
        <f t="shared" si="4"/>
        <v/>
      </c>
    </row>
    <row r="317" spans="1:61" ht="19.5" customHeight="1" x14ac:dyDescent="0.2">
      <c r="A317" s="48"/>
      <c r="B317" s="49"/>
      <c r="C317" s="50"/>
      <c r="D317" s="49"/>
      <c r="E317" s="51"/>
      <c r="F317" s="52"/>
      <c r="G317" s="51"/>
      <c r="H317" s="53"/>
      <c r="I317" s="53"/>
      <c r="J317" s="53"/>
      <c r="K317" s="54"/>
      <c r="L317" s="55"/>
      <c r="M317" s="56"/>
      <c r="N317" s="56"/>
      <c r="O317" s="57"/>
      <c r="P317" s="58"/>
      <c r="Q317" s="56"/>
      <c r="R317" s="59"/>
      <c r="S317" s="60" t="str">
        <f>IFERROR(INDEX(Procesos!A$2:A$10000,MATCH(R317,Procesos!B$2:B$10000,0)),"")</f>
        <v/>
      </c>
      <c r="T317" s="61"/>
      <c r="U317" s="62"/>
      <c r="V317" s="62"/>
      <c r="W317" s="62"/>
      <c r="X317" s="63"/>
      <c r="Y317" s="64"/>
      <c r="Z317" s="64"/>
      <c r="AA317" s="65"/>
      <c r="AB317" s="66"/>
      <c r="AC317" s="65"/>
      <c r="AD317" s="62"/>
      <c r="AE317" s="65"/>
      <c r="AF317" s="67"/>
      <c r="AG317" s="70" t="str">
        <f ca="1">IFERROR(_xludf.LET(txt,MID(AF317,FIND("|",AF317&amp;"|")+1,99),clean,SUBSTITUTE(SUBSTITUTE(SUBSTITUTE(txt,"µm",""),"&gt;=",""),"&gt;",""),nums,TRIM(clean),dashPos,FIND("-",MID(nums,2,99)),N1,VALUE(TRIM(LEFT(nums,dashPos))),N2,VALUE(TRIM(MID(nums,dashPos+2,20))),(N1+N2)/2),"")</f>
        <v/>
      </c>
      <c r="AH317" s="69"/>
      <c r="AI317" s="70" t="str">
        <f ca="1">IFERROR(_xludf.LET(txt,MID(AH317,FIND("|",AH317&amp;"|")+1,99),clean,SUBSTITUTE(SUBSTITUTE(SUBSTITUTE(txt,"µm",""),"&gt;=",""),"&gt;",""),nums,TRIM(clean),dashPos,FIND("-",MID(nums,2,99)),N1,VALUE(TRIM(LEFT(nums,dashPos))),N2,VALUE(TRIM(MID(nums,dashPos+2,20))),(N1+N2)/2),"")</f>
        <v/>
      </c>
      <c r="AJ317" s="71"/>
      <c r="AK317" s="71"/>
      <c r="AL317" s="71"/>
      <c r="AM317" s="71"/>
      <c r="AN317" s="72"/>
      <c r="AO317" s="72"/>
      <c r="AP317" s="72"/>
      <c r="AQ317" s="72"/>
      <c r="AR317" s="73"/>
      <c r="AS317" s="73"/>
      <c r="AT317" s="73"/>
      <c r="AU317" s="73"/>
      <c r="AV317" s="73"/>
      <c r="AW317" s="74"/>
      <c r="AX317" s="74"/>
      <c r="AY317" s="74"/>
      <c r="AZ317" s="78"/>
      <c r="BA317" s="78"/>
      <c r="BB317" s="78"/>
      <c r="BC317" s="78"/>
      <c r="BD317" s="78"/>
      <c r="BE317" s="78"/>
      <c r="BF317" s="78"/>
      <c r="BG317" s="78"/>
      <c r="BH317" s="78"/>
      <c r="BI317" s="77" t="str">
        <f t="shared" si="4"/>
        <v/>
      </c>
    </row>
    <row r="318" spans="1:61" ht="19.5" customHeight="1" x14ac:dyDescent="0.2">
      <c r="A318" s="48"/>
      <c r="B318" s="49"/>
      <c r="C318" s="50"/>
      <c r="D318" s="49"/>
      <c r="E318" s="51"/>
      <c r="F318" s="52"/>
      <c r="G318" s="51"/>
      <c r="H318" s="53"/>
      <c r="I318" s="53"/>
      <c r="J318" s="53"/>
      <c r="K318" s="54"/>
      <c r="L318" s="55"/>
      <c r="M318" s="56"/>
      <c r="N318" s="56"/>
      <c r="O318" s="57"/>
      <c r="P318" s="58"/>
      <c r="Q318" s="56"/>
      <c r="R318" s="59"/>
      <c r="S318" s="60" t="str">
        <f>IFERROR(INDEX(Procesos!A$2:A$10000,MATCH(R318,Procesos!B$2:B$10000,0)),"")</f>
        <v/>
      </c>
      <c r="T318" s="61"/>
      <c r="U318" s="62"/>
      <c r="V318" s="62"/>
      <c r="W318" s="62"/>
      <c r="X318" s="63"/>
      <c r="Y318" s="64"/>
      <c r="Z318" s="64"/>
      <c r="AA318" s="65"/>
      <c r="AB318" s="66"/>
      <c r="AC318" s="65"/>
      <c r="AD318" s="62"/>
      <c r="AE318" s="65"/>
      <c r="AF318" s="67"/>
      <c r="AG318" s="70" t="str">
        <f ca="1">IFERROR(_xludf.LET(txt,MID(AF318,FIND("|",AF318&amp;"|")+1,99),clean,SUBSTITUTE(SUBSTITUTE(SUBSTITUTE(txt,"µm",""),"&gt;=",""),"&gt;",""),nums,TRIM(clean),dashPos,FIND("-",MID(nums,2,99)),N1,VALUE(TRIM(LEFT(nums,dashPos))),N2,VALUE(TRIM(MID(nums,dashPos+2,20))),(N1+N2)/2),"")</f>
        <v/>
      </c>
      <c r="AH318" s="69"/>
      <c r="AI318" s="70" t="str">
        <f ca="1">IFERROR(_xludf.LET(txt,MID(AH318,FIND("|",AH318&amp;"|")+1,99),clean,SUBSTITUTE(SUBSTITUTE(SUBSTITUTE(txt,"µm",""),"&gt;=",""),"&gt;",""),nums,TRIM(clean),dashPos,FIND("-",MID(nums,2,99)),N1,VALUE(TRIM(LEFT(nums,dashPos))),N2,VALUE(TRIM(MID(nums,dashPos+2,20))),(N1+N2)/2),"")</f>
        <v/>
      </c>
      <c r="AJ318" s="71"/>
      <c r="AK318" s="71"/>
      <c r="AL318" s="71"/>
      <c r="AM318" s="71"/>
      <c r="AN318" s="72"/>
      <c r="AO318" s="72"/>
      <c r="AP318" s="72"/>
      <c r="AQ318" s="72"/>
      <c r="AR318" s="73"/>
      <c r="AS318" s="73"/>
      <c r="AT318" s="73"/>
      <c r="AU318" s="73"/>
      <c r="AV318" s="73"/>
      <c r="AW318" s="74"/>
      <c r="AX318" s="74"/>
      <c r="AY318" s="74"/>
      <c r="AZ318" s="78"/>
      <c r="BA318" s="78"/>
      <c r="BB318" s="78"/>
      <c r="BC318" s="78"/>
      <c r="BD318" s="78"/>
      <c r="BE318" s="78"/>
      <c r="BF318" s="78"/>
      <c r="BG318" s="78"/>
      <c r="BH318" s="78"/>
      <c r="BI318" s="77" t="str">
        <f t="shared" si="4"/>
        <v/>
      </c>
    </row>
    <row r="319" spans="1:61" ht="19.5" customHeight="1" x14ac:dyDescent="0.2">
      <c r="A319" s="48"/>
      <c r="B319" s="49"/>
      <c r="C319" s="50"/>
      <c r="D319" s="49"/>
      <c r="E319" s="51"/>
      <c r="F319" s="52"/>
      <c r="G319" s="51"/>
      <c r="H319" s="53"/>
      <c r="I319" s="53"/>
      <c r="J319" s="53"/>
      <c r="K319" s="54"/>
      <c r="L319" s="55"/>
      <c r="M319" s="56"/>
      <c r="N319" s="56"/>
      <c r="O319" s="57"/>
      <c r="P319" s="58"/>
      <c r="Q319" s="56"/>
      <c r="R319" s="59"/>
      <c r="S319" s="60" t="str">
        <f>IFERROR(INDEX(Procesos!A$2:A$10000,MATCH(R319,Procesos!B$2:B$10000,0)),"")</f>
        <v/>
      </c>
      <c r="T319" s="61"/>
      <c r="U319" s="62"/>
      <c r="V319" s="62"/>
      <c r="W319" s="62"/>
      <c r="X319" s="63"/>
      <c r="Y319" s="64"/>
      <c r="Z319" s="64"/>
      <c r="AA319" s="65"/>
      <c r="AB319" s="66"/>
      <c r="AC319" s="65"/>
      <c r="AD319" s="62"/>
      <c r="AE319" s="65"/>
      <c r="AF319" s="67"/>
      <c r="AG319" s="70" t="str">
        <f ca="1">IFERROR(_xludf.LET(txt,MID(AF319,FIND("|",AF319&amp;"|")+1,99),clean,SUBSTITUTE(SUBSTITUTE(SUBSTITUTE(txt,"µm",""),"&gt;=",""),"&gt;",""),nums,TRIM(clean),dashPos,FIND("-",MID(nums,2,99)),N1,VALUE(TRIM(LEFT(nums,dashPos))),N2,VALUE(TRIM(MID(nums,dashPos+2,20))),(N1+N2)/2),"")</f>
        <v/>
      </c>
      <c r="AH319" s="69"/>
      <c r="AI319" s="70" t="str">
        <f ca="1">IFERROR(_xludf.LET(txt,MID(AH319,FIND("|",AH319&amp;"|")+1,99),clean,SUBSTITUTE(SUBSTITUTE(SUBSTITUTE(txt,"µm",""),"&gt;=",""),"&gt;",""),nums,TRIM(clean),dashPos,FIND("-",MID(nums,2,99)),N1,VALUE(TRIM(LEFT(nums,dashPos))),N2,VALUE(TRIM(MID(nums,dashPos+2,20))),(N1+N2)/2),"")</f>
        <v/>
      </c>
      <c r="AJ319" s="71"/>
      <c r="AK319" s="71"/>
      <c r="AL319" s="71"/>
      <c r="AM319" s="71"/>
      <c r="AN319" s="72"/>
      <c r="AO319" s="72"/>
      <c r="AP319" s="72"/>
      <c r="AQ319" s="72"/>
      <c r="AR319" s="73"/>
      <c r="AS319" s="73"/>
      <c r="AT319" s="73"/>
      <c r="AU319" s="73"/>
      <c r="AV319" s="73"/>
      <c r="AW319" s="74"/>
      <c r="AX319" s="74"/>
      <c r="AY319" s="74"/>
      <c r="AZ319" s="78"/>
      <c r="BA319" s="78"/>
      <c r="BB319" s="78"/>
      <c r="BC319" s="78"/>
      <c r="BD319" s="78"/>
      <c r="BE319" s="78"/>
      <c r="BF319" s="78"/>
      <c r="BG319" s="78"/>
      <c r="BH319" s="78"/>
      <c r="BI319" s="77" t="str">
        <f t="shared" si="4"/>
        <v/>
      </c>
    </row>
    <row r="320" spans="1:61" ht="19.5" customHeight="1" x14ac:dyDescent="0.2">
      <c r="A320" s="48"/>
      <c r="B320" s="49"/>
      <c r="C320" s="50"/>
      <c r="D320" s="49"/>
      <c r="E320" s="51"/>
      <c r="F320" s="52"/>
      <c r="G320" s="51"/>
      <c r="H320" s="53"/>
      <c r="I320" s="53"/>
      <c r="J320" s="53"/>
      <c r="K320" s="54"/>
      <c r="L320" s="55"/>
      <c r="M320" s="56"/>
      <c r="N320" s="56"/>
      <c r="O320" s="57"/>
      <c r="P320" s="58"/>
      <c r="Q320" s="56"/>
      <c r="R320" s="59"/>
      <c r="S320" s="60" t="str">
        <f>IFERROR(INDEX(Procesos!A$2:A$10000,MATCH(R320,Procesos!B$2:B$10000,0)),"")</f>
        <v/>
      </c>
      <c r="T320" s="61"/>
      <c r="U320" s="62"/>
      <c r="V320" s="62"/>
      <c r="W320" s="62"/>
      <c r="X320" s="63"/>
      <c r="Y320" s="64"/>
      <c r="Z320" s="64"/>
      <c r="AA320" s="65"/>
      <c r="AB320" s="66"/>
      <c r="AC320" s="65"/>
      <c r="AD320" s="62"/>
      <c r="AE320" s="65"/>
      <c r="AF320" s="67"/>
      <c r="AG320" s="70" t="str">
        <f ca="1">IFERROR(_xludf.LET(txt,MID(AF320,FIND("|",AF320&amp;"|")+1,99),clean,SUBSTITUTE(SUBSTITUTE(SUBSTITUTE(txt,"µm",""),"&gt;=",""),"&gt;",""),nums,TRIM(clean),dashPos,FIND("-",MID(nums,2,99)),N1,VALUE(TRIM(LEFT(nums,dashPos))),N2,VALUE(TRIM(MID(nums,dashPos+2,20))),(N1+N2)/2),"")</f>
        <v/>
      </c>
      <c r="AH320" s="69"/>
      <c r="AI320" s="70" t="str">
        <f ca="1">IFERROR(_xludf.LET(txt,MID(AH320,FIND("|",AH320&amp;"|")+1,99),clean,SUBSTITUTE(SUBSTITUTE(SUBSTITUTE(txt,"µm",""),"&gt;=",""),"&gt;",""),nums,TRIM(clean),dashPos,FIND("-",MID(nums,2,99)),N1,VALUE(TRIM(LEFT(nums,dashPos))),N2,VALUE(TRIM(MID(nums,dashPos+2,20))),(N1+N2)/2),"")</f>
        <v/>
      </c>
      <c r="AJ320" s="71"/>
      <c r="AK320" s="71"/>
      <c r="AL320" s="71"/>
      <c r="AM320" s="71"/>
      <c r="AN320" s="72"/>
      <c r="AO320" s="72"/>
      <c r="AP320" s="72"/>
      <c r="AQ320" s="72"/>
      <c r="AR320" s="73"/>
      <c r="AS320" s="73"/>
      <c r="AT320" s="73"/>
      <c r="AU320" s="73"/>
      <c r="AV320" s="73"/>
      <c r="AW320" s="74"/>
      <c r="AX320" s="74"/>
      <c r="AY320" s="74"/>
      <c r="AZ320" s="78"/>
      <c r="BA320" s="78"/>
      <c r="BB320" s="78"/>
      <c r="BC320" s="78"/>
      <c r="BD320" s="78"/>
      <c r="BE320" s="78"/>
      <c r="BF320" s="78"/>
      <c r="BG320" s="78"/>
      <c r="BH320" s="78"/>
      <c r="BI320" s="77" t="str">
        <f t="shared" si="4"/>
        <v/>
      </c>
    </row>
    <row r="321" spans="1:61" ht="19.5" customHeight="1" x14ac:dyDescent="0.2">
      <c r="A321" s="48"/>
      <c r="B321" s="49"/>
      <c r="C321" s="50"/>
      <c r="D321" s="49"/>
      <c r="E321" s="51"/>
      <c r="F321" s="52"/>
      <c r="G321" s="51"/>
      <c r="H321" s="53"/>
      <c r="I321" s="53"/>
      <c r="J321" s="53"/>
      <c r="K321" s="54"/>
      <c r="L321" s="55"/>
      <c r="M321" s="56"/>
      <c r="N321" s="56"/>
      <c r="O321" s="57"/>
      <c r="P321" s="58"/>
      <c r="Q321" s="56"/>
      <c r="R321" s="59"/>
      <c r="S321" s="60" t="str">
        <f>IFERROR(INDEX(Procesos!A$2:A$10000,MATCH(R321,Procesos!B$2:B$10000,0)),"")</f>
        <v/>
      </c>
      <c r="T321" s="61"/>
      <c r="U321" s="62"/>
      <c r="V321" s="62"/>
      <c r="W321" s="62"/>
      <c r="X321" s="63"/>
      <c r="Y321" s="64"/>
      <c r="Z321" s="64"/>
      <c r="AA321" s="65"/>
      <c r="AB321" s="66"/>
      <c r="AC321" s="65"/>
      <c r="AD321" s="62"/>
      <c r="AE321" s="65"/>
      <c r="AF321" s="67"/>
      <c r="AG321" s="70" t="str">
        <f ca="1">IFERROR(_xludf.LET(txt,MID(AF321,FIND("|",AF321&amp;"|")+1,99),clean,SUBSTITUTE(SUBSTITUTE(SUBSTITUTE(txt,"µm",""),"&gt;=",""),"&gt;",""),nums,TRIM(clean),dashPos,FIND("-",MID(nums,2,99)),N1,VALUE(TRIM(LEFT(nums,dashPos))),N2,VALUE(TRIM(MID(nums,dashPos+2,20))),(N1+N2)/2),"")</f>
        <v/>
      </c>
      <c r="AH321" s="69"/>
      <c r="AI321" s="70" t="str">
        <f ca="1">IFERROR(_xludf.LET(txt,MID(AH321,FIND("|",AH321&amp;"|")+1,99),clean,SUBSTITUTE(SUBSTITUTE(SUBSTITUTE(txt,"µm",""),"&gt;=",""),"&gt;",""),nums,TRIM(clean),dashPos,FIND("-",MID(nums,2,99)),N1,VALUE(TRIM(LEFT(nums,dashPos))),N2,VALUE(TRIM(MID(nums,dashPos+2,20))),(N1+N2)/2),"")</f>
        <v/>
      </c>
      <c r="AJ321" s="71"/>
      <c r="AK321" s="71"/>
      <c r="AL321" s="71"/>
      <c r="AM321" s="71"/>
      <c r="AN321" s="72"/>
      <c r="AO321" s="72"/>
      <c r="AP321" s="72"/>
      <c r="AQ321" s="72"/>
      <c r="AR321" s="73"/>
      <c r="AS321" s="73"/>
      <c r="AT321" s="73"/>
      <c r="AU321" s="73"/>
      <c r="AV321" s="73"/>
      <c r="AW321" s="74"/>
      <c r="AX321" s="74"/>
      <c r="AY321" s="74"/>
      <c r="AZ321" s="78"/>
      <c r="BA321" s="78"/>
      <c r="BB321" s="78"/>
      <c r="BC321" s="78"/>
      <c r="BD321" s="78"/>
      <c r="BE321" s="78"/>
      <c r="BF321" s="78"/>
      <c r="BG321" s="78"/>
      <c r="BH321" s="78"/>
      <c r="BI321" s="77" t="str">
        <f t="shared" si="4"/>
        <v/>
      </c>
    </row>
    <row r="322" spans="1:61" ht="19.5" customHeight="1" x14ac:dyDescent="0.2">
      <c r="A322" s="48"/>
      <c r="B322" s="49"/>
      <c r="C322" s="50"/>
      <c r="D322" s="49"/>
      <c r="E322" s="51"/>
      <c r="F322" s="52"/>
      <c r="G322" s="51"/>
      <c r="H322" s="53"/>
      <c r="I322" s="53"/>
      <c r="J322" s="53"/>
      <c r="K322" s="54"/>
      <c r="L322" s="55"/>
      <c r="M322" s="56"/>
      <c r="N322" s="56"/>
      <c r="O322" s="57"/>
      <c r="P322" s="58"/>
      <c r="Q322" s="56"/>
      <c r="R322" s="59"/>
      <c r="S322" s="60" t="str">
        <f>IFERROR(INDEX(Procesos!A$2:A$10000,MATCH(R322,Procesos!B$2:B$10000,0)),"")</f>
        <v/>
      </c>
      <c r="T322" s="61"/>
      <c r="U322" s="62"/>
      <c r="V322" s="62"/>
      <c r="W322" s="62"/>
      <c r="X322" s="63"/>
      <c r="Y322" s="64"/>
      <c r="Z322" s="64"/>
      <c r="AA322" s="65"/>
      <c r="AB322" s="66"/>
      <c r="AC322" s="65"/>
      <c r="AD322" s="62"/>
      <c r="AE322" s="65"/>
      <c r="AF322" s="67"/>
      <c r="AG322" s="70" t="str">
        <f ca="1">IFERROR(_xludf.LET(txt,MID(AF322,FIND("|",AF322&amp;"|")+1,99),clean,SUBSTITUTE(SUBSTITUTE(SUBSTITUTE(txt,"µm",""),"&gt;=",""),"&gt;",""),nums,TRIM(clean),dashPos,FIND("-",MID(nums,2,99)),N1,VALUE(TRIM(LEFT(nums,dashPos))),N2,VALUE(TRIM(MID(nums,dashPos+2,20))),(N1+N2)/2),"")</f>
        <v/>
      </c>
      <c r="AH322" s="69"/>
      <c r="AI322" s="70" t="str">
        <f ca="1">IFERROR(_xludf.LET(txt,MID(AH322,FIND("|",AH322&amp;"|")+1,99),clean,SUBSTITUTE(SUBSTITUTE(SUBSTITUTE(txt,"µm",""),"&gt;=",""),"&gt;",""),nums,TRIM(clean),dashPos,FIND("-",MID(nums,2,99)),N1,VALUE(TRIM(LEFT(nums,dashPos))),N2,VALUE(TRIM(MID(nums,dashPos+2,20))),(N1+N2)/2),"")</f>
        <v/>
      </c>
      <c r="AJ322" s="71"/>
      <c r="AK322" s="71"/>
      <c r="AL322" s="71"/>
      <c r="AM322" s="71"/>
      <c r="AN322" s="72"/>
      <c r="AO322" s="72"/>
      <c r="AP322" s="72"/>
      <c r="AQ322" s="72"/>
      <c r="AR322" s="73"/>
      <c r="AS322" s="73"/>
      <c r="AT322" s="73"/>
      <c r="AU322" s="73"/>
      <c r="AV322" s="73"/>
      <c r="AW322" s="74"/>
      <c r="AX322" s="74"/>
      <c r="AY322" s="74"/>
      <c r="AZ322" s="78"/>
      <c r="BA322" s="78"/>
      <c r="BB322" s="78"/>
      <c r="BC322" s="78"/>
      <c r="BD322" s="78"/>
      <c r="BE322" s="78"/>
      <c r="BF322" s="78"/>
      <c r="BG322" s="78"/>
      <c r="BH322" s="78"/>
      <c r="BI322" s="77" t="str">
        <f t="shared" si="4"/>
        <v/>
      </c>
    </row>
    <row r="323" spans="1:61" ht="19.5" customHeight="1" x14ac:dyDescent="0.2">
      <c r="A323" s="48"/>
      <c r="B323" s="49"/>
      <c r="C323" s="50"/>
      <c r="D323" s="49"/>
      <c r="E323" s="51"/>
      <c r="F323" s="52"/>
      <c r="G323" s="51"/>
      <c r="H323" s="53"/>
      <c r="I323" s="53"/>
      <c r="J323" s="53"/>
      <c r="K323" s="54"/>
      <c r="L323" s="55"/>
      <c r="M323" s="56"/>
      <c r="N323" s="56"/>
      <c r="O323" s="57"/>
      <c r="P323" s="58"/>
      <c r="Q323" s="56"/>
      <c r="R323" s="59"/>
      <c r="S323" s="60" t="str">
        <f>IFERROR(INDEX(Procesos!A$2:A$10000,MATCH(R323,Procesos!B$2:B$10000,0)),"")</f>
        <v/>
      </c>
      <c r="T323" s="61"/>
      <c r="U323" s="62"/>
      <c r="V323" s="62"/>
      <c r="W323" s="62"/>
      <c r="X323" s="63"/>
      <c r="Y323" s="64"/>
      <c r="Z323" s="64"/>
      <c r="AA323" s="65"/>
      <c r="AB323" s="66"/>
      <c r="AC323" s="65"/>
      <c r="AD323" s="62"/>
      <c r="AE323" s="65"/>
      <c r="AF323" s="67"/>
      <c r="AG323" s="70" t="str">
        <f ca="1">IFERROR(_xludf.LET(txt,MID(AF323,FIND("|",AF323&amp;"|")+1,99),clean,SUBSTITUTE(SUBSTITUTE(SUBSTITUTE(txt,"µm",""),"&gt;=",""),"&gt;",""),nums,TRIM(clean),dashPos,FIND("-",MID(nums,2,99)),N1,VALUE(TRIM(LEFT(nums,dashPos))),N2,VALUE(TRIM(MID(nums,dashPos+2,20))),(N1+N2)/2),"")</f>
        <v/>
      </c>
      <c r="AH323" s="69"/>
      <c r="AI323" s="70" t="str">
        <f ca="1">IFERROR(_xludf.LET(txt,MID(AH323,FIND("|",AH323&amp;"|")+1,99),clean,SUBSTITUTE(SUBSTITUTE(SUBSTITUTE(txt,"µm",""),"&gt;=",""),"&gt;",""),nums,TRIM(clean),dashPos,FIND("-",MID(nums,2,99)),N1,VALUE(TRIM(LEFT(nums,dashPos))),N2,VALUE(TRIM(MID(nums,dashPos+2,20))),(N1+N2)/2),"")</f>
        <v/>
      </c>
      <c r="AJ323" s="71"/>
      <c r="AK323" s="71"/>
      <c r="AL323" s="71"/>
      <c r="AM323" s="71"/>
      <c r="AN323" s="72"/>
      <c r="AO323" s="72"/>
      <c r="AP323" s="72"/>
      <c r="AQ323" s="72"/>
      <c r="AR323" s="73"/>
      <c r="AS323" s="73"/>
      <c r="AT323" s="73"/>
      <c r="AU323" s="73"/>
      <c r="AV323" s="73"/>
      <c r="AW323" s="74"/>
      <c r="AX323" s="74"/>
      <c r="AY323" s="74"/>
      <c r="AZ323" s="78"/>
      <c r="BA323" s="78"/>
      <c r="BB323" s="78"/>
      <c r="BC323" s="78"/>
      <c r="BD323" s="78"/>
      <c r="BE323" s="78"/>
      <c r="BF323" s="78"/>
      <c r="BG323" s="78"/>
      <c r="BH323" s="78"/>
      <c r="BI323" s="77" t="str">
        <f t="shared" si="4"/>
        <v/>
      </c>
    </row>
    <row r="324" spans="1:61" ht="19.5" customHeight="1" x14ac:dyDescent="0.2">
      <c r="A324" s="48"/>
      <c r="B324" s="49"/>
      <c r="C324" s="50"/>
      <c r="D324" s="49"/>
      <c r="E324" s="51"/>
      <c r="F324" s="52"/>
      <c r="G324" s="51"/>
      <c r="H324" s="53"/>
      <c r="I324" s="53"/>
      <c r="J324" s="53"/>
      <c r="K324" s="54"/>
      <c r="L324" s="55"/>
      <c r="M324" s="56"/>
      <c r="N324" s="56"/>
      <c r="O324" s="57"/>
      <c r="P324" s="58"/>
      <c r="Q324" s="56"/>
      <c r="R324" s="59"/>
      <c r="S324" s="60" t="str">
        <f>IFERROR(INDEX(Procesos!A$2:A$10000,MATCH(R324,Procesos!B$2:B$10000,0)),"")</f>
        <v/>
      </c>
      <c r="T324" s="61"/>
      <c r="U324" s="62"/>
      <c r="V324" s="62"/>
      <c r="W324" s="62"/>
      <c r="X324" s="63"/>
      <c r="Y324" s="64"/>
      <c r="Z324" s="64"/>
      <c r="AA324" s="65"/>
      <c r="AB324" s="66"/>
      <c r="AC324" s="65"/>
      <c r="AD324" s="62"/>
      <c r="AE324" s="65"/>
      <c r="AF324" s="67"/>
      <c r="AG324" s="70" t="str">
        <f ca="1">IFERROR(_xludf.LET(txt,MID(AF324,FIND("|",AF324&amp;"|")+1,99),clean,SUBSTITUTE(SUBSTITUTE(SUBSTITUTE(txt,"µm",""),"&gt;=",""),"&gt;",""),nums,TRIM(clean),dashPos,FIND("-",MID(nums,2,99)),N1,VALUE(TRIM(LEFT(nums,dashPos))),N2,VALUE(TRIM(MID(nums,dashPos+2,20))),(N1+N2)/2),"")</f>
        <v/>
      </c>
      <c r="AH324" s="69"/>
      <c r="AI324" s="70" t="str">
        <f ca="1">IFERROR(_xludf.LET(txt,MID(AH324,FIND("|",AH324&amp;"|")+1,99),clean,SUBSTITUTE(SUBSTITUTE(SUBSTITUTE(txt,"µm",""),"&gt;=",""),"&gt;",""),nums,TRIM(clean),dashPos,FIND("-",MID(nums,2,99)),N1,VALUE(TRIM(LEFT(nums,dashPos))),N2,VALUE(TRIM(MID(nums,dashPos+2,20))),(N1+N2)/2),"")</f>
        <v/>
      </c>
      <c r="AJ324" s="71"/>
      <c r="AK324" s="71"/>
      <c r="AL324" s="71"/>
      <c r="AM324" s="71"/>
      <c r="AN324" s="72"/>
      <c r="AO324" s="72"/>
      <c r="AP324" s="72"/>
      <c r="AQ324" s="72"/>
      <c r="AR324" s="73"/>
      <c r="AS324" s="73"/>
      <c r="AT324" s="73"/>
      <c r="AU324" s="73"/>
      <c r="AV324" s="73"/>
      <c r="AW324" s="74"/>
      <c r="AX324" s="74"/>
      <c r="AY324" s="74"/>
      <c r="AZ324" s="78"/>
      <c r="BA324" s="78"/>
      <c r="BB324" s="78"/>
      <c r="BC324" s="78"/>
      <c r="BD324" s="78"/>
      <c r="BE324" s="78"/>
      <c r="BF324" s="78"/>
      <c r="BG324" s="78"/>
      <c r="BH324" s="78"/>
      <c r="BI324" s="77" t="str">
        <f t="shared" si="4"/>
        <v/>
      </c>
    </row>
    <row r="325" spans="1:61" ht="19.5" customHeight="1" x14ac:dyDescent="0.2">
      <c r="A325" s="48"/>
      <c r="B325" s="49"/>
      <c r="C325" s="50"/>
      <c r="D325" s="49"/>
      <c r="E325" s="51"/>
      <c r="F325" s="52"/>
      <c r="G325" s="51"/>
      <c r="H325" s="53"/>
      <c r="I325" s="53"/>
      <c r="J325" s="53"/>
      <c r="K325" s="54"/>
      <c r="L325" s="55"/>
      <c r="M325" s="56"/>
      <c r="N325" s="56"/>
      <c r="O325" s="57"/>
      <c r="P325" s="58"/>
      <c r="Q325" s="56"/>
      <c r="R325" s="59"/>
      <c r="S325" s="60" t="str">
        <f>IFERROR(INDEX(Procesos!A$2:A$10000,MATCH(R325,Procesos!B$2:B$10000,0)),"")</f>
        <v/>
      </c>
      <c r="T325" s="61"/>
      <c r="U325" s="62"/>
      <c r="V325" s="62"/>
      <c r="W325" s="62"/>
      <c r="X325" s="63"/>
      <c r="Y325" s="64"/>
      <c r="Z325" s="64"/>
      <c r="AA325" s="65"/>
      <c r="AB325" s="66"/>
      <c r="AC325" s="65"/>
      <c r="AD325" s="62"/>
      <c r="AE325" s="65"/>
      <c r="AF325" s="67"/>
      <c r="AG325" s="70" t="str">
        <f ca="1">IFERROR(_xludf.LET(txt,MID(AF325,FIND("|",AF325&amp;"|")+1,99),clean,SUBSTITUTE(SUBSTITUTE(SUBSTITUTE(txt,"µm",""),"&gt;=",""),"&gt;",""),nums,TRIM(clean),dashPos,FIND("-",MID(nums,2,99)),N1,VALUE(TRIM(LEFT(nums,dashPos))),N2,VALUE(TRIM(MID(nums,dashPos+2,20))),(N1+N2)/2),"")</f>
        <v/>
      </c>
      <c r="AH325" s="69"/>
      <c r="AI325" s="70" t="str">
        <f ca="1">IFERROR(_xludf.LET(txt,MID(AH325,FIND("|",AH325&amp;"|")+1,99),clean,SUBSTITUTE(SUBSTITUTE(SUBSTITUTE(txt,"µm",""),"&gt;=",""),"&gt;",""),nums,TRIM(clean),dashPos,FIND("-",MID(nums,2,99)),N1,VALUE(TRIM(LEFT(nums,dashPos))),N2,VALUE(TRIM(MID(nums,dashPos+2,20))),(N1+N2)/2),"")</f>
        <v/>
      </c>
      <c r="AJ325" s="71"/>
      <c r="AK325" s="71"/>
      <c r="AL325" s="71"/>
      <c r="AM325" s="71"/>
      <c r="AN325" s="72"/>
      <c r="AO325" s="72"/>
      <c r="AP325" s="72"/>
      <c r="AQ325" s="72"/>
      <c r="AR325" s="73"/>
      <c r="AS325" s="73"/>
      <c r="AT325" s="73"/>
      <c r="AU325" s="73"/>
      <c r="AV325" s="73"/>
      <c r="AW325" s="74"/>
      <c r="AX325" s="74"/>
      <c r="AY325" s="74"/>
      <c r="AZ325" s="78"/>
      <c r="BA325" s="78"/>
      <c r="BB325" s="78"/>
      <c r="BC325" s="78"/>
      <c r="BD325" s="78"/>
      <c r="BE325" s="78"/>
      <c r="BF325" s="78"/>
      <c r="BG325" s="78"/>
      <c r="BH325" s="78"/>
      <c r="BI325" s="77" t="str">
        <f t="shared" si="4"/>
        <v/>
      </c>
    </row>
    <row r="326" spans="1:61" ht="19.5" customHeight="1" x14ac:dyDescent="0.2">
      <c r="A326" s="48"/>
      <c r="B326" s="49"/>
      <c r="C326" s="50"/>
      <c r="D326" s="49"/>
      <c r="E326" s="51"/>
      <c r="F326" s="52"/>
      <c r="G326" s="51"/>
      <c r="H326" s="53"/>
      <c r="I326" s="53"/>
      <c r="J326" s="53"/>
      <c r="K326" s="54"/>
      <c r="L326" s="55"/>
      <c r="M326" s="56"/>
      <c r="N326" s="56"/>
      <c r="O326" s="57"/>
      <c r="P326" s="58"/>
      <c r="Q326" s="56"/>
      <c r="R326" s="59"/>
      <c r="S326" s="60" t="str">
        <f>IFERROR(INDEX(Procesos!A$2:A$10000,MATCH(R326,Procesos!B$2:B$10000,0)),"")</f>
        <v/>
      </c>
      <c r="T326" s="61"/>
      <c r="U326" s="62"/>
      <c r="V326" s="62"/>
      <c r="W326" s="62"/>
      <c r="X326" s="63"/>
      <c r="Y326" s="64"/>
      <c r="Z326" s="64"/>
      <c r="AA326" s="65"/>
      <c r="AB326" s="66"/>
      <c r="AC326" s="65"/>
      <c r="AD326" s="62"/>
      <c r="AE326" s="65"/>
      <c r="AF326" s="67"/>
      <c r="AG326" s="70" t="str">
        <f ca="1">IFERROR(_xludf.LET(txt,MID(AF326,FIND("|",AF326&amp;"|")+1,99),clean,SUBSTITUTE(SUBSTITUTE(SUBSTITUTE(txt,"µm",""),"&gt;=",""),"&gt;",""),nums,TRIM(clean),dashPos,FIND("-",MID(nums,2,99)),N1,VALUE(TRIM(LEFT(nums,dashPos))),N2,VALUE(TRIM(MID(nums,dashPos+2,20))),(N1+N2)/2),"")</f>
        <v/>
      </c>
      <c r="AH326" s="69"/>
      <c r="AI326" s="70" t="str">
        <f ca="1">IFERROR(_xludf.LET(txt,MID(AH326,FIND("|",AH326&amp;"|")+1,99),clean,SUBSTITUTE(SUBSTITUTE(SUBSTITUTE(txt,"µm",""),"&gt;=",""),"&gt;",""),nums,TRIM(clean),dashPos,FIND("-",MID(nums,2,99)),N1,VALUE(TRIM(LEFT(nums,dashPos))),N2,VALUE(TRIM(MID(nums,dashPos+2,20))),(N1+N2)/2),"")</f>
        <v/>
      </c>
      <c r="AJ326" s="71"/>
      <c r="AK326" s="71"/>
      <c r="AL326" s="71"/>
      <c r="AM326" s="71"/>
      <c r="AN326" s="72"/>
      <c r="AO326" s="72"/>
      <c r="AP326" s="72"/>
      <c r="AQ326" s="72"/>
      <c r="AR326" s="73"/>
      <c r="AS326" s="73"/>
      <c r="AT326" s="73"/>
      <c r="AU326" s="73"/>
      <c r="AV326" s="73"/>
      <c r="AW326" s="74"/>
      <c r="AX326" s="74"/>
      <c r="AY326" s="74"/>
      <c r="AZ326" s="78"/>
      <c r="BA326" s="78"/>
      <c r="BB326" s="78"/>
      <c r="BC326" s="78"/>
      <c r="BD326" s="78"/>
      <c r="BE326" s="78"/>
      <c r="BF326" s="78"/>
      <c r="BG326" s="78"/>
      <c r="BH326" s="78"/>
      <c r="BI326" s="77" t="str">
        <f t="shared" si="4"/>
        <v/>
      </c>
    </row>
    <row r="327" spans="1:61" ht="19.5" customHeight="1" x14ac:dyDescent="0.2">
      <c r="A327" s="48"/>
      <c r="B327" s="49"/>
      <c r="C327" s="50"/>
      <c r="D327" s="49"/>
      <c r="E327" s="51"/>
      <c r="F327" s="52"/>
      <c r="G327" s="51"/>
      <c r="H327" s="53"/>
      <c r="I327" s="53"/>
      <c r="J327" s="53"/>
      <c r="K327" s="54"/>
      <c r="L327" s="55"/>
      <c r="M327" s="56"/>
      <c r="N327" s="56"/>
      <c r="O327" s="57"/>
      <c r="P327" s="58"/>
      <c r="Q327" s="56"/>
      <c r="R327" s="59"/>
      <c r="S327" s="60" t="str">
        <f>IFERROR(INDEX(Procesos!A$2:A$10000,MATCH(R327,Procesos!B$2:B$10000,0)),"")</f>
        <v/>
      </c>
      <c r="T327" s="61"/>
      <c r="U327" s="62"/>
      <c r="V327" s="62"/>
      <c r="W327" s="62"/>
      <c r="X327" s="63"/>
      <c r="Y327" s="64"/>
      <c r="Z327" s="64"/>
      <c r="AA327" s="65"/>
      <c r="AB327" s="66"/>
      <c r="AC327" s="65"/>
      <c r="AD327" s="62"/>
      <c r="AE327" s="65"/>
      <c r="AF327" s="67"/>
      <c r="AG327" s="70" t="str">
        <f ca="1">IFERROR(_xludf.LET(txt,MID(AF327,FIND("|",AF327&amp;"|")+1,99),clean,SUBSTITUTE(SUBSTITUTE(SUBSTITUTE(txt,"µm",""),"&gt;=",""),"&gt;",""),nums,TRIM(clean),dashPos,FIND("-",MID(nums,2,99)),N1,VALUE(TRIM(LEFT(nums,dashPos))),N2,VALUE(TRIM(MID(nums,dashPos+2,20))),(N1+N2)/2),"")</f>
        <v/>
      </c>
      <c r="AH327" s="69"/>
      <c r="AI327" s="70" t="str">
        <f ca="1">IFERROR(_xludf.LET(txt,MID(AH327,FIND("|",AH327&amp;"|")+1,99),clean,SUBSTITUTE(SUBSTITUTE(SUBSTITUTE(txt,"µm",""),"&gt;=",""),"&gt;",""),nums,TRIM(clean),dashPos,FIND("-",MID(nums,2,99)),N1,VALUE(TRIM(LEFT(nums,dashPos))),N2,VALUE(TRIM(MID(nums,dashPos+2,20))),(N1+N2)/2),"")</f>
        <v/>
      </c>
      <c r="AJ327" s="71"/>
      <c r="AK327" s="71"/>
      <c r="AL327" s="71"/>
      <c r="AM327" s="71"/>
      <c r="AN327" s="72"/>
      <c r="AO327" s="72"/>
      <c r="AP327" s="72"/>
      <c r="AQ327" s="72"/>
      <c r="AR327" s="73"/>
      <c r="AS327" s="73"/>
      <c r="AT327" s="73"/>
      <c r="AU327" s="73"/>
      <c r="AV327" s="73"/>
      <c r="AW327" s="74"/>
      <c r="AX327" s="74"/>
      <c r="AY327" s="74"/>
      <c r="AZ327" s="78"/>
      <c r="BA327" s="78"/>
      <c r="BB327" s="78"/>
      <c r="BC327" s="78"/>
      <c r="BD327" s="78"/>
      <c r="BE327" s="78"/>
      <c r="BF327" s="78"/>
      <c r="BG327" s="78"/>
      <c r="BH327" s="78"/>
      <c r="BI327" s="77" t="str">
        <f t="shared" si="4"/>
        <v/>
      </c>
    </row>
    <row r="328" spans="1:61" ht="19.5" customHeight="1" x14ac:dyDescent="0.2">
      <c r="A328" s="48"/>
      <c r="B328" s="49"/>
      <c r="C328" s="50"/>
      <c r="D328" s="49"/>
      <c r="E328" s="51"/>
      <c r="F328" s="52"/>
      <c r="G328" s="51"/>
      <c r="H328" s="53"/>
      <c r="I328" s="53"/>
      <c r="J328" s="53"/>
      <c r="K328" s="54"/>
      <c r="L328" s="55"/>
      <c r="M328" s="56"/>
      <c r="N328" s="56"/>
      <c r="O328" s="57"/>
      <c r="P328" s="58"/>
      <c r="Q328" s="56"/>
      <c r="R328" s="59"/>
      <c r="S328" s="60" t="str">
        <f>IFERROR(INDEX(Procesos!A$2:A$10000,MATCH(R328,Procesos!B$2:B$10000,0)),"")</f>
        <v/>
      </c>
      <c r="T328" s="61"/>
      <c r="U328" s="62"/>
      <c r="V328" s="62"/>
      <c r="W328" s="62"/>
      <c r="X328" s="63"/>
      <c r="Y328" s="64"/>
      <c r="Z328" s="64"/>
      <c r="AA328" s="65"/>
      <c r="AB328" s="66"/>
      <c r="AC328" s="65"/>
      <c r="AD328" s="62"/>
      <c r="AE328" s="65"/>
      <c r="AF328" s="67"/>
      <c r="AG328" s="70" t="str">
        <f ca="1">IFERROR(_xludf.LET(txt,MID(AF328,FIND("|",AF328&amp;"|")+1,99),clean,SUBSTITUTE(SUBSTITUTE(SUBSTITUTE(txt,"µm",""),"&gt;=",""),"&gt;",""),nums,TRIM(clean),dashPos,FIND("-",MID(nums,2,99)),N1,VALUE(TRIM(LEFT(nums,dashPos))),N2,VALUE(TRIM(MID(nums,dashPos+2,20))),(N1+N2)/2),"")</f>
        <v/>
      </c>
      <c r="AH328" s="69"/>
      <c r="AI328" s="70" t="str">
        <f ca="1">IFERROR(_xludf.LET(txt,MID(AH328,FIND("|",AH328&amp;"|")+1,99),clean,SUBSTITUTE(SUBSTITUTE(SUBSTITUTE(txt,"µm",""),"&gt;=",""),"&gt;",""),nums,TRIM(clean),dashPos,FIND("-",MID(nums,2,99)),N1,VALUE(TRIM(LEFT(nums,dashPos))),N2,VALUE(TRIM(MID(nums,dashPos+2,20))),(N1+N2)/2),"")</f>
        <v/>
      </c>
      <c r="AJ328" s="71"/>
      <c r="AK328" s="71"/>
      <c r="AL328" s="71"/>
      <c r="AM328" s="71"/>
      <c r="AN328" s="72"/>
      <c r="AO328" s="72"/>
      <c r="AP328" s="72"/>
      <c r="AQ328" s="72"/>
      <c r="AR328" s="73"/>
      <c r="AS328" s="73"/>
      <c r="AT328" s="73"/>
      <c r="AU328" s="73"/>
      <c r="AV328" s="73"/>
      <c r="AW328" s="74"/>
      <c r="AX328" s="74"/>
      <c r="AY328" s="74"/>
      <c r="AZ328" s="78"/>
      <c r="BA328" s="78"/>
      <c r="BB328" s="78"/>
      <c r="BC328" s="78"/>
      <c r="BD328" s="78"/>
      <c r="BE328" s="78"/>
      <c r="BF328" s="78"/>
      <c r="BG328" s="78"/>
      <c r="BH328" s="78"/>
      <c r="BI328" s="77" t="str">
        <f t="shared" si="4"/>
        <v/>
      </c>
    </row>
    <row r="329" spans="1:61" ht="19.5" customHeight="1" x14ac:dyDescent="0.2">
      <c r="A329" s="48"/>
      <c r="B329" s="49"/>
      <c r="C329" s="50"/>
      <c r="D329" s="49"/>
      <c r="E329" s="51"/>
      <c r="F329" s="52"/>
      <c r="G329" s="51"/>
      <c r="H329" s="53"/>
      <c r="I329" s="53"/>
      <c r="J329" s="53"/>
      <c r="K329" s="54"/>
      <c r="L329" s="55"/>
      <c r="M329" s="56"/>
      <c r="N329" s="56"/>
      <c r="O329" s="57"/>
      <c r="P329" s="58"/>
      <c r="Q329" s="56"/>
      <c r="R329" s="59"/>
      <c r="S329" s="60" t="str">
        <f>IFERROR(INDEX(Procesos!A$2:A$10000,MATCH(R329,Procesos!B$2:B$10000,0)),"")</f>
        <v/>
      </c>
      <c r="T329" s="61"/>
      <c r="U329" s="62"/>
      <c r="V329" s="62"/>
      <c r="W329" s="62"/>
      <c r="X329" s="63"/>
      <c r="Y329" s="64"/>
      <c r="Z329" s="64"/>
      <c r="AA329" s="65"/>
      <c r="AB329" s="66"/>
      <c r="AC329" s="65"/>
      <c r="AD329" s="62"/>
      <c r="AE329" s="65"/>
      <c r="AF329" s="67"/>
      <c r="AG329" s="70" t="str">
        <f ca="1">IFERROR(_xludf.LET(txt,MID(AF329,FIND("|",AF329&amp;"|")+1,99),clean,SUBSTITUTE(SUBSTITUTE(SUBSTITUTE(txt,"µm",""),"&gt;=",""),"&gt;",""),nums,TRIM(clean),dashPos,FIND("-",MID(nums,2,99)),N1,VALUE(TRIM(LEFT(nums,dashPos))),N2,VALUE(TRIM(MID(nums,dashPos+2,20))),(N1+N2)/2),"")</f>
        <v/>
      </c>
      <c r="AH329" s="69"/>
      <c r="AI329" s="70" t="str">
        <f ca="1">IFERROR(_xludf.LET(txt,MID(AH329,FIND("|",AH329&amp;"|")+1,99),clean,SUBSTITUTE(SUBSTITUTE(SUBSTITUTE(txt,"µm",""),"&gt;=",""),"&gt;",""),nums,TRIM(clean),dashPos,FIND("-",MID(nums,2,99)),N1,VALUE(TRIM(LEFT(nums,dashPos))),N2,VALUE(TRIM(MID(nums,dashPos+2,20))),(N1+N2)/2),"")</f>
        <v/>
      </c>
      <c r="AJ329" s="71"/>
      <c r="AK329" s="71"/>
      <c r="AL329" s="71"/>
      <c r="AM329" s="71"/>
      <c r="AN329" s="72"/>
      <c r="AO329" s="72"/>
      <c r="AP329" s="72"/>
      <c r="AQ329" s="72"/>
      <c r="AR329" s="73"/>
      <c r="AS329" s="73"/>
      <c r="AT329" s="73"/>
      <c r="AU329" s="73"/>
      <c r="AV329" s="73"/>
      <c r="AW329" s="74"/>
      <c r="AX329" s="74"/>
      <c r="AY329" s="74"/>
      <c r="AZ329" s="78"/>
      <c r="BA329" s="78"/>
      <c r="BB329" s="78"/>
      <c r="BC329" s="78"/>
      <c r="BD329" s="78"/>
      <c r="BE329" s="78"/>
      <c r="BF329" s="78"/>
      <c r="BG329" s="78"/>
      <c r="BH329" s="78"/>
      <c r="BI329" s="77" t="str">
        <f t="shared" si="4"/>
        <v/>
      </c>
    </row>
    <row r="330" spans="1:61" ht="19.5" customHeight="1" x14ac:dyDescent="0.2">
      <c r="A330" s="48"/>
      <c r="B330" s="49"/>
      <c r="C330" s="50"/>
      <c r="D330" s="49"/>
      <c r="E330" s="51"/>
      <c r="F330" s="52"/>
      <c r="G330" s="51"/>
      <c r="H330" s="53"/>
      <c r="I330" s="53"/>
      <c r="J330" s="53"/>
      <c r="K330" s="54"/>
      <c r="L330" s="55"/>
      <c r="M330" s="56"/>
      <c r="N330" s="56"/>
      <c r="O330" s="57"/>
      <c r="P330" s="58"/>
      <c r="Q330" s="56"/>
      <c r="R330" s="59"/>
      <c r="S330" s="60" t="str">
        <f>IFERROR(INDEX(Procesos!A$2:A$10000,MATCH(R330,Procesos!B$2:B$10000,0)),"")</f>
        <v/>
      </c>
      <c r="T330" s="61"/>
      <c r="U330" s="62"/>
      <c r="V330" s="62"/>
      <c r="W330" s="62"/>
      <c r="X330" s="63"/>
      <c r="Y330" s="64"/>
      <c r="Z330" s="64"/>
      <c r="AA330" s="65"/>
      <c r="AB330" s="66"/>
      <c r="AC330" s="65"/>
      <c r="AD330" s="62"/>
      <c r="AE330" s="65"/>
      <c r="AF330" s="67"/>
      <c r="AG330" s="70" t="str">
        <f ca="1">IFERROR(_xludf.LET(txt,MID(AF330,FIND("|",AF330&amp;"|")+1,99),clean,SUBSTITUTE(SUBSTITUTE(SUBSTITUTE(txt,"µm",""),"&gt;=",""),"&gt;",""),nums,TRIM(clean),dashPos,FIND("-",MID(nums,2,99)),N1,VALUE(TRIM(LEFT(nums,dashPos))),N2,VALUE(TRIM(MID(nums,dashPos+2,20))),(N1+N2)/2),"")</f>
        <v/>
      </c>
      <c r="AH330" s="69"/>
      <c r="AI330" s="70" t="str">
        <f ca="1">IFERROR(_xludf.LET(txt,MID(AH330,FIND("|",AH330&amp;"|")+1,99),clean,SUBSTITUTE(SUBSTITUTE(SUBSTITUTE(txt,"µm",""),"&gt;=",""),"&gt;",""),nums,TRIM(clean),dashPos,FIND("-",MID(nums,2,99)),N1,VALUE(TRIM(LEFT(nums,dashPos))),N2,VALUE(TRIM(MID(nums,dashPos+2,20))),(N1+N2)/2),"")</f>
        <v/>
      </c>
      <c r="AJ330" s="71"/>
      <c r="AK330" s="71"/>
      <c r="AL330" s="71"/>
      <c r="AM330" s="71"/>
      <c r="AN330" s="72"/>
      <c r="AO330" s="72"/>
      <c r="AP330" s="72"/>
      <c r="AQ330" s="72"/>
      <c r="AR330" s="73"/>
      <c r="AS330" s="73"/>
      <c r="AT330" s="73"/>
      <c r="AU330" s="73"/>
      <c r="AV330" s="73"/>
      <c r="AW330" s="74"/>
      <c r="AX330" s="74"/>
      <c r="AY330" s="74"/>
      <c r="AZ330" s="78"/>
      <c r="BA330" s="78"/>
      <c r="BB330" s="78"/>
      <c r="BC330" s="78"/>
      <c r="BD330" s="78"/>
      <c r="BE330" s="78"/>
      <c r="BF330" s="78"/>
      <c r="BG330" s="78"/>
      <c r="BH330" s="78"/>
      <c r="BI330" s="77" t="str">
        <f t="shared" si="4"/>
        <v/>
      </c>
    </row>
    <row r="331" spans="1:61" ht="19.5" customHeight="1" x14ac:dyDescent="0.2">
      <c r="A331" s="48"/>
      <c r="B331" s="49"/>
      <c r="C331" s="50"/>
      <c r="D331" s="49"/>
      <c r="E331" s="51"/>
      <c r="F331" s="52"/>
      <c r="G331" s="51"/>
      <c r="H331" s="53"/>
      <c r="I331" s="53"/>
      <c r="J331" s="53"/>
      <c r="K331" s="54"/>
      <c r="L331" s="55"/>
      <c r="M331" s="56"/>
      <c r="N331" s="56"/>
      <c r="O331" s="57"/>
      <c r="P331" s="58"/>
      <c r="Q331" s="56"/>
      <c r="R331" s="59"/>
      <c r="S331" s="60" t="str">
        <f>IFERROR(INDEX(Procesos!A$2:A$10000,MATCH(R331,Procesos!B$2:B$10000,0)),"")</f>
        <v/>
      </c>
      <c r="T331" s="61"/>
      <c r="U331" s="62"/>
      <c r="V331" s="62"/>
      <c r="W331" s="62"/>
      <c r="X331" s="63"/>
      <c r="Y331" s="64"/>
      <c r="Z331" s="64"/>
      <c r="AA331" s="65"/>
      <c r="AB331" s="66"/>
      <c r="AC331" s="65"/>
      <c r="AD331" s="62"/>
      <c r="AE331" s="65"/>
      <c r="AF331" s="67"/>
      <c r="AG331" s="70" t="str">
        <f ca="1">IFERROR(_xludf.LET(txt,MID(AF331,FIND("|",AF331&amp;"|")+1,99),clean,SUBSTITUTE(SUBSTITUTE(SUBSTITUTE(txt,"µm",""),"&gt;=",""),"&gt;",""),nums,TRIM(clean),dashPos,FIND("-",MID(nums,2,99)),N1,VALUE(TRIM(LEFT(nums,dashPos))),N2,VALUE(TRIM(MID(nums,dashPos+2,20))),(N1+N2)/2),"")</f>
        <v/>
      </c>
      <c r="AH331" s="69"/>
      <c r="AI331" s="70" t="str">
        <f ca="1">IFERROR(_xludf.LET(txt,MID(AH331,FIND("|",AH331&amp;"|")+1,99),clean,SUBSTITUTE(SUBSTITUTE(SUBSTITUTE(txt,"µm",""),"&gt;=",""),"&gt;",""),nums,TRIM(clean),dashPos,FIND("-",MID(nums,2,99)),N1,VALUE(TRIM(LEFT(nums,dashPos))),N2,VALUE(TRIM(MID(nums,dashPos+2,20))),(N1+N2)/2),"")</f>
        <v/>
      </c>
      <c r="AJ331" s="71"/>
      <c r="AK331" s="71"/>
      <c r="AL331" s="71"/>
      <c r="AM331" s="71"/>
      <c r="AN331" s="72"/>
      <c r="AO331" s="72"/>
      <c r="AP331" s="72"/>
      <c r="AQ331" s="72"/>
      <c r="AR331" s="73"/>
      <c r="AS331" s="73"/>
      <c r="AT331" s="73"/>
      <c r="AU331" s="73"/>
      <c r="AV331" s="73"/>
      <c r="AW331" s="74"/>
      <c r="AX331" s="74"/>
      <c r="AY331" s="74"/>
      <c r="AZ331" s="78"/>
      <c r="BA331" s="78"/>
      <c r="BB331" s="78"/>
      <c r="BC331" s="78"/>
      <c r="BD331" s="78"/>
      <c r="BE331" s="78"/>
      <c r="BF331" s="78"/>
      <c r="BG331" s="78"/>
      <c r="BH331" s="78"/>
      <c r="BI331" s="77" t="str">
        <f t="shared" si="4"/>
        <v/>
      </c>
    </row>
    <row r="332" spans="1:61" ht="19.5" customHeight="1" x14ac:dyDescent="0.2">
      <c r="A332" s="48"/>
      <c r="B332" s="49"/>
      <c r="C332" s="50"/>
      <c r="D332" s="49"/>
      <c r="E332" s="51"/>
      <c r="F332" s="52"/>
      <c r="G332" s="51"/>
      <c r="H332" s="53"/>
      <c r="I332" s="53"/>
      <c r="J332" s="53"/>
      <c r="K332" s="54"/>
      <c r="L332" s="55"/>
      <c r="M332" s="56"/>
      <c r="N332" s="56"/>
      <c r="O332" s="57"/>
      <c r="P332" s="58"/>
      <c r="Q332" s="56"/>
      <c r="R332" s="59"/>
      <c r="S332" s="60" t="str">
        <f>IFERROR(INDEX(Procesos!A$2:A$10000,MATCH(R332,Procesos!B$2:B$10000,0)),"")</f>
        <v/>
      </c>
      <c r="T332" s="61"/>
      <c r="U332" s="62"/>
      <c r="V332" s="62"/>
      <c r="W332" s="62"/>
      <c r="X332" s="63"/>
      <c r="Y332" s="64"/>
      <c r="Z332" s="64"/>
      <c r="AA332" s="65"/>
      <c r="AB332" s="66"/>
      <c r="AC332" s="65"/>
      <c r="AD332" s="62"/>
      <c r="AE332" s="65"/>
      <c r="AF332" s="67"/>
      <c r="AG332" s="70" t="str">
        <f ca="1">IFERROR(_xludf.LET(txt,MID(AF332,FIND("|",AF332&amp;"|")+1,99),clean,SUBSTITUTE(SUBSTITUTE(SUBSTITUTE(txt,"µm",""),"&gt;=",""),"&gt;",""),nums,TRIM(clean),dashPos,FIND("-",MID(nums,2,99)),N1,VALUE(TRIM(LEFT(nums,dashPos))),N2,VALUE(TRIM(MID(nums,dashPos+2,20))),(N1+N2)/2),"")</f>
        <v/>
      </c>
      <c r="AH332" s="69"/>
      <c r="AI332" s="70" t="str">
        <f ca="1">IFERROR(_xludf.LET(txt,MID(AH332,FIND("|",AH332&amp;"|")+1,99),clean,SUBSTITUTE(SUBSTITUTE(SUBSTITUTE(txt,"µm",""),"&gt;=",""),"&gt;",""),nums,TRIM(clean),dashPos,FIND("-",MID(nums,2,99)),N1,VALUE(TRIM(LEFT(nums,dashPos))),N2,VALUE(TRIM(MID(nums,dashPos+2,20))),(N1+N2)/2),"")</f>
        <v/>
      </c>
      <c r="AJ332" s="71"/>
      <c r="AK332" s="71"/>
      <c r="AL332" s="71"/>
      <c r="AM332" s="71"/>
      <c r="AN332" s="72"/>
      <c r="AO332" s="72"/>
      <c r="AP332" s="72"/>
      <c r="AQ332" s="72"/>
      <c r="AR332" s="73"/>
      <c r="AS332" s="73"/>
      <c r="AT332" s="73"/>
      <c r="AU332" s="73"/>
      <c r="AV332" s="73"/>
      <c r="AW332" s="74"/>
      <c r="AX332" s="74"/>
      <c r="AY332" s="74"/>
      <c r="AZ332" s="78"/>
      <c r="BA332" s="78"/>
      <c r="BB332" s="78"/>
      <c r="BC332" s="78"/>
      <c r="BD332" s="78"/>
      <c r="BE332" s="78"/>
      <c r="BF332" s="78"/>
      <c r="BG332" s="78"/>
      <c r="BH332" s="78"/>
      <c r="BI332" s="77" t="str">
        <f t="shared" si="4"/>
        <v/>
      </c>
    </row>
    <row r="333" spans="1:61" ht="19.5" customHeight="1" x14ac:dyDescent="0.2">
      <c r="A333" s="48"/>
      <c r="B333" s="49"/>
      <c r="C333" s="50"/>
      <c r="D333" s="49"/>
      <c r="E333" s="51"/>
      <c r="F333" s="52"/>
      <c r="G333" s="51"/>
      <c r="H333" s="53"/>
      <c r="I333" s="53"/>
      <c r="J333" s="53"/>
      <c r="K333" s="54"/>
      <c r="L333" s="55"/>
      <c r="M333" s="56"/>
      <c r="N333" s="56"/>
      <c r="O333" s="57"/>
      <c r="P333" s="58"/>
      <c r="Q333" s="56"/>
      <c r="R333" s="59"/>
      <c r="S333" s="60" t="str">
        <f>IFERROR(INDEX(Procesos!A$2:A$10000,MATCH(R333,Procesos!B$2:B$10000,0)),"")</f>
        <v/>
      </c>
      <c r="T333" s="61"/>
      <c r="U333" s="62"/>
      <c r="V333" s="62"/>
      <c r="W333" s="62"/>
      <c r="X333" s="63"/>
      <c r="Y333" s="64"/>
      <c r="Z333" s="64"/>
      <c r="AA333" s="65"/>
      <c r="AB333" s="66"/>
      <c r="AC333" s="65"/>
      <c r="AD333" s="62"/>
      <c r="AE333" s="65"/>
      <c r="AF333" s="67"/>
      <c r="AG333" s="70" t="str">
        <f ca="1">IFERROR(_xludf.LET(txt,MID(AF333,FIND("|",AF333&amp;"|")+1,99),clean,SUBSTITUTE(SUBSTITUTE(SUBSTITUTE(txt,"µm",""),"&gt;=",""),"&gt;",""),nums,TRIM(clean),dashPos,FIND("-",MID(nums,2,99)),N1,VALUE(TRIM(LEFT(nums,dashPos))),N2,VALUE(TRIM(MID(nums,dashPos+2,20))),(N1+N2)/2),"")</f>
        <v/>
      </c>
      <c r="AH333" s="69"/>
      <c r="AI333" s="70" t="str">
        <f ca="1">IFERROR(_xludf.LET(txt,MID(AH333,FIND("|",AH333&amp;"|")+1,99),clean,SUBSTITUTE(SUBSTITUTE(SUBSTITUTE(txt,"µm",""),"&gt;=",""),"&gt;",""),nums,TRIM(clean),dashPos,FIND("-",MID(nums,2,99)),N1,VALUE(TRIM(LEFT(nums,dashPos))),N2,VALUE(TRIM(MID(nums,dashPos+2,20))),(N1+N2)/2),"")</f>
        <v/>
      </c>
      <c r="AJ333" s="71"/>
      <c r="AK333" s="71"/>
      <c r="AL333" s="71"/>
      <c r="AM333" s="71"/>
      <c r="AN333" s="72"/>
      <c r="AO333" s="72"/>
      <c r="AP333" s="72"/>
      <c r="AQ333" s="72"/>
      <c r="AR333" s="73"/>
      <c r="AS333" s="73"/>
      <c r="AT333" s="73"/>
      <c r="AU333" s="73"/>
      <c r="AV333" s="73"/>
      <c r="AW333" s="74"/>
      <c r="AX333" s="74"/>
      <c r="AY333" s="74"/>
      <c r="AZ333" s="78"/>
      <c r="BA333" s="78"/>
      <c r="BB333" s="78"/>
      <c r="BC333" s="78"/>
      <c r="BD333" s="78"/>
      <c r="BE333" s="78"/>
      <c r="BF333" s="78"/>
      <c r="BG333" s="78"/>
      <c r="BH333" s="78"/>
      <c r="BI333" s="77" t="str">
        <f t="shared" si="4"/>
        <v/>
      </c>
    </row>
    <row r="334" spans="1:61" ht="19.5" customHeight="1" x14ac:dyDescent="0.2">
      <c r="A334" s="48"/>
      <c r="B334" s="49"/>
      <c r="C334" s="50"/>
      <c r="D334" s="49"/>
      <c r="E334" s="51"/>
      <c r="F334" s="52"/>
      <c r="G334" s="51"/>
      <c r="H334" s="53"/>
      <c r="I334" s="53"/>
      <c r="J334" s="53"/>
      <c r="K334" s="54"/>
      <c r="L334" s="55"/>
      <c r="M334" s="56"/>
      <c r="N334" s="56"/>
      <c r="O334" s="57"/>
      <c r="P334" s="58"/>
      <c r="Q334" s="56"/>
      <c r="R334" s="59"/>
      <c r="S334" s="60" t="str">
        <f>IFERROR(INDEX(Procesos!A$2:A$10000,MATCH(R334,Procesos!B$2:B$10000,0)),"")</f>
        <v/>
      </c>
      <c r="T334" s="61"/>
      <c r="U334" s="62"/>
      <c r="V334" s="62"/>
      <c r="W334" s="62"/>
      <c r="X334" s="63"/>
      <c r="Y334" s="64"/>
      <c r="Z334" s="64"/>
      <c r="AA334" s="65"/>
      <c r="AB334" s="66"/>
      <c r="AC334" s="65"/>
      <c r="AD334" s="62"/>
      <c r="AE334" s="65"/>
      <c r="AF334" s="67"/>
      <c r="AG334" s="70" t="str">
        <f ca="1">IFERROR(_xludf.LET(txt,MID(AF334,FIND("|",AF334&amp;"|")+1,99),clean,SUBSTITUTE(SUBSTITUTE(SUBSTITUTE(txt,"µm",""),"&gt;=",""),"&gt;",""),nums,TRIM(clean),dashPos,FIND("-",MID(nums,2,99)),N1,VALUE(TRIM(LEFT(nums,dashPos))),N2,VALUE(TRIM(MID(nums,dashPos+2,20))),(N1+N2)/2),"")</f>
        <v/>
      </c>
      <c r="AH334" s="69"/>
      <c r="AI334" s="70" t="str">
        <f ca="1">IFERROR(_xludf.LET(txt,MID(AH334,FIND("|",AH334&amp;"|")+1,99),clean,SUBSTITUTE(SUBSTITUTE(SUBSTITUTE(txt,"µm",""),"&gt;=",""),"&gt;",""),nums,TRIM(clean),dashPos,FIND("-",MID(nums,2,99)),N1,VALUE(TRIM(LEFT(nums,dashPos))),N2,VALUE(TRIM(MID(nums,dashPos+2,20))),(N1+N2)/2),"")</f>
        <v/>
      </c>
      <c r="AJ334" s="71"/>
      <c r="AK334" s="71"/>
      <c r="AL334" s="71"/>
      <c r="AM334" s="71"/>
      <c r="AN334" s="72"/>
      <c r="AO334" s="72"/>
      <c r="AP334" s="72"/>
      <c r="AQ334" s="72"/>
      <c r="AR334" s="73"/>
      <c r="AS334" s="73"/>
      <c r="AT334" s="73"/>
      <c r="AU334" s="73"/>
      <c r="AV334" s="73"/>
      <c r="AW334" s="74"/>
      <c r="AX334" s="74"/>
      <c r="AY334" s="74"/>
      <c r="AZ334" s="78"/>
      <c r="BA334" s="78"/>
      <c r="BB334" s="78"/>
      <c r="BC334" s="78"/>
      <c r="BD334" s="78"/>
      <c r="BE334" s="78"/>
      <c r="BF334" s="78"/>
      <c r="BG334" s="78"/>
      <c r="BH334" s="78"/>
      <c r="BI334" s="77" t="str">
        <f t="shared" si="4"/>
        <v/>
      </c>
    </row>
    <row r="335" spans="1:61" ht="19.5" customHeight="1" x14ac:dyDescent="0.2">
      <c r="A335" s="48"/>
      <c r="B335" s="49"/>
      <c r="C335" s="50"/>
      <c r="D335" s="49"/>
      <c r="E335" s="51"/>
      <c r="F335" s="52"/>
      <c r="G335" s="51"/>
      <c r="H335" s="53"/>
      <c r="I335" s="53"/>
      <c r="J335" s="53"/>
      <c r="K335" s="54"/>
      <c r="L335" s="55"/>
      <c r="M335" s="56"/>
      <c r="N335" s="56"/>
      <c r="O335" s="57"/>
      <c r="P335" s="58"/>
      <c r="Q335" s="56"/>
      <c r="R335" s="59"/>
      <c r="S335" s="60" t="str">
        <f>IFERROR(INDEX(Procesos!A$2:A$10000,MATCH(R335,Procesos!B$2:B$10000,0)),"")</f>
        <v/>
      </c>
      <c r="T335" s="61"/>
      <c r="U335" s="62"/>
      <c r="V335" s="62"/>
      <c r="W335" s="62"/>
      <c r="X335" s="63"/>
      <c r="Y335" s="64"/>
      <c r="Z335" s="64"/>
      <c r="AA335" s="65"/>
      <c r="AB335" s="66"/>
      <c r="AC335" s="65"/>
      <c r="AD335" s="62"/>
      <c r="AE335" s="65"/>
      <c r="AF335" s="67"/>
      <c r="AG335" s="70" t="str">
        <f ca="1">IFERROR(_xludf.LET(txt,MID(AF335,FIND("|",AF335&amp;"|")+1,99),clean,SUBSTITUTE(SUBSTITUTE(SUBSTITUTE(txt,"µm",""),"&gt;=",""),"&gt;",""),nums,TRIM(clean),dashPos,FIND("-",MID(nums,2,99)),N1,VALUE(TRIM(LEFT(nums,dashPos))),N2,VALUE(TRIM(MID(nums,dashPos+2,20))),(N1+N2)/2),"")</f>
        <v/>
      </c>
      <c r="AH335" s="69"/>
      <c r="AI335" s="70" t="str">
        <f ca="1">IFERROR(_xludf.LET(txt,MID(AH335,FIND("|",AH335&amp;"|")+1,99),clean,SUBSTITUTE(SUBSTITUTE(SUBSTITUTE(txt,"µm",""),"&gt;=",""),"&gt;",""),nums,TRIM(clean),dashPos,FIND("-",MID(nums,2,99)),N1,VALUE(TRIM(LEFT(nums,dashPos))),N2,VALUE(TRIM(MID(nums,dashPos+2,20))),(N1+N2)/2),"")</f>
        <v/>
      </c>
      <c r="AJ335" s="71"/>
      <c r="AK335" s="71"/>
      <c r="AL335" s="71"/>
      <c r="AM335" s="71"/>
      <c r="AN335" s="72"/>
      <c r="AO335" s="72"/>
      <c r="AP335" s="72"/>
      <c r="AQ335" s="72"/>
      <c r="AR335" s="73"/>
      <c r="AS335" s="73"/>
      <c r="AT335" s="73"/>
      <c r="AU335" s="73"/>
      <c r="AV335" s="73"/>
      <c r="AW335" s="74"/>
      <c r="AX335" s="74"/>
      <c r="AY335" s="74"/>
      <c r="AZ335" s="78"/>
      <c r="BA335" s="78"/>
      <c r="BB335" s="78"/>
      <c r="BC335" s="78"/>
      <c r="BD335" s="78"/>
      <c r="BE335" s="78"/>
      <c r="BF335" s="78"/>
      <c r="BG335" s="78"/>
      <c r="BH335" s="78"/>
      <c r="BI335" s="77" t="str">
        <f t="shared" si="4"/>
        <v/>
      </c>
    </row>
    <row r="336" spans="1:61" ht="19.5" customHeight="1" x14ac:dyDescent="0.2">
      <c r="A336" s="48"/>
      <c r="B336" s="49"/>
      <c r="C336" s="50"/>
      <c r="D336" s="49"/>
      <c r="E336" s="51"/>
      <c r="F336" s="52"/>
      <c r="G336" s="51"/>
      <c r="H336" s="53"/>
      <c r="I336" s="53"/>
      <c r="J336" s="53"/>
      <c r="K336" s="54"/>
      <c r="L336" s="55"/>
      <c r="M336" s="56"/>
      <c r="N336" s="56"/>
      <c r="O336" s="57"/>
      <c r="P336" s="58"/>
      <c r="Q336" s="56"/>
      <c r="R336" s="59"/>
      <c r="S336" s="60" t="str">
        <f>IFERROR(INDEX(Procesos!A$2:A$10000,MATCH(R336,Procesos!B$2:B$10000,0)),"")</f>
        <v/>
      </c>
      <c r="T336" s="61"/>
      <c r="U336" s="62"/>
      <c r="V336" s="62"/>
      <c r="W336" s="62"/>
      <c r="X336" s="63"/>
      <c r="Y336" s="64"/>
      <c r="Z336" s="64"/>
      <c r="AA336" s="65"/>
      <c r="AB336" s="66"/>
      <c r="AC336" s="65"/>
      <c r="AD336" s="62"/>
      <c r="AE336" s="65"/>
      <c r="AF336" s="67"/>
      <c r="AG336" s="70" t="str">
        <f ca="1">IFERROR(_xludf.LET(txt,MID(AF336,FIND("|",AF336&amp;"|")+1,99),clean,SUBSTITUTE(SUBSTITUTE(SUBSTITUTE(txt,"µm",""),"&gt;=",""),"&gt;",""),nums,TRIM(clean),dashPos,FIND("-",MID(nums,2,99)),N1,VALUE(TRIM(LEFT(nums,dashPos))),N2,VALUE(TRIM(MID(nums,dashPos+2,20))),(N1+N2)/2),"")</f>
        <v/>
      </c>
      <c r="AH336" s="69"/>
      <c r="AI336" s="70" t="str">
        <f ca="1">IFERROR(_xludf.LET(txt,MID(AH336,FIND("|",AH336&amp;"|")+1,99),clean,SUBSTITUTE(SUBSTITUTE(SUBSTITUTE(txt,"µm",""),"&gt;=",""),"&gt;",""),nums,TRIM(clean),dashPos,FIND("-",MID(nums,2,99)),N1,VALUE(TRIM(LEFT(nums,dashPos))),N2,VALUE(TRIM(MID(nums,dashPos+2,20))),(N1+N2)/2),"")</f>
        <v/>
      </c>
      <c r="AJ336" s="71"/>
      <c r="AK336" s="71"/>
      <c r="AL336" s="71"/>
      <c r="AM336" s="71"/>
      <c r="AN336" s="72"/>
      <c r="AO336" s="72"/>
      <c r="AP336" s="72"/>
      <c r="AQ336" s="72"/>
      <c r="AR336" s="73"/>
      <c r="AS336" s="73"/>
      <c r="AT336" s="73"/>
      <c r="AU336" s="73"/>
      <c r="AV336" s="73"/>
      <c r="AW336" s="74"/>
      <c r="AX336" s="74"/>
      <c r="AY336" s="74"/>
      <c r="AZ336" s="78"/>
      <c r="BA336" s="78"/>
      <c r="BB336" s="78"/>
      <c r="BC336" s="78"/>
      <c r="BD336" s="78"/>
      <c r="BE336" s="78"/>
      <c r="BF336" s="78"/>
      <c r="BG336" s="78"/>
      <c r="BH336" s="78"/>
      <c r="BI336" s="77" t="str">
        <f t="shared" si="4"/>
        <v/>
      </c>
    </row>
    <row r="337" spans="1:61" ht="19.5" customHeight="1" x14ac:dyDescent="0.2">
      <c r="A337" s="48"/>
      <c r="B337" s="49"/>
      <c r="C337" s="50"/>
      <c r="D337" s="49"/>
      <c r="E337" s="51"/>
      <c r="F337" s="52"/>
      <c r="G337" s="51"/>
      <c r="H337" s="53"/>
      <c r="I337" s="53"/>
      <c r="J337" s="53"/>
      <c r="K337" s="54"/>
      <c r="L337" s="55"/>
      <c r="M337" s="56"/>
      <c r="N337" s="56"/>
      <c r="O337" s="57"/>
      <c r="P337" s="58"/>
      <c r="Q337" s="56"/>
      <c r="R337" s="59"/>
      <c r="S337" s="60" t="str">
        <f>IFERROR(INDEX(Procesos!A$2:A$10000,MATCH(R337,Procesos!B$2:B$10000,0)),"")</f>
        <v/>
      </c>
      <c r="T337" s="61"/>
      <c r="U337" s="62"/>
      <c r="V337" s="62"/>
      <c r="W337" s="62"/>
      <c r="X337" s="63"/>
      <c r="Y337" s="64"/>
      <c r="Z337" s="64"/>
      <c r="AA337" s="65"/>
      <c r="AB337" s="66"/>
      <c r="AC337" s="65"/>
      <c r="AD337" s="62"/>
      <c r="AE337" s="65"/>
      <c r="AF337" s="67"/>
      <c r="AG337" s="70" t="str">
        <f ca="1">IFERROR(_xludf.LET(txt,MID(AF337,FIND("|",AF337&amp;"|")+1,99),clean,SUBSTITUTE(SUBSTITUTE(SUBSTITUTE(txt,"µm",""),"&gt;=",""),"&gt;",""),nums,TRIM(clean),dashPos,FIND("-",MID(nums,2,99)),N1,VALUE(TRIM(LEFT(nums,dashPos))),N2,VALUE(TRIM(MID(nums,dashPos+2,20))),(N1+N2)/2),"")</f>
        <v/>
      </c>
      <c r="AH337" s="69"/>
      <c r="AI337" s="70" t="str">
        <f ca="1">IFERROR(_xludf.LET(txt,MID(AH337,FIND("|",AH337&amp;"|")+1,99),clean,SUBSTITUTE(SUBSTITUTE(SUBSTITUTE(txt,"µm",""),"&gt;=",""),"&gt;",""),nums,TRIM(clean),dashPos,FIND("-",MID(nums,2,99)),N1,VALUE(TRIM(LEFT(nums,dashPos))),N2,VALUE(TRIM(MID(nums,dashPos+2,20))),(N1+N2)/2),"")</f>
        <v/>
      </c>
      <c r="AJ337" s="71"/>
      <c r="AK337" s="71"/>
      <c r="AL337" s="71"/>
      <c r="AM337" s="71"/>
      <c r="AN337" s="72"/>
      <c r="AO337" s="72"/>
      <c r="AP337" s="72"/>
      <c r="AQ337" s="72"/>
      <c r="AR337" s="73"/>
      <c r="AS337" s="73"/>
      <c r="AT337" s="73"/>
      <c r="AU337" s="73"/>
      <c r="AV337" s="73"/>
      <c r="AW337" s="74"/>
      <c r="AX337" s="74"/>
      <c r="AY337" s="74"/>
      <c r="AZ337" s="78"/>
      <c r="BA337" s="78"/>
      <c r="BB337" s="78"/>
      <c r="BC337" s="78"/>
      <c r="BD337" s="78"/>
      <c r="BE337" s="78"/>
      <c r="BF337" s="78"/>
      <c r="BG337" s="78"/>
      <c r="BH337" s="78"/>
      <c r="BI337" s="77" t="str">
        <f t="shared" si="4"/>
        <v/>
      </c>
    </row>
    <row r="338" spans="1:61" ht="19.5" customHeight="1" x14ac:dyDescent="0.2">
      <c r="A338" s="48"/>
      <c r="B338" s="49"/>
      <c r="C338" s="50"/>
      <c r="D338" s="49"/>
      <c r="E338" s="51"/>
      <c r="F338" s="52"/>
      <c r="G338" s="51"/>
      <c r="H338" s="53"/>
      <c r="I338" s="53"/>
      <c r="J338" s="53"/>
      <c r="K338" s="54"/>
      <c r="L338" s="55"/>
      <c r="M338" s="56"/>
      <c r="N338" s="56"/>
      <c r="O338" s="57"/>
      <c r="P338" s="58"/>
      <c r="Q338" s="56"/>
      <c r="R338" s="59"/>
      <c r="S338" s="60" t="str">
        <f>IFERROR(INDEX(Procesos!A$2:A$10000,MATCH(R338,Procesos!B$2:B$10000,0)),"")</f>
        <v/>
      </c>
      <c r="T338" s="61"/>
      <c r="U338" s="62"/>
      <c r="V338" s="62"/>
      <c r="W338" s="62"/>
      <c r="X338" s="63"/>
      <c r="Y338" s="64"/>
      <c r="Z338" s="64"/>
      <c r="AA338" s="65"/>
      <c r="AB338" s="66"/>
      <c r="AC338" s="65"/>
      <c r="AD338" s="62"/>
      <c r="AE338" s="65"/>
      <c r="AF338" s="67"/>
      <c r="AG338" s="70" t="str">
        <f ca="1">IFERROR(_xludf.LET(txt,MID(AF338,FIND("|",AF338&amp;"|")+1,99),clean,SUBSTITUTE(SUBSTITUTE(SUBSTITUTE(txt,"µm",""),"&gt;=",""),"&gt;",""),nums,TRIM(clean),dashPos,FIND("-",MID(nums,2,99)),N1,VALUE(TRIM(LEFT(nums,dashPos))),N2,VALUE(TRIM(MID(nums,dashPos+2,20))),(N1+N2)/2),"")</f>
        <v/>
      </c>
      <c r="AH338" s="69"/>
      <c r="AI338" s="70" t="str">
        <f ca="1">IFERROR(_xludf.LET(txt,MID(AH338,FIND("|",AH338&amp;"|")+1,99),clean,SUBSTITUTE(SUBSTITUTE(SUBSTITUTE(txt,"µm",""),"&gt;=",""),"&gt;",""),nums,TRIM(clean),dashPos,FIND("-",MID(nums,2,99)),N1,VALUE(TRIM(LEFT(nums,dashPos))),N2,VALUE(TRIM(MID(nums,dashPos+2,20))),(N1+N2)/2),"")</f>
        <v/>
      </c>
      <c r="AJ338" s="71"/>
      <c r="AK338" s="71"/>
      <c r="AL338" s="71"/>
      <c r="AM338" s="71"/>
      <c r="AN338" s="72"/>
      <c r="AO338" s="72"/>
      <c r="AP338" s="72"/>
      <c r="AQ338" s="72"/>
      <c r="AR338" s="73"/>
      <c r="AS338" s="73"/>
      <c r="AT338" s="73"/>
      <c r="AU338" s="73"/>
      <c r="AV338" s="73"/>
      <c r="AW338" s="74"/>
      <c r="AX338" s="74"/>
      <c r="AY338" s="74"/>
      <c r="AZ338" s="78"/>
      <c r="BA338" s="78"/>
      <c r="BB338" s="78"/>
      <c r="BC338" s="78"/>
      <c r="BD338" s="78"/>
      <c r="BE338" s="78"/>
      <c r="BF338" s="78"/>
      <c r="BG338" s="78"/>
      <c r="BH338" s="78"/>
      <c r="BI338" s="77" t="str">
        <f t="shared" si="4"/>
        <v/>
      </c>
    </row>
    <row r="339" spans="1:61" ht="19.5" customHeight="1" x14ac:dyDescent="0.2">
      <c r="A339" s="48"/>
      <c r="B339" s="49"/>
      <c r="C339" s="50"/>
      <c r="D339" s="49"/>
      <c r="E339" s="51"/>
      <c r="F339" s="52"/>
      <c r="G339" s="51"/>
      <c r="H339" s="53"/>
      <c r="I339" s="53"/>
      <c r="J339" s="53"/>
      <c r="K339" s="54"/>
      <c r="L339" s="55"/>
      <c r="M339" s="56"/>
      <c r="N339" s="56"/>
      <c r="O339" s="57"/>
      <c r="P339" s="58"/>
      <c r="Q339" s="56"/>
      <c r="R339" s="59"/>
      <c r="S339" s="60" t="str">
        <f>IFERROR(INDEX(Procesos!A$2:A$10000,MATCH(R339,Procesos!B$2:B$10000,0)),"")</f>
        <v/>
      </c>
      <c r="T339" s="61"/>
      <c r="U339" s="62"/>
      <c r="V339" s="62"/>
      <c r="W339" s="62"/>
      <c r="X339" s="63"/>
      <c r="Y339" s="64"/>
      <c r="Z339" s="64"/>
      <c r="AA339" s="65"/>
      <c r="AB339" s="66"/>
      <c r="AC339" s="65"/>
      <c r="AD339" s="62"/>
      <c r="AE339" s="65"/>
      <c r="AF339" s="67"/>
      <c r="AG339" s="70" t="str">
        <f ca="1">IFERROR(_xludf.LET(txt,MID(AF339,FIND("|",AF339&amp;"|")+1,99),clean,SUBSTITUTE(SUBSTITUTE(SUBSTITUTE(txt,"µm",""),"&gt;=",""),"&gt;",""),nums,TRIM(clean),dashPos,FIND("-",MID(nums,2,99)),N1,VALUE(TRIM(LEFT(nums,dashPos))),N2,VALUE(TRIM(MID(nums,dashPos+2,20))),(N1+N2)/2),"")</f>
        <v/>
      </c>
      <c r="AH339" s="69"/>
      <c r="AI339" s="70" t="str">
        <f ca="1">IFERROR(_xludf.LET(txt,MID(AH339,FIND("|",AH339&amp;"|")+1,99),clean,SUBSTITUTE(SUBSTITUTE(SUBSTITUTE(txt,"µm",""),"&gt;=",""),"&gt;",""),nums,TRIM(clean),dashPos,FIND("-",MID(nums,2,99)),N1,VALUE(TRIM(LEFT(nums,dashPos))),N2,VALUE(TRIM(MID(nums,dashPos+2,20))),(N1+N2)/2),"")</f>
        <v/>
      </c>
      <c r="AJ339" s="71"/>
      <c r="AK339" s="71"/>
      <c r="AL339" s="71"/>
      <c r="AM339" s="71"/>
      <c r="AN339" s="72"/>
      <c r="AO339" s="72"/>
      <c r="AP339" s="72"/>
      <c r="AQ339" s="72"/>
      <c r="AR339" s="73"/>
      <c r="AS339" s="73"/>
      <c r="AT339" s="73"/>
      <c r="AU339" s="73"/>
      <c r="AV339" s="73"/>
      <c r="AW339" s="74"/>
      <c r="AX339" s="74"/>
      <c r="AY339" s="74"/>
      <c r="AZ339" s="78"/>
      <c r="BA339" s="78"/>
      <c r="BB339" s="78"/>
      <c r="BC339" s="78"/>
      <c r="BD339" s="78"/>
      <c r="BE339" s="78"/>
      <c r="BF339" s="78"/>
      <c r="BG339" s="78"/>
      <c r="BH339" s="78"/>
      <c r="BI339" s="77" t="str">
        <f t="shared" si="4"/>
        <v/>
      </c>
    </row>
    <row r="340" spans="1:61" ht="19.5" customHeight="1" x14ac:dyDescent="0.2">
      <c r="A340" s="48"/>
      <c r="B340" s="49"/>
      <c r="C340" s="50"/>
      <c r="D340" s="49"/>
      <c r="E340" s="51"/>
      <c r="F340" s="52"/>
      <c r="G340" s="51"/>
      <c r="H340" s="53"/>
      <c r="I340" s="53"/>
      <c r="J340" s="53"/>
      <c r="K340" s="54"/>
      <c r="L340" s="55"/>
      <c r="M340" s="56"/>
      <c r="N340" s="56"/>
      <c r="O340" s="57"/>
      <c r="P340" s="58"/>
      <c r="Q340" s="56"/>
      <c r="R340" s="59"/>
      <c r="S340" s="60" t="str">
        <f>IFERROR(INDEX(Procesos!A$2:A$10000,MATCH(R340,Procesos!B$2:B$10000,0)),"")</f>
        <v/>
      </c>
      <c r="T340" s="61"/>
      <c r="U340" s="62"/>
      <c r="V340" s="62"/>
      <c r="W340" s="62"/>
      <c r="X340" s="63"/>
      <c r="Y340" s="64"/>
      <c r="Z340" s="64"/>
      <c r="AA340" s="65"/>
      <c r="AB340" s="66"/>
      <c r="AC340" s="65"/>
      <c r="AD340" s="62"/>
      <c r="AE340" s="65"/>
      <c r="AF340" s="67"/>
      <c r="AG340" s="70" t="str">
        <f ca="1">IFERROR(_xludf.LET(txt,MID(AF340,FIND("|",AF340&amp;"|")+1,99),clean,SUBSTITUTE(SUBSTITUTE(SUBSTITUTE(txt,"µm",""),"&gt;=",""),"&gt;",""),nums,TRIM(clean),dashPos,FIND("-",MID(nums,2,99)),N1,VALUE(TRIM(LEFT(nums,dashPos))),N2,VALUE(TRIM(MID(nums,dashPos+2,20))),(N1+N2)/2),"")</f>
        <v/>
      </c>
      <c r="AH340" s="69"/>
      <c r="AI340" s="70" t="str">
        <f ca="1">IFERROR(_xludf.LET(txt,MID(AH340,FIND("|",AH340&amp;"|")+1,99),clean,SUBSTITUTE(SUBSTITUTE(SUBSTITUTE(txt,"µm",""),"&gt;=",""),"&gt;",""),nums,TRIM(clean),dashPos,FIND("-",MID(nums,2,99)),N1,VALUE(TRIM(LEFT(nums,dashPos))),N2,VALUE(TRIM(MID(nums,dashPos+2,20))),(N1+N2)/2),"")</f>
        <v/>
      </c>
      <c r="AJ340" s="71"/>
      <c r="AK340" s="71"/>
      <c r="AL340" s="71"/>
      <c r="AM340" s="71"/>
      <c r="AN340" s="72"/>
      <c r="AO340" s="72"/>
      <c r="AP340" s="72"/>
      <c r="AQ340" s="72"/>
      <c r="AR340" s="73"/>
      <c r="AS340" s="73"/>
      <c r="AT340" s="73"/>
      <c r="AU340" s="73"/>
      <c r="AV340" s="73"/>
      <c r="AW340" s="74"/>
      <c r="AX340" s="74"/>
      <c r="AY340" s="74"/>
      <c r="AZ340" s="78"/>
      <c r="BA340" s="78"/>
      <c r="BB340" s="78"/>
      <c r="BC340" s="78"/>
      <c r="BD340" s="78"/>
      <c r="BE340" s="78"/>
      <c r="BF340" s="78"/>
      <c r="BG340" s="78"/>
      <c r="BH340" s="78"/>
      <c r="BI340" s="77" t="str">
        <f t="shared" si="4"/>
        <v/>
      </c>
    </row>
    <row r="341" spans="1:61" ht="19.5" customHeight="1" x14ac:dyDescent="0.2">
      <c r="A341" s="48"/>
      <c r="B341" s="49"/>
      <c r="C341" s="50"/>
      <c r="D341" s="49"/>
      <c r="E341" s="51"/>
      <c r="F341" s="52"/>
      <c r="G341" s="51"/>
      <c r="H341" s="53"/>
      <c r="I341" s="53"/>
      <c r="J341" s="53"/>
      <c r="K341" s="54"/>
      <c r="L341" s="55"/>
      <c r="M341" s="56"/>
      <c r="N341" s="56"/>
      <c r="O341" s="57"/>
      <c r="P341" s="58"/>
      <c r="Q341" s="56"/>
      <c r="R341" s="59"/>
      <c r="S341" s="60" t="str">
        <f>IFERROR(INDEX(Procesos!A$2:A$10000,MATCH(R341,Procesos!B$2:B$10000,0)),"")</f>
        <v/>
      </c>
      <c r="T341" s="61"/>
      <c r="U341" s="62"/>
      <c r="V341" s="62"/>
      <c r="W341" s="62"/>
      <c r="X341" s="63"/>
      <c r="Y341" s="64"/>
      <c r="Z341" s="64"/>
      <c r="AA341" s="65"/>
      <c r="AB341" s="66"/>
      <c r="AC341" s="65"/>
      <c r="AD341" s="62"/>
      <c r="AE341" s="65"/>
      <c r="AF341" s="67"/>
      <c r="AG341" s="70" t="str">
        <f ca="1">IFERROR(_xludf.LET(txt,MID(AF341,FIND("|",AF341&amp;"|")+1,99),clean,SUBSTITUTE(SUBSTITUTE(SUBSTITUTE(txt,"µm",""),"&gt;=",""),"&gt;",""),nums,TRIM(clean),dashPos,FIND("-",MID(nums,2,99)),N1,VALUE(TRIM(LEFT(nums,dashPos))),N2,VALUE(TRIM(MID(nums,dashPos+2,20))),(N1+N2)/2),"")</f>
        <v/>
      </c>
      <c r="AH341" s="69"/>
      <c r="AI341" s="70" t="str">
        <f ca="1">IFERROR(_xludf.LET(txt,MID(AH341,FIND("|",AH341&amp;"|")+1,99),clean,SUBSTITUTE(SUBSTITUTE(SUBSTITUTE(txt,"µm",""),"&gt;=",""),"&gt;",""),nums,TRIM(clean),dashPos,FIND("-",MID(nums,2,99)),N1,VALUE(TRIM(LEFT(nums,dashPos))),N2,VALUE(TRIM(MID(nums,dashPos+2,20))),(N1+N2)/2),"")</f>
        <v/>
      </c>
      <c r="AJ341" s="71"/>
      <c r="AK341" s="71"/>
      <c r="AL341" s="71"/>
      <c r="AM341" s="71"/>
      <c r="AN341" s="72"/>
      <c r="AO341" s="72"/>
      <c r="AP341" s="72"/>
      <c r="AQ341" s="72"/>
      <c r="AR341" s="73"/>
      <c r="AS341" s="73"/>
      <c r="AT341" s="73"/>
      <c r="AU341" s="73"/>
      <c r="AV341" s="73"/>
      <c r="AW341" s="74"/>
      <c r="AX341" s="74"/>
      <c r="AY341" s="74"/>
      <c r="AZ341" s="78"/>
      <c r="BA341" s="78"/>
      <c r="BB341" s="78"/>
      <c r="BC341" s="78"/>
      <c r="BD341" s="78"/>
      <c r="BE341" s="78"/>
      <c r="BF341" s="78"/>
      <c r="BG341" s="78"/>
      <c r="BH341" s="78"/>
      <c r="BI341" s="77" t="str">
        <f t="shared" si="4"/>
        <v/>
      </c>
    </row>
    <row r="342" spans="1:61" ht="19.5" customHeight="1" x14ac:dyDescent="0.2">
      <c r="A342" s="48"/>
      <c r="B342" s="49"/>
      <c r="C342" s="50"/>
      <c r="D342" s="49"/>
      <c r="E342" s="51"/>
      <c r="F342" s="52"/>
      <c r="G342" s="51"/>
      <c r="H342" s="53"/>
      <c r="I342" s="53"/>
      <c r="J342" s="53"/>
      <c r="K342" s="54"/>
      <c r="L342" s="55"/>
      <c r="M342" s="56"/>
      <c r="N342" s="56"/>
      <c r="O342" s="57"/>
      <c r="P342" s="58"/>
      <c r="Q342" s="56"/>
      <c r="R342" s="59"/>
      <c r="S342" s="60" t="str">
        <f>IFERROR(INDEX(Procesos!A$2:A$10000,MATCH(R342,Procesos!B$2:B$10000,0)),"")</f>
        <v/>
      </c>
      <c r="T342" s="61"/>
      <c r="U342" s="62"/>
      <c r="V342" s="62"/>
      <c r="W342" s="62"/>
      <c r="X342" s="63"/>
      <c r="Y342" s="64"/>
      <c r="Z342" s="64"/>
      <c r="AA342" s="65"/>
      <c r="AB342" s="66"/>
      <c r="AC342" s="65"/>
      <c r="AD342" s="62"/>
      <c r="AE342" s="65"/>
      <c r="AF342" s="67"/>
      <c r="AG342" s="70" t="str">
        <f ca="1">IFERROR(_xludf.LET(txt,MID(AF342,FIND("|",AF342&amp;"|")+1,99),clean,SUBSTITUTE(SUBSTITUTE(SUBSTITUTE(txt,"µm",""),"&gt;=",""),"&gt;",""),nums,TRIM(clean),dashPos,FIND("-",MID(nums,2,99)),N1,VALUE(TRIM(LEFT(nums,dashPos))),N2,VALUE(TRIM(MID(nums,dashPos+2,20))),(N1+N2)/2),"")</f>
        <v/>
      </c>
      <c r="AH342" s="69"/>
      <c r="AI342" s="70" t="str">
        <f ca="1">IFERROR(_xludf.LET(txt,MID(AH342,FIND("|",AH342&amp;"|")+1,99),clean,SUBSTITUTE(SUBSTITUTE(SUBSTITUTE(txt,"µm",""),"&gt;=",""),"&gt;",""),nums,TRIM(clean),dashPos,FIND("-",MID(nums,2,99)),N1,VALUE(TRIM(LEFT(nums,dashPos))),N2,VALUE(TRIM(MID(nums,dashPos+2,20))),(N1+N2)/2),"")</f>
        <v/>
      </c>
      <c r="AJ342" s="71"/>
      <c r="AK342" s="71"/>
      <c r="AL342" s="71"/>
      <c r="AM342" s="71"/>
      <c r="AN342" s="72"/>
      <c r="AO342" s="72"/>
      <c r="AP342" s="72"/>
      <c r="AQ342" s="72"/>
      <c r="AR342" s="73"/>
      <c r="AS342" s="73"/>
      <c r="AT342" s="73"/>
      <c r="AU342" s="73"/>
      <c r="AV342" s="73"/>
      <c r="AW342" s="74"/>
      <c r="AX342" s="74"/>
      <c r="AY342" s="74"/>
      <c r="AZ342" s="78"/>
      <c r="BA342" s="78"/>
      <c r="BB342" s="78"/>
      <c r="BC342" s="78"/>
      <c r="BD342" s="78"/>
      <c r="BE342" s="78"/>
      <c r="BF342" s="78"/>
      <c r="BG342" s="78"/>
      <c r="BH342" s="78"/>
      <c r="BI342" s="77" t="str">
        <f t="shared" ref="BI342:BI405" si="5">IF(E342="","",H342*I342)</f>
        <v/>
      </c>
    </row>
    <row r="343" spans="1:61" ht="19.5" customHeight="1" x14ac:dyDescent="0.2">
      <c r="A343" s="48"/>
      <c r="B343" s="49"/>
      <c r="C343" s="50"/>
      <c r="D343" s="49"/>
      <c r="E343" s="51"/>
      <c r="F343" s="52"/>
      <c r="G343" s="51"/>
      <c r="H343" s="53"/>
      <c r="I343" s="53"/>
      <c r="J343" s="53"/>
      <c r="K343" s="54"/>
      <c r="L343" s="55"/>
      <c r="M343" s="56"/>
      <c r="N343" s="56"/>
      <c r="O343" s="57"/>
      <c r="P343" s="58"/>
      <c r="Q343" s="56"/>
      <c r="R343" s="59"/>
      <c r="S343" s="60" t="str">
        <f>IFERROR(INDEX(Procesos!A$2:A$10000,MATCH(R343,Procesos!B$2:B$10000,0)),"")</f>
        <v/>
      </c>
      <c r="T343" s="61"/>
      <c r="U343" s="62"/>
      <c r="V343" s="62"/>
      <c r="W343" s="62"/>
      <c r="X343" s="63"/>
      <c r="Y343" s="64"/>
      <c r="Z343" s="64"/>
      <c r="AA343" s="65"/>
      <c r="AB343" s="66"/>
      <c r="AC343" s="65"/>
      <c r="AD343" s="62"/>
      <c r="AE343" s="65"/>
      <c r="AF343" s="67"/>
      <c r="AG343" s="70" t="str">
        <f ca="1">IFERROR(_xludf.LET(txt,MID(AF343,FIND("|",AF343&amp;"|")+1,99),clean,SUBSTITUTE(SUBSTITUTE(SUBSTITUTE(txt,"µm",""),"&gt;=",""),"&gt;",""),nums,TRIM(clean),dashPos,FIND("-",MID(nums,2,99)),N1,VALUE(TRIM(LEFT(nums,dashPos))),N2,VALUE(TRIM(MID(nums,dashPos+2,20))),(N1+N2)/2),"")</f>
        <v/>
      </c>
      <c r="AH343" s="69"/>
      <c r="AI343" s="70" t="str">
        <f ca="1">IFERROR(_xludf.LET(txt,MID(AH343,FIND("|",AH343&amp;"|")+1,99),clean,SUBSTITUTE(SUBSTITUTE(SUBSTITUTE(txt,"µm",""),"&gt;=",""),"&gt;",""),nums,TRIM(clean),dashPos,FIND("-",MID(nums,2,99)),N1,VALUE(TRIM(LEFT(nums,dashPos))),N2,VALUE(TRIM(MID(nums,dashPos+2,20))),(N1+N2)/2),"")</f>
        <v/>
      </c>
      <c r="AJ343" s="71"/>
      <c r="AK343" s="71"/>
      <c r="AL343" s="71"/>
      <c r="AM343" s="71"/>
      <c r="AN343" s="72"/>
      <c r="AO343" s="72"/>
      <c r="AP343" s="72"/>
      <c r="AQ343" s="72"/>
      <c r="AR343" s="73"/>
      <c r="AS343" s="73"/>
      <c r="AT343" s="73"/>
      <c r="AU343" s="73"/>
      <c r="AV343" s="73"/>
      <c r="AW343" s="74"/>
      <c r="AX343" s="74"/>
      <c r="AY343" s="74"/>
      <c r="AZ343" s="78"/>
      <c r="BA343" s="78"/>
      <c r="BB343" s="78"/>
      <c r="BC343" s="78"/>
      <c r="BD343" s="78"/>
      <c r="BE343" s="78"/>
      <c r="BF343" s="78"/>
      <c r="BG343" s="78"/>
      <c r="BH343" s="78"/>
      <c r="BI343" s="77" t="str">
        <f t="shared" si="5"/>
        <v/>
      </c>
    </row>
    <row r="344" spans="1:61" ht="19.5" customHeight="1" x14ac:dyDescent="0.2">
      <c r="A344" s="48"/>
      <c r="B344" s="49"/>
      <c r="C344" s="50"/>
      <c r="D344" s="49"/>
      <c r="E344" s="51"/>
      <c r="F344" s="52"/>
      <c r="G344" s="51"/>
      <c r="H344" s="53"/>
      <c r="I344" s="53"/>
      <c r="J344" s="53"/>
      <c r="K344" s="54"/>
      <c r="L344" s="55"/>
      <c r="M344" s="56"/>
      <c r="N344" s="56"/>
      <c r="O344" s="57"/>
      <c r="P344" s="58"/>
      <c r="Q344" s="56"/>
      <c r="R344" s="59"/>
      <c r="S344" s="60" t="str">
        <f>IFERROR(INDEX(Procesos!A$2:A$10000,MATCH(R344,Procesos!B$2:B$10000,0)),"")</f>
        <v/>
      </c>
      <c r="T344" s="61"/>
      <c r="U344" s="62"/>
      <c r="V344" s="62"/>
      <c r="W344" s="62"/>
      <c r="X344" s="63"/>
      <c r="Y344" s="64"/>
      <c r="Z344" s="64"/>
      <c r="AA344" s="65"/>
      <c r="AB344" s="66"/>
      <c r="AC344" s="65"/>
      <c r="AD344" s="62"/>
      <c r="AE344" s="65"/>
      <c r="AF344" s="67"/>
      <c r="AG344" s="70" t="str">
        <f ca="1">IFERROR(_xludf.LET(txt,MID(AF344,FIND("|",AF344&amp;"|")+1,99),clean,SUBSTITUTE(SUBSTITUTE(SUBSTITUTE(txt,"µm",""),"&gt;=",""),"&gt;",""),nums,TRIM(clean),dashPos,FIND("-",MID(nums,2,99)),N1,VALUE(TRIM(LEFT(nums,dashPos))),N2,VALUE(TRIM(MID(nums,dashPos+2,20))),(N1+N2)/2),"")</f>
        <v/>
      </c>
      <c r="AH344" s="69"/>
      <c r="AI344" s="70" t="str">
        <f ca="1">IFERROR(_xludf.LET(txt,MID(AH344,FIND("|",AH344&amp;"|")+1,99),clean,SUBSTITUTE(SUBSTITUTE(SUBSTITUTE(txt,"µm",""),"&gt;=",""),"&gt;",""),nums,TRIM(clean),dashPos,FIND("-",MID(nums,2,99)),N1,VALUE(TRIM(LEFT(nums,dashPos))),N2,VALUE(TRIM(MID(nums,dashPos+2,20))),(N1+N2)/2),"")</f>
        <v/>
      </c>
      <c r="AJ344" s="71"/>
      <c r="AK344" s="71"/>
      <c r="AL344" s="71"/>
      <c r="AM344" s="71"/>
      <c r="AN344" s="72"/>
      <c r="AO344" s="72"/>
      <c r="AP344" s="72"/>
      <c r="AQ344" s="72"/>
      <c r="AR344" s="73"/>
      <c r="AS344" s="73"/>
      <c r="AT344" s="73"/>
      <c r="AU344" s="73"/>
      <c r="AV344" s="73"/>
      <c r="AW344" s="74"/>
      <c r="AX344" s="74"/>
      <c r="AY344" s="74"/>
      <c r="AZ344" s="78"/>
      <c r="BA344" s="78"/>
      <c r="BB344" s="78"/>
      <c r="BC344" s="78"/>
      <c r="BD344" s="78"/>
      <c r="BE344" s="78"/>
      <c r="BF344" s="78"/>
      <c r="BG344" s="78"/>
      <c r="BH344" s="78"/>
      <c r="BI344" s="77" t="str">
        <f t="shared" si="5"/>
        <v/>
      </c>
    </row>
    <row r="345" spans="1:61" ht="19.5" customHeight="1" x14ac:dyDescent="0.2">
      <c r="A345" s="48"/>
      <c r="B345" s="49"/>
      <c r="C345" s="50"/>
      <c r="D345" s="49"/>
      <c r="E345" s="51"/>
      <c r="F345" s="52"/>
      <c r="G345" s="51"/>
      <c r="H345" s="53"/>
      <c r="I345" s="53"/>
      <c r="J345" s="53"/>
      <c r="K345" s="54"/>
      <c r="L345" s="55"/>
      <c r="M345" s="56"/>
      <c r="N345" s="56"/>
      <c r="O345" s="57"/>
      <c r="P345" s="58"/>
      <c r="Q345" s="56"/>
      <c r="R345" s="59"/>
      <c r="S345" s="60" t="str">
        <f>IFERROR(INDEX(Procesos!A$2:A$10000,MATCH(R345,Procesos!B$2:B$10000,0)),"")</f>
        <v/>
      </c>
      <c r="T345" s="61"/>
      <c r="U345" s="62"/>
      <c r="V345" s="62"/>
      <c r="W345" s="62"/>
      <c r="X345" s="63"/>
      <c r="Y345" s="64"/>
      <c r="Z345" s="64"/>
      <c r="AA345" s="65"/>
      <c r="AB345" s="66"/>
      <c r="AC345" s="65"/>
      <c r="AD345" s="62"/>
      <c r="AE345" s="65"/>
      <c r="AF345" s="67"/>
      <c r="AG345" s="70" t="str">
        <f ca="1">IFERROR(_xludf.LET(txt,MID(AF345,FIND("|",AF345&amp;"|")+1,99),clean,SUBSTITUTE(SUBSTITUTE(SUBSTITUTE(txt,"µm",""),"&gt;=",""),"&gt;",""),nums,TRIM(clean),dashPos,FIND("-",MID(nums,2,99)),N1,VALUE(TRIM(LEFT(nums,dashPos))),N2,VALUE(TRIM(MID(nums,dashPos+2,20))),(N1+N2)/2),"")</f>
        <v/>
      </c>
      <c r="AH345" s="69"/>
      <c r="AI345" s="70" t="str">
        <f ca="1">IFERROR(_xludf.LET(txt,MID(AH345,FIND("|",AH345&amp;"|")+1,99),clean,SUBSTITUTE(SUBSTITUTE(SUBSTITUTE(txt,"µm",""),"&gt;=",""),"&gt;",""),nums,TRIM(clean),dashPos,FIND("-",MID(nums,2,99)),N1,VALUE(TRIM(LEFT(nums,dashPos))),N2,VALUE(TRIM(MID(nums,dashPos+2,20))),(N1+N2)/2),"")</f>
        <v/>
      </c>
      <c r="AJ345" s="71"/>
      <c r="AK345" s="71"/>
      <c r="AL345" s="71"/>
      <c r="AM345" s="71"/>
      <c r="AN345" s="72"/>
      <c r="AO345" s="72"/>
      <c r="AP345" s="72"/>
      <c r="AQ345" s="72"/>
      <c r="AR345" s="73"/>
      <c r="AS345" s="73"/>
      <c r="AT345" s="73"/>
      <c r="AU345" s="73"/>
      <c r="AV345" s="73"/>
      <c r="AW345" s="74"/>
      <c r="AX345" s="74"/>
      <c r="AY345" s="74"/>
      <c r="AZ345" s="78"/>
      <c r="BA345" s="78"/>
      <c r="BB345" s="78"/>
      <c r="BC345" s="78"/>
      <c r="BD345" s="78"/>
      <c r="BE345" s="78"/>
      <c r="BF345" s="78"/>
      <c r="BG345" s="78"/>
      <c r="BH345" s="78"/>
      <c r="BI345" s="77" t="str">
        <f t="shared" si="5"/>
        <v/>
      </c>
    </row>
    <row r="346" spans="1:61" ht="19.5" customHeight="1" x14ac:dyDescent="0.2">
      <c r="A346" s="48"/>
      <c r="B346" s="49"/>
      <c r="C346" s="50"/>
      <c r="D346" s="49"/>
      <c r="E346" s="51"/>
      <c r="F346" s="52"/>
      <c r="G346" s="51"/>
      <c r="H346" s="53"/>
      <c r="I346" s="53"/>
      <c r="J346" s="53"/>
      <c r="K346" s="54"/>
      <c r="L346" s="55"/>
      <c r="M346" s="56"/>
      <c r="N346" s="56"/>
      <c r="O346" s="57"/>
      <c r="P346" s="58"/>
      <c r="Q346" s="56"/>
      <c r="R346" s="59"/>
      <c r="S346" s="60" t="str">
        <f>IFERROR(INDEX(Procesos!A$2:A$10000,MATCH(R346,Procesos!B$2:B$10000,0)),"")</f>
        <v/>
      </c>
      <c r="T346" s="61"/>
      <c r="U346" s="62"/>
      <c r="V346" s="62"/>
      <c r="W346" s="62"/>
      <c r="X346" s="63"/>
      <c r="Y346" s="64"/>
      <c r="Z346" s="64"/>
      <c r="AA346" s="65"/>
      <c r="AB346" s="66"/>
      <c r="AC346" s="65"/>
      <c r="AD346" s="62"/>
      <c r="AE346" s="65"/>
      <c r="AF346" s="67"/>
      <c r="AG346" s="70" t="str">
        <f ca="1">IFERROR(_xludf.LET(txt,MID(AF346,FIND("|",AF346&amp;"|")+1,99),clean,SUBSTITUTE(SUBSTITUTE(SUBSTITUTE(txt,"µm",""),"&gt;=",""),"&gt;",""),nums,TRIM(clean),dashPos,FIND("-",MID(nums,2,99)),N1,VALUE(TRIM(LEFT(nums,dashPos))),N2,VALUE(TRIM(MID(nums,dashPos+2,20))),(N1+N2)/2),"")</f>
        <v/>
      </c>
      <c r="AH346" s="69"/>
      <c r="AI346" s="70" t="str">
        <f ca="1">IFERROR(_xludf.LET(txt,MID(AH346,FIND("|",AH346&amp;"|")+1,99),clean,SUBSTITUTE(SUBSTITUTE(SUBSTITUTE(txt,"µm",""),"&gt;=",""),"&gt;",""),nums,TRIM(clean),dashPos,FIND("-",MID(nums,2,99)),N1,VALUE(TRIM(LEFT(nums,dashPos))),N2,VALUE(TRIM(MID(nums,dashPos+2,20))),(N1+N2)/2),"")</f>
        <v/>
      </c>
      <c r="AJ346" s="71"/>
      <c r="AK346" s="71"/>
      <c r="AL346" s="71"/>
      <c r="AM346" s="71"/>
      <c r="AN346" s="72"/>
      <c r="AO346" s="72"/>
      <c r="AP346" s="72"/>
      <c r="AQ346" s="72"/>
      <c r="AR346" s="73"/>
      <c r="AS346" s="73"/>
      <c r="AT346" s="73"/>
      <c r="AU346" s="73"/>
      <c r="AV346" s="73"/>
      <c r="AW346" s="74"/>
      <c r="AX346" s="74"/>
      <c r="AY346" s="74"/>
      <c r="AZ346" s="78"/>
      <c r="BA346" s="78"/>
      <c r="BB346" s="78"/>
      <c r="BC346" s="78"/>
      <c r="BD346" s="78"/>
      <c r="BE346" s="78"/>
      <c r="BF346" s="78"/>
      <c r="BG346" s="78"/>
      <c r="BH346" s="78"/>
      <c r="BI346" s="77" t="str">
        <f t="shared" si="5"/>
        <v/>
      </c>
    </row>
    <row r="347" spans="1:61" ht="19.5" customHeight="1" x14ac:dyDescent="0.2">
      <c r="A347" s="48"/>
      <c r="B347" s="49"/>
      <c r="C347" s="50"/>
      <c r="D347" s="49"/>
      <c r="E347" s="51"/>
      <c r="F347" s="52"/>
      <c r="G347" s="51"/>
      <c r="H347" s="53"/>
      <c r="I347" s="53"/>
      <c r="J347" s="53"/>
      <c r="K347" s="54"/>
      <c r="L347" s="55"/>
      <c r="M347" s="56"/>
      <c r="N347" s="56"/>
      <c r="O347" s="57"/>
      <c r="P347" s="58"/>
      <c r="Q347" s="56"/>
      <c r="R347" s="59"/>
      <c r="S347" s="60" t="str">
        <f>IFERROR(INDEX(Procesos!A$2:A$10000,MATCH(R347,Procesos!B$2:B$10000,0)),"")</f>
        <v/>
      </c>
      <c r="T347" s="61"/>
      <c r="U347" s="62"/>
      <c r="V347" s="62"/>
      <c r="W347" s="62"/>
      <c r="X347" s="63"/>
      <c r="Y347" s="64"/>
      <c r="Z347" s="64"/>
      <c r="AA347" s="65"/>
      <c r="AB347" s="66"/>
      <c r="AC347" s="65"/>
      <c r="AD347" s="62"/>
      <c r="AE347" s="65"/>
      <c r="AF347" s="67"/>
      <c r="AG347" s="70" t="str">
        <f ca="1">IFERROR(_xludf.LET(txt,MID(AF347,FIND("|",AF347&amp;"|")+1,99),clean,SUBSTITUTE(SUBSTITUTE(SUBSTITUTE(txt,"µm",""),"&gt;=",""),"&gt;",""),nums,TRIM(clean),dashPos,FIND("-",MID(nums,2,99)),N1,VALUE(TRIM(LEFT(nums,dashPos))),N2,VALUE(TRIM(MID(nums,dashPos+2,20))),(N1+N2)/2),"")</f>
        <v/>
      </c>
      <c r="AH347" s="69"/>
      <c r="AI347" s="70" t="str">
        <f ca="1">IFERROR(_xludf.LET(txt,MID(AH347,FIND("|",AH347&amp;"|")+1,99),clean,SUBSTITUTE(SUBSTITUTE(SUBSTITUTE(txt,"µm",""),"&gt;=",""),"&gt;",""),nums,TRIM(clean),dashPos,FIND("-",MID(nums,2,99)),N1,VALUE(TRIM(LEFT(nums,dashPos))),N2,VALUE(TRIM(MID(nums,dashPos+2,20))),(N1+N2)/2),"")</f>
        <v/>
      </c>
      <c r="AJ347" s="71"/>
      <c r="AK347" s="71"/>
      <c r="AL347" s="71"/>
      <c r="AM347" s="71"/>
      <c r="AN347" s="72"/>
      <c r="AO347" s="72"/>
      <c r="AP347" s="72"/>
      <c r="AQ347" s="72"/>
      <c r="AR347" s="73"/>
      <c r="AS347" s="73"/>
      <c r="AT347" s="73"/>
      <c r="AU347" s="73"/>
      <c r="AV347" s="73"/>
      <c r="AW347" s="74"/>
      <c r="AX347" s="74"/>
      <c r="AY347" s="74"/>
      <c r="AZ347" s="78"/>
      <c r="BA347" s="78"/>
      <c r="BB347" s="78"/>
      <c r="BC347" s="78"/>
      <c r="BD347" s="78"/>
      <c r="BE347" s="78"/>
      <c r="BF347" s="78"/>
      <c r="BG347" s="78"/>
      <c r="BH347" s="78"/>
      <c r="BI347" s="77" t="str">
        <f t="shared" si="5"/>
        <v/>
      </c>
    </row>
    <row r="348" spans="1:61" ht="19.5" customHeight="1" x14ac:dyDescent="0.2">
      <c r="A348" s="48"/>
      <c r="B348" s="49"/>
      <c r="C348" s="50"/>
      <c r="D348" s="49"/>
      <c r="E348" s="51"/>
      <c r="F348" s="52"/>
      <c r="G348" s="51"/>
      <c r="H348" s="53"/>
      <c r="I348" s="53"/>
      <c r="J348" s="53"/>
      <c r="K348" s="54"/>
      <c r="L348" s="55"/>
      <c r="M348" s="56"/>
      <c r="N348" s="56"/>
      <c r="O348" s="57"/>
      <c r="P348" s="58"/>
      <c r="Q348" s="56"/>
      <c r="R348" s="59"/>
      <c r="S348" s="60" t="str">
        <f>IFERROR(INDEX(Procesos!A$2:A$10000,MATCH(R348,Procesos!B$2:B$10000,0)),"")</f>
        <v/>
      </c>
      <c r="T348" s="61"/>
      <c r="U348" s="62"/>
      <c r="V348" s="62"/>
      <c r="W348" s="62"/>
      <c r="X348" s="63"/>
      <c r="Y348" s="64"/>
      <c r="Z348" s="64"/>
      <c r="AA348" s="65"/>
      <c r="AB348" s="66"/>
      <c r="AC348" s="65"/>
      <c r="AD348" s="62"/>
      <c r="AE348" s="65"/>
      <c r="AF348" s="67"/>
      <c r="AG348" s="70" t="str">
        <f ca="1">IFERROR(_xludf.LET(txt,MID(AF348,FIND("|",AF348&amp;"|")+1,99),clean,SUBSTITUTE(SUBSTITUTE(SUBSTITUTE(txt,"µm",""),"&gt;=",""),"&gt;",""),nums,TRIM(clean),dashPos,FIND("-",MID(nums,2,99)),N1,VALUE(TRIM(LEFT(nums,dashPos))),N2,VALUE(TRIM(MID(nums,dashPos+2,20))),(N1+N2)/2),"")</f>
        <v/>
      </c>
      <c r="AH348" s="69"/>
      <c r="AI348" s="70" t="str">
        <f ca="1">IFERROR(_xludf.LET(txt,MID(AH348,FIND("|",AH348&amp;"|")+1,99),clean,SUBSTITUTE(SUBSTITUTE(SUBSTITUTE(txt,"µm",""),"&gt;=",""),"&gt;",""),nums,TRIM(clean),dashPos,FIND("-",MID(nums,2,99)),N1,VALUE(TRIM(LEFT(nums,dashPos))),N2,VALUE(TRIM(MID(nums,dashPos+2,20))),(N1+N2)/2),"")</f>
        <v/>
      </c>
      <c r="AJ348" s="71"/>
      <c r="AK348" s="71"/>
      <c r="AL348" s="71"/>
      <c r="AM348" s="71"/>
      <c r="AN348" s="72"/>
      <c r="AO348" s="72"/>
      <c r="AP348" s="72"/>
      <c r="AQ348" s="72"/>
      <c r="AR348" s="73"/>
      <c r="AS348" s="73"/>
      <c r="AT348" s="73"/>
      <c r="AU348" s="73"/>
      <c r="AV348" s="73"/>
      <c r="AW348" s="74"/>
      <c r="AX348" s="74"/>
      <c r="AY348" s="74"/>
      <c r="AZ348" s="78"/>
      <c r="BA348" s="78"/>
      <c r="BB348" s="78"/>
      <c r="BC348" s="78"/>
      <c r="BD348" s="78"/>
      <c r="BE348" s="78"/>
      <c r="BF348" s="78"/>
      <c r="BG348" s="78"/>
      <c r="BH348" s="78"/>
      <c r="BI348" s="77" t="str">
        <f t="shared" si="5"/>
        <v/>
      </c>
    </row>
    <row r="349" spans="1:61" ht="19.5" customHeight="1" x14ac:dyDescent="0.2">
      <c r="A349" s="48"/>
      <c r="B349" s="49"/>
      <c r="C349" s="50"/>
      <c r="D349" s="49"/>
      <c r="E349" s="51"/>
      <c r="F349" s="52"/>
      <c r="G349" s="51"/>
      <c r="H349" s="53"/>
      <c r="I349" s="53"/>
      <c r="J349" s="53"/>
      <c r="K349" s="54"/>
      <c r="L349" s="55"/>
      <c r="M349" s="56"/>
      <c r="N349" s="56"/>
      <c r="O349" s="57"/>
      <c r="P349" s="58"/>
      <c r="Q349" s="56"/>
      <c r="R349" s="59"/>
      <c r="S349" s="60" t="str">
        <f>IFERROR(INDEX(Procesos!A$2:A$10000,MATCH(R349,Procesos!B$2:B$10000,0)),"")</f>
        <v/>
      </c>
      <c r="T349" s="61"/>
      <c r="U349" s="62"/>
      <c r="V349" s="62"/>
      <c r="W349" s="62"/>
      <c r="X349" s="63"/>
      <c r="Y349" s="64"/>
      <c r="Z349" s="64"/>
      <c r="AA349" s="65"/>
      <c r="AB349" s="66"/>
      <c r="AC349" s="65"/>
      <c r="AD349" s="62"/>
      <c r="AE349" s="65"/>
      <c r="AF349" s="67"/>
      <c r="AG349" s="70" t="str">
        <f ca="1">IFERROR(_xludf.LET(txt,MID(AF349,FIND("|",AF349&amp;"|")+1,99),clean,SUBSTITUTE(SUBSTITUTE(SUBSTITUTE(txt,"µm",""),"&gt;=",""),"&gt;",""),nums,TRIM(clean),dashPos,FIND("-",MID(nums,2,99)),N1,VALUE(TRIM(LEFT(nums,dashPos))),N2,VALUE(TRIM(MID(nums,dashPos+2,20))),(N1+N2)/2),"")</f>
        <v/>
      </c>
      <c r="AH349" s="69"/>
      <c r="AI349" s="70" t="str">
        <f ca="1">IFERROR(_xludf.LET(txt,MID(AH349,FIND("|",AH349&amp;"|")+1,99),clean,SUBSTITUTE(SUBSTITUTE(SUBSTITUTE(txt,"µm",""),"&gt;=",""),"&gt;",""),nums,TRIM(clean),dashPos,FIND("-",MID(nums,2,99)),N1,VALUE(TRIM(LEFT(nums,dashPos))),N2,VALUE(TRIM(MID(nums,dashPos+2,20))),(N1+N2)/2),"")</f>
        <v/>
      </c>
      <c r="AJ349" s="71"/>
      <c r="AK349" s="71"/>
      <c r="AL349" s="71"/>
      <c r="AM349" s="71"/>
      <c r="AN349" s="72"/>
      <c r="AO349" s="72"/>
      <c r="AP349" s="72"/>
      <c r="AQ349" s="72"/>
      <c r="AR349" s="73"/>
      <c r="AS349" s="73"/>
      <c r="AT349" s="73"/>
      <c r="AU349" s="73"/>
      <c r="AV349" s="73"/>
      <c r="AW349" s="74"/>
      <c r="AX349" s="74"/>
      <c r="AY349" s="74"/>
      <c r="AZ349" s="78"/>
      <c r="BA349" s="78"/>
      <c r="BB349" s="78"/>
      <c r="BC349" s="78"/>
      <c r="BD349" s="78"/>
      <c r="BE349" s="78"/>
      <c r="BF349" s="78"/>
      <c r="BG349" s="78"/>
      <c r="BH349" s="78"/>
      <c r="BI349" s="77" t="str">
        <f t="shared" si="5"/>
        <v/>
      </c>
    </row>
    <row r="350" spans="1:61" ht="19.5" customHeight="1" x14ac:dyDescent="0.2">
      <c r="A350" s="48"/>
      <c r="B350" s="49"/>
      <c r="C350" s="50"/>
      <c r="D350" s="49"/>
      <c r="E350" s="51"/>
      <c r="F350" s="52"/>
      <c r="G350" s="51"/>
      <c r="H350" s="53"/>
      <c r="I350" s="53"/>
      <c r="J350" s="53"/>
      <c r="K350" s="54"/>
      <c r="L350" s="55"/>
      <c r="M350" s="56"/>
      <c r="N350" s="56"/>
      <c r="O350" s="57"/>
      <c r="P350" s="58"/>
      <c r="Q350" s="56"/>
      <c r="R350" s="59"/>
      <c r="S350" s="60" t="str">
        <f>IFERROR(INDEX(Procesos!A$2:A$10000,MATCH(R350,Procesos!B$2:B$10000,0)),"")</f>
        <v/>
      </c>
      <c r="T350" s="61"/>
      <c r="U350" s="62"/>
      <c r="V350" s="62"/>
      <c r="W350" s="62"/>
      <c r="X350" s="63"/>
      <c r="Y350" s="64"/>
      <c r="Z350" s="64"/>
      <c r="AA350" s="65"/>
      <c r="AB350" s="66"/>
      <c r="AC350" s="65"/>
      <c r="AD350" s="62"/>
      <c r="AE350" s="65"/>
      <c r="AF350" s="67"/>
      <c r="AG350" s="70" t="str">
        <f ca="1">IFERROR(_xludf.LET(txt,MID(AF350,FIND("|",AF350&amp;"|")+1,99),clean,SUBSTITUTE(SUBSTITUTE(SUBSTITUTE(txt,"µm",""),"&gt;=",""),"&gt;",""),nums,TRIM(clean),dashPos,FIND("-",MID(nums,2,99)),N1,VALUE(TRIM(LEFT(nums,dashPos))),N2,VALUE(TRIM(MID(nums,dashPos+2,20))),(N1+N2)/2),"")</f>
        <v/>
      </c>
      <c r="AH350" s="69"/>
      <c r="AI350" s="70" t="str">
        <f ca="1">IFERROR(_xludf.LET(txt,MID(AH350,FIND("|",AH350&amp;"|")+1,99),clean,SUBSTITUTE(SUBSTITUTE(SUBSTITUTE(txt,"µm",""),"&gt;=",""),"&gt;",""),nums,TRIM(clean),dashPos,FIND("-",MID(nums,2,99)),N1,VALUE(TRIM(LEFT(nums,dashPos))),N2,VALUE(TRIM(MID(nums,dashPos+2,20))),(N1+N2)/2),"")</f>
        <v/>
      </c>
      <c r="AJ350" s="71"/>
      <c r="AK350" s="71"/>
      <c r="AL350" s="71"/>
      <c r="AM350" s="71"/>
      <c r="AN350" s="72"/>
      <c r="AO350" s="72"/>
      <c r="AP350" s="72"/>
      <c r="AQ350" s="72"/>
      <c r="AR350" s="73"/>
      <c r="AS350" s="73"/>
      <c r="AT350" s="73"/>
      <c r="AU350" s="73"/>
      <c r="AV350" s="73"/>
      <c r="AW350" s="74"/>
      <c r="AX350" s="74"/>
      <c r="AY350" s="74"/>
      <c r="AZ350" s="78"/>
      <c r="BA350" s="78"/>
      <c r="BB350" s="78"/>
      <c r="BC350" s="78"/>
      <c r="BD350" s="78"/>
      <c r="BE350" s="78"/>
      <c r="BF350" s="78"/>
      <c r="BG350" s="78"/>
      <c r="BH350" s="78"/>
      <c r="BI350" s="77" t="str">
        <f t="shared" si="5"/>
        <v/>
      </c>
    </row>
    <row r="351" spans="1:61" ht="19.5" customHeight="1" x14ac:dyDescent="0.2">
      <c r="A351" s="48"/>
      <c r="B351" s="49"/>
      <c r="C351" s="50"/>
      <c r="D351" s="49"/>
      <c r="E351" s="51"/>
      <c r="F351" s="52"/>
      <c r="G351" s="51"/>
      <c r="H351" s="53"/>
      <c r="I351" s="53"/>
      <c r="J351" s="53"/>
      <c r="K351" s="54"/>
      <c r="L351" s="55"/>
      <c r="M351" s="56"/>
      <c r="N351" s="56"/>
      <c r="O351" s="57"/>
      <c r="P351" s="58"/>
      <c r="Q351" s="56"/>
      <c r="R351" s="59"/>
      <c r="S351" s="60" t="str">
        <f>IFERROR(INDEX(Procesos!A$2:A$10000,MATCH(R351,Procesos!B$2:B$10000,0)),"")</f>
        <v/>
      </c>
      <c r="T351" s="61"/>
      <c r="U351" s="62"/>
      <c r="V351" s="62"/>
      <c r="W351" s="62"/>
      <c r="X351" s="63"/>
      <c r="Y351" s="64"/>
      <c r="Z351" s="64"/>
      <c r="AA351" s="65"/>
      <c r="AB351" s="66"/>
      <c r="AC351" s="65"/>
      <c r="AD351" s="62"/>
      <c r="AE351" s="65"/>
      <c r="AF351" s="67"/>
      <c r="AG351" s="70" t="str">
        <f ca="1">IFERROR(_xludf.LET(txt,MID(AF351,FIND("|",AF351&amp;"|")+1,99),clean,SUBSTITUTE(SUBSTITUTE(SUBSTITUTE(txt,"µm",""),"&gt;=",""),"&gt;",""),nums,TRIM(clean),dashPos,FIND("-",MID(nums,2,99)),N1,VALUE(TRIM(LEFT(nums,dashPos))),N2,VALUE(TRIM(MID(nums,dashPos+2,20))),(N1+N2)/2),"")</f>
        <v/>
      </c>
      <c r="AH351" s="69"/>
      <c r="AI351" s="70" t="str">
        <f ca="1">IFERROR(_xludf.LET(txt,MID(AH351,FIND("|",AH351&amp;"|")+1,99),clean,SUBSTITUTE(SUBSTITUTE(SUBSTITUTE(txt,"µm",""),"&gt;=",""),"&gt;",""),nums,TRIM(clean),dashPos,FIND("-",MID(nums,2,99)),N1,VALUE(TRIM(LEFT(nums,dashPos))),N2,VALUE(TRIM(MID(nums,dashPos+2,20))),(N1+N2)/2),"")</f>
        <v/>
      </c>
      <c r="AJ351" s="71"/>
      <c r="AK351" s="71"/>
      <c r="AL351" s="71"/>
      <c r="AM351" s="71"/>
      <c r="AN351" s="72"/>
      <c r="AO351" s="72"/>
      <c r="AP351" s="72"/>
      <c r="AQ351" s="72"/>
      <c r="AR351" s="73"/>
      <c r="AS351" s="73"/>
      <c r="AT351" s="73"/>
      <c r="AU351" s="73"/>
      <c r="AV351" s="73"/>
      <c r="AW351" s="74"/>
      <c r="AX351" s="74"/>
      <c r="AY351" s="74"/>
      <c r="AZ351" s="78"/>
      <c r="BA351" s="78"/>
      <c r="BB351" s="78"/>
      <c r="BC351" s="78"/>
      <c r="BD351" s="78"/>
      <c r="BE351" s="78"/>
      <c r="BF351" s="78"/>
      <c r="BG351" s="78"/>
      <c r="BH351" s="78"/>
      <c r="BI351" s="77" t="str">
        <f t="shared" si="5"/>
        <v/>
      </c>
    </row>
    <row r="352" spans="1:61" ht="19.5" customHeight="1" x14ac:dyDescent="0.2">
      <c r="A352" s="48"/>
      <c r="B352" s="49"/>
      <c r="C352" s="50"/>
      <c r="D352" s="49"/>
      <c r="E352" s="51"/>
      <c r="F352" s="52"/>
      <c r="G352" s="51"/>
      <c r="H352" s="53"/>
      <c r="I352" s="53"/>
      <c r="J352" s="53"/>
      <c r="K352" s="54"/>
      <c r="L352" s="55"/>
      <c r="M352" s="56"/>
      <c r="N352" s="56"/>
      <c r="O352" s="57"/>
      <c r="P352" s="58"/>
      <c r="Q352" s="56"/>
      <c r="R352" s="59"/>
      <c r="S352" s="60" t="str">
        <f>IFERROR(INDEX(Procesos!A$2:A$10000,MATCH(R352,Procesos!B$2:B$10000,0)),"")</f>
        <v/>
      </c>
      <c r="T352" s="61"/>
      <c r="U352" s="62"/>
      <c r="V352" s="62"/>
      <c r="W352" s="62"/>
      <c r="X352" s="63"/>
      <c r="Y352" s="64"/>
      <c r="Z352" s="64"/>
      <c r="AA352" s="65"/>
      <c r="AB352" s="66"/>
      <c r="AC352" s="65"/>
      <c r="AD352" s="62"/>
      <c r="AE352" s="65"/>
      <c r="AF352" s="67"/>
      <c r="AG352" s="70" t="str">
        <f ca="1">IFERROR(_xludf.LET(txt,MID(AF352,FIND("|",AF352&amp;"|")+1,99),clean,SUBSTITUTE(SUBSTITUTE(SUBSTITUTE(txt,"µm",""),"&gt;=",""),"&gt;",""),nums,TRIM(clean),dashPos,FIND("-",MID(nums,2,99)),N1,VALUE(TRIM(LEFT(nums,dashPos))),N2,VALUE(TRIM(MID(nums,dashPos+2,20))),(N1+N2)/2),"")</f>
        <v/>
      </c>
      <c r="AH352" s="69"/>
      <c r="AI352" s="70" t="str">
        <f ca="1">IFERROR(_xludf.LET(txt,MID(AH352,FIND("|",AH352&amp;"|")+1,99),clean,SUBSTITUTE(SUBSTITUTE(SUBSTITUTE(txt,"µm",""),"&gt;=",""),"&gt;",""),nums,TRIM(clean),dashPos,FIND("-",MID(nums,2,99)),N1,VALUE(TRIM(LEFT(nums,dashPos))),N2,VALUE(TRIM(MID(nums,dashPos+2,20))),(N1+N2)/2),"")</f>
        <v/>
      </c>
      <c r="AJ352" s="71"/>
      <c r="AK352" s="71"/>
      <c r="AL352" s="71"/>
      <c r="AM352" s="71"/>
      <c r="AN352" s="72"/>
      <c r="AO352" s="72"/>
      <c r="AP352" s="72"/>
      <c r="AQ352" s="72"/>
      <c r="AR352" s="73"/>
      <c r="AS352" s="73"/>
      <c r="AT352" s="73"/>
      <c r="AU352" s="73"/>
      <c r="AV352" s="73"/>
      <c r="AW352" s="74"/>
      <c r="AX352" s="74"/>
      <c r="AY352" s="74"/>
      <c r="AZ352" s="78"/>
      <c r="BA352" s="78"/>
      <c r="BB352" s="78"/>
      <c r="BC352" s="78"/>
      <c r="BD352" s="78"/>
      <c r="BE352" s="78"/>
      <c r="BF352" s="78"/>
      <c r="BG352" s="78"/>
      <c r="BH352" s="78"/>
      <c r="BI352" s="77" t="str">
        <f t="shared" si="5"/>
        <v/>
      </c>
    </row>
    <row r="353" spans="1:61" ht="19.5" customHeight="1" x14ac:dyDescent="0.2">
      <c r="A353" s="48"/>
      <c r="B353" s="49"/>
      <c r="C353" s="50"/>
      <c r="D353" s="49"/>
      <c r="E353" s="51"/>
      <c r="F353" s="52"/>
      <c r="G353" s="51"/>
      <c r="H353" s="53"/>
      <c r="I353" s="53"/>
      <c r="J353" s="53"/>
      <c r="K353" s="54"/>
      <c r="L353" s="55"/>
      <c r="M353" s="56"/>
      <c r="N353" s="56"/>
      <c r="O353" s="57"/>
      <c r="P353" s="58"/>
      <c r="Q353" s="56"/>
      <c r="R353" s="59"/>
      <c r="S353" s="60" t="str">
        <f>IFERROR(INDEX(Procesos!A$2:A$10000,MATCH(R353,Procesos!B$2:B$10000,0)),"")</f>
        <v/>
      </c>
      <c r="T353" s="61"/>
      <c r="U353" s="62"/>
      <c r="V353" s="62"/>
      <c r="W353" s="62"/>
      <c r="X353" s="63"/>
      <c r="Y353" s="64"/>
      <c r="Z353" s="64"/>
      <c r="AA353" s="65"/>
      <c r="AB353" s="66"/>
      <c r="AC353" s="65"/>
      <c r="AD353" s="62"/>
      <c r="AE353" s="65"/>
      <c r="AF353" s="67"/>
      <c r="AG353" s="70" t="str">
        <f ca="1">IFERROR(_xludf.LET(txt,MID(AF353,FIND("|",AF353&amp;"|")+1,99),clean,SUBSTITUTE(SUBSTITUTE(SUBSTITUTE(txt,"µm",""),"&gt;=",""),"&gt;",""),nums,TRIM(clean),dashPos,FIND("-",MID(nums,2,99)),N1,VALUE(TRIM(LEFT(nums,dashPos))),N2,VALUE(TRIM(MID(nums,dashPos+2,20))),(N1+N2)/2),"")</f>
        <v/>
      </c>
      <c r="AH353" s="69"/>
      <c r="AI353" s="70" t="str">
        <f ca="1">IFERROR(_xludf.LET(txt,MID(AH353,FIND("|",AH353&amp;"|")+1,99),clean,SUBSTITUTE(SUBSTITUTE(SUBSTITUTE(txt,"µm",""),"&gt;=",""),"&gt;",""),nums,TRIM(clean),dashPos,FIND("-",MID(nums,2,99)),N1,VALUE(TRIM(LEFT(nums,dashPos))),N2,VALUE(TRIM(MID(nums,dashPos+2,20))),(N1+N2)/2),"")</f>
        <v/>
      </c>
      <c r="AJ353" s="71"/>
      <c r="AK353" s="71"/>
      <c r="AL353" s="71"/>
      <c r="AM353" s="71"/>
      <c r="AN353" s="72"/>
      <c r="AO353" s="72"/>
      <c r="AP353" s="72"/>
      <c r="AQ353" s="72"/>
      <c r="AR353" s="73"/>
      <c r="AS353" s="73"/>
      <c r="AT353" s="73"/>
      <c r="AU353" s="73"/>
      <c r="AV353" s="73"/>
      <c r="AW353" s="74"/>
      <c r="AX353" s="74"/>
      <c r="AY353" s="74"/>
      <c r="AZ353" s="78"/>
      <c r="BA353" s="78"/>
      <c r="BB353" s="78"/>
      <c r="BC353" s="78"/>
      <c r="BD353" s="78"/>
      <c r="BE353" s="78"/>
      <c r="BF353" s="78"/>
      <c r="BG353" s="78"/>
      <c r="BH353" s="78"/>
      <c r="BI353" s="77" t="str">
        <f t="shared" si="5"/>
        <v/>
      </c>
    </row>
    <row r="354" spans="1:61" ht="19.5" customHeight="1" x14ac:dyDescent="0.2">
      <c r="A354" s="48"/>
      <c r="B354" s="49"/>
      <c r="C354" s="50"/>
      <c r="D354" s="49"/>
      <c r="E354" s="51"/>
      <c r="F354" s="52"/>
      <c r="G354" s="51"/>
      <c r="H354" s="53"/>
      <c r="I354" s="53"/>
      <c r="J354" s="53"/>
      <c r="K354" s="54"/>
      <c r="L354" s="55"/>
      <c r="M354" s="56"/>
      <c r="N354" s="56"/>
      <c r="O354" s="57"/>
      <c r="P354" s="58"/>
      <c r="Q354" s="56"/>
      <c r="R354" s="59"/>
      <c r="S354" s="60" t="str">
        <f>IFERROR(INDEX(Procesos!A$2:A$10000,MATCH(R354,Procesos!B$2:B$10000,0)),"")</f>
        <v/>
      </c>
      <c r="T354" s="61"/>
      <c r="U354" s="62"/>
      <c r="V354" s="62"/>
      <c r="W354" s="62"/>
      <c r="X354" s="63"/>
      <c r="Y354" s="64"/>
      <c r="Z354" s="64"/>
      <c r="AA354" s="65"/>
      <c r="AB354" s="66"/>
      <c r="AC354" s="65"/>
      <c r="AD354" s="62"/>
      <c r="AE354" s="65"/>
      <c r="AF354" s="67"/>
      <c r="AG354" s="70" t="str">
        <f ca="1">IFERROR(_xludf.LET(txt,MID(AF354,FIND("|",AF354&amp;"|")+1,99),clean,SUBSTITUTE(SUBSTITUTE(SUBSTITUTE(txt,"µm",""),"&gt;=",""),"&gt;",""),nums,TRIM(clean),dashPos,FIND("-",MID(nums,2,99)),N1,VALUE(TRIM(LEFT(nums,dashPos))),N2,VALUE(TRIM(MID(nums,dashPos+2,20))),(N1+N2)/2),"")</f>
        <v/>
      </c>
      <c r="AH354" s="69"/>
      <c r="AI354" s="70" t="str">
        <f ca="1">IFERROR(_xludf.LET(txt,MID(AH354,FIND("|",AH354&amp;"|")+1,99),clean,SUBSTITUTE(SUBSTITUTE(SUBSTITUTE(txt,"µm",""),"&gt;=",""),"&gt;",""),nums,TRIM(clean),dashPos,FIND("-",MID(nums,2,99)),N1,VALUE(TRIM(LEFT(nums,dashPos))),N2,VALUE(TRIM(MID(nums,dashPos+2,20))),(N1+N2)/2),"")</f>
        <v/>
      </c>
      <c r="AJ354" s="71"/>
      <c r="AK354" s="71"/>
      <c r="AL354" s="71"/>
      <c r="AM354" s="71"/>
      <c r="AN354" s="72"/>
      <c r="AO354" s="72"/>
      <c r="AP354" s="72"/>
      <c r="AQ354" s="72"/>
      <c r="AR354" s="73"/>
      <c r="AS354" s="73"/>
      <c r="AT354" s="73"/>
      <c r="AU354" s="73"/>
      <c r="AV354" s="73"/>
      <c r="AW354" s="74"/>
      <c r="AX354" s="74"/>
      <c r="AY354" s="74"/>
      <c r="AZ354" s="78"/>
      <c r="BA354" s="78"/>
      <c r="BB354" s="78"/>
      <c r="BC354" s="78"/>
      <c r="BD354" s="78"/>
      <c r="BE354" s="78"/>
      <c r="BF354" s="78"/>
      <c r="BG354" s="78"/>
      <c r="BH354" s="78"/>
      <c r="BI354" s="77" t="str">
        <f t="shared" si="5"/>
        <v/>
      </c>
    </row>
    <row r="355" spans="1:61" ht="19.5" customHeight="1" x14ac:dyDescent="0.2">
      <c r="A355" s="48"/>
      <c r="B355" s="49"/>
      <c r="C355" s="50"/>
      <c r="D355" s="49"/>
      <c r="E355" s="51"/>
      <c r="F355" s="52"/>
      <c r="G355" s="51"/>
      <c r="H355" s="53"/>
      <c r="I355" s="53"/>
      <c r="J355" s="53"/>
      <c r="K355" s="54"/>
      <c r="L355" s="55"/>
      <c r="M355" s="56"/>
      <c r="N355" s="56"/>
      <c r="O355" s="57"/>
      <c r="P355" s="58"/>
      <c r="Q355" s="56"/>
      <c r="R355" s="59"/>
      <c r="S355" s="60" t="str">
        <f>IFERROR(INDEX(Procesos!A$2:A$10000,MATCH(R355,Procesos!B$2:B$10000,0)),"")</f>
        <v/>
      </c>
      <c r="T355" s="61"/>
      <c r="U355" s="62"/>
      <c r="V355" s="62"/>
      <c r="W355" s="62"/>
      <c r="X355" s="63"/>
      <c r="Y355" s="64"/>
      <c r="Z355" s="64"/>
      <c r="AA355" s="65"/>
      <c r="AB355" s="66"/>
      <c r="AC355" s="65"/>
      <c r="AD355" s="62"/>
      <c r="AE355" s="65"/>
      <c r="AF355" s="67"/>
      <c r="AG355" s="70" t="str">
        <f ca="1">IFERROR(_xludf.LET(txt,MID(AF355,FIND("|",AF355&amp;"|")+1,99),clean,SUBSTITUTE(SUBSTITUTE(SUBSTITUTE(txt,"µm",""),"&gt;=",""),"&gt;",""),nums,TRIM(clean),dashPos,FIND("-",MID(nums,2,99)),N1,VALUE(TRIM(LEFT(nums,dashPos))),N2,VALUE(TRIM(MID(nums,dashPos+2,20))),(N1+N2)/2),"")</f>
        <v/>
      </c>
      <c r="AH355" s="69"/>
      <c r="AI355" s="70" t="str">
        <f ca="1">IFERROR(_xludf.LET(txt,MID(AH355,FIND("|",AH355&amp;"|")+1,99),clean,SUBSTITUTE(SUBSTITUTE(SUBSTITUTE(txt,"µm",""),"&gt;=",""),"&gt;",""),nums,TRIM(clean),dashPos,FIND("-",MID(nums,2,99)),N1,VALUE(TRIM(LEFT(nums,dashPos))),N2,VALUE(TRIM(MID(nums,dashPos+2,20))),(N1+N2)/2),"")</f>
        <v/>
      </c>
      <c r="AJ355" s="71"/>
      <c r="AK355" s="71"/>
      <c r="AL355" s="71"/>
      <c r="AM355" s="71"/>
      <c r="AN355" s="72"/>
      <c r="AO355" s="72"/>
      <c r="AP355" s="72"/>
      <c r="AQ355" s="72"/>
      <c r="AR355" s="73"/>
      <c r="AS355" s="73"/>
      <c r="AT355" s="73"/>
      <c r="AU355" s="73"/>
      <c r="AV355" s="73"/>
      <c r="AW355" s="74"/>
      <c r="AX355" s="74"/>
      <c r="AY355" s="74"/>
      <c r="AZ355" s="78"/>
      <c r="BA355" s="78"/>
      <c r="BB355" s="78"/>
      <c r="BC355" s="78"/>
      <c r="BD355" s="78"/>
      <c r="BE355" s="78"/>
      <c r="BF355" s="78"/>
      <c r="BG355" s="78"/>
      <c r="BH355" s="78"/>
      <c r="BI355" s="77" t="str">
        <f t="shared" si="5"/>
        <v/>
      </c>
    </row>
    <row r="356" spans="1:61" ht="19.5" customHeight="1" x14ac:dyDescent="0.2">
      <c r="A356" s="48"/>
      <c r="B356" s="49"/>
      <c r="C356" s="50"/>
      <c r="D356" s="49"/>
      <c r="E356" s="51"/>
      <c r="F356" s="52"/>
      <c r="G356" s="51"/>
      <c r="H356" s="53"/>
      <c r="I356" s="53"/>
      <c r="J356" s="53"/>
      <c r="K356" s="54"/>
      <c r="L356" s="55"/>
      <c r="M356" s="56"/>
      <c r="N356" s="56"/>
      <c r="O356" s="57"/>
      <c r="P356" s="58"/>
      <c r="Q356" s="56"/>
      <c r="R356" s="59"/>
      <c r="S356" s="60" t="str">
        <f>IFERROR(INDEX(Procesos!A$2:A$10000,MATCH(R356,Procesos!B$2:B$10000,0)),"")</f>
        <v/>
      </c>
      <c r="T356" s="61"/>
      <c r="U356" s="62"/>
      <c r="V356" s="62"/>
      <c r="W356" s="62"/>
      <c r="X356" s="63"/>
      <c r="Y356" s="64"/>
      <c r="Z356" s="64"/>
      <c r="AA356" s="65"/>
      <c r="AB356" s="66"/>
      <c r="AC356" s="65"/>
      <c r="AD356" s="62"/>
      <c r="AE356" s="65"/>
      <c r="AF356" s="67"/>
      <c r="AG356" s="70" t="str">
        <f ca="1">IFERROR(_xludf.LET(txt,MID(AF356,FIND("|",AF356&amp;"|")+1,99),clean,SUBSTITUTE(SUBSTITUTE(SUBSTITUTE(txt,"µm",""),"&gt;=",""),"&gt;",""),nums,TRIM(clean),dashPos,FIND("-",MID(nums,2,99)),N1,VALUE(TRIM(LEFT(nums,dashPos))),N2,VALUE(TRIM(MID(nums,dashPos+2,20))),(N1+N2)/2),"")</f>
        <v/>
      </c>
      <c r="AH356" s="69"/>
      <c r="AI356" s="70" t="str">
        <f ca="1">IFERROR(_xludf.LET(txt,MID(AH356,FIND("|",AH356&amp;"|")+1,99),clean,SUBSTITUTE(SUBSTITUTE(SUBSTITUTE(txt,"µm",""),"&gt;=",""),"&gt;",""),nums,TRIM(clean),dashPos,FIND("-",MID(nums,2,99)),N1,VALUE(TRIM(LEFT(nums,dashPos))),N2,VALUE(TRIM(MID(nums,dashPos+2,20))),(N1+N2)/2),"")</f>
        <v/>
      </c>
      <c r="AJ356" s="71"/>
      <c r="AK356" s="71"/>
      <c r="AL356" s="71"/>
      <c r="AM356" s="71"/>
      <c r="AN356" s="72"/>
      <c r="AO356" s="72"/>
      <c r="AP356" s="72"/>
      <c r="AQ356" s="72"/>
      <c r="AR356" s="73"/>
      <c r="AS356" s="73"/>
      <c r="AT356" s="73"/>
      <c r="AU356" s="73"/>
      <c r="AV356" s="73"/>
      <c r="AW356" s="74"/>
      <c r="AX356" s="74"/>
      <c r="AY356" s="74"/>
      <c r="AZ356" s="78"/>
      <c r="BA356" s="78"/>
      <c r="BB356" s="78"/>
      <c r="BC356" s="78"/>
      <c r="BD356" s="78"/>
      <c r="BE356" s="78"/>
      <c r="BF356" s="78"/>
      <c r="BG356" s="78"/>
      <c r="BH356" s="78"/>
      <c r="BI356" s="77" t="str">
        <f t="shared" si="5"/>
        <v/>
      </c>
    </row>
    <row r="357" spans="1:61" ht="19.5" customHeight="1" x14ac:dyDescent="0.2">
      <c r="A357" s="48"/>
      <c r="B357" s="49"/>
      <c r="C357" s="50"/>
      <c r="D357" s="49"/>
      <c r="E357" s="51"/>
      <c r="F357" s="52"/>
      <c r="G357" s="51"/>
      <c r="H357" s="53"/>
      <c r="I357" s="53"/>
      <c r="J357" s="53"/>
      <c r="K357" s="54"/>
      <c r="L357" s="55"/>
      <c r="M357" s="56"/>
      <c r="N357" s="56"/>
      <c r="O357" s="57"/>
      <c r="P357" s="58"/>
      <c r="Q357" s="56"/>
      <c r="R357" s="59"/>
      <c r="S357" s="60" t="str">
        <f>IFERROR(INDEX(Procesos!A$2:A$10000,MATCH(R357,Procesos!B$2:B$10000,0)),"")</f>
        <v/>
      </c>
      <c r="T357" s="61"/>
      <c r="U357" s="62"/>
      <c r="V357" s="62"/>
      <c r="W357" s="62"/>
      <c r="X357" s="63"/>
      <c r="Y357" s="64"/>
      <c r="Z357" s="64"/>
      <c r="AA357" s="65"/>
      <c r="AB357" s="66"/>
      <c r="AC357" s="65"/>
      <c r="AD357" s="62"/>
      <c r="AE357" s="65"/>
      <c r="AF357" s="67"/>
      <c r="AG357" s="70" t="str">
        <f ca="1">IFERROR(_xludf.LET(txt,MID(AF357,FIND("|",AF357&amp;"|")+1,99),clean,SUBSTITUTE(SUBSTITUTE(SUBSTITUTE(txt,"µm",""),"&gt;=",""),"&gt;",""),nums,TRIM(clean),dashPos,FIND("-",MID(nums,2,99)),N1,VALUE(TRIM(LEFT(nums,dashPos))),N2,VALUE(TRIM(MID(nums,dashPos+2,20))),(N1+N2)/2),"")</f>
        <v/>
      </c>
      <c r="AH357" s="69"/>
      <c r="AI357" s="70" t="str">
        <f ca="1">IFERROR(_xludf.LET(txt,MID(AH357,FIND("|",AH357&amp;"|")+1,99),clean,SUBSTITUTE(SUBSTITUTE(SUBSTITUTE(txt,"µm",""),"&gt;=",""),"&gt;",""),nums,TRIM(clean),dashPos,FIND("-",MID(nums,2,99)),N1,VALUE(TRIM(LEFT(nums,dashPos))),N2,VALUE(TRIM(MID(nums,dashPos+2,20))),(N1+N2)/2),"")</f>
        <v/>
      </c>
      <c r="AJ357" s="71"/>
      <c r="AK357" s="71"/>
      <c r="AL357" s="71"/>
      <c r="AM357" s="71"/>
      <c r="AN357" s="72"/>
      <c r="AO357" s="72"/>
      <c r="AP357" s="72"/>
      <c r="AQ357" s="72"/>
      <c r="AR357" s="73"/>
      <c r="AS357" s="73"/>
      <c r="AT357" s="73"/>
      <c r="AU357" s="73"/>
      <c r="AV357" s="73"/>
      <c r="AW357" s="74"/>
      <c r="AX357" s="74"/>
      <c r="AY357" s="74"/>
      <c r="AZ357" s="78"/>
      <c r="BA357" s="78"/>
      <c r="BB357" s="78"/>
      <c r="BC357" s="78"/>
      <c r="BD357" s="78"/>
      <c r="BE357" s="78"/>
      <c r="BF357" s="78"/>
      <c r="BG357" s="78"/>
      <c r="BH357" s="78"/>
      <c r="BI357" s="77" t="str">
        <f t="shared" si="5"/>
        <v/>
      </c>
    </row>
    <row r="358" spans="1:61" ht="19.5" customHeight="1" x14ac:dyDescent="0.2">
      <c r="A358" s="48"/>
      <c r="B358" s="49"/>
      <c r="C358" s="50"/>
      <c r="D358" s="49"/>
      <c r="E358" s="51"/>
      <c r="F358" s="52"/>
      <c r="G358" s="51"/>
      <c r="H358" s="53"/>
      <c r="I358" s="53"/>
      <c r="J358" s="53"/>
      <c r="K358" s="54"/>
      <c r="L358" s="55"/>
      <c r="M358" s="56"/>
      <c r="N358" s="56"/>
      <c r="O358" s="57"/>
      <c r="P358" s="58"/>
      <c r="Q358" s="56"/>
      <c r="R358" s="59"/>
      <c r="S358" s="60" t="str">
        <f>IFERROR(INDEX(Procesos!A$2:A$10000,MATCH(R358,Procesos!B$2:B$10000,0)),"")</f>
        <v/>
      </c>
      <c r="T358" s="61"/>
      <c r="U358" s="62"/>
      <c r="V358" s="62"/>
      <c r="W358" s="62"/>
      <c r="X358" s="63"/>
      <c r="Y358" s="64"/>
      <c r="Z358" s="64"/>
      <c r="AA358" s="65"/>
      <c r="AB358" s="66"/>
      <c r="AC358" s="65"/>
      <c r="AD358" s="62"/>
      <c r="AE358" s="65"/>
      <c r="AF358" s="67"/>
      <c r="AG358" s="70" t="str">
        <f ca="1">IFERROR(_xludf.LET(txt,MID(AF358,FIND("|",AF358&amp;"|")+1,99),clean,SUBSTITUTE(SUBSTITUTE(SUBSTITUTE(txt,"µm",""),"&gt;=",""),"&gt;",""),nums,TRIM(clean),dashPos,FIND("-",MID(nums,2,99)),N1,VALUE(TRIM(LEFT(nums,dashPos))),N2,VALUE(TRIM(MID(nums,dashPos+2,20))),(N1+N2)/2),"")</f>
        <v/>
      </c>
      <c r="AH358" s="69"/>
      <c r="AI358" s="70" t="str">
        <f ca="1">IFERROR(_xludf.LET(txt,MID(AH358,FIND("|",AH358&amp;"|")+1,99),clean,SUBSTITUTE(SUBSTITUTE(SUBSTITUTE(txt,"µm",""),"&gt;=",""),"&gt;",""),nums,TRIM(clean),dashPos,FIND("-",MID(nums,2,99)),N1,VALUE(TRIM(LEFT(nums,dashPos))),N2,VALUE(TRIM(MID(nums,dashPos+2,20))),(N1+N2)/2),"")</f>
        <v/>
      </c>
      <c r="AJ358" s="71"/>
      <c r="AK358" s="71"/>
      <c r="AL358" s="71"/>
      <c r="AM358" s="71"/>
      <c r="AN358" s="72"/>
      <c r="AO358" s="72"/>
      <c r="AP358" s="72"/>
      <c r="AQ358" s="72"/>
      <c r="AR358" s="73"/>
      <c r="AS358" s="73"/>
      <c r="AT358" s="73"/>
      <c r="AU358" s="73"/>
      <c r="AV358" s="73"/>
      <c r="AW358" s="74"/>
      <c r="AX358" s="74"/>
      <c r="AY358" s="74"/>
      <c r="AZ358" s="78"/>
      <c r="BA358" s="78"/>
      <c r="BB358" s="78"/>
      <c r="BC358" s="78"/>
      <c r="BD358" s="78"/>
      <c r="BE358" s="78"/>
      <c r="BF358" s="78"/>
      <c r="BG358" s="78"/>
      <c r="BH358" s="78"/>
      <c r="BI358" s="77" t="str">
        <f t="shared" si="5"/>
        <v/>
      </c>
    </row>
    <row r="359" spans="1:61" ht="19.5" customHeight="1" x14ac:dyDescent="0.2">
      <c r="A359" s="48"/>
      <c r="B359" s="49"/>
      <c r="C359" s="50"/>
      <c r="D359" s="49"/>
      <c r="E359" s="51"/>
      <c r="F359" s="52"/>
      <c r="G359" s="51"/>
      <c r="H359" s="53"/>
      <c r="I359" s="53"/>
      <c r="J359" s="53"/>
      <c r="K359" s="54"/>
      <c r="L359" s="55"/>
      <c r="M359" s="56"/>
      <c r="N359" s="56"/>
      <c r="O359" s="57"/>
      <c r="P359" s="58"/>
      <c r="Q359" s="56"/>
      <c r="R359" s="59"/>
      <c r="S359" s="60" t="str">
        <f>IFERROR(INDEX(Procesos!A$2:A$10000,MATCH(R359,Procesos!B$2:B$10000,0)),"")</f>
        <v/>
      </c>
      <c r="T359" s="61"/>
      <c r="U359" s="62"/>
      <c r="V359" s="62"/>
      <c r="W359" s="62"/>
      <c r="X359" s="63"/>
      <c r="Y359" s="64"/>
      <c r="Z359" s="64"/>
      <c r="AA359" s="65"/>
      <c r="AB359" s="66"/>
      <c r="AC359" s="65"/>
      <c r="AD359" s="62"/>
      <c r="AE359" s="65"/>
      <c r="AF359" s="67"/>
      <c r="AG359" s="70" t="str">
        <f ca="1">IFERROR(_xludf.LET(txt,MID(AF359,FIND("|",AF359&amp;"|")+1,99),clean,SUBSTITUTE(SUBSTITUTE(SUBSTITUTE(txt,"µm",""),"&gt;=",""),"&gt;",""),nums,TRIM(clean),dashPos,FIND("-",MID(nums,2,99)),N1,VALUE(TRIM(LEFT(nums,dashPos))),N2,VALUE(TRIM(MID(nums,dashPos+2,20))),(N1+N2)/2),"")</f>
        <v/>
      </c>
      <c r="AH359" s="69"/>
      <c r="AI359" s="70" t="str">
        <f ca="1">IFERROR(_xludf.LET(txt,MID(AH359,FIND("|",AH359&amp;"|")+1,99),clean,SUBSTITUTE(SUBSTITUTE(SUBSTITUTE(txt,"µm",""),"&gt;=",""),"&gt;",""),nums,TRIM(clean),dashPos,FIND("-",MID(nums,2,99)),N1,VALUE(TRIM(LEFT(nums,dashPos))),N2,VALUE(TRIM(MID(nums,dashPos+2,20))),(N1+N2)/2),"")</f>
        <v/>
      </c>
      <c r="AJ359" s="71"/>
      <c r="AK359" s="71"/>
      <c r="AL359" s="71"/>
      <c r="AM359" s="71"/>
      <c r="AN359" s="72"/>
      <c r="AO359" s="72"/>
      <c r="AP359" s="72"/>
      <c r="AQ359" s="72"/>
      <c r="AR359" s="73"/>
      <c r="AS359" s="73"/>
      <c r="AT359" s="73"/>
      <c r="AU359" s="73"/>
      <c r="AV359" s="73"/>
      <c r="AW359" s="74"/>
      <c r="AX359" s="74"/>
      <c r="AY359" s="74"/>
      <c r="AZ359" s="78"/>
      <c r="BA359" s="78"/>
      <c r="BB359" s="78"/>
      <c r="BC359" s="78"/>
      <c r="BD359" s="78"/>
      <c r="BE359" s="78"/>
      <c r="BF359" s="78"/>
      <c r="BG359" s="78"/>
      <c r="BH359" s="78"/>
      <c r="BI359" s="77" t="str">
        <f t="shared" si="5"/>
        <v/>
      </c>
    </row>
    <row r="360" spans="1:61" ht="19.5" customHeight="1" x14ac:dyDescent="0.2">
      <c r="A360" s="48"/>
      <c r="B360" s="49"/>
      <c r="C360" s="50"/>
      <c r="D360" s="49"/>
      <c r="E360" s="51"/>
      <c r="F360" s="52"/>
      <c r="G360" s="51"/>
      <c r="H360" s="53"/>
      <c r="I360" s="53"/>
      <c r="J360" s="53"/>
      <c r="K360" s="54"/>
      <c r="L360" s="55"/>
      <c r="M360" s="56"/>
      <c r="N360" s="56"/>
      <c r="O360" s="57"/>
      <c r="P360" s="58"/>
      <c r="Q360" s="56"/>
      <c r="R360" s="59"/>
      <c r="S360" s="60" t="str">
        <f>IFERROR(INDEX(Procesos!A$2:A$10000,MATCH(R360,Procesos!B$2:B$10000,0)),"")</f>
        <v/>
      </c>
      <c r="T360" s="61"/>
      <c r="U360" s="62"/>
      <c r="V360" s="62"/>
      <c r="W360" s="62"/>
      <c r="X360" s="63"/>
      <c r="Y360" s="64"/>
      <c r="Z360" s="64"/>
      <c r="AA360" s="65"/>
      <c r="AB360" s="66"/>
      <c r="AC360" s="65"/>
      <c r="AD360" s="62"/>
      <c r="AE360" s="65"/>
      <c r="AF360" s="67"/>
      <c r="AG360" s="70" t="str">
        <f ca="1">IFERROR(_xludf.LET(txt,MID(AF360,FIND("|",AF360&amp;"|")+1,99),clean,SUBSTITUTE(SUBSTITUTE(SUBSTITUTE(txt,"µm",""),"&gt;=",""),"&gt;",""),nums,TRIM(clean),dashPos,FIND("-",MID(nums,2,99)),N1,VALUE(TRIM(LEFT(nums,dashPos))),N2,VALUE(TRIM(MID(nums,dashPos+2,20))),(N1+N2)/2),"")</f>
        <v/>
      </c>
      <c r="AH360" s="69"/>
      <c r="AI360" s="70" t="str">
        <f ca="1">IFERROR(_xludf.LET(txt,MID(AH360,FIND("|",AH360&amp;"|")+1,99),clean,SUBSTITUTE(SUBSTITUTE(SUBSTITUTE(txt,"µm",""),"&gt;=",""),"&gt;",""),nums,TRIM(clean),dashPos,FIND("-",MID(nums,2,99)),N1,VALUE(TRIM(LEFT(nums,dashPos))),N2,VALUE(TRIM(MID(nums,dashPos+2,20))),(N1+N2)/2),"")</f>
        <v/>
      </c>
      <c r="AJ360" s="71"/>
      <c r="AK360" s="71"/>
      <c r="AL360" s="71"/>
      <c r="AM360" s="71"/>
      <c r="AN360" s="72"/>
      <c r="AO360" s="72"/>
      <c r="AP360" s="72"/>
      <c r="AQ360" s="72"/>
      <c r="AR360" s="73"/>
      <c r="AS360" s="73"/>
      <c r="AT360" s="73"/>
      <c r="AU360" s="73"/>
      <c r="AV360" s="73"/>
      <c r="AW360" s="74"/>
      <c r="AX360" s="74"/>
      <c r="AY360" s="74"/>
      <c r="AZ360" s="78"/>
      <c r="BA360" s="78"/>
      <c r="BB360" s="78"/>
      <c r="BC360" s="78"/>
      <c r="BD360" s="78"/>
      <c r="BE360" s="78"/>
      <c r="BF360" s="78"/>
      <c r="BG360" s="78"/>
      <c r="BH360" s="78"/>
      <c r="BI360" s="77" t="str">
        <f t="shared" si="5"/>
        <v/>
      </c>
    </row>
    <row r="361" spans="1:61" ht="19.5" customHeight="1" x14ac:dyDescent="0.2">
      <c r="A361" s="48"/>
      <c r="B361" s="49"/>
      <c r="C361" s="50"/>
      <c r="D361" s="49"/>
      <c r="E361" s="51"/>
      <c r="F361" s="52"/>
      <c r="G361" s="51"/>
      <c r="H361" s="53"/>
      <c r="I361" s="53"/>
      <c r="J361" s="53"/>
      <c r="K361" s="54"/>
      <c r="L361" s="55"/>
      <c r="M361" s="56"/>
      <c r="N361" s="56"/>
      <c r="O361" s="57"/>
      <c r="P361" s="58"/>
      <c r="Q361" s="56"/>
      <c r="R361" s="59"/>
      <c r="S361" s="60" t="str">
        <f>IFERROR(INDEX(Procesos!A$2:A$10000,MATCH(R361,Procesos!B$2:B$10000,0)),"")</f>
        <v/>
      </c>
      <c r="T361" s="61"/>
      <c r="U361" s="62"/>
      <c r="V361" s="62"/>
      <c r="W361" s="62"/>
      <c r="X361" s="63"/>
      <c r="Y361" s="64"/>
      <c r="Z361" s="64"/>
      <c r="AA361" s="65"/>
      <c r="AB361" s="66"/>
      <c r="AC361" s="65"/>
      <c r="AD361" s="62"/>
      <c r="AE361" s="65"/>
      <c r="AF361" s="67"/>
      <c r="AG361" s="70" t="str">
        <f ca="1">IFERROR(_xludf.LET(txt,MID(AF361,FIND("|",AF361&amp;"|")+1,99),clean,SUBSTITUTE(SUBSTITUTE(SUBSTITUTE(txt,"µm",""),"&gt;=",""),"&gt;",""),nums,TRIM(clean),dashPos,FIND("-",MID(nums,2,99)),N1,VALUE(TRIM(LEFT(nums,dashPos))),N2,VALUE(TRIM(MID(nums,dashPos+2,20))),(N1+N2)/2),"")</f>
        <v/>
      </c>
      <c r="AH361" s="69"/>
      <c r="AI361" s="70" t="str">
        <f ca="1">IFERROR(_xludf.LET(txt,MID(AH361,FIND("|",AH361&amp;"|")+1,99),clean,SUBSTITUTE(SUBSTITUTE(SUBSTITUTE(txt,"µm",""),"&gt;=",""),"&gt;",""),nums,TRIM(clean),dashPos,FIND("-",MID(nums,2,99)),N1,VALUE(TRIM(LEFT(nums,dashPos))),N2,VALUE(TRIM(MID(nums,dashPos+2,20))),(N1+N2)/2),"")</f>
        <v/>
      </c>
      <c r="AJ361" s="71"/>
      <c r="AK361" s="71"/>
      <c r="AL361" s="71"/>
      <c r="AM361" s="71"/>
      <c r="AN361" s="72"/>
      <c r="AO361" s="72"/>
      <c r="AP361" s="72"/>
      <c r="AQ361" s="72"/>
      <c r="AR361" s="73"/>
      <c r="AS361" s="73"/>
      <c r="AT361" s="73"/>
      <c r="AU361" s="73"/>
      <c r="AV361" s="73"/>
      <c r="AW361" s="74"/>
      <c r="AX361" s="74"/>
      <c r="AY361" s="74"/>
      <c r="AZ361" s="78"/>
      <c r="BA361" s="78"/>
      <c r="BB361" s="78"/>
      <c r="BC361" s="78"/>
      <c r="BD361" s="78"/>
      <c r="BE361" s="78"/>
      <c r="BF361" s="78"/>
      <c r="BG361" s="78"/>
      <c r="BH361" s="78"/>
      <c r="BI361" s="77" t="str">
        <f t="shared" si="5"/>
        <v/>
      </c>
    </row>
    <row r="362" spans="1:61" ht="19.5" customHeight="1" x14ac:dyDescent="0.2">
      <c r="A362" s="48"/>
      <c r="B362" s="49"/>
      <c r="C362" s="50"/>
      <c r="D362" s="49"/>
      <c r="E362" s="51"/>
      <c r="F362" s="52"/>
      <c r="G362" s="51"/>
      <c r="H362" s="53"/>
      <c r="I362" s="53"/>
      <c r="J362" s="53"/>
      <c r="K362" s="54"/>
      <c r="L362" s="55"/>
      <c r="M362" s="56"/>
      <c r="N362" s="56"/>
      <c r="O362" s="57"/>
      <c r="P362" s="58"/>
      <c r="Q362" s="56"/>
      <c r="R362" s="59"/>
      <c r="S362" s="60" t="str">
        <f>IFERROR(INDEX(Procesos!A$2:A$10000,MATCH(R362,Procesos!B$2:B$10000,0)),"")</f>
        <v/>
      </c>
      <c r="T362" s="61"/>
      <c r="U362" s="62"/>
      <c r="V362" s="62"/>
      <c r="W362" s="62"/>
      <c r="X362" s="63"/>
      <c r="Y362" s="64"/>
      <c r="Z362" s="64"/>
      <c r="AA362" s="65"/>
      <c r="AB362" s="66"/>
      <c r="AC362" s="65"/>
      <c r="AD362" s="62"/>
      <c r="AE362" s="65"/>
      <c r="AF362" s="67"/>
      <c r="AG362" s="70" t="str">
        <f ca="1">IFERROR(_xludf.LET(txt,MID(AF362,FIND("|",AF362&amp;"|")+1,99),clean,SUBSTITUTE(SUBSTITUTE(SUBSTITUTE(txt,"µm",""),"&gt;=",""),"&gt;",""),nums,TRIM(clean),dashPos,FIND("-",MID(nums,2,99)),N1,VALUE(TRIM(LEFT(nums,dashPos))),N2,VALUE(TRIM(MID(nums,dashPos+2,20))),(N1+N2)/2),"")</f>
        <v/>
      </c>
      <c r="AH362" s="69"/>
      <c r="AI362" s="70" t="str">
        <f ca="1">IFERROR(_xludf.LET(txt,MID(AH362,FIND("|",AH362&amp;"|")+1,99),clean,SUBSTITUTE(SUBSTITUTE(SUBSTITUTE(txt,"µm",""),"&gt;=",""),"&gt;",""),nums,TRIM(clean),dashPos,FIND("-",MID(nums,2,99)),N1,VALUE(TRIM(LEFT(nums,dashPos))),N2,VALUE(TRIM(MID(nums,dashPos+2,20))),(N1+N2)/2),"")</f>
        <v/>
      </c>
      <c r="AJ362" s="71"/>
      <c r="AK362" s="71"/>
      <c r="AL362" s="71"/>
      <c r="AM362" s="71"/>
      <c r="AN362" s="72"/>
      <c r="AO362" s="72"/>
      <c r="AP362" s="72"/>
      <c r="AQ362" s="72"/>
      <c r="AR362" s="73"/>
      <c r="AS362" s="73"/>
      <c r="AT362" s="73"/>
      <c r="AU362" s="73"/>
      <c r="AV362" s="73"/>
      <c r="AW362" s="74"/>
      <c r="AX362" s="74"/>
      <c r="AY362" s="74"/>
      <c r="AZ362" s="78"/>
      <c r="BA362" s="78"/>
      <c r="BB362" s="78"/>
      <c r="BC362" s="78"/>
      <c r="BD362" s="78"/>
      <c r="BE362" s="78"/>
      <c r="BF362" s="78"/>
      <c r="BG362" s="78"/>
      <c r="BH362" s="78"/>
      <c r="BI362" s="77" t="str">
        <f t="shared" si="5"/>
        <v/>
      </c>
    </row>
    <row r="363" spans="1:61" ht="19.5" customHeight="1" x14ac:dyDescent="0.2">
      <c r="A363" s="48"/>
      <c r="B363" s="49"/>
      <c r="C363" s="50"/>
      <c r="D363" s="49"/>
      <c r="E363" s="51"/>
      <c r="F363" s="52"/>
      <c r="G363" s="51"/>
      <c r="H363" s="53"/>
      <c r="I363" s="53"/>
      <c r="J363" s="53"/>
      <c r="K363" s="54"/>
      <c r="L363" s="55"/>
      <c r="M363" s="56"/>
      <c r="N363" s="56"/>
      <c r="O363" s="57"/>
      <c r="P363" s="58"/>
      <c r="Q363" s="56"/>
      <c r="R363" s="59"/>
      <c r="S363" s="60" t="str">
        <f>IFERROR(INDEX(Procesos!A$2:A$10000,MATCH(R363,Procesos!B$2:B$10000,0)),"")</f>
        <v/>
      </c>
      <c r="T363" s="61"/>
      <c r="U363" s="62"/>
      <c r="V363" s="62"/>
      <c r="W363" s="62"/>
      <c r="X363" s="63"/>
      <c r="Y363" s="64"/>
      <c r="Z363" s="64"/>
      <c r="AA363" s="65"/>
      <c r="AB363" s="66"/>
      <c r="AC363" s="65"/>
      <c r="AD363" s="62"/>
      <c r="AE363" s="65"/>
      <c r="AF363" s="67"/>
      <c r="AG363" s="70" t="str">
        <f ca="1">IFERROR(_xludf.LET(txt,MID(AF363,FIND("|",AF363&amp;"|")+1,99),clean,SUBSTITUTE(SUBSTITUTE(SUBSTITUTE(txt,"µm",""),"&gt;=",""),"&gt;",""),nums,TRIM(clean),dashPos,FIND("-",MID(nums,2,99)),N1,VALUE(TRIM(LEFT(nums,dashPos))),N2,VALUE(TRIM(MID(nums,dashPos+2,20))),(N1+N2)/2),"")</f>
        <v/>
      </c>
      <c r="AH363" s="69"/>
      <c r="AI363" s="70" t="str">
        <f ca="1">IFERROR(_xludf.LET(txt,MID(AH363,FIND("|",AH363&amp;"|")+1,99),clean,SUBSTITUTE(SUBSTITUTE(SUBSTITUTE(txt,"µm",""),"&gt;=",""),"&gt;",""),nums,TRIM(clean),dashPos,FIND("-",MID(nums,2,99)),N1,VALUE(TRIM(LEFT(nums,dashPos))),N2,VALUE(TRIM(MID(nums,dashPos+2,20))),(N1+N2)/2),"")</f>
        <v/>
      </c>
      <c r="AJ363" s="71"/>
      <c r="AK363" s="71"/>
      <c r="AL363" s="71"/>
      <c r="AM363" s="71"/>
      <c r="AN363" s="72"/>
      <c r="AO363" s="72"/>
      <c r="AP363" s="72"/>
      <c r="AQ363" s="72"/>
      <c r="AR363" s="73"/>
      <c r="AS363" s="73"/>
      <c r="AT363" s="73"/>
      <c r="AU363" s="73"/>
      <c r="AV363" s="73"/>
      <c r="AW363" s="74"/>
      <c r="AX363" s="74"/>
      <c r="AY363" s="74"/>
      <c r="AZ363" s="78"/>
      <c r="BA363" s="78"/>
      <c r="BB363" s="78"/>
      <c r="BC363" s="78"/>
      <c r="BD363" s="78"/>
      <c r="BE363" s="78"/>
      <c r="BF363" s="78"/>
      <c r="BG363" s="78"/>
      <c r="BH363" s="78"/>
      <c r="BI363" s="77" t="str">
        <f t="shared" si="5"/>
        <v/>
      </c>
    </row>
    <row r="364" spans="1:61" ht="19.5" customHeight="1" x14ac:dyDescent="0.2">
      <c r="A364" s="48"/>
      <c r="B364" s="49"/>
      <c r="C364" s="50"/>
      <c r="D364" s="49"/>
      <c r="E364" s="51"/>
      <c r="F364" s="52"/>
      <c r="G364" s="51"/>
      <c r="H364" s="53"/>
      <c r="I364" s="53"/>
      <c r="J364" s="53"/>
      <c r="K364" s="54"/>
      <c r="L364" s="55"/>
      <c r="M364" s="56"/>
      <c r="N364" s="56"/>
      <c r="O364" s="57"/>
      <c r="P364" s="58"/>
      <c r="Q364" s="56"/>
      <c r="R364" s="59"/>
      <c r="S364" s="60" t="str">
        <f>IFERROR(INDEX(Procesos!A$2:A$10000,MATCH(R364,Procesos!B$2:B$10000,0)),"")</f>
        <v/>
      </c>
      <c r="T364" s="61"/>
      <c r="U364" s="62"/>
      <c r="V364" s="62"/>
      <c r="W364" s="62"/>
      <c r="X364" s="63"/>
      <c r="Y364" s="64"/>
      <c r="Z364" s="64"/>
      <c r="AA364" s="65"/>
      <c r="AB364" s="66"/>
      <c r="AC364" s="65"/>
      <c r="AD364" s="62"/>
      <c r="AE364" s="65"/>
      <c r="AF364" s="67"/>
      <c r="AG364" s="70" t="str">
        <f ca="1">IFERROR(_xludf.LET(txt,MID(AF364,FIND("|",AF364&amp;"|")+1,99),clean,SUBSTITUTE(SUBSTITUTE(SUBSTITUTE(txt,"µm",""),"&gt;=",""),"&gt;",""),nums,TRIM(clean),dashPos,FIND("-",MID(nums,2,99)),N1,VALUE(TRIM(LEFT(nums,dashPos))),N2,VALUE(TRIM(MID(nums,dashPos+2,20))),(N1+N2)/2),"")</f>
        <v/>
      </c>
      <c r="AH364" s="69"/>
      <c r="AI364" s="70" t="str">
        <f ca="1">IFERROR(_xludf.LET(txt,MID(AH364,FIND("|",AH364&amp;"|")+1,99),clean,SUBSTITUTE(SUBSTITUTE(SUBSTITUTE(txt,"µm",""),"&gt;=",""),"&gt;",""),nums,TRIM(clean),dashPos,FIND("-",MID(nums,2,99)),N1,VALUE(TRIM(LEFT(nums,dashPos))),N2,VALUE(TRIM(MID(nums,dashPos+2,20))),(N1+N2)/2),"")</f>
        <v/>
      </c>
      <c r="AJ364" s="71"/>
      <c r="AK364" s="71"/>
      <c r="AL364" s="71"/>
      <c r="AM364" s="71"/>
      <c r="AN364" s="72"/>
      <c r="AO364" s="72"/>
      <c r="AP364" s="72"/>
      <c r="AQ364" s="72"/>
      <c r="AR364" s="73"/>
      <c r="AS364" s="73"/>
      <c r="AT364" s="73"/>
      <c r="AU364" s="73"/>
      <c r="AV364" s="73"/>
      <c r="AW364" s="74"/>
      <c r="AX364" s="74"/>
      <c r="AY364" s="74"/>
      <c r="AZ364" s="78"/>
      <c r="BA364" s="78"/>
      <c r="BB364" s="78"/>
      <c r="BC364" s="78"/>
      <c r="BD364" s="78"/>
      <c r="BE364" s="78"/>
      <c r="BF364" s="78"/>
      <c r="BG364" s="78"/>
      <c r="BH364" s="78"/>
      <c r="BI364" s="77" t="str">
        <f t="shared" si="5"/>
        <v/>
      </c>
    </row>
    <row r="365" spans="1:61" ht="19.5" customHeight="1" x14ac:dyDescent="0.2">
      <c r="A365" s="48"/>
      <c r="B365" s="49"/>
      <c r="C365" s="50"/>
      <c r="D365" s="49"/>
      <c r="E365" s="51"/>
      <c r="F365" s="52"/>
      <c r="G365" s="51"/>
      <c r="H365" s="53"/>
      <c r="I365" s="53"/>
      <c r="J365" s="53"/>
      <c r="K365" s="54"/>
      <c r="L365" s="55"/>
      <c r="M365" s="56"/>
      <c r="N365" s="56"/>
      <c r="O365" s="57"/>
      <c r="P365" s="58"/>
      <c r="Q365" s="56"/>
      <c r="R365" s="59"/>
      <c r="S365" s="60" t="str">
        <f>IFERROR(INDEX(Procesos!A$2:A$10000,MATCH(R365,Procesos!B$2:B$10000,0)),"")</f>
        <v/>
      </c>
      <c r="T365" s="61"/>
      <c r="U365" s="62"/>
      <c r="V365" s="62"/>
      <c r="W365" s="62"/>
      <c r="X365" s="63"/>
      <c r="Y365" s="64"/>
      <c r="Z365" s="64"/>
      <c r="AA365" s="65"/>
      <c r="AB365" s="66"/>
      <c r="AC365" s="65"/>
      <c r="AD365" s="62"/>
      <c r="AE365" s="65"/>
      <c r="AF365" s="67"/>
      <c r="AG365" s="70" t="str">
        <f ca="1">IFERROR(_xludf.LET(txt,MID(AF365,FIND("|",AF365&amp;"|")+1,99),clean,SUBSTITUTE(SUBSTITUTE(SUBSTITUTE(txt,"µm",""),"&gt;=",""),"&gt;",""),nums,TRIM(clean),dashPos,FIND("-",MID(nums,2,99)),N1,VALUE(TRIM(LEFT(nums,dashPos))),N2,VALUE(TRIM(MID(nums,dashPos+2,20))),(N1+N2)/2),"")</f>
        <v/>
      </c>
      <c r="AH365" s="69"/>
      <c r="AI365" s="70" t="str">
        <f ca="1">IFERROR(_xludf.LET(txt,MID(AH365,FIND("|",AH365&amp;"|")+1,99),clean,SUBSTITUTE(SUBSTITUTE(SUBSTITUTE(txt,"µm",""),"&gt;=",""),"&gt;",""),nums,TRIM(clean),dashPos,FIND("-",MID(nums,2,99)),N1,VALUE(TRIM(LEFT(nums,dashPos))),N2,VALUE(TRIM(MID(nums,dashPos+2,20))),(N1+N2)/2),"")</f>
        <v/>
      </c>
      <c r="AJ365" s="71"/>
      <c r="AK365" s="71"/>
      <c r="AL365" s="71"/>
      <c r="AM365" s="71"/>
      <c r="AN365" s="72"/>
      <c r="AO365" s="72"/>
      <c r="AP365" s="72"/>
      <c r="AQ365" s="72"/>
      <c r="AR365" s="73"/>
      <c r="AS365" s="73"/>
      <c r="AT365" s="73"/>
      <c r="AU365" s="73"/>
      <c r="AV365" s="73"/>
      <c r="AW365" s="74"/>
      <c r="AX365" s="74"/>
      <c r="AY365" s="74"/>
      <c r="AZ365" s="78"/>
      <c r="BA365" s="78"/>
      <c r="BB365" s="78"/>
      <c r="BC365" s="78"/>
      <c r="BD365" s="78"/>
      <c r="BE365" s="78"/>
      <c r="BF365" s="78"/>
      <c r="BG365" s="78"/>
      <c r="BH365" s="78"/>
      <c r="BI365" s="77" t="str">
        <f t="shared" si="5"/>
        <v/>
      </c>
    </row>
    <row r="366" spans="1:61" ht="19.5" customHeight="1" x14ac:dyDescent="0.2">
      <c r="A366" s="48"/>
      <c r="B366" s="49"/>
      <c r="C366" s="50"/>
      <c r="D366" s="49"/>
      <c r="E366" s="51"/>
      <c r="F366" s="52"/>
      <c r="G366" s="51"/>
      <c r="H366" s="53"/>
      <c r="I366" s="53"/>
      <c r="J366" s="53"/>
      <c r="K366" s="54"/>
      <c r="L366" s="55"/>
      <c r="M366" s="56"/>
      <c r="N366" s="56"/>
      <c r="O366" s="57"/>
      <c r="P366" s="58"/>
      <c r="Q366" s="56"/>
      <c r="R366" s="59"/>
      <c r="S366" s="60" t="str">
        <f>IFERROR(INDEX(Procesos!A$2:A$10000,MATCH(R366,Procesos!B$2:B$10000,0)),"")</f>
        <v/>
      </c>
      <c r="T366" s="61"/>
      <c r="U366" s="62"/>
      <c r="V366" s="62"/>
      <c r="W366" s="62"/>
      <c r="X366" s="63"/>
      <c r="Y366" s="64"/>
      <c r="Z366" s="64"/>
      <c r="AA366" s="65"/>
      <c r="AB366" s="66"/>
      <c r="AC366" s="65"/>
      <c r="AD366" s="62"/>
      <c r="AE366" s="65"/>
      <c r="AF366" s="67"/>
      <c r="AG366" s="70" t="str">
        <f ca="1">IFERROR(_xludf.LET(txt,MID(AF366,FIND("|",AF366&amp;"|")+1,99),clean,SUBSTITUTE(SUBSTITUTE(SUBSTITUTE(txt,"µm",""),"&gt;=",""),"&gt;",""),nums,TRIM(clean),dashPos,FIND("-",MID(nums,2,99)),N1,VALUE(TRIM(LEFT(nums,dashPos))),N2,VALUE(TRIM(MID(nums,dashPos+2,20))),(N1+N2)/2),"")</f>
        <v/>
      </c>
      <c r="AH366" s="69"/>
      <c r="AI366" s="70" t="str">
        <f ca="1">IFERROR(_xludf.LET(txt,MID(AH366,FIND("|",AH366&amp;"|")+1,99),clean,SUBSTITUTE(SUBSTITUTE(SUBSTITUTE(txt,"µm",""),"&gt;=",""),"&gt;",""),nums,TRIM(clean),dashPos,FIND("-",MID(nums,2,99)),N1,VALUE(TRIM(LEFT(nums,dashPos))),N2,VALUE(TRIM(MID(nums,dashPos+2,20))),(N1+N2)/2),"")</f>
        <v/>
      </c>
      <c r="AJ366" s="71"/>
      <c r="AK366" s="71"/>
      <c r="AL366" s="71"/>
      <c r="AM366" s="71"/>
      <c r="AN366" s="72"/>
      <c r="AO366" s="72"/>
      <c r="AP366" s="72"/>
      <c r="AQ366" s="72"/>
      <c r="AR366" s="73"/>
      <c r="AS366" s="73"/>
      <c r="AT366" s="73"/>
      <c r="AU366" s="73"/>
      <c r="AV366" s="73"/>
      <c r="AW366" s="74"/>
      <c r="AX366" s="74"/>
      <c r="AY366" s="74"/>
      <c r="AZ366" s="78"/>
      <c r="BA366" s="78"/>
      <c r="BB366" s="78"/>
      <c r="BC366" s="78"/>
      <c r="BD366" s="78"/>
      <c r="BE366" s="78"/>
      <c r="BF366" s="78"/>
      <c r="BG366" s="78"/>
      <c r="BH366" s="78"/>
      <c r="BI366" s="77" t="str">
        <f t="shared" si="5"/>
        <v/>
      </c>
    </row>
    <row r="367" spans="1:61" ht="19.5" customHeight="1" x14ac:dyDescent="0.2">
      <c r="A367" s="48"/>
      <c r="B367" s="49"/>
      <c r="C367" s="50"/>
      <c r="D367" s="49"/>
      <c r="E367" s="51"/>
      <c r="F367" s="52"/>
      <c r="G367" s="51"/>
      <c r="H367" s="53"/>
      <c r="I367" s="53"/>
      <c r="J367" s="53"/>
      <c r="K367" s="54"/>
      <c r="L367" s="55"/>
      <c r="M367" s="56"/>
      <c r="N367" s="56"/>
      <c r="O367" s="57"/>
      <c r="P367" s="58"/>
      <c r="Q367" s="56"/>
      <c r="R367" s="59"/>
      <c r="S367" s="60" t="str">
        <f>IFERROR(INDEX(Procesos!A$2:A$10000,MATCH(R367,Procesos!B$2:B$10000,0)),"")</f>
        <v/>
      </c>
      <c r="T367" s="61"/>
      <c r="U367" s="62"/>
      <c r="V367" s="62"/>
      <c r="W367" s="62"/>
      <c r="X367" s="63"/>
      <c r="Y367" s="64"/>
      <c r="Z367" s="64"/>
      <c r="AA367" s="65"/>
      <c r="AB367" s="66"/>
      <c r="AC367" s="65"/>
      <c r="AD367" s="62"/>
      <c r="AE367" s="65"/>
      <c r="AF367" s="67"/>
      <c r="AG367" s="70" t="str">
        <f ca="1">IFERROR(_xludf.LET(txt,MID(AF367,FIND("|",AF367&amp;"|")+1,99),clean,SUBSTITUTE(SUBSTITUTE(SUBSTITUTE(txt,"µm",""),"&gt;=",""),"&gt;",""),nums,TRIM(clean),dashPos,FIND("-",MID(nums,2,99)),N1,VALUE(TRIM(LEFT(nums,dashPos))),N2,VALUE(TRIM(MID(nums,dashPos+2,20))),(N1+N2)/2),"")</f>
        <v/>
      </c>
      <c r="AH367" s="69"/>
      <c r="AI367" s="70" t="str">
        <f ca="1">IFERROR(_xludf.LET(txt,MID(AH367,FIND("|",AH367&amp;"|")+1,99),clean,SUBSTITUTE(SUBSTITUTE(SUBSTITUTE(txt,"µm",""),"&gt;=",""),"&gt;",""),nums,TRIM(clean),dashPos,FIND("-",MID(nums,2,99)),N1,VALUE(TRIM(LEFT(nums,dashPos))),N2,VALUE(TRIM(MID(nums,dashPos+2,20))),(N1+N2)/2),"")</f>
        <v/>
      </c>
      <c r="AJ367" s="71"/>
      <c r="AK367" s="71"/>
      <c r="AL367" s="71"/>
      <c r="AM367" s="71"/>
      <c r="AN367" s="72"/>
      <c r="AO367" s="72"/>
      <c r="AP367" s="72"/>
      <c r="AQ367" s="72"/>
      <c r="AR367" s="73"/>
      <c r="AS367" s="73"/>
      <c r="AT367" s="73"/>
      <c r="AU367" s="73"/>
      <c r="AV367" s="73"/>
      <c r="AW367" s="74"/>
      <c r="AX367" s="74"/>
      <c r="AY367" s="74"/>
      <c r="AZ367" s="78"/>
      <c r="BA367" s="78"/>
      <c r="BB367" s="78"/>
      <c r="BC367" s="78"/>
      <c r="BD367" s="78"/>
      <c r="BE367" s="78"/>
      <c r="BF367" s="78"/>
      <c r="BG367" s="78"/>
      <c r="BH367" s="78"/>
      <c r="BI367" s="77" t="str">
        <f t="shared" si="5"/>
        <v/>
      </c>
    </row>
    <row r="368" spans="1:61" ht="19.5" customHeight="1" x14ac:dyDescent="0.2">
      <c r="A368" s="48"/>
      <c r="B368" s="49"/>
      <c r="C368" s="50"/>
      <c r="D368" s="49"/>
      <c r="E368" s="51"/>
      <c r="F368" s="52"/>
      <c r="G368" s="51"/>
      <c r="H368" s="53"/>
      <c r="I368" s="53"/>
      <c r="J368" s="53"/>
      <c r="K368" s="54"/>
      <c r="L368" s="55"/>
      <c r="M368" s="56"/>
      <c r="N368" s="56"/>
      <c r="O368" s="57"/>
      <c r="P368" s="58"/>
      <c r="Q368" s="56"/>
      <c r="R368" s="59"/>
      <c r="S368" s="60" t="str">
        <f>IFERROR(INDEX(Procesos!A$2:A$10000,MATCH(R368,Procesos!B$2:B$10000,0)),"")</f>
        <v/>
      </c>
      <c r="T368" s="61"/>
      <c r="U368" s="62"/>
      <c r="V368" s="62"/>
      <c r="W368" s="62"/>
      <c r="X368" s="63"/>
      <c r="Y368" s="64"/>
      <c r="Z368" s="64"/>
      <c r="AA368" s="65"/>
      <c r="AB368" s="66"/>
      <c r="AC368" s="65"/>
      <c r="AD368" s="62"/>
      <c r="AE368" s="65"/>
      <c r="AF368" s="67"/>
      <c r="AG368" s="70" t="str">
        <f ca="1">IFERROR(_xludf.LET(txt,MID(AF368,FIND("|",AF368&amp;"|")+1,99),clean,SUBSTITUTE(SUBSTITUTE(SUBSTITUTE(txt,"µm",""),"&gt;=",""),"&gt;",""),nums,TRIM(clean),dashPos,FIND("-",MID(nums,2,99)),N1,VALUE(TRIM(LEFT(nums,dashPos))),N2,VALUE(TRIM(MID(nums,dashPos+2,20))),(N1+N2)/2),"")</f>
        <v/>
      </c>
      <c r="AH368" s="69"/>
      <c r="AI368" s="70" t="str">
        <f ca="1">IFERROR(_xludf.LET(txt,MID(AH368,FIND("|",AH368&amp;"|")+1,99),clean,SUBSTITUTE(SUBSTITUTE(SUBSTITUTE(txt,"µm",""),"&gt;=",""),"&gt;",""),nums,TRIM(clean),dashPos,FIND("-",MID(nums,2,99)),N1,VALUE(TRIM(LEFT(nums,dashPos))),N2,VALUE(TRIM(MID(nums,dashPos+2,20))),(N1+N2)/2),"")</f>
        <v/>
      </c>
      <c r="AJ368" s="71"/>
      <c r="AK368" s="71"/>
      <c r="AL368" s="71"/>
      <c r="AM368" s="71"/>
      <c r="AN368" s="72"/>
      <c r="AO368" s="72"/>
      <c r="AP368" s="72"/>
      <c r="AQ368" s="72"/>
      <c r="AR368" s="73"/>
      <c r="AS368" s="73"/>
      <c r="AT368" s="73"/>
      <c r="AU368" s="73"/>
      <c r="AV368" s="73"/>
      <c r="AW368" s="74"/>
      <c r="AX368" s="74"/>
      <c r="AY368" s="74"/>
      <c r="AZ368" s="78"/>
      <c r="BA368" s="78"/>
      <c r="BB368" s="78"/>
      <c r="BC368" s="78"/>
      <c r="BD368" s="78"/>
      <c r="BE368" s="78"/>
      <c r="BF368" s="78"/>
      <c r="BG368" s="78"/>
      <c r="BH368" s="78"/>
      <c r="BI368" s="77" t="str">
        <f t="shared" si="5"/>
        <v/>
      </c>
    </row>
    <row r="369" spans="1:61" ht="19.5" customHeight="1" x14ac:dyDescent="0.2">
      <c r="A369" s="48"/>
      <c r="B369" s="49"/>
      <c r="C369" s="50"/>
      <c r="D369" s="49"/>
      <c r="E369" s="51"/>
      <c r="F369" s="52"/>
      <c r="G369" s="51"/>
      <c r="H369" s="53"/>
      <c r="I369" s="53"/>
      <c r="J369" s="53"/>
      <c r="K369" s="54"/>
      <c r="L369" s="55"/>
      <c r="M369" s="56"/>
      <c r="N369" s="56"/>
      <c r="O369" s="57"/>
      <c r="P369" s="58"/>
      <c r="Q369" s="56"/>
      <c r="R369" s="59"/>
      <c r="S369" s="60" t="str">
        <f>IFERROR(INDEX(Procesos!A$2:A$10000,MATCH(R369,Procesos!B$2:B$10000,0)),"")</f>
        <v/>
      </c>
      <c r="T369" s="61"/>
      <c r="U369" s="62"/>
      <c r="V369" s="62"/>
      <c r="W369" s="62"/>
      <c r="X369" s="63"/>
      <c r="Y369" s="64"/>
      <c r="Z369" s="64"/>
      <c r="AA369" s="65"/>
      <c r="AB369" s="66"/>
      <c r="AC369" s="65"/>
      <c r="AD369" s="62"/>
      <c r="AE369" s="65"/>
      <c r="AF369" s="67"/>
      <c r="AG369" s="70" t="str">
        <f ca="1">IFERROR(_xludf.LET(txt,MID(AF369,FIND("|",AF369&amp;"|")+1,99),clean,SUBSTITUTE(SUBSTITUTE(SUBSTITUTE(txt,"µm",""),"&gt;=",""),"&gt;",""),nums,TRIM(clean),dashPos,FIND("-",MID(nums,2,99)),N1,VALUE(TRIM(LEFT(nums,dashPos))),N2,VALUE(TRIM(MID(nums,dashPos+2,20))),(N1+N2)/2),"")</f>
        <v/>
      </c>
      <c r="AH369" s="69"/>
      <c r="AI369" s="70" t="str">
        <f ca="1">IFERROR(_xludf.LET(txt,MID(AH369,FIND("|",AH369&amp;"|")+1,99),clean,SUBSTITUTE(SUBSTITUTE(SUBSTITUTE(txt,"µm",""),"&gt;=",""),"&gt;",""),nums,TRIM(clean),dashPos,FIND("-",MID(nums,2,99)),N1,VALUE(TRIM(LEFT(nums,dashPos))),N2,VALUE(TRIM(MID(nums,dashPos+2,20))),(N1+N2)/2),"")</f>
        <v/>
      </c>
      <c r="AJ369" s="71"/>
      <c r="AK369" s="71"/>
      <c r="AL369" s="71"/>
      <c r="AM369" s="71"/>
      <c r="AN369" s="72"/>
      <c r="AO369" s="72"/>
      <c r="AP369" s="72"/>
      <c r="AQ369" s="72"/>
      <c r="AR369" s="73"/>
      <c r="AS369" s="73"/>
      <c r="AT369" s="73"/>
      <c r="AU369" s="73"/>
      <c r="AV369" s="73"/>
      <c r="AW369" s="74"/>
      <c r="AX369" s="74"/>
      <c r="AY369" s="74"/>
      <c r="AZ369" s="78"/>
      <c r="BA369" s="78"/>
      <c r="BB369" s="78"/>
      <c r="BC369" s="78"/>
      <c r="BD369" s="78"/>
      <c r="BE369" s="78"/>
      <c r="BF369" s="78"/>
      <c r="BG369" s="78"/>
      <c r="BH369" s="78"/>
      <c r="BI369" s="77" t="str">
        <f t="shared" si="5"/>
        <v/>
      </c>
    </row>
    <row r="370" spans="1:61" ht="19.5" customHeight="1" x14ac:dyDescent="0.2">
      <c r="A370" s="48"/>
      <c r="B370" s="49"/>
      <c r="C370" s="50"/>
      <c r="D370" s="49"/>
      <c r="E370" s="51"/>
      <c r="F370" s="52"/>
      <c r="G370" s="51"/>
      <c r="H370" s="53"/>
      <c r="I370" s="53"/>
      <c r="J370" s="53"/>
      <c r="K370" s="54"/>
      <c r="L370" s="55"/>
      <c r="M370" s="56"/>
      <c r="N370" s="56"/>
      <c r="O370" s="57"/>
      <c r="P370" s="58"/>
      <c r="Q370" s="56"/>
      <c r="R370" s="59"/>
      <c r="S370" s="60" t="str">
        <f>IFERROR(INDEX(Procesos!A$2:A$10000,MATCH(R370,Procesos!B$2:B$10000,0)),"")</f>
        <v/>
      </c>
      <c r="T370" s="61"/>
      <c r="U370" s="62"/>
      <c r="V370" s="62"/>
      <c r="W370" s="62"/>
      <c r="X370" s="63"/>
      <c r="Y370" s="64"/>
      <c r="Z370" s="64"/>
      <c r="AA370" s="65"/>
      <c r="AB370" s="66"/>
      <c r="AC370" s="65"/>
      <c r="AD370" s="62"/>
      <c r="AE370" s="65"/>
      <c r="AF370" s="67"/>
      <c r="AG370" s="70" t="str">
        <f ca="1">IFERROR(_xludf.LET(txt,MID(AF370,FIND("|",AF370&amp;"|")+1,99),clean,SUBSTITUTE(SUBSTITUTE(SUBSTITUTE(txt,"µm",""),"&gt;=",""),"&gt;",""),nums,TRIM(clean),dashPos,FIND("-",MID(nums,2,99)),N1,VALUE(TRIM(LEFT(nums,dashPos))),N2,VALUE(TRIM(MID(nums,dashPos+2,20))),(N1+N2)/2),"")</f>
        <v/>
      </c>
      <c r="AH370" s="69"/>
      <c r="AI370" s="70" t="str">
        <f ca="1">IFERROR(_xludf.LET(txt,MID(AH370,FIND("|",AH370&amp;"|")+1,99),clean,SUBSTITUTE(SUBSTITUTE(SUBSTITUTE(txt,"µm",""),"&gt;=",""),"&gt;",""),nums,TRIM(clean),dashPos,FIND("-",MID(nums,2,99)),N1,VALUE(TRIM(LEFT(nums,dashPos))),N2,VALUE(TRIM(MID(nums,dashPos+2,20))),(N1+N2)/2),"")</f>
        <v/>
      </c>
      <c r="AJ370" s="71"/>
      <c r="AK370" s="71"/>
      <c r="AL370" s="71"/>
      <c r="AM370" s="71"/>
      <c r="AN370" s="72"/>
      <c r="AO370" s="72"/>
      <c r="AP370" s="72"/>
      <c r="AQ370" s="72"/>
      <c r="AR370" s="73"/>
      <c r="AS370" s="73"/>
      <c r="AT370" s="73"/>
      <c r="AU370" s="73"/>
      <c r="AV370" s="73"/>
      <c r="AW370" s="74"/>
      <c r="AX370" s="74"/>
      <c r="AY370" s="74"/>
      <c r="AZ370" s="78"/>
      <c r="BA370" s="78"/>
      <c r="BB370" s="78"/>
      <c r="BC370" s="78"/>
      <c r="BD370" s="78"/>
      <c r="BE370" s="78"/>
      <c r="BF370" s="78"/>
      <c r="BG370" s="78"/>
      <c r="BH370" s="78"/>
      <c r="BI370" s="77" t="str">
        <f t="shared" si="5"/>
        <v/>
      </c>
    </row>
    <row r="371" spans="1:61" ht="19.5" customHeight="1" x14ac:dyDescent="0.2">
      <c r="A371" s="48"/>
      <c r="B371" s="49"/>
      <c r="C371" s="50"/>
      <c r="D371" s="49"/>
      <c r="E371" s="51"/>
      <c r="F371" s="52"/>
      <c r="G371" s="51"/>
      <c r="H371" s="53"/>
      <c r="I371" s="53"/>
      <c r="J371" s="53"/>
      <c r="K371" s="54"/>
      <c r="L371" s="55"/>
      <c r="M371" s="56"/>
      <c r="N371" s="56"/>
      <c r="O371" s="57"/>
      <c r="P371" s="58"/>
      <c r="Q371" s="56"/>
      <c r="R371" s="59"/>
      <c r="S371" s="60" t="str">
        <f>IFERROR(INDEX(Procesos!A$2:A$10000,MATCH(R371,Procesos!B$2:B$10000,0)),"")</f>
        <v/>
      </c>
      <c r="T371" s="61"/>
      <c r="U371" s="62"/>
      <c r="V371" s="62"/>
      <c r="W371" s="62"/>
      <c r="X371" s="63"/>
      <c r="Y371" s="64"/>
      <c r="Z371" s="64"/>
      <c r="AA371" s="65"/>
      <c r="AB371" s="66"/>
      <c r="AC371" s="65"/>
      <c r="AD371" s="62"/>
      <c r="AE371" s="65"/>
      <c r="AF371" s="67"/>
      <c r="AG371" s="70" t="str">
        <f ca="1">IFERROR(_xludf.LET(txt,MID(AF371,FIND("|",AF371&amp;"|")+1,99),clean,SUBSTITUTE(SUBSTITUTE(SUBSTITUTE(txt,"µm",""),"&gt;=",""),"&gt;",""),nums,TRIM(clean),dashPos,FIND("-",MID(nums,2,99)),N1,VALUE(TRIM(LEFT(nums,dashPos))),N2,VALUE(TRIM(MID(nums,dashPos+2,20))),(N1+N2)/2),"")</f>
        <v/>
      </c>
      <c r="AH371" s="69"/>
      <c r="AI371" s="70" t="str">
        <f ca="1">IFERROR(_xludf.LET(txt,MID(AH371,FIND("|",AH371&amp;"|")+1,99),clean,SUBSTITUTE(SUBSTITUTE(SUBSTITUTE(txt,"µm",""),"&gt;=",""),"&gt;",""),nums,TRIM(clean),dashPos,FIND("-",MID(nums,2,99)),N1,VALUE(TRIM(LEFT(nums,dashPos))),N2,VALUE(TRIM(MID(nums,dashPos+2,20))),(N1+N2)/2),"")</f>
        <v/>
      </c>
      <c r="AJ371" s="71"/>
      <c r="AK371" s="71"/>
      <c r="AL371" s="71"/>
      <c r="AM371" s="71"/>
      <c r="AN371" s="72"/>
      <c r="AO371" s="72"/>
      <c r="AP371" s="72"/>
      <c r="AQ371" s="72"/>
      <c r="AR371" s="73"/>
      <c r="AS371" s="73"/>
      <c r="AT371" s="73"/>
      <c r="AU371" s="73"/>
      <c r="AV371" s="73"/>
      <c r="AW371" s="74"/>
      <c r="AX371" s="74"/>
      <c r="AY371" s="74"/>
      <c r="AZ371" s="78"/>
      <c r="BA371" s="78"/>
      <c r="BB371" s="78"/>
      <c r="BC371" s="78"/>
      <c r="BD371" s="78"/>
      <c r="BE371" s="78"/>
      <c r="BF371" s="78"/>
      <c r="BG371" s="78"/>
      <c r="BH371" s="78"/>
      <c r="BI371" s="77" t="str">
        <f t="shared" si="5"/>
        <v/>
      </c>
    </row>
    <row r="372" spans="1:61" ht="19.5" customHeight="1" x14ac:dyDescent="0.2">
      <c r="A372" s="48"/>
      <c r="B372" s="49"/>
      <c r="C372" s="50"/>
      <c r="D372" s="49"/>
      <c r="E372" s="51"/>
      <c r="F372" s="52"/>
      <c r="G372" s="51"/>
      <c r="H372" s="53"/>
      <c r="I372" s="53"/>
      <c r="J372" s="53"/>
      <c r="K372" s="54"/>
      <c r="L372" s="55"/>
      <c r="M372" s="56"/>
      <c r="N372" s="56"/>
      <c r="O372" s="57"/>
      <c r="P372" s="58"/>
      <c r="Q372" s="56"/>
      <c r="R372" s="59"/>
      <c r="S372" s="60" t="str">
        <f>IFERROR(INDEX(Procesos!A$2:A$10000,MATCH(R372,Procesos!B$2:B$10000,0)),"")</f>
        <v/>
      </c>
      <c r="T372" s="61"/>
      <c r="U372" s="62"/>
      <c r="V372" s="62"/>
      <c r="W372" s="62"/>
      <c r="X372" s="63"/>
      <c r="Y372" s="64"/>
      <c r="Z372" s="64"/>
      <c r="AA372" s="65"/>
      <c r="AB372" s="66"/>
      <c r="AC372" s="65"/>
      <c r="AD372" s="62"/>
      <c r="AE372" s="65"/>
      <c r="AF372" s="67"/>
      <c r="AG372" s="70" t="str">
        <f ca="1">IFERROR(_xludf.LET(txt,MID(AF372,FIND("|",AF372&amp;"|")+1,99),clean,SUBSTITUTE(SUBSTITUTE(SUBSTITUTE(txt,"µm",""),"&gt;=",""),"&gt;",""),nums,TRIM(clean),dashPos,FIND("-",MID(nums,2,99)),N1,VALUE(TRIM(LEFT(nums,dashPos))),N2,VALUE(TRIM(MID(nums,dashPos+2,20))),(N1+N2)/2),"")</f>
        <v/>
      </c>
      <c r="AH372" s="69"/>
      <c r="AI372" s="70" t="str">
        <f ca="1">IFERROR(_xludf.LET(txt,MID(AH372,FIND("|",AH372&amp;"|")+1,99),clean,SUBSTITUTE(SUBSTITUTE(SUBSTITUTE(txt,"µm",""),"&gt;=",""),"&gt;",""),nums,TRIM(clean),dashPos,FIND("-",MID(nums,2,99)),N1,VALUE(TRIM(LEFT(nums,dashPos))),N2,VALUE(TRIM(MID(nums,dashPos+2,20))),(N1+N2)/2),"")</f>
        <v/>
      </c>
      <c r="AJ372" s="71"/>
      <c r="AK372" s="71"/>
      <c r="AL372" s="71"/>
      <c r="AM372" s="71"/>
      <c r="AN372" s="72"/>
      <c r="AO372" s="72"/>
      <c r="AP372" s="72"/>
      <c r="AQ372" s="72"/>
      <c r="AR372" s="73"/>
      <c r="AS372" s="73"/>
      <c r="AT372" s="73"/>
      <c r="AU372" s="73"/>
      <c r="AV372" s="73"/>
      <c r="AW372" s="74"/>
      <c r="AX372" s="74"/>
      <c r="AY372" s="74"/>
      <c r="AZ372" s="78"/>
      <c r="BA372" s="78"/>
      <c r="BB372" s="78"/>
      <c r="BC372" s="78"/>
      <c r="BD372" s="78"/>
      <c r="BE372" s="78"/>
      <c r="BF372" s="78"/>
      <c r="BG372" s="78"/>
      <c r="BH372" s="78"/>
      <c r="BI372" s="77" t="str">
        <f t="shared" si="5"/>
        <v/>
      </c>
    </row>
    <row r="373" spans="1:61" ht="19.5" customHeight="1" x14ac:dyDescent="0.2">
      <c r="A373" s="48"/>
      <c r="B373" s="49"/>
      <c r="C373" s="50"/>
      <c r="D373" s="49"/>
      <c r="E373" s="51"/>
      <c r="F373" s="52"/>
      <c r="G373" s="51"/>
      <c r="H373" s="53"/>
      <c r="I373" s="53"/>
      <c r="J373" s="53"/>
      <c r="K373" s="54"/>
      <c r="L373" s="55"/>
      <c r="M373" s="56"/>
      <c r="N373" s="56"/>
      <c r="O373" s="57"/>
      <c r="P373" s="58"/>
      <c r="Q373" s="56"/>
      <c r="R373" s="59"/>
      <c r="S373" s="60" t="str">
        <f>IFERROR(INDEX(Procesos!A$2:A$10000,MATCH(R373,Procesos!B$2:B$10000,0)),"")</f>
        <v/>
      </c>
      <c r="T373" s="61"/>
      <c r="U373" s="62"/>
      <c r="V373" s="62"/>
      <c r="W373" s="62"/>
      <c r="X373" s="63"/>
      <c r="Y373" s="64"/>
      <c r="Z373" s="64"/>
      <c r="AA373" s="65"/>
      <c r="AB373" s="66"/>
      <c r="AC373" s="65"/>
      <c r="AD373" s="62"/>
      <c r="AE373" s="65"/>
      <c r="AF373" s="67"/>
      <c r="AG373" s="70" t="str">
        <f ca="1">IFERROR(_xludf.LET(txt,MID(AF373,FIND("|",AF373&amp;"|")+1,99),clean,SUBSTITUTE(SUBSTITUTE(SUBSTITUTE(txt,"µm",""),"&gt;=",""),"&gt;",""),nums,TRIM(clean),dashPos,FIND("-",MID(nums,2,99)),N1,VALUE(TRIM(LEFT(nums,dashPos))),N2,VALUE(TRIM(MID(nums,dashPos+2,20))),(N1+N2)/2),"")</f>
        <v/>
      </c>
      <c r="AH373" s="69"/>
      <c r="AI373" s="70" t="str">
        <f ca="1">IFERROR(_xludf.LET(txt,MID(AH373,FIND("|",AH373&amp;"|")+1,99),clean,SUBSTITUTE(SUBSTITUTE(SUBSTITUTE(txt,"µm",""),"&gt;=",""),"&gt;",""),nums,TRIM(clean),dashPos,FIND("-",MID(nums,2,99)),N1,VALUE(TRIM(LEFT(nums,dashPos))),N2,VALUE(TRIM(MID(nums,dashPos+2,20))),(N1+N2)/2),"")</f>
        <v/>
      </c>
      <c r="AJ373" s="71"/>
      <c r="AK373" s="71"/>
      <c r="AL373" s="71"/>
      <c r="AM373" s="71"/>
      <c r="AN373" s="72"/>
      <c r="AO373" s="72"/>
      <c r="AP373" s="72"/>
      <c r="AQ373" s="72"/>
      <c r="AR373" s="73"/>
      <c r="AS373" s="73"/>
      <c r="AT373" s="73"/>
      <c r="AU373" s="73"/>
      <c r="AV373" s="73"/>
      <c r="AW373" s="74"/>
      <c r="AX373" s="74"/>
      <c r="AY373" s="74"/>
      <c r="AZ373" s="78"/>
      <c r="BA373" s="78"/>
      <c r="BB373" s="78"/>
      <c r="BC373" s="78"/>
      <c r="BD373" s="78"/>
      <c r="BE373" s="78"/>
      <c r="BF373" s="78"/>
      <c r="BG373" s="78"/>
      <c r="BH373" s="78"/>
      <c r="BI373" s="77" t="str">
        <f t="shared" si="5"/>
        <v/>
      </c>
    </row>
    <row r="374" spans="1:61" ht="19.5" customHeight="1" x14ac:dyDescent="0.2">
      <c r="A374" s="48"/>
      <c r="B374" s="49"/>
      <c r="C374" s="50"/>
      <c r="D374" s="49"/>
      <c r="E374" s="51"/>
      <c r="F374" s="52"/>
      <c r="G374" s="51"/>
      <c r="H374" s="53"/>
      <c r="I374" s="53"/>
      <c r="J374" s="53"/>
      <c r="K374" s="54"/>
      <c r="L374" s="55"/>
      <c r="M374" s="56"/>
      <c r="N374" s="56"/>
      <c r="O374" s="57"/>
      <c r="P374" s="58"/>
      <c r="Q374" s="56"/>
      <c r="R374" s="59"/>
      <c r="S374" s="60" t="str">
        <f>IFERROR(INDEX(Procesos!A$2:A$10000,MATCH(R374,Procesos!B$2:B$10000,0)),"")</f>
        <v/>
      </c>
      <c r="T374" s="61"/>
      <c r="U374" s="62"/>
      <c r="V374" s="62"/>
      <c r="W374" s="62"/>
      <c r="X374" s="63"/>
      <c r="Y374" s="64"/>
      <c r="Z374" s="64"/>
      <c r="AA374" s="65"/>
      <c r="AB374" s="66"/>
      <c r="AC374" s="65"/>
      <c r="AD374" s="62"/>
      <c r="AE374" s="65"/>
      <c r="AF374" s="67"/>
      <c r="AG374" s="70" t="str">
        <f ca="1">IFERROR(_xludf.LET(txt,MID(AF374,FIND("|",AF374&amp;"|")+1,99),clean,SUBSTITUTE(SUBSTITUTE(SUBSTITUTE(txt,"µm",""),"&gt;=",""),"&gt;",""),nums,TRIM(clean),dashPos,FIND("-",MID(nums,2,99)),N1,VALUE(TRIM(LEFT(nums,dashPos))),N2,VALUE(TRIM(MID(nums,dashPos+2,20))),(N1+N2)/2),"")</f>
        <v/>
      </c>
      <c r="AH374" s="69"/>
      <c r="AI374" s="70" t="str">
        <f ca="1">IFERROR(_xludf.LET(txt,MID(AH374,FIND("|",AH374&amp;"|")+1,99),clean,SUBSTITUTE(SUBSTITUTE(SUBSTITUTE(txt,"µm",""),"&gt;=",""),"&gt;",""),nums,TRIM(clean),dashPos,FIND("-",MID(nums,2,99)),N1,VALUE(TRIM(LEFT(nums,dashPos))),N2,VALUE(TRIM(MID(nums,dashPos+2,20))),(N1+N2)/2),"")</f>
        <v/>
      </c>
      <c r="AJ374" s="71"/>
      <c r="AK374" s="71"/>
      <c r="AL374" s="71"/>
      <c r="AM374" s="71"/>
      <c r="AN374" s="72"/>
      <c r="AO374" s="72"/>
      <c r="AP374" s="72"/>
      <c r="AQ374" s="72"/>
      <c r="AR374" s="73"/>
      <c r="AS374" s="73"/>
      <c r="AT374" s="73"/>
      <c r="AU374" s="73"/>
      <c r="AV374" s="73"/>
      <c r="AW374" s="74"/>
      <c r="AX374" s="74"/>
      <c r="AY374" s="74"/>
      <c r="AZ374" s="78"/>
      <c r="BA374" s="78"/>
      <c r="BB374" s="78"/>
      <c r="BC374" s="78"/>
      <c r="BD374" s="78"/>
      <c r="BE374" s="78"/>
      <c r="BF374" s="78"/>
      <c r="BG374" s="78"/>
      <c r="BH374" s="78"/>
      <c r="BI374" s="77" t="str">
        <f t="shared" si="5"/>
        <v/>
      </c>
    </row>
    <row r="375" spans="1:61" ht="19.5" customHeight="1" x14ac:dyDescent="0.2">
      <c r="A375" s="48"/>
      <c r="B375" s="49"/>
      <c r="C375" s="50"/>
      <c r="D375" s="49"/>
      <c r="E375" s="51"/>
      <c r="F375" s="52"/>
      <c r="G375" s="51"/>
      <c r="H375" s="53"/>
      <c r="I375" s="53"/>
      <c r="J375" s="53"/>
      <c r="K375" s="54"/>
      <c r="L375" s="55"/>
      <c r="M375" s="56"/>
      <c r="N375" s="56"/>
      <c r="O375" s="57"/>
      <c r="P375" s="58"/>
      <c r="Q375" s="56"/>
      <c r="R375" s="59"/>
      <c r="S375" s="60" t="str">
        <f>IFERROR(INDEX(Procesos!A$2:A$10000,MATCH(R375,Procesos!B$2:B$10000,0)),"")</f>
        <v/>
      </c>
      <c r="T375" s="61"/>
      <c r="U375" s="62"/>
      <c r="V375" s="62"/>
      <c r="W375" s="62"/>
      <c r="X375" s="63"/>
      <c r="Y375" s="64"/>
      <c r="Z375" s="64"/>
      <c r="AA375" s="65"/>
      <c r="AB375" s="66"/>
      <c r="AC375" s="65"/>
      <c r="AD375" s="62"/>
      <c r="AE375" s="65"/>
      <c r="AF375" s="67"/>
      <c r="AG375" s="70" t="str">
        <f ca="1">IFERROR(_xludf.LET(txt,MID(AF375,FIND("|",AF375&amp;"|")+1,99),clean,SUBSTITUTE(SUBSTITUTE(SUBSTITUTE(txt,"µm",""),"&gt;=",""),"&gt;",""),nums,TRIM(clean),dashPos,FIND("-",MID(nums,2,99)),N1,VALUE(TRIM(LEFT(nums,dashPos))),N2,VALUE(TRIM(MID(nums,dashPos+2,20))),(N1+N2)/2),"")</f>
        <v/>
      </c>
      <c r="AH375" s="69"/>
      <c r="AI375" s="70" t="str">
        <f ca="1">IFERROR(_xludf.LET(txt,MID(AH375,FIND("|",AH375&amp;"|")+1,99),clean,SUBSTITUTE(SUBSTITUTE(SUBSTITUTE(txt,"µm",""),"&gt;=",""),"&gt;",""),nums,TRIM(clean),dashPos,FIND("-",MID(nums,2,99)),N1,VALUE(TRIM(LEFT(nums,dashPos))),N2,VALUE(TRIM(MID(nums,dashPos+2,20))),(N1+N2)/2),"")</f>
        <v/>
      </c>
      <c r="AJ375" s="71"/>
      <c r="AK375" s="71"/>
      <c r="AL375" s="71"/>
      <c r="AM375" s="71"/>
      <c r="AN375" s="72"/>
      <c r="AO375" s="72"/>
      <c r="AP375" s="72"/>
      <c r="AQ375" s="72"/>
      <c r="AR375" s="73"/>
      <c r="AS375" s="73"/>
      <c r="AT375" s="73"/>
      <c r="AU375" s="73"/>
      <c r="AV375" s="73"/>
      <c r="AW375" s="74"/>
      <c r="AX375" s="74"/>
      <c r="AY375" s="74"/>
      <c r="AZ375" s="78"/>
      <c r="BA375" s="78"/>
      <c r="BB375" s="78"/>
      <c r="BC375" s="78"/>
      <c r="BD375" s="78"/>
      <c r="BE375" s="78"/>
      <c r="BF375" s="78"/>
      <c r="BG375" s="78"/>
      <c r="BH375" s="78"/>
      <c r="BI375" s="77" t="str">
        <f t="shared" si="5"/>
        <v/>
      </c>
    </row>
    <row r="376" spans="1:61" ht="19.5" customHeight="1" x14ac:dyDescent="0.2">
      <c r="A376" s="48"/>
      <c r="B376" s="49"/>
      <c r="C376" s="50"/>
      <c r="D376" s="49"/>
      <c r="E376" s="51"/>
      <c r="F376" s="52"/>
      <c r="G376" s="51"/>
      <c r="H376" s="53"/>
      <c r="I376" s="53"/>
      <c r="J376" s="53"/>
      <c r="K376" s="54"/>
      <c r="L376" s="55"/>
      <c r="M376" s="56"/>
      <c r="N376" s="56"/>
      <c r="O376" s="57"/>
      <c r="P376" s="58"/>
      <c r="Q376" s="56"/>
      <c r="R376" s="59"/>
      <c r="S376" s="60" t="str">
        <f>IFERROR(INDEX(Procesos!A$2:A$10000,MATCH(R376,Procesos!B$2:B$10000,0)),"")</f>
        <v/>
      </c>
      <c r="T376" s="61"/>
      <c r="U376" s="62"/>
      <c r="V376" s="62"/>
      <c r="W376" s="62"/>
      <c r="X376" s="63"/>
      <c r="Y376" s="64"/>
      <c r="Z376" s="64"/>
      <c r="AA376" s="65"/>
      <c r="AB376" s="66"/>
      <c r="AC376" s="65"/>
      <c r="AD376" s="62"/>
      <c r="AE376" s="65"/>
      <c r="AF376" s="67"/>
      <c r="AG376" s="70" t="str">
        <f ca="1">IFERROR(_xludf.LET(txt,MID(AF376,FIND("|",AF376&amp;"|")+1,99),clean,SUBSTITUTE(SUBSTITUTE(SUBSTITUTE(txt,"µm",""),"&gt;=",""),"&gt;",""),nums,TRIM(clean),dashPos,FIND("-",MID(nums,2,99)),N1,VALUE(TRIM(LEFT(nums,dashPos))),N2,VALUE(TRIM(MID(nums,dashPos+2,20))),(N1+N2)/2),"")</f>
        <v/>
      </c>
      <c r="AH376" s="69"/>
      <c r="AI376" s="70" t="str">
        <f ca="1">IFERROR(_xludf.LET(txt,MID(AH376,FIND("|",AH376&amp;"|")+1,99),clean,SUBSTITUTE(SUBSTITUTE(SUBSTITUTE(txt,"µm",""),"&gt;=",""),"&gt;",""),nums,TRIM(clean),dashPos,FIND("-",MID(nums,2,99)),N1,VALUE(TRIM(LEFT(nums,dashPos))),N2,VALUE(TRIM(MID(nums,dashPos+2,20))),(N1+N2)/2),"")</f>
        <v/>
      </c>
      <c r="AJ376" s="71"/>
      <c r="AK376" s="71"/>
      <c r="AL376" s="71"/>
      <c r="AM376" s="71"/>
      <c r="AN376" s="72"/>
      <c r="AO376" s="72"/>
      <c r="AP376" s="72"/>
      <c r="AQ376" s="72"/>
      <c r="AR376" s="73"/>
      <c r="AS376" s="73"/>
      <c r="AT376" s="73"/>
      <c r="AU376" s="73"/>
      <c r="AV376" s="73"/>
      <c r="AW376" s="74"/>
      <c r="AX376" s="74"/>
      <c r="AY376" s="74"/>
      <c r="AZ376" s="78"/>
      <c r="BA376" s="78"/>
      <c r="BB376" s="78"/>
      <c r="BC376" s="78"/>
      <c r="BD376" s="78"/>
      <c r="BE376" s="78"/>
      <c r="BF376" s="78"/>
      <c r="BG376" s="78"/>
      <c r="BH376" s="78"/>
      <c r="BI376" s="77" t="str">
        <f t="shared" si="5"/>
        <v/>
      </c>
    </row>
    <row r="377" spans="1:61" ht="19.5" customHeight="1" x14ac:dyDescent="0.2">
      <c r="A377" s="48"/>
      <c r="B377" s="49"/>
      <c r="C377" s="50"/>
      <c r="D377" s="49"/>
      <c r="E377" s="51"/>
      <c r="F377" s="52"/>
      <c r="G377" s="51"/>
      <c r="H377" s="53"/>
      <c r="I377" s="53"/>
      <c r="J377" s="53"/>
      <c r="K377" s="54"/>
      <c r="L377" s="55"/>
      <c r="M377" s="56"/>
      <c r="N377" s="56"/>
      <c r="O377" s="57"/>
      <c r="P377" s="58"/>
      <c r="Q377" s="56"/>
      <c r="R377" s="59"/>
      <c r="S377" s="60" t="str">
        <f>IFERROR(INDEX(Procesos!A$2:A$10000,MATCH(R377,Procesos!B$2:B$10000,0)),"")</f>
        <v/>
      </c>
      <c r="T377" s="61"/>
      <c r="U377" s="62"/>
      <c r="V377" s="62"/>
      <c r="W377" s="62"/>
      <c r="X377" s="63"/>
      <c r="Y377" s="64"/>
      <c r="Z377" s="64"/>
      <c r="AA377" s="65"/>
      <c r="AB377" s="66"/>
      <c r="AC377" s="65"/>
      <c r="AD377" s="62"/>
      <c r="AE377" s="65"/>
      <c r="AF377" s="67"/>
      <c r="AG377" s="70" t="str">
        <f ca="1">IFERROR(_xludf.LET(txt,MID(AF377,FIND("|",AF377&amp;"|")+1,99),clean,SUBSTITUTE(SUBSTITUTE(SUBSTITUTE(txt,"µm",""),"&gt;=",""),"&gt;",""),nums,TRIM(clean),dashPos,FIND("-",MID(nums,2,99)),N1,VALUE(TRIM(LEFT(nums,dashPos))),N2,VALUE(TRIM(MID(nums,dashPos+2,20))),(N1+N2)/2),"")</f>
        <v/>
      </c>
      <c r="AH377" s="69"/>
      <c r="AI377" s="70" t="str">
        <f ca="1">IFERROR(_xludf.LET(txt,MID(AH377,FIND("|",AH377&amp;"|")+1,99),clean,SUBSTITUTE(SUBSTITUTE(SUBSTITUTE(txt,"µm",""),"&gt;=",""),"&gt;",""),nums,TRIM(clean),dashPos,FIND("-",MID(nums,2,99)),N1,VALUE(TRIM(LEFT(nums,dashPos))),N2,VALUE(TRIM(MID(nums,dashPos+2,20))),(N1+N2)/2),"")</f>
        <v/>
      </c>
      <c r="AJ377" s="71"/>
      <c r="AK377" s="71"/>
      <c r="AL377" s="71"/>
      <c r="AM377" s="71"/>
      <c r="AN377" s="72"/>
      <c r="AO377" s="72"/>
      <c r="AP377" s="72"/>
      <c r="AQ377" s="72"/>
      <c r="AR377" s="73"/>
      <c r="AS377" s="73"/>
      <c r="AT377" s="73"/>
      <c r="AU377" s="73"/>
      <c r="AV377" s="73"/>
      <c r="AW377" s="74"/>
      <c r="AX377" s="74"/>
      <c r="AY377" s="74"/>
      <c r="AZ377" s="78"/>
      <c r="BA377" s="78"/>
      <c r="BB377" s="78"/>
      <c r="BC377" s="78"/>
      <c r="BD377" s="78"/>
      <c r="BE377" s="78"/>
      <c r="BF377" s="78"/>
      <c r="BG377" s="78"/>
      <c r="BH377" s="78"/>
      <c r="BI377" s="77" t="str">
        <f t="shared" si="5"/>
        <v/>
      </c>
    </row>
    <row r="378" spans="1:61" ht="19.5" customHeight="1" x14ac:dyDescent="0.2">
      <c r="A378" s="48"/>
      <c r="B378" s="49"/>
      <c r="C378" s="50"/>
      <c r="D378" s="49"/>
      <c r="E378" s="51"/>
      <c r="F378" s="52"/>
      <c r="G378" s="51"/>
      <c r="H378" s="53"/>
      <c r="I378" s="53"/>
      <c r="J378" s="53"/>
      <c r="K378" s="54"/>
      <c r="L378" s="55"/>
      <c r="M378" s="56"/>
      <c r="N378" s="56"/>
      <c r="O378" s="57"/>
      <c r="P378" s="58"/>
      <c r="Q378" s="56"/>
      <c r="R378" s="59"/>
      <c r="S378" s="60" t="str">
        <f>IFERROR(INDEX(Procesos!A$2:A$10000,MATCH(R378,Procesos!B$2:B$10000,0)),"")</f>
        <v/>
      </c>
      <c r="T378" s="61"/>
      <c r="U378" s="62"/>
      <c r="V378" s="62"/>
      <c r="W378" s="62"/>
      <c r="X378" s="63"/>
      <c r="Y378" s="64"/>
      <c r="Z378" s="64"/>
      <c r="AA378" s="65"/>
      <c r="AB378" s="66"/>
      <c r="AC378" s="65"/>
      <c r="AD378" s="62"/>
      <c r="AE378" s="65"/>
      <c r="AF378" s="67"/>
      <c r="AG378" s="70" t="str">
        <f ca="1">IFERROR(_xludf.LET(txt,MID(AF378,FIND("|",AF378&amp;"|")+1,99),clean,SUBSTITUTE(SUBSTITUTE(SUBSTITUTE(txt,"µm",""),"&gt;=",""),"&gt;",""),nums,TRIM(clean),dashPos,FIND("-",MID(nums,2,99)),N1,VALUE(TRIM(LEFT(nums,dashPos))),N2,VALUE(TRIM(MID(nums,dashPos+2,20))),(N1+N2)/2),"")</f>
        <v/>
      </c>
      <c r="AH378" s="69"/>
      <c r="AI378" s="70" t="str">
        <f ca="1">IFERROR(_xludf.LET(txt,MID(AH378,FIND("|",AH378&amp;"|")+1,99),clean,SUBSTITUTE(SUBSTITUTE(SUBSTITUTE(txt,"µm",""),"&gt;=",""),"&gt;",""),nums,TRIM(clean),dashPos,FIND("-",MID(nums,2,99)),N1,VALUE(TRIM(LEFT(nums,dashPos))),N2,VALUE(TRIM(MID(nums,dashPos+2,20))),(N1+N2)/2),"")</f>
        <v/>
      </c>
      <c r="AJ378" s="71"/>
      <c r="AK378" s="71"/>
      <c r="AL378" s="71"/>
      <c r="AM378" s="71"/>
      <c r="AN378" s="72"/>
      <c r="AO378" s="72"/>
      <c r="AP378" s="72"/>
      <c r="AQ378" s="72"/>
      <c r="AR378" s="73"/>
      <c r="AS378" s="73"/>
      <c r="AT378" s="73"/>
      <c r="AU378" s="73"/>
      <c r="AV378" s="73"/>
      <c r="AW378" s="74"/>
      <c r="AX378" s="74"/>
      <c r="AY378" s="74"/>
      <c r="AZ378" s="78"/>
      <c r="BA378" s="78"/>
      <c r="BB378" s="78"/>
      <c r="BC378" s="78"/>
      <c r="BD378" s="78"/>
      <c r="BE378" s="78"/>
      <c r="BF378" s="78"/>
      <c r="BG378" s="78"/>
      <c r="BH378" s="78"/>
      <c r="BI378" s="77" t="str">
        <f t="shared" si="5"/>
        <v/>
      </c>
    </row>
    <row r="379" spans="1:61" ht="19.5" customHeight="1" x14ac:dyDescent="0.2">
      <c r="A379" s="48"/>
      <c r="B379" s="49"/>
      <c r="C379" s="50"/>
      <c r="D379" s="49"/>
      <c r="E379" s="51"/>
      <c r="F379" s="52"/>
      <c r="G379" s="51"/>
      <c r="H379" s="53"/>
      <c r="I379" s="53"/>
      <c r="J379" s="53"/>
      <c r="K379" s="54"/>
      <c r="L379" s="55"/>
      <c r="M379" s="56"/>
      <c r="N379" s="56"/>
      <c r="O379" s="57"/>
      <c r="P379" s="58"/>
      <c r="Q379" s="56"/>
      <c r="R379" s="59"/>
      <c r="S379" s="60" t="str">
        <f>IFERROR(INDEX(Procesos!A$2:A$10000,MATCH(R379,Procesos!B$2:B$10000,0)),"")</f>
        <v/>
      </c>
      <c r="T379" s="61"/>
      <c r="U379" s="62"/>
      <c r="V379" s="62"/>
      <c r="W379" s="62"/>
      <c r="X379" s="63"/>
      <c r="Y379" s="64"/>
      <c r="Z379" s="64"/>
      <c r="AA379" s="65"/>
      <c r="AB379" s="66"/>
      <c r="AC379" s="65"/>
      <c r="AD379" s="62"/>
      <c r="AE379" s="65"/>
      <c r="AF379" s="67"/>
      <c r="AG379" s="70" t="str">
        <f ca="1">IFERROR(_xludf.LET(txt,MID(AF379,FIND("|",AF379&amp;"|")+1,99),clean,SUBSTITUTE(SUBSTITUTE(SUBSTITUTE(txt,"µm",""),"&gt;=",""),"&gt;",""),nums,TRIM(clean),dashPos,FIND("-",MID(nums,2,99)),N1,VALUE(TRIM(LEFT(nums,dashPos))),N2,VALUE(TRIM(MID(nums,dashPos+2,20))),(N1+N2)/2),"")</f>
        <v/>
      </c>
      <c r="AH379" s="69"/>
      <c r="AI379" s="70" t="str">
        <f ca="1">IFERROR(_xludf.LET(txt,MID(AH379,FIND("|",AH379&amp;"|")+1,99),clean,SUBSTITUTE(SUBSTITUTE(SUBSTITUTE(txt,"µm",""),"&gt;=",""),"&gt;",""),nums,TRIM(clean),dashPos,FIND("-",MID(nums,2,99)),N1,VALUE(TRIM(LEFT(nums,dashPos))),N2,VALUE(TRIM(MID(nums,dashPos+2,20))),(N1+N2)/2),"")</f>
        <v/>
      </c>
      <c r="AJ379" s="71"/>
      <c r="AK379" s="71"/>
      <c r="AL379" s="71"/>
      <c r="AM379" s="71"/>
      <c r="AN379" s="72"/>
      <c r="AO379" s="72"/>
      <c r="AP379" s="72"/>
      <c r="AQ379" s="72"/>
      <c r="AR379" s="73"/>
      <c r="AS379" s="73"/>
      <c r="AT379" s="73"/>
      <c r="AU379" s="73"/>
      <c r="AV379" s="73"/>
      <c r="AW379" s="74"/>
      <c r="AX379" s="74"/>
      <c r="AY379" s="74"/>
      <c r="AZ379" s="78"/>
      <c r="BA379" s="78"/>
      <c r="BB379" s="78"/>
      <c r="BC379" s="78"/>
      <c r="BD379" s="78"/>
      <c r="BE379" s="78"/>
      <c r="BF379" s="78"/>
      <c r="BG379" s="78"/>
      <c r="BH379" s="78"/>
      <c r="BI379" s="77" t="str">
        <f t="shared" si="5"/>
        <v/>
      </c>
    </row>
    <row r="380" spans="1:61" ht="19.5" customHeight="1" x14ac:dyDescent="0.2">
      <c r="A380" s="48"/>
      <c r="B380" s="49"/>
      <c r="C380" s="50"/>
      <c r="D380" s="49"/>
      <c r="E380" s="51"/>
      <c r="F380" s="52"/>
      <c r="G380" s="51"/>
      <c r="H380" s="53"/>
      <c r="I380" s="53"/>
      <c r="J380" s="53"/>
      <c r="K380" s="54"/>
      <c r="L380" s="55"/>
      <c r="M380" s="56"/>
      <c r="N380" s="56"/>
      <c r="O380" s="57"/>
      <c r="P380" s="58"/>
      <c r="Q380" s="56"/>
      <c r="R380" s="59"/>
      <c r="S380" s="60" t="str">
        <f>IFERROR(INDEX(Procesos!A$2:A$10000,MATCH(R380,Procesos!B$2:B$10000,0)),"")</f>
        <v/>
      </c>
      <c r="T380" s="61"/>
      <c r="U380" s="62"/>
      <c r="V380" s="62"/>
      <c r="W380" s="62"/>
      <c r="X380" s="63"/>
      <c r="Y380" s="64"/>
      <c r="Z380" s="64"/>
      <c r="AA380" s="65"/>
      <c r="AB380" s="66"/>
      <c r="AC380" s="65"/>
      <c r="AD380" s="62"/>
      <c r="AE380" s="65"/>
      <c r="AF380" s="67"/>
      <c r="AG380" s="70" t="str">
        <f ca="1">IFERROR(_xludf.LET(txt,MID(AF380,FIND("|",AF380&amp;"|")+1,99),clean,SUBSTITUTE(SUBSTITUTE(SUBSTITUTE(txt,"µm",""),"&gt;=",""),"&gt;",""),nums,TRIM(clean),dashPos,FIND("-",MID(nums,2,99)),N1,VALUE(TRIM(LEFT(nums,dashPos))),N2,VALUE(TRIM(MID(nums,dashPos+2,20))),(N1+N2)/2),"")</f>
        <v/>
      </c>
      <c r="AH380" s="69"/>
      <c r="AI380" s="70" t="str">
        <f ca="1">IFERROR(_xludf.LET(txt,MID(AH380,FIND("|",AH380&amp;"|")+1,99),clean,SUBSTITUTE(SUBSTITUTE(SUBSTITUTE(txt,"µm",""),"&gt;=",""),"&gt;",""),nums,TRIM(clean),dashPos,FIND("-",MID(nums,2,99)),N1,VALUE(TRIM(LEFT(nums,dashPos))),N2,VALUE(TRIM(MID(nums,dashPos+2,20))),(N1+N2)/2),"")</f>
        <v/>
      </c>
      <c r="AJ380" s="71"/>
      <c r="AK380" s="71"/>
      <c r="AL380" s="71"/>
      <c r="AM380" s="71"/>
      <c r="AN380" s="72"/>
      <c r="AO380" s="72"/>
      <c r="AP380" s="72"/>
      <c r="AQ380" s="72"/>
      <c r="AR380" s="73"/>
      <c r="AS380" s="73"/>
      <c r="AT380" s="73"/>
      <c r="AU380" s="73"/>
      <c r="AV380" s="73"/>
      <c r="AW380" s="74"/>
      <c r="AX380" s="74"/>
      <c r="AY380" s="74"/>
      <c r="AZ380" s="78"/>
      <c r="BA380" s="78"/>
      <c r="BB380" s="78"/>
      <c r="BC380" s="78"/>
      <c r="BD380" s="78"/>
      <c r="BE380" s="78"/>
      <c r="BF380" s="78"/>
      <c r="BG380" s="78"/>
      <c r="BH380" s="78"/>
      <c r="BI380" s="77" t="str">
        <f t="shared" si="5"/>
        <v/>
      </c>
    </row>
    <row r="381" spans="1:61" ht="19.5" customHeight="1" x14ac:dyDescent="0.2">
      <c r="A381" s="48"/>
      <c r="B381" s="49"/>
      <c r="C381" s="50"/>
      <c r="D381" s="49"/>
      <c r="E381" s="51"/>
      <c r="F381" s="52"/>
      <c r="G381" s="51"/>
      <c r="H381" s="53"/>
      <c r="I381" s="53"/>
      <c r="J381" s="53"/>
      <c r="K381" s="54"/>
      <c r="L381" s="55"/>
      <c r="M381" s="56"/>
      <c r="N381" s="56"/>
      <c r="O381" s="57"/>
      <c r="P381" s="58"/>
      <c r="Q381" s="56"/>
      <c r="R381" s="59"/>
      <c r="S381" s="60" t="str">
        <f>IFERROR(INDEX(Procesos!A$2:A$10000,MATCH(R381,Procesos!B$2:B$10000,0)),"")</f>
        <v/>
      </c>
      <c r="T381" s="61"/>
      <c r="U381" s="62"/>
      <c r="V381" s="62"/>
      <c r="W381" s="62"/>
      <c r="X381" s="63"/>
      <c r="Y381" s="64"/>
      <c r="Z381" s="64"/>
      <c r="AA381" s="65"/>
      <c r="AB381" s="66"/>
      <c r="AC381" s="65"/>
      <c r="AD381" s="62"/>
      <c r="AE381" s="65"/>
      <c r="AF381" s="67"/>
      <c r="AG381" s="70" t="str">
        <f ca="1">IFERROR(_xludf.LET(txt,MID(AF381,FIND("|",AF381&amp;"|")+1,99),clean,SUBSTITUTE(SUBSTITUTE(SUBSTITUTE(txt,"µm",""),"&gt;=",""),"&gt;",""),nums,TRIM(clean),dashPos,FIND("-",MID(nums,2,99)),N1,VALUE(TRIM(LEFT(nums,dashPos))),N2,VALUE(TRIM(MID(nums,dashPos+2,20))),(N1+N2)/2),"")</f>
        <v/>
      </c>
      <c r="AH381" s="69"/>
      <c r="AI381" s="70" t="str">
        <f ca="1">IFERROR(_xludf.LET(txt,MID(AH381,FIND("|",AH381&amp;"|")+1,99),clean,SUBSTITUTE(SUBSTITUTE(SUBSTITUTE(txt,"µm",""),"&gt;=",""),"&gt;",""),nums,TRIM(clean),dashPos,FIND("-",MID(nums,2,99)),N1,VALUE(TRIM(LEFT(nums,dashPos))),N2,VALUE(TRIM(MID(nums,dashPos+2,20))),(N1+N2)/2),"")</f>
        <v/>
      </c>
      <c r="AJ381" s="71"/>
      <c r="AK381" s="71"/>
      <c r="AL381" s="71"/>
      <c r="AM381" s="71"/>
      <c r="AN381" s="72"/>
      <c r="AO381" s="72"/>
      <c r="AP381" s="72"/>
      <c r="AQ381" s="72"/>
      <c r="AR381" s="73"/>
      <c r="AS381" s="73"/>
      <c r="AT381" s="73"/>
      <c r="AU381" s="73"/>
      <c r="AV381" s="73"/>
      <c r="AW381" s="74"/>
      <c r="AX381" s="74"/>
      <c r="AY381" s="74"/>
      <c r="AZ381" s="78"/>
      <c r="BA381" s="78"/>
      <c r="BB381" s="78"/>
      <c r="BC381" s="78"/>
      <c r="BD381" s="78"/>
      <c r="BE381" s="78"/>
      <c r="BF381" s="78"/>
      <c r="BG381" s="78"/>
      <c r="BH381" s="78"/>
      <c r="BI381" s="77" t="str">
        <f t="shared" si="5"/>
        <v/>
      </c>
    </row>
    <row r="382" spans="1:61" ht="19.5" customHeight="1" x14ac:dyDescent="0.2">
      <c r="A382" s="48"/>
      <c r="B382" s="49"/>
      <c r="C382" s="50"/>
      <c r="D382" s="49"/>
      <c r="E382" s="51"/>
      <c r="F382" s="52"/>
      <c r="G382" s="51"/>
      <c r="H382" s="53"/>
      <c r="I382" s="53"/>
      <c r="J382" s="53"/>
      <c r="K382" s="54"/>
      <c r="L382" s="55"/>
      <c r="M382" s="56"/>
      <c r="N382" s="56"/>
      <c r="O382" s="57"/>
      <c r="P382" s="58"/>
      <c r="Q382" s="56"/>
      <c r="R382" s="59"/>
      <c r="S382" s="60" t="str">
        <f>IFERROR(INDEX(Procesos!A$2:A$10000,MATCH(R382,Procesos!B$2:B$10000,0)),"")</f>
        <v/>
      </c>
      <c r="T382" s="61"/>
      <c r="U382" s="62"/>
      <c r="V382" s="62"/>
      <c r="W382" s="62"/>
      <c r="X382" s="63"/>
      <c r="Y382" s="64"/>
      <c r="Z382" s="64"/>
      <c r="AA382" s="65"/>
      <c r="AB382" s="66"/>
      <c r="AC382" s="65"/>
      <c r="AD382" s="62"/>
      <c r="AE382" s="65"/>
      <c r="AF382" s="67"/>
      <c r="AG382" s="70" t="str">
        <f ca="1">IFERROR(_xludf.LET(txt,MID(AF382,FIND("|",AF382&amp;"|")+1,99),clean,SUBSTITUTE(SUBSTITUTE(SUBSTITUTE(txt,"µm",""),"&gt;=",""),"&gt;",""),nums,TRIM(clean),dashPos,FIND("-",MID(nums,2,99)),N1,VALUE(TRIM(LEFT(nums,dashPos))),N2,VALUE(TRIM(MID(nums,dashPos+2,20))),(N1+N2)/2),"")</f>
        <v/>
      </c>
      <c r="AH382" s="69"/>
      <c r="AI382" s="70" t="str">
        <f ca="1">IFERROR(_xludf.LET(txt,MID(AH382,FIND("|",AH382&amp;"|")+1,99),clean,SUBSTITUTE(SUBSTITUTE(SUBSTITUTE(txt,"µm",""),"&gt;=",""),"&gt;",""),nums,TRIM(clean),dashPos,FIND("-",MID(nums,2,99)),N1,VALUE(TRIM(LEFT(nums,dashPos))),N2,VALUE(TRIM(MID(nums,dashPos+2,20))),(N1+N2)/2),"")</f>
        <v/>
      </c>
      <c r="AJ382" s="71"/>
      <c r="AK382" s="71"/>
      <c r="AL382" s="71"/>
      <c r="AM382" s="71"/>
      <c r="AN382" s="72"/>
      <c r="AO382" s="72"/>
      <c r="AP382" s="72"/>
      <c r="AQ382" s="72"/>
      <c r="AR382" s="73"/>
      <c r="AS382" s="73"/>
      <c r="AT382" s="73"/>
      <c r="AU382" s="73"/>
      <c r="AV382" s="73"/>
      <c r="AW382" s="74"/>
      <c r="AX382" s="74"/>
      <c r="AY382" s="74"/>
      <c r="AZ382" s="78"/>
      <c r="BA382" s="78"/>
      <c r="BB382" s="78"/>
      <c r="BC382" s="78"/>
      <c r="BD382" s="78"/>
      <c r="BE382" s="78"/>
      <c r="BF382" s="78"/>
      <c r="BG382" s="78"/>
      <c r="BH382" s="78"/>
      <c r="BI382" s="77" t="str">
        <f t="shared" si="5"/>
        <v/>
      </c>
    </row>
    <row r="383" spans="1:61" ht="19.5" customHeight="1" x14ac:dyDescent="0.2">
      <c r="A383" s="48"/>
      <c r="B383" s="49"/>
      <c r="C383" s="50"/>
      <c r="D383" s="49"/>
      <c r="E383" s="51"/>
      <c r="F383" s="52"/>
      <c r="G383" s="51"/>
      <c r="H383" s="53"/>
      <c r="I383" s="53"/>
      <c r="J383" s="53"/>
      <c r="K383" s="54"/>
      <c r="L383" s="55"/>
      <c r="M383" s="56"/>
      <c r="N383" s="56"/>
      <c r="O383" s="57"/>
      <c r="P383" s="58"/>
      <c r="Q383" s="56"/>
      <c r="R383" s="59"/>
      <c r="S383" s="60" t="str">
        <f>IFERROR(INDEX(Procesos!A$2:A$10000,MATCH(R383,Procesos!B$2:B$10000,0)),"")</f>
        <v/>
      </c>
      <c r="T383" s="61"/>
      <c r="U383" s="62"/>
      <c r="V383" s="62"/>
      <c r="W383" s="62"/>
      <c r="X383" s="63"/>
      <c r="Y383" s="64"/>
      <c r="Z383" s="64"/>
      <c r="AA383" s="65"/>
      <c r="AB383" s="66"/>
      <c r="AC383" s="65"/>
      <c r="AD383" s="62"/>
      <c r="AE383" s="65"/>
      <c r="AF383" s="67"/>
      <c r="AG383" s="70" t="str">
        <f ca="1">IFERROR(_xludf.LET(txt,MID(AF383,FIND("|",AF383&amp;"|")+1,99),clean,SUBSTITUTE(SUBSTITUTE(SUBSTITUTE(txt,"µm",""),"&gt;=",""),"&gt;",""),nums,TRIM(clean),dashPos,FIND("-",MID(nums,2,99)),N1,VALUE(TRIM(LEFT(nums,dashPos))),N2,VALUE(TRIM(MID(nums,dashPos+2,20))),(N1+N2)/2),"")</f>
        <v/>
      </c>
      <c r="AH383" s="69"/>
      <c r="AI383" s="70" t="str">
        <f ca="1">IFERROR(_xludf.LET(txt,MID(AH383,FIND("|",AH383&amp;"|")+1,99),clean,SUBSTITUTE(SUBSTITUTE(SUBSTITUTE(txt,"µm",""),"&gt;=",""),"&gt;",""),nums,TRIM(clean),dashPos,FIND("-",MID(nums,2,99)),N1,VALUE(TRIM(LEFT(nums,dashPos))),N2,VALUE(TRIM(MID(nums,dashPos+2,20))),(N1+N2)/2),"")</f>
        <v/>
      </c>
      <c r="AJ383" s="71"/>
      <c r="AK383" s="71"/>
      <c r="AL383" s="71"/>
      <c r="AM383" s="71"/>
      <c r="AN383" s="72"/>
      <c r="AO383" s="72"/>
      <c r="AP383" s="72"/>
      <c r="AQ383" s="72"/>
      <c r="AR383" s="73"/>
      <c r="AS383" s="73"/>
      <c r="AT383" s="73"/>
      <c r="AU383" s="73"/>
      <c r="AV383" s="73"/>
      <c r="AW383" s="74"/>
      <c r="AX383" s="74"/>
      <c r="AY383" s="74"/>
      <c r="AZ383" s="78"/>
      <c r="BA383" s="78"/>
      <c r="BB383" s="78"/>
      <c r="BC383" s="78"/>
      <c r="BD383" s="78"/>
      <c r="BE383" s="78"/>
      <c r="BF383" s="78"/>
      <c r="BG383" s="78"/>
      <c r="BH383" s="78"/>
      <c r="BI383" s="77" t="str">
        <f t="shared" si="5"/>
        <v/>
      </c>
    </row>
    <row r="384" spans="1:61" ht="19.5" customHeight="1" x14ac:dyDescent="0.2">
      <c r="A384" s="48"/>
      <c r="B384" s="49"/>
      <c r="C384" s="50"/>
      <c r="D384" s="49"/>
      <c r="E384" s="51"/>
      <c r="F384" s="52"/>
      <c r="G384" s="51"/>
      <c r="H384" s="53"/>
      <c r="I384" s="53"/>
      <c r="J384" s="53"/>
      <c r="K384" s="54"/>
      <c r="L384" s="55"/>
      <c r="M384" s="56"/>
      <c r="N384" s="56"/>
      <c r="O384" s="57"/>
      <c r="P384" s="58"/>
      <c r="Q384" s="56"/>
      <c r="R384" s="59"/>
      <c r="S384" s="60" t="str">
        <f>IFERROR(INDEX(Procesos!A$2:A$10000,MATCH(R384,Procesos!B$2:B$10000,0)),"")</f>
        <v/>
      </c>
      <c r="T384" s="61"/>
      <c r="U384" s="62"/>
      <c r="V384" s="62"/>
      <c r="W384" s="62"/>
      <c r="X384" s="63"/>
      <c r="Y384" s="64"/>
      <c r="Z384" s="64"/>
      <c r="AA384" s="65"/>
      <c r="AB384" s="66"/>
      <c r="AC384" s="65"/>
      <c r="AD384" s="62"/>
      <c r="AE384" s="65"/>
      <c r="AF384" s="67"/>
      <c r="AG384" s="70" t="str">
        <f ca="1">IFERROR(_xludf.LET(txt,MID(AF384,FIND("|",AF384&amp;"|")+1,99),clean,SUBSTITUTE(SUBSTITUTE(SUBSTITUTE(txt,"µm",""),"&gt;=",""),"&gt;",""),nums,TRIM(clean),dashPos,FIND("-",MID(nums,2,99)),N1,VALUE(TRIM(LEFT(nums,dashPos))),N2,VALUE(TRIM(MID(nums,dashPos+2,20))),(N1+N2)/2),"")</f>
        <v/>
      </c>
      <c r="AH384" s="69"/>
      <c r="AI384" s="70" t="str">
        <f ca="1">IFERROR(_xludf.LET(txt,MID(AH384,FIND("|",AH384&amp;"|")+1,99),clean,SUBSTITUTE(SUBSTITUTE(SUBSTITUTE(txt,"µm",""),"&gt;=",""),"&gt;",""),nums,TRIM(clean),dashPos,FIND("-",MID(nums,2,99)),N1,VALUE(TRIM(LEFT(nums,dashPos))),N2,VALUE(TRIM(MID(nums,dashPos+2,20))),(N1+N2)/2),"")</f>
        <v/>
      </c>
      <c r="AJ384" s="71"/>
      <c r="AK384" s="71"/>
      <c r="AL384" s="71"/>
      <c r="AM384" s="71"/>
      <c r="AN384" s="72"/>
      <c r="AO384" s="72"/>
      <c r="AP384" s="72"/>
      <c r="AQ384" s="72"/>
      <c r="AR384" s="73"/>
      <c r="AS384" s="73"/>
      <c r="AT384" s="73"/>
      <c r="AU384" s="73"/>
      <c r="AV384" s="73"/>
      <c r="AW384" s="74"/>
      <c r="AX384" s="74"/>
      <c r="AY384" s="74"/>
      <c r="AZ384" s="78"/>
      <c r="BA384" s="78"/>
      <c r="BB384" s="78"/>
      <c r="BC384" s="78"/>
      <c r="BD384" s="78"/>
      <c r="BE384" s="78"/>
      <c r="BF384" s="78"/>
      <c r="BG384" s="78"/>
      <c r="BH384" s="78"/>
      <c r="BI384" s="77" t="str">
        <f t="shared" si="5"/>
        <v/>
      </c>
    </row>
    <row r="385" spans="1:61" ht="19.5" customHeight="1" x14ac:dyDescent="0.2">
      <c r="A385" s="48"/>
      <c r="B385" s="49"/>
      <c r="C385" s="50"/>
      <c r="D385" s="49"/>
      <c r="E385" s="51"/>
      <c r="F385" s="52"/>
      <c r="G385" s="51"/>
      <c r="H385" s="53"/>
      <c r="I385" s="53"/>
      <c r="J385" s="53"/>
      <c r="K385" s="54"/>
      <c r="L385" s="55"/>
      <c r="M385" s="56"/>
      <c r="N385" s="56"/>
      <c r="O385" s="57"/>
      <c r="P385" s="58"/>
      <c r="Q385" s="56"/>
      <c r="R385" s="59"/>
      <c r="S385" s="60" t="str">
        <f>IFERROR(INDEX(Procesos!A$2:A$10000,MATCH(R385,Procesos!B$2:B$10000,0)),"")</f>
        <v/>
      </c>
      <c r="T385" s="61"/>
      <c r="U385" s="62"/>
      <c r="V385" s="62"/>
      <c r="W385" s="62"/>
      <c r="X385" s="63"/>
      <c r="Y385" s="64"/>
      <c r="Z385" s="64"/>
      <c r="AA385" s="65"/>
      <c r="AB385" s="66"/>
      <c r="AC385" s="65"/>
      <c r="AD385" s="62"/>
      <c r="AE385" s="65"/>
      <c r="AF385" s="67"/>
      <c r="AG385" s="70" t="str">
        <f ca="1">IFERROR(_xludf.LET(txt,MID(AF385,FIND("|",AF385&amp;"|")+1,99),clean,SUBSTITUTE(SUBSTITUTE(SUBSTITUTE(txt,"µm",""),"&gt;=",""),"&gt;",""),nums,TRIM(clean),dashPos,FIND("-",MID(nums,2,99)),N1,VALUE(TRIM(LEFT(nums,dashPos))),N2,VALUE(TRIM(MID(nums,dashPos+2,20))),(N1+N2)/2),"")</f>
        <v/>
      </c>
      <c r="AH385" s="69"/>
      <c r="AI385" s="70" t="str">
        <f ca="1">IFERROR(_xludf.LET(txt,MID(AH385,FIND("|",AH385&amp;"|")+1,99),clean,SUBSTITUTE(SUBSTITUTE(SUBSTITUTE(txt,"µm",""),"&gt;=",""),"&gt;",""),nums,TRIM(clean),dashPos,FIND("-",MID(nums,2,99)),N1,VALUE(TRIM(LEFT(nums,dashPos))),N2,VALUE(TRIM(MID(nums,dashPos+2,20))),(N1+N2)/2),"")</f>
        <v/>
      </c>
      <c r="AJ385" s="71"/>
      <c r="AK385" s="71"/>
      <c r="AL385" s="71"/>
      <c r="AM385" s="71"/>
      <c r="AN385" s="72"/>
      <c r="AO385" s="72"/>
      <c r="AP385" s="72"/>
      <c r="AQ385" s="72"/>
      <c r="AR385" s="73"/>
      <c r="AS385" s="73"/>
      <c r="AT385" s="73"/>
      <c r="AU385" s="73"/>
      <c r="AV385" s="73"/>
      <c r="AW385" s="74"/>
      <c r="AX385" s="74"/>
      <c r="AY385" s="74"/>
      <c r="AZ385" s="78"/>
      <c r="BA385" s="78"/>
      <c r="BB385" s="78"/>
      <c r="BC385" s="78"/>
      <c r="BD385" s="78"/>
      <c r="BE385" s="78"/>
      <c r="BF385" s="78"/>
      <c r="BG385" s="78"/>
      <c r="BH385" s="78"/>
      <c r="BI385" s="77" t="str">
        <f t="shared" si="5"/>
        <v/>
      </c>
    </row>
    <row r="386" spans="1:61" ht="19.5" customHeight="1" x14ac:dyDescent="0.2">
      <c r="A386" s="48"/>
      <c r="B386" s="49"/>
      <c r="C386" s="50"/>
      <c r="D386" s="49"/>
      <c r="E386" s="51"/>
      <c r="F386" s="52"/>
      <c r="G386" s="51"/>
      <c r="H386" s="53"/>
      <c r="I386" s="53"/>
      <c r="J386" s="53"/>
      <c r="K386" s="54"/>
      <c r="L386" s="55"/>
      <c r="M386" s="56"/>
      <c r="N386" s="56"/>
      <c r="O386" s="57"/>
      <c r="P386" s="58"/>
      <c r="Q386" s="56"/>
      <c r="R386" s="59"/>
      <c r="S386" s="60" t="str">
        <f>IFERROR(INDEX(Procesos!A$2:A$10000,MATCH(R386,Procesos!B$2:B$10000,0)),"")</f>
        <v/>
      </c>
      <c r="T386" s="61"/>
      <c r="U386" s="62"/>
      <c r="V386" s="62"/>
      <c r="W386" s="62"/>
      <c r="X386" s="63"/>
      <c r="Y386" s="64"/>
      <c r="Z386" s="64"/>
      <c r="AA386" s="65"/>
      <c r="AB386" s="66"/>
      <c r="AC386" s="65"/>
      <c r="AD386" s="62"/>
      <c r="AE386" s="65"/>
      <c r="AF386" s="67"/>
      <c r="AG386" s="70" t="str">
        <f ca="1">IFERROR(_xludf.LET(txt,MID(AF386,FIND("|",AF386&amp;"|")+1,99),clean,SUBSTITUTE(SUBSTITUTE(SUBSTITUTE(txt,"µm",""),"&gt;=",""),"&gt;",""),nums,TRIM(clean),dashPos,FIND("-",MID(nums,2,99)),N1,VALUE(TRIM(LEFT(nums,dashPos))),N2,VALUE(TRIM(MID(nums,dashPos+2,20))),(N1+N2)/2),"")</f>
        <v/>
      </c>
      <c r="AH386" s="69"/>
      <c r="AI386" s="70" t="str">
        <f ca="1">IFERROR(_xludf.LET(txt,MID(AH386,FIND("|",AH386&amp;"|")+1,99),clean,SUBSTITUTE(SUBSTITUTE(SUBSTITUTE(txt,"µm",""),"&gt;=",""),"&gt;",""),nums,TRIM(clean),dashPos,FIND("-",MID(nums,2,99)),N1,VALUE(TRIM(LEFT(nums,dashPos))),N2,VALUE(TRIM(MID(nums,dashPos+2,20))),(N1+N2)/2),"")</f>
        <v/>
      </c>
      <c r="AJ386" s="71"/>
      <c r="AK386" s="71"/>
      <c r="AL386" s="71"/>
      <c r="AM386" s="71"/>
      <c r="AN386" s="72"/>
      <c r="AO386" s="72"/>
      <c r="AP386" s="72"/>
      <c r="AQ386" s="72"/>
      <c r="AR386" s="73"/>
      <c r="AS386" s="73"/>
      <c r="AT386" s="73"/>
      <c r="AU386" s="73"/>
      <c r="AV386" s="73"/>
      <c r="AW386" s="74"/>
      <c r="AX386" s="74"/>
      <c r="AY386" s="74"/>
      <c r="AZ386" s="78"/>
      <c r="BA386" s="78"/>
      <c r="BB386" s="78"/>
      <c r="BC386" s="78"/>
      <c r="BD386" s="78"/>
      <c r="BE386" s="78"/>
      <c r="BF386" s="78"/>
      <c r="BG386" s="78"/>
      <c r="BH386" s="78"/>
      <c r="BI386" s="77" t="str">
        <f t="shared" si="5"/>
        <v/>
      </c>
    </row>
    <row r="387" spans="1:61" ht="19.5" customHeight="1" x14ac:dyDescent="0.2">
      <c r="A387" s="48"/>
      <c r="B387" s="49"/>
      <c r="C387" s="50"/>
      <c r="D387" s="49"/>
      <c r="E387" s="51"/>
      <c r="F387" s="52"/>
      <c r="G387" s="51"/>
      <c r="H387" s="53"/>
      <c r="I387" s="53"/>
      <c r="J387" s="53"/>
      <c r="K387" s="54"/>
      <c r="L387" s="55"/>
      <c r="M387" s="56"/>
      <c r="N387" s="56"/>
      <c r="O387" s="57"/>
      <c r="P387" s="58"/>
      <c r="Q387" s="56"/>
      <c r="R387" s="59"/>
      <c r="S387" s="60" t="str">
        <f>IFERROR(INDEX(Procesos!A$2:A$10000,MATCH(R387,Procesos!B$2:B$10000,0)),"")</f>
        <v/>
      </c>
      <c r="T387" s="61"/>
      <c r="U387" s="62"/>
      <c r="V387" s="62"/>
      <c r="W387" s="62"/>
      <c r="X387" s="63"/>
      <c r="Y387" s="64"/>
      <c r="Z387" s="64"/>
      <c r="AA387" s="65"/>
      <c r="AB387" s="66"/>
      <c r="AC387" s="65"/>
      <c r="AD387" s="62"/>
      <c r="AE387" s="65"/>
      <c r="AF387" s="67"/>
      <c r="AG387" s="70" t="str">
        <f ca="1">IFERROR(_xludf.LET(txt,MID(AF387,FIND("|",AF387&amp;"|")+1,99),clean,SUBSTITUTE(SUBSTITUTE(SUBSTITUTE(txt,"µm",""),"&gt;=",""),"&gt;",""),nums,TRIM(clean),dashPos,FIND("-",MID(nums,2,99)),N1,VALUE(TRIM(LEFT(nums,dashPos))),N2,VALUE(TRIM(MID(nums,dashPos+2,20))),(N1+N2)/2),"")</f>
        <v/>
      </c>
      <c r="AH387" s="69"/>
      <c r="AI387" s="70" t="str">
        <f ca="1">IFERROR(_xludf.LET(txt,MID(AH387,FIND("|",AH387&amp;"|")+1,99),clean,SUBSTITUTE(SUBSTITUTE(SUBSTITUTE(txt,"µm",""),"&gt;=",""),"&gt;",""),nums,TRIM(clean),dashPos,FIND("-",MID(nums,2,99)),N1,VALUE(TRIM(LEFT(nums,dashPos))),N2,VALUE(TRIM(MID(nums,dashPos+2,20))),(N1+N2)/2),"")</f>
        <v/>
      </c>
      <c r="AJ387" s="71"/>
      <c r="AK387" s="71"/>
      <c r="AL387" s="71"/>
      <c r="AM387" s="71"/>
      <c r="AN387" s="72"/>
      <c r="AO387" s="72"/>
      <c r="AP387" s="72"/>
      <c r="AQ387" s="72"/>
      <c r="AR387" s="73"/>
      <c r="AS387" s="73"/>
      <c r="AT387" s="73"/>
      <c r="AU387" s="73"/>
      <c r="AV387" s="73"/>
      <c r="AW387" s="74"/>
      <c r="AX387" s="74"/>
      <c r="AY387" s="74"/>
      <c r="AZ387" s="78"/>
      <c r="BA387" s="78"/>
      <c r="BB387" s="78"/>
      <c r="BC387" s="78"/>
      <c r="BD387" s="78"/>
      <c r="BE387" s="78"/>
      <c r="BF387" s="78"/>
      <c r="BG387" s="78"/>
      <c r="BH387" s="78"/>
      <c r="BI387" s="77" t="str">
        <f t="shared" si="5"/>
        <v/>
      </c>
    </row>
    <row r="388" spans="1:61" ht="19.5" customHeight="1" x14ac:dyDescent="0.2">
      <c r="A388" s="48"/>
      <c r="B388" s="49"/>
      <c r="C388" s="50"/>
      <c r="D388" s="49"/>
      <c r="E388" s="51"/>
      <c r="F388" s="52"/>
      <c r="G388" s="51"/>
      <c r="H388" s="53"/>
      <c r="I388" s="53"/>
      <c r="J388" s="53"/>
      <c r="K388" s="54"/>
      <c r="L388" s="55"/>
      <c r="M388" s="56"/>
      <c r="N388" s="56"/>
      <c r="O388" s="57"/>
      <c r="P388" s="58"/>
      <c r="Q388" s="56"/>
      <c r="R388" s="59"/>
      <c r="S388" s="60" t="str">
        <f>IFERROR(INDEX(Procesos!A$2:A$10000,MATCH(R388,Procesos!B$2:B$10000,0)),"")</f>
        <v/>
      </c>
      <c r="T388" s="61"/>
      <c r="U388" s="62"/>
      <c r="V388" s="62"/>
      <c r="W388" s="62"/>
      <c r="X388" s="63"/>
      <c r="Y388" s="64"/>
      <c r="Z388" s="64"/>
      <c r="AA388" s="65"/>
      <c r="AB388" s="66"/>
      <c r="AC388" s="65"/>
      <c r="AD388" s="62"/>
      <c r="AE388" s="65"/>
      <c r="AF388" s="67"/>
      <c r="AG388" s="70" t="str">
        <f ca="1">IFERROR(_xludf.LET(txt,MID(AF388,FIND("|",AF388&amp;"|")+1,99),clean,SUBSTITUTE(SUBSTITUTE(SUBSTITUTE(txt,"µm",""),"&gt;=",""),"&gt;",""),nums,TRIM(clean),dashPos,FIND("-",MID(nums,2,99)),N1,VALUE(TRIM(LEFT(nums,dashPos))),N2,VALUE(TRIM(MID(nums,dashPos+2,20))),(N1+N2)/2),"")</f>
        <v/>
      </c>
      <c r="AH388" s="69"/>
      <c r="AI388" s="70" t="str">
        <f ca="1">IFERROR(_xludf.LET(txt,MID(AH388,FIND("|",AH388&amp;"|")+1,99),clean,SUBSTITUTE(SUBSTITUTE(SUBSTITUTE(txt,"µm",""),"&gt;=",""),"&gt;",""),nums,TRIM(clean),dashPos,FIND("-",MID(nums,2,99)),N1,VALUE(TRIM(LEFT(nums,dashPos))),N2,VALUE(TRIM(MID(nums,dashPos+2,20))),(N1+N2)/2),"")</f>
        <v/>
      </c>
      <c r="AJ388" s="71"/>
      <c r="AK388" s="71"/>
      <c r="AL388" s="71"/>
      <c r="AM388" s="71"/>
      <c r="AN388" s="72"/>
      <c r="AO388" s="72"/>
      <c r="AP388" s="72"/>
      <c r="AQ388" s="72"/>
      <c r="AR388" s="73"/>
      <c r="AS388" s="73"/>
      <c r="AT388" s="73"/>
      <c r="AU388" s="73"/>
      <c r="AV388" s="73"/>
      <c r="AW388" s="74"/>
      <c r="AX388" s="74"/>
      <c r="AY388" s="74"/>
      <c r="AZ388" s="78"/>
      <c r="BA388" s="78"/>
      <c r="BB388" s="78"/>
      <c r="BC388" s="78"/>
      <c r="BD388" s="78"/>
      <c r="BE388" s="78"/>
      <c r="BF388" s="78"/>
      <c r="BG388" s="78"/>
      <c r="BH388" s="78"/>
      <c r="BI388" s="77" t="str">
        <f t="shared" si="5"/>
        <v/>
      </c>
    </row>
    <row r="389" spans="1:61" ht="19.5" customHeight="1" x14ac:dyDescent="0.2">
      <c r="A389" s="48"/>
      <c r="B389" s="49"/>
      <c r="C389" s="50"/>
      <c r="D389" s="49"/>
      <c r="E389" s="51"/>
      <c r="F389" s="52"/>
      <c r="G389" s="51"/>
      <c r="H389" s="53"/>
      <c r="I389" s="53"/>
      <c r="J389" s="53"/>
      <c r="K389" s="54"/>
      <c r="L389" s="55"/>
      <c r="M389" s="56"/>
      <c r="N389" s="56"/>
      <c r="O389" s="57"/>
      <c r="P389" s="58"/>
      <c r="Q389" s="56"/>
      <c r="R389" s="59"/>
      <c r="S389" s="60" t="str">
        <f>IFERROR(INDEX(Procesos!A$2:A$10000,MATCH(R389,Procesos!B$2:B$10000,0)),"")</f>
        <v/>
      </c>
      <c r="T389" s="61"/>
      <c r="U389" s="62"/>
      <c r="V389" s="62"/>
      <c r="W389" s="62"/>
      <c r="X389" s="63"/>
      <c r="Y389" s="64"/>
      <c r="Z389" s="64"/>
      <c r="AA389" s="65"/>
      <c r="AB389" s="66"/>
      <c r="AC389" s="65"/>
      <c r="AD389" s="62"/>
      <c r="AE389" s="65"/>
      <c r="AF389" s="67"/>
      <c r="AG389" s="70" t="str">
        <f ca="1">IFERROR(_xludf.LET(txt,MID(AF389,FIND("|",AF389&amp;"|")+1,99),clean,SUBSTITUTE(SUBSTITUTE(SUBSTITUTE(txt,"µm",""),"&gt;=",""),"&gt;",""),nums,TRIM(clean),dashPos,FIND("-",MID(nums,2,99)),N1,VALUE(TRIM(LEFT(nums,dashPos))),N2,VALUE(TRIM(MID(nums,dashPos+2,20))),(N1+N2)/2),"")</f>
        <v/>
      </c>
      <c r="AH389" s="69"/>
      <c r="AI389" s="70" t="str">
        <f ca="1">IFERROR(_xludf.LET(txt,MID(AH389,FIND("|",AH389&amp;"|")+1,99),clean,SUBSTITUTE(SUBSTITUTE(SUBSTITUTE(txt,"µm",""),"&gt;=",""),"&gt;",""),nums,TRIM(clean),dashPos,FIND("-",MID(nums,2,99)),N1,VALUE(TRIM(LEFT(nums,dashPos))),N2,VALUE(TRIM(MID(nums,dashPos+2,20))),(N1+N2)/2),"")</f>
        <v/>
      </c>
      <c r="AJ389" s="71"/>
      <c r="AK389" s="71"/>
      <c r="AL389" s="71"/>
      <c r="AM389" s="71"/>
      <c r="AN389" s="72"/>
      <c r="AO389" s="72"/>
      <c r="AP389" s="72"/>
      <c r="AQ389" s="72"/>
      <c r="AR389" s="73"/>
      <c r="AS389" s="73"/>
      <c r="AT389" s="73"/>
      <c r="AU389" s="73"/>
      <c r="AV389" s="73"/>
      <c r="AW389" s="74"/>
      <c r="AX389" s="74"/>
      <c r="AY389" s="74"/>
      <c r="AZ389" s="78"/>
      <c r="BA389" s="78"/>
      <c r="BB389" s="78"/>
      <c r="BC389" s="78"/>
      <c r="BD389" s="78"/>
      <c r="BE389" s="78"/>
      <c r="BF389" s="78"/>
      <c r="BG389" s="78"/>
      <c r="BH389" s="78"/>
      <c r="BI389" s="77" t="str">
        <f t="shared" si="5"/>
        <v/>
      </c>
    </row>
    <row r="390" spans="1:61" ht="19.5" customHeight="1" x14ac:dyDescent="0.2">
      <c r="A390" s="48"/>
      <c r="B390" s="49"/>
      <c r="C390" s="50"/>
      <c r="D390" s="49"/>
      <c r="E390" s="51"/>
      <c r="F390" s="52"/>
      <c r="G390" s="51"/>
      <c r="H390" s="53"/>
      <c r="I390" s="53"/>
      <c r="J390" s="53"/>
      <c r="K390" s="54"/>
      <c r="L390" s="55"/>
      <c r="M390" s="56"/>
      <c r="N390" s="56"/>
      <c r="O390" s="57"/>
      <c r="P390" s="58"/>
      <c r="Q390" s="56"/>
      <c r="R390" s="59"/>
      <c r="S390" s="60" t="str">
        <f>IFERROR(INDEX(Procesos!A$2:A$10000,MATCH(R390,Procesos!B$2:B$10000,0)),"")</f>
        <v/>
      </c>
      <c r="T390" s="61"/>
      <c r="U390" s="62"/>
      <c r="V390" s="62"/>
      <c r="W390" s="62"/>
      <c r="X390" s="63"/>
      <c r="Y390" s="64"/>
      <c r="Z390" s="64"/>
      <c r="AA390" s="65"/>
      <c r="AB390" s="66"/>
      <c r="AC390" s="65"/>
      <c r="AD390" s="62"/>
      <c r="AE390" s="65"/>
      <c r="AF390" s="67"/>
      <c r="AG390" s="70" t="str">
        <f ca="1">IFERROR(_xludf.LET(txt,MID(AF390,FIND("|",AF390&amp;"|")+1,99),clean,SUBSTITUTE(SUBSTITUTE(SUBSTITUTE(txt,"µm",""),"&gt;=",""),"&gt;",""),nums,TRIM(clean),dashPos,FIND("-",MID(nums,2,99)),N1,VALUE(TRIM(LEFT(nums,dashPos))),N2,VALUE(TRIM(MID(nums,dashPos+2,20))),(N1+N2)/2),"")</f>
        <v/>
      </c>
      <c r="AH390" s="69"/>
      <c r="AI390" s="70" t="str">
        <f ca="1">IFERROR(_xludf.LET(txt,MID(AH390,FIND("|",AH390&amp;"|")+1,99),clean,SUBSTITUTE(SUBSTITUTE(SUBSTITUTE(txt,"µm",""),"&gt;=",""),"&gt;",""),nums,TRIM(clean),dashPos,FIND("-",MID(nums,2,99)),N1,VALUE(TRIM(LEFT(nums,dashPos))),N2,VALUE(TRIM(MID(nums,dashPos+2,20))),(N1+N2)/2),"")</f>
        <v/>
      </c>
      <c r="AJ390" s="71"/>
      <c r="AK390" s="71"/>
      <c r="AL390" s="71"/>
      <c r="AM390" s="71"/>
      <c r="AN390" s="72"/>
      <c r="AO390" s="72"/>
      <c r="AP390" s="72"/>
      <c r="AQ390" s="72"/>
      <c r="AR390" s="73"/>
      <c r="AS390" s="73"/>
      <c r="AT390" s="73"/>
      <c r="AU390" s="73"/>
      <c r="AV390" s="73"/>
      <c r="AW390" s="74"/>
      <c r="AX390" s="74"/>
      <c r="AY390" s="74"/>
      <c r="AZ390" s="78"/>
      <c r="BA390" s="78"/>
      <c r="BB390" s="78"/>
      <c r="BC390" s="78"/>
      <c r="BD390" s="78"/>
      <c r="BE390" s="78"/>
      <c r="BF390" s="78"/>
      <c r="BG390" s="78"/>
      <c r="BH390" s="78"/>
      <c r="BI390" s="77" t="str">
        <f t="shared" si="5"/>
        <v/>
      </c>
    </row>
    <row r="391" spans="1:61" ht="19.5" customHeight="1" x14ac:dyDescent="0.2">
      <c r="A391" s="48"/>
      <c r="B391" s="49"/>
      <c r="C391" s="50"/>
      <c r="D391" s="49"/>
      <c r="E391" s="51"/>
      <c r="F391" s="52"/>
      <c r="G391" s="51"/>
      <c r="H391" s="53"/>
      <c r="I391" s="53"/>
      <c r="J391" s="53"/>
      <c r="K391" s="54"/>
      <c r="L391" s="55"/>
      <c r="M391" s="56"/>
      <c r="N391" s="56"/>
      <c r="O391" s="57"/>
      <c r="P391" s="58"/>
      <c r="Q391" s="56"/>
      <c r="R391" s="59"/>
      <c r="S391" s="60" t="str">
        <f>IFERROR(INDEX(Procesos!A$2:A$10000,MATCH(R391,Procesos!B$2:B$10000,0)),"")</f>
        <v/>
      </c>
      <c r="T391" s="61"/>
      <c r="U391" s="62"/>
      <c r="V391" s="62"/>
      <c r="W391" s="62"/>
      <c r="X391" s="63"/>
      <c r="Y391" s="64"/>
      <c r="Z391" s="64"/>
      <c r="AA391" s="65"/>
      <c r="AB391" s="66"/>
      <c r="AC391" s="65"/>
      <c r="AD391" s="62"/>
      <c r="AE391" s="65"/>
      <c r="AF391" s="67"/>
      <c r="AG391" s="70" t="str">
        <f ca="1">IFERROR(_xludf.LET(txt,MID(AF391,FIND("|",AF391&amp;"|")+1,99),clean,SUBSTITUTE(SUBSTITUTE(SUBSTITUTE(txt,"µm",""),"&gt;=",""),"&gt;",""),nums,TRIM(clean),dashPos,FIND("-",MID(nums,2,99)),N1,VALUE(TRIM(LEFT(nums,dashPos))),N2,VALUE(TRIM(MID(nums,dashPos+2,20))),(N1+N2)/2),"")</f>
        <v/>
      </c>
      <c r="AH391" s="69"/>
      <c r="AI391" s="70" t="str">
        <f ca="1">IFERROR(_xludf.LET(txt,MID(AH391,FIND("|",AH391&amp;"|")+1,99),clean,SUBSTITUTE(SUBSTITUTE(SUBSTITUTE(txt,"µm",""),"&gt;=",""),"&gt;",""),nums,TRIM(clean),dashPos,FIND("-",MID(nums,2,99)),N1,VALUE(TRIM(LEFT(nums,dashPos))),N2,VALUE(TRIM(MID(nums,dashPos+2,20))),(N1+N2)/2),"")</f>
        <v/>
      </c>
      <c r="AJ391" s="71"/>
      <c r="AK391" s="71"/>
      <c r="AL391" s="71"/>
      <c r="AM391" s="71"/>
      <c r="AN391" s="72"/>
      <c r="AO391" s="72"/>
      <c r="AP391" s="72"/>
      <c r="AQ391" s="72"/>
      <c r="AR391" s="73"/>
      <c r="AS391" s="73"/>
      <c r="AT391" s="73"/>
      <c r="AU391" s="73"/>
      <c r="AV391" s="73"/>
      <c r="AW391" s="74"/>
      <c r="AX391" s="74"/>
      <c r="AY391" s="74"/>
      <c r="AZ391" s="78"/>
      <c r="BA391" s="78"/>
      <c r="BB391" s="78"/>
      <c r="BC391" s="78"/>
      <c r="BD391" s="78"/>
      <c r="BE391" s="78"/>
      <c r="BF391" s="78"/>
      <c r="BG391" s="78"/>
      <c r="BH391" s="78"/>
      <c r="BI391" s="77" t="str">
        <f t="shared" si="5"/>
        <v/>
      </c>
    </row>
    <row r="392" spans="1:61" ht="19.5" customHeight="1" x14ac:dyDescent="0.2">
      <c r="A392" s="48"/>
      <c r="B392" s="49"/>
      <c r="C392" s="50"/>
      <c r="D392" s="49"/>
      <c r="E392" s="51"/>
      <c r="F392" s="52"/>
      <c r="G392" s="51"/>
      <c r="H392" s="53"/>
      <c r="I392" s="53"/>
      <c r="J392" s="53"/>
      <c r="K392" s="54"/>
      <c r="L392" s="55"/>
      <c r="M392" s="56"/>
      <c r="N392" s="56"/>
      <c r="O392" s="57"/>
      <c r="P392" s="58"/>
      <c r="Q392" s="56"/>
      <c r="R392" s="59"/>
      <c r="S392" s="60" t="str">
        <f>IFERROR(INDEX(Procesos!A$2:A$10000,MATCH(R392,Procesos!B$2:B$10000,0)),"")</f>
        <v/>
      </c>
      <c r="T392" s="61"/>
      <c r="U392" s="62"/>
      <c r="V392" s="62"/>
      <c r="W392" s="62"/>
      <c r="X392" s="63"/>
      <c r="Y392" s="64"/>
      <c r="Z392" s="64"/>
      <c r="AA392" s="65"/>
      <c r="AB392" s="66"/>
      <c r="AC392" s="65"/>
      <c r="AD392" s="62"/>
      <c r="AE392" s="65"/>
      <c r="AF392" s="67"/>
      <c r="AG392" s="70" t="str">
        <f ca="1">IFERROR(_xludf.LET(txt,MID(AF392,FIND("|",AF392&amp;"|")+1,99),clean,SUBSTITUTE(SUBSTITUTE(SUBSTITUTE(txt,"µm",""),"&gt;=",""),"&gt;",""),nums,TRIM(clean),dashPos,FIND("-",MID(nums,2,99)),N1,VALUE(TRIM(LEFT(nums,dashPos))),N2,VALUE(TRIM(MID(nums,dashPos+2,20))),(N1+N2)/2),"")</f>
        <v/>
      </c>
      <c r="AH392" s="69"/>
      <c r="AI392" s="70" t="str">
        <f ca="1">IFERROR(_xludf.LET(txt,MID(AH392,FIND("|",AH392&amp;"|")+1,99),clean,SUBSTITUTE(SUBSTITUTE(SUBSTITUTE(txt,"µm",""),"&gt;=",""),"&gt;",""),nums,TRIM(clean),dashPos,FIND("-",MID(nums,2,99)),N1,VALUE(TRIM(LEFT(nums,dashPos))),N2,VALUE(TRIM(MID(nums,dashPos+2,20))),(N1+N2)/2),"")</f>
        <v/>
      </c>
      <c r="AJ392" s="71"/>
      <c r="AK392" s="71"/>
      <c r="AL392" s="71"/>
      <c r="AM392" s="71"/>
      <c r="AN392" s="72"/>
      <c r="AO392" s="72"/>
      <c r="AP392" s="72"/>
      <c r="AQ392" s="72"/>
      <c r="AR392" s="73"/>
      <c r="AS392" s="73"/>
      <c r="AT392" s="73"/>
      <c r="AU392" s="73"/>
      <c r="AV392" s="73"/>
      <c r="AW392" s="74"/>
      <c r="AX392" s="74"/>
      <c r="AY392" s="74"/>
      <c r="AZ392" s="78"/>
      <c r="BA392" s="78"/>
      <c r="BB392" s="78"/>
      <c r="BC392" s="78"/>
      <c r="BD392" s="78"/>
      <c r="BE392" s="78"/>
      <c r="BF392" s="78"/>
      <c r="BG392" s="78"/>
      <c r="BH392" s="78"/>
      <c r="BI392" s="77" t="str">
        <f t="shared" si="5"/>
        <v/>
      </c>
    </row>
    <row r="393" spans="1:61" ht="19.5" customHeight="1" x14ac:dyDescent="0.2">
      <c r="A393" s="48"/>
      <c r="B393" s="49"/>
      <c r="C393" s="50"/>
      <c r="D393" s="49"/>
      <c r="E393" s="51"/>
      <c r="F393" s="52"/>
      <c r="G393" s="51"/>
      <c r="H393" s="53"/>
      <c r="I393" s="53"/>
      <c r="J393" s="53"/>
      <c r="K393" s="54"/>
      <c r="L393" s="55"/>
      <c r="M393" s="56"/>
      <c r="N393" s="56"/>
      <c r="O393" s="57"/>
      <c r="P393" s="58"/>
      <c r="Q393" s="56"/>
      <c r="R393" s="59"/>
      <c r="S393" s="60" t="str">
        <f>IFERROR(INDEX(Procesos!A$2:A$10000,MATCH(R393,Procesos!B$2:B$10000,0)),"")</f>
        <v/>
      </c>
      <c r="T393" s="61"/>
      <c r="U393" s="62"/>
      <c r="V393" s="62"/>
      <c r="W393" s="62"/>
      <c r="X393" s="63"/>
      <c r="Y393" s="64"/>
      <c r="Z393" s="64"/>
      <c r="AA393" s="65"/>
      <c r="AB393" s="66"/>
      <c r="AC393" s="65"/>
      <c r="AD393" s="62"/>
      <c r="AE393" s="65"/>
      <c r="AF393" s="67"/>
      <c r="AG393" s="70" t="str">
        <f ca="1">IFERROR(_xludf.LET(txt,MID(AF393,FIND("|",AF393&amp;"|")+1,99),clean,SUBSTITUTE(SUBSTITUTE(SUBSTITUTE(txt,"µm",""),"&gt;=",""),"&gt;",""),nums,TRIM(clean),dashPos,FIND("-",MID(nums,2,99)),N1,VALUE(TRIM(LEFT(nums,dashPos))),N2,VALUE(TRIM(MID(nums,dashPos+2,20))),(N1+N2)/2),"")</f>
        <v/>
      </c>
      <c r="AH393" s="69"/>
      <c r="AI393" s="70" t="str">
        <f ca="1">IFERROR(_xludf.LET(txt,MID(AH393,FIND("|",AH393&amp;"|")+1,99),clean,SUBSTITUTE(SUBSTITUTE(SUBSTITUTE(txt,"µm",""),"&gt;=",""),"&gt;",""),nums,TRIM(clean),dashPos,FIND("-",MID(nums,2,99)),N1,VALUE(TRIM(LEFT(nums,dashPos))),N2,VALUE(TRIM(MID(nums,dashPos+2,20))),(N1+N2)/2),"")</f>
        <v/>
      </c>
      <c r="AJ393" s="71"/>
      <c r="AK393" s="71"/>
      <c r="AL393" s="71"/>
      <c r="AM393" s="71"/>
      <c r="AN393" s="72"/>
      <c r="AO393" s="72"/>
      <c r="AP393" s="72"/>
      <c r="AQ393" s="72"/>
      <c r="AR393" s="73"/>
      <c r="AS393" s="73"/>
      <c r="AT393" s="73"/>
      <c r="AU393" s="73"/>
      <c r="AV393" s="73"/>
      <c r="AW393" s="74"/>
      <c r="AX393" s="74"/>
      <c r="AY393" s="74"/>
      <c r="AZ393" s="78"/>
      <c r="BA393" s="78"/>
      <c r="BB393" s="78"/>
      <c r="BC393" s="78"/>
      <c r="BD393" s="78"/>
      <c r="BE393" s="78"/>
      <c r="BF393" s="78"/>
      <c r="BG393" s="78"/>
      <c r="BH393" s="78"/>
      <c r="BI393" s="77" t="str">
        <f t="shared" si="5"/>
        <v/>
      </c>
    </row>
    <row r="394" spans="1:61" ht="19.5" customHeight="1" x14ac:dyDescent="0.2">
      <c r="A394" s="48"/>
      <c r="B394" s="49"/>
      <c r="C394" s="50"/>
      <c r="D394" s="49"/>
      <c r="E394" s="51"/>
      <c r="F394" s="52"/>
      <c r="G394" s="51"/>
      <c r="H394" s="53"/>
      <c r="I394" s="53"/>
      <c r="J394" s="53"/>
      <c r="K394" s="54"/>
      <c r="L394" s="55"/>
      <c r="M394" s="56"/>
      <c r="N394" s="56"/>
      <c r="O394" s="57"/>
      <c r="P394" s="58"/>
      <c r="Q394" s="56"/>
      <c r="R394" s="59"/>
      <c r="S394" s="60" t="str">
        <f>IFERROR(INDEX(Procesos!A$2:A$10000,MATCH(R394,Procesos!B$2:B$10000,0)),"")</f>
        <v/>
      </c>
      <c r="T394" s="61"/>
      <c r="U394" s="62"/>
      <c r="V394" s="62"/>
      <c r="W394" s="62"/>
      <c r="X394" s="63"/>
      <c r="Y394" s="64"/>
      <c r="Z394" s="64"/>
      <c r="AA394" s="65"/>
      <c r="AB394" s="66"/>
      <c r="AC394" s="65"/>
      <c r="AD394" s="62"/>
      <c r="AE394" s="65"/>
      <c r="AF394" s="67"/>
      <c r="AG394" s="70" t="str">
        <f ca="1">IFERROR(_xludf.LET(txt,MID(AF394,FIND("|",AF394&amp;"|")+1,99),clean,SUBSTITUTE(SUBSTITUTE(SUBSTITUTE(txt,"µm",""),"&gt;=",""),"&gt;",""),nums,TRIM(clean),dashPos,FIND("-",MID(nums,2,99)),N1,VALUE(TRIM(LEFT(nums,dashPos))),N2,VALUE(TRIM(MID(nums,dashPos+2,20))),(N1+N2)/2),"")</f>
        <v/>
      </c>
      <c r="AH394" s="69"/>
      <c r="AI394" s="70" t="str">
        <f ca="1">IFERROR(_xludf.LET(txt,MID(AH394,FIND("|",AH394&amp;"|")+1,99),clean,SUBSTITUTE(SUBSTITUTE(SUBSTITUTE(txt,"µm",""),"&gt;=",""),"&gt;",""),nums,TRIM(clean),dashPos,FIND("-",MID(nums,2,99)),N1,VALUE(TRIM(LEFT(nums,dashPos))),N2,VALUE(TRIM(MID(nums,dashPos+2,20))),(N1+N2)/2),"")</f>
        <v/>
      </c>
      <c r="AJ394" s="71"/>
      <c r="AK394" s="71"/>
      <c r="AL394" s="71"/>
      <c r="AM394" s="71"/>
      <c r="AN394" s="72"/>
      <c r="AO394" s="72"/>
      <c r="AP394" s="72"/>
      <c r="AQ394" s="72"/>
      <c r="AR394" s="73"/>
      <c r="AS394" s="73"/>
      <c r="AT394" s="73"/>
      <c r="AU394" s="73"/>
      <c r="AV394" s="73"/>
      <c r="AW394" s="74"/>
      <c r="AX394" s="74"/>
      <c r="AY394" s="74"/>
      <c r="AZ394" s="78"/>
      <c r="BA394" s="78"/>
      <c r="BB394" s="78"/>
      <c r="BC394" s="78"/>
      <c r="BD394" s="78"/>
      <c r="BE394" s="78"/>
      <c r="BF394" s="78"/>
      <c r="BG394" s="78"/>
      <c r="BH394" s="78"/>
      <c r="BI394" s="77" t="str">
        <f t="shared" si="5"/>
        <v/>
      </c>
    </row>
    <row r="395" spans="1:61" ht="19.5" customHeight="1" x14ac:dyDescent="0.2">
      <c r="A395" s="48"/>
      <c r="B395" s="49"/>
      <c r="C395" s="50"/>
      <c r="D395" s="49"/>
      <c r="E395" s="51"/>
      <c r="F395" s="52"/>
      <c r="G395" s="51"/>
      <c r="H395" s="53"/>
      <c r="I395" s="53"/>
      <c r="J395" s="53"/>
      <c r="K395" s="54"/>
      <c r="L395" s="55"/>
      <c r="M395" s="56"/>
      <c r="N395" s="56"/>
      <c r="O395" s="57"/>
      <c r="P395" s="58"/>
      <c r="Q395" s="56"/>
      <c r="R395" s="59"/>
      <c r="S395" s="60" t="str">
        <f>IFERROR(INDEX(Procesos!A$2:A$10000,MATCH(R395,Procesos!B$2:B$10000,0)),"")</f>
        <v/>
      </c>
      <c r="T395" s="61"/>
      <c r="U395" s="62"/>
      <c r="V395" s="62"/>
      <c r="W395" s="62"/>
      <c r="X395" s="63"/>
      <c r="Y395" s="64"/>
      <c r="Z395" s="64"/>
      <c r="AA395" s="65"/>
      <c r="AB395" s="66"/>
      <c r="AC395" s="65"/>
      <c r="AD395" s="62"/>
      <c r="AE395" s="65"/>
      <c r="AF395" s="67"/>
      <c r="AG395" s="70" t="str">
        <f ca="1">IFERROR(_xludf.LET(txt,MID(AF395,FIND("|",AF395&amp;"|")+1,99),clean,SUBSTITUTE(SUBSTITUTE(SUBSTITUTE(txt,"µm",""),"&gt;=",""),"&gt;",""),nums,TRIM(clean),dashPos,FIND("-",MID(nums,2,99)),N1,VALUE(TRIM(LEFT(nums,dashPos))),N2,VALUE(TRIM(MID(nums,dashPos+2,20))),(N1+N2)/2),"")</f>
        <v/>
      </c>
      <c r="AH395" s="69"/>
      <c r="AI395" s="70" t="str">
        <f ca="1">IFERROR(_xludf.LET(txt,MID(AH395,FIND("|",AH395&amp;"|")+1,99),clean,SUBSTITUTE(SUBSTITUTE(SUBSTITUTE(txt,"µm",""),"&gt;=",""),"&gt;",""),nums,TRIM(clean),dashPos,FIND("-",MID(nums,2,99)),N1,VALUE(TRIM(LEFT(nums,dashPos))),N2,VALUE(TRIM(MID(nums,dashPos+2,20))),(N1+N2)/2),"")</f>
        <v/>
      </c>
      <c r="AJ395" s="71"/>
      <c r="AK395" s="71"/>
      <c r="AL395" s="71"/>
      <c r="AM395" s="71"/>
      <c r="AN395" s="72"/>
      <c r="AO395" s="72"/>
      <c r="AP395" s="72"/>
      <c r="AQ395" s="72"/>
      <c r="AR395" s="73"/>
      <c r="AS395" s="73"/>
      <c r="AT395" s="73"/>
      <c r="AU395" s="73"/>
      <c r="AV395" s="73"/>
      <c r="AW395" s="74"/>
      <c r="AX395" s="74"/>
      <c r="AY395" s="74"/>
      <c r="AZ395" s="78"/>
      <c r="BA395" s="78"/>
      <c r="BB395" s="78"/>
      <c r="BC395" s="78"/>
      <c r="BD395" s="78"/>
      <c r="BE395" s="78"/>
      <c r="BF395" s="78"/>
      <c r="BG395" s="78"/>
      <c r="BH395" s="78"/>
      <c r="BI395" s="77" t="str">
        <f t="shared" si="5"/>
        <v/>
      </c>
    </row>
    <row r="396" spans="1:61" ht="19.5" customHeight="1" x14ac:dyDescent="0.2">
      <c r="A396" s="48"/>
      <c r="B396" s="49"/>
      <c r="C396" s="50"/>
      <c r="D396" s="49"/>
      <c r="E396" s="51"/>
      <c r="F396" s="52"/>
      <c r="G396" s="51"/>
      <c r="H396" s="53"/>
      <c r="I396" s="53"/>
      <c r="J396" s="53"/>
      <c r="K396" s="54"/>
      <c r="L396" s="55"/>
      <c r="M396" s="56"/>
      <c r="N396" s="56"/>
      <c r="O396" s="57"/>
      <c r="P396" s="58"/>
      <c r="Q396" s="56"/>
      <c r="R396" s="59"/>
      <c r="S396" s="60" t="str">
        <f>IFERROR(INDEX(Procesos!A$2:A$10000,MATCH(R396,Procesos!B$2:B$10000,0)),"")</f>
        <v/>
      </c>
      <c r="T396" s="61"/>
      <c r="U396" s="62"/>
      <c r="V396" s="62"/>
      <c r="W396" s="62"/>
      <c r="X396" s="63"/>
      <c r="Y396" s="64"/>
      <c r="Z396" s="64"/>
      <c r="AA396" s="65"/>
      <c r="AB396" s="66"/>
      <c r="AC396" s="65"/>
      <c r="AD396" s="62"/>
      <c r="AE396" s="65"/>
      <c r="AF396" s="67"/>
      <c r="AG396" s="70" t="str">
        <f ca="1">IFERROR(_xludf.LET(txt,MID(AF396,FIND("|",AF396&amp;"|")+1,99),clean,SUBSTITUTE(SUBSTITUTE(SUBSTITUTE(txt,"µm",""),"&gt;=",""),"&gt;",""),nums,TRIM(clean),dashPos,FIND("-",MID(nums,2,99)),N1,VALUE(TRIM(LEFT(nums,dashPos))),N2,VALUE(TRIM(MID(nums,dashPos+2,20))),(N1+N2)/2),"")</f>
        <v/>
      </c>
      <c r="AH396" s="69"/>
      <c r="AI396" s="70" t="str">
        <f ca="1">IFERROR(_xludf.LET(txt,MID(AH396,FIND("|",AH396&amp;"|")+1,99),clean,SUBSTITUTE(SUBSTITUTE(SUBSTITUTE(txt,"µm",""),"&gt;=",""),"&gt;",""),nums,TRIM(clean),dashPos,FIND("-",MID(nums,2,99)),N1,VALUE(TRIM(LEFT(nums,dashPos))),N2,VALUE(TRIM(MID(nums,dashPos+2,20))),(N1+N2)/2),"")</f>
        <v/>
      </c>
      <c r="AJ396" s="71"/>
      <c r="AK396" s="71"/>
      <c r="AL396" s="71"/>
      <c r="AM396" s="71"/>
      <c r="AN396" s="72"/>
      <c r="AO396" s="72"/>
      <c r="AP396" s="72"/>
      <c r="AQ396" s="72"/>
      <c r="AR396" s="73"/>
      <c r="AS396" s="73"/>
      <c r="AT396" s="73"/>
      <c r="AU396" s="73"/>
      <c r="AV396" s="73"/>
      <c r="AW396" s="74"/>
      <c r="AX396" s="74"/>
      <c r="AY396" s="74"/>
      <c r="AZ396" s="78"/>
      <c r="BA396" s="78"/>
      <c r="BB396" s="78"/>
      <c r="BC396" s="78"/>
      <c r="BD396" s="78"/>
      <c r="BE396" s="78"/>
      <c r="BF396" s="78"/>
      <c r="BG396" s="78"/>
      <c r="BH396" s="78"/>
      <c r="BI396" s="77" t="str">
        <f t="shared" si="5"/>
        <v/>
      </c>
    </row>
    <row r="397" spans="1:61" ht="19.5" customHeight="1" x14ac:dyDescent="0.2">
      <c r="A397" s="48"/>
      <c r="B397" s="49"/>
      <c r="C397" s="50"/>
      <c r="D397" s="49"/>
      <c r="E397" s="51"/>
      <c r="F397" s="52"/>
      <c r="G397" s="51"/>
      <c r="H397" s="53"/>
      <c r="I397" s="53"/>
      <c r="J397" s="53"/>
      <c r="K397" s="54"/>
      <c r="L397" s="55"/>
      <c r="M397" s="56"/>
      <c r="N397" s="56"/>
      <c r="O397" s="57"/>
      <c r="P397" s="58"/>
      <c r="Q397" s="56"/>
      <c r="R397" s="59"/>
      <c r="S397" s="60" t="str">
        <f>IFERROR(INDEX(Procesos!A$2:A$10000,MATCH(R397,Procesos!B$2:B$10000,0)),"")</f>
        <v/>
      </c>
      <c r="T397" s="61"/>
      <c r="U397" s="62"/>
      <c r="V397" s="62"/>
      <c r="W397" s="62"/>
      <c r="X397" s="63"/>
      <c r="Y397" s="64"/>
      <c r="Z397" s="64"/>
      <c r="AA397" s="65"/>
      <c r="AB397" s="66"/>
      <c r="AC397" s="65"/>
      <c r="AD397" s="62"/>
      <c r="AE397" s="65"/>
      <c r="AF397" s="67"/>
      <c r="AG397" s="70" t="str">
        <f ca="1">IFERROR(_xludf.LET(txt,MID(AF397,FIND("|",AF397&amp;"|")+1,99),clean,SUBSTITUTE(SUBSTITUTE(SUBSTITUTE(txt,"µm",""),"&gt;=",""),"&gt;",""),nums,TRIM(clean),dashPos,FIND("-",MID(nums,2,99)),N1,VALUE(TRIM(LEFT(nums,dashPos))),N2,VALUE(TRIM(MID(nums,dashPos+2,20))),(N1+N2)/2),"")</f>
        <v/>
      </c>
      <c r="AH397" s="69"/>
      <c r="AI397" s="70" t="str">
        <f ca="1">IFERROR(_xludf.LET(txt,MID(AH397,FIND("|",AH397&amp;"|")+1,99),clean,SUBSTITUTE(SUBSTITUTE(SUBSTITUTE(txt,"µm",""),"&gt;=",""),"&gt;",""),nums,TRIM(clean),dashPos,FIND("-",MID(nums,2,99)),N1,VALUE(TRIM(LEFT(nums,dashPos))),N2,VALUE(TRIM(MID(nums,dashPos+2,20))),(N1+N2)/2),"")</f>
        <v/>
      </c>
      <c r="AJ397" s="71"/>
      <c r="AK397" s="71"/>
      <c r="AL397" s="71"/>
      <c r="AM397" s="71"/>
      <c r="AN397" s="72"/>
      <c r="AO397" s="72"/>
      <c r="AP397" s="72"/>
      <c r="AQ397" s="72"/>
      <c r="AR397" s="73"/>
      <c r="AS397" s="73"/>
      <c r="AT397" s="73"/>
      <c r="AU397" s="73"/>
      <c r="AV397" s="73"/>
      <c r="AW397" s="74"/>
      <c r="AX397" s="74"/>
      <c r="AY397" s="74"/>
      <c r="AZ397" s="78"/>
      <c r="BA397" s="78"/>
      <c r="BB397" s="78"/>
      <c r="BC397" s="78"/>
      <c r="BD397" s="78"/>
      <c r="BE397" s="78"/>
      <c r="BF397" s="78"/>
      <c r="BG397" s="78"/>
      <c r="BH397" s="78"/>
      <c r="BI397" s="77" t="str">
        <f t="shared" si="5"/>
        <v/>
      </c>
    </row>
    <row r="398" spans="1:61" ht="19.5" customHeight="1" x14ac:dyDescent="0.2">
      <c r="A398" s="48"/>
      <c r="B398" s="49"/>
      <c r="C398" s="50"/>
      <c r="D398" s="49"/>
      <c r="E398" s="51"/>
      <c r="F398" s="52"/>
      <c r="G398" s="51"/>
      <c r="H398" s="53"/>
      <c r="I398" s="53"/>
      <c r="J398" s="53"/>
      <c r="K398" s="54"/>
      <c r="L398" s="55"/>
      <c r="M398" s="56"/>
      <c r="N398" s="56"/>
      <c r="O398" s="57"/>
      <c r="P398" s="58"/>
      <c r="Q398" s="56"/>
      <c r="R398" s="59"/>
      <c r="S398" s="60" t="str">
        <f>IFERROR(INDEX(Procesos!A$2:A$10000,MATCH(R398,Procesos!B$2:B$10000,0)),"")</f>
        <v/>
      </c>
      <c r="T398" s="61"/>
      <c r="U398" s="62"/>
      <c r="V398" s="62"/>
      <c r="W398" s="62"/>
      <c r="X398" s="63"/>
      <c r="Y398" s="64"/>
      <c r="Z398" s="64"/>
      <c r="AA398" s="65"/>
      <c r="AB398" s="66"/>
      <c r="AC398" s="65"/>
      <c r="AD398" s="62"/>
      <c r="AE398" s="65"/>
      <c r="AF398" s="67"/>
      <c r="AG398" s="70" t="str">
        <f ca="1">IFERROR(_xludf.LET(txt,MID(AF398,FIND("|",AF398&amp;"|")+1,99),clean,SUBSTITUTE(SUBSTITUTE(SUBSTITUTE(txt,"µm",""),"&gt;=",""),"&gt;",""),nums,TRIM(clean),dashPos,FIND("-",MID(nums,2,99)),N1,VALUE(TRIM(LEFT(nums,dashPos))),N2,VALUE(TRIM(MID(nums,dashPos+2,20))),(N1+N2)/2),"")</f>
        <v/>
      </c>
      <c r="AH398" s="69"/>
      <c r="AI398" s="70" t="str">
        <f ca="1">IFERROR(_xludf.LET(txt,MID(AH398,FIND("|",AH398&amp;"|")+1,99),clean,SUBSTITUTE(SUBSTITUTE(SUBSTITUTE(txt,"µm",""),"&gt;=",""),"&gt;",""),nums,TRIM(clean),dashPos,FIND("-",MID(nums,2,99)),N1,VALUE(TRIM(LEFT(nums,dashPos))),N2,VALUE(TRIM(MID(nums,dashPos+2,20))),(N1+N2)/2),"")</f>
        <v/>
      </c>
      <c r="AJ398" s="71"/>
      <c r="AK398" s="71"/>
      <c r="AL398" s="71"/>
      <c r="AM398" s="71"/>
      <c r="AN398" s="72"/>
      <c r="AO398" s="72"/>
      <c r="AP398" s="72"/>
      <c r="AQ398" s="72"/>
      <c r="AR398" s="73"/>
      <c r="AS398" s="73"/>
      <c r="AT398" s="73"/>
      <c r="AU398" s="73"/>
      <c r="AV398" s="73"/>
      <c r="AW398" s="74"/>
      <c r="AX398" s="74"/>
      <c r="AY398" s="74"/>
      <c r="AZ398" s="78"/>
      <c r="BA398" s="78"/>
      <c r="BB398" s="78"/>
      <c r="BC398" s="78"/>
      <c r="BD398" s="78"/>
      <c r="BE398" s="78"/>
      <c r="BF398" s="78"/>
      <c r="BG398" s="78"/>
      <c r="BH398" s="78"/>
      <c r="BI398" s="77" t="str">
        <f t="shared" si="5"/>
        <v/>
      </c>
    </row>
    <row r="399" spans="1:61" ht="19.5" customHeight="1" x14ac:dyDescent="0.2">
      <c r="A399" s="48"/>
      <c r="B399" s="49"/>
      <c r="C399" s="50"/>
      <c r="D399" s="49"/>
      <c r="E399" s="51"/>
      <c r="F399" s="52"/>
      <c r="G399" s="51"/>
      <c r="H399" s="53"/>
      <c r="I399" s="53"/>
      <c r="J399" s="53"/>
      <c r="K399" s="54"/>
      <c r="L399" s="55"/>
      <c r="M399" s="56"/>
      <c r="N399" s="56"/>
      <c r="O399" s="57"/>
      <c r="P399" s="58"/>
      <c r="Q399" s="56"/>
      <c r="R399" s="59"/>
      <c r="S399" s="60" t="str">
        <f>IFERROR(INDEX(Procesos!A$2:A$10000,MATCH(R399,Procesos!B$2:B$10000,0)),"")</f>
        <v/>
      </c>
      <c r="T399" s="61"/>
      <c r="U399" s="62"/>
      <c r="V399" s="62"/>
      <c r="W399" s="62"/>
      <c r="X399" s="63"/>
      <c r="Y399" s="64"/>
      <c r="Z399" s="64"/>
      <c r="AA399" s="65"/>
      <c r="AB399" s="66"/>
      <c r="AC399" s="65"/>
      <c r="AD399" s="62"/>
      <c r="AE399" s="65"/>
      <c r="AF399" s="67"/>
      <c r="AG399" s="70" t="str">
        <f ca="1">IFERROR(_xludf.LET(txt,MID(AF399,FIND("|",AF399&amp;"|")+1,99),clean,SUBSTITUTE(SUBSTITUTE(SUBSTITUTE(txt,"µm",""),"&gt;=",""),"&gt;",""),nums,TRIM(clean),dashPos,FIND("-",MID(nums,2,99)),N1,VALUE(TRIM(LEFT(nums,dashPos))),N2,VALUE(TRIM(MID(nums,dashPos+2,20))),(N1+N2)/2),"")</f>
        <v/>
      </c>
      <c r="AH399" s="69"/>
      <c r="AI399" s="70" t="str">
        <f ca="1">IFERROR(_xludf.LET(txt,MID(AH399,FIND("|",AH399&amp;"|")+1,99),clean,SUBSTITUTE(SUBSTITUTE(SUBSTITUTE(txt,"µm",""),"&gt;=",""),"&gt;",""),nums,TRIM(clean),dashPos,FIND("-",MID(nums,2,99)),N1,VALUE(TRIM(LEFT(nums,dashPos))),N2,VALUE(TRIM(MID(nums,dashPos+2,20))),(N1+N2)/2),"")</f>
        <v/>
      </c>
      <c r="AJ399" s="71"/>
      <c r="AK399" s="71"/>
      <c r="AL399" s="71"/>
      <c r="AM399" s="71"/>
      <c r="AN399" s="72"/>
      <c r="AO399" s="72"/>
      <c r="AP399" s="72"/>
      <c r="AQ399" s="72"/>
      <c r="AR399" s="73"/>
      <c r="AS399" s="73"/>
      <c r="AT399" s="73"/>
      <c r="AU399" s="73"/>
      <c r="AV399" s="73"/>
      <c r="AW399" s="74"/>
      <c r="AX399" s="74"/>
      <c r="AY399" s="74"/>
      <c r="AZ399" s="78"/>
      <c r="BA399" s="78"/>
      <c r="BB399" s="78"/>
      <c r="BC399" s="78"/>
      <c r="BD399" s="78"/>
      <c r="BE399" s="78"/>
      <c r="BF399" s="78"/>
      <c r="BG399" s="78"/>
      <c r="BH399" s="78"/>
      <c r="BI399" s="77" t="str">
        <f t="shared" si="5"/>
        <v/>
      </c>
    </row>
    <row r="400" spans="1:61" ht="19.5" customHeight="1" x14ac:dyDescent="0.2">
      <c r="A400" s="48"/>
      <c r="B400" s="49"/>
      <c r="C400" s="50"/>
      <c r="D400" s="49"/>
      <c r="E400" s="51"/>
      <c r="F400" s="52"/>
      <c r="G400" s="51"/>
      <c r="H400" s="53"/>
      <c r="I400" s="53"/>
      <c r="J400" s="53"/>
      <c r="K400" s="54"/>
      <c r="L400" s="55"/>
      <c r="M400" s="56"/>
      <c r="N400" s="56"/>
      <c r="O400" s="57"/>
      <c r="P400" s="58"/>
      <c r="Q400" s="56"/>
      <c r="R400" s="59"/>
      <c r="S400" s="60" t="str">
        <f>IFERROR(INDEX(Procesos!A$2:A$10000,MATCH(R400,Procesos!B$2:B$10000,0)),"")</f>
        <v/>
      </c>
      <c r="T400" s="61"/>
      <c r="U400" s="62"/>
      <c r="V400" s="62"/>
      <c r="W400" s="62"/>
      <c r="X400" s="63"/>
      <c r="Y400" s="64"/>
      <c r="Z400" s="64"/>
      <c r="AA400" s="65"/>
      <c r="AB400" s="66"/>
      <c r="AC400" s="65"/>
      <c r="AD400" s="62"/>
      <c r="AE400" s="65"/>
      <c r="AF400" s="67"/>
      <c r="AG400" s="70" t="str">
        <f ca="1">IFERROR(_xludf.LET(txt,MID(AF400,FIND("|",AF400&amp;"|")+1,99),clean,SUBSTITUTE(SUBSTITUTE(SUBSTITUTE(txt,"µm",""),"&gt;=",""),"&gt;",""),nums,TRIM(clean),dashPos,FIND("-",MID(nums,2,99)),N1,VALUE(TRIM(LEFT(nums,dashPos))),N2,VALUE(TRIM(MID(nums,dashPos+2,20))),(N1+N2)/2),"")</f>
        <v/>
      </c>
      <c r="AH400" s="69"/>
      <c r="AI400" s="70" t="str">
        <f ca="1">IFERROR(_xludf.LET(txt,MID(AH400,FIND("|",AH400&amp;"|")+1,99),clean,SUBSTITUTE(SUBSTITUTE(SUBSTITUTE(txt,"µm",""),"&gt;=",""),"&gt;",""),nums,TRIM(clean),dashPos,FIND("-",MID(nums,2,99)),N1,VALUE(TRIM(LEFT(nums,dashPos))),N2,VALUE(TRIM(MID(nums,dashPos+2,20))),(N1+N2)/2),"")</f>
        <v/>
      </c>
      <c r="AJ400" s="71"/>
      <c r="AK400" s="71"/>
      <c r="AL400" s="71"/>
      <c r="AM400" s="71"/>
      <c r="AN400" s="72"/>
      <c r="AO400" s="72"/>
      <c r="AP400" s="72"/>
      <c r="AQ400" s="72"/>
      <c r="AR400" s="73"/>
      <c r="AS400" s="73"/>
      <c r="AT400" s="73"/>
      <c r="AU400" s="73"/>
      <c r="AV400" s="73"/>
      <c r="AW400" s="74"/>
      <c r="AX400" s="74"/>
      <c r="AY400" s="74"/>
      <c r="AZ400" s="78"/>
      <c r="BA400" s="78"/>
      <c r="BB400" s="78"/>
      <c r="BC400" s="78"/>
      <c r="BD400" s="78"/>
      <c r="BE400" s="78"/>
      <c r="BF400" s="78"/>
      <c r="BG400" s="78"/>
      <c r="BH400" s="78"/>
      <c r="BI400" s="77" t="str">
        <f t="shared" si="5"/>
        <v/>
      </c>
    </row>
    <row r="401" spans="1:61" ht="19.5" customHeight="1" x14ac:dyDescent="0.2">
      <c r="A401" s="48"/>
      <c r="B401" s="49"/>
      <c r="C401" s="50"/>
      <c r="D401" s="49"/>
      <c r="E401" s="51"/>
      <c r="F401" s="52"/>
      <c r="G401" s="51"/>
      <c r="H401" s="53"/>
      <c r="I401" s="53"/>
      <c r="J401" s="53"/>
      <c r="K401" s="54"/>
      <c r="L401" s="55"/>
      <c r="M401" s="56"/>
      <c r="N401" s="56"/>
      <c r="O401" s="57"/>
      <c r="P401" s="58"/>
      <c r="Q401" s="56"/>
      <c r="R401" s="59"/>
      <c r="S401" s="60" t="str">
        <f>IFERROR(INDEX(Procesos!A$2:A$10000,MATCH(R401,Procesos!B$2:B$10000,0)),"")</f>
        <v/>
      </c>
      <c r="T401" s="61"/>
      <c r="U401" s="62"/>
      <c r="V401" s="62"/>
      <c r="W401" s="62"/>
      <c r="X401" s="63"/>
      <c r="Y401" s="64"/>
      <c r="Z401" s="64"/>
      <c r="AA401" s="65"/>
      <c r="AB401" s="66"/>
      <c r="AC401" s="65"/>
      <c r="AD401" s="62"/>
      <c r="AE401" s="65"/>
      <c r="AF401" s="67"/>
      <c r="AG401" s="70" t="str">
        <f ca="1">IFERROR(_xludf.LET(txt,MID(AF401,FIND("|",AF401&amp;"|")+1,99),clean,SUBSTITUTE(SUBSTITUTE(SUBSTITUTE(txt,"µm",""),"&gt;=",""),"&gt;",""),nums,TRIM(clean),dashPos,FIND("-",MID(nums,2,99)),N1,VALUE(TRIM(LEFT(nums,dashPos))),N2,VALUE(TRIM(MID(nums,dashPos+2,20))),(N1+N2)/2),"")</f>
        <v/>
      </c>
      <c r="AH401" s="69"/>
      <c r="AI401" s="70" t="str">
        <f ca="1">IFERROR(_xludf.LET(txt,MID(AH401,FIND("|",AH401&amp;"|")+1,99),clean,SUBSTITUTE(SUBSTITUTE(SUBSTITUTE(txt,"µm",""),"&gt;=",""),"&gt;",""),nums,TRIM(clean),dashPos,FIND("-",MID(nums,2,99)),N1,VALUE(TRIM(LEFT(nums,dashPos))),N2,VALUE(TRIM(MID(nums,dashPos+2,20))),(N1+N2)/2),"")</f>
        <v/>
      </c>
      <c r="AJ401" s="71"/>
      <c r="AK401" s="71"/>
      <c r="AL401" s="71"/>
      <c r="AM401" s="71"/>
      <c r="AN401" s="72"/>
      <c r="AO401" s="72"/>
      <c r="AP401" s="72"/>
      <c r="AQ401" s="72"/>
      <c r="AR401" s="73"/>
      <c r="AS401" s="73"/>
      <c r="AT401" s="73"/>
      <c r="AU401" s="73"/>
      <c r="AV401" s="73"/>
      <c r="AW401" s="74"/>
      <c r="AX401" s="74"/>
      <c r="AY401" s="74"/>
      <c r="AZ401" s="78"/>
      <c r="BA401" s="78"/>
      <c r="BB401" s="78"/>
      <c r="BC401" s="78"/>
      <c r="BD401" s="78"/>
      <c r="BE401" s="78"/>
      <c r="BF401" s="78"/>
      <c r="BG401" s="78"/>
      <c r="BH401" s="78"/>
      <c r="BI401" s="77" t="str">
        <f t="shared" si="5"/>
        <v/>
      </c>
    </row>
    <row r="402" spans="1:61" ht="19.5" customHeight="1" x14ac:dyDescent="0.2">
      <c r="A402" s="48"/>
      <c r="B402" s="49"/>
      <c r="C402" s="50"/>
      <c r="D402" s="49"/>
      <c r="E402" s="51"/>
      <c r="F402" s="52"/>
      <c r="G402" s="51"/>
      <c r="H402" s="53"/>
      <c r="I402" s="53"/>
      <c r="J402" s="53"/>
      <c r="K402" s="54"/>
      <c r="L402" s="55"/>
      <c r="M402" s="56"/>
      <c r="N402" s="56"/>
      <c r="O402" s="57"/>
      <c r="P402" s="58"/>
      <c r="Q402" s="56"/>
      <c r="R402" s="59"/>
      <c r="S402" s="60" t="str">
        <f>IFERROR(INDEX(Procesos!A$2:A$10000,MATCH(R402,Procesos!B$2:B$10000,0)),"")</f>
        <v/>
      </c>
      <c r="T402" s="61"/>
      <c r="U402" s="62"/>
      <c r="V402" s="62"/>
      <c r="W402" s="62"/>
      <c r="X402" s="63"/>
      <c r="Y402" s="64"/>
      <c r="Z402" s="64"/>
      <c r="AA402" s="65"/>
      <c r="AB402" s="66"/>
      <c r="AC402" s="65"/>
      <c r="AD402" s="62"/>
      <c r="AE402" s="65"/>
      <c r="AF402" s="67"/>
      <c r="AG402" s="70" t="str">
        <f ca="1">IFERROR(_xludf.LET(txt,MID(AF402,FIND("|",AF402&amp;"|")+1,99),clean,SUBSTITUTE(SUBSTITUTE(SUBSTITUTE(txt,"µm",""),"&gt;=",""),"&gt;",""),nums,TRIM(clean),dashPos,FIND("-",MID(nums,2,99)),N1,VALUE(TRIM(LEFT(nums,dashPos))),N2,VALUE(TRIM(MID(nums,dashPos+2,20))),(N1+N2)/2),"")</f>
        <v/>
      </c>
      <c r="AH402" s="69"/>
      <c r="AI402" s="70" t="str">
        <f ca="1">IFERROR(_xludf.LET(txt,MID(AH402,FIND("|",AH402&amp;"|")+1,99),clean,SUBSTITUTE(SUBSTITUTE(SUBSTITUTE(txt,"µm",""),"&gt;=",""),"&gt;",""),nums,TRIM(clean),dashPos,FIND("-",MID(nums,2,99)),N1,VALUE(TRIM(LEFT(nums,dashPos))),N2,VALUE(TRIM(MID(nums,dashPos+2,20))),(N1+N2)/2),"")</f>
        <v/>
      </c>
      <c r="AJ402" s="71"/>
      <c r="AK402" s="71"/>
      <c r="AL402" s="71"/>
      <c r="AM402" s="71"/>
      <c r="AN402" s="72"/>
      <c r="AO402" s="72"/>
      <c r="AP402" s="72"/>
      <c r="AQ402" s="72"/>
      <c r="AR402" s="73"/>
      <c r="AS402" s="73"/>
      <c r="AT402" s="73"/>
      <c r="AU402" s="73"/>
      <c r="AV402" s="73"/>
      <c r="AW402" s="74"/>
      <c r="AX402" s="74"/>
      <c r="AY402" s="74"/>
      <c r="AZ402" s="78"/>
      <c r="BA402" s="78"/>
      <c r="BB402" s="78"/>
      <c r="BC402" s="78"/>
      <c r="BD402" s="78"/>
      <c r="BE402" s="78"/>
      <c r="BF402" s="78"/>
      <c r="BG402" s="78"/>
      <c r="BH402" s="78"/>
      <c r="BI402" s="77" t="str">
        <f t="shared" si="5"/>
        <v/>
      </c>
    </row>
    <row r="403" spans="1:61" ht="19.5" customHeight="1" x14ac:dyDescent="0.2">
      <c r="A403" s="48"/>
      <c r="B403" s="49"/>
      <c r="C403" s="50"/>
      <c r="D403" s="49"/>
      <c r="E403" s="51"/>
      <c r="F403" s="52"/>
      <c r="G403" s="51"/>
      <c r="H403" s="53"/>
      <c r="I403" s="53"/>
      <c r="J403" s="53"/>
      <c r="K403" s="54"/>
      <c r="L403" s="55"/>
      <c r="M403" s="56"/>
      <c r="N403" s="56"/>
      <c r="O403" s="57"/>
      <c r="P403" s="58"/>
      <c r="Q403" s="56"/>
      <c r="R403" s="59"/>
      <c r="S403" s="60" t="str">
        <f>IFERROR(INDEX(Procesos!A$2:A$10000,MATCH(R403,Procesos!B$2:B$10000,0)),"")</f>
        <v/>
      </c>
      <c r="T403" s="61"/>
      <c r="U403" s="62"/>
      <c r="V403" s="62"/>
      <c r="W403" s="62"/>
      <c r="X403" s="63"/>
      <c r="Y403" s="64"/>
      <c r="Z403" s="64"/>
      <c r="AA403" s="65"/>
      <c r="AB403" s="66"/>
      <c r="AC403" s="65"/>
      <c r="AD403" s="62"/>
      <c r="AE403" s="65"/>
      <c r="AF403" s="67"/>
      <c r="AG403" s="70" t="str">
        <f ca="1">IFERROR(_xludf.LET(txt,MID(AF403,FIND("|",AF403&amp;"|")+1,99),clean,SUBSTITUTE(SUBSTITUTE(SUBSTITUTE(txt,"µm",""),"&gt;=",""),"&gt;",""),nums,TRIM(clean),dashPos,FIND("-",MID(nums,2,99)),N1,VALUE(TRIM(LEFT(nums,dashPos))),N2,VALUE(TRIM(MID(nums,dashPos+2,20))),(N1+N2)/2),"")</f>
        <v/>
      </c>
      <c r="AH403" s="69"/>
      <c r="AI403" s="70" t="str">
        <f ca="1">IFERROR(_xludf.LET(txt,MID(AH403,FIND("|",AH403&amp;"|")+1,99),clean,SUBSTITUTE(SUBSTITUTE(SUBSTITUTE(txt,"µm",""),"&gt;=",""),"&gt;",""),nums,TRIM(clean),dashPos,FIND("-",MID(nums,2,99)),N1,VALUE(TRIM(LEFT(nums,dashPos))),N2,VALUE(TRIM(MID(nums,dashPos+2,20))),(N1+N2)/2),"")</f>
        <v/>
      </c>
      <c r="AJ403" s="71"/>
      <c r="AK403" s="71"/>
      <c r="AL403" s="71"/>
      <c r="AM403" s="71"/>
      <c r="AN403" s="72"/>
      <c r="AO403" s="72"/>
      <c r="AP403" s="72"/>
      <c r="AQ403" s="72"/>
      <c r="AR403" s="73"/>
      <c r="AS403" s="73"/>
      <c r="AT403" s="73"/>
      <c r="AU403" s="73"/>
      <c r="AV403" s="73"/>
      <c r="AW403" s="74"/>
      <c r="AX403" s="74"/>
      <c r="AY403" s="74"/>
      <c r="AZ403" s="78"/>
      <c r="BA403" s="78"/>
      <c r="BB403" s="78"/>
      <c r="BC403" s="78"/>
      <c r="BD403" s="78"/>
      <c r="BE403" s="78"/>
      <c r="BF403" s="78"/>
      <c r="BG403" s="78"/>
      <c r="BH403" s="78"/>
      <c r="BI403" s="77" t="str">
        <f t="shared" si="5"/>
        <v/>
      </c>
    </row>
    <row r="404" spans="1:61" ht="19.5" customHeight="1" x14ac:dyDescent="0.2">
      <c r="A404" s="48"/>
      <c r="B404" s="49"/>
      <c r="C404" s="50"/>
      <c r="D404" s="49"/>
      <c r="E404" s="51"/>
      <c r="F404" s="52"/>
      <c r="G404" s="51"/>
      <c r="H404" s="53"/>
      <c r="I404" s="53"/>
      <c r="J404" s="53"/>
      <c r="K404" s="54"/>
      <c r="L404" s="55"/>
      <c r="M404" s="56"/>
      <c r="N404" s="56"/>
      <c r="O404" s="57"/>
      <c r="P404" s="58"/>
      <c r="Q404" s="56"/>
      <c r="R404" s="59"/>
      <c r="S404" s="60" t="str">
        <f>IFERROR(INDEX(Procesos!A$2:A$10000,MATCH(R404,Procesos!B$2:B$10000,0)),"")</f>
        <v/>
      </c>
      <c r="T404" s="61"/>
      <c r="U404" s="62"/>
      <c r="V404" s="62"/>
      <c r="W404" s="62"/>
      <c r="X404" s="63"/>
      <c r="Y404" s="64"/>
      <c r="Z404" s="64"/>
      <c r="AA404" s="65"/>
      <c r="AB404" s="66"/>
      <c r="AC404" s="65"/>
      <c r="AD404" s="62"/>
      <c r="AE404" s="65"/>
      <c r="AF404" s="67"/>
      <c r="AG404" s="70" t="str">
        <f ca="1">IFERROR(_xludf.LET(txt,MID(AF404,FIND("|",AF404&amp;"|")+1,99),clean,SUBSTITUTE(SUBSTITUTE(SUBSTITUTE(txt,"µm",""),"&gt;=",""),"&gt;",""),nums,TRIM(clean),dashPos,FIND("-",MID(nums,2,99)),N1,VALUE(TRIM(LEFT(nums,dashPos))),N2,VALUE(TRIM(MID(nums,dashPos+2,20))),(N1+N2)/2),"")</f>
        <v/>
      </c>
      <c r="AH404" s="69"/>
      <c r="AI404" s="70" t="str">
        <f ca="1">IFERROR(_xludf.LET(txt,MID(AH404,FIND("|",AH404&amp;"|")+1,99),clean,SUBSTITUTE(SUBSTITUTE(SUBSTITUTE(txt,"µm",""),"&gt;=",""),"&gt;",""),nums,TRIM(clean),dashPos,FIND("-",MID(nums,2,99)),N1,VALUE(TRIM(LEFT(nums,dashPos))),N2,VALUE(TRIM(MID(nums,dashPos+2,20))),(N1+N2)/2),"")</f>
        <v/>
      </c>
      <c r="AJ404" s="71"/>
      <c r="AK404" s="71"/>
      <c r="AL404" s="71"/>
      <c r="AM404" s="71"/>
      <c r="AN404" s="72"/>
      <c r="AO404" s="72"/>
      <c r="AP404" s="72"/>
      <c r="AQ404" s="72"/>
      <c r="AR404" s="73"/>
      <c r="AS404" s="73"/>
      <c r="AT404" s="73"/>
      <c r="AU404" s="73"/>
      <c r="AV404" s="73"/>
      <c r="AW404" s="74"/>
      <c r="AX404" s="74"/>
      <c r="AY404" s="74"/>
      <c r="AZ404" s="78"/>
      <c r="BA404" s="78"/>
      <c r="BB404" s="78"/>
      <c r="BC404" s="78"/>
      <c r="BD404" s="78"/>
      <c r="BE404" s="78"/>
      <c r="BF404" s="78"/>
      <c r="BG404" s="78"/>
      <c r="BH404" s="78"/>
      <c r="BI404" s="77" t="str">
        <f t="shared" si="5"/>
        <v/>
      </c>
    </row>
    <row r="405" spans="1:61" ht="19.5" customHeight="1" x14ac:dyDescent="0.2">
      <c r="A405" s="48"/>
      <c r="B405" s="49"/>
      <c r="C405" s="50"/>
      <c r="D405" s="49"/>
      <c r="E405" s="51"/>
      <c r="F405" s="52"/>
      <c r="G405" s="51"/>
      <c r="H405" s="53"/>
      <c r="I405" s="53"/>
      <c r="J405" s="53"/>
      <c r="K405" s="54"/>
      <c r="L405" s="55"/>
      <c r="M405" s="56"/>
      <c r="N405" s="56"/>
      <c r="O405" s="57"/>
      <c r="P405" s="58"/>
      <c r="Q405" s="56"/>
      <c r="R405" s="59"/>
      <c r="S405" s="60" t="str">
        <f>IFERROR(INDEX(Procesos!A$2:A$10000,MATCH(R405,Procesos!B$2:B$10000,0)),"")</f>
        <v/>
      </c>
      <c r="T405" s="61"/>
      <c r="U405" s="62"/>
      <c r="V405" s="62"/>
      <c r="W405" s="62"/>
      <c r="X405" s="63"/>
      <c r="Y405" s="64"/>
      <c r="Z405" s="64"/>
      <c r="AA405" s="65"/>
      <c r="AB405" s="66"/>
      <c r="AC405" s="65"/>
      <c r="AD405" s="62"/>
      <c r="AE405" s="65"/>
      <c r="AF405" s="67"/>
      <c r="AG405" s="70" t="str">
        <f ca="1">IFERROR(_xludf.LET(txt,MID(AF405,FIND("|",AF405&amp;"|")+1,99),clean,SUBSTITUTE(SUBSTITUTE(SUBSTITUTE(txt,"µm",""),"&gt;=",""),"&gt;",""),nums,TRIM(clean),dashPos,FIND("-",MID(nums,2,99)),N1,VALUE(TRIM(LEFT(nums,dashPos))),N2,VALUE(TRIM(MID(nums,dashPos+2,20))),(N1+N2)/2),"")</f>
        <v/>
      </c>
      <c r="AH405" s="69"/>
      <c r="AI405" s="70" t="str">
        <f ca="1">IFERROR(_xludf.LET(txt,MID(AH405,FIND("|",AH405&amp;"|")+1,99),clean,SUBSTITUTE(SUBSTITUTE(SUBSTITUTE(txt,"µm",""),"&gt;=",""),"&gt;",""),nums,TRIM(clean),dashPos,FIND("-",MID(nums,2,99)),N1,VALUE(TRIM(LEFT(nums,dashPos))),N2,VALUE(TRIM(MID(nums,dashPos+2,20))),(N1+N2)/2),"")</f>
        <v/>
      </c>
      <c r="AJ405" s="71"/>
      <c r="AK405" s="71"/>
      <c r="AL405" s="71"/>
      <c r="AM405" s="71"/>
      <c r="AN405" s="72"/>
      <c r="AO405" s="72"/>
      <c r="AP405" s="72"/>
      <c r="AQ405" s="72"/>
      <c r="AR405" s="73"/>
      <c r="AS405" s="73"/>
      <c r="AT405" s="73"/>
      <c r="AU405" s="73"/>
      <c r="AV405" s="73"/>
      <c r="AW405" s="74"/>
      <c r="AX405" s="74"/>
      <c r="AY405" s="74"/>
      <c r="AZ405" s="78"/>
      <c r="BA405" s="78"/>
      <c r="BB405" s="78"/>
      <c r="BC405" s="78"/>
      <c r="BD405" s="78"/>
      <c r="BE405" s="78"/>
      <c r="BF405" s="78"/>
      <c r="BG405" s="78"/>
      <c r="BH405" s="78"/>
      <c r="BI405" s="77" t="str">
        <f t="shared" si="5"/>
        <v/>
      </c>
    </row>
    <row r="406" spans="1:61" ht="19.5" customHeight="1" x14ac:dyDescent="0.2">
      <c r="A406" s="48"/>
      <c r="B406" s="49"/>
      <c r="C406" s="50"/>
      <c r="D406" s="49"/>
      <c r="E406" s="51"/>
      <c r="F406" s="52"/>
      <c r="G406" s="51"/>
      <c r="H406" s="53"/>
      <c r="I406" s="53"/>
      <c r="J406" s="53"/>
      <c r="K406" s="54"/>
      <c r="L406" s="55"/>
      <c r="M406" s="56"/>
      <c r="N406" s="56"/>
      <c r="O406" s="57"/>
      <c r="P406" s="58"/>
      <c r="Q406" s="56"/>
      <c r="R406" s="59"/>
      <c r="S406" s="60" t="str">
        <f>IFERROR(INDEX(Procesos!A$2:A$10000,MATCH(R406,Procesos!B$2:B$10000,0)),"")</f>
        <v/>
      </c>
      <c r="T406" s="61"/>
      <c r="U406" s="62"/>
      <c r="V406" s="62"/>
      <c r="W406" s="62"/>
      <c r="X406" s="63"/>
      <c r="Y406" s="64"/>
      <c r="Z406" s="64"/>
      <c r="AA406" s="65"/>
      <c r="AB406" s="66"/>
      <c r="AC406" s="65"/>
      <c r="AD406" s="62"/>
      <c r="AE406" s="65"/>
      <c r="AF406" s="67"/>
      <c r="AG406" s="70" t="str">
        <f ca="1">IFERROR(_xludf.LET(txt,MID(AF406,FIND("|",AF406&amp;"|")+1,99),clean,SUBSTITUTE(SUBSTITUTE(SUBSTITUTE(txt,"µm",""),"&gt;=",""),"&gt;",""),nums,TRIM(clean),dashPos,FIND("-",MID(nums,2,99)),N1,VALUE(TRIM(LEFT(nums,dashPos))),N2,VALUE(TRIM(MID(nums,dashPos+2,20))),(N1+N2)/2),"")</f>
        <v/>
      </c>
      <c r="AH406" s="69"/>
      <c r="AI406" s="70" t="str">
        <f ca="1">IFERROR(_xludf.LET(txt,MID(AH406,FIND("|",AH406&amp;"|")+1,99),clean,SUBSTITUTE(SUBSTITUTE(SUBSTITUTE(txt,"µm",""),"&gt;=",""),"&gt;",""),nums,TRIM(clean),dashPos,FIND("-",MID(nums,2,99)),N1,VALUE(TRIM(LEFT(nums,dashPos))),N2,VALUE(TRIM(MID(nums,dashPos+2,20))),(N1+N2)/2),"")</f>
        <v/>
      </c>
      <c r="AJ406" s="71"/>
      <c r="AK406" s="71"/>
      <c r="AL406" s="71"/>
      <c r="AM406" s="71"/>
      <c r="AN406" s="72"/>
      <c r="AO406" s="72"/>
      <c r="AP406" s="72"/>
      <c r="AQ406" s="72"/>
      <c r="AR406" s="73"/>
      <c r="AS406" s="73"/>
      <c r="AT406" s="73"/>
      <c r="AU406" s="73"/>
      <c r="AV406" s="73"/>
      <c r="AW406" s="74"/>
      <c r="AX406" s="74"/>
      <c r="AY406" s="74"/>
      <c r="AZ406" s="78"/>
      <c r="BA406" s="78"/>
      <c r="BB406" s="78"/>
      <c r="BC406" s="78"/>
      <c r="BD406" s="78"/>
      <c r="BE406" s="78"/>
      <c r="BF406" s="78"/>
      <c r="BG406" s="78"/>
      <c r="BH406" s="78"/>
      <c r="BI406" s="77" t="str">
        <f t="shared" ref="BI406:BI469" si="6">IF(E406="","",H406*I406)</f>
        <v/>
      </c>
    </row>
    <row r="407" spans="1:61" ht="19.5" customHeight="1" x14ac:dyDescent="0.2">
      <c r="A407" s="48"/>
      <c r="B407" s="49"/>
      <c r="C407" s="50"/>
      <c r="D407" s="49"/>
      <c r="E407" s="51"/>
      <c r="F407" s="52"/>
      <c r="G407" s="51"/>
      <c r="H407" s="53"/>
      <c r="I407" s="53"/>
      <c r="J407" s="53"/>
      <c r="K407" s="54"/>
      <c r="L407" s="55"/>
      <c r="M407" s="56"/>
      <c r="N407" s="56"/>
      <c r="O407" s="57"/>
      <c r="P407" s="58"/>
      <c r="Q407" s="56"/>
      <c r="R407" s="59"/>
      <c r="S407" s="60" t="str">
        <f>IFERROR(INDEX(Procesos!A$2:A$10000,MATCH(R407,Procesos!B$2:B$10000,0)),"")</f>
        <v/>
      </c>
      <c r="T407" s="61"/>
      <c r="U407" s="62"/>
      <c r="V407" s="62"/>
      <c r="W407" s="62"/>
      <c r="X407" s="63"/>
      <c r="Y407" s="64"/>
      <c r="Z407" s="64"/>
      <c r="AA407" s="65"/>
      <c r="AB407" s="66"/>
      <c r="AC407" s="65"/>
      <c r="AD407" s="62"/>
      <c r="AE407" s="65"/>
      <c r="AF407" s="67"/>
      <c r="AG407" s="70" t="str">
        <f ca="1">IFERROR(_xludf.LET(txt,MID(AF407,FIND("|",AF407&amp;"|")+1,99),clean,SUBSTITUTE(SUBSTITUTE(SUBSTITUTE(txt,"µm",""),"&gt;=",""),"&gt;",""),nums,TRIM(clean),dashPos,FIND("-",MID(nums,2,99)),N1,VALUE(TRIM(LEFT(nums,dashPos))),N2,VALUE(TRIM(MID(nums,dashPos+2,20))),(N1+N2)/2),"")</f>
        <v/>
      </c>
      <c r="AH407" s="69"/>
      <c r="AI407" s="70" t="str">
        <f ca="1">IFERROR(_xludf.LET(txt,MID(AH407,FIND("|",AH407&amp;"|")+1,99),clean,SUBSTITUTE(SUBSTITUTE(SUBSTITUTE(txt,"µm",""),"&gt;=",""),"&gt;",""),nums,TRIM(clean),dashPos,FIND("-",MID(nums,2,99)),N1,VALUE(TRIM(LEFT(nums,dashPos))),N2,VALUE(TRIM(MID(nums,dashPos+2,20))),(N1+N2)/2),"")</f>
        <v/>
      </c>
      <c r="AJ407" s="71"/>
      <c r="AK407" s="71"/>
      <c r="AL407" s="71"/>
      <c r="AM407" s="71"/>
      <c r="AN407" s="72"/>
      <c r="AO407" s="72"/>
      <c r="AP407" s="72"/>
      <c r="AQ407" s="72"/>
      <c r="AR407" s="73"/>
      <c r="AS407" s="73"/>
      <c r="AT407" s="73"/>
      <c r="AU407" s="73"/>
      <c r="AV407" s="73"/>
      <c r="AW407" s="74"/>
      <c r="AX407" s="74"/>
      <c r="AY407" s="74"/>
      <c r="AZ407" s="78"/>
      <c r="BA407" s="78"/>
      <c r="BB407" s="78"/>
      <c r="BC407" s="78"/>
      <c r="BD407" s="78"/>
      <c r="BE407" s="78"/>
      <c r="BF407" s="78"/>
      <c r="BG407" s="78"/>
      <c r="BH407" s="78"/>
      <c r="BI407" s="77" t="str">
        <f t="shared" si="6"/>
        <v/>
      </c>
    </row>
    <row r="408" spans="1:61" ht="19.5" customHeight="1" x14ac:dyDescent="0.2">
      <c r="A408" s="48"/>
      <c r="B408" s="49"/>
      <c r="C408" s="50"/>
      <c r="D408" s="49"/>
      <c r="E408" s="51"/>
      <c r="F408" s="52"/>
      <c r="G408" s="51"/>
      <c r="H408" s="53"/>
      <c r="I408" s="53"/>
      <c r="J408" s="53"/>
      <c r="K408" s="54"/>
      <c r="L408" s="55"/>
      <c r="M408" s="56"/>
      <c r="N408" s="56"/>
      <c r="O408" s="57"/>
      <c r="P408" s="58"/>
      <c r="Q408" s="56"/>
      <c r="R408" s="59"/>
      <c r="S408" s="60" t="str">
        <f>IFERROR(INDEX(Procesos!A$2:A$10000,MATCH(R408,Procesos!B$2:B$10000,0)),"")</f>
        <v/>
      </c>
      <c r="T408" s="61"/>
      <c r="U408" s="62"/>
      <c r="V408" s="62"/>
      <c r="W408" s="62"/>
      <c r="X408" s="63"/>
      <c r="Y408" s="64"/>
      <c r="Z408" s="64"/>
      <c r="AA408" s="65"/>
      <c r="AB408" s="66"/>
      <c r="AC408" s="65"/>
      <c r="AD408" s="62"/>
      <c r="AE408" s="65"/>
      <c r="AF408" s="67"/>
      <c r="AG408" s="70" t="str">
        <f ca="1">IFERROR(_xludf.LET(txt,MID(AF408,FIND("|",AF408&amp;"|")+1,99),clean,SUBSTITUTE(SUBSTITUTE(SUBSTITUTE(txt,"µm",""),"&gt;=",""),"&gt;",""),nums,TRIM(clean),dashPos,FIND("-",MID(nums,2,99)),N1,VALUE(TRIM(LEFT(nums,dashPos))),N2,VALUE(TRIM(MID(nums,dashPos+2,20))),(N1+N2)/2),"")</f>
        <v/>
      </c>
      <c r="AH408" s="69"/>
      <c r="AI408" s="70" t="str">
        <f ca="1">IFERROR(_xludf.LET(txt,MID(AH408,FIND("|",AH408&amp;"|")+1,99),clean,SUBSTITUTE(SUBSTITUTE(SUBSTITUTE(txt,"µm",""),"&gt;=",""),"&gt;",""),nums,TRIM(clean),dashPos,FIND("-",MID(nums,2,99)),N1,VALUE(TRIM(LEFT(nums,dashPos))),N2,VALUE(TRIM(MID(nums,dashPos+2,20))),(N1+N2)/2),"")</f>
        <v/>
      </c>
      <c r="AJ408" s="71"/>
      <c r="AK408" s="71"/>
      <c r="AL408" s="71"/>
      <c r="AM408" s="71"/>
      <c r="AN408" s="72"/>
      <c r="AO408" s="72"/>
      <c r="AP408" s="72"/>
      <c r="AQ408" s="72"/>
      <c r="AR408" s="73"/>
      <c r="AS408" s="73"/>
      <c r="AT408" s="73"/>
      <c r="AU408" s="73"/>
      <c r="AV408" s="73"/>
      <c r="AW408" s="74"/>
      <c r="AX408" s="74"/>
      <c r="AY408" s="74"/>
      <c r="AZ408" s="78"/>
      <c r="BA408" s="78"/>
      <c r="BB408" s="78"/>
      <c r="BC408" s="78"/>
      <c r="BD408" s="78"/>
      <c r="BE408" s="78"/>
      <c r="BF408" s="78"/>
      <c r="BG408" s="78"/>
      <c r="BH408" s="78"/>
      <c r="BI408" s="77" t="str">
        <f t="shared" si="6"/>
        <v/>
      </c>
    </row>
    <row r="409" spans="1:61" ht="19.5" customHeight="1" x14ac:dyDescent="0.2">
      <c r="A409" s="48"/>
      <c r="B409" s="49"/>
      <c r="C409" s="50"/>
      <c r="D409" s="49"/>
      <c r="E409" s="51"/>
      <c r="F409" s="52"/>
      <c r="G409" s="51"/>
      <c r="H409" s="53"/>
      <c r="I409" s="53"/>
      <c r="J409" s="53"/>
      <c r="K409" s="54"/>
      <c r="L409" s="55"/>
      <c r="M409" s="56"/>
      <c r="N409" s="56"/>
      <c r="O409" s="57"/>
      <c r="P409" s="58"/>
      <c r="Q409" s="56"/>
      <c r="R409" s="59"/>
      <c r="S409" s="60" t="str">
        <f>IFERROR(INDEX(Procesos!A$2:A$10000,MATCH(R409,Procesos!B$2:B$10000,0)),"")</f>
        <v/>
      </c>
      <c r="T409" s="61"/>
      <c r="U409" s="62"/>
      <c r="V409" s="62"/>
      <c r="W409" s="62"/>
      <c r="X409" s="63"/>
      <c r="Y409" s="64"/>
      <c r="Z409" s="64"/>
      <c r="AA409" s="65"/>
      <c r="AB409" s="66"/>
      <c r="AC409" s="65"/>
      <c r="AD409" s="62"/>
      <c r="AE409" s="65"/>
      <c r="AF409" s="67"/>
      <c r="AG409" s="70" t="str">
        <f ca="1">IFERROR(_xludf.LET(txt,MID(AF409,FIND("|",AF409&amp;"|")+1,99),clean,SUBSTITUTE(SUBSTITUTE(SUBSTITUTE(txt,"µm",""),"&gt;=",""),"&gt;",""),nums,TRIM(clean),dashPos,FIND("-",MID(nums,2,99)),N1,VALUE(TRIM(LEFT(nums,dashPos))),N2,VALUE(TRIM(MID(nums,dashPos+2,20))),(N1+N2)/2),"")</f>
        <v/>
      </c>
      <c r="AH409" s="69"/>
      <c r="AI409" s="70" t="str">
        <f ca="1">IFERROR(_xludf.LET(txt,MID(AH409,FIND("|",AH409&amp;"|")+1,99),clean,SUBSTITUTE(SUBSTITUTE(SUBSTITUTE(txt,"µm",""),"&gt;=",""),"&gt;",""),nums,TRIM(clean),dashPos,FIND("-",MID(nums,2,99)),N1,VALUE(TRIM(LEFT(nums,dashPos))),N2,VALUE(TRIM(MID(nums,dashPos+2,20))),(N1+N2)/2),"")</f>
        <v/>
      </c>
      <c r="AJ409" s="71"/>
      <c r="AK409" s="71"/>
      <c r="AL409" s="71"/>
      <c r="AM409" s="71"/>
      <c r="AN409" s="72"/>
      <c r="AO409" s="72"/>
      <c r="AP409" s="72"/>
      <c r="AQ409" s="72"/>
      <c r="AR409" s="73"/>
      <c r="AS409" s="73"/>
      <c r="AT409" s="73"/>
      <c r="AU409" s="73"/>
      <c r="AV409" s="73"/>
      <c r="AW409" s="74"/>
      <c r="AX409" s="74"/>
      <c r="AY409" s="74"/>
      <c r="AZ409" s="78"/>
      <c r="BA409" s="78"/>
      <c r="BB409" s="78"/>
      <c r="BC409" s="78"/>
      <c r="BD409" s="78"/>
      <c r="BE409" s="78"/>
      <c r="BF409" s="78"/>
      <c r="BG409" s="78"/>
      <c r="BH409" s="78"/>
      <c r="BI409" s="77" t="str">
        <f t="shared" si="6"/>
        <v/>
      </c>
    </row>
    <row r="410" spans="1:61" ht="19.5" customHeight="1" x14ac:dyDescent="0.2">
      <c r="A410" s="48"/>
      <c r="B410" s="49"/>
      <c r="C410" s="50"/>
      <c r="D410" s="49"/>
      <c r="E410" s="51"/>
      <c r="F410" s="52"/>
      <c r="G410" s="51"/>
      <c r="H410" s="53"/>
      <c r="I410" s="53"/>
      <c r="J410" s="53"/>
      <c r="K410" s="54"/>
      <c r="L410" s="55"/>
      <c r="M410" s="56"/>
      <c r="N410" s="56"/>
      <c r="O410" s="57"/>
      <c r="P410" s="58"/>
      <c r="Q410" s="56"/>
      <c r="R410" s="59"/>
      <c r="S410" s="60" t="str">
        <f>IFERROR(INDEX(Procesos!A$2:A$10000,MATCH(R410,Procesos!B$2:B$10000,0)),"")</f>
        <v/>
      </c>
      <c r="T410" s="61"/>
      <c r="U410" s="62"/>
      <c r="V410" s="62"/>
      <c r="W410" s="62"/>
      <c r="X410" s="63"/>
      <c r="Y410" s="64"/>
      <c r="Z410" s="64"/>
      <c r="AA410" s="65"/>
      <c r="AB410" s="66"/>
      <c r="AC410" s="65"/>
      <c r="AD410" s="62"/>
      <c r="AE410" s="65"/>
      <c r="AF410" s="67"/>
      <c r="AG410" s="70" t="str">
        <f ca="1">IFERROR(_xludf.LET(txt,MID(AF410,FIND("|",AF410&amp;"|")+1,99),clean,SUBSTITUTE(SUBSTITUTE(SUBSTITUTE(txt,"µm",""),"&gt;=",""),"&gt;",""),nums,TRIM(clean),dashPos,FIND("-",MID(nums,2,99)),N1,VALUE(TRIM(LEFT(nums,dashPos))),N2,VALUE(TRIM(MID(nums,dashPos+2,20))),(N1+N2)/2),"")</f>
        <v/>
      </c>
      <c r="AH410" s="69"/>
      <c r="AI410" s="70" t="str">
        <f ca="1">IFERROR(_xludf.LET(txt,MID(AH410,FIND("|",AH410&amp;"|")+1,99),clean,SUBSTITUTE(SUBSTITUTE(SUBSTITUTE(txt,"µm",""),"&gt;=",""),"&gt;",""),nums,TRIM(clean),dashPos,FIND("-",MID(nums,2,99)),N1,VALUE(TRIM(LEFT(nums,dashPos))),N2,VALUE(TRIM(MID(nums,dashPos+2,20))),(N1+N2)/2),"")</f>
        <v/>
      </c>
      <c r="AJ410" s="71"/>
      <c r="AK410" s="71"/>
      <c r="AL410" s="71"/>
      <c r="AM410" s="71"/>
      <c r="AN410" s="72"/>
      <c r="AO410" s="72"/>
      <c r="AP410" s="72"/>
      <c r="AQ410" s="72"/>
      <c r="AR410" s="73"/>
      <c r="AS410" s="73"/>
      <c r="AT410" s="73"/>
      <c r="AU410" s="73"/>
      <c r="AV410" s="73"/>
      <c r="AW410" s="74"/>
      <c r="AX410" s="74"/>
      <c r="AY410" s="74"/>
      <c r="AZ410" s="78"/>
      <c r="BA410" s="78"/>
      <c r="BB410" s="78"/>
      <c r="BC410" s="78"/>
      <c r="BD410" s="78"/>
      <c r="BE410" s="78"/>
      <c r="BF410" s="78"/>
      <c r="BG410" s="78"/>
      <c r="BH410" s="78"/>
      <c r="BI410" s="77" t="str">
        <f t="shared" si="6"/>
        <v/>
      </c>
    </row>
    <row r="411" spans="1:61" ht="19.5" customHeight="1" x14ac:dyDescent="0.2">
      <c r="A411" s="48"/>
      <c r="B411" s="49"/>
      <c r="C411" s="50"/>
      <c r="D411" s="49"/>
      <c r="E411" s="51"/>
      <c r="F411" s="52"/>
      <c r="G411" s="51"/>
      <c r="H411" s="53"/>
      <c r="I411" s="53"/>
      <c r="J411" s="53"/>
      <c r="K411" s="54"/>
      <c r="L411" s="55"/>
      <c r="M411" s="56"/>
      <c r="N411" s="56"/>
      <c r="O411" s="57"/>
      <c r="P411" s="58"/>
      <c r="Q411" s="56"/>
      <c r="R411" s="59"/>
      <c r="S411" s="60" t="str">
        <f>IFERROR(INDEX(Procesos!A$2:A$10000,MATCH(R411,Procesos!B$2:B$10000,0)),"")</f>
        <v/>
      </c>
      <c r="T411" s="61"/>
      <c r="U411" s="62"/>
      <c r="V411" s="62"/>
      <c r="W411" s="62"/>
      <c r="X411" s="63"/>
      <c r="Y411" s="64"/>
      <c r="Z411" s="64"/>
      <c r="AA411" s="65"/>
      <c r="AB411" s="66"/>
      <c r="AC411" s="65"/>
      <c r="AD411" s="62"/>
      <c r="AE411" s="65"/>
      <c r="AF411" s="67"/>
      <c r="AG411" s="70" t="str">
        <f ca="1">IFERROR(_xludf.LET(txt,MID(AF411,FIND("|",AF411&amp;"|")+1,99),clean,SUBSTITUTE(SUBSTITUTE(SUBSTITUTE(txt,"µm",""),"&gt;=",""),"&gt;",""),nums,TRIM(clean),dashPos,FIND("-",MID(nums,2,99)),N1,VALUE(TRIM(LEFT(nums,dashPos))),N2,VALUE(TRIM(MID(nums,dashPos+2,20))),(N1+N2)/2),"")</f>
        <v/>
      </c>
      <c r="AH411" s="69"/>
      <c r="AI411" s="70" t="str">
        <f ca="1">IFERROR(_xludf.LET(txt,MID(AH411,FIND("|",AH411&amp;"|")+1,99),clean,SUBSTITUTE(SUBSTITUTE(SUBSTITUTE(txt,"µm",""),"&gt;=",""),"&gt;",""),nums,TRIM(clean),dashPos,FIND("-",MID(nums,2,99)),N1,VALUE(TRIM(LEFT(nums,dashPos))),N2,VALUE(TRIM(MID(nums,dashPos+2,20))),(N1+N2)/2),"")</f>
        <v/>
      </c>
      <c r="AJ411" s="71"/>
      <c r="AK411" s="71"/>
      <c r="AL411" s="71"/>
      <c r="AM411" s="71"/>
      <c r="AN411" s="72"/>
      <c r="AO411" s="72"/>
      <c r="AP411" s="72"/>
      <c r="AQ411" s="72"/>
      <c r="AR411" s="73"/>
      <c r="AS411" s="73"/>
      <c r="AT411" s="73"/>
      <c r="AU411" s="73"/>
      <c r="AV411" s="73"/>
      <c r="AW411" s="74"/>
      <c r="AX411" s="74"/>
      <c r="AY411" s="74"/>
      <c r="AZ411" s="78"/>
      <c r="BA411" s="78"/>
      <c r="BB411" s="78"/>
      <c r="BC411" s="78"/>
      <c r="BD411" s="78"/>
      <c r="BE411" s="78"/>
      <c r="BF411" s="78"/>
      <c r="BG411" s="78"/>
      <c r="BH411" s="78"/>
      <c r="BI411" s="77" t="str">
        <f t="shared" si="6"/>
        <v/>
      </c>
    </row>
    <row r="412" spans="1:61" ht="19.5" customHeight="1" x14ac:dyDescent="0.2">
      <c r="A412" s="48"/>
      <c r="B412" s="49"/>
      <c r="C412" s="50"/>
      <c r="D412" s="49"/>
      <c r="E412" s="51"/>
      <c r="F412" s="52"/>
      <c r="G412" s="51"/>
      <c r="H412" s="53"/>
      <c r="I412" s="53"/>
      <c r="J412" s="53"/>
      <c r="K412" s="54"/>
      <c r="L412" s="55"/>
      <c r="M412" s="56"/>
      <c r="N412" s="56"/>
      <c r="O412" s="57"/>
      <c r="P412" s="58"/>
      <c r="Q412" s="56"/>
      <c r="R412" s="59"/>
      <c r="S412" s="60" t="str">
        <f>IFERROR(INDEX(Procesos!A$2:A$10000,MATCH(R412,Procesos!B$2:B$10000,0)),"")</f>
        <v/>
      </c>
      <c r="T412" s="61"/>
      <c r="U412" s="62"/>
      <c r="V412" s="62"/>
      <c r="W412" s="62"/>
      <c r="X412" s="63"/>
      <c r="Y412" s="64"/>
      <c r="Z412" s="64"/>
      <c r="AA412" s="65"/>
      <c r="AB412" s="66"/>
      <c r="AC412" s="65"/>
      <c r="AD412" s="62"/>
      <c r="AE412" s="65"/>
      <c r="AF412" s="67"/>
      <c r="AG412" s="70" t="str">
        <f ca="1">IFERROR(_xludf.LET(txt,MID(AF412,FIND("|",AF412&amp;"|")+1,99),clean,SUBSTITUTE(SUBSTITUTE(SUBSTITUTE(txt,"µm",""),"&gt;=",""),"&gt;",""),nums,TRIM(clean),dashPos,FIND("-",MID(nums,2,99)),N1,VALUE(TRIM(LEFT(nums,dashPos))),N2,VALUE(TRIM(MID(nums,dashPos+2,20))),(N1+N2)/2),"")</f>
        <v/>
      </c>
      <c r="AH412" s="69"/>
      <c r="AI412" s="70" t="str">
        <f ca="1">IFERROR(_xludf.LET(txt,MID(AH412,FIND("|",AH412&amp;"|")+1,99),clean,SUBSTITUTE(SUBSTITUTE(SUBSTITUTE(txt,"µm",""),"&gt;=",""),"&gt;",""),nums,TRIM(clean),dashPos,FIND("-",MID(nums,2,99)),N1,VALUE(TRIM(LEFT(nums,dashPos))),N2,VALUE(TRIM(MID(nums,dashPos+2,20))),(N1+N2)/2),"")</f>
        <v/>
      </c>
      <c r="AJ412" s="71"/>
      <c r="AK412" s="71"/>
      <c r="AL412" s="71"/>
      <c r="AM412" s="71"/>
      <c r="AN412" s="72"/>
      <c r="AO412" s="72"/>
      <c r="AP412" s="72"/>
      <c r="AQ412" s="72"/>
      <c r="AR412" s="73"/>
      <c r="AS412" s="73"/>
      <c r="AT412" s="73"/>
      <c r="AU412" s="73"/>
      <c r="AV412" s="73"/>
      <c r="AW412" s="74"/>
      <c r="AX412" s="74"/>
      <c r="AY412" s="74"/>
      <c r="AZ412" s="78"/>
      <c r="BA412" s="78"/>
      <c r="BB412" s="78"/>
      <c r="BC412" s="78"/>
      <c r="BD412" s="78"/>
      <c r="BE412" s="78"/>
      <c r="BF412" s="78"/>
      <c r="BG412" s="78"/>
      <c r="BH412" s="78"/>
      <c r="BI412" s="77" t="str">
        <f t="shared" si="6"/>
        <v/>
      </c>
    </row>
    <row r="413" spans="1:61" ht="19.5" customHeight="1" x14ac:dyDescent="0.2">
      <c r="A413" s="48"/>
      <c r="B413" s="49"/>
      <c r="C413" s="50"/>
      <c r="D413" s="49"/>
      <c r="E413" s="51"/>
      <c r="F413" s="52"/>
      <c r="G413" s="51"/>
      <c r="H413" s="53"/>
      <c r="I413" s="53"/>
      <c r="J413" s="53"/>
      <c r="K413" s="54"/>
      <c r="L413" s="55"/>
      <c r="M413" s="56"/>
      <c r="N413" s="56"/>
      <c r="O413" s="57"/>
      <c r="P413" s="58"/>
      <c r="Q413" s="56"/>
      <c r="R413" s="59"/>
      <c r="S413" s="60" t="str">
        <f>IFERROR(INDEX(Procesos!A$2:A$10000,MATCH(R413,Procesos!B$2:B$10000,0)),"")</f>
        <v/>
      </c>
      <c r="T413" s="61"/>
      <c r="U413" s="62"/>
      <c r="V413" s="62"/>
      <c r="W413" s="62"/>
      <c r="X413" s="63"/>
      <c r="Y413" s="64"/>
      <c r="Z413" s="64"/>
      <c r="AA413" s="65"/>
      <c r="AB413" s="66"/>
      <c r="AC413" s="65"/>
      <c r="AD413" s="62"/>
      <c r="AE413" s="65"/>
      <c r="AF413" s="67"/>
      <c r="AG413" s="70" t="str">
        <f ca="1">IFERROR(_xludf.LET(txt,MID(AF413,FIND("|",AF413&amp;"|")+1,99),clean,SUBSTITUTE(SUBSTITUTE(SUBSTITUTE(txt,"µm",""),"&gt;=",""),"&gt;",""),nums,TRIM(clean),dashPos,FIND("-",MID(nums,2,99)),N1,VALUE(TRIM(LEFT(nums,dashPos))),N2,VALUE(TRIM(MID(nums,dashPos+2,20))),(N1+N2)/2),"")</f>
        <v/>
      </c>
      <c r="AH413" s="69"/>
      <c r="AI413" s="70" t="str">
        <f ca="1">IFERROR(_xludf.LET(txt,MID(AH413,FIND("|",AH413&amp;"|")+1,99),clean,SUBSTITUTE(SUBSTITUTE(SUBSTITUTE(txt,"µm",""),"&gt;=",""),"&gt;",""),nums,TRIM(clean),dashPos,FIND("-",MID(nums,2,99)),N1,VALUE(TRIM(LEFT(nums,dashPos))),N2,VALUE(TRIM(MID(nums,dashPos+2,20))),(N1+N2)/2),"")</f>
        <v/>
      </c>
      <c r="AJ413" s="71"/>
      <c r="AK413" s="71"/>
      <c r="AL413" s="71"/>
      <c r="AM413" s="71"/>
      <c r="AN413" s="72"/>
      <c r="AO413" s="72"/>
      <c r="AP413" s="72"/>
      <c r="AQ413" s="72"/>
      <c r="AR413" s="73"/>
      <c r="AS413" s="73"/>
      <c r="AT413" s="73"/>
      <c r="AU413" s="73"/>
      <c r="AV413" s="73"/>
      <c r="AW413" s="74"/>
      <c r="AX413" s="74"/>
      <c r="AY413" s="74"/>
      <c r="AZ413" s="78"/>
      <c r="BA413" s="78"/>
      <c r="BB413" s="78"/>
      <c r="BC413" s="78"/>
      <c r="BD413" s="78"/>
      <c r="BE413" s="78"/>
      <c r="BF413" s="78"/>
      <c r="BG413" s="78"/>
      <c r="BH413" s="78"/>
      <c r="BI413" s="77" t="str">
        <f t="shared" si="6"/>
        <v/>
      </c>
    </row>
    <row r="414" spans="1:61" ht="19.5" customHeight="1" x14ac:dyDescent="0.2">
      <c r="A414" s="48"/>
      <c r="B414" s="49"/>
      <c r="C414" s="50"/>
      <c r="D414" s="49"/>
      <c r="E414" s="51"/>
      <c r="F414" s="52"/>
      <c r="G414" s="51"/>
      <c r="H414" s="53"/>
      <c r="I414" s="53"/>
      <c r="J414" s="53"/>
      <c r="K414" s="54"/>
      <c r="L414" s="55"/>
      <c r="M414" s="56"/>
      <c r="N414" s="56"/>
      <c r="O414" s="57"/>
      <c r="P414" s="58"/>
      <c r="Q414" s="56"/>
      <c r="R414" s="59"/>
      <c r="S414" s="60" t="str">
        <f>IFERROR(INDEX(Procesos!A$2:A$10000,MATCH(R414,Procesos!B$2:B$10000,0)),"")</f>
        <v/>
      </c>
      <c r="T414" s="61"/>
      <c r="U414" s="62"/>
      <c r="V414" s="62"/>
      <c r="W414" s="62"/>
      <c r="X414" s="63"/>
      <c r="Y414" s="64"/>
      <c r="Z414" s="64"/>
      <c r="AA414" s="65"/>
      <c r="AB414" s="66"/>
      <c r="AC414" s="65"/>
      <c r="AD414" s="62"/>
      <c r="AE414" s="65"/>
      <c r="AF414" s="67"/>
      <c r="AG414" s="70" t="str">
        <f ca="1">IFERROR(_xludf.LET(txt,MID(AF414,FIND("|",AF414&amp;"|")+1,99),clean,SUBSTITUTE(SUBSTITUTE(SUBSTITUTE(txt,"µm",""),"&gt;=",""),"&gt;",""),nums,TRIM(clean),dashPos,FIND("-",MID(nums,2,99)),N1,VALUE(TRIM(LEFT(nums,dashPos))),N2,VALUE(TRIM(MID(nums,dashPos+2,20))),(N1+N2)/2),"")</f>
        <v/>
      </c>
      <c r="AH414" s="69"/>
      <c r="AI414" s="70" t="str">
        <f ca="1">IFERROR(_xludf.LET(txt,MID(AH414,FIND("|",AH414&amp;"|")+1,99),clean,SUBSTITUTE(SUBSTITUTE(SUBSTITUTE(txt,"µm",""),"&gt;=",""),"&gt;",""),nums,TRIM(clean),dashPos,FIND("-",MID(nums,2,99)),N1,VALUE(TRIM(LEFT(nums,dashPos))),N2,VALUE(TRIM(MID(nums,dashPos+2,20))),(N1+N2)/2),"")</f>
        <v/>
      </c>
      <c r="AJ414" s="71"/>
      <c r="AK414" s="71"/>
      <c r="AL414" s="71"/>
      <c r="AM414" s="71"/>
      <c r="AN414" s="72"/>
      <c r="AO414" s="72"/>
      <c r="AP414" s="72"/>
      <c r="AQ414" s="72"/>
      <c r="AR414" s="73"/>
      <c r="AS414" s="73"/>
      <c r="AT414" s="73"/>
      <c r="AU414" s="73"/>
      <c r="AV414" s="73"/>
      <c r="AW414" s="74"/>
      <c r="AX414" s="74"/>
      <c r="AY414" s="74"/>
      <c r="AZ414" s="78"/>
      <c r="BA414" s="78"/>
      <c r="BB414" s="78"/>
      <c r="BC414" s="78"/>
      <c r="BD414" s="78"/>
      <c r="BE414" s="78"/>
      <c r="BF414" s="78"/>
      <c r="BG414" s="78"/>
      <c r="BH414" s="78"/>
      <c r="BI414" s="77" t="str">
        <f t="shared" si="6"/>
        <v/>
      </c>
    </row>
    <row r="415" spans="1:61" ht="19.5" customHeight="1" x14ac:dyDescent="0.2">
      <c r="A415" s="48"/>
      <c r="B415" s="49"/>
      <c r="C415" s="50"/>
      <c r="D415" s="49"/>
      <c r="E415" s="51"/>
      <c r="F415" s="52"/>
      <c r="G415" s="51"/>
      <c r="H415" s="53"/>
      <c r="I415" s="53"/>
      <c r="J415" s="53"/>
      <c r="K415" s="54"/>
      <c r="L415" s="55"/>
      <c r="M415" s="56"/>
      <c r="N415" s="56"/>
      <c r="O415" s="57"/>
      <c r="P415" s="58"/>
      <c r="Q415" s="56"/>
      <c r="R415" s="59"/>
      <c r="S415" s="60" t="str">
        <f>IFERROR(INDEX(Procesos!A$2:A$10000,MATCH(R415,Procesos!B$2:B$10000,0)),"")</f>
        <v/>
      </c>
      <c r="T415" s="61"/>
      <c r="U415" s="62"/>
      <c r="V415" s="62"/>
      <c r="W415" s="62"/>
      <c r="X415" s="63"/>
      <c r="Y415" s="64"/>
      <c r="Z415" s="64"/>
      <c r="AA415" s="65"/>
      <c r="AB415" s="66"/>
      <c r="AC415" s="65"/>
      <c r="AD415" s="62"/>
      <c r="AE415" s="65"/>
      <c r="AF415" s="67"/>
      <c r="AG415" s="70" t="str">
        <f ca="1">IFERROR(_xludf.LET(txt,MID(AF415,FIND("|",AF415&amp;"|")+1,99),clean,SUBSTITUTE(SUBSTITUTE(SUBSTITUTE(txt,"µm",""),"&gt;=",""),"&gt;",""),nums,TRIM(clean),dashPos,FIND("-",MID(nums,2,99)),N1,VALUE(TRIM(LEFT(nums,dashPos))),N2,VALUE(TRIM(MID(nums,dashPos+2,20))),(N1+N2)/2),"")</f>
        <v/>
      </c>
      <c r="AH415" s="69"/>
      <c r="AI415" s="70" t="str">
        <f ca="1">IFERROR(_xludf.LET(txt,MID(AH415,FIND("|",AH415&amp;"|")+1,99),clean,SUBSTITUTE(SUBSTITUTE(SUBSTITUTE(txt,"µm",""),"&gt;=",""),"&gt;",""),nums,TRIM(clean),dashPos,FIND("-",MID(nums,2,99)),N1,VALUE(TRIM(LEFT(nums,dashPos))),N2,VALUE(TRIM(MID(nums,dashPos+2,20))),(N1+N2)/2),"")</f>
        <v/>
      </c>
      <c r="AJ415" s="71"/>
      <c r="AK415" s="71"/>
      <c r="AL415" s="71"/>
      <c r="AM415" s="71"/>
      <c r="AN415" s="72"/>
      <c r="AO415" s="72"/>
      <c r="AP415" s="72"/>
      <c r="AQ415" s="72"/>
      <c r="AR415" s="73"/>
      <c r="AS415" s="73"/>
      <c r="AT415" s="73"/>
      <c r="AU415" s="73"/>
      <c r="AV415" s="73"/>
      <c r="AW415" s="74"/>
      <c r="AX415" s="74"/>
      <c r="AY415" s="74"/>
      <c r="AZ415" s="78"/>
      <c r="BA415" s="78"/>
      <c r="BB415" s="78"/>
      <c r="BC415" s="78"/>
      <c r="BD415" s="78"/>
      <c r="BE415" s="78"/>
      <c r="BF415" s="78"/>
      <c r="BG415" s="78"/>
      <c r="BH415" s="78"/>
      <c r="BI415" s="77" t="str">
        <f t="shared" si="6"/>
        <v/>
      </c>
    </row>
    <row r="416" spans="1:61" ht="19.5" customHeight="1" x14ac:dyDescent="0.2">
      <c r="A416" s="48"/>
      <c r="B416" s="49"/>
      <c r="C416" s="50"/>
      <c r="D416" s="49"/>
      <c r="E416" s="51"/>
      <c r="F416" s="52"/>
      <c r="G416" s="51"/>
      <c r="H416" s="53"/>
      <c r="I416" s="53"/>
      <c r="J416" s="53"/>
      <c r="K416" s="54"/>
      <c r="L416" s="55"/>
      <c r="M416" s="56"/>
      <c r="N416" s="56"/>
      <c r="O416" s="57"/>
      <c r="P416" s="58"/>
      <c r="Q416" s="56"/>
      <c r="R416" s="59"/>
      <c r="S416" s="60" t="str">
        <f>IFERROR(INDEX(Procesos!A$2:A$10000,MATCH(R416,Procesos!B$2:B$10000,0)),"")</f>
        <v/>
      </c>
      <c r="T416" s="61"/>
      <c r="U416" s="62"/>
      <c r="V416" s="62"/>
      <c r="W416" s="62"/>
      <c r="X416" s="63"/>
      <c r="Y416" s="64"/>
      <c r="Z416" s="64"/>
      <c r="AA416" s="65"/>
      <c r="AB416" s="66"/>
      <c r="AC416" s="65"/>
      <c r="AD416" s="62"/>
      <c r="AE416" s="65"/>
      <c r="AF416" s="67"/>
      <c r="AG416" s="70" t="str">
        <f ca="1">IFERROR(_xludf.LET(txt,MID(AF416,FIND("|",AF416&amp;"|")+1,99),clean,SUBSTITUTE(SUBSTITUTE(SUBSTITUTE(txt,"µm",""),"&gt;=",""),"&gt;",""),nums,TRIM(clean),dashPos,FIND("-",MID(nums,2,99)),N1,VALUE(TRIM(LEFT(nums,dashPos))),N2,VALUE(TRIM(MID(nums,dashPos+2,20))),(N1+N2)/2),"")</f>
        <v/>
      </c>
      <c r="AH416" s="69"/>
      <c r="AI416" s="70" t="str">
        <f ca="1">IFERROR(_xludf.LET(txt,MID(AH416,FIND("|",AH416&amp;"|")+1,99),clean,SUBSTITUTE(SUBSTITUTE(SUBSTITUTE(txt,"µm",""),"&gt;=",""),"&gt;",""),nums,TRIM(clean),dashPos,FIND("-",MID(nums,2,99)),N1,VALUE(TRIM(LEFT(nums,dashPos))),N2,VALUE(TRIM(MID(nums,dashPos+2,20))),(N1+N2)/2),"")</f>
        <v/>
      </c>
      <c r="AJ416" s="71"/>
      <c r="AK416" s="71"/>
      <c r="AL416" s="71"/>
      <c r="AM416" s="71"/>
      <c r="AN416" s="72"/>
      <c r="AO416" s="72"/>
      <c r="AP416" s="72"/>
      <c r="AQ416" s="72"/>
      <c r="AR416" s="73"/>
      <c r="AS416" s="73"/>
      <c r="AT416" s="73"/>
      <c r="AU416" s="73"/>
      <c r="AV416" s="73"/>
      <c r="AW416" s="74"/>
      <c r="AX416" s="74"/>
      <c r="AY416" s="74"/>
      <c r="AZ416" s="78"/>
      <c r="BA416" s="78"/>
      <c r="BB416" s="78"/>
      <c r="BC416" s="78"/>
      <c r="BD416" s="78"/>
      <c r="BE416" s="78"/>
      <c r="BF416" s="78"/>
      <c r="BG416" s="78"/>
      <c r="BH416" s="78"/>
      <c r="BI416" s="77" t="str">
        <f t="shared" si="6"/>
        <v/>
      </c>
    </row>
    <row r="417" spans="1:61" ht="19.5" customHeight="1" x14ac:dyDescent="0.2">
      <c r="A417" s="48"/>
      <c r="B417" s="49"/>
      <c r="C417" s="50"/>
      <c r="D417" s="49"/>
      <c r="E417" s="51"/>
      <c r="F417" s="52"/>
      <c r="G417" s="51"/>
      <c r="H417" s="53"/>
      <c r="I417" s="53"/>
      <c r="J417" s="53"/>
      <c r="K417" s="54"/>
      <c r="L417" s="55"/>
      <c r="M417" s="56"/>
      <c r="N417" s="56"/>
      <c r="O417" s="57"/>
      <c r="P417" s="58"/>
      <c r="Q417" s="56"/>
      <c r="R417" s="59"/>
      <c r="S417" s="60" t="str">
        <f>IFERROR(INDEX(Procesos!A$2:A$10000,MATCH(R417,Procesos!B$2:B$10000,0)),"")</f>
        <v/>
      </c>
      <c r="T417" s="61"/>
      <c r="U417" s="62"/>
      <c r="V417" s="62"/>
      <c r="W417" s="62"/>
      <c r="X417" s="63"/>
      <c r="Y417" s="64"/>
      <c r="Z417" s="64"/>
      <c r="AA417" s="65"/>
      <c r="AB417" s="66"/>
      <c r="AC417" s="65"/>
      <c r="AD417" s="62"/>
      <c r="AE417" s="65"/>
      <c r="AF417" s="67"/>
      <c r="AG417" s="70" t="str">
        <f ca="1">IFERROR(_xludf.LET(txt,MID(AF417,FIND("|",AF417&amp;"|")+1,99),clean,SUBSTITUTE(SUBSTITUTE(SUBSTITUTE(txt,"µm",""),"&gt;=",""),"&gt;",""),nums,TRIM(clean),dashPos,FIND("-",MID(nums,2,99)),N1,VALUE(TRIM(LEFT(nums,dashPos))),N2,VALUE(TRIM(MID(nums,dashPos+2,20))),(N1+N2)/2),"")</f>
        <v/>
      </c>
      <c r="AH417" s="69"/>
      <c r="AI417" s="70" t="str">
        <f ca="1">IFERROR(_xludf.LET(txt,MID(AH417,FIND("|",AH417&amp;"|")+1,99),clean,SUBSTITUTE(SUBSTITUTE(SUBSTITUTE(txt,"µm",""),"&gt;=",""),"&gt;",""),nums,TRIM(clean),dashPos,FIND("-",MID(nums,2,99)),N1,VALUE(TRIM(LEFT(nums,dashPos))),N2,VALUE(TRIM(MID(nums,dashPos+2,20))),(N1+N2)/2),"")</f>
        <v/>
      </c>
      <c r="AJ417" s="71"/>
      <c r="AK417" s="71"/>
      <c r="AL417" s="71"/>
      <c r="AM417" s="71"/>
      <c r="AN417" s="72"/>
      <c r="AO417" s="72"/>
      <c r="AP417" s="72"/>
      <c r="AQ417" s="72"/>
      <c r="AR417" s="73"/>
      <c r="AS417" s="73"/>
      <c r="AT417" s="73"/>
      <c r="AU417" s="73"/>
      <c r="AV417" s="73"/>
      <c r="AW417" s="74"/>
      <c r="AX417" s="74"/>
      <c r="AY417" s="74"/>
      <c r="AZ417" s="78"/>
      <c r="BA417" s="78"/>
      <c r="BB417" s="78"/>
      <c r="BC417" s="78"/>
      <c r="BD417" s="78"/>
      <c r="BE417" s="78"/>
      <c r="BF417" s="78"/>
      <c r="BG417" s="78"/>
      <c r="BH417" s="78"/>
      <c r="BI417" s="77" t="str">
        <f t="shared" si="6"/>
        <v/>
      </c>
    </row>
    <row r="418" spans="1:61" ht="19.5" customHeight="1" x14ac:dyDescent="0.2">
      <c r="A418" s="48"/>
      <c r="B418" s="49"/>
      <c r="C418" s="50"/>
      <c r="D418" s="49"/>
      <c r="E418" s="51"/>
      <c r="F418" s="52"/>
      <c r="G418" s="51"/>
      <c r="H418" s="53"/>
      <c r="I418" s="53"/>
      <c r="J418" s="53"/>
      <c r="K418" s="54"/>
      <c r="L418" s="55"/>
      <c r="M418" s="56"/>
      <c r="N418" s="56"/>
      <c r="O418" s="57"/>
      <c r="P418" s="58"/>
      <c r="Q418" s="56"/>
      <c r="R418" s="59"/>
      <c r="S418" s="60" t="str">
        <f>IFERROR(INDEX(Procesos!A$2:A$10000,MATCH(R418,Procesos!B$2:B$10000,0)),"")</f>
        <v/>
      </c>
      <c r="T418" s="61"/>
      <c r="U418" s="62"/>
      <c r="V418" s="62"/>
      <c r="W418" s="62"/>
      <c r="X418" s="63"/>
      <c r="Y418" s="64"/>
      <c r="Z418" s="64"/>
      <c r="AA418" s="65"/>
      <c r="AB418" s="66"/>
      <c r="AC418" s="65"/>
      <c r="AD418" s="62"/>
      <c r="AE418" s="65"/>
      <c r="AF418" s="67"/>
      <c r="AG418" s="70" t="str">
        <f ca="1">IFERROR(_xludf.LET(txt,MID(AF418,FIND("|",AF418&amp;"|")+1,99),clean,SUBSTITUTE(SUBSTITUTE(SUBSTITUTE(txt,"µm",""),"&gt;=",""),"&gt;",""),nums,TRIM(clean),dashPos,FIND("-",MID(nums,2,99)),N1,VALUE(TRIM(LEFT(nums,dashPos))),N2,VALUE(TRIM(MID(nums,dashPos+2,20))),(N1+N2)/2),"")</f>
        <v/>
      </c>
      <c r="AH418" s="69"/>
      <c r="AI418" s="70" t="str">
        <f ca="1">IFERROR(_xludf.LET(txt,MID(AH418,FIND("|",AH418&amp;"|")+1,99),clean,SUBSTITUTE(SUBSTITUTE(SUBSTITUTE(txt,"µm",""),"&gt;=",""),"&gt;",""),nums,TRIM(clean),dashPos,FIND("-",MID(nums,2,99)),N1,VALUE(TRIM(LEFT(nums,dashPos))),N2,VALUE(TRIM(MID(nums,dashPos+2,20))),(N1+N2)/2),"")</f>
        <v/>
      </c>
      <c r="AJ418" s="71"/>
      <c r="AK418" s="71"/>
      <c r="AL418" s="71"/>
      <c r="AM418" s="71"/>
      <c r="AN418" s="72"/>
      <c r="AO418" s="72"/>
      <c r="AP418" s="72"/>
      <c r="AQ418" s="72"/>
      <c r="AR418" s="73"/>
      <c r="AS418" s="73"/>
      <c r="AT418" s="73"/>
      <c r="AU418" s="73"/>
      <c r="AV418" s="73"/>
      <c r="AW418" s="74"/>
      <c r="AX418" s="74"/>
      <c r="AY418" s="74"/>
      <c r="AZ418" s="78"/>
      <c r="BA418" s="78"/>
      <c r="BB418" s="78"/>
      <c r="BC418" s="78"/>
      <c r="BD418" s="78"/>
      <c r="BE418" s="78"/>
      <c r="BF418" s="78"/>
      <c r="BG418" s="78"/>
      <c r="BH418" s="78"/>
      <c r="BI418" s="77" t="str">
        <f t="shared" si="6"/>
        <v/>
      </c>
    </row>
    <row r="419" spans="1:61" ht="19.5" customHeight="1" x14ac:dyDescent="0.2">
      <c r="A419" s="48"/>
      <c r="B419" s="49"/>
      <c r="C419" s="50"/>
      <c r="D419" s="49"/>
      <c r="E419" s="51"/>
      <c r="F419" s="52"/>
      <c r="G419" s="51"/>
      <c r="H419" s="53"/>
      <c r="I419" s="53"/>
      <c r="J419" s="53"/>
      <c r="K419" s="54"/>
      <c r="L419" s="55"/>
      <c r="M419" s="56"/>
      <c r="N419" s="56"/>
      <c r="O419" s="57"/>
      <c r="P419" s="58"/>
      <c r="Q419" s="56"/>
      <c r="R419" s="59"/>
      <c r="S419" s="60" t="str">
        <f>IFERROR(INDEX(Procesos!A$2:A$10000,MATCH(R419,Procesos!B$2:B$10000,0)),"")</f>
        <v/>
      </c>
      <c r="T419" s="61"/>
      <c r="U419" s="62"/>
      <c r="V419" s="62"/>
      <c r="W419" s="62"/>
      <c r="X419" s="63"/>
      <c r="Y419" s="64"/>
      <c r="Z419" s="64"/>
      <c r="AA419" s="65"/>
      <c r="AB419" s="66"/>
      <c r="AC419" s="65"/>
      <c r="AD419" s="62"/>
      <c r="AE419" s="65"/>
      <c r="AF419" s="67"/>
      <c r="AG419" s="70" t="str">
        <f ca="1">IFERROR(_xludf.LET(txt,MID(AF419,FIND("|",AF419&amp;"|")+1,99),clean,SUBSTITUTE(SUBSTITUTE(SUBSTITUTE(txt,"µm",""),"&gt;=",""),"&gt;",""),nums,TRIM(clean),dashPos,FIND("-",MID(nums,2,99)),N1,VALUE(TRIM(LEFT(nums,dashPos))),N2,VALUE(TRIM(MID(nums,dashPos+2,20))),(N1+N2)/2),"")</f>
        <v/>
      </c>
      <c r="AH419" s="69"/>
      <c r="AI419" s="70" t="str">
        <f ca="1">IFERROR(_xludf.LET(txt,MID(AH419,FIND("|",AH419&amp;"|")+1,99),clean,SUBSTITUTE(SUBSTITUTE(SUBSTITUTE(txt,"µm",""),"&gt;=",""),"&gt;",""),nums,TRIM(clean),dashPos,FIND("-",MID(nums,2,99)),N1,VALUE(TRIM(LEFT(nums,dashPos))),N2,VALUE(TRIM(MID(nums,dashPos+2,20))),(N1+N2)/2),"")</f>
        <v/>
      </c>
      <c r="AJ419" s="71"/>
      <c r="AK419" s="71"/>
      <c r="AL419" s="71"/>
      <c r="AM419" s="71"/>
      <c r="AN419" s="72"/>
      <c r="AO419" s="72"/>
      <c r="AP419" s="72"/>
      <c r="AQ419" s="72"/>
      <c r="AR419" s="73"/>
      <c r="AS419" s="73"/>
      <c r="AT419" s="73"/>
      <c r="AU419" s="73"/>
      <c r="AV419" s="73"/>
      <c r="AW419" s="74"/>
      <c r="AX419" s="74"/>
      <c r="AY419" s="74"/>
      <c r="AZ419" s="78"/>
      <c r="BA419" s="78"/>
      <c r="BB419" s="78"/>
      <c r="BC419" s="78"/>
      <c r="BD419" s="78"/>
      <c r="BE419" s="78"/>
      <c r="BF419" s="78"/>
      <c r="BG419" s="78"/>
      <c r="BH419" s="78"/>
      <c r="BI419" s="77" t="str">
        <f t="shared" si="6"/>
        <v/>
      </c>
    </row>
    <row r="420" spans="1:61" ht="19.5" customHeight="1" x14ac:dyDescent="0.2">
      <c r="A420" s="48"/>
      <c r="B420" s="49"/>
      <c r="C420" s="50"/>
      <c r="D420" s="49"/>
      <c r="E420" s="51"/>
      <c r="F420" s="52"/>
      <c r="G420" s="51"/>
      <c r="H420" s="53"/>
      <c r="I420" s="53"/>
      <c r="J420" s="53"/>
      <c r="K420" s="54"/>
      <c r="L420" s="55"/>
      <c r="M420" s="56"/>
      <c r="N420" s="56"/>
      <c r="O420" s="57"/>
      <c r="P420" s="58"/>
      <c r="Q420" s="56"/>
      <c r="R420" s="59"/>
      <c r="S420" s="60" t="str">
        <f>IFERROR(INDEX(Procesos!A$2:A$10000,MATCH(R420,Procesos!B$2:B$10000,0)),"")</f>
        <v/>
      </c>
      <c r="T420" s="61"/>
      <c r="U420" s="62"/>
      <c r="V420" s="62"/>
      <c r="W420" s="62"/>
      <c r="X420" s="63"/>
      <c r="Y420" s="64"/>
      <c r="Z420" s="64"/>
      <c r="AA420" s="65"/>
      <c r="AB420" s="66"/>
      <c r="AC420" s="65"/>
      <c r="AD420" s="62"/>
      <c r="AE420" s="65"/>
      <c r="AF420" s="67"/>
      <c r="AG420" s="70" t="str">
        <f ca="1">IFERROR(_xludf.LET(txt,MID(AF420,FIND("|",AF420&amp;"|")+1,99),clean,SUBSTITUTE(SUBSTITUTE(SUBSTITUTE(txt,"µm",""),"&gt;=",""),"&gt;",""),nums,TRIM(clean),dashPos,FIND("-",MID(nums,2,99)),N1,VALUE(TRIM(LEFT(nums,dashPos))),N2,VALUE(TRIM(MID(nums,dashPos+2,20))),(N1+N2)/2),"")</f>
        <v/>
      </c>
      <c r="AH420" s="69"/>
      <c r="AI420" s="70" t="str">
        <f ca="1">IFERROR(_xludf.LET(txt,MID(AH420,FIND("|",AH420&amp;"|")+1,99),clean,SUBSTITUTE(SUBSTITUTE(SUBSTITUTE(txt,"µm",""),"&gt;=",""),"&gt;",""),nums,TRIM(clean),dashPos,FIND("-",MID(nums,2,99)),N1,VALUE(TRIM(LEFT(nums,dashPos))),N2,VALUE(TRIM(MID(nums,dashPos+2,20))),(N1+N2)/2),"")</f>
        <v/>
      </c>
      <c r="AJ420" s="71"/>
      <c r="AK420" s="71"/>
      <c r="AL420" s="71"/>
      <c r="AM420" s="71"/>
      <c r="AN420" s="72"/>
      <c r="AO420" s="72"/>
      <c r="AP420" s="72"/>
      <c r="AQ420" s="72"/>
      <c r="AR420" s="73"/>
      <c r="AS420" s="73"/>
      <c r="AT420" s="73"/>
      <c r="AU420" s="73"/>
      <c r="AV420" s="73"/>
      <c r="AW420" s="74"/>
      <c r="AX420" s="74"/>
      <c r="AY420" s="74"/>
      <c r="AZ420" s="78"/>
      <c r="BA420" s="78"/>
      <c r="BB420" s="78"/>
      <c r="BC420" s="78"/>
      <c r="BD420" s="78"/>
      <c r="BE420" s="78"/>
      <c r="BF420" s="78"/>
      <c r="BG420" s="78"/>
      <c r="BH420" s="78"/>
      <c r="BI420" s="77" t="str">
        <f t="shared" si="6"/>
        <v/>
      </c>
    </row>
    <row r="421" spans="1:61" ht="19.5" customHeight="1" x14ac:dyDescent="0.2">
      <c r="A421" s="48"/>
      <c r="B421" s="49"/>
      <c r="C421" s="50"/>
      <c r="D421" s="49"/>
      <c r="E421" s="51"/>
      <c r="F421" s="52"/>
      <c r="G421" s="51"/>
      <c r="H421" s="53"/>
      <c r="I421" s="53"/>
      <c r="J421" s="53"/>
      <c r="K421" s="54"/>
      <c r="L421" s="55"/>
      <c r="M421" s="56"/>
      <c r="N421" s="56"/>
      <c r="O421" s="57"/>
      <c r="P421" s="58"/>
      <c r="Q421" s="56"/>
      <c r="R421" s="59"/>
      <c r="S421" s="60" t="str">
        <f>IFERROR(INDEX(Procesos!A$2:A$10000,MATCH(R421,Procesos!B$2:B$10000,0)),"")</f>
        <v/>
      </c>
      <c r="T421" s="61"/>
      <c r="U421" s="62"/>
      <c r="V421" s="62"/>
      <c r="W421" s="62"/>
      <c r="X421" s="63"/>
      <c r="Y421" s="64"/>
      <c r="Z421" s="64"/>
      <c r="AA421" s="65"/>
      <c r="AB421" s="66"/>
      <c r="AC421" s="65"/>
      <c r="AD421" s="62"/>
      <c r="AE421" s="65"/>
      <c r="AF421" s="67"/>
      <c r="AG421" s="70" t="str">
        <f ca="1">IFERROR(_xludf.LET(txt,MID(AF421,FIND("|",AF421&amp;"|")+1,99),clean,SUBSTITUTE(SUBSTITUTE(SUBSTITUTE(txt,"µm",""),"&gt;=",""),"&gt;",""),nums,TRIM(clean),dashPos,FIND("-",MID(nums,2,99)),N1,VALUE(TRIM(LEFT(nums,dashPos))),N2,VALUE(TRIM(MID(nums,dashPos+2,20))),(N1+N2)/2),"")</f>
        <v/>
      </c>
      <c r="AH421" s="69"/>
      <c r="AI421" s="70" t="str">
        <f ca="1">IFERROR(_xludf.LET(txt,MID(AH421,FIND("|",AH421&amp;"|")+1,99),clean,SUBSTITUTE(SUBSTITUTE(SUBSTITUTE(txt,"µm",""),"&gt;=",""),"&gt;",""),nums,TRIM(clean),dashPos,FIND("-",MID(nums,2,99)),N1,VALUE(TRIM(LEFT(nums,dashPos))),N2,VALUE(TRIM(MID(nums,dashPos+2,20))),(N1+N2)/2),"")</f>
        <v/>
      </c>
      <c r="AJ421" s="71"/>
      <c r="AK421" s="71"/>
      <c r="AL421" s="71"/>
      <c r="AM421" s="71"/>
      <c r="AN421" s="72"/>
      <c r="AO421" s="72"/>
      <c r="AP421" s="72"/>
      <c r="AQ421" s="72"/>
      <c r="AR421" s="73"/>
      <c r="AS421" s="73"/>
      <c r="AT421" s="73"/>
      <c r="AU421" s="73"/>
      <c r="AV421" s="73"/>
      <c r="AW421" s="74"/>
      <c r="AX421" s="74"/>
      <c r="AY421" s="74"/>
      <c r="AZ421" s="78"/>
      <c r="BA421" s="78"/>
      <c r="BB421" s="78"/>
      <c r="BC421" s="78"/>
      <c r="BD421" s="78"/>
      <c r="BE421" s="78"/>
      <c r="BF421" s="78"/>
      <c r="BG421" s="78"/>
      <c r="BH421" s="78"/>
      <c r="BI421" s="77" t="str">
        <f t="shared" si="6"/>
        <v/>
      </c>
    </row>
    <row r="422" spans="1:61" ht="19.5" customHeight="1" x14ac:dyDescent="0.2">
      <c r="A422" s="48"/>
      <c r="B422" s="49"/>
      <c r="C422" s="50"/>
      <c r="D422" s="49"/>
      <c r="E422" s="51"/>
      <c r="F422" s="52"/>
      <c r="G422" s="51"/>
      <c r="H422" s="53"/>
      <c r="I422" s="53"/>
      <c r="J422" s="53"/>
      <c r="K422" s="54"/>
      <c r="L422" s="55"/>
      <c r="M422" s="56"/>
      <c r="N422" s="56"/>
      <c r="O422" s="57"/>
      <c r="P422" s="58"/>
      <c r="Q422" s="56"/>
      <c r="R422" s="59"/>
      <c r="S422" s="60" t="str">
        <f>IFERROR(INDEX(Procesos!A$2:A$10000,MATCH(R422,Procesos!B$2:B$10000,0)),"")</f>
        <v/>
      </c>
      <c r="T422" s="61"/>
      <c r="U422" s="62"/>
      <c r="V422" s="62"/>
      <c r="W422" s="62"/>
      <c r="X422" s="63"/>
      <c r="Y422" s="64"/>
      <c r="Z422" s="64"/>
      <c r="AA422" s="65"/>
      <c r="AB422" s="66"/>
      <c r="AC422" s="65"/>
      <c r="AD422" s="62"/>
      <c r="AE422" s="65"/>
      <c r="AF422" s="67"/>
      <c r="AG422" s="70" t="str">
        <f ca="1">IFERROR(_xludf.LET(txt,MID(AF422,FIND("|",AF422&amp;"|")+1,99),clean,SUBSTITUTE(SUBSTITUTE(SUBSTITUTE(txt,"µm",""),"&gt;=",""),"&gt;",""),nums,TRIM(clean),dashPos,FIND("-",MID(nums,2,99)),N1,VALUE(TRIM(LEFT(nums,dashPos))),N2,VALUE(TRIM(MID(nums,dashPos+2,20))),(N1+N2)/2),"")</f>
        <v/>
      </c>
      <c r="AH422" s="69"/>
      <c r="AI422" s="70" t="str">
        <f ca="1">IFERROR(_xludf.LET(txt,MID(AH422,FIND("|",AH422&amp;"|")+1,99),clean,SUBSTITUTE(SUBSTITUTE(SUBSTITUTE(txt,"µm",""),"&gt;=",""),"&gt;",""),nums,TRIM(clean),dashPos,FIND("-",MID(nums,2,99)),N1,VALUE(TRIM(LEFT(nums,dashPos))),N2,VALUE(TRIM(MID(nums,dashPos+2,20))),(N1+N2)/2),"")</f>
        <v/>
      </c>
      <c r="AJ422" s="71"/>
      <c r="AK422" s="71"/>
      <c r="AL422" s="71"/>
      <c r="AM422" s="71"/>
      <c r="AN422" s="72"/>
      <c r="AO422" s="72"/>
      <c r="AP422" s="72"/>
      <c r="AQ422" s="72"/>
      <c r="AR422" s="73"/>
      <c r="AS422" s="73"/>
      <c r="AT422" s="73"/>
      <c r="AU422" s="73"/>
      <c r="AV422" s="73"/>
      <c r="AW422" s="74"/>
      <c r="AX422" s="74"/>
      <c r="AY422" s="74"/>
      <c r="AZ422" s="78"/>
      <c r="BA422" s="78"/>
      <c r="BB422" s="78"/>
      <c r="BC422" s="78"/>
      <c r="BD422" s="78"/>
      <c r="BE422" s="78"/>
      <c r="BF422" s="78"/>
      <c r="BG422" s="78"/>
      <c r="BH422" s="78"/>
      <c r="BI422" s="77" t="str">
        <f t="shared" si="6"/>
        <v/>
      </c>
    </row>
    <row r="423" spans="1:61" ht="19.5" customHeight="1" x14ac:dyDescent="0.2">
      <c r="A423" s="48"/>
      <c r="B423" s="49"/>
      <c r="C423" s="50"/>
      <c r="D423" s="49"/>
      <c r="E423" s="51"/>
      <c r="F423" s="52"/>
      <c r="G423" s="51"/>
      <c r="H423" s="53"/>
      <c r="I423" s="53"/>
      <c r="J423" s="53"/>
      <c r="K423" s="54"/>
      <c r="L423" s="55"/>
      <c r="M423" s="56"/>
      <c r="N423" s="56"/>
      <c r="O423" s="57"/>
      <c r="P423" s="58"/>
      <c r="Q423" s="56"/>
      <c r="R423" s="59"/>
      <c r="S423" s="60" t="str">
        <f>IFERROR(INDEX(Procesos!A$2:A$10000,MATCH(R423,Procesos!B$2:B$10000,0)),"")</f>
        <v/>
      </c>
      <c r="T423" s="61"/>
      <c r="U423" s="62"/>
      <c r="V423" s="62"/>
      <c r="W423" s="62"/>
      <c r="X423" s="63"/>
      <c r="Y423" s="64"/>
      <c r="Z423" s="64"/>
      <c r="AA423" s="65"/>
      <c r="AB423" s="66"/>
      <c r="AC423" s="65"/>
      <c r="AD423" s="62"/>
      <c r="AE423" s="65"/>
      <c r="AF423" s="67"/>
      <c r="AG423" s="70" t="str">
        <f ca="1">IFERROR(_xludf.LET(txt,MID(AF423,FIND("|",AF423&amp;"|")+1,99),clean,SUBSTITUTE(SUBSTITUTE(SUBSTITUTE(txt,"µm",""),"&gt;=",""),"&gt;",""),nums,TRIM(clean),dashPos,FIND("-",MID(nums,2,99)),N1,VALUE(TRIM(LEFT(nums,dashPos))),N2,VALUE(TRIM(MID(nums,dashPos+2,20))),(N1+N2)/2),"")</f>
        <v/>
      </c>
      <c r="AH423" s="69"/>
      <c r="AI423" s="70" t="str">
        <f ca="1">IFERROR(_xludf.LET(txt,MID(AH423,FIND("|",AH423&amp;"|")+1,99),clean,SUBSTITUTE(SUBSTITUTE(SUBSTITUTE(txt,"µm",""),"&gt;=",""),"&gt;",""),nums,TRIM(clean),dashPos,FIND("-",MID(nums,2,99)),N1,VALUE(TRIM(LEFT(nums,dashPos))),N2,VALUE(TRIM(MID(nums,dashPos+2,20))),(N1+N2)/2),"")</f>
        <v/>
      </c>
      <c r="AJ423" s="71"/>
      <c r="AK423" s="71"/>
      <c r="AL423" s="71"/>
      <c r="AM423" s="71"/>
      <c r="AN423" s="72"/>
      <c r="AO423" s="72"/>
      <c r="AP423" s="72"/>
      <c r="AQ423" s="72"/>
      <c r="AR423" s="73"/>
      <c r="AS423" s="73"/>
      <c r="AT423" s="73"/>
      <c r="AU423" s="73"/>
      <c r="AV423" s="73"/>
      <c r="AW423" s="74"/>
      <c r="AX423" s="74"/>
      <c r="AY423" s="74"/>
      <c r="AZ423" s="78"/>
      <c r="BA423" s="78"/>
      <c r="BB423" s="78"/>
      <c r="BC423" s="78"/>
      <c r="BD423" s="78"/>
      <c r="BE423" s="78"/>
      <c r="BF423" s="78"/>
      <c r="BG423" s="78"/>
      <c r="BH423" s="78"/>
      <c r="BI423" s="77" t="str">
        <f t="shared" si="6"/>
        <v/>
      </c>
    </row>
    <row r="424" spans="1:61" ht="19.5" customHeight="1" x14ac:dyDescent="0.2">
      <c r="A424" s="48"/>
      <c r="B424" s="49"/>
      <c r="C424" s="50"/>
      <c r="D424" s="49"/>
      <c r="E424" s="51"/>
      <c r="F424" s="52"/>
      <c r="G424" s="51"/>
      <c r="H424" s="53"/>
      <c r="I424" s="53"/>
      <c r="J424" s="53"/>
      <c r="K424" s="54"/>
      <c r="L424" s="55"/>
      <c r="M424" s="56"/>
      <c r="N424" s="56"/>
      <c r="O424" s="57"/>
      <c r="P424" s="58"/>
      <c r="Q424" s="56"/>
      <c r="R424" s="59"/>
      <c r="S424" s="60" t="str">
        <f>IFERROR(INDEX(Procesos!A$2:A$10000,MATCH(R424,Procesos!B$2:B$10000,0)),"")</f>
        <v/>
      </c>
      <c r="T424" s="61"/>
      <c r="U424" s="62"/>
      <c r="V424" s="62"/>
      <c r="W424" s="62"/>
      <c r="X424" s="63"/>
      <c r="Y424" s="64"/>
      <c r="Z424" s="64"/>
      <c r="AA424" s="65"/>
      <c r="AB424" s="66"/>
      <c r="AC424" s="65"/>
      <c r="AD424" s="62"/>
      <c r="AE424" s="65"/>
      <c r="AF424" s="67"/>
      <c r="AG424" s="70" t="str">
        <f ca="1">IFERROR(_xludf.LET(txt,MID(AF424,FIND("|",AF424&amp;"|")+1,99),clean,SUBSTITUTE(SUBSTITUTE(SUBSTITUTE(txt,"µm",""),"&gt;=",""),"&gt;",""),nums,TRIM(clean),dashPos,FIND("-",MID(nums,2,99)),N1,VALUE(TRIM(LEFT(nums,dashPos))),N2,VALUE(TRIM(MID(nums,dashPos+2,20))),(N1+N2)/2),"")</f>
        <v/>
      </c>
      <c r="AH424" s="69"/>
      <c r="AI424" s="70" t="str">
        <f ca="1">IFERROR(_xludf.LET(txt,MID(AH424,FIND("|",AH424&amp;"|")+1,99),clean,SUBSTITUTE(SUBSTITUTE(SUBSTITUTE(txt,"µm",""),"&gt;=",""),"&gt;",""),nums,TRIM(clean),dashPos,FIND("-",MID(nums,2,99)),N1,VALUE(TRIM(LEFT(nums,dashPos))),N2,VALUE(TRIM(MID(nums,dashPos+2,20))),(N1+N2)/2),"")</f>
        <v/>
      </c>
      <c r="AJ424" s="71"/>
      <c r="AK424" s="71"/>
      <c r="AL424" s="71"/>
      <c r="AM424" s="71"/>
      <c r="AN424" s="72"/>
      <c r="AO424" s="72"/>
      <c r="AP424" s="72"/>
      <c r="AQ424" s="72"/>
      <c r="AR424" s="73"/>
      <c r="AS424" s="73"/>
      <c r="AT424" s="73"/>
      <c r="AU424" s="73"/>
      <c r="AV424" s="73"/>
      <c r="AW424" s="74"/>
      <c r="AX424" s="74"/>
      <c r="AY424" s="74"/>
      <c r="AZ424" s="78"/>
      <c r="BA424" s="78"/>
      <c r="BB424" s="78"/>
      <c r="BC424" s="78"/>
      <c r="BD424" s="78"/>
      <c r="BE424" s="78"/>
      <c r="BF424" s="78"/>
      <c r="BG424" s="78"/>
      <c r="BH424" s="78"/>
      <c r="BI424" s="77" t="str">
        <f t="shared" si="6"/>
        <v/>
      </c>
    </row>
    <row r="425" spans="1:61" ht="19.5" customHeight="1" x14ac:dyDescent="0.2">
      <c r="A425" s="48"/>
      <c r="B425" s="49"/>
      <c r="C425" s="50"/>
      <c r="D425" s="49"/>
      <c r="E425" s="51"/>
      <c r="F425" s="52"/>
      <c r="G425" s="51"/>
      <c r="H425" s="53"/>
      <c r="I425" s="53"/>
      <c r="J425" s="53"/>
      <c r="K425" s="54"/>
      <c r="L425" s="55"/>
      <c r="M425" s="56"/>
      <c r="N425" s="56"/>
      <c r="O425" s="57"/>
      <c r="P425" s="58"/>
      <c r="Q425" s="56"/>
      <c r="R425" s="59"/>
      <c r="S425" s="60" t="str">
        <f>IFERROR(INDEX(Procesos!A$2:A$10000,MATCH(R425,Procesos!B$2:B$10000,0)),"")</f>
        <v/>
      </c>
      <c r="T425" s="61"/>
      <c r="U425" s="62"/>
      <c r="V425" s="62"/>
      <c r="W425" s="62"/>
      <c r="X425" s="63"/>
      <c r="Y425" s="64"/>
      <c r="Z425" s="64"/>
      <c r="AA425" s="65"/>
      <c r="AB425" s="66"/>
      <c r="AC425" s="65"/>
      <c r="AD425" s="62"/>
      <c r="AE425" s="65"/>
      <c r="AF425" s="67"/>
      <c r="AG425" s="70" t="str">
        <f ca="1">IFERROR(_xludf.LET(txt,MID(AF425,FIND("|",AF425&amp;"|")+1,99),clean,SUBSTITUTE(SUBSTITUTE(SUBSTITUTE(txt,"µm",""),"&gt;=",""),"&gt;",""),nums,TRIM(clean),dashPos,FIND("-",MID(nums,2,99)),N1,VALUE(TRIM(LEFT(nums,dashPos))),N2,VALUE(TRIM(MID(nums,dashPos+2,20))),(N1+N2)/2),"")</f>
        <v/>
      </c>
      <c r="AH425" s="69"/>
      <c r="AI425" s="70" t="str">
        <f ca="1">IFERROR(_xludf.LET(txt,MID(AH425,FIND("|",AH425&amp;"|")+1,99),clean,SUBSTITUTE(SUBSTITUTE(SUBSTITUTE(txt,"µm",""),"&gt;=",""),"&gt;",""),nums,TRIM(clean),dashPos,FIND("-",MID(nums,2,99)),N1,VALUE(TRIM(LEFT(nums,dashPos))),N2,VALUE(TRIM(MID(nums,dashPos+2,20))),(N1+N2)/2),"")</f>
        <v/>
      </c>
      <c r="AJ425" s="71"/>
      <c r="AK425" s="71"/>
      <c r="AL425" s="71"/>
      <c r="AM425" s="71"/>
      <c r="AN425" s="72"/>
      <c r="AO425" s="72"/>
      <c r="AP425" s="72"/>
      <c r="AQ425" s="72"/>
      <c r="AR425" s="73"/>
      <c r="AS425" s="73"/>
      <c r="AT425" s="73"/>
      <c r="AU425" s="73"/>
      <c r="AV425" s="73"/>
      <c r="AW425" s="74"/>
      <c r="AX425" s="74"/>
      <c r="AY425" s="74"/>
      <c r="AZ425" s="78"/>
      <c r="BA425" s="78"/>
      <c r="BB425" s="78"/>
      <c r="BC425" s="78"/>
      <c r="BD425" s="78"/>
      <c r="BE425" s="78"/>
      <c r="BF425" s="78"/>
      <c r="BG425" s="78"/>
      <c r="BH425" s="78"/>
      <c r="BI425" s="77" t="str">
        <f t="shared" si="6"/>
        <v/>
      </c>
    </row>
    <row r="426" spans="1:61" ht="19.5" customHeight="1" x14ac:dyDescent="0.2">
      <c r="A426" s="48"/>
      <c r="B426" s="49"/>
      <c r="C426" s="50"/>
      <c r="D426" s="49"/>
      <c r="E426" s="51"/>
      <c r="F426" s="52"/>
      <c r="G426" s="51"/>
      <c r="H426" s="53"/>
      <c r="I426" s="53"/>
      <c r="J426" s="53"/>
      <c r="K426" s="54"/>
      <c r="L426" s="55"/>
      <c r="M426" s="56"/>
      <c r="N426" s="56"/>
      <c r="O426" s="57"/>
      <c r="P426" s="58"/>
      <c r="Q426" s="56"/>
      <c r="R426" s="59"/>
      <c r="S426" s="60" t="str">
        <f>IFERROR(INDEX(Procesos!A$2:A$10000,MATCH(R426,Procesos!B$2:B$10000,0)),"")</f>
        <v/>
      </c>
      <c r="T426" s="61"/>
      <c r="U426" s="62"/>
      <c r="V426" s="62"/>
      <c r="W426" s="62"/>
      <c r="X426" s="63"/>
      <c r="Y426" s="64"/>
      <c r="Z426" s="64"/>
      <c r="AA426" s="65"/>
      <c r="AB426" s="66"/>
      <c r="AC426" s="65"/>
      <c r="AD426" s="62"/>
      <c r="AE426" s="65"/>
      <c r="AF426" s="67"/>
      <c r="AG426" s="70" t="str">
        <f ca="1">IFERROR(_xludf.LET(txt,MID(AF426,FIND("|",AF426&amp;"|")+1,99),clean,SUBSTITUTE(SUBSTITUTE(SUBSTITUTE(txt,"µm",""),"&gt;=",""),"&gt;",""),nums,TRIM(clean),dashPos,FIND("-",MID(nums,2,99)),N1,VALUE(TRIM(LEFT(nums,dashPos))),N2,VALUE(TRIM(MID(nums,dashPos+2,20))),(N1+N2)/2),"")</f>
        <v/>
      </c>
      <c r="AH426" s="69"/>
      <c r="AI426" s="70" t="str">
        <f ca="1">IFERROR(_xludf.LET(txt,MID(AH426,FIND("|",AH426&amp;"|")+1,99),clean,SUBSTITUTE(SUBSTITUTE(SUBSTITUTE(txt,"µm",""),"&gt;=",""),"&gt;",""),nums,TRIM(clean),dashPos,FIND("-",MID(nums,2,99)),N1,VALUE(TRIM(LEFT(nums,dashPos))),N2,VALUE(TRIM(MID(nums,dashPos+2,20))),(N1+N2)/2),"")</f>
        <v/>
      </c>
      <c r="AJ426" s="71"/>
      <c r="AK426" s="71"/>
      <c r="AL426" s="71"/>
      <c r="AM426" s="71"/>
      <c r="AN426" s="72"/>
      <c r="AO426" s="72"/>
      <c r="AP426" s="72"/>
      <c r="AQ426" s="72"/>
      <c r="AR426" s="73"/>
      <c r="AS426" s="73"/>
      <c r="AT426" s="73"/>
      <c r="AU426" s="73"/>
      <c r="AV426" s="73"/>
      <c r="AW426" s="74"/>
      <c r="AX426" s="74"/>
      <c r="AY426" s="74"/>
      <c r="AZ426" s="78"/>
      <c r="BA426" s="78"/>
      <c r="BB426" s="78"/>
      <c r="BC426" s="78"/>
      <c r="BD426" s="78"/>
      <c r="BE426" s="78"/>
      <c r="BF426" s="78"/>
      <c r="BG426" s="78"/>
      <c r="BH426" s="78"/>
      <c r="BI426" s="77" t="str">
        <f t="shared" si="6"/>
        <v/>
      </c>
    </row>
    <row r="427" spans="1:61" ht="19.5" customHeight="1" x14ac:dyDescent="0.2">
      <c r="A427" s="48"/>
      <c r="B427" s="49"/>
      <c r="C427" s="50"/>
      <c r="D427" s="49"/>
      <c r="E427" s="51"/>
      <c r="F427" s="52"/>
      <c r="G427" s="51"/>
      <c r="H427" s="53"/>
      <c r="I427" s="53"/>
      <c r="J427" s="53"/>
      <c r="K427" s="54"/>
      <c r="L427" s="55"/>
      <c r="M427" s="56"/>
      <c r="N427" s="56"/>
      <c r="O427" s="57"/>
      <c r="P427" s="58"/>
      <c r="Q427" s="56"/>
      <c r="R427" s="59"/>
      <c r="S427" s="60" t="str">
        <f>IFERROR(INDEX(Procesos!A$2:A$10000,MATCH(R427,Procesos!B$2:B$10000,0)),"")</f>
        <v/>
      </c>
      <c r="T427" s="61"/>
      <c r="U427" s="62"/>
      <c r="V427" s="62"/>
      <c r="W427" s="62"/>
      <c r="X427" s="63"/>
      <c r="Y427" s="64"/>
      <c r="Z427" s="64"/>
      <c r="AA427" s="65"/>
      <c r="AB427" s="66"/>
      <c r="AC427" s="65"/>
      <c r="AD427" s="62"/>
      <c r="AE427" s="65"/>
      <c r="AF427" s="67"/>
      <c r="AG427" s="70" t="str">
        <f ca="1">IFERROR(_xludf.LET(txt,MID(AF427,FIND("|",AF427&amp;"|")+1,99),clean,SUBSTITUTE(SUBSTITUTE(SUBSTITUTE(txt,"µm",""),"&gt;=",""),"&gt;",""),nums,TRIM(clean),dashPos,FIND("-",MID(nums,2,99)),N1,VALUE(TRIM(LEFT(nums,dashPos))),N2,VALUE(TRIM(MID(nums,dashPos+2,20))),(N1+N2)/2),"")</f>
        <v/>
      </c>
      <c r="AH427" s="69"/>
      <c r="AI427" s="70" t="str">
        <f ca="1">IFERROR(_xludf.LET(txt,MID(AH427,FIND("|",AH427&amp;"|")+1,99),clean,SUBSTITUTE(SUBSTITUTE(SUBSTITUTE(txt,"µm",""),"&gt;=",""),"&gt;",""),nums,TRIM(clean),dashPos,FIND("-",MID(nums,2,99)),N1,VALUE(TRIM(LEFT(nums,dashPos))),N2,VALUE(TRIM(MID(nums,dashPos+2,20))),(N1+N2)/2),"")</f>
        <v/>
      </c>
      <c r="AJ427" s="71"/>
      <c r="AK427" s="71"/>
      <c r="AL427" s="71"/>
      <c r="AM427" s="71"/>
      <c r="AN427" s="72"/>
      <c r="AO427" s="72"/>
      <c r="AP427" s="72"/>
      <c r="AQ427" s="72"/>
      <c r="AR427" s="73"/>
      <c r="AS427" s="73"/>
      <c r="AT427" s="73"/>
      <c r="AU427" s="73"/>
      <c r="AV427" s="73"/>
      <c r="AW427" s="74"/>
      <c r="AX427" s="74"/>
      <c r="AY427" s="74"/>
      <c r="AZ427" s="78"/>
      <c r="BA427" s="78"/>
      <c r="BB427" s="78"/>
      <c r="BC427" s="78"/>
      <c r="BD427" s="78"/>
      <c r="BE427" s="78"/>
      <c r="BF427" s="78"/>
      <c r="BG427" s="78"/>
      <c r="BH427" s="78"/>
      <c r="BI427" s="77" t="str">
        <f t="shared" si="6"/>
        <v/>
      </c>
    </row>
    <row r="428" spans="1:61" ht="19.5" customHeight="1" x14ac:dyDescent="0.2">
      <c r="A428" s="48"/>
      <c r="B428" s="49"/>
      <c r="C428" s="50"/>
      <c r="D428" s="49"/>
      <c r="E428" s="51"/>
      <c r="F428" s="52"/>
      <c r="G428" s="51"/>
      <c r="H428" s="53"/>
      <c r="I428" s="53"/>
      <c r="J428" s="53"/>
      <c r="K428" s="54"/>
      <c r="L428" s="55"/>
      <c r="M428" s="56"/>
      <c r="N428" s="56"/>
      <c r="O428" s="57"/>
      <c r="P428" s="58"/>
      <c r="Q428" s="56"/>
      <c r="R428" s="59"/>
      <c r="S428" s="60" t="str">
        <f>IFERROR(INDEX(Procesos!A$2:A$10000,MATCH(R428,Procesos!B$2:B$10000,0)),"")</f>
        <v/>
      </c>
      <c r="T428" s="61"/>
      <c r="U428" s="62"/>
      <c r="V428" s="62"/>
      <c r="W428" s="62"/>
      <c r="X428" s="63"/>
      <c r="Y428" s="64"/>
      <c r="Z428" s="64"/>
      <c r="AA428" s="65"/>
      <c r="AB428" s="66"/>
      <c r="AC428" s="65"/>
      <c r="AD428" s="62"/>
      <c r="AE428" s="65"/>
      <c r="AF428" s="67"/>
      <c r="AG428" s="70" t="str">
        <f ca="1">IFERROR(_xludf.LET(txt,MID(AF428,FIND("|",AF428&amp;"|")+1,99),clean,SUBSTITUTE(SUBSTITUTE(SUBSTITUTE(txt,"µm",""),"&gt;=",""),"&gt;",""),nums,TRIM(clean),dashPos,FIND("-",MID(nums,2,99)),N1,VALUE(TRIM(LEFT(nums,dashPos))),N2,VALUE(TRIM(MID(nums,dashPos+2,20))),(N1+N2)/2),"")</f>
        <v/>
      </c>
      <c r="AH428" s="69"/>
      <c r="AI428" s="70" t="str">
        <f ca="1">IFERROR(_xludf.LET(txt,MID(AH428,FIND("|",AH428&amp;"|")+1,99),clean,SUBSTITUTE(SUBSTITUTE(SUBSTITUTE(txt,"µm",""),"&gt;=",""),"&gt;",""),nums,TRIM(clean),dashPos,FIND("-",MID(nums,2,99)),N1,VALUE(TRIM(LEFT(nums,dashPos))),N2,VALUE(TRIM(MID(nums,dashPos+2,20))),(N1+N2)/2),"")</f>
        <v/>
      </c>
      <c r="AJ428" s="71"/>
      <c r="AK428" s="71"/>
      <c r="AL428" s="71"/>
      <c r="AM428" s="71"/>
      <c r="AN428" s="72"/>
      <c r="AO428" s="72"/>
      <c r="AP428" s="72"/>
      <c r="AQ428" s="72"/>
      <c r="AR428" s="73"/>
      <c r="AS428" s="73"/>
      <c r="AT428" s="73"/>
      <c r="AU428" s="73"/>
      <c r="AV428" s="73"/>
      <c r="AW428" s="74"/>
      <c r="AX428" s="74"/>
      <c r="AY428" s="74"/>
      <c r="AZ428" s="78"/>
      <c r="BA428" s="78"/>
      <c r="BB428" s="78"/>
      <c r="BC428" s="78"/>
      <c r="BD428" s="78"/>
      <c r="BE428" s="78"/>
      <c r="BF428" s="78"/>
      <c r="BG428" s="78"/>
      <c r="BH428" s="78"/>
      <c r="BI428" s="77" t="str">
        <f t="shared" si="6"/>
        <v/>
      </c>
    </row>
    <row r="429" spans="1:61" ht="19.5" customHeight="1" x14ac:dyDescent="0.2">
      <c r="A429" s="48"/>
      <c r="B429" s="49"/>
      <c r="C429" s="50"/>
      <c r="D429" s="49"/>
      <c r="E429" s="51"/>
      <c r="F429" s="52"/>
      <c r="G429" s="51"/>
      <c r="H429" s="53"/>
      <c r="I429" s="53"/>
      <c r="J429" s="53"/>
      <c r="K429" s="54"/>
      <c r="L429" s="55"/>
      <c r="M429" s="56"/>
      <c r="N429" s="56"/>
      <c r="O429" s="57"/>
      <c r="P429" s="58"/>
      <c r="Q429" s="56"/>
      <c r="R429" s="59"/>
      <c r="S429" s="60" t="str">
        <f>IFERROR(INDEX(Procesos!A$2:A$10000,MATCH(R429,Procesos!B$2:B$10000,0)),"")</f>
        <v/>
      </c>
      <c r="T429" s="61"/>
      <c r="U429" s="62"/>
      <c r="V429" s="62"/>
      <c r="W429" s="62"/>
      <c r="X429" s="63"/>
      <c r="Y429" s="64"/>
      <c r="Z429" s="64"/>
      <c r="AA429" s="65"/>
      <c r="AB429" s="66"/>
      <c r="AC429" s="65"/>
      <c r="AD429" s="62"/>
      <c r="AE429" s="65"/>
      <c r="AF429" s="67"/>
      <c r="AG429" s="70" t="str">
        <f ca="1">IFERROR(_xludf.LET(txt,MID(AF429,FIND("|",AF429&amp;"|")+1,99),clean,SUBSTITUTE(SUBSTITUTE(SUBSTITUTE(txt,"µm",""),"&gt;=",""),"&gt;",""),nums,TRIM(clean),dashPos,FIND("-",MID(nums,2,99)),N1,VALUE(TRIM(LEFT(nums,dashPos))),N2,VALUE(TRIM(MID(nums,dashPos+2,20))),(N1+N2)/2),"")</f>
        <v/>
      </c>
      <c r="AH429" s="69"/>
      <c r="AI429" s="70" t="str">
        <f ca="1">IFERROR(_xludf.LET(txt,MID(AH429,FIND("|",AH429&amp;"|")+1,99),clean,SUBSTITUTE(SUBSTITUTE(SUBSTITUTE(txt,"µm",""),"&gt;=",""),"&gt;",""),nums,TRIM(clean),dashPos,FIND("-",MID(nums,2,99)),N1,VALUE(TRIM(LEFT(nums,dashPos))),N2,VALUE(TRIM(MID(nums,dashPos+2,20))),(N1+N2)/2),"")</f>
        <v/>
      </c>
      <c r="AJ429" s="71"/>
      <c r="AK429" s="71"/>
      <c r="AL429" s="71"/>
      <c r="AM429" s="71"/>
      <c r="AN429" s="72"/>
      <c r="AO429" s="72"/>
      <c r="AP429" s="72"/>
      <c r="AQ429" s="72"/>
      <c r="AR429" s="73"/>
      <c r="AS429" s="73"/>
      <c r="AT429" s="73"/>
      <c r="AU429" s="73"/>
      <c r="AV429" s="73"/>
      <c r="AW429" s="74"/>
      <c r="AX429" s="74"/>
      <c r="AY429" s="74"/>
      <c r="AZ429" s="78"/>
      <c r="BA429" s="78"/>
      <c r="BB429" s="78"/>
      <c r="BC429" s="78"/>
      <c r="BD429" s="78"/>
      <c r="BE429" s="78"/>
      <c r="BF429" s="78"/>
      <c r="BG429" s="78"/>
      <c r="BH429" s="78"/>
      <c r="BI429" s="77" t="str">
        <f t="shared" si="6"/>
        <v/>
      </c>
    </row>
    <row r="430" spans="1:61" ht="19.5" customHeight="1" x14ac:dyDescent="0.2">
      <c r="A430" s="48"/>
      <c r="B430" s="49"/>
      <c r="C430" s="50"/>
      <c r="D430" s="49"/>
      <c r="E430" s="51"/>
      <c r="F430" s="52"/>
      <c r="G430" s="51"/>
      <c r="H430" s="53"/>
      <c r="I430" s="53"/>
      <c r="J430" s="53"/>
      <c r="K430" s="54"/>
      <c r="L430" s="55"/>
      <c r="M430" s="56"/>
      <c r="N430" s="56"/>
      <c r="O430" s="57"/>
      <c r="P430" s="58"/>
      <c r="Q430" s="56"/>
      <c r="R430" s="59"/>
      <c r="S430" s="60" t="str">
        <f>IFERROR(INDEX(Procesos!A$2:A$10000,MATCH(R430,Procesos!B$2:B$10000,0)),"")</f>
        <v/>
      </c>
      <c r="T430" s="61"/>
      <c r="U430" s="62"/>
      <c r="V430" s="62"/>
      <c r="W430" s="62"/>
      <c r="X430" s="63"/>
      <c r="Y430" s="64"/>
      <c r="Z430" s="64"/>
      <c r="AA430" s="65"/>
      <c r="AB430" s="66"/>
      <c r="AC430" s="65"/>
      <c r="AD430" s="62"/>
      <c r="AE430" s="65"/>
      <c r="AF430" s="67"/>
      <c r="AG430" s="70" t="str">
        <f ca="1">IFERROR(_xludf.LET(txt,MID(AF430,FIND("|",AF430&amp;"|")+1,99),clean,SUBSTITUTE(SUBSTITUTE(SUBSTITUTE(txt,"µm",""),"&gt;=",""),"&gt;",""),nums,TRIM(clean),dashPos,FIND("-",MID(nums,2,99)),N1,VALUE(TRIM(LEFT(nums,dashPos))),N2,VALUE(TRIM(MID(nums,dashPos+2,20))),(N1+N2)/2),"")</f>
        <v/>
      </c>
      <c r="AH430" s="69"/>
      <c r="AI430" s="70" t="str">
        <f ca="1">IFERROR(_xludf.LET(txt,MID(AH430,FIND("|",AH430&amp;"|")+1,99),clean,SUBSTITUTE(SUBSTITUTE(SUBSTITUTE(txt,"µm",""),"&gt;=",""),"&gt;",""),nums,TRIM(clean),dashPos,FIND("-",MID(nums,2,99)),N1,VALUE(TRIM(LEFT(nums,dashPos))),N2,VALUE(TRIM(MID(nums,dashPos+2,20))),(N1+N2)/2),"")</f>
        <v/>
      </c>
      <c r="AJ430" s="71"/>
      <c r="AK430" s="71"/>
      <c r="AL430" s="71"/>
      <c r="AM430" s="71"/>
      <c r="AN430" s="72"/>
      <c r="AO430" s="72"/>
      <c r="AP430" s="72"/>
      <c r="AQ430" s="72"/>
      <c r="AR430" s="73"/>
      <c r="AS430" s="73"/>
      <c r="AT430" s="73"/>
      <c r="AU430" s="73"/>
      <c r="AV430" s="73"/>
      <c r="AW430" s="74"/>
      <c r="AX430" s="74"/>
      <c r="AY430" s="74"/>
      <c r="AZ430" s="78"/>
      <c r="BA430" s="78"/>
      <c r="BB430" s="78"/>
      <c r="BC430" s="78"/>
      <c r="BD430" s="78"/>
      <c r="BE430" s="78"/>
      <c r="BF430" s="78"/>
      <c r="BG430" s="78"/>
      <c r="BH430" s="78"/>
      <c r="BI430" s="77" t="str">
        <f t="shared" si="6"/>
        <v/>
      </c>
    </row>
    <row r="431" spans="1:61" ht="19.5" customHeight="1" x14ac:dyDescent="0.2">
      <c r="A431" s="48"/>
      <c r="B431" s="49"/>
      <c r="C431" s="50"/>
      <c r="D431" s="49"/>
      <c r="E431" s="51"/>
      <c r="F431" s="52"/>
      <c r="G431" s="51"/>
      <c r="H431" s="53"/>
      <c r="I431" s="53"/>
      <c r="J431" s="53"/>
      <c r="K431" s="54"/>
      <c r="L431" s="55"/>
      <c r="M431" s="56"/>
      <c r="N431" s="56"/>
      <c r="O431" s="57"/>
      <c r="P431" s="58"/>
      <c r="Q431" s="56"/>
      <c r="R431" s="59"/>
      <c r="S431" s="60" t="str">
        <f>IFERROR(INDEX(Procesos!A$2:A$10000,MATCH(R431,Procesos!B$2:B$10000,0)),"")</f>
        <v/>
      </c>
      <c r="T431" s="61"/>
      <c r="U431" s="62"/>
      <c r="V431" s="62"/>
      <c r="W431" s="62"/>
      <c r="X431" s="63"/>
      <c r="Y431" s="64"/>
      <c r="Z431" s="64"/>
      <c r="AA431" s="65"/>
      <c r="AB431" s="66"/>
      <c r="AC431" s="65"/>
      <c r="AD431" s="62"/>
      <c r="AE431" s="65"/>
      <c r="AF431" s="67"/>
      <c r="AG431" s="70" t="str">
        <f ca="1">IFERROR(_xludf.LET(txt,MID(AF431,FIND("|",AF431&amp;"|")+1,99),clean,SUBSTITUTE(SUBSTITUTE(SUBSTITUTE(txt,"µm",""),"&gt;=",""),"&gt;",""),nums,TRIM(clean),dashPos,FIND("-",MID(nums,2,99)),N1,VALUE(TRIM(LEFT(nums,dashPos))),N2,VALUE(TRIM(MID(nums,dashPos+2,20))),(N1+N2)/2),"")</f>
        <v/>
      </c>
      <c r="AH431" s="69"/>
      <c r="AI431" s="70" t="str">
        <f ca="1">IFERROR(_xludf.LET(txt,MID(AH431,FIND("|",AH431&amp;"|")+1,99),clean,SUBSTITUTE(SUBSTITUTE(SUBSTITUTE(txt,"µm",""),"&gt;=",""),"&gt;",""),nums,TRIM(clean),dashPos,FIND("-",MID(nums,2,99)),N1,VALUE(TRIM(LEFT(nums,dashPos))),N2,VALUE(TRIM(MID(nums,dashPos+2,20))),(N1+N2)/2),"")</f>
        <v/>
      </c>
      <c r="AJ431" s="71"/>
      <c r="AK431" s="71"/>
      <c r="AL431" s="71"/>
      <c r="AM431" s="71"/>
      <c r="AN431" s="72"/>
      <c r="AO431" s="72"/>
      <c r="AP431" s="72"/>
      <c r="AQ431" s="72"/>
      <c r="AR431" s="73"/>
      <c r="AS431" s="73"/>
      <c r="AT431" s="73"/>
      <c r="AU431" s="73"/>
      <c r="AV431" s="73"/>
      <c r="AW431" s="74"/>
      <c r="AX431" s="74"/>
      <c r="AY431" s="74"/>
      <c r="AZ431" s="78"/>
      <c r="BA431" s="78"/>
      <c r="BB431" s="78"/>
      <c r="BC431" s="78"/>
      <c r="BD431" s="78"/>
      <c r="BE431" s="78"/>
      <c r="BF431" s="78"/>
      <c r="BG431" s="78"/>
      <c r="BH431" s="78"/>
      <c r="BI431" s="77" t="str">
        <f t="shared" si="6"/>
        <v/>
      </c>
    </row>
    <row r="432" spans="1:61" ht="19.5" customHeight="1" x14ac:dyDescent="0.2">
      <c r="A432" s="48"/>
      <c r="B432" s="49"/>
      <c r="C432" s="50"/>
      <c r="D432" s="49"/>
      <c r="E432" s="51"/>
      <c r="F432" s="52"/>
      <c r="G432" s="51"/>
      <c r="H432" s="53"/>
      <c r="I432" s="53"/>
      <c r="J432" s="53"/>
      <c r="K432" s="54"/>
      <c r="L432" s="55"/>
      <c r="M432" s="56"/>
      <c r="N432" s="56"/>
      <c r="O432" s="57"/>
      <c r="P432" s="58"/>
      <c r="Q432" s="56"/>
      <c r="R432" s="59"/>
      <c r="S432" s="60" t="str">
        <f>IFERROR(INDEX(Procesos!A$2:A$10000,MATCH(R432,Procesos!B$2:B$10000,0)),"")</f>
        <v/>
      </c>
      <c r="T432" s="61"/>
      <c r="U432" s="62"/>
      <c r="V432" s="62"/>
      <c r="W432" s="62"/>
      <c r="X432" s="63"/>
      <c r="Y432" s="64"/>
      <c r="Z432" s="64"/>
      <c r="AA432" s="65"/>
      <c r="AB432" s="66"/>
      <c r="AC432" s="65"/>
      <c r="AD432" s="62"/>
      <c r="AE432" s="65"/>
      <c r="AF432" s="67"/>
      <c r="AG432" s="70" t="str">
        <f ca="1">IFERROR(_xludf.LET(txt,MID(AF432,FIND("|",AF432&amp;"|")+1,99),clean,SUBSTITUTE(SUBSTITUTE(SUBSTITUTE(txt,"µm",""),"&gt;=",""),"&gt;",""),nums,TRIM(clean),dashPos,FIND("-",MID(nums,2,99)),N1,VALUE(TRIM(LEFT(nums,dashPos))),N2,VALUE(TRIM(MID(nums,dashPos+2,20))),(N1+N2)/2),"")</f>
        <v/>
      </c>
      <c r="AH432" s="69"/>
      <c r="AI432" s="70" t="str">
        <f ca="1">IFERROR(_xludf.LET(txt,MID(AH432,FIND("|",AH432&amp;"|")+1,99),clean,SUBSTITUTE(SUBSTITUTE(SUBSTITUTE(txt,"µm",""),"&gt;=",""),"&gt;",""),nums,TRIM(clean),dashPos,FIND("-",MID(nums,2,99)),N1,VALUE(TRIM(LEFT(nums,dashPos))),N2,VALUE(TRIM(MID(nums,dashPos+2,20))),(N1+N2)/2),"")</f>
        <v/>
      </c>
      <c r="AJ432" s="71"/>
      <c r="AK432" s="71"/>
      <c r="AL432" s="71"/>
      <c r="AM432" s="71"/>
      <c r="AN432" s="72"/>
      <c r="AO432" s="72"/>
      <c r="AP432" s="72"/>
      <c r="AQ432" s="72"/>
      <c r="AR432" s="73"/>
      <c r="AS432" s="73"/>
      <c r="AT432" s="73"/>
      <c r="AU432" s="73"/>
      <c r="AV432" s="73"/>
      <c r="AW432" s="74"/>
      <c r="AX432" s="74"/>
      <c r="AY432" s="74"/>
      <c r="AZ432" s="78"/>
      <c r="BA432" s="78"/>
      <c r="BB432" s="78"/>
      <c r="BC432" s="78"/>
      <c r="BD432" s="78"/>
      <c r="BE432" s="78"/>
      <c r="BF432" s="78"/>
      <c r="BG432" s="78"/>
      <c r="BH432" s="78"/>
      <c r="BI432" s="77" t="str">
        <f t="shared" si="6"/>
        <v/>
      </c>
    </row>
    <row r="433" spans="1:61" ht="19.5" customHeight="1" x14ac:dyDescent="0.2">
      <c r="A433" s="48"/>
      <c r="B433" s="49"/>
      <c r="C433" s="50"/>
      <c r="D433" s="49"/>
      <c r="E433" s="51"/>
      <c r="F433" s="52"/>
      <c r="G433" s="51"/>
      <c r="H433" s="53"/>
      <c r="I433" s="53"/>
      <c r="J433" s="53"/>
      <c r="K433" s="54"/>
      <c r="L433" s="55"/>
      <c r="M433" s="56"/>
      <c r="N433" s="56"/>
      <c r="O433" s="57"/>
      <c r="P433" s="58"/>
      <c r="Q433" s="56"/>
      <c r="R433" s="59"/>
      <c r="S433" s="60" t="str">
        <f>IFERROR(INDEX(Procesos!A$2:A$10000,MATCH(R433,Procesos!B$2:B$10000,0)),"")</f>
        <v/>
      </c>
      <c r="T433" s="61"/>
      <c r="U433" s="62"/>
      <c r="V433" s="62"/>
      <c r="W433" s="62"/>
      <c r="X433" s="63"/>
      <c r="Y433" s="64"/>
      <c r="Z433" s="64"/>
      <c r="AA433" s="65"/>
      <c r="AB433" s="66"/>
      <c r="AC433" s="65"/>
      <c r="AD433" s="62"/>
      <c r="AE433" s="65"/>
      <c r="AF433" s="67"/>
      <c r="AG433" s="70" t="str">
        <f ca="1">IFERROR(_xludf.LET(txt,MID(AF433,FIND("|",AF433&amp;"|")+1,99),clean,SUBSTITUTE(SUBSTITUTE(SUBSTITUTE(txt,"µm",""),"&gt;=",""),"&gt;",""),nums,TRIM(clean),dashPos,FIND("-",MID(nums,2,99)),N1,VALUE(TRIM(LEFT(nums,dashPos))),N2,VALUE(TRIM(MID(nums,dashPos+2,20))),(N1+N2)/2),"")</f>
        <v/>
      </c>
      <c r="AH433" s="69"/>
      <c r="AI433" s="70" t="str">
        <f ca="1">IFERROR(_xludf.LET(txt,MID(AH433,FIND("|",AH433&amp;"|")+1,99),clean,SUBSTITUTE(SUBSTITUTE(SUBSTITUTE(txt,"µm",""),"&gt;=",""),"&gt;",""),nums,TRIM(clean),dashPos,FIND("-",MID(nums,2,99)),N1,VALUE(TRIM(LEFT(nums,dashPos))),N2,VALUE(TRIM(MID(nums,dashPos+2,20))),(N1+N2)/2),"")</f>
        <v/>
      </c>
      <c r="AJ433" s="71"/>
      <c r="AK433" s="71"/>
      <c r="AL433" s="71"/>
      <c r="AM433" s="71"/>
      <c r="AN433" s="72"/>
      <c r="AO433" s="72"/>
      <c r="AP433" s="72"/>
      <c r="AQ433" s="72"/>
      <c r="AR433" s="73"/>
      <c r="AS433" s="73"/>
      <c r="AT433" s="73"/>
      <c r="AU433" s="73"/>
      <c r="AV433" s="73"/>
      <c r="AW433" s="74"/>
      <c r="AX433" s="74"/>
      <c r="AY433" s="74"/>
      <c r="AZ433" s="78"/>
      <c r="BA433" s="78"/>
      <c r="BB433" s="78"/>
      <c r="BC433" s="78"/>
      <c r="BD433" s="78"/>
      <c r="BE433" s="78"/>
      <c r="BF433" s="78"/>
      <c r="BG433" s="78"/>
      <c r="BH433" s="78"/>
      <c r="BI433" s="77" t="str">
        <f t="shared" si="6"/>
        <v/>
      </c>
    </row>
    <row r="434" spans="1:61" ht="19.5" customHeight="1" x14ac:dyDescent="0.2">
      <c r="A434" s="48"/>
      <c r="B434" s="49"/>
      <c r="C434" s="50"/>
      <c r="D434" s="49"/>
      <c r="E434" s="51"/>
      <c r="F434" s="52"/>
      <c r="G434" s="51"/>
      <c r="H434" s="53"/>
      <c r="I434" s="53"/>
      <c r="J434" s="53"/>
      <c r="K434" s="54"/>
      <c r="L434" s="55"/>
      <c r="M434" s="56"/>
      <c r="N434" s="56"/>
      <c r="O434" s="57"/>
      <c r="P434" s="58"/>
      <c r="Q434" s="56"/>
      <c r="R434" s="59"/>
      <c r="S434" s="60" t="str">
        <f>IFERROR(INDEX(Procesos!A$2:A$10000,MATCH(R434,Procesos!B$2:B$10000,0)),"")</f>
        <v/>
      </c>
      <c r="T434" s="61"/>
      <c r="U434" s="62"/>
      <c r="V434" s="62"/>
      <c r="W434" s="62"/>
      <c r="X434" s="63"/>
      <c r="Y434" s="64"/>
      <c r="Z434" s="64"/>
      <c r="AA434" s="65"/>
      <c r="AB434" s="66"/>
      <c r="AC434" s="65"/>
      <c r="AD434" s="62"/>
      <c r="AE434" s="65"/>
      <c r="AF434" s="67"/>
      <c r="AG434" s="70" t="str">
        <f ca="1">IFERROR(_xludf.LET(txt,MID(AF434,FIND("|",AF434&amp;"|")+1,99),clean,SUBSTITUTE(SUBSTITUTE(SUBSTITUTE(txt,"µm",""),"&gt;=",""),"&gt;",""),nums,TRIM(clean),dashPos,FIND("-",MID(nums,2,99)),N1,VALUE(TRIM(LEFT(nums,dashPos))),N2,VALUE(TRIM(MID(nums,dashPos+2,20))),(N1+N2)/2),"")</f>
        <v/>
      </c>
      <c r="AH434" s="69"/>
      <c r="AI434" s="70" t="str">
        <f ca="1">IFERROR(_xludf.LET(txt,MID(AH434,FIND("|",AH434&amp;"|")+1,99),clean,SUBSTITUTE(SUBSTITUTE(SUBSTITUTE(txt,"µm",""),"&gt;=",""),"&gt;",""),nums,TRIM(clean),dashPos,FIND("-",MID(nums,2,99)),N1,VALUE(TRIM(LEFT(nums,dashPos))),N2,VALUE(TRIM(MID(nums,dashPos+2,20))),(N1+N2)/2),"")</f>
        <v/>
      </c>
      <c r="AJ434" s="71"/>
      <c r="AK434" s="71"/>
      <c r="AL434" s="71"/>
      <c r="AM434" s="71"/>
      <c r="AN434" s="72"/>
      <c r="AO434" s="72"/>
      <c r="AP434" s="72"/>
      <c r="AQ434" s="72"/>
      <c r="AR434" s="73"/>
      <c r="AS434" s="73"/>
      <c r="AT434" s="73"/>
      <c r="AU434" s="73"/>
      <c r="AV434" s="73"/>
      <c r="AW434" s="74"/>
      <c r="AX434" s="74"/>
      <c r="AY434" s="74"/>
      <c r="AZ434" s="78"/>
      <c r="BA434" s="78"/>
      <c r="BB434" s="78"/>
      <c r="BC434" s="78"/>
      <c r="BD434" s="78"/>
      <c r="BE434" s="78"/>
      <c r="BF434" s="78"/>
      <c r="BG434" s="78"/>
      <c r="BH434" s="78"/>
      <c r="BI434" s="77" t="str">
        <f t="shared" si="6"/>
        <v/>
      </c>
    </row>
    <row r="435" spans="1:61" ht="19.5" customHeight="1" x14ac:dyDescent="0.2">
      <c r="A435" s="48"/>
      <c r="B435" s="49"/>
      <c r="C435" s="50"/>
      <c r="D435" s="49"/>
      <c r="E435" s="51"/>
      <c r="F435" s="52"/>
      <c r="G435" s="51"/>
      <c r="H435" s="53"/>
      <c r="I435" s="53"/>
      <c r="J435" s="53"/>
      <c r="K435" s="54"/>
      <c r="L435" s="55"/>
      <c r="M435" s="56"/>
      <c r="N435" s="56"/>
      <c r="O435" s="57"/>
      <c r="P435" s="58"/>
      <c r="Q435" s="56"/>
      <c r="R435" s="59"/>
      <c r="S435" s="60" t="str">
        <f>IFERROR(INDEX(Procesos!A$2:A$10000,MATCH(R435,Procesos!B$2:B$10000,0)),"")</f>
        <v/>
      </c>
      <c r="T435" s="61"/>
      <c r="U435" s="62"/>
      <c r="V435" s="62"/>
      <c r="W435" s="62"/>
      <c r="X435" s="63"/>
      <c r="Y435" s="64"/>
      <c r="Z435" s="64"/>
      <c r="AA435" s="65"/>
      <c r="AB435" s="66"/>
      <c r="AC435" s="65"/>
      <c r="AD435" s="62"/>
      <c r="AE435" s="65"/>
      <c r="AF435" s="67"/>
      <c r="AG435" s="70" t="str">
        <f ca="1">IFERROR(_xludf.LET(txt,MID(AF435,FIND("|",AF435&amp;"|")+1,99),clean,SUBSTITUTE(SUBSTITUTE(SUBSTITUTE(txt,"µm",""),"&gt;=",""),"&gt;",""),nums,TRIM(clean),dashPos,FIND("-",MID(nums,2,99)),N1,VALUE(TRIM(LEFT(nums,dashPos))),N2,VALUE(TRIM(MID(nums,dashPos+2,20))),(N1+N2)/2),"")</f>
        <v/>
      </c>
      <c r="AH435" s="69"/>
      <c r="AI435" s="70" t="str">
        <f ca="1">IFERROR(_xludf.LET(txt,MID(AH435,FIND("|",AH435&amp;"|")+1,99),clean,SUBSTITUTE(SUBSTITUTE(SUBSTITUTE(txt,"µm",""),"&gt;=",""),"&gt;",""),nums,TRIM(clean),dashPos,FIND("-",MID(nums,2,99)),N1,VALUE(TRIM(LEFT(nums,dashPos))),N2,VALUE(TRIM(MID(nums,dashPos+2,20))),(N1+N2)/2),"")</f>
        <v/>
      </c>
      <c r="AJ435" s="71"/>
      <c r="AK435" s="71"/>
      <c r="AL435" s="71"/>
      <c r="AM435" s="71"/>
      <c r="AN435" s="72"/>
      <c r="AO435" s="72"/>
      <c r="AP435" s="72"/>
      <c r="AQ435" s="72"/>
      <c r="AR435" s="73"/>
      <c r="AS435" s="73"/>
      <c r="AT435" s="73"/>
      <c r="AU435" s="73"/>
      <c r="AV435" s="73"/>
      <c r="AW435" s="74"/>
      <c r="AX435" s="74"/>
      <c r="AY435" s="74"/>
      <c r="AZ435" s="78"/>
      <c r="BA435" s="78"/>
      <c r="BB435" s="78"/>
      <c r="BC435" s="78"/>
      <c r="BD435" s="78"/>
      <c r="BE435" s="78"/>
      <c r="BF435" s="78"/>
      <c r="BG435" s="78"/>
      <c r="BH435" s="78"/>
      <c r="BI435" s="77" t="str">
        <f t="shared" si="6"/>
        <v/>
      </c>
    </row>
    <row r="436" spans="1:61" ht="19.5" customHeight="1" x14ac:dyDescent="0.2">
      <c r="A436" s="48"/>
      <c r="B436" s="49"/>
      <c r="C436" s="50"/>
      <c r="D436" s="49"/>
      <c r="E436" s="51"/>
      <c r="F436" s="52"/>
      <c r="G436" s="51"/>
      <c r="H436" s="53"/>
      <c r="I436" s="53"/>
      <c r="J436" s="53"/>
      <c r="K436" s="54"/>
      <c r="L436" s="55"/>
      <c r="M436" s="56"/>
      <c r="N436" s="56"/>
      <c r="O436" s="57"/>
      <c r="P436" s="58"/>
      <c r="Q436" s="56"/>
      <c r="R436" s="59"/>
      <c r="S436" s="60" t="str">
        <f>IFERROR(INDEX(Procesos!A$2:A$10000,MATCH(R436,Procesos!B$2:B$10000,0)),"")</f>
        <v/>
      </c>
      <c r="T436" s="61"/>
      <c r="U436" s="62"/>
      <c r="V436" s="62"/>
      <c r="W436" s="62"/>
      <c r="X436" s="63"/>
      <c r="Y436" s="64"/>
      <c r="Z436" s="64"/>
      <c r="AA436" s="65"/>
      <c r="AB436" s="66"/>
      <c r="AC436" s="65"/>
      <c r="AD436" s="62"/>
      <c r="AE436" s="65"/>
      <c r="AF436" s="67"/>
      <c r="AG436" s="70" t="str">
        <f ca="1">IFERROR(_xludf.LET(txt,MID(AF436,FIND("|",AF436&amp;"|")+1,99),clean,SUBSTITUTE(SUBSTITUTE(SUBSTITUTE(txt,"µm",""),"&gt;=",""),"&gt;",""),nums,TRIM(clean),dashPos,FIND("-",MID(nums,2,99)),N1,VALUE(TRIM(LEFT(nums,dashPos))),N2,VALUE(TRIM(MID(nums,dashPos+2,20))),(N1+N2)/2),"")</f>
        <v/>
      </c>
      <c r="AH436" s="69"/>
      <c r="AI436" s="70" t="str">
        <f ca="1">IFERROR(_xludf.LET(txt,MID(AH436,FIND("|",AH436&amp;"|")+1,99),clean,SUBSTITUTE(SUBSTITUTE(SUBSTITUTE(txt,"µm",""),"&gt;=",""),"&gt;",""),nums,TRIM(clean),dashPos,FIND("-",MID(nums,2,99)),N1,VALUE(TRIM(LEFT(nums,dashPos))),N2,VALUE(TRIM(MID(nums,dashPos+2,20))),(N1+N2)/2),"")</f>
        <v/>
      </c>
      <c r="AJ436" s="71"/>
      <c r="AK436" s="71"/>
      <c r="AL436" s="71"/>
      <c r="AM436" s="71"/>
      <c r="AN436" s="72"/>
      <c r="AO436" s="72"/>
      <c r="AP436" s="72"/>
      <c r="AQ436" s="72"/>
      <c r="AR436" s="73"/>
      <c r="AS436" s="73"/>
      <c r="AT436" s="73"/>
      <c r="AU436" s="73"/>
      <c r="AV436" s="73"/>
      <c r="AW436" s="74"/>
      <c r="AX436" s="74"/>
      <c r="AY436" s="74"/>
      <c r="AZ436" s="78"/>
      <c r="BA436" s="78"/>
      <c r="BB436" s="78"/>
      <c r="BC436" s="78"/>
      <c r="BD436" s="78"/>
      <c r="BE436" s="78"/>
      <c r="BF436" s="78"/>
      <c r="BG436" s="78"/>
      <c r="BH436" s="78"/>
      <c r="BI436" s="77" t="str">
        <f t="shared" si="6"/>
        <v/>
      </c>
    </row>
    <row r="437" spans="1:61" ht="19.5" customHeight="1" x14ac:dyDescent="0.2">
      <c r="A437" s="48"/>
      <c r="B437" s="49"/>
      <c r="C437" s="50"/>
      <c r="D437" s="49"/>
      <c r="E437" s="51"/>
      <c r="F437" s="52"/>
      <c r="G437" s="51"/>
      <c r="H437" s="53"/>
      <c r="I437" s="53"/>
      <c r="J437" s="53"/>
      <c r="K437" s="54"/>
      <c r="L437" s="55"/>
      <c r="M437" s="56"/>
      <c r="N437" s="56"/>
      <c r="O437" s="57"/>
      <c r="P437" s="58"/>
      <c r="Q437" s="56"/>
      <c r="R437" s="59"/>
      <c r="S437" s="60" t="str">
        <f>IFERROR(INDEX(Procesos!A$2:A$10000,MATCH(R437,Procesos!B$2:B$10000,0)),"")</f>
        <v/>
      </c>
      <c r="T437" s="61"/>
      <c r="U437" s="62"/>
      <c r="V437" s="62"/>
      <c r="W437" s="62"/>
      <c r="X437" s="63"/>
      <c r="Y437" s="64"/>
      <c r="Z437" s="64"/>
      <c r="AA437" s="65"/>
      <c r="AB437" s="66"/>
      <c r="AC437" s="65"/>
      <c r="AD437" s="62"/>
      <c r="AE437" s="65"/>
      <c r="AF437" s="67"/>
      <c r="AG437" s="70" t="str">
        <f ca="1">IFERROR(_xludf.LET(txt,MID(AF437,FIND("|",AF437&amp;"|")+1,99),clean,SUBSTITUTE(SUBSTITUTE(SUBSTITUTE(txt,"µm",""),"&gt;=",""),"&gt;",""),nums,TRIM(clean),dashPos,FIND("-",MID(nums,2,99)),N1,VALUE(TRIM(LEFT(nums,dashPos))),N2,VALUE(TRIM(MID(nums,dashPos+2,20))),(N1+N2)/2),"")</f>
        <v/>
      </c>
      <c r="AH437" s="69"/>
      <c r="AI437" s="70" t="str">
        <f ca="1">IFERROR(_xludf.LET(txt,MID(AH437,FIND("|",AH437&amp;"|")+1,99),clean,SUBSTITUTE(SUBSTITUTE(SUBSTITUTE(txt,"µm",""),"&gt;=",""),"&gt;",""),nums,TRIM(clean),dashPos,FIND("-",MID(nums,2,99)),N1,VALUE(TRIM(LEFT(nums,dashPos))),N2,VALUE(TRIM(MID(nums,dashPos+2,20))),(N1+N2)/2),"")</f>
        <v/>
      </c>
      <c r="AJ437" s="71"/>
      <c r="AK437" s="71"/>
      <c r="AL437" s="71"/>
      <c r="AM437" s="71"/>
      <c r="AN437" s="72"/>
      <c r="AO437" s="72"/>
      <c r="AP437" s="72"/>
      <c r="AQ437" s="72"/>
      <c r="AR437" s="73"/>
      <c r="AS437" s="73"/>
      <c r="AT437" s="73"/>
      <c r="AU437" s="73"/>
      <c r="AV437" s="73"/>
      <c r="AW437" s="74"/>
      <c r="AX437" s="74"/>
      <c r="AY437" s="74"/>
      <c r="AZ437" s="78"/>
      <c r="BA437" s="78"/>
      <c r="BB437" s="78"/>
      <c r="BC437" s="78"/>
      <c r="BD437" s="78"/>
      <c r="BE437" s="78"/>
      <c r="BF437" s="78"/>
      <c r="BG437" s="78"/>
      <c r="BH437" s="78"/>
      <c r="BI437" s="77" t="str">
        <f t="shared" si="6"/>
        <v/>
      </c>
    </row>
    <row r="438" spans="1:61" ht="19.5" customHeight="1" x14ac:dyDescent="0.2">
      <c r="A438" s="48"/>
      <c r="B438" s="49"/>
      <c r="C438" s="50"/>
      <c r="D438" s="49"/>
      <c r="E438" s="51"/>
      <c r="F438" s="52"/>
      <c r="G438" s="51"/>
      <c r="H438" s="53"/>
      <c r="I438" s="53"/>
      <c r="J438" s="53"/>
      <c r="K438" s="54"/>
      <c r="L438" s="55"/>
      <c r="M438" s="56"/>
      <c r="N438" s="56"/>
      <c r="O438" s="57"/>
      <c r="P438" s="58"/>
      <c r="Q438" s="56"/>
      <c r="R438" s="59"/>
      <c r="S438" s="60" t="str">
        <f>IFERROR(INDEX(Procesos!A$2:A$10000,MATCH(R438,Procesos!B$2:B$10000,0)),"")</f>
        <v/>
      </c>
      <c r="T438" s="61"/>
      <c r="U438" s="62"/>
      <c r="V438" s="62"/>
      <c r="W438" s="62"/>
      <c r="X438" s="63"/>
      <c r="Y438" s="64"/>
      <c r="Z438" s="64"/>
      <c r="AA438" s="65"/>
      <c r="AB438" s="66"/>
      <c r="AC438" s="65"/>
      <c r="AD438" s="62"/>
      <c r="AE438" s="65"/>
      <c r="AF438" s="67"/>
      <c r="AG438" s="70" t="str">
        <f ca="1">IFERROR(_xludf.LET(txt,MID(AF438,FIND("|",AF438&amp;"|")+1,99),clean,SUBSTITUTE(SUBSTITUTE(SUBSTITUTE(txt,"µm",""),"&gt;=",""),"&gt;",""),nums,TRIM(clean),dashPos,FIND("-",MID(nums,2,99)),N1,VALUE(TRIM(LEFT(nums,dashPos))),N2,VALUE(TRIM(MID(nums,dashPos+2,20))),(N1+N2)/2),"")</f>
        <v/>
      </c>
      <c r="AH438" s="69"/>
      <c r="AI438" s="70" t="str">
        <f ca="1">IFERROR(_xludf.LET(txt,MID(AH438,FIND("|",AH438&amp;"|")+1,99),clean,SUBSTITUTE(SUBSTITUTE(SUBSTITUTE(txt,"µm",""),"&gt;=",""),"&gt;",""),nums,TRIM(clean),dashPos,FIND("-",MID(nums,2,99)),N1,VALUE(TRIM(LEFT(nums,dashPos))),N2,VALUE(TRIM(MID(nums,dashPos+2,20))),(N1+N2)/2),"")</f>
        <v/>
      </c>
      <c r="AJ438" s="71"/>
      <c r="AK438" s="71"/>
      <c r="AL438" s="71"/>
      <c r="AM438" s="71"/>
      <c r="AN438" s="72"/>
      <c r="AO438" s="72"/>
      <c r="AP438" s="72"/>
      <c r="AQ438" s="72"/>
      <c r="AR438" s="73"/>
      <c r="AS438" s="73"/>
      <c r="AT438" s="73"/>
      <c r="AU438" s="73"/>
      <c r="AV438" s="73"/>
      <c r="AW438" s="74"/>
      <c r="AX438" s="74"/>
      <c r="AY438" s="74"/>
      <c r="AZ438" s="78"/>
      <c r="BA438" s="78"/>
      <c r="BB438" s="78"/>
      <c r="BC438" s="78"/>
      <c r="BD438" s="78"/>
      <c r="BE438" s="78"/>
      <c r="BF438" s="78"/>
      <c r="BG438" s="78"/>
      <c r="BH438" s="78"/>
      <c r="BI438" s="77" t="str">
        <f t="shared" si="6"/>
        <v/>
      </c>
    </row>
    <row r="439" spans="1:61" ht="19.5" customHeight="1" x14ac:dyDescent="0.2">
      <c r="A439" s="48"/>
      <c r="B439" s="49"/>
      <c r="C439" s="50"/>
      <c r="D439" s="49"/>
      <c r="E439" s="51"/>
      <c r="F439" s="52"/>
      <c r="G439" s="51"/>
      <c r="H439" s="53"/>
      <c r="I439" s="53"/>
      <c r="J439" s="53"/>
      <c r="K439" s="54"/>
      <c r="L439" s="55"/>
      <c r="M439" s="56"/>
      <c r="N439" s="56"/>
      <c r="O439" s="57"/>
      <c r="P439" s="58"/>
      <c r="Q439" s="56"/>
      <c r="R439" s="59"/>
      <c r="S439" s="60" t="str">
        <f>IFERROR(INDEX(Procesos!A$2:A$10000,MATCH(R439,Procesos!B$2:B$10000,0)),"")</f>
        <v/>
      </c>
      <c r="T439" s="61"/>
      <c r="U439" s="62"/>
      <c r="V439" s="62"/>
      <c r="W439" s="62"/>
      <c r="X439" s="63"/>
      <c r="Y439" s="64"/>
      <c r="Z439" s="64"/>
      <c r="AA439" s="65"/>
      <c r="AB439" s="66"/>
      <c r="AC439" s="65"/>
      <c r="AD439" s="62"/>
      <c r="AE439" s="65"/>
      <c r="AF439" s="67"/>
      <c r="AG439" s="70" t="str">
        <f ca="1">IFERROR(_xludf.LET(txt,MID(AF439,FIND("|",AF439&amp;"|")+1,99),clean,SUBSTITUTE(SUBSTITUTE(SUBSTITUTE(txt,"µm",""),"&gt;=",""),"&gt;",""),nums,TRIM(clean),dashPos,FIND("-",MID(nums,2,99)),N1,VALUE(TRIM(LEFT(nums,dashPos))),N2,VALUE(TRIM(MID(nums,dashPos+2,20))),(N1+N2)/2),"")</f>
        <v/>
      </c>
      <c r="AH439" s="69"/>
      <c r="AI439" s="70" t="str">
        <f ca="1">IFERROR(_xludf.LET(txt,MID(AH439,FIND("|",AH439&amp;"|")+1,99),clean,SUBSTITUTE(SUBSTITUTE(SUBSTITUTE(txt,"µm",""),"&gt;=",""),"&gt;",""),nums,TRIM(clean),dashPos,FIND("-",MID(nums,2,99)),N1,VALUE(TRIM(LEFT(nums,dashPos))),N2,VALUE(TRIM(MID(nums,dashPos+2,20))),(N1+N2)/2),"")</f>
        <v/>
      </c>
      <c r="AJ439" s="71"/>
      <c r="AK439" s="71"/>
      <c r="AL439" s="71"/>
      <c r="AM439" s="71"/>
      <c r="AN439" s="72"/>
      <c r="AO439" s="72"/>
      <c r="AP439" s="72"/>
      <c r="AQ439" s="72"/>
      <c r="AR439" s="73"/>
      <c r="AS439" s="73"/>
      <c r="AT439" s="73"/>
      <c r="AU439" s="73"/>
      <c r="AV439" s="73"/>
      <c r="AW439" s="74"/>
      <c r="AX439" s="74"/>
      <c r="AY439" s="74"/>
      <c r="AZ439" s="78"/>
      <c r="BA439" s="78"/>
      <c r="BB439" s="78"/>
      <c r="BC439" s="78"/>
      <c r="BD439" s="78"/>
      <c r="BE439" s="78"/>
      <c r="BF439" s="78"/>
      <c r="BG439" s="78"/>
      <c r="BH439" s="78"/>
      <c r="BI439" s="77" t="str">
        <f t="shared" si="6"/>
        <v/>
      </c>
    </row>
    <row r="440" spans="1:61" ht="19.5" customHeight="1" x14ac:dyDescent="0.2">
      <c r="A440" s="48"/>
      <c r="B440" s="49"/>
      <c r="C440" s="50"/>
      <c r="D440" s="49"/>
      <c r="E440" s="51"/>
      <c r="F440" s="52"/>
      <c r="G440" s="51"/>
      <c r="H440" s="53"/>
      <c r="I440" s="53"/>
      <c r="J440" s="53"/>
      <c r="K440" s="54"/>
      <c r="L440" s="55"/>
      <c r="M440" s="56"/>
      <c r="N440" s="56"/>
      <c r="O440" s="57"/>
      <c r="P440" s="58"/>
      <c r="Q440" s="56"/>
      <c r="R440" s="59"/>
      <c r="S440" s="60" t="str">
        <f>IFERROR(INDEX(Procesos!A$2:A$10000,MATCH(R440,Procesos!B$2:B$10000,0)),"")</f>
        <v/>
      </c>
      <c r="T440" s="61"/>
      <c r="U440" s="62"/>
      <c r="V440" s="62"/>
      <c r="W440" s="62"/>
      <c r="X440" s="63"/>
      <c r="Y440" s="64"/>
      <c r="Z440" s="64"/>
      <c r="AA440" s="65"/>
      <c r="AB440" s="66"/>
      <c r="AC440" s="65"/>
      <c r="AD440" s="62"/>
      <c r="AE440" s="65"/>
      <c r="AF440" s="67"/>
      <c r="AG440" s="70" t="str">
        <f ca="1">IFERROR(_xludf.LET(txt,MID(AF440,FIND("|",AF440&amp;"|")+1,99),clean,SUBSTITUTE(SUBSTITUTE(SUBSTITUTE(txt,"µm",""),"&gt;=",""),"&gt;",""),nums,TRIM(clean),dashPos,FIND("-",MID(nums,2,99)),N1,VALUE(TRIM(LEFT(nums,dashPos))),N2,VALUE(TRIM(MID(nums,dashPos+2,20))),(N1+N2)/2),"")</f>
        <v/>
      </c>
      <c r="AH440" s="69"/>
      <c r="AI440" s="70" t="str">
        <f ca="1">IFERROR(_xludf.LET(txt,MID(AH440,FIND("|",AH440&amp;"|")+1,99),clean,SUBSTITUTE(SUBSTITUTE(SUBSTITUTE(txt,"µm",""),"&gt;=",""),"&gt;",""),nums,TRIM(clean),dashPos,FIND("-",MID(nums,2,99)),N1,VALUE(TRIM(LEFT(nums,dashPos))),N2,VALUE(TRIM(MID(nums,dashPos+2,20))),(N1+N2)/2),"")</f>
        <v/>
      </c>
      <c r="AJ440" s="71"/>
      <c r="AK440" s="71"/>
      <c r="AL440" s="71"/>
      <c r="AM440" s="71"/>
      <c r="AN440" s="72"/>
      <c r="AO440" s="72"/>
      <c r="AP440" s="72"/>
      <c r="AQ440" s="72"/>
      <c r="AR440" s="73"/>
      <c r="AS440" s="73"/>
      <c r="AT440" s="73"/>
      <c r="AU440" s="73"/>
      <c r="AV440" s="73"/>
      <c r="AW440" s="74"/>
      <c r="AX440" s="74"/>
      <c r="AY440" s="74"/>
      <c r="AZ440" s="78"/>
      <c r="BA440" s="78"/>
      <c r="BB440" s="78"/>
      <c r="BC440" s="78"/>
      <c r="BD440" s="78"/>
      <c r="BE440" s="78"/>
      <c r="BF440" s="78"/>
      <c r="BG440" s="78"/>
      <c r="BH440" s="78"/>
      <c r="BI440" s="77" t="str">
        <f t="shared" si="6"/>
        <v/>
      </c>
    </row>
    <row r="441" spans="1:61" ht="19.5" customHeight="1" x14ac:dyDescent="0.2">
      <c r="A441" s="48"/>
      <c r="B441" s="49"/>
      <c r="C441" s="50"/>
      <c r="D441" s="49"/>
      <c r="E441" s="51"/>
      <c r="F441" s="52"/>
      <c r="G441" s="51"/>
      <c r="H441" s="53"/>
      <c r="I441" s="53"/>
      <c r="J441" s="53"/>
      <c r="K441" s="54"/>
      <c r="L441" s="55"/>
      <c r="M441" s="56"/>
      <c r="N441" s="56"/>
      <c r="O441" s="57"/>
      <c r="P441" s="58"/>
      <c r="Q441" s="56"/>
      <c r="R441" s="59"/>
      <c r="S441" s="60" t="str">
        <f>IFERROR(INDEX(Procesos!A$2:A$10000,MATCH(R441,Procesos!B$2:B$10000,0)),"")</f>
        <v/>
      </c>
      <c r="T441" s="61"/>
      <c r="U441" s="62"/>
      <c r="V441" s="62"/>
      <c r="W441" s="62"/>
      <c r="X441" s="63"/>
      <c r="Y441" s="64"/>
      <c r="Z441" s="64"/>
      <c r="AA441" s="65"/>
      <c r="AB441" s="66"/>
      <c r="AC441" s="65"/>
      <c r="AD441" s="62"/>
      <c r="AE441" s="65"/>
      <c r="AF441" s="67"/>
      <c r="AG441" s="70" t="str">
        <f ca="1">IFERROR(_xludf.LET(txt,MID(AF441,FIND("|",AF441&amp;"|")+1,99),clean,SUBSTITUTE(SUBSTITUTE(SUBSTITUTE(txt,"µm",""),"&gt;=",""),"&gt;",""),nums,TRIM(clean),dashPos,FIND("-",MID(nums,2,99)),N1,VALUE(TRIM(LEFT(nums,dashPos))),N2,VALUE(TRIM(MID(nums,dashPos+2,20))),(N1+N2)/2),"")</f>
        <v/>
      </c>
      <c r="AH441" s="69"/>
      <c r="AI441" s="70" t="str">
        <f ca="1">IFERROR(_xludf.LET(txt,MID(AH441,FIND("|",AH441&amp;"|")+1,99),clean,SUBSTITUTE(SUBSTITUTE(SUBSTITUTE(txt,"µm",""),"&gt;=",""),"&gt;",""),nums,TRIM(clean),dashPos,FIND("-",MID(nums,2,99)),N1,VALUE(TRIM(LEFT(nums,dashPos))),N2,VALUE(TRIM(MID(nums,dashPos+2,20))),(N1+N2)/2),"")</f>
        <v/>
      </c>
      <c r="AJ441" s="71"/>
      <c r="AK441" s="71"/>
      <c r="AL441" s="71"/>
      <c r="AM441" s="71"/>
      <c r="AN441" s="72"/>
      <c r="AO441" s="72"/>
      <c r="AP441" s="72"/>
      <c r="AQ441" s="72"/>
      <c r="AR441" s="73"/>
      <c r="AS441" s="73"/>
      <c r="AT441" s="73"/>
      <c r="AU441" s="73"/>
      <c r="AV441" s="73"/>
      <c r="AW441" s="74"/>
      <c r="AX441" s="74"/>
      <c r="AY441" s="74"/>
      <c r="AZ441" s="78"/>
      <c r="BA441" s="78"/>
      <c r="BB441" s="78"/>
      <c r="BC441" s="78"/>
      <c r="BD441" s="78"/>
      <c r="BE441" s="78"/>
      <c r="BF441" s="78"/>
      <c r="BG441" s="78"/>
      <c r="BH441" s="78"/>
      <c r="BI441" s="77" t="str">
        <f t="shared" si="6"/>
        <v/>
      </c>
    </row>
    <row r="442" spans="1:61" ht="19.5" customHeight="1" x14ac:dyDescent="0.2">
      <c r="A442" s="48"/>
      <c r="B442" s="49"/>
      <c r="C442" s="50"/>
      <c r="D442" s="49"/>
      <c r="E442" s="51"/>
      <c r="F442" s="52"/>
      <c r="G442" s="51"/>
      <c r="H442" s="53"/>
      <c r="I442" s="53"/>
      <c r="J442" s="53"/>
      <c r="K442" s="54"/>
      <c r="L442" s="55"/>
      <c r="M442" s="56"/>
      <c r="N442" s="56"/>
      <c r="O442" s="57"/>
      <c r="P442" s="58"/>
      <c r="Q442" s="56"/>
      <c r="R442" s="59"/>
      <c r="S442" s="60" t="str">
        <f>IFERROR(INDEX(Procesos!A$2:A$10000,MATCH(R442,Procesos!B$2:B$10000,0)),"")</f>
        <v/>
      </c>
      <c r="T442" s="61"/>
      <c r="U442" s="62"/>
      <c r="V442" s="62"/>
      <c r="W442" s="62"/>
      <c r="X442" s="63"/>
      <c r="Y442" s="64"/>
      <c r="Z442" s="64"/>
      <c r="AA442" s="65"/>
      <c r="AB442" s="66"/>
      <c r="AC442" s="65"/>
      <c r="AD442" s="62"/>
      <c r="AE442" s="65"/>
      <c r="AF442" s="67"/>
      <c r="AG442" s="70" t="str">
        <f ca="1">IFERROR(_xludf.LET(txt,MID(AF442,FIND("|",AF442&amp;"|")+1,99),clean,SUBSTITUTE(SUBSTITUTE(SUBSTITUTE(txt,"µm",""),"&gt;=",""),"&gt;",""),nums,TRIM(clean),dashPos,FIND("-",MID(nums,2,99)),N1,VALUE(TRIM(LEFT(nums,dashPos))),N2,VALUE(TRIM(MID(nums,dashPos+2,20))),(N1+N2)/2),"")</f>
        <v/>
      </c>
      <c r="AH442" s="69"/>
      <c r="AI442" s="70" t="str">
        <f ca="1">IFERROR(_xludf.LET(txt,MID(AH442,FIND("|",AH442&amp;"|")+1,99),clean,SUBSTITUTE(SUBSTITUTE(SUBSTITUTE(txt,"µm",""),"&gt;=",""),"&gt;",""),nums,TRIM(clean),dashPos,FIND("-",MID(nums,2,99)),N1,VALUE(TRIM(LEFT(nums,dashPos))),N2,VALUE(TRIM(MID(nums,dashPos+2,20))),(N1+N2)/2),"")</f>
        <v/>
      </c>
      <c r="AJ442" s="71"/>
      <c r="AK442" s="71"/>
      <c r="AL442" s="71"/>
      <c r="AM442" s="71"/>
      <c r="AN442" s="72"/>
      <c r="AO442" s="72"/>
      <c r="AP442" s="72"/>
      <c r="AQ442" s="72"/>
      <c r="AR442" s="73"/>
      <c r="AS442" s="73"/>
      <c r="AT442" s="73"/>
      <c r="AU442" s="73"/>
      <c r="AV442" s="73"/>
      <c r="AW442" s="74"/>
      <c r="AX442" s="74"/>
      <c r="AY442" s="74"/>
      <c r="AZ442" s="78"/>
      <c r="BA442" s="78"/>
      <c r="BB442" s="78"/>
      <c r="BC442" s="78"/>
      <c r="BD442" s="78"/>
      <c r="BE442" s="78"/>
      <c r="BF442" s="78"/>
      <c r="BG442" s="78"/>
      <c r="BH442" s="78"/>
      <c r="BI442" s="77" t="str">
        <f t="shared" si="6"/>
        <v/>
      </c>
    </row>
    <row r="443" spans="1:61" ht="19.5" customHeight="1" x14ac:dyDescent="0.2">
      <c r="A443" s="48"/>
      <c r="B443" s="49"/>
      <c r="C443" s="50"/>
      <c r="D443" s="49"/>
      <c r="E443" s="51"/>
      <c r="F443" s="52"/>
      <c r="G443" s="51"/>
      <c r="H443" s="53"/>
      <c r="I443" s="53"/>
      <c r="J443" s="53"/>
      <c r="K443" s="54"/>
      <c r="L443" s="55"/>
      <c r="M443" s="56"/>
      <c r="N443" s="56"/>
      <c r="O443" s="57"/>
      <c r="P443" s="58"/>
      <c r="Q443" s="56"/>
      <c r="R443" s="59"/>
      <c r="S443" s="60" t="str">
        <f>IFERROR(INDEX(Procesos!A$2:A$10000,MATCH(R443,Procesos!B$2:B$10000,0)),"")</f>
        <v/>
      </c>
      <c r="T443" s="61"/>
      <c r="U443" s="62"/>
      <c r="V443" s="62"/>
      <c r="W443" s="62"/>
      <c r="X443" s="63"/>
      <c r="Y443" s="64"/>
      <c r="Z443" s="64"/>
      <c r="AA443" s="65"/>
      <c r="AB443" s="66"/>
      <c r="AC443" s="65"/>
      <c r="AD443" s="62"/>
      <c r="AE443" s="65"/>
      <c r="AF443" s="67"/>
      <c r="AG443" s="70" t="str">
        <f ca="1">IFERROR(_xludf.LET(txt,MID(AF443,FIND("|",AF443&amp;"|")+1,99),clean,SUBSTITUTE(SUBSTITUTE(SUBSTITUTE(txt,"µm",""),"&gt;=",""),"&gt;",""),nums,TRIM(clean),dashPos,FIND("-",MID(nums,2,99)),N1,VALUE(TRIM(LEFT(nums,dashPos))),N2,VALUE(TRIM(MID(nums,dashPos+2,20))),(N1+N2)/2),"")</f>
        <v/>
      </c>
      <c r="AH443" s="69"/>
      <c r="AI443" s="70" t="str">
        <f ca="1">IFERROR(_xludf.LET(txt,MID(AH443,FIND("|",AH443&amp;"|")+1,99),clean,SUBSTITUTE(SUBSTITUTE(SUBSTITUTE(txt,"µm",""),"&gt;=",""),"&gt;",""),nums,TRIM(clean),dashPos,FIND("-",MID(nums,2,99)),N1,VALUE(TRIM(LEFT(nums,dashPos))),N2,VALUE(TRIM(MID(nums,dashPos+2,20))),(N1+N2)/2),"")</f>
        <v/>
      </c>
      <c r="AJ443" s="71"/>
      <c r="AK443" s="71"/>
      <c r="AL443" s="71"/>
      <c r="AM443" s="71"/>
      <c r="AN443" s="72"/>
      <c r="AO443" s="72"/>
      <c r="AP443" s="72"/>
      <c r="AQ443" s="72"/>
      <c r="AR443" s="73"/>
      <c r="AS443" s="73"/>
      <c r="AT443" s="73"/>
      <c r="AU443" s="73"/>
      <c r="AV443" s="73"/>
      <c r="AW443" s="74"/>
      <c r="AX443" s="74"/>
      <c r="AY443" s="74"/>
      <c r="AZ443" s="78"/>
      <c r="BA443" s="78"/>
      <c r="BB443" s="78"/>
      <c r="BC443" s="78"/>
      <c r="BD443" s="78"/>
      <c r="BE443" s="78"/>
      <c r="BF443" s="78"/>
      <c r="BG443" s="78"/>
      <c r="BH443" s="78"/>
      <c r="BI443" s="77" t="str">
        <f t="shared" si="6"/>
        <v/>
      </c>
    </row>
    <row r="444" spans="1:61" ht="19.5" customHeight="1" x14ac:dyDescent="0.2">
      <c r="A444" s="48"/>
      <c r="B444" s="49"/>
      <c r="C444" s="50"/>
      <c r="D444" s="49"/>
      <c r="E444" s="51"/>
      <c r="F444" s="52"/>
      <c r="G444" s="51"/>
      <c r="H444" s="53"/>
      <c r="I444" s="53"/>
      <c r="J444" s="53"/>
      <c r="K444" s="54"/>
      <c r="L444" s="55"/>
      <c r="M444" s="56"/>
      <c r="N444" s="56"/>
      <c r="O444" s="57"/>
      <c r="P444" s="58"/>
      <c r="Q444" s="56"/>
      <c r="R444" s="59"/>
      <c r="S444" s="60" t="str">
        <f>IFERROR(INDEX(Procesos!A$2:A$10000,MATCH(R444,Procesos!B$2:B$10000,0)),"")</f>
        <v/>
      </c>
      <c r="T444" s="61"/>
      <c r="U444" s="62"/>
      <c r="V444" s="62"/>
      <c r="W444" s="62"/>
      <c r="X444" s="63"/>
      <c r="Y444" s="64"/>
      <c r="Z444" s="64"/>
      <c r="AA444" s="65"/>
      <c r="AB444" s="66"/>
      <c r="AC444" s="65"/>
      <c r="AD444" s="62"/>
      <c r="AE444" s="65"/>
      <c r="AF444" s="67"/>
      <c r="AG444" s="70" t="str">
        <f ca="1">IFERROR(_xludf.LET(txt,MID(AF444,FIND("|",AF444&amp;"|")+1,99),clean,SUBSTITUTE(SUBSTITUTE(SUBSTITUTE(txt,"µm",""),"&gt;=",""),"&gt;",""),nums,TRIM(clean),dashPos,FIND("-",MID(nums,2,99)),N1,VALUE(TRIM(LEFT(nums,dashPos))),N2,VALUE(TRIM(MID(nums,dashPos+2,20))),(N1+N2)/2),"")</f>
        <v/>
      </c>
      <c r="AH444" s="69"/>
      <c r="AI444" s="70" t="str">
        <f ca="1">IFERROR(_xludf.LET(txt,MID(AH444,FIND("|",AH444&amp;"|")+1,99),clean,SUBSTITUTE(SUBSTITUTE(SUBSTITUTE(txt,"µm",""),"&gt;=",""),"&gt;",""),nums,TRIM(clean),dashPos,FIND("-",MID(nums,2,99)),N1,VALUE(TRIM(LEFT(nums,dashPos))),N2,VALUE(TRIM(MID(nums,dashPos+2,20))),(N1+N2)/2),"")</f>
        <v/>
      </c>
      <c r="AJ444" s="71"/>
      <c r="AK444" s="71"/>
      <c r="AL444" s="71"/>
      <c r="AM444" s="71"/>
      <c r="AN444" s="72"/>
      <c r="AO444" s="72"/>
      <c r="AP444" s="72"/>
      <c r="AQ444" s="72"/>
      <c r="AR444" s="73"/>
      <c r="AS444" s="73"/>
      <c r="AT444" s="73"/>
      <c r="AU444" s="73"/>
      <c r="AV444" s="73"/>
      <c r="AW444" s="74"/>
      <c r="AX444" s="74"/>
      <c r="AY444" s="74"/>
      <c r="AZ444" s="78"/>
      <c r="BA444" s="78"/>
      <c r="BB444" s="78"/>
      <c r="BC444" s="78"/>
      <c r="BD444" s="78"/>
      <c r="BE444" s="78"/>
      <c r="BF444" s="78"/>
      <c r="BG444" s="78"/>
      <c r="BH444" s="78"/>
      <c r="BI444" s="77" t="str">
        <f t="shared" si="6"/>
        <v/>
      </c>
    </row>
    <row r="445" spans="1:61" ht="19.5" customHeight="1" x14ac:dyDescent="0.2">
      <c r="A445" s="48"/>
      <c r="B445" s="49"/>
      <c r="C445" s="50"/>
      <c r="D445" s="49"/>
      <c r="E445" s="51"/>
      <c r="F445" s="52"/>
      <c r="G445" s="51"/>
      <c r="H445" s="53"/>
      <c r="I445" s="53"/>
      <c r="J445" s="53"/>
      <c r="K445" s="54"/>
      <c r="L445" s="55"/>
      <c r="M445" s="56"/>
      <c r="N445" s="56"/>
      <c r="O445" s="57"/>
      <c r="P445" s="58"/>
      <c r="Q445" s="56"/>
      <c r="R445" s="59"/>
      <c r="S445" s="60" t="str">
        <f>IFERROR(INDEX(Procesos!A$2:A$10000,MATCH(R445,Procesos!B$2:B$10000,0)),"")</f>
        <v/>
      </c>
      <c r="T445" s="61"/>
      <c r="U445" s="62"/>
      <c r="V445" s="62"/>
      <c r="W445" s="62"/>
      <c r="X445" s="63"/>
      <c r="Y445" s="64"/>
      <c r="Z445" s="64"/>
      <c r="AA445" s="65"/>
      <c r="AB445" s="66"/>
      <c r="AC445" s="65"/>
      <c r="AD445" s="62"/>
      <c r="AE445" s="65"/>
      <c r="AF445" s="67"/>
      <c r="AG445" s="70" t="str">
        <f ca="1">IFERROR(_xludf.LET(txt,MID(AF445,FIND("|",AF445&amp;"|")+1,99),clean,SUBSTITUTE(SUBSTITUTE(SUBSTITUTE(txt,"µm",""),"&gt;=",""),"&gt;",""),nums,TRIM(clean),dashPos,FIND("-",MID(nums,2,99)),N1,VALUE(TRIM(LEFT(nums,dashPos))),N2,VALUE(TRIM(MID(nums,dashPos+2,20))),(N1+N2)/2),"")</f>
        <v/>
      </c>
      <c r="AH445" s="69"/>
      <c r="AI445" s="70" t="str">
        <f ca="1">IFERROR(_xludf.LET(txt,MID(AH445,FIND("|",AH445&amp;"|")+1,99),clean,SUBSTITUTE(SUBSTITUTE(SUBSTITUTE(txt,"µm",""),"&gt;=",""),"&gt;",""),nums,TRIM(clean),dashPos,FIND("-",MID(nums,2,99)),N1,VALUE(TRIM(LEFT(nums,dashPos))),N2,VALUE(TRIM(MID(nums,dashPos+2,20))),(N1+N2)/2),"")</f>
        <v/>
      </c>
      <c r="AJ445" s="71"/>
      <c r="AK445" s="71"/>
      <c r="AL445" s="71"/>
      <c r="AM445" s="71"/>
      <c r="AN445" s="72"/>
      <c r="AO445" s="72"/>
      <c r="AP445" s="72"/>
      <c r="AQ445" s="72"/>
      <c r="AR445" s="73"/>
      <c r="AS445" s="73"/>
      <c r="AT445" s="73"/>
      <c r="AU445" s="73"/>
      <c r="AV445" s="73"/>
      <c r="AW445" s="74"/>
      <c r="AX445" s="74"/>
      <c r="AY445" s="74"/>
      <c r="AZ445" s="78"/>
      <c r="BA445" s="78"/>
      <c r="BB445" s="78"/>
      <c r="BC445" s="78"/>
      <c r="BD445" s="78"/>
      <c r="BE445" s="78"/>
      <c r="BF445" s="78"/>
      <c r="BG445" s="78"/>
      <c r="BH445" s="78"/>
      <c r="BI445" s="77" t="str">
        <f t="shared" si="6"/>
        <v/>
      </c>
    </row>
    <row r="446" spans="1:61" ht="19.5" customHeight="1" x14ac:dyDescent="0.2">
      <c r="A446" s="48"/>
      <c r="B446" s="49"/>
      <c r="C446" s="50"/>
      <c r="D446" s="49"/>
      <c r="E446" s="51"/>
      <c r="F446" s="52"/>
      <c r="G446" s="51"/>
      <c r="H446" s="53"/>
      <c r="I446" s="53"/>
      <c r="J446" s="53"/>
      <c r="K446" s="54"/>
      <c r="L446" s="55"/>
      <c r="M446" s="56"/>
      <c r="N446" s="56"/>
      <c r="O446" s="57"/>
      <c r="P446" s="58"/>
      <c r="Q446" s="56"/>
      <c r="R446" s="59"/>
      <c r="S446" s="60" t="str">
        <f>IFERROR(INDEX(Procesos!A$2:A$10000,MATCH(R446,Procesos!B$2:B$10000,0)),"")</f>
        <v/>
      </c>
      <c r="T446" s="61"/>
      <c r="U446" s="62"/>
      <c r="V446" s="62"/>
      <c r="W446" s="62"/>
      <c r="X446" s="63"/>
      <c r="Y446" s="64"/>
      <c r="Z446" s="64"/>
      <c r="AA446" s="65"/>
      <c r="AB446" s="66"/>
      <c r="AC446" s="65"/>
      <c r="AD446" s="62"/>
      <c r="AE446" s="65"/>
      <c r="AF446" s="67"/>
      <c r="AG446" s="70" t="str">
        <f ca="1">IFERROR(_xludf.LET(txt,MID(AF446,FIND("|",AF446&amp;"|")+1,99),clean,SUBSTITUTE(SUBSTITUTE(SUBSTITUTE(txt,"µm",""),"&gt;=",""),"&gt;",""),nums,TRIM(clean),dashPos,FIND("-",MID(nums,2,99)),N1,VALUE(TRIM(LEFT(nums,dashPos))),N2,VALUE(TRIM(MID(nums,dashPos+2,20))),(N1+N2)/2),"")</f>
        <v/>
      </c>
      <c r="AH446" s="69"/>
      <c r="AI446" s="70" t="str">
        <f ca="1">IFERROR(_xludf.LET(txt,MID(AH446,FIND("|",AH446&amp;"|")+1,99),clean,SUBSTITUTE(SUBSTITUTE(SUBSTITUTE(txt,"µm",""),"&gt;=",""),"&gt;",""),nums,TRIM(clean),dashPos,FIND("-",MID(nums,2,99)),N1,VALUE(TRIM(LEFT(nums,dashPos))),N2,VALUE(TRIM(MID(nums,dashPos+2,20))),(N1+N2)/2),"")</f>
        <v/>
      </c>
      <c r="AJ446" s="71"/>
      <c r="AK446" s="71"/>
      <c r="AL446" s="71"/>
      <c r="AM446" s="71"/>
      <c r="AN446" s="72"/>
      <c r="AO446" s="72"/>
      <c r="AP446" s="72"/>
      <c r="AQ446" s="72"/>
      <c r="AR446" s="73"/>
      <c r="AS446" s="73"/>
      <c r="AT446" s="73"/>
      <c r="AU446" s="73"/>
      <c r="AV446" s="73"/>
      <c r="AW446" s="74"/>
      <c r="AX446" s="74"/>
      <c r="AY446" s="74"/>
      <c r="AZ446" s="78"/>
      <c r="BA446" s="78"/>
      <c r="BB446" s="78"/>
      <c r="BC446" s="78"/>
      <c r="BD446" s="78"/>
      <c r="BE446" s="78"/>
      <c r="BF446" s="78"/>
      <c r="BG446" s="78"/>
      <c r="BH446" s="78"/>
      <c r="BI446" s="77" t="str">
        <f t="shared" si="6"/>
        <v/>
      </c>
    </row>
    <row r="447" spans="1:61" ht="19.5" customHeight="1" x14ac:dyDescent="0.2">
      <c r="A447" s="48"/>
      <c r="B447" s="49"/>
      <c r="C447" s="50"/>
      <c r="D447" s="49"/>
      <c r="E447" s="51"/>
      <c r="F447" s="52"/>
      <c r="G447" s="51"/>
      <c r="H447" s="53"/>
      <c r="I447" s="53"/>
      <c r="J447" s="53"/>
      <c r="K447" s="54"/>
      <c r="L447" s="55"/>
      <c r="M447" s="56"/>
      <c r="N447" s="56"/>
      <c r="O447" s="57"/>
      <c r="P447" s="58"/>
      <c r="Q447" s="56"/>
      <c r="R447" s="59"/>
      <c r="S447" s="60" t="str">
        <f>IFERROR(INDEX(Procesos!A$2:A$10000,MATCH(R447,Procesos!B$2:B$10000,0)),"")</f>
        <v/>
      </c>
      <c r="T447" s="61"/>
      <c r="U447" s="62"/>
      <c r="V447" s="62"/>
      <c r="W447" s="62"/>
      <c r="X447" s="63"/>
      <c r="Y447" s="64"/>
      <c r="Z447" s="64"/>
      <c r="AA447" s="65"/>
      <c r="AB447" s="66"/>
      <c r="AC447" s="65"/>
      <c r="AD447" s="62"/>
      <c r="AE447" s="65"/>
      <c r="AF447" s="67"/>
      <c r="AG447" s="70" t="str">
        <f ca="1">IFERROR(_xludf.LET(txt,MID(AF447,FIND("|",AF447&amp;"|")+1,99),clean,SUBSTITUTE(SUBSTITUTE(SUBSTITUTE(txt,"µm",""),"&gt;=",""),"&gt;",""),nums,TRIM(clean),dashPos,FIND("-",MID(nums,2,99)),N1,VALUE(TRIM(LEFT(nums,dashPos))),N2,VALUE(TRIM(MID(nums,dashPos+2,20))),(N1+N2)/2),"")</f>
        <v/>
      </c>
      <c r="AH447" s="69"/>
      <c r="AI447" s="70" t="str">
        <f ca="1">IFERROR(_xludf.LET(txt,MID(AH447,FIND("|",AH447&amp;"|")+1,99),clean,SUBSTITUTE(SUBSTITUTE(SUBSTITUTE(txt,"µm",""),"&gt;=",""),"&gt;",""),nums,TRIM(clean),dashPos,FIND("-",MID(nums,2,99)),N1,VALUE(TRIM(LEFT(nums,dashPos))),N2,VALUE(TRIM(MID(nums,dashPos+2,20))),(N1+N2)/2),"")</f>
        <v/>
      </c>
      <c r="AJ447" s="71"/>
      <c r="AK447" s="71"/>
      <c r="AL447" s="71"/>
      <c r="AM447" s="71"/>
      <c r="AN447" s="72"/>
      <c r="AO447" s="72"/>
      <c r="AP447" s="72"/>
      <c r="AQ447" s="72"/>
      <c r="AR447" s="73"/>
      <c r="AS447" s="73"/>
      <c r="AT447" s="73"/>
      <c r="AU447" s="73"/>
      <c r="AV447" s="73"/>
      <c r="AW447" s="74"/>
      <c r="AX447" s="74"/>
      <c r="AY447" s="74"/>
      <c r="AZ447" s="78"/>
      <c r="BA447" s="78"/>
      <c r="BB447" s="78"/>
      <c r="BC447" s="78"/>
      <c r="BD447" s="78"/>
      <c r="BE447" s="78"/>
      <c r="BF447" s="78"/>
      <c r="BG447" s="78"/>
      <c r="BH447" s="78"/>
      <c r="BI447" s="77" t="str">
        <f t="shared" si="6"/>
        <v/>
      </c>
    </row>
    <row r="448" spans="1:61" ht="19.5" customHeight="1" x14ac:dyDescent="0.2">
      <c r="A448" s="48"/>
      <c r="B448" s="49"/>
      <c r="C448" s="50"/>
      <c r="D448" s="49"/>
      <c r="E448" s="51"/>
      <c r="F448" s="52"/>
      <c r="G448" s="51"/>
      <c r="H448" s="53"/>
      <c r="I448" s="53"/>
      <c r="J448" s="53"/>
      <c r="K448" s="54"/>
      <c r="L448" s="55"/>
      <c r="M448" s="56"/>
      <c r="N448" s="56"/>
      <c r="O448" s="57"/>
      <c r="P448" s="58"/>
      <c r="Q448" s="56"/>
      <c r="R448" s="59"/>
      <c r="S448" s="60" t="str">
        <f>IFERROR(INDEX(Procesos!A$2:A$10000,MATCH(R448,Procesos!B$2:B$10000,0)),"")</f>
        <v/>
      </c>
      <c r="T448" s="61"/>
      <c r="U448" s="62"/>
      <c r="V448" s="62"/>
      <c r="W448" s="62"/>
      <c r="X448" s="63"/>
      <c r="Y448" s="64"/>
      <c r="Z448" s="64"/>
      <c r="AA448" s="65"/>
      <c r="AB448" s="66"/>
      <c r="AC448" s="65"/>
      <c r="AD448" s="62"/>
      <c r="AE448" s="65"/>
      <c r="AF448" s="67"/>
      <c r="AG448" s="70" t="str">
        <f ca="1">IFERROR(_xludf.LET(txt,MID(AF448,FIND("|",AF448&amp;"|")+1,99),clean,SUBSTITUTE(SUBSTITUTE(SUBSTITUTE(txt,"µm",""),"&gt;=",""),"&gt;",""),nums,TRIM(clean),dashPos,FIND("-",MID(nums,2,99)),N1,VALUE(TRIM(LEFT(nums,dashPos))),N2,VALUE(TRIM(MID(nums,dashPos+2,20))),(N1+N2)/2),"")</f>
        <v/>
      </c>
      <c r="AH448" s="69"/>
      <c r="AI448" s="70" t="str">
        <f ca="1">IFERROR(_xludf.LET(txt,MID(AH448,FIND("|",AH448&amp;"|")+1,99),clean,SUBSTITUTE(SUBSTITUTE(SUBSTITUTE(txt,"µm",""),"&gt;=",""),"&gt;",""),nums,TRIM(clean),dashPos,FIND("-",MID(nums,2,99)),N1,VALUE(TRIM(LEFT(nums,dashPos))),N2,VALUE(TRIM(MID(nums,dashPos+2,20))),(N1+N2)/2),"")</f>
        <v/>
      </c>
      <c r="AJ448" s="71"/>
      <c r="AK448" s="71"/>
      <c r="AL448" s="71"/>
      <c r="AM448" s="71"/>
      <c r="AN448" s="72"/>
      <c r="AO448" s="72"/>
      <c r="AP448" s="72"/>
      <c r="AQ448" s="72"/>
      <c r="AR448" s="73"/>
      <c r="AS448" s="73"/>
      <c r="AT448" s="73"/>
      <c r="AU448" s="73"/>
      <c r="AV448" s="73"/>
      <c r="AW448" s="74"/>
      <c r="AX448" s="74"/>
      <c r="AY448" s="74"/>
      <c r="AZ448" s="78"/>
      <c r="BA448" s="78"/>
      <c r="BB448" s="78"/>
      <c r="BC448" s="78"/>
      <c r="BD448" s="78"/>
      <c r="BE448" s="78"/>
      <c r="BF448" s="78"/>
      <c r="BG448" s="78"/>
      <c r="BH448" s="78"/>
      <c r="BI448" s="77" t="str">
        <f t="shared" si="6"/>
        <v/>
      </c>
    </row>
    <row r="449" spans="1:61" ht="19.5" customHeight="1" x14ac:dyDescent="0.2">
      <c r="A449" s="48"/>
      <c r="B449" s="49"/>
      <c r="C449" s="50"/>
      <c r="D449" s="49"/>
      <c r="E449" s="51"/>
      <c r="F449" s="52"/>
      <c r="G449" s="51"/>
      <c r="H449" s="53"/>
      <c r="I449" s="53"/>
      <c r="J449" s="53"/>
      <c r="K449" s="54"/>
      <c r="L449" s="55"/>
      <c r="M449" s="56"/>
      <c r="N449" s="56"/>
      <c r="O449" s="57"/>
      <c r="P449" s="58"/>
      <c r="Q449" s="56"/>
      <c r="R449" s="59"/>
      <c r="S449" s="60" t="str">
        <f>IFERROR(INDEX(Procesos!A$2:A$10000,MATCH(R449,Procesos!B$2:B$10000,0)),"")</f>
        <v/>
      </c>
      <c r="T449" s="61"/>
      <c r="U449" s="62"/>
      <c r="V449" s="62"/>
      <c r="W449" s="62"/>
      <c r="X449" s="63"/>
      <c r="Y449" s="64"/>
      <c r="Z449" s="64"/>
      <c r="AA449" s="65"/>
      <c r="AB449" s="66"/>
      <c r="AC449" s="65"/>
      <c r="AD449" s="62"/>
      <c r="AE449" s="65"/>
      <c r="AF449" s="67"/>
      <c r="AG449" s="70" t="str">
        <f ca="1">IFERROR(_xludf.LET(txt,MID(AF449,FIND("|",AF449&amp;"|")+1,99),clean,SUBSTITUTE(SUBSTITUTE(SUBSTITUTE(txt,"µm",""),"&gt;=",""),"&gt;",""),nums,TRIM(clean),dashPos,FIND("-",MID(nums,2,99)),N1,VALUE(TRIM(LEFT(nums,dashPos))),N2,VALUE(TRIM(MID(nums,dashPos+2,20))),(N1+N2)/2),"")</f>
        <v/>
      </c>
      <c r="AH449" s="69"/>
      <c r="AI449" s="70" t="str">
        <f ca="1">IFERROR(_xludf.LET(txt,MID(AH449,FIND("|",AH449&amp;"|")+1,99),clean,SUBSTITUTE(SUBSTITUTE(SUBSTITUTE(txt,"µm",""),"&gt;=",""),"&gt;",""),nums,TRIM(clean),dashPos,FIND("-",MID(nums,2,99)),N1,VALUE(TRIM(LEFT(nums,dashPos))),N2,VALUE(TRIM(MID(nums,dashPos+2,20))),(N1+N2)/2),"")</f>
        <v/>
      </c>
      <c r="AJ449" s="71"/>
      <c r="AK449" s="71"/>
      <c r="AL449" s="71"/>
      <c r="AM449" s="71"/>
      <c r="AN449" s="72"/>
      <c r="AO449" s="72"/>
      <c r="AP449" s="72"/>
      <c r="AQ449" s="72"/>
      <c r="AR449" s="73"/>
      <c r="AS449" s="73"/>
      <c r="AT449" s="73"/>
      <c r="AU449" s="73"/>
      <c r="AV449" s="73"/>
      <c r="AW449" s="74"/>
      <c r="AX449" s="74"/>
      <c r="AY449" s="74"/>
      <c r="AZ449" s="78"/>
      <c r="BA449" s="78"/>
      <c r="BB449" s="78"/>
      <c r="BC449" s="78"/>
      <c r="BD449" s="78"/>
      <c r="BE449" s="78"/>
      <c r="BF449" s="78"/>
      <c r="BG449" s="78"/>
      <c r="BH449" s="78"/>
      <c r="BI449" s="77" t="str">
        <f t="shared" si="6"/>
        <v/>
      </c>
    </row>
    <row r="450" spans="1:61" ht="19.5" customHeight="1" x14ac:dyDescent="0.2">
      <c r="A450" s="48"/>
      <c r="B450" s="49"/>
      <c r="C450" s="50"/>
      <c r="D450" s="49"/>
      <c r="E450" s="51"/>
      <c r="F450" s="52"/>
      <c r="G450" s="51"/>
      <c r="H450" s="53"/>
      <c r="I450" s="53"/>
      <c r="J450" s="53"/>
      <c r="K450" s="54"/>
      <c r="L450" s="55"/>
      <c r="M450" s="56"/>
      <c r="N450" s="56"/>
      <c r="O450" s="57"/>
      <c r="P450" s="58"/>
      <c r="Q450" s="56"/>
      <c r="R450" s="59"/>
      <c r="S450" s="60" t="str">
        <f>IFERROR(INDEX(Procesos!A$2:A$10000,MATCH(R450,Procesos!B$2:B$10000,0)),"")</f>
        <v/>
      </c>
      <c r="T450" s="61"/>
      <c r="U450" s="62"/>
      <c r="V450" s="62"/>
      <c r="W450" s="62"/>
      <c r="X450" s="63"/>
      <c r="Y450" s="64"/>
      <c r="Z450" s="64"/>
      <c r="AA450" s="65"/>
      <c r="AB450" s="66"/>
      <c r="AC450" s="65"/>
      <c r="AD450" s="62"/>
      <c r="AE450" s="65"/>
      <c r="AF450" s="67"/>
      <c r="AG450" s="70" t="str">
        <f ca="1">IFERROR(_xludf.LET(txt,MID(AF450,FIND("|",AF450&amp;"|")+1,99),clean,SUBSTITUTE(SUBSTITUTE(SUBSTITUTE(txt,"µm",""),"&gt;=",""),"&gt;",""),nums,TRIM(clean),dashPos,FIND("-",MID(nums,2,99)),N1,VALUE(TRIM(LEFT(nums,dashPos))),N2,VALUE(TRIM(MID(nums,dashPos+2,20))),(N1+N2)/2),"")</f>
        <v/>
      </c>
      <c r="AH450" s="69"/>
      <c r="AI450" s="70" t="str">
        <f ca="1">IFERROR(_xludf.LET(txt,MID(AH450,FIND("|",AH450&amp;"|")+1,99),clean,SUBSTITUTE(SUBSTITUTE(SUBSTITUTE(txt,"µm",""),"&gt;=",""),"&gt;",""),nums,TRIM(clean),dashPos,FIND("-",MID(nums,2,99)),N1,VALUE(TRIM(LEFT(nums,dashPos))),N2,VALUE(TRIM(MID(nums,dashPos+2,20))),(N1+N2)/2),"")</f>
        <v/>
      </c>
      <c r="AJ450" s="71"/>
      <c r="AK450" s="71"/>
      <c r="AL450" s="71"/>
      <c r="AM450" s="71"/>
      <c r="AN450" s="72"/>
      <c r="AO450" s="72"/>
      <c r="AP450" s="72"/>
      <c r="AQ450" s="72"/>
      <c r="AR450" s="73"/>
      <c r="AS450" s="73"/>
      <c r="AT450" s="73"/>
      <c r="AU450" s="73"/>
      <c r="AV450" s="73"/>
      <c r="AW450" s="74"/>
      <c r="AX450" s="74"/>
      <c r="AY450" s="74"/>
      <c r="AZ450" s="78"/>
      <c r="BA450" s="78"/>
      <c r="BB450" s="78"/>
      <c r="BC450" s="78"/>
      <c r="BD450" s="78"/>
      <c r="BE450" s="78"/>
      <c r="BF450" s="78"/>
      <c r="BG450" s="78"/>
      <c r="BH450" s="78"/>
      <c r="BI450" s="77" t="str">
        <f t="shared" si="6"/>
        <v/>
      </c>
    </row>
    <row r="451" spans="1:61" ht="19.5" customHeight="1" x14ac:dyDescent="0.2">
      <c r="A451" s="48"/>
      <c r="B451" s="49"/>
      <c r="C451" s="50"/>
      <c r="D451" s="49"/>
      <c r="E451" s="51"/>
      <c r="F451" s="52"/>
      <c r="G451" s="51"/>
      <c r="H451" s="53"/>
      <c r="I451" s="53"/>
      <c r="J451" s="53"/>
      <c r="K451" s="54"/>
      <c r="L451" s="55"/>
      <c r="M451" s="56"/>
      <c r="N451" s="56"/>
      <c r="O451" s="57"/>
      <c r="P451" s="58"/>
      <c r="Q451" s="56"/>
      <c r="R451" s="59"/>
      <c r="S451" s="60" t="str">
        <f>IFERROR(INDEX(Procesos!A$2:A$10000,MATCH(R451,Procesos!B$2:B$10000,0)),"")</f>
        <v/>
      </c>
      <c r="T451" s="61"/>
      <c r="U451" s="62"/>
      <c r="V451" s="62"/>
      <c r="W451" s="62"/>
      <c r="X451" s="63"/>
      <c r="Y451" s="64"/>
      <c r="Z451" s="64"/>
      <c r="AA451" s="65"/>
      <c r="AB451" s="66"/>
      <c r="AC451" s="65"/>
      <c r="AD451" s="62"/>
      <c r="AE451" s="65"/>
      <c r="AF451" s="67"/>
      <c r="AG451" s="70" t="str">
        <f ca="1">IFERROR(_xludf.LET(txt,MID(AF451,FIND("|",AF451&amp;"|")+1,99),clean,SUBSTITUTE(SUBSTITUTE(SUBSTITUTE(txt,"µm",""),"&gt;=",""),"&gt;",""),nums,TRIM(clean),dashPos,FIND("-",MID(nums,2,99)),N1,VALUE(TRIM(LEFT(nums,dashPos))),N2,VALUE(TRIM(MID(nums,dashPos+2,20))),(N1+N2)/2),"")</f>
        <v/>
      </c>
      <c r="AH451" s="69"/>
      <c r="AI451" s="70" t="str">
        <f ca="1">IFERROR(_xludf.LET(txt,MID(AH451,FIND("|",AH451&amp;"|")+1,99),clean,SUBSTITUTE(SUBSTITUTE(SUBSTITUTE(txt,"µm",""),"&gt;=",""),"&gt;",""),nums,TRIM(clean),dashPos,FIND("-",MID(nums,2,99)),N1,VALUE(TRIM(LEFT(nums,dashPos))),N2,VALUE(TRIM(MID(nums,dashPos+2,20))),(N1+N2)/2),"")</f>
        <v/>
      </c>
      <c r="AJ451" s="71"/>
      <c r="AK451" s="71"/>
      <c r="AL451" s="71"/>
      <c r="AM451" s="71"/>
      <c r="AN451" s="72"/>
      <c r="AO451" s="72"/>
      <c r="AP451" s="72"/>
      <c r="AQ451" s="72"/>
      <c r="AR451" s="73"/>
      <c r="AS451" s="73"/>
      <c r="AT451" s="73"/>
      <c r="AU451" s="73"/>
      <c r="AV451" s="73"/>
      <c r="AW451" s="74"/>
      <c r="AX451" s="74"/>
      <c r="AY451" s="74"/>
      <c r="AZ451" s="78"/>
      <c r="BA451" s="78"/>
      <c r="BB451" s="78"/>
      <c r="BC451" s="78"/>
      <c r="BD451" s="78"/>
      <c r="BE451" s="78"/>
      <c r="BF451" s="78"/>
      <c r="BG451" s="78"/>
      <c r="BH451" s="78"/>
      <c r="BI451" s="77" t="str">
        <f t="shared" si="6"/>
        <v/>
      </c>
    </row>
    <row r="452" spans="1:61" ht="19.5" customHeight="1" x14ac:dyDescent="0.2">
      <c r="A452" s="48"/>
      <c r="B452" s="49"/>
      <c r="C452" s="50"/>
      <c r="D452" s="49"/>
      <c r="E452" s="51"/>
      <c r="F452" s="52"/>
      <c r="G452" s="51"/>
      <c r="H452" s="53"/>
      <c r="I452" s="53"/>
      <c r="J452" s="53"/>
      <c r="K452" s="54"/>
      <c r="L452" s="55"/>
      <c r="M452" s="56"/>
      <c r="N452" s="56"/>
      <c r="O452" s="57"/>
      <c r="P452" s="58"/>
      <c r="Q452" s="56"/>
      <c r="R452" s="59"/>
      <c r="S452" s="60" t="str">
        <f>IFERROR(INDEX(Procesos!A$2:A$10000,MATCH(R452,Procesos!B$2:B$10000,0)),"")</f>
        <v/>
      </c>
      <c r="T452" s="61"/>
      <c r="U452" s="62"/>
      <c r="V452" s="62"/>
      <c r="W452" s="62"/>
      <c r="X452" s="63"/>
      <c r="Y452" s="64"/>
      <c r="Z452" s="64"/>
      <c r="AA452" s="65"/>
      <c r="AB452" s="66"/>
      <c r="AC452" s="65"/>
      <c r="AD452" s="62"/>
      <c r="AE452" s="65"/>
      <c r="AF452" s="67"/>
      <c r="AG452" s="70" t="str">
        <f ca="1">IFERROR(_xludf.LET(txt,MID(AF452,FIND("|",AF452&amp;"|")+1,99),clean,SUBSTITUTE(SUBSTITUTE(SUBSTITUTE(txt,"µm",""),"&gt;=",""),"&gt;",""),nums,TRIM(clean),dashPos,FIND("-",MID(nums,2,99)),N1,VALUE(TRIM(LEFT(nums,dashPos))),N2,VALUE(TRIM(MID(nums,dashPos+2,20))),(N1+N2)/2),"")</f>
        <v/>
      </c>
      <c r="AH452" s="69"/>
      <c r="AI452" s="70" t="str">
        <f ca="1">IFERROR(_xludf.LET(txt,MID(AH452,FIND("|",AH452&amp;"|")+1,99),clean,SUBSTITUTE(SUBSTITUTE(SUBSTITUTE(txt,"µm",""),"&gt;=",""),"&gt;",""),nums,TRIM(clean),dashPos,FIND("-",MID(nums,2,99)),N1,VALUE(TRIM(LEFT(nums,dashPos))),N2,VALUE(TRIM(MID(nums,dashPos+2,20))),(N1+N2)/2),"")</f>
        <v/>
      </c>
      <c r="AJ452" s="71"/>
      <c r="AK452" s="71"/>
      <c r="AL452" s="71"/>
      <c r="AM452" s="71"/>
      <c r="AN452" s="72"/>
      <c r="AO452" s="72"/>
      <c r="AP452" s="72"/>
      <c r="AQ452" s="72"/>
      <c r="AR452" s="73"/>
      <c r="AS452" s="73"/>
      <c r="AT452" s="73"/>
      <c r="AU452" s="73"/>
      <c r="AV452" s="73"/>
      <c r="AW452" s="74"/>
      <c r="AX452" s="74"/>
      <c r="AY452" s="74"/>
      <c r="AZ452" s="78"/>
      <c r="BA452" s="78"/>
      <c r="BB452" s="78"/>
      <c r="BC452" s="78"/>
      <c r="BD452" s="78"/>
      <c r="BE452" s="78"/>
      <c r="BF452" s="78"/>
      <c r="BG452" s="78"/>
      <c r="BH452" s="78"/>
      <c r="BI452" s="77" t="str">
        <f t="shared" si="6"/>
        <v/>
      </c>
    </row>
    <row r="453" spans="1:61" ht="19.5" customHeight="1" x14ac:dyDescent="0.2">
      <c r="A453" s="48"/>
      <c r="B453" s="49"/>
      <c r="C453" s="50"/>
      <c r="D453" s="49"/>
      <c r="E453" s="51"/>
      <c r="F453" s="52"/>
      <c r="G453" s="51"/>
      <c r="H453" s="53"/>
      <c r="I453" s="53"/>
      <c r="J453" s="53"/>
      <c r="K453" s="54"/>
      <c r="L453" s="55"/>
      <c r="M453" s="56"/>
      <c r="N453" s="56"/>
      <c r="O453" s="57"/>
      <c r="P453" s="58"/>
      <c r="Q453" s="56"/>
      <c r="R453" s="59"/>
      <c r="S453" s="60" t="str">
        <f>IFERROR(INDEX(Procesos!A$2:A$10000,MATCH(R453,Procesos!B$2:B$10000,0)),"")</f>
        <v/>
      </c>
      <c r="T453" s="61"/>
      <c r="U453" s="62"/>
      <c r="V453" s="62"/>
      <c r="W453" s="62"/>
      <c r="X453" s="63"/>
      <c r="Y453" s="64"/>
      <c r="Z453" s="64"/>
      <c r="AA453" s="65"/>
      <c r="AB453" s="66"/>
      <c r="AC453" s="65"/>
      <c r="AD453" s="62"/>
      <c r="AE453" s="65"/>
      <c r="AF453" s="67"/>
      <c r="AG453" s="70" t="str">
        <f ca="1">IFERROR(_xludf.LET(txt,MID(AF453,FIND("|",AF453&amp;"|")+1,99),clean,SUBSTITUTE(SUBSTITUTE(SUBSTITUTE(txt,"µm",""),"&gt;=",""),"&gt;",""),nums,TRIM(clean),dashPos,FIND("-",MID(nums,2,99)),N1,VALUE(TRIM(LEFT(nums,dashPos))),N2,VALUE(TRIM(MID(nums,dashPos+2,20))),(N1+N2)/2),"")</f>
        <v/>
      </c>
      <c r="AH453" s="69"/>
      <c r="AI453" s="70" t="str">
        <f ca="1">IFERROR(_xludf.LET(txt,MID(AH453,FIND("|",AH453&amp;"|")+1,99),clean,SUBSTITUTE(SUBSTITUTE(SUBSTITUTE(txt,"µm",""),"&gt;=",""),"&gt;",""),nums,TRIM(clean),dashPos,FIND("-",MID(nums,2,99)),N1,VALUE(TRIM(LEFT(nums,dashPos))),N2,VALUE(TRIM(MID(nums,dashPos+2,20))),(N1+N2)/2),"")</f>
        <v/>
      </c>
      <c r="AJ453" s="71"/>
      <c r="AK453" s="71"/>
      <c r="AL453" s="71"/>
      <c r="AM453" s="71"/>
      <c r="AN453" s="72"/>
      <c r="AO453" s="72"/>
      <c r="AP453" s="72"/>
      <c r="AQ453" s="72"/>
      <c r="AR453" s="73"/>
      <c r="AS453" s="73"/>
      <c r="AT453" s="73"/>
      <c r="AU453" s="73"/>
      <c r="AV453" s="73"/>
      <c r="AW453" s="74"/>
      <c r="AX453" s="74"/>
      <c r="AY453" s="74"/>
      <c r="AZ453" s="78"/>
      <c r="BA453" s="78"/>
      <c r="BB453" s="78"/>
      <c r="BC453" s="78"/>
      <c r="BD453" s="78"/>
      <c r="BE453" s="78"/>
      <c r="BF453" s="78"/>
      <c r="BG453" s="78"/>
      <c r="BH453" s="78"/>
      <c r="BI453" s="77" t="str">
        <f t="shared" si="6"/>
        <v/>
      </c>
    </row>
    <row r="454" spans="1:61" ht="19.5" customHeight="1" x14ac:dyDescent="0.2">
      <c r="A454" s="48"/>
      <c r="B454" s="49"/>
      <c r="C454" s="50"/>
      <c r="D454" s="49"/>
      <c r="E454" s="51"/>
      <c r="F454" s="52"/>
      <c r="G454" s="51"/>
      <c r="H454" s="53"/>
      <c r="I454" s="53"/>
      <c r="J454" s="53"/>
      <c r="K454" s="54"/>
      <c r="L454" s="55"/>
      <c r="M454" s="56"/>
      <c r="N454" s="56"/>
      <c r="O454" s="57"/>
      <c r="P454" s="58"/>
      <c r="Q454" s="56"/>
      <c r="R454" s="59"/>
      <c r="S454" s="60" t="str">
        <f>IFERROR(INDEX(Procesos!A$2:A$10000,MATCH(R454,Procesos!B$2:B$10000,0)),"")</f>
        <v/>
      </c>
      <c r="T454" s="61"/>
      <c r="U454" s="62"/>
      <c r="V454" s="62"/>
      <c r="W454" s="62"/>
      <c r="X454" s="63"/>
      <c r="Y454" s="64"/>
      <c r="Z454" s="64"/>
      <c r="AA454" s="65"/>
      <c r="AB454" s="66"/>
      <c r="AC454" s="65"/>
      <c r="AD454" s="62"/>
      <c r="AE454" s="65"/>
      <c r="AF454" s="67"/>
      <c r="AG454" s="70" t="str">
        <f ca="1">IFERROR(_xludf.LET(txt,MID(AF454,FIND("|",AF454&amp;"|")+1,99),clean,SUBSTITUTE(SUBSTITUTE(SUBSTITUTE(txt,"µm",""),"&gt;=",""),"&gt;",""),nums,TRIM(clean),dashPos,FIND("-",MID(nums,2,99)),N1,VALUE(TRIM(LEFT(nums,dashPos))),N2,VALUE(TRIM(MID(nums,dashPos+2,20))),(N1+N2)/2),"")</f>
        <v/>
      </c>
      <c r="AH454" s="69"/>
      <c r="AI454" s="70" t="str">
        <f ca="1">IFERROR(_xludf.LET(txt,MID(AH454,FIND("|",AH454&amp;"|")+1,99),clean,SUBSTITUTE(SUBSTITUTE(SUBSTITUTE(txt,"µm",""),"&gt;=",""),"&gt;",""),nums,TRIM(clean),dashPos,FIND("-",MID(nums,2,99)),N1,VALUE(TRIM(LEFT(nums,dashPos))),N2,VALUE(TRIM(MID(nums,dashPos+2,20))),(N1+N2)/2),"")</f>
        <v/>
      </c>
      <c r="AJ454" s="71"/>
      <c r="AK454" s="71"/>
      <c r="AL454" s="71"/>
      <c r="AM454" s="71"/>
      <c r="AN454" s="72"/>
      <c r="AO454" s="72"/>
      <c r="AP454" s="72"/>
      <c r="AQ454" s="72"/>
      <c r="AR454" s="73"/>
      <c r="AS454" s="73"/>
      <c r="AT454" s="73"/>
      <c r="AU454" s="73"/>
      <c r="AV454" s="73"/>
      <c r="AW454" s="74"/>
      <c r="AX454" s="74"/>
      <c r="AY454" s="74"/>
      <c r="AZ454" s="78"/>
      <c r="BA454" s="78"/>
      <c r="BB454" s="78"/>
      <c r="BC454" s="78"/>
      <c r="BD454" s="78"/>
      <c r="BE454" s="78"/>
      <c r="BF454" s="78"/>
      <c r="BG454" s="78"/>
      <c r="BH454" s="78"/>
      <c r="BI454" s="77" t="str">
        <f t="shared" si="6"/>
        <v/>
      </c>
    </row>
    <row r="455" spans="1:61" ht="19.5" customHeight="1" x14ac:dyDescent="0.2">
      <c r="A455" s="48"/>
      <c r="B455" s="49"/>
      <c r="C455" s="50"/>
      <c r="D455" s="49"/>
      <c r="E455" s="51"/>
      <c r="F455" s="52"/>
      <c r="G455" s="51"/>
      <c r="H455" s="53"/>
      <c r="I455" s="53"/>
      <c r="J455" s="53"/>
      <c r="K455" s="54"/>
      <c r="L455" s="55"/>
      <c r="M455" s="56"/>
      <c r="N455" s="56"/>
      <c r="O455" s="57"/>
      <c r="P455" s="58"/>
      <c r="Q455" s="56"/>
      <c r="R455" s="59"/>
      <c r="S455" s="60" t="str">
        <f>IFERROR(INDEX(Procesos!A$2:A$10000,MATCH(R455,Procesos!B$2:B$10000,0)),"")</f>
        <v/>
      </c>
      <c r="T455" s="61"/>
      <c r="U455" s="62"/>
      <c r="V455" s="62"/>
      <c r="W455" s="62"/>
      <c r="X455" s="63"/>
      <c r="Y455" s="64"/>
      <c r="Z455" s="64"/>
      <c r="AA455" s="65"/>
      <c r="AB455" s="66"/>
      <c r="AC455" s="65"/>
      <c r="AD455" s="62"/>
      <c r="AE455" s="65"/>
      <c r="AF455" s="67"/>
      <c r="AG455" s="70" t="str">
        <f ca="1">IFERROR(_xludf.LET(txt,MID(AF455,FIND("|",AF455&amp;"|")+1,99),clean,SUBSTITUTE(SUBSTITUTE(SUBSTITUTE(txt,"µm",""),"&gt;=",""),"&gt;",""),nums,TRIM(clean),dashPos,FIND("-",MID(nums,2,99)),N1,VALUE(TRIM(LEFT(nums,dashPos))),N2,VALUE(TRIM(MID(nums,dashPos+2,20))),(N1+N2)/2),"")</f>
        <v/>
      </c>
      <c r="AH455" s="69"/>
      <c r="AI455" s="70" t="str">
        <f ca="1">IFERROR(_xludf.LET(txt,MID(AH455,FIND("|",AH455&amp;"|")+1,99),clean,SUBSTITUTE(SUBSTITUTE(SUBSTITUTE(txt,"µm",""),"&gt;=",""),"&gt;",""),nums,TRIM(clean),dashPos,FIND("-",MID(nums,2,99)),N1,VALUE(TRIM(LEFT(nums,dashPos))),N2,VALUE(TRIM(MID(nums,dashPos+2,20))),(N1+N2)/2),"")</f>
        <v/>
      </c>
      <c r="AJ455" s="71"/>
      <c r="AK455" s="71"/>
      <c r="AL455" s="71"/>
      <c r="AM455" s="71"/>
      <c r="AN455" s="72"/>
      <c r="AO455" s="72"/>
      <c r="AP455" s="72"/>
      <c r="AQ455" s="72"/>
      <c r="AR455" s="73"/>
      <c r="AS455" s="73"/>
      <c r="AT455" s="73"/>
      <c r="AU455" s="73"/>
      <c r="AV455" s="73"/>
      <c r="AW455" s="74"/>
      <c r="AX455" s="74"/>
      <c r="AY455" s="74"/>
      <c r="AZ455" s="78"/>
      <c r="BA455" s="78"/>
      <c r="BB455" s="78"/>
      <c r="BC455" s="78"/>
      <c r="BD455" s="78"/>
      <c r="BE455" s="78"/>
      <c r="BF455" s="78"/>
      <c r="BG455" s="78"/>
      <c r="BH455" s="78"/>
      <c r="BI455" s="77" t="str">
        <f t="shared" si="6"/>
        <v/>
      </c>
    </row>
    <row r="456" spans="1:61" ht="19.5" customHeight="1" x14ac:dyDescent="0.2">
      <c r="A456" s="48"/>
      <c r="B456" s="49"/>
      <c r="C456" s="50"/>
      <c r="D456" s="49"/>
      <c r="E456" s="51"/>
      <c r="F456" s="52"/>
      <c r="G456" s="51"/>
      <c r="H456" s="53"/>
      <c r="I456" s="53"/>
      <c r="J456" s="53"/>
      <c r="K456" s="54"/>
      <c r="L456" s="55"/>
      <c r="M456" s="56"/>
      <c r="N456" s="56"/>
      <c r="O456" s="57"/>
      <c r="P456" s="58"/>
      <c r="Q456" s="56"/>
      <c r="R456" s="59"/>
      <c r="S456" s="60" t="str">
        <f>IFERROR(INDEX(Procesos!A$2:A$10000,MATCH(R456,Procesos!B$2:B$10000,0)),"")</f>
        <v/>
      </c>
      <c r="T456" s="61"/>
      <c r="U456" s="62"/>
      <c r="V456" s="62"/>
      <c r="W456" s="62"/>
      <c r="X456" s="63"/>
      <c r="Y456" s="64"/>
      <c r="Z456" s="64"/>
      <c r="AA456" s="65"/>
      <c r="AB456" s="66"/>
      <c r="AC456" s="65"/>
      <c r="AD456" s="62"/>
      <c r="AE456" s="65"/>
      <c r="AF456" s="67"/>
      <c r="AG456" s="70" t="str">
        <f ca="1">IFERROR(_xludf.LET(txt,MID(AF456,FIND("|",AF456&amp;"|")+1,99),clean,SUBSTITUTE(SUBSTITUTE(SUBSTITUTE(txt,"µm",""),"&gt;=",""),"&gt;",""),nums,TRIM(clean),dashPos,FIND("-",MID(nums,2,99)),N1,VALUE(TRIM(LEFT(nums,dashPos))),N2,VALUE(TRIM(MID(nums,dashPos+2,20))),(N1+N2)/2),"")</f>
        <v/>
      </c>
      <c r="AH456" s="69"/>
      <c r="AI456" s="70" t="str">
        <f ca="1">IFERROR(_xludf.LET(txt,MID(AH456,FIND("|",AH456&amp;"|")+1,99),clean,SUBSTITUTE(SUBSTITUTE(SUBSTITUTE(txt,"µm",""),"&gt;=",""),"&gt;",""),nums,TRIM(clean),dashPos,FIND("-",MID(nums,2,99)),N1,VALUE(TRIM(LEFT(nums,dashPos))),N2,VALUE(TRIM(MID(nums,dashPos+2,20))),(N1+N2)/2),"")</f>
        <v/>
      </c>
      <c r="AJ456" s="71"/>
      <c r="AK456" s="71"/>
      <c r="AL456" s="71"/>
      <c r="AM456" s="71"/>
      <c r="AN456" s="72"/>
      <c r="AO456" s="72"/>
      <c r="AP456" s="72"/>
      <c r="AQ456" s="72"/>
      <c r="AR456" s="73"/>
      <c r="AS456" s="73"/>
      <c r="AT456" s="73"/>
      <c r="AU456" s="73"/>
      <c r="AV456" s="73"/>
      <c r="AW456" s="74"/>
      <c r="AX456" s="74"/>
      <c r="AY456" s="74"/>
      <c r="AZ456" s="78"/>
      <c r="BA456" s="78"/>
      <c r="BB456" s="78"/>
      <c r="BC456" s="78"/>
      <c r="BD456" s="78"/>
      <c r="BE456" s="78"/>
      <c r="BF456" s="78"/>
      <c r="BG456" s="78"/>
      <c r="BH456" s="78"/>
      <c r="BI456" s="77" t="str">
        <f t="shared" si="6"/>
        <v/>
      </c>
    </row>
    <row r="457" spans="1:61" ht="19.5" customHeight="1" x14ac:dyDescent="0.2">
      <c r="A457" s="48"/>
      <c r="B457" s="49"/>
      <c r="C457" s="50"/>
      <c r="D457" s="49"/>
      <c r="E457" s="51"/>
      <c r="F457" s="52"/>
      <c r="G457" s="51"/>
      <c r="H457" s="53"/>
      <c r="I457" s="53"/>
      <c r="J457" s="53"/>
      <c r="K457" s="54"/>
      <c r="L457" s="55"/>
      <c r="M457" s="56"/>
      <c r="N457" s="56"/>
      <c r="O457" s="57"/>
      <c r="P457" s="58"/>
      <c r="Q457" s="56"/>
      <c r="R457" s="59"/>
      <c r="S457" s="60" t="str">
        <f>IFERROR(INDEX(Procesos!A$2:A$10000,MATCH(R457,Procesos!B$2:B$10000,0)),"")</f>
        <v/>
      </c>
      <c r="T457" s="61"/>
      <c r="U457" s="62"/>
      <c r="V457" s="62"/>
      <c r="W457" s="62"/>
      <c r="X457" s="63"/>
      <c r="Y457" s="64"/>
      <c r="Z457" s="64"/>
      <c r="AA457" s="65"/>
      <c r="AB457" s="66"/>
      <c r="AC457" s="65"/>
      <c r="AD457" s="62"/>
      <c r="AE457" s="65"/>
      <c r="AF457" s="67"/>
      <c r="AG457" s="70" t="str">
        <f ca="1">IFERROR(_xludf.LET(txt,MID(AF457,FIND("|",AF457&amp;"|")+1,99),clean,SUBSTITUTE(SUBSTITUTE(SUBSTITUTE(txt,"µm",""),"&gt;=",""),"&gt;",""),nums,TRIM(clean),dashPos,FIND("-",MID(nums,2,99)),N1,VALUE(TRIM(LEFT(nums,dashPos))),N2,VALUE(TRIM(MID(nums,dashPos+2,20))),(N1+N2)/2),"")</f>
        <v/>
      </c>
      <c r="AH457" s="69"/>
      <c r="AI457" s="70" t="str">
        <f ca="1">IFERROR(_xludf.LET(txt,MID(AH457,FIND("|",AH457&amp;"|")+1,99),clean,SUBSTITUTE(SUBSTITUTE(SUBSTITUTE(txt,"µm",""),"&gt;=",""),"&gt;",""),nums,TRIM(clean),dashPos,FIND("-",MID(nums,2,99)),N1,VALUE(TRIM(LEFT(nums,dashPos))),N2,VALUE(TRIM(MID(nums,dashPos+2,20))),(N1+N2)/2),"")</f>
        <v/>
      </c>
      <c r="AJ457" s="71"/>
      <c r="AK457" s="71"/>
      <c r="AL457" s="71"/>
      <c r="AM457" s="71"/>
      <c r="AN457" s="72"/>
      <c r="AO457" s="72"/>
      <c r="AP457" s="72"/>
      <c r="AQ457" s="72"/>
      <c r="AR457" s="73"/>
      <c r="AS457" s="73"/>
      <c r="AT457" s="73"/>
      <c r="AU457" s="73"/>
      <c r="AV457" s="73"/>
      <c r="AW457" s="74"/>
      <c r="AX457" s="74"/>
      <c r="AY457" s="74"/>
      <c r="AZ457" s="78"/>
      <c r="BA457" s="78"/>
      <c r="BB457" s="78"/>
      <c r="BC457" s="78"/>
      <c r="BD457" s="78"/>
      <c r="BE457" s="78"/>
      <c r="BF457" s="78"/>
      <c r="BG457" s="78"/>
      <c r="BH457" s="78"/>
      <c r="BI457" s="77" t="str">
        <f t="shared" si="6"/>
        <v/>
      </c>
    </row>
    <row r="458" spans="1:61" ht="19.5" customHeight="1" x14ac:dyDescent="0.2">
      <c r="A458" s="48"/>
      <c r="B458" s="49"/>
      <c r="C458" s="50"/>
      <c r="D458" s="49"/>
      <c r="E458" s="51"/>
      <c r="F458" s="52"/>
      <c r="G458" s="51"/>
      <c r="H458" s="53"/>
      <c r="I458" s="53"/>
      <c r="J458" s="53"/>
      <c r="K458" s="54"/>
      <c r="L458" s="55"/>
      <c r="M458" s="56"/>
      <c r="N458" s="56"/>
      <c r="O458" s="57"/>
      <c r="P458" s="58"/>
      <c r="Q458" s="56"/>
      <c r="R458" s="59"/>
      <c r="S458" s="60" t="str">
        <f>IFERROR(INDEX(Procesos!A$2:A$10000,MATCH(R458,Procesos!B$2:B$10000,0)),"")</f>
        <v/>
      </c>
      <c r="T458" s="61"/>
      <c r="U458" s="62"/>
      <c r="V458" s="62"/>
      <c r="W458" s="62"/>
      <c r="X458" s="63"/>
      <c r="Y458" s="64"/>
      <c r="Z458" s="64"/>
      <c r="AA458" s="65"/>
      <c r="AB458" s="66"/>
      <c r="AC458" s="65"/>
      <c r="AD458" s="62"/>
      <c r="AE458" s="65"/>
      <c r="AF458" s="67"/>
      <c r="AG458" s="70" t="str">
        <f ca="1">IFERROR(_xludf.LET(txt,MID(AF458,FIND("|",AF458&amp;"|")+1,99),clean,SUBSTITUTE(SUBSTITUTE(SUBSTITUTE(txt,"µm",""),"&gt;=",""),"&gt;",""),nums,TRIM(clean),dashPos,FIND("-",MID(nums,2,99)),N1,VALUE(TRIM(LEFT(nums,dashPos))),N2,VALUE(TRIM(MID(nums,dashPos+2,20))),(N1+N2)/2),"")</f>
        <v/>
      </c>
      <c r="AH458" s="69"/>
      <c r="AI458" s="70" t="str">
        <f ca="1">IFERROR(_xludf.LET(txt,MID(AH458,FIND("|",AH458&amp;"|")+1,99),clean,SUBSTITUTE(SUBSTITUTE(SUBSTITUTE(txt,"µm",""),"&gt;=",""),"&gt;",""),nums,TRIM(clean),dashPos,FIND("-",MID(nums,2,99)),N1,VALUE(TRIM(LEFT(nums,dashPos))),N2,VALUE(TRIM(MID(nums,dashPos+2,20))),(N1+N2)/2),"")</f>
        <v/>
      </c>
      <c r="AJ458" s="71"/>
      <c r="AK458" s="71"/>
      <c r="AL458" s="71"/>
      <c r="AM458" s="71"/>
      <c r="AN458" s="72"/>
      <c r="AO458" s="72"/>
      <c r="AP458" s="72"/>
      <c r="AQ458" s="72"/>
      <c r="AR458" s="73"/>
      <c r="AS458" s="73"/>
      <c r="AT458" s="73"/>
      <c r="AU458" s="73"/>
      <c r="AV458" s="73"/>
      <c r="AW458" s="74"/>
      <c r="AX458" s="74"/>
      <c r="AY458" s="74"/>
      <c r="AZ458" s="78"/>
      <c r="BA458" s="78"/>
      <c r="BB458" s="78"/>
      <c r="BC458" s="78"/>
      <c r="BD458" s="78"/>
      <c r="BE458" s="78"/>
      <c r="BF458" s="78"/>
      <c r="BG458" s="78"/>
      <c r="BH458" s="78"/>
      <c r="BI458" s="77" t="str">
        <f t="shared" si="6"/>
        <v/>
      </c>
    </row>
    <row r="459" spans="1:61" ht="19.5" customHeight="1" x14ac:dyDescent="0.2">
      <c r="A459" s="48"/>
      <c r="B459" s="49"/>
      <c r="C459" s="50"/>
      <c r="D459" s="49"/>
      <c r="E459" s="51"/>
      <c r="F459" s="52"/>
      <c r="G459" s="51"/>
      <c r="H459" s="53"/>
      <c r="I459" s="53"/>
      <c r="J459" s="53"/>
      <c r="K459" s="54"/>
      <c r="L459" s="55"/>
      <c r="M459" s="56"/>
      <c r="N459" s="56"/>
      <c r="O459" s="57"/>
      <c r="P459" s="58"/>
      <c r="Q459" s="56"/>
      <c r="R459" s="59"/>
      <c r="S459" s="60" t="str">
        <f>IFERROR(INDEX(Procesos!A$2:A$10000,MATCH(R459,Procesos!B$2:B$10000,0)),"")</f>
        <v/>
      </c>
      <c r="T459" s="61"/>
      <c r="U459" s="62"/>
      <c r="V459" s="62"/>
      <c r="W459" s="62"/>
      <c r="X459" s="63"/>
      <c r="Y459" s="64"/>
      <c r="Z459" s="64"/>
      <c r="AA459" s="65"/>
      <c r="AB459" s="66"/>
      <c r="AC459" s="65"/>
      <c r="AD459" s="62"/>
      <c r="AE459" s="65"/>
      <c r="AF459" s="67"/>
      <c r="AG459" s="70" t="str">
        <f ca="1">IFERROR(_xludf.LET(txt,MID(AF459,FIND("|",AF459&amp;"|")+1,99),clean,SUBSTITUTE(SUBSTITUTE(SUBSTITUTE(txt,"µm",""),"&gt;=",""),"&gt;",""),nums,TRIM(clean),dashPos,FIND("-",MID(nums,2,99)),N1,VALUE(TRIM(LEFT(nums,dashPos))),N2,VALUE(TRIM(MID(nums,dashPos+2,20))),(N1+N2)/2),"")</f>
        <v/>
      </c>
      <c r="AH459" s="69"/>
      <c r="AI459" s="70" t="str">
        <f ca="1">IFERROR(_xludf.LET(txt,MID(AH459,FIND("|",AH459&amp;"|")+1,99),clean,SUBSTITUTE(SUBSTITUTE(SUBSTITUTE(txt,"µm",""),"&gt;=",""),"&gt;",""),nums,TRIM(clean),dashPos,FIND("-",MID(nums,2,99)),N1,VALUE(TRIM(LEFT(nums,dashPos))),N2,VALUE(TRIM(MID(nums,dashPos+2,20))),(N1+N2)/2),"")</f>
        <v/>
      </c>
      <c r="AJ459" s="71"/>
      <c r="AK459" s="71"/>
      <c r="AL459" s="71"/>
      <c r="AM459" s="71"/>
      <c r="AN459" s="72"/>
      <c r="AO459" s="72"/>
      <c r="AP459" s="72"/>
      <c r="AQ459" s="72"/>
      <c r="AR459" s="73"/>
      <c r="AS459" s="73"/>
      <c r="AT459" s="73"/>
      <c r="AU459" s="73"/>
      <c r="AV459" s="73"/>
      <c r="AW459" s="74"/>
      <c r="AX459" s="74"/>
      <c r="AY459" s="74"/>
      <c r="AZ459" s="78"/>
      <c r="BA459" s="78"/>
      <c r="BB459" s="78"/>
      <c r="BC459" s="78"/>
      <c r="BD459" s="78"/>
      <c r="BE459" s="78"/>
      <c r="BF459" s="78"/>
      <c r="BG459" s="78"/>
      <c r="BH459" s="78"/>
      <c r="BI459" s="77" t="str">
        <f t="shared" si="6"/>
        <v/>
      </c>
    </row>
    <row r="460" spans="1:61" ht="19.5" customHeight="1" x14ac:dyDescent="0.2">
      <c r="A460" s="48"/>
      <c r="B460" s="49"/>
      <c r="C460" s="50"/>
      <c r="D460" s="49"/>
      <c r="E460" s="51"/>
      <c r="F460" s="52"/>
      <c r="G460" s="51"/>
      <c r="H460" s="53"/>
      <c r="I460" s="53"/>
      <c r="J460" s="53"/>
      <c r="K460" s="54"/>
      <c r="L460" s="55"/>
      <c r="M460" s="56"/>
      <c r="N460" s="56"/>
      <c r="O460" s="57"/>
      <c r="P460" s="58"/>
      <c r="Q460" s="56"/>
      <c r="R460" s="59"/>
      <c r="S460" s="60" t="str">
        <f>IFERROR(INDEX(Procesos!A$2:A$10000,MATCH(R460,Procesos!B$2:B$10000,0)),"")</f>
        <v/>
      </c>
      <c r="T460" s="61"/>
      <c r="U460" s="62"/>
      <c r="V460" s="62"/>
      <c r="W460" s="62"/>
      <c r="X460" s="63"/>
      <c r="Y460" s="64"/>
      <c r="Z460" s="64"/>
      <c r="AA460" s="65"/>
      <c r="AB460" s="66"/>
      <c r="AC460" s="65"/>
      <c r="AD460" s="62"/>
      <c r="AE460" s="65"/>
      <c r="AF460" s="67"/>
      <c r="AG460" s="70" t="str">
        <f ca="1">IFERROR(_xludf.LET(txt,MID(AF460,FIND("|",AF460&amp;"|")+1,99),clean,SUBSTITUTE(SUBSTITUTE(SUBSTITUTE(txt,"µm",""),"&gt;=",""),"&gt;",""),nums,TRIM(clean),dashPos,FIND("-",MID(nums,2,99)),N1,VALUE(TRIM(LEFT(nums,dashPos))),N2,VALUE(TRIM(MID(nums,dashPos+2,20))),(N1+N2)/2),"")</f>
        <v/>
      </c>
      <c r="AH460" s="69"/>
      <c r="AI460" s="70" t="str">
        <f ca="1">IFERROR(_xludf.LET(txt,MID(AH460,FIND("|",AH460&amp;"|")+1,99),clean,SUBSTITUTE(SUBSTITUTE(SUBSTITUTE(txt,"µm",""),"&gt;=",""),"&gt;",""),nums,TRIM(clean),dashPos,FIND("-",MID(nums,2,99)),N1,VALUE(TRIM(LEFT(nums,dashPos))),N2,VALUE(TRIM(MID(nums,dashPos+2,20))),(N1+N2)/2),"")</f>
        <v/>
      </c>
      <c r="AJ460" s="71"/>
      <c r="AK460" s="71"/>
      <c r="AL460" s="71"/>
      <c r="AM460" s="71"/>
      <c r="AN460" s="72"/>
      <c r="AO460" s="72"/>
      <c r="AP460" s="72"/>
      <c r="AQ460" s="72"/>
      <c r="AR460" s="73"/>
      <c r="AS460" s="73"/>
      <c r="AT460" s="73"/>
      <c r="AU460" s="73"/>
      <c r="AV460" s="73"/>
      <c r="AW460" s="74"/>
      <c r="AX460" s="74"/>
      <c r="AY460" s="74"/>
      <c r="AZ460" s="78"/>
      <c r="BA460" s="78"/>
      <c r="BB460" s="78"/>
      <c r="BC460" s="78"/>
      <c r="BD460" s="78"/>
      <c r="BE460" s="78"/>
      <c r="BF460" s="78"/>
      <c r="BG460" s="78"/>
      <c r="BH460" s="78"/>
      <c r="BI460" s="77" t="str">
        <f t="shared" si="6"/>
        <v/>
      </c>
    </row>
    <row r="461" spans="1:61" ht="19.5" customHeight="1" x14ac:dyDescent="0.2">
      <c r="A461" s="48"/>
      <c r="B461" s="49"/>
      <c r="C461" s="50"/>
      <c r="D461" s="49"/>
      <c r="E461" s="51"/>
      <c r="F461" s="52"/>
      <c r="G461" s="51"/>
      <c r="H461" s="53"/>
      <c r="I461" s="53"/>
      <c r="J461" s="53"/>
      <c r="K461" s="54"/>
      <c r="L461" s="55"/>
      <c r="M461" s="56"/>
      <c r="N461" s="56"/>
      <c r="O461" s="57"/>
      <c r="P461" s="58"/>
      <c r="Q461" s="56"/>
      <c r="R461" s="59"/>
      <c r="S461" s="60" t="str">
        <f>IFERROR(INDEX(Procesos!A$2:A$10000,MATCH(R461,Procesos!B$2:B$10000,0)),"")</f>
        <v/>
      </c>
      <c r="T461" s="61"/>
      <c r="U461" s="62"/>
      <c r="V461" s="62"/>
      <c r="W461" s="62"/>
      <c r="X461" s="63"/>
      <c r="Y461" s="64"/>
      <c r="Z461" s="64"/>
      <c r="AA461" s="65"/>
      <c r="AB461" s="66"/>
      <c r="AC461" s="65"/>
      <c r="AD461" s="62"/>
      <c r="AE461" s="65"/>
      <c r="AF461" s="67"/>
      <c r="AG461" s="70" t="str">
        <f ca="1">IFERROR(_xludf.LET(txt,MID(AF461,FIND("|",AF461&amp;"|")+1,99),clean,SUBSTITUTE(SUBSTITUTE(SUBSTITUTE(txt,"µm",""),"&gt;=",""),"&gt;",""),nums,TRIM(clean),dashPos,FIND("-",MID(nums,2,99)),N1,VALUE(TRIM(LEFT(nums,dashPos))),N2,VALUE(TRIM(MID(nums,dashPos+2,20))),(N1+N2)/2),"")</f>
        <v/>
      </c>
      <c r="AH461" s="69"/>
      <c r="AI461" s="70" t="str">
        <f ca="1">IFERROR(_xludf.LET(txt,MID(AH461,FIND("|",AH461&amp;"|")+1,99),clean,SUBSTITUTE(SUBSTITUTE(SUBSTITUTE(txt,"µm",""),"&gt;=",""),"&gt;",""),nums,TRIM(clean),dashPos,FIND("-",MID(nums,2,99)),N1,VALUE(TRIM(LEFT(nums,dashPos))),N2,VALUE(TRIM(MID(nums,dashPos+2,20))),(N1+N2)/2),"")</f>
        <v/>
      </c>
      <c r="AJ461" s="71"/>
      <c r="AK461" s="71"/>
      <c r="AL461" s="71"/>
      <c r="AM461" s="71"/>
      <c r="AN461" s="72"/>
      <c r="AO461" s="72"/>
      <c r="AP461" s="72"/>
      <c r="AQ461" s="72"/>
      <c r="AR461" s="73"/>
      <c r="AS461" s="73"/>
      <c r="AT461" s="73"/>
      <c r="AU461" s="73"/>
      <c r="AV461" s="73"/>
      <c r="AW461" s="74"/>
      <c r="AX461" s="74"/>
      <c r="AY461" s="74"/>
      <c r="AZ461" s="78"/>
      <c r="BA461" s="78"/>
      <c r="BB461" s="78"/>
      <c r="BC461" s="78"/>
      <c r="BD461" s="78"/>
      <c r="BE461" s="78"/>
      <c r="BF461" s="78"/>
      <c r="BG461" s="78"/>
      <c r="BH461" s="78"/>
      <c r="BI461" s="77" t="str">
        <f t="shared" si="6"/>
        <v/>
      </c>
    </row>
    <row r="462" spans="1:61" ht="19.5" customHeight="1" x14ac:dyDescent="0.2">
      <c r="A462" s="48"/>
      <c r="B462" s="49"/>
      <c r="C462" s="50"/>
      <c r="D462" s="49"/>
      <c r="E462" s="51"/>
      <c r="F462" s="52"/>
      <c r="G462" s="51"/>
      <c r="H462" s="53"/>
      <c r="I462" s="53"/>
      <c r="J462" s="53"/>
      <c r="K462" s="54"/>
      <c r="L462" s="55"/>
      <c r="M462" s="56"/>
      <c r="N462" s="56"/>
      <c r="O462" s="57"/>
      <c r="P462" s="58"/>
      <c r="Q462" s="56"/>
      <c r="R462" s="59"/>
      <c r="S462" s="60" t="str">
        <f>IFERROR(INDEX(Procesos!A$2:A$10000,MATCH(R462,Procesos!B$2:B$10000,0)),"")</f>
        <v/>
      </c>
      <c r="T462" s="61"/>
      <c r="U462" s="62"/>
      <c r="V462" s="62"/>
      <c r="W462" s="62"/>
      <c r="X462" s="63"/>
      <c r="Y462" s="64"/>
      <c r="Z462" s="64"/>
      <c r="AA462" s="65"/>
      <c r="AB462" s="66"/>
      <c r="AC462" s="65"/>
      <c r="AD462" s="62"/>
      <c r="AE462" s="65"/>
      <c r="AF462" s="67"/>
      <c r="AG462" s="70" t="str">
        <f ca="1">IFERROR(_xludf.LET(txt,MID(AF462,FIND("|",AF462&amp;"|")+1,99),clean,SUBSTITUTE(SUBSTITUTE(SUBSTITUTE(txt,"µm",""),"&gt;=",""),"&gt;",""),nums,TRIM(clean),dashPos,FIND("-",MID(nums,2,99)),N1,VALUE(TRIM(LEFT(nums,dashPos))),N2,VALUE(TRIM(MID(nums,dashPos+2,20))),(N1+N2)/2),"")</f>
        <v/>
      </c>
      <c r="AH462" s="69"/>
      <c r="AI462" s="70" t="str">
        <f ca="1">IFERROR(_xludf.LET(txt,MID(AH462,FIND("|",AH462&amp;"|")+1,99),clean,SUBSTITUTE(SUBSTITUTE(SUBSTITUTE(txt,"µm",""),"&gt;=",""),"&gt;",""),nums,TRIM(clean),dashPos,FIND("-",MID(nums,2,99)),N1,VALUE(TRIM(LEFT(nums,dashPos))),N2,VALUE(TRIM(MID(nums,dashPos+2,20))),(N1+N2)/2),"")</f>
        <v/>
      </c>
      <c r="AJ462" s="71"/>
      <c r="AK462" s="71"/>
      <c r="AL462" s="71"/>
      <c r="AM462" s="71"/>
      <c r="AN462" s="72"/>
      <c r="AO462" s="72"/>
      <c r="AP462" s="72"/>
      <c r="AQ462" s="72"/>
      <c r="AR462" s="73"/>
      <c r="AS462" s="73"/>
      <c r="AT462" s="73"/>
      <c r="AU462" s="73"/>
      <c r="AV462" s="73"/>
      <c r="AW462" s="74"/>
      <c r="AX462" s="74"/>
      <c r="AY462" s="74"/>
      <c r="AZ462" s="78"/>
      <c r="BA462" s="78"/>
      <c r="BB462" s="78"/>
      <c r="BC462" s="78"/>
      <c r="BD462" s="78"/>
      <c r="BE462" s="78"/>
      <c r="BF462" s="78"/>
      <c r="BG462" s="78"/>
      <c r="BH462" s="78"/>
      <c r="BI462" s="77" t="str">
        <f t="shared" si="6"/>
        <v/>
      </c>
    </row>
    <row r="463" spans="1:61" ht="19.5" customHeight="1" x14ac:dyDescent="0.2">
      <c r="A463" s="48"/>
      <c r="B463" s="49"/>
      <c r="C463" s="50"/>
      <c r="D463" s="49"/>
      <c r="E463" s="51"/>
      <c r="F463" s="52"/>
      <c r="G463" s="51"/>
      <c r="H463" s="53"/>
      <c r="I463" s="53"/>
      <c r="J463" s="53"/>
      <c r="K463" s="54"/>
      <c r="L463" s="55"/>
      <c r="M463" s="56"/>
      <c r="N463" s="56"/>
      <c r="O463" s="57"/>
      <c r="P463" s="58"/>
      <c r="Q463" s="56"/>
      <c r="R463" s="59"/>
      <c r="S463" s="60" t="str">
        <f>IFERROR(INDEX(Procesos!A$2:A$10000,MATCH(R463,Procesos!B$2:B$10000,0)),"")</f>
        <v/>
      </c>
      <c r="T463" s="61"/>
      <c r="U463" s="62"/>
      <c r="V463" s="62"/>
      <c r="W463" s="62"/>
      <c r="X463" s="63"/>
      <c r="Y463" s="64"/>
      <c r="Z463" s="64"/>
      <c r="AA463" s="65"/>
      <c r="AB463" s="66"/>
      <c r="AC463" s="65"/>
      <c r="AD463" s="62"/>
      <c r="AE463" s="65"/>
      <c r="AF463" s="67"/>
      <c r="AG463" s="70" t="str">
        <f ca="1">IFERROR(_xludf.LET(txt,MID(AF463,FIND("|",AF463&amp;"|")+1,99),clean,SUBSTITUTE(SUBSTITUTE(SUBSTITUTE(txt,"µm",""),"&gt;=",""),"&gt;",""),nums,TRIM(clean),dashPos,FIND("-",MID(nums,2,99)),N1,VALUE(TRIM(LEFT(nums,dashPos))),N2,VALUE(TRIM(MID(nums,dashPos+2,20))),(N1+N2)/2),"")</f>
        <v/>
      </c>
      <c r="AH463" s="69"/>
      <c r="AI463" s="70" t="str">
        <f ca="1">IFERROR(_xludf.LET(txt,MID(AH463,FIND("|",AH463&amp;"|")+1,99),clean,SUBSTITUTE(SUBSTITUTE(SUBSTITUTE(txt,"µm",""),"&gt;=",""),"&gt;",""),nums,TRIM(clean),dashPos,FIND("-",MID(nums,2,99)),N1,VALUE(TRIM(LEFT(nums,dashPos))),N2,VALUE(TRIM(MID(nums,dashPos+2,20))),(N1+N2)/2),"")</f>
        <v/>
      </c>
      <c r="AJ463" s="71"/>
      <c r="AK463" s="71"/>
      <c r="AL463" s="71"/>
      <c r="AM463" s="71"/>
      <c r="AN463" s="72"/>
      <c r="AO463" s="72"/>
      <c r="AP463" s="72"/>
      <c r="AQ463" s="72"/>
      <c r="AR463" s="73"/>
      <c r="AS463" s="73"/>
      <c r="AT463" s="73"/>
      <c r="AU463" s="73"/>
      <c r="AV463" s="73"/>
      <c r="AW463" s="74"/>
      <c r="AX463" s="74"/>
      <c r="AY463" s="74"/>
      <c r="AZ463" s="78"/>
      <c r="BA463" s="78"/>
      <c r="BB463" s="78"/>
      <c r="BC463" s="78"/>
      <c r="BD463" s="78"/>
      <c r="BE463" s="78"/>
      <c r="BF463" s="78"/>
      <c r="BG463" s="78"/>
      <c r="BH463" s="78"/>
      <c r="BI463" s="77" t="str">
        <f t="shared" si="6"/>
        <v/>
      </c>
    </row>
    <row r="464" spans="1:61" ht="19.5" customHeight="1" x14ac:dyDescent="0.2">
      <c r="A464" s="48"/>
      <c r="B464" s="49"/>
      <c r="C464" s="50"/>
      <c r="D464" s="49"/>
      <c r="E464" s="51"/>
      <c r="F464" s="52"/>
      <c r="G464" s="51"/>
      <c r="H464" s="53"/>
      <c r="I464" s="53"/>
      <c r="J464" s="53"/>
      <c r="K464" s="54"/>
      <c r="L464" s="55"/>
      <c r="M464" s="56"/>
      <c r="N464" s="56"/>
      <c r="O464" s="57"/>
      <c r="P464" s="58"/>
      <c r="Q464" s="56"/>
      <c r="R464" s="59"/>
      <c r="S464" s="60" t="str">
        <f>IFERROR(INDEX(Procesos!A$2:A$10000,MATCH(R464,Procesos!B$2:B$10000,0)),"")</f>
        <v/>
      </c>
      <c r="T464" s="61"/>
      <c r="U464" s="62"/>
      <c r="V464" s="62"/>
      <c r="W464" s="62"/>
      <c r="X464" s="63"/>
      <c r="Y464" s="64"/>
      <c r="Z464" s="64"/>
      <c r="AA464" s="65"/>
      <c r="AB464" s="66"/>
      <c r="AC464" s="65"/>
      <c r="AD464" s="62"/>
      <c r="AE464" s="65"/>
      <c r="AF464" s="67"/>
      <c r="AG464" s="70" t="str">
        <f ca="1">IFERROR(_xludf.LET(txt,MID(AF464,FIND("|",AF464&amp;"|")+1,99),clean,SUBSTITUTE(SUBSTITUTE(SUBSTITUTE(txt,"µm",""),"&gt;=",""),"&gt;",""),nums,TRIM(clean),dashPos,FIND("-",MID(nums,2,99)),N1,VALUE(TRIM(LEFT(nums,dashPos))),N2,VALUE(TRIM(MID(nums,dashPos+2,20))),(N1+N2)/2),"")</f>
        <v/>
      </c>
      <c r="AH464" s="69"/>
      <c r="AI464" s="70" t="str">
        <f ca="1">IFERROR(_xludf.LET(txt,MID(AH464,FIND("|",AH464&amp;"|")+1,99),clean,SUBSTITUTE(SUBSTITUTE(SUBSTITUTE(txt,"µm",""),"&gt;=",""),"&gt;",""),nums,TRIM(clean),dashPos,FIND("-",MID(nums,2,99)),N1,VALUE(TRIM(LEFT(nums,dashPos))),N2,VALUE(TRIM(MID(nums,dashPos+2,20))),(N1+N2)/2),"")</f>
        <v/>
      </c>
      <c r="AJ464" s="71"/>
      <c r="AK464" s="71"/>
      <c r="AL464" s="71"/>
      <c r="AM464" s="71"/>
      <c r="AN464" s="72"/>
      <c r="AO464" s="72"/>
      <c r="AP464" s="72"/>
      <c r="AQ464" s="72"/>
      <c r="AR464" s="73"/>
      <c r="AS464" s="73"/>
      <c r="AT464" s="73"/>
      <c r="AU464" s="73"/>
      <c r="AV464" s="73"/>
      <c r="AW464" s="74"/>
      <c r="AX464" s="74"/>
      <c r="AY464" s="74"/>
      <c r="AZ464" s="78"/>
      <c r="BA464" s="78"/>
      <c r="BB464" s="78"/>
      <c r="BC464" s="78"/>
      <c r="BD464" s="78"/>
      <c r="BE464" s="78"/>
      <c r="BF464" s="78"/>
      <c r="BG464" s="78"/>
      <c r="BH464" s="78"/>
      <c r="BI464" s="77" t="str">
        <f t="shared" si="6"/>
        <v/>
      </c>
    </row>
    <row r="465" spans="1:61" ht="19.5" customHeight="1" x14ac:dyDescent="0.2">
      <c r="A465" s="48"/>
      <c r="B465" s="49"/>
      <c r="C465" s="50"/>
      <c r="D465" s="49"/>
      <c r="E465" s="51"/>
      <c r="F465" s="52"/>
      <c r="G465" s="51"/>
      <c r="H465" s="53"/>
      <c r="I465" s="53"/>
      <c r="J465" s="53"/>
      <c r="K465" s="54"/>
      <c r="L465" s="55"/>
      <c r="M465" s="56"/>
      <c r="N465" s="56"/>
      <c r="O465" s="57"/>
      <c r="P465" s="58"/>
      <c r="Q465" s="56"/>
      <c r="R465" s="59"/>
      <c r="S465" s="60" t="str">
        <f>IFERROR(INDEX(Procesos!A$2:A$10000,MATCH(R465,Procesos!B$2:B$10000,0)),"")</f>
        <v/>
      </c>
      <c r="T465" s="61"/>
      <c r="U465" s="62"/>
      <c r="V465" s="62"/>
      <c r="W465" s="62"/>
      <c r="X465" s="63"/>
      <c r="Y465" s="64"/>
      <c r="Z465" s="64"/>
      <c r="AA465" s="65"/>
      <c r="AB465" s="66"/>
      <c r="AC465" s="65"/>
      <c r="AD465" s="62"/>
      <c r="AE465" s="65"/>
      <c r="AF465" s="67"/>
      <c r="AG465" s="70" t="str">
        <f ca="1">IFERROR(_xludf.LET(txt,MID(AF465,FIND("|",AF465&amp;"|")+1,99),clean,SUBSTITUTE(SUBSTITUTE(SUBSTITUTE(txt,"µm",""),"&gt;=",""),"&gt;",""),nums,TRIM(clean),dashPos,FIND("-",MID(nums,2,99)),N1,VALUE(TRIM(LEFT(nums,dashPos))),N2,VALUE(TRIM(MID(nums,dashPos+2,20))),(N1+N2)/2),"")</f>
        <v/>
      </c>
      <c r="AH465" s="69"/>
      <c r="AI465" s="70" t="str">
        <f ca="1">IFERROR(_xludf.LET(txt,MID(AH465,FIND("|",AH465&amp;"|")+1,99),clean,SUBSTITUTE(SUBSTITUTE(SUBSTITUTE(txt,"µm",""),"&gt;=",""),"&gt;",""),nums,TRIM(clean),dashPos,FIND("-",MID(nums,2,99)),N1,VALUE(TRIM(LEFT(nums,dashPos))),N2,VALUE(TRIM(MID(nums,dashPos+2,20))),(N1+N2)/2),"")</f>
        <v/>
      </c>
      <c r="AJ465" s="71"/>
      <c r="AK465" s="71"/>
      <c r="AL465" s="71"/>
      <c r="AM465" s="71"/>
      <c r="AN465" s="72"/>
      <c r="AO465" s="72"/>
      <c r="AP465" s="72"/>
      <c r="AQ465" s="72"/>
      <c r="AR465" s="73"/>
      <c r="AS465" s="73"/>
      <c r="AT465" s="73"/>
      <c r="AU465" s="73"/>
      <c r="AV465" s="73"/>
      <c r="AW465" s="74"/>
      <c r="AX465" s="74"/>
      <c r="AY465" s="74"/>
      <c r="AZ465" s="78"/>
      <c r="BA465" s="78"/>
      <c r="BB465" s="78"/>
      <c r="BC465" s="78"/>
      <c r="BD465" s="78"/>
      <c r="BE465" s="78"/>
      <c r="BF465" s="78"/>
      <c r="BG465" s="78"/>
      <c r="BH465" s="78"/>
      <c r="BI465" s="77" t="str">
        <f t="shared" si="6"/>
        <v/>
      </c>
    </row>
    <row r="466" spans="1:61" ht="19.5" customHeight="1" x14ac:dyDescent="0.2">
      <c r="A466" s="48"/>
      <c r="B466" s="49"/>
      <c r="C466" s="50"/>
      <c r="D466" s="49"/>
      <c r="E466" s="51"/>
      <c r="F466" s="52"/>
      <c r="G466" s="51"/>
      <c r="H466" s="53"/>
      <c r="I466" s="53"/>
      <c r="J466" s="53"/>
      <c r="K466" s="54"/>
      <c r="L466" s="55"/>
      <c r="M466" s="56"/>
      <c r="N466" s="56"/>
      <c r="O466" s="57"/>
      <c r="P466" s="58"/>
      <c r="Q466" s="56"/>
      <c r="R466" s="59"/>
      <c r="S466" s="60" t="str">
        <f>IFERROR(INDEX(Procesos!A$2:A$10000,MATCH(R466,Procesos!B$2:B$10000,0)),"")</f>
        <v/>
      </c>
      <c r="T466" s="61"/>
      <c r="U466" s="62"/>
      <c r="V466" s="62"/>
      <c r="W466" s="62"/>
      <c r="X466" s="63"/>
      <c r="Y466" s="64"/>
      <c r="Z466" s="64"/>
      <c r="AA466" s="65"/>
      <c r="AB466" s="66"/>
      <c r="AC466" s="65"/>
      <c r="AD466" s="62"/>
      <c r="AE466" s="65"/>
      <c r="AF466" s="67"/>
      <c r="AG466" s="70" t="str">
        <f ca="1">IFERROR(_xludf.LET(txt,MID(AF466,FIND("|",AF466&amp;"|")+1,99),clean,SUBSTITUTE(SUBSTITUTE(SUBSTITUTE(txt,"µm",""),"&gt;=",""),"&gt;",""),nums,TRIM(clean),dashPos,FIND("-",MID(nums,2,99)),N1,VALUE(TRIM(LEFT(nums,dashPos))),N2,VALUE(TRIM(MID(nums,dashPos+2,20))),(N1+N2)/2),"")</f>
        <v/>
      </c>
      <c r="AH466" s="69"/>
      <c r="AI466" s="70" t="str">
        <f ca="1">IFERROR(_xludf.LET(txt,MID(AH466,FIND("|",AH466&amp;"|")+1,99),clean,SUBSTITUTE(SUBSTITUTE(SUBSTITUTE(txt,"µm",""),"&gt;=",""),"&gt;",""),nums,TRIM(clean),dashPos,FIND("-",MID(nums,2,99)),N1,VALUE(TRIM(LEFT(nums,dashPos))),N2,VALUE(TRIM(MID(nums,dashPos+2,20))),(N1+N2)/2),"")</f>
        <v/>
      </c>
      <c r="AJ466" s="71"/>
      <c r="AK466" s="71"/>
      <c r="AL466" s="71"/>
      <c r="AM466" s="71"/>
      <c r="AN466" s="72"/>
      <c r="AO466" s="72"/>
      <c r="AP466" s="72"/>
      <c r="AQ466" s="72"/>
      <c r="AR466" s="73"/>
      <c r="AS466" s="73"/>
      <c r="AT466" s="73"/>
      <c r="AU466" s="73"/>
      <c r="AV466" s="73"/>
      <c r="AW466" s="74"/>
      <c r="AX466" s="74"/>
      <c r="AY466" s="74"/>
      <c r="AZ466" s="78"/>
      <c r="BA466" s="78"/>
      <c r="BB466" s="78"/>
      <c r="BC466" s="78"/>
      <c r="BD466" s="78"/>
      <c r="BE466" s="78"/>
      <c r="BF466" s="78"/>
      <c r="BG466" s="78"/>
      <c r="BH466" s="78"/>
      <c r="BI466" s="77" t="str">
        <f t="shared" si="6"/>
        <v/>
      </c>
    </row>
    <row r="467" spans="1:61" ht="19.5" customHeight="1" x14ac:dyDescent="0.2">
      <c r="A467" s="48"/>
      <c r="B467" s="49"/>
      <c r="C467" s="50"/>
      <c r="D467" s="49"/>
      <c r="E467" s="51"/>
      <c r="F467" s="52"/>
      <c r="G467" s="51"/>
      <c r="H467" s="53"/>
      <c r="I467" s="53"/>
      <c r="J467" s="53"/>
      <c r="K467" s="54"/>
      <c r="L467" s="55"/>
      <c r="M467" s="56"/>
      <c r="N467" s="56"/>
      <c r="O467" s="57"/>
      <c r="P467" s="58"/>
      <c r="Q467" s="56"/>
      <c r="R467" s="59"/>
      <c r="S467" s="60" t="str">
        <f>IFERROR(INDEX(Procesos!A$2:A$10000,MATCH(R467,Procesos!B$2:B$10000,0)),"")</f>
        <v/>
      </c>
      <c r="T467" s="61"/>
      <c r="U467" s="62"/>
      <c r="V467" s="62"/>
      <c r="W467" s="62"/>
      <c r="X467" s="63"/>
      <c r="Y467" s="64"/>
      <c r="Z467" s="64"/>
      <c r="AA467" s="65"/>
      <c r="AB467" s="66"/>
      <c r="AC467" s="65"/>
      <c r="AD467" s="62"/>
      <c r="AE467" s="65"/>
      <c r="AF467" s="67"/>
      <c r="AG467" s="70" t="str">
        <f ca="1">IFERROR(_xludf.LET(txt,MID(AF467,FIND("|",AF467&amp;"|")+1,99),clean,SUBSTITUTE(SUBSTITUTE(SUBSTITUTE(txt,"µm",""),"&gt;=",""),"&gt;",""),nums,TRIM(clean),dashPos,FIND("-",MID(nums,2,99)),N1,VALUE(TRIM(LEFT(nums,dashPos))),N2,VALUE(TRIM(MID(nums,dashPos+2,20))),(N1+N2)/2),"")</f>
        <v/>
      </c>
      <c r="AH467" s="69"/>
      <c r="AI467" s="70" t="str">
        <f ca="1">IFERROR(_xludf.LET(txt,MID(AH467,FIND("|",AH467&amp;"|")+1,99),clean,SUBSTITUTE(SUBSTITUTE(SUBSTITUTE(txt,"µm",""),"&gt;=",""),"&gt;",""),nums,TRIM(clean),dashPos,FIND("-",MID(nums,2,99)),N1,VALUE(TRIM(LEFT(nums,dashPos))),N2,VALUE(TRIM(MID(nums,dashPos+2,20))),(N1+N2)/2),"")</f>
        <v/>
      </c>
      <c r="AJ467" s="71"/>
      <c r="AK467" s="71"/>
      <c r="AL467" s="71"/>
      <c r="AM467" s="71"/>
      <c r="AN467" s="72"/>
      <c r="AO467" s="72"/>
      <c r="AP467" s="72"/>
      <c r="AQ467" s="72"/>
      <c r="AR467" s="73"/>
      <c r="AS467" s="73"/>
      <c r="AT467" s="73"/>
      <c r="AU467" s="73"/>
      <c r="AV467" s="73"/>
      <c r="AW467" s="74"/>
      <c r="AX467" s="74"/>
      <c r="AY467" s="74"/>
      <c r="AZ467" s="78"/>
      <c r="BA467" s="78"/>
      <c r="BB467" s="78"/>
      <c r="BC467" s="78"/>
      <c r="BD467" s="78"/>
      <c r="BE467" s="78"/>
      <c r="BF467" s="78"/>
      <c r="BG467" s="78"/>
      <c r="BH467" s="78"/>
      <c r="BI467" s="77" t="str">
        <f t="shared" si="6"/>
        <v/>
      </c>
    </row>
    <row r="468" spans="1:61" ht="19.5" customHeight="1" x14ac:dyDescent="0.2">
      <c r="A468" s="48"/>
      <c r="B468" s="49"/>
      <c r="C468" s="50"/>
      <c r="D468" s="49"/>
      <c r="E468" s="51"/>
      <c r="F468" s="52"/>
      <c r="G468" s="51"/>
      <c r="H468" s="53"/>
      <c r="I468" s="53"/>
      <c r="J468" s="53"/>
      <c r="K468" s="54"/>
      <c r="L468" s="55"/>
      <c r="M468" s="56"/>
      <c r="N468" s="56"/>
      <c r="O468" s="57"/>
      <c r="P468" s="58"/>
      <c r="Q468" s="56"/>
      <c r="R468" s="59"/>
      <c r="S468" s="60" t="str">
        <f>IFERROR(INDEX(Procesos!A$2:A$10000,MATCH(R468,Procesos!B$2:B$10000,0)),"")</f>
        <v/>
      </c>
      <c r="T468" s="61"/>
      <c r="U468" s="62"/>
      <c r="V468" s="62"/>
      <c r="W468" s="62"/>
      <c r="X468" s="63"/>
      <c r="Y468" s="64"/>
      <c r="Z468" s="64"/>
      <c r="AA468" s="65"/>
      <c r="AB468" s="66"/>
      <c r="AC468" s="65"/>
      <c r="AD468" s="62"/>
      <c r="AE468" s="65"/>
      <c r="AF468" s="67"/>
      <c r="AG468" s="70" t="str">
        <f ca="1">IFERROR(_xludf.LET(txt,MID(AF468,FIND("|",AF468&amp;"|")+1,99),clean,SUBSTITUTE(SUBSTITUTE(SUBSTITUTE(txt,"µm",""),"&gt;=",""),"&gt;",""),nums,TRIM(clean),dashPos,FIND("-",MID(nums,2,99)),N1,VALUE(TRIM(LEFT(nums,dashPos))),N2,VALUE(TRIM(MID(nums,dashPos+2,20))),(N1+N2)/2),"")</f>
        <v/>
      </c>
      <c r="AH468" s="69"/>
      <c r="AI468" s="70" t="str">
        <f ca="1">IFERROR(_xludf.LET(txt,MID(AH468,FIND("|",AH468&amp;"|")+1,99),clean,SUBSTITUTE(SUBSTITUTE(SUBSTITUTE(txt,"µm",""),"&gt;=",""),"&gt;",""),nums,TRIM(clean),dashPos,FIND("-",MID(nums,2,99)),N1,VALUE(TRIM(LEFT(nums,dashPos))),N2,VALUE(TRIM(MID(nums,dashPos+2,20))),(N1+N2)/2),"")</f>
        <v/>
      </c>
      <c r="AJ468" s="71"/>
      <c r="AK468" s="71"/>
      <c r="AL468" s="71"/>
      <c r="AM468" s="71"/>
      <c r="AN468" s="72"/>
      <c r="AO468" s="72"/>
      <c r="AP468" s="72"/>
      <c r="AQ468" s="72"/>
      <c r="AR468" s="73"/>
      <c r="AS468" s="73"/>
      <c r="AT468" s="73"/>
      <c r="AU468" s="73"/>
      <c r="AV468" s="73"/>
      <c r="AW468" s="74"/>
      <c r="AX468" s="74"/>
      <c r="AY468" s="74"/>
      <c r="AZ468" s="78"/>
      <c r="BA468" s="78"/>
      <c r="BB468" s="78"/>
      <c r="BC468" s="78"/>
      <c r="BD468" s="78"/>
      <c r="BE468" s="78"/>
      <c r="BF468" s="78"/>
      <c r="BG468" s="78"/>
      <c r="BH468" s="78"/>
      <c r="BI468" s="77" t="str">
        <f t="shared" si="6"/>
        <v/>
      </c>
    </row>
    <row r="469" spans="1:61" ht="19.5" customHeight="1" x14ac:dyDescent="0.2">
      <c r="A469" s="48"/>
      <c r="B469" s="49"/>
      <c r="C469" s="50"/>
      <c r="D469" s="49"/>
      <c r="E469" s="51"/>
      <c r="F469" s="52"/>
      <c r="G469" s="51"/>
      <c r="H469" s="53"/>
      <c r="I469" s="53"/>
      <c r="J469" s="53"/>
      <c r="K469" s="54"/>
      <c r="L469" s="55"/>
      <c r="M469" s="56"/>
      <c r="N469" s="56"/>
      <c r="O469" s="57"/>
      <c r="P469" s="58"/>
      <c r="Q469" s="56"/>
      <c r="R469" s="59"/>
      <c r="S469" s="60" t="str">
        <f>IFERROR(INDEX(Procesos!A$2:A$10000,MATCH(R469,Procesos!B$2:B$10000,0)),"")</f>
        <v/>
      </c>
      <c r="T469" s="61"/>
      <c r="U469" s="62"/>
      <c r="V469" s="62"/>
      <c r="W469" s="62"/>
      <c r="X469" s="63"/>
      <c r="Y469" s="64"/>
      <c r="Z469" s="64"/>
      <c r="AA469" s="65"/>
      <c r="AB469" s="66"/>
      <c r="AC469" s="65"/>
      <c r="AD469" s="62"/>
      <c r="AE469" s="65"/>
      <c r="AF469" s="67"/>
      <c r="AG469" s="70" t="str">
        <f ca="1">IFERROR(_xludf.LET(txt,MID(AF469,FIND("|",AF469&amp;"|")+1,99),clean,SUBSTITUTE(SUBSTITUTE(SUBSTITUTE(txt,"µm",""),"&gt;=",""),"&gt;",""),nums,TRIM(clean),dashPos,FIND("-",MID(nums,2,99)),N1,VALUE(TRIM(LEFT(nums,dashPos))),N2,VALUE(TRIM(MID(nums,dashPos+2,20))),(N1+N2)/2),"")</f>
        <v/>
      </c>
      <c r="AH469" s="69"/>
      <c r="AI469" s="70" t="str">
        <f ca="1">IFERROR(_xludf.LET(txt,MID(AH469,FIND("|",AH469&amp;"|")+1,99),clean,SUBSTITUTE(SUBSTITUTE(SUBSTITUTE(txt,"µm",""),"&gt;=",""),"&gt;",""),nums,TRIM(clean),dashPos,FIND("-",MID(nums,2,99)),N1,VALUE(TRIM(LEFT(nums,dashPos))),N2,VALUE(TRIM(MID(nums,dashPos+2,20))),(N1+N2)/2),"")</f>
        <v/>
      </c>
      <c r="AJ469" s="71"/>
      <c r="AK469" s="71"/>
      <c r="AL469" s="71"/>
      <c r="AM469" s="71"/>
      <c r="AN469" s="72"/>
      <c r="AO469" s="72"/>
      <c r="AP469" s="72"/>
      <c r="AQ469" s="72"/>
      <c r="AR469" s="73"/>
      <c r="AS469" s="73"/>
      <c r="AT469" s="73"/>
      <c r="AU469" s="73"/>
      <c r="AV469" s="73"/>
      <c r="AW469" s="74"/>
      <c r="AX469" s="74"/>
      <c r="AY469" s="74"/>
      <c r="AZ469" s="78"/>
      <c r="BA469" s="78"/>
      <c r="BB469" s="78"/>
      <c r="BC469" s="78"/>
      <c r="BD469" s="78"/>
      <c r="BE469" s="78"/>
      <c r="BF469" s="78"/>
      <c r="BG469" s="78"/>
      <c r="BH469" s="78"/>
      <c r="BI469" s="77" t="str">
        <f t="shared" si="6"/>
        <v/>
      </c>
    </row>
    <row r="470" spans="1:61" ht="19.5" customHeight="1" x14ac:dyDescent="0.2">
      <c r="A470" s="48"/>
      <c r="B470" s="49"/>
      <c r="C470" s="50"/>
      <c r="D470" s="49"/>
      <c r="E470" s="51"/>
      <c r="F470" s="52"/>
      <c r="G470" s="51"/>
      <c r="H470" s="53"/>
      <c r="I470" s="53"/>
      <c r="J470" s="53"/>
      <c r="K470" s="54"/>
      <c r="L470" s="55"/>
      <c r="M470" s="56"/>
      <c r="N470" s="56"/>
      <c r="O470" s="57"/>
      <c r="P470" s="58"/>
      <c r="Q470" s="56"/>
      <c r="R470" s="59"/>
      <c r="S470" s="60" t="str">
        <f>IFERROR(INDEX(Procesos!A$2:A$10000,MATCH(R470,Procesos!B$2:B$10000,0)),"")</f>
        <v/>
      </c>
      <c r="T470" s="61"/>
      <c r="U470" s="62"/>
      <c r="V470" s="62"/>
      <c r="W470" s="62"/>
      <c r="X470" s="63"/>
      <c r="Y470" s="64"/>
      <c r="Z470" s="64"/>
      <c r="AA470" s="65"/>
      <c r="AB470" s="66"/>
      <c r="AC470" s="65"/>
      <c r="AD470" s="62"/>
      <c r="AE470" s="65"/>
      <c r="AF470" s="67"/>
      <c r="AG470" s="70" t="str">
        <f ca="1">IFERROR(_xludf.LET(txt,MID(AF470,FIND("|",AF470&amp;"|")+1,99),clean,SUBSTITUTE(SUBSTITUTE(SUBSTITUTE(txt,"µm",""),"&gt;=",""),"&gt;",""),nums,TRIM(clean),dashPos,FIND("-",MID(nums,2,99)),N1,VALUE(TRIM(LEFT(nums,dashPos))),N2,VALUE(TRIM(MID(nums,dashPos+2,20))),(N1+N2)/2),"")</f>
        <v/>
      </c>
      <c r="AH470" s="69"/>
      <c r="AI470" s="70" t="str">
        <f ca="1">IFERROR(_xludf.LET(txt,MID(AH470,FIND("|",AH470&amp;"|")+1,99),clean,SUBSTITUTE(SUBSTITUTE(SUBSTITUTE(txt,"µm",""),"&gt;=",""),"&gt;",""),nums,TRIM(clean),dashPos,FIND("-",MID(nums,2,99)),N1,VALUE(TRIM(LEFT(nums,dashPos))),N2,VALUE(TRIM(MID(nums,dashPos+2,20))),(N1+N2)/2),"")</f>
        <v/>
      </c>
      <c r="AJ470" s="71"/>
      <c r="AK470" s="71"/>
      <c r="AL470" s="71"/>
      <c r="AM470" s="71"/>
      <c r="AN470" s="72"/>
      <c r="AO470" s="72"/>
      <c r="AP470" s="72"/>
      <c r="AQ470" s="72"/>
      <c r="AR470" s="73"/>
      <c r="AS470" s="73"/>
      <c r="AT470" s="73"/>
      <c r="AU470" s="73"/>
      <c r="AV470" s="73"/>
      <c r="AW470" s="74"/>
      <c r="AX470" s="74"/>
      <c r="AY470" s="74"/>
      <c r="AZ470" s="78"/>
      <c r="BA470" s="78"/>
      <c r="BB470" s="78"/>
      <c r="BC470" s="78"/>
      <c r="BD470" s="78"/>
      <c r="BE470" s="78"/>
      <c r="BF470" s="78"/>
      <c r="BG470" s="78"/>
      <c r="BH470" s="78"/>
      <c r="BI470" s="77" t="str">
        <f t="shared" ref="BI470:BI522" si="7">IF(E470="","",H470*I470)</f>
        <v/>
      </c>
    </row>
    <row r="471" spans="1:61" ht="19.5" customHeight="1" x14ac:dyDescent="0.2">
      <c r="A471" s="48"/>
      <c r="B471" s="49"/>
      <c r="C471" s="50"/>
      <c r="D471" s="49"/>
      <c r="E471" s="51"/>
      <c r="F471" s="52"/>
      <c r="G471" s="51"/>
      <c r="H471" s="53"/>
      <c r="I471" s="53"/>
      <c r="J471" s="53"/>
      <c r="K471" s="54"/>
      <c r="L471" s="55"/>
      <c r="M471" s="56"/>
      <c r="N471" s="56"/>
      <c r="O471" s="57"/>
      <c r="P471" s="58"/>
      <c r="Q471" s="56"/>
      <c r="R471" s="59"/>
      <c r="S471" s="60" t="str">
        <f>IFERROR(INDEX(Procesos!A$2:A$10000,MATCH(R471,Procesos!B$2:B$10000,0)),"")</f>
        <v/>
      </c>
      <c r="T471" s="61"/>
      <c r="U471" s="62"/>
      <c r="V471" s="62"/>
      <c r="W471" s="62"/>
      <c r="X471" s="63"/>
      <c r="Y471" s="64"/>
      <c r="Z471" s="64"/>
      <c r="AA471" s="65"/>
      <c r="AB471" s="66"/>
      <c r="AC471" s="65"/>
      <c r="AD471" s="62"/>
      <c r="AE471" s="65"/>
      <c r="AF471" s="67"/>
      <c r="AG471" s="70" t="str">
        <f ca="1">IFERROR(_xludf.LET(txt,MID(AF471,FIND("|",AF471&amp;"|")+1,99),clean,SUBSTITUTE(SUBSTITUTE(SUBSTITUTE(txt,"µm",""),"&gt;=",""),"&gt;",""),nums,TRIM(clean),dashPos,FIND("-",MID(nums,2,99)),N1,VALUE(TRIM(LEFT(nums,dashPos))),N2,VALUE(TRIM(MID(nums,dashPos+2,20))),(N1+N2)/2),"")</f>
        <v/>
      </c>
      <c r="AH471" s="69"/>
      <c r="AI471" s="70" t="str">
        <f ca="1">IFERROR(_xludf.LET(txt,MID(AH471,FIND("|",AH471&amp;"|")+1,99),clean,SUBSTITUTE(SUBSTITUTE(SUBSTITUTE(txt,"µm",""),"&gt;=",""),"&gt;",""),nums,TRIM(clean),dashPos,FIND("-",MID(nums,2,99)),N1,VALUE(TRIM(LEFT(nums,dashPos))),N2,VALUE(TRIM(MID(nums,dashPos+2,20))),(N1+N2)/2),"")</f>
        <v/>
      </c>
      <c r="AJ471" s="71"/>
      <c r="AK471" s="71"/>
      <c r="AL471" s="71"/>
      <c r="AM471" s="71"/>
      <c r="AN471" s="72"/>
      <c r="AO471" s="72"/>
      <c r="AP471" s="72"/>
      <c r="AQ471" s="72"/>
      <c r="AR471" s="73"/>
      <c r="AS471" s="73"/>
      <c r="AT471" s="73"/>
      <c r="AU471" s="73"/>
      <c r="AV471" s="73"/>
      <c r="AW471" s="74"/>
      <c r="AX471" s="74"/>
      <c r="AY471" s="74"/>
      <c r="AZ471" s="78"/>
      <c r="BA471" s="78"/>
      <c r="BB471" s="78"/>
      <c r="BC471" s="78"/>
      <c r="BD471" s="78"/>
      <c r="BE471" s="78"/>
      <c r="BF471" s="78"/>
      <c r="BG471" s="78"/>
      <c r="BH471" s="78"/>
      <c r="BI471" s="77" t="str">
        <f t="shared" si="7"/>
        <v/>
      </c>
    </row>
    <row r="472" spans="1:61" ht="19.5" customHeight="1" x14ac:dyDescent="0.2">
      <c r="A472" s="48"/>
      <c r="B472" s="49"/>
      <c r="C472" s="50"/>
      <c r="D472" s="49"/>
      <c r="E472" s="51"/>
      <c r="F472" s="52"/>
      <c r="G472" s="51"/>
      <c r="H472" s="53"/>
      <c r="I472" s="53"/>
      <c r="J472" s="53"/>
      <c r="K472" s="54"/>
      <c r="L472" s="55"/>
      <c r="M472" s="56"/>
      <c r="N472" s="56"/>
      <c r="O472" s="57"/>
      <c r="P472" s="58"/>
      <c r="Q472" s="56"/>
      <c r="R472" s="59"/>
      <c r="S472" s="60" t="str">
        <f>IFERROR(INDEX(Procesos!A$2:A$10000,MATCH(R472,Procesos!B$2:B$10000,0)),"")</f>
        <v/>
      </c>
      <c r="T472" s="61"/>
      <c r="U472" s="62"/>
      <c r="V472" s="62"/>
      <c r="W472" s="62"/>
      <c r="X472" s="63"/>
      <c r="Y472" s="64"/>
      <c r="Z472" s="64"/>
      <c r="AA472" s="65"/>
      <c r="AB472" s="66"/>
      <c r="AC472" s="65"/>
      <c r="AD472" s="62"/>
      <c r="AE472" s="65"/>
      <c r="AF472" s="67"/>
      <c r="AG472" s="70" t="str">
        <f ca="1">IFERROR(_xludf.LET(txt,MID(AF472,FIND("|",AF472&amp;"|")+1,99),clean,SUBSTITUTE(SUBSTITUTE(SUBSTITUTE(txt,"µm",""),"&gt;=",""),"&gt;",""),nums,TRIM(clean),dashPos,FIND("-",MID(nums,2,99)),N1,VALUE(TRIM(LEFT(nums,dashPos))),N2,VALUE(TRIM(MID(nums,dashPos+2,20))),(N1+N2)/2),"")</f>
        <v/>
      </c>
      <c r="AH472" s="69"/>
      <c r="AI472" s="70" t="str">
        <f ca="1">IFERROR(_xludf.LET(txt,MID(AH472,FIND("|",AH472&amp;"|")+1,99),clean,SUBSTITUTE(SUBSTITUTE(SUBSTITUTE(txt,"µm",""),"&gt;=",""),"&gt;",""),nums,TRIM(clean),dashPos,FIND("-",MID(nums,2,99)),N1,VALUE(TRIM(LEFT(nums,dashPos))),N2,VALUE(TRIM(MID(nums,dashPos+2,20))),(N1+N2)/2),"")</f>
        <v/>
      </c>
      <c r="AJ472" s="71"/>
      <c r="AK472" s="71"/>
      <c r="AL472" s="71"/>
      <c r="AM472" s="71"/>
      <c r="AN472" s="72"/>
      <c r="AO472" s="72"/>
      <c r="AP472" s="72"/>
      <c r="AQ472" s="72"/>
      <c r="AR472" s="73"/>
      <c r="AS472" s="73"/>
      <c r="AT472" s="73"/>
      <c r="AU472" s="73"/>
      <c r="AV472" s="73"/>
      <c r="AW472" s="74"/>
      <c r="AX472" s="74"/>
      <c r="AY472" s="74"/>
      <c r="AZ472" s="78"/>
      <c r="BA472" s="78"/>
      <c r="BB472" s="78"/>
      <c r="BC472" s="78"/>
      <c r="BD472" s="78"/>
      <c r="BE472" s="78"/>
      <c r="BF472" s="78"/>
      <c r="BG472" s="78"/>
      <c r="BH472" s="78"/>
      <c r="BI472" s="77" t="str">
        <f t="shared" si="7"/>
        <v/>
      </c>
    </row>
    <row r="473" spans="1:61" ht="19.5" customHeight="1" x14ac:dyDescent="0.2">
      <c r="A473" s="48"/>
      <c r="B473" s="49"/>
      <c r="C473" s="50"/>
      <c r="D473" s="49"/>
      <c r="E473" s="51"/>
      <c r="F473" s="52"/>
      <c r="G473" s="51"/>
      <c r="H473" s="53"/>
      <c r="I473" s="53"/>
      <c r="J473" s="53"/>
      <c r="K473" s="54"/>
      <c r="L473" s="55"/>
      <c r="M473" s="56"/>
      <c r="N473" s="56"/>
      <c r="O473" s="57"/>
      <c r="P473" s="58"/>
      <c r="Q473" s="56"/>
      <c r="R473" s="59"/>
      <c r="S473" s="60" t="str">
        <f>IFERROR(INDEX(Procesos!A$2:A$10000,MATCH(R473,Procesos!B$2:B$10000,0)),"")</f>
        <v/>
      </c>
      <c r="T473" s="61"/>
      <c r="U473" s="62"/>
      <c r="V473" s="62"/>
      <c r="W473" s="62"/>
      <c r="X473" s="63"/>
      <c r="Y473" s="64"/>
      <c r="Z473" s="64"/>
      <c r="AA473" s="65"/>
      <c r="AB473" s="66"/>
      <c r="AC473" s="65"/>
      <c r="AD473" s="62"/>
      <c r="AE473" s="65"/>
      <c r="AF473" s="67"/>
      <c r="AG473" s="70" t="str">
        <f ca="1">IFERROR(_xludf.LET(txt,MID(AF473,FIND("|",AF473&amp;"|")+1,99),clean,SUBSTITUTE(SUBSTITUTE(SUBSTITUTE(txt,"µm",""),"&gt;=",""),"&gt;",""),nums,TRIM(clean),dashPos,FIND("-",MID(nums,2,99)),N1,VALUE(TRIM(LEFT(nums,dashPos))),N2,VALUE(TRIM(MID(nums,dashPos+2,20))),(N1+N2)/2),"")</f>
        <v/>
      </c>
      <c r="AH473" s="69"/>
      <c r="AI473" s="70" t="str">
        <f ca="1">IFERROR(_xludf.LET(txt,MID(AH473,FIND("|",AH473&amp;"|")+1,99),clean,SUBSTITUTE(SUBSTITUTE(SUBSTITUTE(txt,"µm",""),"&gt;=",""),"&gt;",""),nums,TRIM(clean),dashPos,FIND("-",MID(nums,2,99)),N1,VALUE(TRIM(LEFT(nums,dashPos))),N2,VALUE(TRIM(MID(nums,dashPos+2,20))),(N1+N2)/2),"")</f>
        <v/>
      </c>
      <c r="AJ473" s="71"/>
      <c r="AK473" s="71"/>
      <c r="AL473" s="71"/>
      <c r="AM473" s="71"/>
      <c r="AN473" s="72"/>
      <c r="AO473" s="72"/>
      <c r="AP473" s="72"/>
      <c r="AQ473" s="72"/>
      <c r="AR473" s="73"/>
      <c r="AS473" s="73"/>
      <c r="AT473" s="73"/>
      <c r="AU473" s="73"/>
      <c r="AV473" s="73"/>
      <c r="AW473" s="74"/>
      <c r="AX473" s="74"/>
      <c r="AY473" s="74"/>
      <c r="AZ473" s="78"/>
      <c r="BA473" s="78"/>
      <c r="BB473" s="78"/>
      <c r="BC473" s="78"/>
      <c r="BD473" s="78"/>
      <c r="BE473" s="78"/>
      <c r="BF473" s="78"/>
      <c r="BG473" s="78"/>
      <c r="BH473" s="78"/>
      <c r="BI473" s="77" t="str">
        <f t="shared" si="7"/>
        <v/>
      </c>
    </row>
    <row r="474" spans="1:61" ht="19.5" customHeight="1" x14ac:dyDescent="0.2">
      <c r="A474" s="48"/>
      <c r="B474" s="49"/>
      <c r="C474" s="50"/>
      <c r="D474" s="49"/>
      <c r="E474" s="51"/>
      <c r="F474" s="52"/>
      <c r="G474" s="51"/>
      <c r="H474" s="53"/>
      <c r="I474" s="53"/>
      <c r="J474" s="53"/>
      <c r="K474" s="54"/>
      <c r="L474" s="55"/>
      <c r="M474" s="56"/>
      <c r="N474" s="56"/>
      <c r="O474" s="57"/>
      <c r="P474" s="58"/>
      <c r="Q474" s="56"/>
      <c r="R474" s="59"/>
      <c r="S474" s="60" t="str">
        <f>IFERROR(INDEX(Procesos!A$2:A$10000,MATCH(R474,Procesos!B$2:B$10000,0)),"")</f>
        <v/>
      </c>
      <c r="T474" s="61"/>
      <c r="U474" s="62"/>
      <c r="V474" s="62"/>
      <c r="W474" s="62"/>
      <c r="X474" s="63"/>
      <c r="Y474" s="64"/>
      <c r="Z474" s="64"/>
      <c r="AA474" s="65"/>
      <c r="AB474" s="66"/>
      <c r="AC474" s="65"/>
      <c r="AD474" s="62"/>
      <c r="AE474" s="65"/>
      <c r="AF474" s="67"/>
      <c r="AG474" s="70" t="str">
        <f ca="1">IFERROR(_xludf.LET(txt,MID(AF474,FIND("|",AF474&amp;"|")+1,99),clean,SUBSTITUTE(SUBSTITUTE(SUBSTITUTE(txt,"µm",""),"&gt;=",""),"&gt;",""),nums,TRIM(clean),dashPos,FIND("-",MID(nums,2,99)),N1,VALUE(TRIM(LEFT(nums,dashPos))),N2,VALUE(TRIM(MID(nums,dashPos+2,20))),(N1+N2)/2),"")</f>
        <v/>
      </c>
      <c r="AH474" s="69"/>
      <c r="AI474" s="70" t="str">
        <f ca="1">IFERROR(_xludf.LET(txt,MID(AH474,FIND("|",AH474&amp;"|")+1,99),clean,SUBSTITUTE(SUBSTITUTE(SUBSTITUTE(txt,"µm",""),"&gt;=",""),"&gt;",""),nums,TRIM(clean),dashPos,FIND("-",MID(nums,2,99)),N1,VALUE(TRIM(LEFT(nums,dashPos))),N2,VALUE(TRIM(MID(nums,dashPos+2,20))),(N1+N2)/2),"")</f>
        <v/>
      </c>
      <c r="AJ474" s="71"/>
      <c r="AK474" s="71"/>
      <c r="AL474" s="71"/>
      <c r="AM474" s="71"/>
      <c r="AN474" s="72"/>
      <c r="AO474" s="72"/>
      <c r="AP474" s="72"/>
      <c r="AQ474" s="72"/>
      <c r="AR474" s="73"/>
      <c r="AS474" s="73"/>
      <c r="AT474" s="73"/>
      <c r="AU474" s="73"/>
      <c r="AV474" s="73"/>
      <c r="AW474" s="74"/>
      <c r="AX474" s="74"/>
      <c r="AY474" s="74"/>
      <c r="AZ474" s="78"/>
      <c r="BA474" s="78"/>
      <c r="BB474" s="78"/>
      <c r="BC474" s="78"/>
      <c r="BD474" s="78"/>
      <c r="BE474" s="78"/>
      <c r="BF474" s="78"/>
      <c r="BG474" s="78"/>
      <c r="BH474" s="78"/>
      <c r="BI474" s="77" t="str">
        <f t="shared" si="7"/>
        <v/>
      </c>
    </row>
    <row r="475" spans="1:61" ht="19.5" customHeight="1" x14ac:dyDescent="0.2">
      <c r="A475" s="48"/>
      <c r="B475" s="49"/>
      <c r="C475" s="50"/>
      <c r="D475" s="49"/>
      <c r="E475" s="51"/>
      <c r="F475" s="52"/>
      <c r="G475" s="51"/>
      <c r="H475" s="53"/>
      <c r="I475" s="53"/>
      <c r="J475" s="53"/>
      <c r="K475" s="54"/>
      <c r="L475" s="55"/>
      <c r="M475" s="56"/>
      <c r="N475" s="56"/>
      <c r="O475" s="57"/>
      <c r="P475" s="58"/>
      <c r="Q475" s="56"/>
      <c r="R475" s="59"/>
      <c r="S475" s="60" t="str">
        <f>IFERROR(INDEX(Procesos!A$2:A$10000,MATCH(R475,Procesos!B$2:B$10000,0)),"")</f>
        <v/>
      </c>
      <c r="T475" s="61"/>
      <c r="U475" s="62"/>
      <c r="V475" s="62"/>
      <c r="W475" s="62"/>
      <c r="X475" s="63"/>
      <c r="Y475" s="64"/>
      <c r="Z475" s="64"/>
      <c r="AA475" s="65"/>
      <c r="AB475" s="66"/>
      <c r="AC475" s="65"/>
      <c r="AD475" s="62"/>
      <c r="AE475" s="65"/>
      <c r="AF475" s="67"/>
      <c r="AG475" s="70" t="str">
        <f ca="1">IFERROR(_xludf.LET(txt,MID(AF475,FIND("|",AF475&amp;"|")+1,99),clean,SUBSTITUTE(SUBSTITUTE(SUBSTITUTE(txt,"µm",""),"&gt;=",""),"&gt;",""),nums,TRIM(clean),dashPos,FIND("-",MID(nums,2,99)),N1,VALUE(TRIM(LEFT(nums,dashPos))),N2,VALUE(TRIM(MID(nums,dashPos+2,20))),(N1+N2)/2),"")</f>
        <v/>
      </c>
      <c r="AH475" s="69"/>
      <c r="AI475" s="70" t="str">
        <f ca="1">IFERROR(_xludf.LET(txt,MID(AH475,FIND("|",AH475&amp;"|")+1,99),clean,SUBSTITUTE(SUBSTITUTE(SUBSTITUTE(txt,"µm",""),"&gt;=",""),"&gt;",""),nums,TRIM(clean),dashPos,FIND("-",MID(nums,2,99)),N1,VALUE(TRIM(LEFT(nums,dashPos))),N2,VALUE(TRIM(MID(nums,dashPos+2,20))),(N1+N2)/2),"")</f>
        <v/>
      </c>
      <c r="AJ475" s="71"/>
      <c r="AK475" s="71"/>
      <c r="AL475" s="71"/>
      <c r="AM475" s="71"/>
      <c r="AN475" s="72"/>
      <c r="AO475" s="72"/>
      <c r="AP475" s="72"/>
      <c r="AQ475" s="72"/>
      <c r="AR475" s="73"/>
      <c r="AS475" s="73"/>
      <c r="AT475" s="73"/>
      <c r="AU475" s="73"/>
      <c r="AV475" s="73"/>
      <c r="AW475" s="74"/>
      <c r="AX475" s="74"/>
      <c r="AY475" s="74"/>
      <c r="AZ475" s="78"/>
      <c r="BA475" s="78"/>
      <c r="BB475" s="78"/>
      <c r="BC475" s="78"/>
      <c r="BD475" s="78"/>
      <c r="BE475" s="78"/>
      <c r="BF475" s="78"/>
      <c r="BG475" s="78"/>
      <c r="BH475" s="78"/>
      <c r="BI475" s="77" t="str">
        <f t="shared" si="7"/>
        <v/>
      </c>
    </row>
    <row r="476" spans="1:61" ht="19.5" customHeight="1" x14ac:dyDescent="0.2">
      <c r="A476" s="48"/>
      <c r="B476" s="49"/>
      <c r="C476" s="50"/>
      <c r="D476" s="49"/>
      <c r="E476" s="51"/>
      <c r="F476" s="52"/>
      <c r="G476" s="51"/>
      <c r="H476" s="53"/>
      <c r="I476" s="53"/>
      <c r="J476" s="53"/>
      <c r="K476" s="54"/>
      <c r="L476" s="55"/>
      <c r="M476" s="56"/>
      <c r="N476" s="56"/>
      <c r="O476" s="57"/>
      <c r="P476" s="58"/>
      <c r="Q476" s="56"/>
      <c r="R476" s="59"/>
      <c r="S476" s="60" t="str">
        <f>IFERROR(INDEX(Procesos!A$2:A$10000,MATCH(R476,Procesos!B$2:B$10000,0)),"")</f>
        <v/>
      </c>
      <c r="T476" s="61"/>
      <c r="U476" s="62"/>
      <c r="V476" s="62"/>
      <c r="W476" s="62"/>
      <c r="X476" s="63"/>
      <c r="Y476" s="64"/>
      <c r="Z476" s="64"/>
      <c r="AA476" s="65"/>
      <c r="AB476" s="66"/>
      <c r="AC476" s="65"/>
      <c r="AD476" s="62"/>
      <c r="AE476" s="65"/>
      <c r="AF476" s="67"/>
      <c r="AG476" s="70" t="str">
        <f ca="1">IFERROR(_xludf.LET(txt,MID(AF476,FIND("|",AF476&amp;"|")+1,99),clean,SUBSTITUTE(SUBSTITUTE(SUBSTITUTE(txt,"µm",""),"&gt;=",""),"&gt;",""),nums,TRIM(clean),dashPos,FIND("-",MID(nums,2,99)),N1,VALUE(TRIM(LEFT(nums,dashPos))),N2,VALUE(TRIM(MID(nums,dashPos+2,20))),(N1+N2)/2),"")</f>
        <v/>
      </c>
      <c r="AH476" s="69"/>
      <c r="AI476" s="70" t="str">
        <f ca="1">IFERROR(_xludf.LET(txt,MID(AH476,FIND("|",AH476&amp;"|")+1,99),clean,SUBSTITUTE(SUBSTITUTE(SUBSTITUTE(txt,"µm",""),"&gt;=",""),"&gt;",""),nums,TRIM(clean),dashPos,FIND("-",MID(nums,2,99)),N1,VALUE(TRIM(LEFT(nums,dashPos))),N2,VALUE(TRIM(MID(nums,dashPos+2,20))),(N1+N2)/2),"")</f>
        <v/>
      </c>
      <c r="AJ476" s="71"/>
      <c r="AK476" s="71"/>
      <c r="AL476" s="71"/>
      <c r="AM476" s="71"/>
      <c r="AN476" s="72"/>
      <c r="AO476" s="72"/>
      <c r="AP476" s="72"/>
      <c r="AQ476" s="72"/>
      <c r="AR476" s="73"/>
      <c r="AS476" s="73"/>
      <c r="AT476" s="73"/>
      <c r="AU476" s="73"/>
      <c r="AV476" s="73"/>
      <c r="AW476" s="74"/>
      <c r="AX476" s="74"/>
      <c r="AY476" s="74"/>
      <c r="AZ476" s="78"/>
      <c r="BA476" s="78"/>
      <c r="BB476" s="78"/>
      <c r="BC476" s="78"/>
      <c r="BD476" s="78"/>
      <c r="BE476" s="78"/>
      <c r="BF476" s="78"/>
      <c r="BG476" s="78"/>
      <c r="BH476" s="78"/>
      <c r="BI476" s="77" t="str">
        <f t="shared" si="7"/>
        <v/>
      </c>
    </row>
    <row r="477" spans="1:61" ht="19.5" customHeight="1" x14ac:dyDescent="0.2">
      <c r="A477" s="48"/>
      <c r="B477" s="49"/>
      <c r="C477" s="50"/>
      <c r="D477" s="49"/>
      <c r="E477" s="51"/>
      <c r="F477" s="52"/>
      <c r="G477" s="51"/>
      <c r="H477" s="53"/>
      <c r="I477" s="53"/>
      <c r="J477" s="53"/>
      <c r="K477" s="54"/>
      <c r="L477" s="55"/>
      <c r="M477" s="56"/>
      <c r="N477" s="56"/>
      <c r="O477" s="57"/>
      <c r="P477" s="58"/>
      <c r="Q477" s="56"/>
      <c r="R477" s="59"/>
      <c r="S477" s="60" t="str">
        <f>IFERROR(INDEX(Procesos!A$2:A$10000,MATCH(R477,Procesos!B$2:B$10000,0)),"")</f>
        <v/>
      </c>
      <c r="T477" s="61"/>
      <c r="U477" s="62"/>
      <c r="V477" s="62"/>
      <c r="W477" s="62"/>
      <c r="X477" s="63"/>
      <c r="Y477" s="64"/>
      <c r="Z477" s="64"/>
      <c r="AA477" s="65"/>
      <c r="AB477" s="66"/>
      <c r="AC477" s="65"/>
      <c r="AD477" s="62"/>
      <c r="AE477" s="65"/>
      <c r="AF477" s="67"/>
      <c r="AG477" s="70" t="str">
        <f ca="1">IFERROR(_xludf.LET(txt,MID(AF477,FIND("|",AF477&amp;"|")+1,99),clean,SUBSTITUTE(SUBSTITUTE(SUBSTITUTE(txt,"µm",""),"&gt;=",""),"&gt;",""),nums,TRIM(clean),dashPos,FIND("-",MID(nums,2,99)),N1,VALUE(TRIM(LEFT(nums,dashPos))),N2,VALUE(TRIM(MID(nums,dashPos+2,20))),(N1+N2)/2),"")</f>
        <v/>
      </c>
      <c r="AH477" s="69"/>
      <c r="AI477" s="70" t="str">
        <f ca="1">IFERROR(_xludf.LET(txt,MID(AH477,FIND("|",AH477&amp;"|")+1,99),clean,SUBSTITUTE(SUBSTITUTE(SUBSTITUTE(txt,"µm",""),"&gt;=",""),"&gt;",""),nums,TRIM(clean),dashPos,FIND("-",MID(nums,2,99)),N1,VALUE(TRIM(LEFT(nums,dashPos))),N2,VALUE(TRIM(MID(nums,dashPos+2,20))),(N1+N2)/2),"")</f>
        <v/>
      </c>
      <c r="AJ477" s="71"/>
      <c r="AK477" s="71"/>
      <c r="AL477" s="71"/>
      <c r="AM477" s="71"/>
      <c r="AN477" s="72"/>
      <c r="AO477" s="72"/>
      <c r="AP477" s="72"/>
      <c r="AQ477" s="72"/>
      <c r="AR477" s="73"/>
      <c r="AS477" s="73"/>
      <c r="AT477" s="73"/>
      <c r="AU477" s="73"/>
      <c r="AV477" s="73"/>
      <c r="AW477" s="74"/>
      <c r="AX477" s="74"/>
      <c r="AY477" s="74"/>
      <c r="AZ477" s="78"/>
      <c r="BA477" s="78"/>
      <c r="BB477" s="78"/>
      <c r="BC477" s="78"/>
      <c r="BD477" s="78"/>
      <c r="BE477" s="78"/>
      <c r="BF477" s="78"/>
      <c r="BG477" s="78"/>
      <c r="BH477" s="78"/>
      <c r="BI477" s="77" t="str">
        <f t="shared" si="7"/>
        <v/>
      </c>
    </row>
    <row r="478" spans="1:61" ht="19.5" customHeight="1" x14ac:dyDescent="0.2">
      <c r="A478" s="48"/>
      <c r="B478" s="49"/>
      <c r="C478" s="50"/>
      <c r="D478" s="49"/>
      <c r="E478" s="51"/>
      <c r="F478" s="52"/>
      <c r="G478" s="51"/>
      <c r="H478" s="53"/>
      <c r="I478" s="53"/>
      <c r="J478" s="53"/>
      <c r="K478" s="54"/>
      <c r="L478" s="55"/>
      <c r="M478" s="56"/>
      <c r="N478" s="56"/>
      <c r="O478" s="57"/>
      <c r="P478" s="58"/>
      <c r="Q478" s="56"/>
      <c r="R478" s="59"/>
      <c r="S478" s="60" t="str">
        <f>IFERROR(INDEX(Procesos!A$2:A$10000,MATCH(R478,Procesos!B$2:B$10000,0)),"")</f>
        <v/>
      </c>
      <c r="T478" s="61"/>
      <c r="U478" s="62"/>
      <c r="V478" s="62"/>
      <c r="W478" s="62"/>
      <c r="X478" s="63"/>
      <c r="Y478" s="64"/>
      <c r="Z478" s="64"/>
      <c r="AA478" s="65"/>
      <c r="AB478" s="66"/>
      <c r="AC478" s="65"/>
      <c r="AD478" s="62"/>
      <c r="AE478" s="65"/>
      <c r="AF478" s="67"/>
      <c r="AG478" s="70" t="str">
        <f ca="1">IFERROR(_xludf.LET(txt,MID(AF478,FIND("|",AF478&amp;"|")+1,99),clean,SUBSTITUTE(SUBSTITUTE(SUBSTITUTE(txt,"µm",""),"&gt;=",""),"&gt;",""),nums,TRIM(clean),dashPos,FIND("-",MID(nums,2,99)),N1,VALUE(TRIM(LEFT(nums,dashPos))),N2,VALUE(TRIM(MID(nums,dashPos+2,20))),(N1+N2)/2),"")</f>
        <v/>
      </c>
      <c r="AH478" s="69"/>
      <c r="AI478" s="70" t="str">
        <f ca="1">IFERROR(_xludf.LET(txt,MID(AH478,FIND("|",AH478&amp;"|")+1,99),clean,SUBSTITUTE(SUBSTITUTE(SUBSTITUTE(txt,"µm",""),"&gt;=",""),"&gt;",""),nums,TRIM(clean),dashPos,FIND("-",MID(nums,2,99)),N1,VALUE(TRIM(LEFT(nums,dashPos))),N2,VALUE(TRIM(MID(nums,dashPos+2,20))),(N1+N2)/2),"")</f>
        <v/>
      </c>
      <c r="AJ478" s="71"/>
      <c r="AK478" s="71"/>
      <c r="AL478" s="71"/>
      <c r="AM478" s="71"/>
      <c r="AN478" s="72"/>
      <c r="AO478" s="72"/>
      <c r="AP478" s="72"/>
      <c r="AQ478" s="72"/>
      <c r="AR478" s="73"/>
      <c r="AS478" s="73"/>
      <c r="AT478" s="73"/>
      <c r="AU478" s="73"/>
      <c r="AV478" s="73"/>
      <c r="AW478" s="74"/>
      <c r="AX478" s="74"/>
      <c r="AY478" s="74"/>
      <c r="AZ478" s="78"/>
      <c r="BA478" s="78"/>
      <c r="BB478" s="78"/>
      <c r="BC478" s="78"/>
      <c r="BD478" s="78"/>
      <c r="BE478" s="78"/>
      <c r="BF478" s="78"/>
      <c r="BG478" s="78"/>
      <c r="BH478" s="78"/>
      <c r="BI478" s="77" t="str">
        <f t="shared" si="7"/>
        <v/>
      </c>
    </row>
    <row r="479" spans="1:61" ht="19.5" customHeight="1" x14ac:dyDescent="0.2">
      <c r="A479" s="48"/>
      <c r="B479" s="49"/>
      <c r="C479" s="50"/>
      <c r="D479" s="49"/>
      <c r="E479" s="51"/>
      <c r="F479" s="52"/>
      <c r="G479" s="51"/>
      <c r="H479" s="53"/>
      <c r="I479" s="53"/>
      <c r="J479" s="53"/>
      <c r="K479" s="54"/>
      <c r="L479" s="55"/>
      <c r="M479" s="56"/>
      <c r="N479" s="56"/>
      <c r="O479" s="57"/>
      <c r="P479" s="58"/>
      <c r="Q479" s="56"/>
      <c r="R479" s="59"/>
      <c r="S479" s="60" t="str">
        <f>IFERROR(INDEX(Procesos!A$2:A$10000,MATCH(R479,Procesos!B$2:B$10000,0)),"")</f>
        <v/>
      </c>
      <c r="T479" s="61"/>
      <c r="U479" s="62"/>
      <c r="V479" s="62"/>
      <c r="W479" s="62"/>
      <c r="X479" s="63"/>
      <c r="Y479" s="64"/>
      <c r="Z479" s="64"/>
      <c r="AA479" s="65"/>
      <c r="AB479" s="66"/>
      <c r="AC479" s="65"/>
      <c r="AD479" s="62"/>
      <c r="AE479" s="65"/>
      <c r="AF479" s="67"/>
      <c r="AG479" s="70" t="str">
        <f ca="1">IFERROR(_xludf.LET(txt,MID(AF479,FIND("|",AF479&amp;"|")+1,99),clean,SUBSTITUTE(SUBSTITUTE(SUBSTITUTE(txt,"µm",""),"&gt;=",""),"&gt;",""),nums,TRIM(clean),dashPos,FIND("-",MID(nums,2,99)),N1,VALUE(TRIM(LEFT(nums,dashPos))),N2,VALUE(TRIM(MID(nums,dashPos+2,20))),(N1+N2)/2),"")</f>
        <v/>
      </c>
      <c r="AH479" s="69"/>
      <c r="AI479" s="70" t="str">
        <f ca="1">IFERROR(_xludf.LET(txt,MID(AH479,FIND("|",AH479&amp;"|")+1,99),clean,SUBSTITUTE(SUBSTITUTE(SUBSTITUTE(txt,"µm",""),"&gt;=",""),"&gt;",""),nums,TRIM(clean),dashPos,FIND("-",MID(nums,2,99)),N1,VALUE(TRIM(LEFT(nums,dashPos))),N2,VALUE(TRIM(MID(nums,dashPos+2,20))),(N1+N2)/2),"")</f>
        <v/>
      </c>
      <c r="AJ479" s="71"/>
      <c r="AK479" s="71"/>
      <c r="AL479" s="71"/>
      <c r="AM479" s="71"/>
      <c r="AN479" s="72"/>
      <c r="AO479" s="72"/>
      <c r="AP479" s="72"/>
      <c r="AQ479" s="72"/>
      <c r="AR479" s="73"/>
      <c r="AS479" s="73"/>
      <c r="AT479" s="73"/>
      <c r="AU479" s="73"/>
      <c r="AV479" s="73"/>
      <c r="AW479" s="74"/>
      <c r="AX479" s="74"/>
      <c r="AY479" s="74"/>
      <c r="AZ479" s="78"/>
      <c r="BA479" s="78"/>
      <c r="BB479" s="78"/>
      <c r="BC479" s="78"/>
      <c r="BD479" s="78"/>
      <c r="BE479" s="78"/>
      <c r="BF479" s="78"/>
      <c r="BG479" s="78"/>
      <c r="BH479" s="78"/>
      <c r="BI479" s="77" t="str">
        <f t="shared" si="7"/>
        <v/>
      </c>
    </row>
    <row r="480" spans="1:61" ht="19.5" customHeight="1" x14ac:dyDescent="0.2">
      <c r="A480" s="48"/>
      <c r="B480" s="49"/>
      <c r="C480" s="50"/>
      <c r="D480" s="49"/>
      <c r="E480" s="51"/>
      <c r="F480" s="52"/>
      <c r="G480" s="51"/>
      <c r="H480" s="53"/>
      <c r="I480" s="53"/>
      <c r="J480" s="53"/>
      <c r="K480" s="54"/>
      <c r="L480" s="55"/>
      <c r="M480" s="56"/>
      <c r="N480" s="56"/>
      <c r="O480" s="57"/>
      <c r="P480" s="58"/>
      <c r="Q480" s="56"/>
      <c r="R480" s="59"/>
      <c r="S480" s="60" t="str">
        <f>IFERROR(INDEX(Procesos!A$2:A$10000,MATCH(R480,Procesos!B$2:B$10000,0)),"")</f>
        <v/>
      </c>
      <c r="T480" s="61"/>
      <c r="U480" s="62"/>
      <c r="V480" s="62"/>
      <c r="W480" s="62"/>
      <c r="X480" s="63"/>
      <c r="Y480" s="64"/>
      <c r="Z480" s="64"/>
      <c r="AA480" s="65"/>
      <c r="AB480" s="66"/>
      <c r="AC480" s="65"/>
      <c r="AD480" s="62"/>
      <c r="AE480" s="65"/>
      <c r="AF480" s="67"/>
      <c r="AG480" s="70" t="str">
        <f ca="1">IFERROR(_xludf.LET(txt,MID(AF480,FIND("|",AF480&amp;"|")+1,99),clean,SUBSTITUTE(SUBSTITUTE(SUBSTITUTE(txt,"µm",""),"&gt;=",""),"&gt;",""),nums,TRIM(clean),dashPos,FIND("-",MID(nums,2,99)),N1,VALUE(TRIM(LEFT(nums,dashPos))),N2,VALUE(TRIM(MID(nums,dashPos+2,20))),(N1+N2)/2),"")</f>
        <v/>
      </c>
      <c r="AH480" s="69"/>
      <c r="AI480" s="70" t="str">
        <f ca="1">IFERROR(_xludf.LET(txt,MID(AH480,FIND("|",AH480&amp;"|")+1,99),clean,SUBSTITUTE(SUBSTITUTE(SUBSTITUTE(txt,"µm",""),"&gt;=",""),"&gt;",""),nums,TRIM(clean),dashPos,FIND("-",MID(nums,2,99)),N1,VALUE(TRIM(LEFT(nums,dashPos))),N2,VALUE(TRIM(MID(nums,dashPos+2,20))),(N1+N2)/2),"")</f>
        <v/>
      </c>
      <c r="AJ480" s="71"/>
      <c r="AK480" s="71"/>
      <c r="AL480" s="71"/>
      <c r="AM480" s="71"/>
      <c r="AN480" s="72"/>
      <c r="AO480" s="72"/>
      <c r="AP480" s="72"/>
      <c r="AQ480" s="72"/>
      <c r="AR480" s="73"/>
      <c r="AS480" s="73"/>
      <c r="AT480" s="73"/>
      <c r="AU480" s="73"/>
      <c r="AV480" s="73"/>
      <c r="AW480" s="74"/>
      <c r="AX480" s="74"/>
      <c r="AY480" s="74"/>
      <c r="AZ480" s="78"/>
      <c r="BA480" s="78"/>
      <c r="BB480" s="78"/>
      <c r="BC480" s="78"/>
      <c r="BD480" s="78"/>
      <c r="BE480" s="78"/>
      <c r="BF480" s="78"/>
      <c r="BG480" s="78"/>
      <c r="BH480" s="78"/>
      <c r="BI480" s="77" t="str">
        <f t="shared" si="7"/>
        <v/>
      </c>
    </row>
    <row r="481" spans="1:61" ht="19.5" customHeight="1" x14ac:dyDescent="0.2">
      <c r="A481" s="48"/>
      <c r="B481" s="49"/>
      <c r="C481" s="50"/>
      <c r="D481" s="49"/>
      <c r="E481" s="51"/>
      <c r="F481" s="52"/>
      <c r="G481" s="51"/>
      <c r="H481" s="53"/>
      <c r="I481" s="53"/>
      <c r="J481" s="53"/>
      <c r="K481" s="54"/>
      <c r="L481" s="55"/>
      <c r="M481" s="56"/>
      <c r="N481" s="56"/>
      <c r="O481" s="57"/>
      <c r="P481" s="58"/>
      <c r="Q481" s="56"/>
      <c r="R481" s="59"/>
      <c r="S481" s="60" t="str">
        <f>IFERROR(INDEX(Procesos!A$2:A$10000,MATCH(R481,Procesos!B$2:B$10000,0)),"")</f>
        <v/>
      </c>
      <c r="T481" s="61"/>
      <c r="U481" s="62"/>
      <c r="V481" s="62"/>
      <c r="W481" s="62"/>
      <c r="X481" s="63"/>
      <c r="Y481" s="64"/>
      <c r="Z481" s="64"/>
      <c r="AA481" s="65"/>
      <c r="AB481" s="66"/>
      <c r="AC481" s="65"/>
      <c r="AD481" s="62"/>
      <c r="AE481" s="65"/>
      <c r="AF481" s="67"/>
      <c r="AG481" s="70" t="str">
        <f ca="1">IFERROR(_xludf.LET(txt,MID(AF481,FIND("|",AF481&amp;"|")+1,99),clean,SUBSTITUTE(SUBSTITUTE(SUBSTITUTE(txt,"µm",""),"&gt;=",""),"&gt;",""),nums,TRIM(clean),dashPos,FIND("-",MID(nums,2,99)),N1,VALUE(TRIM(LEFT(nums,dashPos))),N2,VALUE(TRIM(MID(nums,dashPos+2,20))),(N1+N2)/2),"")</f>
        <v/>
      </c>
      <c r="AH481" s="69"/>
      <c r="AI481" s="70" t="str">
        <f ca="1">IFERROR(_xludf.LET(txt,MID(AH481,FIND("|",AH481&amp;"|")+1,99),clean,SUBSTITUTE(SUBSTITUTE(SUBSTITUTE(txt,"µm",""),"&gt;=",""),"&gt;",""),nums,TRIM(clean),dashPos,FIND("-",MID(nums,2,99)),N1,VALUE(TRIM(LEFT(nums,dashPos))),N2,VALUE(TRIM(MID(nums,dashPos+2,20))),(N1+N2)/2),"")</f>
        <v/>
      </c>
      <c r="AJ481" s="71"/>
      <c r="AK481" s="71"/>
      <c r="AL481" s="71"/>
      <c r="AM481" s="71"/>
      <c r="AN481" s="72"/>
      <c r="AO481" s="72"/>
      <c r="AP481" s="72"/>
      <c r="AQ481" s="72"/>
      <c r="AR481" s="73"/>
      <c r="AS481" s="73"/>
      <c r="AT481" s="73"/>
      <c r="AU481" s="73"/>
      <c r="AV481" s="73"/>
      <c r="AW481" s="74"/>
      <c r="AX481" s="74"/>
      <c r="AY481" s="74"/>
      <c r="AZ481" s="78"/>
      <c r="BA481" s="78"/>
      <c r="BB481" s="78"/>
      <c r="BC481" s="78"/>
      <c r="BD481" s="78"/>
      <c r="BE481" s="78"/>
      <c r="BF481" s="78"/>
      <c r="BG481" s="78"/>
      <c r="BH481" s="78"/>
      <c r="BI481" s="77" t="str">
        <f t="shared" si="7"/>
        <v/>
      </c>
    </row>
    <row r="482" spans="1:61" ht="19.5" customHeight="1" x14ac:dyDescent="0.2">
      <c r="A482" s="48"/>
      <c r="B482" s="49"/>
      <c r="C482" s="50"/>
      <c r="D482" s="49"/>
      <c r="E482" s="51"/>
      <c r="F482" s="52"/>
      <c r="G482" s="51"/>
      <c r="H482" s="53"/>
      <c r="I482" s="53"/>
      <c r="J482" s="53"/>
      <c r="K482" s="54"/>
      <c r="L482" s="55"/>
      <c r="M482" s="56"/>
      <c r="N482" s="56"/>
      <c r="O482" s="57"/>
      <c r="P482" s="58"/>
      <c r="Q482" s="56"/>
      <c r="R482" s="59"/>
      <c r="S482" s="60" t="str">
        <f>IFERROR(INDEX(Procesos!A$2:A$10000,MATCH(R482,Procesos!B$2:B$10000,0)),"")</f>
        <v/>
      </c>
      <c r="T482" s="61"/>
      <c r="U482" s="62"/>
      <c r="V482" s="62"/>
      <c r="W482" s="62"/>
      <c r="X482" s="63"/>
      <c r="Y482" s="64"/>
      <c r="Z482" s="64"/>
      <c r="AA482" s="65"/>
      <c r="AB482" s="66"/>
      <c r="AC482" s="65"/>
      <c r="AD482" s="62"/>
      <c r="AE482" s="65"/>
      <c r="AF482" s="67"/>
      <c r="AG482" s="70" t="str">
        <f ca="1">IFERROR(_xludf.LET(txt,MID(AF482,FIND("|",AF482&amp;"|")+1,99),clean,SUBSTITUTE(SUBSTITUTE(SUBSTITUTE(txt,"µm",""),"&gt;=",""),"&gt;",""),nums,TRIM(clean),dashPos,FIND("-",MID(nums,2,99)),N1,VALUE(TRIM(LEFT(nums,dashPos))),N2,VALUE(TRIM(MID(nums,dashPos+2,20))),(N1+N2)/2),"")</f>
        <v/>
      </c>
      <c r="AH482" s="69"/>
      <c r="AI482" s="70" t="str">
        <f ca="1">IFERROR(_xludf.LET(txt,MID(AH482,FIND("|",AH482&amp;"|")+1,99),clean,SUBSTITUTE(SUBSTITUTE(SUBSTITUTE(txt,"µm",""),"&gt;=",""),"&gt;",""),nums,TRIM(clean),dashPos,FIND("-",MID(nums,2,99)),N1,VALUE(TRIM(LEFT(nums,dashPos))),N2,VALUE(TRIM(MID(nums,dashPos+2,20))),(N1+N2)/2),"")</f>
        <v/>
      </c>
      <c r="AJ482" s="71"/>
      <c r="AK482" s="71"/>
      <c r="AL482" s="71"/>
      <c r="AM482" s="71"/>
      <c r="AN482" s="72"/>
      <c r="AO482" s="72"/>
      <c r="AP482" s="72"/>
      <c r="AQ482" s="72"/>
      <c r="AR482" s="73"/>
      <c r="AS482" s="73"/>
      <c r="AT482" s="73"/>
      <c r="AU482" s="73"/>
      <c r="AV482" s="73"/>
      <c r="AW482" s="74"/>
      <c r="AX482" s="74"/>
      <c r="AY482" s="74"/>
      <c r="AZ482" s="78"/>
      <c r="BA482" s="78"/>
      <c r="BB482" s="78"/>
      <c r="BC482" s="78"/>
      <c r="BD482" s="78"/>
      <c r="BE482" s="78"/>
      <c r="BF482" s="78"/>
      <c r="BG482" s="78"/>
      <c r="BH482" s="78"/>
      <c r="BI482" s="77" t="str">
        <f t="shared" si="7"/>
        <v/>
      </c>
    </row>
    <row r="483" spans="1:61" ht="19.5" customHeight="1" x14ac:dyDescent="0.2">
      <c r="A483" s="48"/>
      <c r="B483" s="49"/>
      <c r="C483" s="50"/>
      <c r="D483" s="49"/>
      <c r="E483" s="51"/>
      <c r="F483" s="52"/>
      <c r="G483" s="51"/>
      <c r="H483" s="53"/>
      <c r="I483" s="53"/>
      <c r="J483" s="53"/>
      <c r="K483" s="54"/>
      <c r="L483" s="55"/>
      <c r="M483" s="56"/>
      <c r="N483" s="56"/>
      <c r="O483" s="57"/>
      <c r="P483" s="58"/>
      <c r="Q483" s="56"/>
      <c r="R483" s="59"/>
      <c r="S483" s="60" t="str">
        <f>IFERROR(INDEX(Procesos!A$2:A$10000,MATCH(R483,Procesos!B$2:B$10000,0)),"")</f>
        <v/>
      </c>
      <c r="T483" s="61"/>
      <c r="U483" s="62"/>
      <c r="V483" s="62"/>
      <c r="W483" s="62"/>
      <c r="X483" s="63"/>
      <c r="Y483" s="64"/>
      <c r="Z483" s="64"/>
      <c r="AA483" s="65"/>
      <c r="AB483" s="66"/>
      <c r="AC483" s="65"/>
      <c r="AD483" s="62"/>
      <c r="AE483" s="65"/>
      <c r="AF483" s="67"/>
      <c r="AG483" s="70" t="str">
        <f ca="1">IFERROR(_xludf.LET(txt,MID(AF483,FIND("|",AF483&amp;"|")+1,99),clean,SUBSTITUTE(SUBSTITUTE(SUBSTITUTE(txt,"µm",""),"&gt;=",""),"&gt;",""),nums,TRIM(clean),dashPos,FIND("-",MID(nums,2,99)),N1,VALUE(TRIM(LEFT(nums,dashPos))),N2,VALUE(TRIM(MID(nums,dashPos+2,20))),(N1+N2)/2),"")</f>
        <v/>
      </c>
      <c r="AH483" s="69"/>
      <c r="AI483" s="70" t="str">
        <f ca="1">IFERROR(_xludf.LET(txt,MID(AH483,FIND("|",AH483&amp;"|")+1,99),clean,SUBSTITUTE(SUBSTITUTE(SUBSTITUTE(txt,"µm",""),"&gt;=",""),"&gt;",""),nums,TRIM(clean),dashPos,FIND("-",MID(nums,2,99)),N1,VALUE(TRIM(LEFT(nums,dashPos))),N2,VALUE(TRIM(MID(nums,dashPos+2,20))),(N1+N2)/2),"")</f>
        <v/>
      </c>
      <c r="AJ483" s="71"/>
      <c r="AK483" s="71"/>
      <c r="AL483" s="71"/>
      <c r="AM483" s="71"/>
      <c r="AN483" s="72"/>
      <c r="AO483" s="72"/>
      <c r="AP483" s="72"/>
      <c r="AQ483" s="72"/>
      <c r="AR483" s="73"/>
      <c r="AS483" s="73"/>
      <c r="AT483" s="73"/>
      <c r="AU483" s="73"/>
      <c r="AV483" s="73"/>
      <c r="AW483" s="74"/>
      <c r="AX483" s="74"/>
      <c r="AY483" s="74"/>
      <c r="AZ483" s="78"/>
      <c r="BA483" s="78"/>
      <c r="BB483" s="78"/>
      <c r="BC483" s="78"/>
      <c r="BD483" s="78"/>
      <c r="BE483" s="78"/>
      <c r="BF483" s="78"/>
      <c r="BG483" s="78"/>
      <c r="BH483" s="78"/>
      <c r="BI483" s="77" t="str">
        <f t="shared" si="7"/>
        <v/>
      </c>
    </row>
    <row r="484" spans="1:61" ht="19.5" customHeight="1" x14ac:dyDescent="0.2">
      <c r="A484" s="48"/>
      <c r="B484" s="49"/>
      <c r="C484" s="50"/>
      <c r="D484" s="49"/>
      <c r="E484" s="51"/>
      <c r="F484" s="52"/>
      <c r="G484" s="51"/>
      <c r="H484" s="53"/>
      <c r="I484" s="53"/>
      <c r="J484" s="53"/>
      <c r="K484" s="54"/>
      <c r="L484" s="55"/>
      <c r="M484" s="56"/>
      <c r="N484" s="56"/>
      <c r="O484" s="57"/>
      <c r="P484" s="58"/>
      <c r="Q484" s="56"/>
      <c r="R484" s="59"/>
      <c r="S484" s="60" t="str">
        <f>IFERROR(INDEX(Procesos!A$2:A$10000,MATCH(R484,Procesos!B$2:B$10000,0)),"")</f>
        <v/>
      </c>
      <c r="T484" s="61"/>
      <c r="U484" s="62"/>
      <c r="V484" s="62"/>
      <c r="W484" s="62"/>
      <c r="X484" s="63"/>
      <c r="Y484" s="64"/>
      <c r="Z484" s="64"/>
      <c r="AA484" s="65"/>
      <c r="AB484" s="66"/>
      <c r="AC484" s="65"/>
      <c r="AD484" s="62"/>
      <c r="AE484" s="65"/>
      <c r="AF484" s="67"/>
      <c r="AG484" s="70" t="str">
        <f ca="1">IFERROR(_xludf.LET(txt,MID(AF484,FIND("|",AF484&amp;"|")+1,99),clean,SUBSTITUTE(SUBSTITUTE(SUBSTITUTE(txt,"µm",""),"&gt;=",""),"&gt;",""),nums,TRIM(clean),dashPos,FIND("-",MID(nums,2,99)),N1,VALUE(TRIM(LEFT(nums,dashPos))),N2,VALUE(TRIM(MID(nums,dashPos+2,20))),(N1+N2)/2),"")</f>
        <v/>
      </c>
      <c r="AH484" s="69"/>
      <c r="AI484" s="70" t="str">
        <f ca="1">IFERROR(_xludf.LET(txt,MID(AH484,FIND("|",AH484&amp;"|")+1,99),clean,SUBSTITUTE(SUBSTITUTE(SUBSTITUTE(txt,"µm",""),"&gt;=",""),"&gt;",""),nums,TRIM(clean),dashPos,FIND("-",MID(nums,2,99)),N1,VALUE(TRIM(LEFT(nums,dashPos))),N2,VALUE(TRIM(MID(nums,dashPos+2,20))),(N1+N2)/2),"")</f>
        <v/>
      </c>
      <c r="AJ484" s="71"/>
      <c r="AK484" s="71"/>
      <c r="AL484" s="71"/>
      <c r="AM484" s="71"/>
      <c r="AN484" s="72"/>
      <c r="AO484" s="72"/>
      <c r="AP484" s="72"/>
      <c r="AQ484" s="72"/>
      <c r="AR484" s="73"/>
      <c r="AS484" s="73"/>
      <c r="AT484" s="73"/>
      <c r="AU484" s="73"/>
      <c r="AV484" s="73"/>
      <c r="AW484" s="74"/>
      <c r="AX484" s="74"/>
      <c r="AY484" s="74"/>
      <c r="AZ484" s="78"/>
      <c r="BA484" s="78"/>
      <c r="BB484" s="78"/>
      <c r="BC484" s="78"/>
      <c r="BD484" s="78"/>
      <c r="BE484" s="78"/>
      <c r="BF484" s="78"/>
      <c r="BG484" s="78"/>
      <c r="BH484" s="78"/>
      <c r="BI484" s="77" t="str">
        <f t="shared" si="7"/>
        <v/>
      </c>
    </row>
    <row r="485" spans="1:61" ht="19.5" customHeight="1" x14ac:dyDescent="0.2">
      <c r="A485" s="48"/>
      <c r="B485" s="49"/>
      <c r="C485" s="50"/>
      <c r="D485" s="49"/>
      <c r="E485" s="51"/>
      <c r="F485" s="52"/>
      <c r="G485" s="51"/>
      <c r="H485" s="53"/>
      <c r="I485" s="53"/>
      <c r="J485" s="53"/>
      <c r="K485" s="54"/>
      <c r="L485" s="55"/>
      <c r="M485" s="56"/>
      <c r="N485" s="56"/>
      <c r="O485" s="57"/>
      <c r="P485" s="58"/>
      <c r="Q485" s="56"/>
      <c r="R485" s="59"/>
      <c r="S485" s="60" t="str">
        <f>IFERROR(INDEX(Procesos!A$2:A$10000,MATCH(R485,Procesos!B$2:B$10000,0)),"")</f>
        <v/>
      </c>
      <c r="T485" s="61"/>
      <c r="U485" s="62"/>
      <c r="V485" s="62"/>
      <c r="W485" s="62"/>
      <c r="X485" s="63"/>
      <c r="Y485" s="64"/>
      <c r="Z485" s="64"/>
      <c r="AA485" s="65"/>
      <c r="AB485" s="66"/>
      <c r="AC485" s="65"/>
      <c r="AD485" s="62"/>
      <c r="AE485" s="65"/>
      <c r="AF485" s="67"/>
      <c r="AG485" s="70" t="str">
        <f ca="1">IFERROR(_xludf.LET(txt,MID(AF485,FIND("|",AF485&amp;"|")+1,99),clean,SUBSTITUTE(SUBSTITUTE(SUBSTITUTE(txt,"µm",""),"&gt;=",""),"&gt;",""),nums,TRIM(clean),dashPos,FIND("-",MID(nums,2,99)),N1,VALUE(TRIM(LEFT(nums,dashPos))),N2,VALUE(TRIM(MID(nums,dashPos+2,20))),(N1+N2)/2),"")</f>
        <v/>
      </c>
      <c r="AH485" s="69"/>
      <c r="AI485" s="70" t="str">
        <f ca="1">IFERROR(_xludf.LET(txt,MID(AH485,FIND("|",AH485&amp;"|")+1,99),clean,SUBSTITUTE(SUBSTITUTE(SUBSTITUTE(txt,"µm",""),"&gt;=",""),"&gt;",""),nums,TRIM(clean),dashPos,FIND("-",MID(nums,2,99)),N1,VALUE(TRIM(LEFT(nums,dashPos))),N2,VALUE(TRIM(MID(nums,dashPos+2,20))),(N1+N2)/2),"")</f>
        <v/>
      </c>
      <c r="AJ485" s="71"/>
      <c r="AK485" s="71"/>
      <c r="AL485" s="71"/>
      <c r="AM485" s="71"/>
      <c r="AN485" s="72"/>
      <c r="AO485" s="72"/>
      <c r="AP485" s="72"/>
      <c r="AQ485" s="72"/>
      <c r="AR485" s="73"/>
      <c r="AS485" s="73"/>
      <c r="AT485" s="73"/>
      <c r="AU485" s="73"/>
      <c r="AV485" s="73"/>
      <c r="AW485" s="74"/>
      <c r="AX485" s="74"/>
      <c r="AY485" s="74"/>
      <c r="AZ485" s="78"/>
      <c r="BA485" s="78"/>
      <c r="BB485" s="78"/>
      <c r="BC485" s="78"/>
      <c r="BD485" s="78"/>
      <c r="BE485" s="78"/>
      <c r="BF485" s="78"/>
      <c r="BG485" s="78"/>
      <c r="BH485" s="78"/>
      <c r="BI485" s="77" t="str">
        <f t="shared" si="7"/>
        <v/>
      </c>
    </row>
    <row r="486" spans="1:61" ht="19.5" customHeight="1" x14ac:dyDescent="0.2">
      <c r="A486" s="48"/>
      <c r="B486" s="49"/>
      <c r="C486" s="50"/>
      <c r="D486" s="49"/>
      <c r="E486" s="51"/>
      <c r="F486" s="52"/>
      <c r="G486" s="51"/>
      <c r="H486" s="53"/>
      <c r="I486" s="53"/>
      <c r="J486" s="53"/>
      <c r="K486" s="54"/>
      <c r="L486" s="55"/>
      <c r="M486" s="56"/>
      <c r="N486" s="56"/>
      <c r="O486" s="57"/>
      <c r="P486" s="58"/>
      <c r="Q486" s="56"/>
      <c r="R486" s="59"/>
      <c r="S486" s="60" t="str">
        <f>IFERROR(INDEX(Procesos!A$2:A$10000,MATCH(R486,Procesos!B$2:B$10000,0)),"")</f>
        <v/>
      </c>
      <c r="T486" s="61"/>
      <c r="U486" s="62"/>
      <c r="V486" s="62"/>
      <c r="W486" s="62"/>
      <c r="X486" s="63"/>
      <c r="Y486" s="64"/>
      <c r="Z486" s="64"/>
      <c r="AA486" s="65"/>
      <c r="AB486" s="66"/>
      <c r="AC486" s="65"/>
      <c r="AD486" s="62"/>
      <c r="AE486" s="65"/>
      <c r="AF486" s="67"/>
      <c r="AG486" s="70" t="str">
        <f ca="1">IFERROR(_xludf.LET(txt,MID(AF486,FIND("|",AF486&amp;"|")+1,99),clean,SUBSTITUTE(SUBSTITUTE(SUBSTITUTE(txt,"µm",""),"&gt;=",""),"&gt;",""),nums,TRIM(clean),dashPos,FIND("-",MID(nums,2,99)),N1,VALUE(TRIM(LEFT(nums,dashPos))),N2,VALUE(TRIM(MID(nums,dashPos+2,20))),(N1+N2)/2),"")</f>
        <v/>
      </c>
      <c r="AH486" s="69"/>
      <c r="AI486" s="70" t="str">
        <f ca="1">IFERROR(_xludf.LET(txt,MID(AH486,FIND("|",AH486&amp;"|")+1,99),clean,SUBSTITUTE(SUBSTITUTE(SUBSTITUTE(txt,"µm",""),"&gt;=",""),"&gt;",""),nums,TRIM(clean),dashPos,FIND("-",MID(nums,2,99)),N1,VALUE(TRIM(LEFT(nums,dashPos))),N2,VALUE(TRIM(MID(nums,dashPos+2,20))),(N1+N2)/2),"")</f>
        <v/>
      </c>
      <c r="AJ486" s="71"/>
      <c r="AK486" s="71"/>
      <c r="AL486" s="71"/>
      <c r="AM486" s="71"/>
      <c r="AN486" s="72"/>
      <c r="AO486" s="72"/>
      <c r="AP486" s="72"/>
      <c r="AQ486" s="72"/>
      <c r="AR486" s="73"/>
      <c r="AS486" s="73"/>
      <c r="AT486" s="73"/>
      <c r="AU486" s="73"/>
      <c r="AV486" s="73"/>
      <c r="AW486" s="74"/>
      <c r="AX486" s="74"/>
      <c r="AY486" s="74"/>
      <c r="AZ486" s="78"/>
      <c r="BA486" s="78"/>
      <c r="BB486" s="78"/>
      <c r="BC486" s="78"/>
      <c r="BD486" s="78"/>
      <c r="BE486" s="78"/>
      <c r="BF486" s="78"/>
      <c r="BG486" s="78"/>
      <c r="BH486" s="78"/>
      <c r="BI486" s="77" t="str">
        <f t="shared" si="7"/>
        <v/>
      </c>
    </row>
    <row r="487" spans="1:61" ht="19.5" customHeight="1" x14ac:dyDescent="0.2">
      <c r="A487" s="48"/>
      <c r="B487" s="49"/>
      <c r="C487" s="50"/>
      <c r="D487" s="49"/>
      <c r="E487" s="51"/>
      <c r="F487" s="52"/>
      <c r="G487" s="51"/>
      <c r="H487" s="53"/>
      <c r="I487" s="53"/>
      <c r="J487" s="53"/>
      <c r="K487" s="54"/>
      <c r="L487" s="55"/>
      <c r="M487" s="56"/>
      <c r="N487" s="56"/>
      <c r="O487" s="57"/>
      <c r="P487" s="58"/>
      <c r="Q487" s="56"/>
      <c r="R487" s="59"/>
      <c r="S487" s="60" t="str">
        <f>IFERROR(INDEX(Procesos!A$2:A$10000,MATCH(R487,Procesos!B$2:B$10000,0)),"")</f>
        <v/>
      </c>
      <c r="T487" s="61"/>
      <c r="U487" s="62"/>
      <c r="V487" s="62"/>
      <c r="W487" s="62"/>
      <c r="X487" s="63"/>
      <c r="Y487" s="64"/>
      <c r="Z487" s="64"/>
      <c r="AA487" s="65"/>
      <c r="AB487" s="66"/>
      <c r="AC487" s="65"/>
      <c r="AD487" s="62"/>
      <c r="AE487" s="65"/>
      <c r="AF487" s="67"/>
      <c r="AG487" s="70" t="str">
        <f ca="1">IFERROR(_xludf.LET(txt,MID(AF487,FIND("|",AF487&amp;"|")+1,99),clean,SUBSTITUTE(SUBSTITUTE(SUBSTITUTE(txt,"µm",""),"&gt;=",""),"&gt;",""),nums,TRIM(clean),dashPos,FIND("-",MID(nums,2,99)),N1,VALUE(TRIM(LEFT(nums,dashPos))),N2,VALUE(TRIM(MID(nums,dashPos+2,20))),(N1+N2)/2),"")</f>
        <v/>
      </c>
      <c r="AH487" s="69"/>
      <c r="AI487" s="70" t="str">
        <f ca="1">IFERROR(_xludf.LET(txt,MID(AH487,FIND("|",AH487&amp;"|")+1,99),clean,SUBSTITUTE(SUBSTITUTE(SUBSTITUTE(txt,"µm",""),"&gt;=",""),"&gt;",""),nums,TRIM(clean),dashPos,FIND("-",MID(nums,2,99)),N1,VALUE(TRIM(LEFT(nums,dashPos))),N2,VALUE(TRIM(MID(nums,dashPos+2,20))),(N1+N2)/2),"")</f>
        <v/>
      </c>
      <c r="AJ487" s="71"/>
      <c r="AK487" s="71"/>
      <c r="AL487" s="71"/>
      <c r="AM487" s="71"/>
      <c r="AN487" s="72"/>
      <c r="AO487" s="72"/>
      <c r="AP487" s="72"/>
      <c r="AQ487" s="72"/>
      <c r="AR487" s="73"/>
      <c r="AS487" s="73"/>
      <c r="AT487" s="73"/>
      <c r="AU487" s="73"/>
      <c r="AV487" s="73"/>
      <c r="AW487" s="74"/>
      <c r="AX487" s="74"/>
      <c r="AY487" s="74"/>
      <c r="AZ487" s="78"/>
      <c r="BA487" s="78"/>
      <c r="BB487" s="78"/>
      <c r="BC487" s="78"/>
      <c r="BD487" s="78"/>
      <c r="BE487" s="78"/>
      <c r="BF487" s="78"/>
      <c r="BG487" s="78"/>
      <c r="BH487" s="78"/>
      <c r="BI487" s="77" t="str">
        <f t="shared" si="7"/>
        <v/>
      </c>
    </row>
    <row r="488" spans="1:61" ht="19.5" customHeight="1" x14ac:dyDescent="0.2">
      <c r="A488" s="48"/>
      <c r="B488" s="49"/>
      <c r="C488" s="50"/>
      <c r="D488" s="49"/>
      <c r="E488" s="51"/>
      <c r="F488" s="52"/>
      <c r="G488" s="51"/>
      <c r="H488" s="53"/>
      <c r="I488" s="53"/>
      <c r="J488" s="53"/>
      <c r="K488" s="54"/>
      <c r="L488" s="55"/>
      <c r="M488" s="56"/>
      <c r="N488" s="56"/>
      <c r="O488" s="57"/>
      <c r="P488" s="58"/>
      <c r="Q488" s="56"/>
      <c r="R488" s="59"/>
      <c r="S488" s="60" t="str">
        <f>IFERROR(INDEX(Procesos!A$2:A$10000,MATCH(R488,Procesos!B$2:B$10000,0)),"")</f>
        <v/>
      </c>
      <c r="T488" s="61"/>
      <c r="U488" s="62"/>
      <c r="V488" s="62"/>
      <c r="W488" s="62"/>
      <c r="X488" s="63"/>
      <c r="Y488" s="64"/>
      <c r="Z488" s="64"/>
      <c r="AA488" s="65"/>
      <c r="AB488" s="66"/>
      <c r="AC488" s="65"/>
      <c r="AD488" s="62"/>
      <c r="AE488" s="65"/>
      <c r="AF488" s="67"/>
      <c r="AG488" s="70" t="str">
        <f ca="1">IFERROR(_xludf.LET(txt,MID(AF488,FIND("|",AF488&amp;"|")+1,99),clean,SUBSTITUTE(SUBSTITUTE(SUBSTITUTE(txt,"µm",""),"&gt;=",""),"&gt;",""),nums,TRIM(clean),dashPos,FIND("-",MID(nums,2,99)),N1,VALUE(TRIM(LEFT(nums,dashPos))),N2,VALUE(TRIM(MID(nums,dashPos+2,20))),(N1+N2)/2),"")</f>
        <v/>
      </c>
      <c r="AH488" s="69"/>
      <c r="AI488" s="70" t="str">
        <f ca="1">IFERROR(_xludf.LET(txt,MID(AH488,FIND("|",AH488&amp;"|")+1,99),clean,SUBSTITUTE(SUBSTITUTE(SUBSTITUTE(txt,"µm",""),"&gt;=",""),"&gt;",""),nums,TRIM(clean),dashPos,FIND("-",MID(nums,2,99)),N1,VALUE(TRIM(LEFT(nums,dashPos))),N2,VALUE(TRIM(MID(nums,dashPos+2,20))),(N1+N2)/2),"")</f>
        <v/>
      </c>
      <c r="AJ488" s="71"/>
      <c r="AK488" s="71"/>
      <c r="AL488" s="71"/>
      <c r="AM488" s="71"/>
      <c r="AN488" s="72"/>
      <c r="AO488" s="72"/>
      <c r="AP488" s="72"/>
      <c r="AQ488" s="72"/>
      <c r="AR488" s="73"/>
      <c r="AS488" s="73"/>
      <c r="AT488" s="73"/>
      <c r="AU488" s="73"/>
      <c r="AV488" s="73"/>
      <c r="AW488" s="74"/>
      <c r="AX488" s="74"/>
      <c r="AY488" s="74"/>
      <c r="AZ488" s="78"/>
      <c r="BA488" s="78"/>
      <c r="BB488" s="78"/>
      <c r="BC488" s="78"/>
      <c r="BD488" s="78"/>
      <c r="BE488" s="78"/>
      <c r="BF488" s="78"/>
      <c r="BG488" s="78"/>
      <c r="BH488" s="78"/>
      <c r="BI488" s="77" t="str">
        <f t="shared" si="7"/>
        <v/>
      </c>
    </row>
    <row r="489" spans="1:61" ht="19.5" customHeight="1" x14ac:dyDescent="0.2">
      <c r="A489" s="48"/>
      <c r="B489" s="49"/>
      <c r="C489" s="50"/>
      <c r="D489" s="49"/>
      <c r="E489" s="51"/>
      <c r="F489" s="52"/>
      <c r="G489" s="51"/>
      <c r="H489" s="53"/>
      <c r="I489" s="53"/>
      <c r="J489" s="53"/>
      <c r="K489" s="54"/>
      <c r="L489" s="55"/>
      <c r="M489" s="56"/>
      <c r="N489" s="56"/>
      <c r="O489" s="57"/>
      <c r="P489" s="58"/>
      <c r="Q489" s="56"/>
      <c r="R489" s="59"/>
      <c r="S489" s="60" t="str">
        <f>IFERROR(INDEX(Procesos!A$2:A$10000,MATCH(R489,Procesos!B$2:B$10000,0)),"")</f>
        <v/>
      </c>
      <c r="T489" s="61"/>
      <c r="U489" s="62"/>
      <c r="V489" s="62"/>
      <c r="W489" s="62"/>
      <c r="X489" s="63"/>
      <c r="Y489" s="64"/>
      <c r="Z489" s="64"/>
      <c r="AA489" s="65"/>
      <c r="AB489" s="66"/>
      <c r="AC489" s="65"/>
      <c r="AD489" s="62"/>
      <c r="AE489" s="65"/>
      <c r="AF489" s="67"/>
      <c r="AG489" s="70" t="str">
        <f ca="1">IFERROR(_xludf.LET(txt,MID(AF489,FIND("|",AF489&amp;"|")+1,99),clean,SUBSTITUTE(SUBSTITUTE(SUBSTITUTE(txt,"µm",""),"&gt;=",""),"&gt;",""),nums,TRIM(clean),dashPos,FIND("-",MID(nums,2,99)),N1,VALUE(TRIM(LEFT(nums,dashPos))),N2,VALUE(TRIM(MID(nums,dashPos+2,20))),(N1+N2)/2),"")</f>
        <v/>
      </c>
      <c r="AH489" s="69"/>
      <c r="AI489" s="70" t="str">
        <f ca="1">IFERROR(_xludf.LET(txt,MID(AH489,FIND("|",AH489&amp;"|")+1,99),clean,SUBSTITUTE(SUBSTITUTE(SUBSTITUTE(txt,"µm",""),"&gt;=",""),"&gt;",""),nums,TRIM(clean),dashPos,FIND("-",MID(nums,2,99)),N1,VALUE(TRIM(LEFT(nums,dashPos))),N2,VALUE(TRIM(MID(nums,dashPos+2,20))),(N1+N2)/2),"")</f>
        <v/>
      </c>
      <c r="AJ489" s="71"/>
      <c r="AK489" s="71"/>
      <c r="AL489" s="71"/>
      <c r="AM489" s="71"/>
      <c r="AN489" s="72"/>
      <c r="AO489" s="72"/>
      <c r="AP489" s="72"/>
      <c r="AQ489" s="72"/>
      <c r="AR489" s="73"/>
      <c r="AS489" s="73"/>
      <c r="AT489" s="73"/>
      <c r="AU489" s="73"/>
      <c r="AV489" s="73"/>
      <c r="AW489" s="74"/>
      <c r="AX489" s="74"/>
      <c r="AY489" s="74"/>
      <c r="AZ489" s="78"/>
      <c r="BA489" s="78"/>
      <c r="BB489" s="78"/>
      <c r="BC489" s="78"/>
      <c r="BD489" s="78"/>
      <c r="BE489" s="78"/>
      <c r="BF489" s="78"/>
      <c r="BG489" s="78"/>
      <c r="BH489" s="78"/>
      <c r="BI489" s="77" t="str">
        <f t="shared" si="7"/>
        <v/>
      </c>
    </row>
    <row r="490" spans="1:61" ht="19.5" customHeight="1" x14ac:dyDescent="0.2">
      <c r="A490" s="48"/>
      <c r="B490" s="49"/>
      <c r="C490" s="50"/>
      <c r="D490" s="49"/>
      <c r="E490" s="51"/>
      <c r="F490" s="52"/>
      <c r="G490" s="51"/>
      <c r="H490" s="53"/>
      <c r="I490" s="53"/>
      <c r="J490" s="53"/>
      <c r="K490" s="54"/>
      <c r="L490" s="55"/>
      <c r="M490" s="56"/>
      <c r="N490" s="56"/>
      <c r="O490" s="57"/>
      <c r="P490" s="58"/>
      <c r="Q490" s="56"/>
      <c r="R490" s="59"/>
      <c r="S490" s="60" t="str">
        <f>IFERROR(INDEX(Procesos!A$2:A$10000,MATCH(R490,Procesos!B$2:B$10000,0)),"")</f>
        <v/>
      </c>
      <c r="T490" s="61"/>
      <c r="U490" s="62"/>
      <c r="V490" s="62"/>
      <c r="W490" s="62"/>
      <c r="X490" s="63"/>
      <c r="Y490" s="64"/>
      <c r="Z490" s="64"/>
      <c r="AA490" s="65"/>
      <c r="AB490" s="66"/>
      <c r="AC490" s="65"/>
      <c r="AD490" s="62"/>
      <c r="AE490" s="65"/>
      <c r="AF490" s="67"/>
      <c r="AG490" s="70" t="str">
        <f ca="1">IFERROR(_xludf.LET(txt,MID(AF490,FIND("|",AF490&amp;"|")+1,99),clean,SUBSTITUTE(SUBSTITUTE(SUBSTITUTE(txt,"µm",""),"&gt;=",""),"&gt;",""),nums,TRIM(clean),dashPos,FIND("-",MID(nums,2,99)),N1,VALUE(TRIM(LEFT(nums,dashPos))),N2,VALUE(TRIM(MID(nums,dashPos+2,20))),(N1+N2)/2),"")</f>
        <v/>
      </c>
      <c r="AH490" s="69"/>
      <c r="AI490" s="70" t="str">
        <f ca="1">IFERROR(_xludf.LET(txt,MID(AH490,FIND("|",AH490&amp;"|")+1,99),clean,SUBSTITUTE(SUBSTITUTE(SUBSTITUTE(txt,"µm",""),"&gt;=",""),"&gt;",""),nums,TRIM(clean),dashPos,FIND("-",MID(nums,2,99)),N1,VALUE(TRIM(LEFT(nums,dashPos))),N2,VALUE(TRIM(MID(nums,dashPos+2,20))),(N1+N2)/2),"")</f>
        <v/>
      </c>
      <c r="AJ490" s="71"/>
      <c r="AK490" s="71"/>
      <c r="AL490" s="71"/>
      <c r="AM490" s="71"/>
      <c r="AN490" s="72"/>
      <c r="AO490" s="72"/>
      <c r="AP490" s="72"/>
      <c r="AQ490" s="72"/>
      <c r="AR490" s="73"/>
      <c r="AS490" s="73"/>
      <c r="AT490" s="73"/>
      <c r="AU490" s="73"/>
      <c r="AV490" s="73"/>
      <c r="AW490" s="74"/>
      <c r="AX490" s="74"/>
      <c r="AY490" s="74"/>
      <c r="AZ490" s="78"/>
      <c r="BA490" s="78"/>
      <c r="BB490" s="78"/>
      <c r="BC490" s="78"/>
      <c r="BD490" s="78"/>
      <c r="BE490" s="78"/>
      <c r="BF490" s="78"/>
      <c r="BG490" s="78"/>
      <c r="BH490" s="78"/>
      <c r="BI490" s="77" t="str">
        <f t="shared" si="7"/>
        <v/>
      </c>
    </row>
    <row r="491" spans="1:61" ht="19.5" customHeight="1" x14ac:dyDescent="0.2">
      <c r="A491" s="48"/>
      <c r="B491" s="49"/>
      <c r="C491" s="50"/>
      <c r="D491" s="49"/>
      <c r="E491" s="51"/>
      <c r="F491" s="52"/>
      <c r="G491" s="51"/>
      <c r="H491" s="53"/>
      <c r="I491" s="53"/>
      <c r="J491" s="53"/>
      <c r="K491" s="54"/>
      <c r="L491" s="55"/>
      <c r="M491" s="56"/>
      <c r="N491" s="56"/>
      <c r="O491" s="57"/>
      <c r="P491" s="58"/>
      <c r="Q491" s="56"/>
      <c r="R491" s="59"/>
      <c r="S491" s="60" t="str">
        <f>IFERROR(INDEX(Procesos!A$2:A$10000,MATCH(R491,Procesos!B$2:B$10000,0)),"")</f>
        <v/>
      </c>
      <c r="T491" s="61"/>
      <c r="U491" s="62"/>
      <c r="V491" s="62"/>
      <c r="W491" s="62"/>
      <c r="X491" s="63"/>
      <c r="Y491" s="64"/>
      <c r="Z491" s="64"/>
      <c r="AA491" s="65"/>
      <c r="AB491" s="66"/>
      <c r="AC491" s="65"/>
      <c r="AD491" s="62"/>
      <c r="AE491" s="65"/>
      <c r="AF491" s="67"/>
      <c r="AG491" s="70" t="str">
        <f ca="1">IFERROR(_xludf.LET(txt,MID(AF491,FIND("|",AF491&amp;"|")+1,99),clean,SUBSTITUTE(SUBSTITUTE(SUBSTITUTE(txt,"µm",""),"&gt;=",""),"&gt;",""),nums,TRIM(clean),dashPos,FIND("-",MID(nums,2,99)),N1,VALUE(TRIM(LEFT(nums,dashPos))),N2,VALUE(TRIM(MID(nums,dashPos+2,20))),(N1+N2)/2),"")</f>
        <v/>
      </c>
      <c r="AH491" s="69"/>
      <c r="AI491" s="70" t="str">
        <f ca="1">IFERROR(_xludf.LET(txt,MID(AH491,FIND("|",AH491&amp;"|")+1,99),clean,SUBSTITUTE(SUBSTITUTE(SUBSTITUTE(txt,"µm",""),"&gt;=",""),"&gt;",""),nums,TRIM(clean),dashPos,FIND("-",MID(nums,2,99)),N1,VALUE(TRIM(LEFT(nums,dashPos))),N2,VALUE(TRIM(MID(nums,dashPos+2,20))),(N1+N2)/2),"")</f>
        <v/>
      </c>
      <c r="AJ491" s="71"/>
      <c r="AK491" s="71"/>
      <c r="AL491" s="71"/>
      <c r="AM491" s="71"/>
      <c r="AN491" s="72"/>
      <c r="AO491" s="72"/>
      <c r="AP491" s="72"/>
      <c r="AQ491" s="72"/>
      <c r="AR491" s="73"/>
      <c r="AS491" s="73"/>
      <c r="AT491" s="73"/>
      <c r="AU491" s="73"/>
      <c r="AV491" s="73"/>
      <c r="AW491" s="74"/>
      <c r="AX491" s="74"/>
      <c r="AY491" s="74"/>
      <c r="AZ491" s="78"/>
      <c r="BA491" s="78"/>
      <c r="BB491" s="78"/>
      <c r="BC491" s="78"/>
      <c r="BD491" s="78"/>
      <c r="BE491" s="78"/>
      <c r="BF491" s="78"/>
      <c r="BG491" s="78"/>
      <c r="BH491" s="78"/>
      <c r="BI491" s="77" t="str">
        <f t="shared" si="7"/>
        <v/>
      </c>
    </row>
    <row r="492" spans="1:61" ht="19.5" customHeight="1" x14ac:dyDescent="0.2">
      <c r="A492" s="48"/>
      <c r="B492" s="49"/>
      <c r="C492" s="50"/>
      <c r="D492" s="49"/>
      <c r="E492" s="51"/>
      <c r="F492" s="52"/>
      <c r="G492" s="51"/>
      <c r="H492" s="53"/>
      <c r="I492" s="53"/>
      <c r="J492" s="53"/>
      <c r="K492" s="54"/>
      <c r="L492" s="55"/>
      <c r="M492" s="56"/>
      <c r="N492" s="56"/>
      <c r="O492" s="57"/>
      <c r="P492" s="58"/>
      <c r="Q492" s="56"/>
      <c r="R492" s="59"/>
      <c r="S492" s="60" t="str">
        <f>IFERROR(INDEX(Procesos!A$2:A$10000,MATCH(R492,Procesos!B$2:B$10000,0)),"")</f>
        <v/>
      </c>
      <c r="T492" s="61"/>
      <c r="U492" s="62"/>
      <c r="V492" s="62"/>
      <c r="W492" s="62"/>
      <c r="X492" s="63"/>
      <c r="Y492" s="64"/>
      <c r="Z492" s="64"/>
      <c r="AA492" s="65"/>
      <c r="AB492" s="66"/>
      <c r="AC492" s="65"/>
      <c r="AD492" s="62"/>
      <c r="AE492" s="65"/>
      <c r="AF492" s="67"/>
      <c r="AG492" s="70" t="str">
        <f ca="1">IFERROR(_xludf.LET(txt,MID(AF492,FIND("|",AF492&amp;"|")+1,99),clean,SUBSTITUTE(SUBSTITUTE(SUBSTITUTE(txt,"µm",""),"&gt;=",""),"&gt;",""),nums,TRIM(clean),dashPos,FIND("-",MID(nums,2,99)),N1,VALUE(TRIM(LEFT(nums,dashPos))),N2,VALUE(TRIM(MID(nums,dashPos+2,20))),(N1+N2)/2),"")</f>
        <v/>
      </c>
      <c r="AH492" s="69"/>
      <c r="AI492" s="70" t="str">
        <f ca="1">IFERROR(_xludf.LET(txt,MID(AH492,FIND("|",AH492&amp;"|")+1,99),clean,SUBSTITUTE(SUBSTITUTE(SUBSTITUTE(txt,"µm",""),"&gt;=",""),"&gt;",""),nums,TRIM(clean),dashPos,FIND("-",MID(nums,2,99)),N1,VALUE(TRIM(LEFT(nums,dashPos))),N2,VALUE(TRIM(MID(nums,dashPos+2,20))),(N1+N2)/2),"")</f>
        <v/>
      </c>
      <c r="AJ492" s="71"/>
      <c r="AK492" s="71"/>
      <c r="AL492" s="71"/>
      <c r="AM492" s="71"/>
      <c r="AN492" s="72"/>
      <c r="AO492" s="72"/>
      <c r="AP492" s="72"/>
      <c r="AQ492" s="72"/>
      <c r="AR492" s="73"/>
      <c r="AS492" s="73"/>
      <c r="AT492" s="73"/>
      <c r="AU492" s="73"/>
      <c r="AV492" s="73"/>
      <c r="AW492" s="74"/>
      <c r="AX492" s="74"/>
      <c r="AY492" s="74"/>
      <c r="AZ492" s="78"/>
      <c r="BA492" s="78"/>
      <c r="BB492" s="78"/>
      <c r="BC492" s="78"/>
      <c r="BD492" s="78"/>
      <c r="BE492" s="78"/>
      <c r="BF492" s="78"/>
      <c r="BG492" s="78"/>
      <c r="BH492" s="78"/>
      <c r="BI492" s="77" t="str">
        <f t="shared" si="7"/>
        <v/>
      </c>
    </row>
    <row r="493" spans="1:61" ht="19.5" customHeight="1" x14ac:dyDescent="0.2">
      <c r="A493" s="48"/>
      <c r="B493" s="49"/>
      <c r="C493" s="50"/>
      <c r="D493" s="49"/>
      <c r="E493" s="51"/>
      <c r="F493" s="52"/>
      <c r="G493" s="51"/>
      <c r="H493" s="53"/>
      <c r="I493" s="53"/>
      <c r="J493" s="53"/>
      <c r="K493" s="54"/>
      <c r="L493" s="55"/>
      <c r="M493" s="56"/>
      <c r="N493" s="56"/>
      <c r="O493" s="57"/>
      <c r="P493" s="58"/>
      <c r="Q493" s="56"/>
      <c r="R493" s="59"/>
      <c r="S493" s="60" t="str">
        <f>IFERROR(INDEX(Procesos!A$2:A$10000,MATCH(R493,Procesos!B$2:B$10000,0)),"")</f>
        <v/>
      </c>
      <c r="T493" s="61"/>
      <c r="U493" s="62"/>
      <c r="V493" s="62"/>
      <c r="W493" s="62"/>
      <c r="X493" s="63"/>
      <c r="Y493" s="64"/>
      <c r="Z493" s="64"/>
      <c r="AA493" s="65"/>
      <c r="AB493" s="66"/>
      <c r="AC493" s="65"/>
      <c r="AD493" s="62"/>
      <c r="AE493" s="65"/>
      <c r="AF493" s="67"/>
      <c r="AG493" s="70" t="str">
        <f ca="1">IFERROR(_xludf.LET(txt,MID(AF493,FIND("|",AF493&amp;"|")+1,99),clean,SUBSTITUTE(SUBSTITUTE(SUBSTITUTE(txt,"µm",""),"&gt;=",""),"&gt;",""),nums,TRIM(clean),dashPos,FIND("-",MID(nums,2,99)),N1,VALUE(TRIM(LEFT(nums,dashPos))),N2,VALUE(TRIM(MID(nums,dashPos+2,20))),(N1+N2)/2),"")</f>
        <v/>
      </c>
      <c r="AH493" s="69"/>
      <c r="AI493" s="70" t="str">
        <f ca="1">IFERROR(_xludf.LET(txt,MID(AH493,FIND("|",AH493&amp;"|")+1,99),clean,SUBSTITUTE(SUBSTITUTE(SUBSTITUTE(txt,"µm",""),"&gt;=",""),"&gt;",""),nums,TRIM(clean),dashPos,FIND("-",MID(nums,2,99)),N1,VALUE(TRIM(LEFT(nums,dashPos))),N2,VALUE(TRIM(MID(nums,dashPos+2,20))),(N1+N2)/2),"")</f>
        <v/>
      </c>
      <c r="AJ493" s="71"/>
      <c r="AK493" s="71"/>
      <c r="AL493" s="71"/>
      <c r="AM493" s="71"/>
      <c r="AN493" s="72"/>
      <c r="AO493" s="72"/>
      <c r="AP493" s="72"/>
      <c r="AQ493" s="72"/>
      <c r="AR493" s="73"/>
      <c r="AS493" s="73"/>
      <c r="AT493" s="73"/>
      <c r="AU493" s="73"/>
      <c r="AV493" s="73"/>
      <c r="AW493" s="74"/>
      <c r="AX493" s="74"/>
      <c r="AY493" s="74"/>
      <c r="AZ493" s="78"/>
      <c r="BA493" s="78"/>
      <c r="BB493" s="78"/>
      <c r="BC493" s="78"/>
      <c r="BD493" s="78"/>
      <c r="BE493" s="78"/>
      <c r="BF493" s="78"/>
      <c r="BG493" s="78"/>
      <c r="BH493" s="78"/>
      <c r="BI493" s="77" t="str">
        <f t="shared" si="7"/>
        <v/>
      </c>
    </row>
    <row r="494" spans="1:61" ht="19.5" customHeight="1" x14ac:dyDescent="0.2">
      <c r="A494" s="48"/>
      <c r="B494" s="49"/>
      <c r="C494" s="50"/>
      <c r="D494" s="49"/>
      <c r="E494" s="51"/>
      <c r="F494" s="52"/>
      <c r="G494" s="51"/>
      <c r="H494" s="53"/>
      <c r="I494" s="53"/>
      <c r="J494" s="53"/>
      <c r="K494" s="54"/>
      <c r="L494" s="55"/>
      <c r="M494" s="56"/>
      <c r="N494" s="56"/>
      <c r="O494" s="57"/>
      <c r="P494" s="58"/>
      <c r="Q494" s="56"/>
      <c r="R494" s="59"/>
      <c r="S494" s="60" t="str">
        <f>IFERROR(INDEX(Procesos!A$2:A$10000,MATCH(R494,Procesos!B$2:B$10000,0)),"")</f>
        <v/>
      </c>
      <c r="T494" s="61"/>
      <c r="U494" s="62"/>
      <c r="V494" s="62"/>
      <c r="W494" s="62"/>
      <c r="X494" s="63"/>
      <c r="Y494" s="64"/>
      <c r="Z494" s="64"/>
      <c r="AA494" s="65"/>
      <c r="AB494" s="66"/>
      <c r="AC494" s="65"/>
      <c r="AD494" s="62"/>
      <c r="AE494" s="65"/>
      <c r="AF494" s="67"/>
      <c r="AG494" s="70" t="str">
        <f ca="1">IFERROR(_xludf.LET(txt,MID(AF494,FIND("|",AF494&amp;"|")+1,99),clean,SUBSTITUTE(SUBSTITUTE(SUBSTITUTE(txt,"µm",""),"&gt;=",""),"&gt;",""),nums,TRIM(clean),dashPos,FIND("-",MID(nums,2,99)),N1,VALUE(TRIM(LEFT(nums,dashPos))),N2,VALUE(TRIM(MID(nums,dashPos+2,20))),(N1+N2)/2),"")</f>
        <v/>
      </c>
      <c r="AH494" s="69"/>
      <c r="AI494" s="70" t="str">
        <f ca="1">IFERROR(_xludf.LET(txt,MID(AH494,FIND("|",AH494&amp;"|")+1,99),clean,SUBSTITUTE(SUBSTITUTE(SUBSTITUTE(txt,"µm",""),"&gt;=",""),"&gt;",""),nums,TRIM(clean),dashPos,FIND("-",MID(nums,2,99)),N1,VALUE(TRIM(LEFT(nums,dashPos))),N2,VALUE(TRIM(MID(nums,dashPos+2,20))),(N1+N2)/2),"")</f>
        <v/>
      </c>
      <c r="AJ494" s="71"/>
      <c r="AK494" s="71"/>
      <c r="AL494" s="71"/>
      <c r="AM494" s="71"/>
      <c r="AN494" s="72"/>
      <c r="AO494" s="72"/>
      <c r="AP494" s="72"/>
      <c r="AQ494" s="72"/>
      <c r="AR494" s="73"/>
      <c r="AS494" s="73"/>
      <c r="AT494" s="73"/>
      <c r="AU494" s="73"/>
      <c r="AV494" s="73"/>
      <c r="AW494" s="74"/>
      <c r="AX494" s="74"/>
      <c r="AY494" s="74"/>
      <c r="AZ494" s="78"/>
      <c r="BA494" s="78"/>
      <c r="BB494" s="78"/>
      <c r="BC494" s="78"/>
      <c r="BD494" s="78"/>
      <c r="BE494" s="78"/>
      <c r="BF494" s="78"/>
      <c r="BG494" s="78"/>
      <c r="BH494" s="78"/>
      <c r="BI494" s="77" t="str">
        <f t="shared" si="7"/>
        <v/>
      </c>
    </row>
    <row r="495" spans="1:61" ht="19.5" customHeight="1" x14ac:dyDescent="0.2">
      <c r="A495" s="48"/>
      <c r="B495" s="49"/>
      <c r="C495" s="50"/>
      <c r="D495" s="49"/>
      <c r="E495" s="51"/>
      <c r="F495" s="52"/>
      <c r="G495" s="51"/>
      <c r="H495" s="53"/>
      <c r="I495" s="53"/>
      <c r="J495" s="53"/>
      <c r="K495" s="54"/>
      <c r="L495" s="55"/>
      <c r="M495" s="56"/>
      <c r="N495" s="56"/>
      <c r="O495" s="57"/>
      <c r="P495" s="58"/>
      <c r="Q495" s="56"/>
      <c r="R495" s="59"/>
      <c r="S495" s="60" t="str">
        <f>IFERROR(INDEX(Procesos!A$2:A$10000,MATCH(R495,Procesos!B$2:B$10000,0)),"")</f>
        <v/>
      </c>
      <c r="T495" s="61"/>
      <c r="U495" s="62"/>
      <c r="V495" s="62"/>
      <c r="W495" s="62"/>
      <c r="X495" s="63"/>
      <c r="Y495" s="64"/>
      <c r="Z495" s="64"/>
      <c r="AA495" s="65"/>
      <c r="AB495" s="66"/>
      <c r="AC495" s="65"/>
      <c r="AD495" s="62"/>
      <c r="AE495" s="65"/>
      <c r="AF495" s="67"/>
      <c r="AG495" s="70" t="str">
        <f ca="1">IFERROR(_xludf.LET(txt,MID(AF495,FIND("|",AF495&amp;"|")+1,99),clean,SUBSTITUTE(SUBSTITUTE(SUBSTITUTE(txt,"µm",""),"&gt;=",""),"&gt;",""),nums,TRIM(clean),dashPos,FIND("-",MID(nums,2,99)),N1,VALUE(TRIM(LEFT(nums,dashPos))),N2,VALUE(TRIM(MID(nums,dashPos+2,20))),(N1+N2)/2),"")</f>
        <v/>
      </c>
      <c r="AH495" s="69"/>
      <c r="AI495" s="70" t="str">
        <f ca="1">IFERROR(_xludf.LET(txt,MID(AH495,FIND("|",AH495&amp;"|")+1,99),clean,SUBSTITUTE(SUBSTITUTE(SUBSTITUTE(txt,"µm",""),"&gt;=",""),"&gt;",""),nums,TRIM(clean),dashPos,FIND("-",MID(nums,2,99)),N1,VALUE(TRIM(LEFT(nums,dashPos))),N2,VALUE(TRIM(MID(nums,dashPos+2,20))),(N1+N2)/2),"")</f>
        <v/>
      </c>
      <c r="AJ495" s="71"/>
      <c r="AK495" s="71"/>
      <c r="AL495" s="71"/>
      <c r="AM495" s="71"/>
      <c r="AN495" s="72"/>
      <c r="AO495" s="72"/>
      <c r="AP495" s="72"/>
      <c r="AQ495" s="72"/>
      <c r="AR495" s="73"/>
      <c r="AS495" s="73"/>
      <c r="AT495" s="73"/>
      <c r="AU495" s="73"/>
      <c r="AV495" s="73"/>
      <c r="AW495" s="74"/>
      <c r="AX495" s="74"/>
      <c r="AY495" s="74"/>
      <c r="AZ495" s="78"/>
      <c r="BA495" s="78"/>
      <c r="BB495" s="78"/>
      <c r="BC495" s="78"/>
      <c r="BD495" s="78"/>
      <c r="BE495" s="78"/>
      <c r="BF495" s="78"/>
      <c r="BG495" s="78"/>
      <c r="BH495" s="78"/>
      <c r="BI495" s="77" t="str">
        <f t="shared" si="7"/>
        <v/>
      </c>
    </row>
    <row r="496" spans="1:61" ht="19.5" customHeight="1" x14ac:dyDescent="0.2">
      <c r="A496" s="48"/>
      <c r="B496" s="49"/>
      <c r="C496" s="50"/>
      <c r="D496" s="49"/>
      <c r="E496" s="51"/>
      <c r="F496" s="52"/>
      <c r="G496" s="51"/>
      <c r="H496" s="53"/>
      <c r="I496" s="53"/>
      <c r="J496" s="53"/>
      <c r="K496" s="54"/>
      <c r="L496" s="55"/>
      <c r="M496" s="56"/>
      <c r="N496" s="56"/>
      <c r="O496" s="57"/>
      <c r="P496" s="58"/>
      <c r="Q496" s="56"/>
      <c r="R496" s="59"/>
      <c r="S496" s="60" t="str">
        <f>IFERROR(INDEX(Procesos!A$2:A$10000,MATCH(R496,Procesos!B$2:B$10000,0)),"")</f>
        <v/>
      </c>
      <c r="T496" s="61"/>
      <c r="U496" s="62"/>
      <c r="V496" s="62"/>
      <c r="W496" s="62"/>
      <c r="X496" s="63"/>
      <c r="Y496" s="64"/>
      <c r="Z496" s="64"/>
      <c r="AA496" s="65"/>
      <c r="AB496" s="66"/>
      <c r="AC496" s="65"/>
      <c r="AD496" s="62"/>
      <c r="AE496" s="65"/>
      <c r="AF496" s="67"/>
      <c r="AG496" s="70" t="str">
        <f ca="1">IFERROR(_xludf.LET(txt,MID(AF496,FIND("|",AF496&amp;"|")+1,99),clean,SUBSTITUTE(SUBSTITUTE(SUBSTITUTE(txt,"µm",""),"&gt;=",""),"&gt;",""),nums,TRIM(clean),dashPos,FIND("-",MID(nums,2,99)),N1,VALUE(TRIM(LEFT(nums,dashPos))),N2,VALUE(TRIM(MID(nums,dashPos+2,20))),(N1+N2)/2),"")</f>
        <v/>
      </c>
      <c r="AH496" s="69"/>
      <c r="AI496" s="70" t="str">
        <f ca="1">IFERROR(_xludf.LET(txt,MID(AH496,FIND("|",AH496&amp;"|")+1,99),clean,SUBSTITUTE(SUBSTITUTE(SUBSTITUTE(txt,"µm",""),"&gt;=",""),"&gt;",""),nums,TRIM(clean),dashPos,FIND("-",MID(nums,2,99)),N1,VALUE(TRIM(LEFT(nums,dashPos))),N2,VALUE(TRIM(MID(nums,dashPos+2,20))),(N1+N2)/2),"")</f>
        <v/>
      </c>
      <c r="AJ496" s="71"/>
      <c r="AK496" s="71"/>
      <c r="AL496" s="71"/>
      <c r="AM496" s="71"/>
      <c r="AN496" s="72"/>
      <c r="AO496" s="72"/>
      <c r="AP496" s="72"/>
      <c r="AQ496" s="72"/>
      <c r="AR496" s="73"/>
      <c r="AS496" s="73"/>
      <c r="AT496" s="73"/>
      <c r="AU496" s="73"/>
      <c r="AV496" s="73"/>
      <c r="AW496" s="74"/>
      <c r="AX496" s="74"/>
      <c r="AY496" s="74"/>
      <c r="AZ496" s="78"/>
      <c r="BA496" s="78"/>
      <c r="BB496" s="78"/>
      <c r="BC496" s="78"/>
      <c r="BD496" s="78"/>
      <c r="BE496" s="78"/>
      <c r="BF496" s="78"/>
      <c r="BG496" s="78"/>
      <c r="BH496" s="78"/>
      <c r="BI496" s="77" t="str">
        <f t="shared" si="7"/>
        <v/>
      </c>
    </row>
    <row r="497" spans="1:61" ht="19.5" customHeight="1" x14ac:dyDescent="0.2">
      <c r="A497" s="48"/>
      <c r="B497" s="49"/>
      <c r="C497" s="50"/>
      <c r="D497" s="49"/>
      <c r="E497" s="51"/>
      <c r="F497" s="52"/>
      <c r="G497" s="51"/>
      <c r="H497" s="53"/>
      <c r="I497" s="53"/>
      <c r="J497" s="53"/>
      <c r="K497" s="54"/>
      <c r="L497" s="55"/>
      <c r="M497" s="56"/>
      <c r="N497" s="56"/>
      <c r="O497" s="57"/>
      <c r="P497" s="58"/>
      <c r="Q497" s="56"/>
      <c r="R497" s="59"/>
      <c r="S497" s="60" t="str">
        <f>IFERROR(INDEX(Procesos!A$2:A$10000,MATCH(R497,Procesos!B$2:B$10000,0)),"")</f>
        <v/>
      </c>
      <c r="T497" s="61"/>
      <c r="U497" s="62"/>
      <c r="V497" s="62"/>
      <c r="W497" s="62"/>
      <c r="X497" s="63"/>
      <c r="Y497" s="64"/>
      <c r="Z497" s="64"/>
      <c r="AA497" s="65"/>
      <c r="AB497" s="66"/>
      <c r="AC497" s="65"/>
      <c r="AD497" s="62"/>
      <c r="AE497" s="65"/>
      <c r="AF497" s="67"/>
      <c r="AG497" s="70" t="str">
        <f ca="1">IFERROR(_xludf.LET(txt,MID(AF497,FIND("|",AF497&amp;"|")+1,99),clean,SUBSTITUTE(SUBSTITUTE(SUBSTITUTE(txt,"µm",""),"&gt;=",""),"&gt;",""),nums,TRIM(clean),dashPos,FIND("-",MID(nums,2,99)),N1,VALUE(TRIM(LEFT(nums,dashPos))),N2,VALUE(TRIM(MID(nums,dashPos+2,20))),(N1+N2)/2),"")</f>
        <v/>
      </c>
      <c r="AH497" s="69"/>
      <c r="AI497" s="70" t="str">
        <f ca="1">IFERROR(_xludf.LET(txt,MID(AH497,FIND("|",AH497&amp;"|")+1,99),clean,SUBSTITUTE(SUBSTITUTE(SUBSTITUTE(txt,"µm",""),"&gt;=",""),"&gt;",""),nums,TRIM(clean),dashPos,FIND("-",MID(nums,2,99)),N1,VALUE(TRIM(LEFT(nums,dashPos))),N2,VALUE(TRIM(MID(nums,dashPos+2,20))),(N1+N2)/2),"")</f>
        <v/>
      </c>
      <c r="AJ497" s="71"/>
      <c r="AK497" s="71"/>
      <c r="AL497" s="71"/>
      <c r="AM497" s="71"/>
      <c r="AN497" s="72"/>
      <c r="AO497" s="72"/>
      <c r="AP497" s="72"/>
      <c r="AQ497" s="72"/>
      <c r="AR497" s="73"/>
      <c r="AS497" s="73"/>
      <c r="AT497" s="73"/>
      <c r="AU497" s="73"/>
      <c r="AV497" s="73"/>
      <c r="AW497" s="74"/>
      <c r="AX497" s="74"/>
      <c r="AY497" s="74"/>
      <c r="AZ497" s="78"/>
      <c r="BA497" s="78"/>
      <c r="BB497" s="78"/>
      <c r="BC497" s="78"/>
      <c r="BD497" s="78"/>
      <c r="BE497" s="78"/>
      <c r="BF497" s="78"/>
      <c r="BG497" s="78"/>
      <c r="BH497" s="78"/>
      <c r="BI497" s="77" t="str">
        <f t="shared" si="7"/>
        <v/>
      </c>
    </row>
    <row r="498" spans="1:61" ht="19.5" customHeight="1" x14ac:dyDescent="0.2">
      <c r="A498" s="48"/>
      <c r="B498" s="49"/>
      <c r="C498" s="50"/>
      <c r="D498" s="49"/>
      <c r="E498" s="51"/>
      <c r="F498" s="52"/>
      <c r="G498" s="51"/>
      <c r="H498" s="53"/>
      <c r="I498" s="53"/>
      <c r="J498" s="53"/>
      <c r="K498" s="54"/>
      <c r="L498" s="55"/>
      <c r="M498" s="56"/>
      <c r="N498" s="56"/>
      <c r="O498" s="57"/>
      <c r="P498" s="58"/>
      <c r="Q498" s="56"/>
      <c r="R498" s="59"/>
      <c r="S498" s="60" t="str">
        <f>IFERROR(INDEX(Procesos!A$2:A$10000,MATCH(R498,Procesos!B$2:B$10000,0)),"")</f>
        <v/>
      </c>
      <c r="T498" s="61"/>
      <c r="U498" s="62"/>
      <c r="V498" s="62"/>
      <c r="W498" s="62"/>
      <c r="X498" s="63"/>
      <c r="Y498" s="64"/>
      <c r="Z498" s="64"/>
      <c r="AA498" s="65"/>
      <c r="AB498" s="66"/>
      <c r="AC498" s="65"/>
      <c r="AD498" s="62"/>
      <c r="AE498" s="65"/>
      <c r="AF498" s="67"/>
      <c r="AG498" s="70" t="str">
        <f ca="1">IFERROR(_xludf.LET(txt,MID(AF498,FIND("|",AF498&amp;"|")+1,99),clean,SUBSTITUTE(SUBSTITUTE(SUBSTITUTE(txt,"µm",""),"&gt;=",""),"&gt;",""),nums,TRIM(clean),dashPos,FIND("-",MID(nums,2,99)),N1,VALUE(TRIM(LEFT(nums,dashPos))),N2,VALUE(TRIM(MID(nums,dashPos+2,20))),(N1+N2)/2),"")</f>
        <v/>
      </c>
      <c r="AH498" s="69"/>
      <c r="AI498" s="70" t="str">
        <f ca="1">IFERROR(_xludf.LET(txt,MID(AH498,FIND("|",AH498&amp;"|")+1,99),clean,SUBSTITUTE(SUBSTITUTE(SUBSTITUTE(txt,"µm",""),"&gt;=",""),"&gt;",""),nums,TRIM(clean),dashPos,FIND("-",MID(nums,2,99)),N1,VALUE(TRIM(LEFT(nums,dashPos))),N2,VALUE(TRIM(MID(nums,dashPos+2,20))),(N1+N2)/2),"")</f>
        <v/>
      </c>
      <c r="AJ498" s="71"/>
      <c r="AK498" s="71"/>
      <c r="AL498" s="71"/>
      <c r="AM498" s="71"/>
      <c r="AN498" s="72"/>
      <c r="AO498" s="72"/>
      <c r="AP498" s="72"/>
      <c r="AQ498" s="72"/>
      <c r="AR498" s="73"/>
      <c r="AS498" s="73"/>
      <c r="AT498" s="73"/>
      <c r="AU498" s="73"/>
      <c r="AV498" s="73"/>
      <c r="AW498" s="74"/>
      <c r="AX498" s="74"/>
      <c r="AY498" s="74"/>
      <c r="AZ498" s="78"/>
      <c r="BA498" s="78"/>
      <c r="BB498" s="78"/>
      <c r="BC498" s="78"/>
      <c r="BD498" s="78"/>
      <c r="BE498" s="78"/>
      <c r="BF498" s="78"/>
      <c r="BG498" s="78"/>
      <c r="BH498" s="78"/>
      <c r="BI498" s="77" t="str">
        <f t="shared" si="7"/>
        <v/>
      </c>
    </row>
    <row r="499" spans="1:61" ht="19.5" customHeight="1" x14ac:dyDescent="0.2">
      <c r="A499" s="48"/>
      <c r="B499" s="49"/>
      <c r="C499" s="50"/>
      <c r="D499" s="49"/>
      <c r="E499" s="51"/>
      <c r="F499" s="52"/>
      <c r="G499" s="51"/>
      <c r="H499" s="53"/>
      <c r="I499" s="53"/>
      <c r="J499" s="53"/>
      <c r="K499" s="54"/>
      <c r="L499" s="55"/>
      <c r="M499" s="56"/>
      <c r="N499" s="56"/>
      <c r="O499" s="57"/>
      <c r="P499" s="58"/>
      <c r="Q499" s="56"/>
      <c r="R499" s="59"/>
      <c r="S499" s="60" t="str">
        <f>IFERROR(INDEX(Procesos!A$2:A$10000,MATCH(R499,Procesos!B$2:B$10000,0)),"")</f>
        <v/>
      </c>
      <c r="T499" s="61"/>
      <c r="U499" s="62"/>
      <c r="V499" s="62"/>
      <c r="W499" s="62"/>
      <c r="X499" s="63"/>
      <c r="Y499" s="64"/>
      <c r="Z499" s="64"/>
      <c r="AA499" s="65"/>
      <c r="AB499" s="66"/>
      <c r="AC499" s="65"/>
      <c r="AD499" s="62"/>
      <c r="AE499" s="65"/>
      <c r="AF499" s="67"/>
      <c r="AG499" s="70" t="str">
        <f ca="1">IFERROR(_xludf.LET(txt,MID(AF499,FIND("|",AF499&amp;"|")+1,99),clean,SUBSTITUTE(SUBSTITUTE(SUBSTITUTE(txt,"µm",""),"&gt;=",""),"&gt;",""),nums,TRIM(clean),dashPos,FIND("-",MID(nums,2,99)),N1,VALUE(TRIM(LEFT(nums,dashPos))),N2,VALUE(TRIM(MID(nums,dashPos+2,20))),(N1+N2)/2),"")</f>
        <v/>
      </c>
      <c r="AH499" s="69"/>
      <c r="AI499" s="70" t="str">
        <f ca="1">IFERROR(_xludf.LET(txt,MID(AH499,FIND("|",AH499&amp;"|")+1,99),clean,SUBSTITUTE(SUBSTITUTE(SUBSTITUTE(txt,"µm",""),"&gt;=",""),"&gt;",""),nums,TRIM(clean),dashPos,FIND("-",MID(nums,2,99)),N1,VALUE(TRIM(LEFT(nums,dashPos))),N2,VALUE(TRIM(MID(nums,dashPos+2,20))),(N1+N2)/2),"")</f>
        <v/>
      </c>
      <c r="AJ499" s="71"/>
      <c r="AK499" s="71"/>
      <c r="AL499" s="71"/>
      <c r="AM499" s="71"/>
      <c r="AN499" s="72"/>
      <c r="AO499" s="72"/>
      <c r="AP499" s="72"/>
      <c r="AQ499" s="72"/>
      <c r="AR499" s="73"/>
      <c r="AS499" s="73"/>
      <c r="AT499" s="73"/>
      <c r="AU499" s="73"/>
      <c r="AV499" s="73"/>
      <c r="AW499" s="74"/>
      <c r="AX499" s="74"/>
      <c r="AY499" s="74"/>
      <c r="AZ499" s="78"/>
      <c r="BA499" s="78"/>
      <c r="BB499" s="78"/>
      <c r="BC499" s="78"/>
      <c r="BD499" s="78"/>
      <c r="BE499" s="78"/>
      <c r="BF499" s="78"/>
      <c r="BG499" s="78"/>
      <c r="BH499" s="78"/>
      <c r="BI499" s="77" t="str">
        <f t="shared" si="7"/>
        <v/>
      </c>
    </row>
    <row r="500" spans="1:61" ht="19.5" customHeight="1" x14ac:dyDescent="0.2">
      <c r="A500" s="48"/>
      <c r="B500" s="49"/>
      <c r="C500" s="50"/>
      <c r="D500" s="49"/>
      <c r="E500" s="51"/>
      <c r="F500" s="52"/>
      <c r="G500" s="51"/>
      <c r="H500" s="53"/>
      <c r="I500" s="53"/>
      <c r="J500" s="53"/>
      <c r="K500" s="54"/>
      <c r="L500" s="55"/>
      <c r="M500" s="56"/>
      <c r="N500" s="56"/>
      <c r="O500" s="57"/>
      <c r="P500" s="58"/>
      <c r="Q500" s="56"/>
      <c r="R500" s="59"/>
      <c r="S500" s="60" t="str">
        <f>IFERROR(INDEX(Procesos!A$2:A$10000,MATCH(R500,Procesos!B$2:B$10000,0)),"")</f>
        <v/>
      </c>
      <c r="T500" s="61"/>
      <c r="U500" s="62"/>
      <c r="V500" s="62"/>
      <c r="W500" s="62"/>
      <c r="X500" s="63"/>
      <c r="Y500" s="64"/>
      <c r="Z500" s="64"/>
      <c r="AA500" s="65"/>
      <c r="AB500" s="66"/>
      <c r="AC500" s="65"/>
      <c r="AD500" s="62"/>
      <c r="AE500" s="65"/>
      <c r="AF500" s="67"/>
      <c r="AG500" s="70" t="str">
        <f ca="1">IFERROR(_xludf.LET(txt,MID(AF500,FIND("|",AF500&amp;"|")+1,99),clean,SUBSTITUTE(SUBSTITUTE(SUBSTITUTE(txt,"µm",""),"&gt;=",""),"&gt;",""),nums,TRIM(clean),dashPos,FIND("-",MID(nums,2,99)),N1,VALUE(TRIM(LEFT(nums,dashPos))),N2,VALUE(TRIM(MID(nums,dashPos+2,20))),(N1+N2)/2),"")</f>
        <v/>
      </c>
      <c r="AH500" s="69"/>
      <c r="AI500" s="70" t="str">
        <f ca="1">IFERROR(_xludf.LET(txt,MID(AH500,FIND("|",AH500&amp;"|")+1,99),clean,SUBSTITUTE(SUBSTITUTE(SUBSTITUTE(txt,"µm",""),"&gt;=",""),"&gt;",""),nums,TRIM(clean),dashPos,FIND("-",MID(nums,2,99)),N1,VALUE(TRIM(LEFT(nums,dashPos))),N2,VALUE(TRIM(MID(nums,dashPos+2,20))),(N1+N2)/2),"")</f>
        <v/>
      </c>
      <c r="AJ500" s="71"/>
      <c r="AK500" s="71"/>
      <c r="AL500" s="71"/>
      <c r="AM500" s="71"/>
      <c r="AN500" s="72"/>
      <c r="AO500" s="72"/>
      <c r="AP500" s="72"/>
      <c r="AQ500" s="72"/>
      <c r="AR500" s="73"/>
      <c r="AS500" s="73"/>
      <c r="AT500" s="73"/>
      <c r="AU500" s="73"/>
      <c r="AV500" s="73"/>
      <c r="AW500" s="74"/>
      <c r="AX500" s="74"/>
      <c r="AY500" s="74"/>
      <c r="AZ500" s="78"/>
      <c r="BA500" s="78"/>
      <c r="BB500" s="78"/>
      <c r="BC500" s="78"/>
      <c r="BD500" s="78"/>
      <c r="BE500" s="78"/>
      <c r="BF500" s="78"/>
      <c r="BG500" s="78"/>
      <c r="BH500" s="78"/>
      <c r="BI500" s="77" t="str">
        <f t="shared" si="7"/>
        <v/>
      </c>
    </row>
    <row r="501" spans="1:61" ht="19.5" customHeight="1" x14ac:dyDescent="0.2">
      <c r="A501" s="48"/>
      <c r="B501" s="49"/>
      <c r="C501" s="50"/>
      <c r="D501" s="49"/>
      <c r="E501" s="51"/>
      <c r="F501" s="52"/>
      <c r="G501" s="51"/>
      <c r="H501" s="53"/>
      <c r="I501" s="53"/>
      <c r="J501" s="53"/>
      <c r="K501" s="54"/>
      <c r="L501" s="55"/>
      <c r="M501" s="56"/>
      <c r="N501" s="56"/>
      <c r="O501" s="57"/>
      <c r="P501" s="58"/>
      <c r="Q501" s="56"/>
      <c r="R501" s="59"/>
      <c r="S501" s="60" t="str">
        <f>IFERROR(INDEX(Procesos!A$2:A$10000,MATCH(R501,Procesos!B$2:B$10000,0)),"")</f>
        <v/>
      </c>
      <c r="T501" s="61"/>
      <c r="U501" s="62"/>
      <c r="V501" s="62"/>
      <c r="W501" s="62"/>
      <c r="X501" s="63"/>
      <c r="Y501" s="64"/>
      <c r="Z501" s="64"/>
      <c r="AA501" s="65"/>
      <c r="AB501" s="66"/>
      <c r="AC501" s="65"/>
      <c r="AD501" s="62"/>
      <c r="AE501" s="65"/>
      <c r="AF501" s="67"/>
      <c r="AG501" s="70" t="str">
        <f ca="1">IFERROR(_xludf.LET(txt,MID(AF501,FIND("|",AF501&amp;"|")+1,99),clean,SUBSTITUTE(SUBSTITUTE(SUBSTITUTE(txt,"µm",""),"&gt;=",""),"&gt;",""),nums,TRIM(clean),dashPos,FIND("-",MID(nums,2,99)),N1,VALUE(TRIM(LEFT(nums,dashPos))),N2,VALUE(TRIM(MID(nums,dashPos+2,20))),(N1+N2)/2),"")</f>
        <v/>
      </c>
      <c r="AH501" s="69"/>
      <c r="AI501" s="70" t="str">
        <f ca="1">IFERROR(_xludf.LET(txt,MID(AH501,FIND("|",AH501&amp;"|")+1,99),clean,SUBSTITUTE(SUBSTITUTE(SUBSTITUTE(txt,"µm",""),"&gt;=",""),"&gt;",""),nums,TRIM(clean),dashPos,FIND("-",MID(nums,2,99)),N1,VALUE(TRIM(LEFT(nums,dashPos))),N2,VALUE(TRIM(MID(nums,dashPos+2,20))),(N1+N2)/2),"")</f>
        <v/>
      </c>
      <c r="AJ501" s="71"/>
      <c r="AK501" s="71"/>
      <c r="AL501" s="71"/>
      <c r="AM501" s="71"/>
      <c r="AN501" s="72"/>
      <c r="AO501" s="72"/>
      <c r="AP501" s="72"/>
      <c r="AQ501" s="72"/>
      <c r="AR501" s="73"/>
      <c r="AS501" s="73"/>
      <c r="AT501" s="73"/>
      <c r="AU501" s="73"/>
      <c r="AV501" s="73"/>
      <c r="AW501" s="74"/>
      <c r="AX501" s="74"/>
      <c r="AY501" s="74"/>
      <c r="AZ501" s="78"/>
      <c r="BA501" s="78"/>
      <c r="BB501" s="78"/>
      <c r="BC501" s="78"/>
      <c r="BD501" s="78"/>
      <c r="BE501" s="78"/>
      <c r="BF501" s="78"/>
      <c r="BG501" s="78"/>
      <c r="BH501" s="78"/>
      <c r="BI501" s="77" t="str">
        <f t="shared" si="7"/>
        <v/>
      </c>
    </row>
    <row r="502" spans="1:61" ht="19.5" customHeight="1" x14ac:dyDescent="0.2">
      <c r="A502" s="48"/>
      <c r="B502" s="49"/>
      <c r="C502" s="50"/>
      <c r="D502" s="49"/>
      <c r="E502" s="51"/>
      <c r="F502" s="52"/>
      <c r="G502" s="51"/>
      <c r="H502" s="53"/>
      <c r="I502" s="53"/>
      <c r="J502" s="53"/>
      <c r="K502" s="54"/>
      <c r="L502" s="55"/>
      <c r="M502" s="56"/>
      <c r="N502" s="56"/>
      <c r="O502" s="57"/>
      <c r="P502" s="58"/>
      <c r="Q502" s="56"/>
      <c r="R502" s="59"/>
      <c r="S502" s="60" t="str">
        <f>IFERROR(INDEX(Procesos!A$2:A$10000,MATCH(R502,Procesos!B$2:B$10000,0)),"")</f>
        <v/>
      </c>
      <c r="T502" s="61"/>
      <c r="U502" s="62"/>
      <c r="V502" s="62"/>
      <c r="W502" s="62"/>
      <c r="X502" s="63"/>
      <c r="Y502" s="64"/>
      <c r="Z502" s="64"/>
      <c r="AA502" s="65"/>
      <c r="AB502" s="66"/>
      <c r="AC502" s="65"/>
      <c r="AD502" s="62"/>
      <c r="AE502" s="65"/>
      <c r="AF502" s="67"/>
      <c r="AG502" s="70" t="str">
        <f ca="1">IFERROR(_xludf.LET(txt,MID(AF502,FIND("|",AF502&amp;"|")+1,99),clean,SUBSTITUTE(SUBSTITUTE(SUBSTITUTE(txt,"µm",""),"&gt;=",""),"&gt;",""),nums,TRIM(clean),dashPos,FIND("-",MID(nums,2,99)),N1,VALUE(TRIM(LEFT(nums,dashPos))),N2,VALUE(TRIM(MID(nums,dashPos+2,20))),(N1+N2)/2),"")</f>
        <v/>
      </c>
      <c r="AH502" s="69"/>
      <c r="AI502" s="70" t="str">
        <f ca="1">IFERROR(_xludf.LET(txt,MID(AH502,FIND("|",AH502&amp;"|")+1,99),clean,SUBSTITUTE(SUBSTITUTE(SUBSTITUTE(txt,"µm",""),"&gt;=",""),"&gt;",""),nums,TRIM(clean),dashPos,FIND("-",MID(nums,2,99)),N1,VALUE(TRIM(LEFT(nums,dashPos))),N2,VALUE(TRIM(MID(nums,dashPos+2,20))),(N1+N2)/2),"")</f>
        <v/>
      </c>
      <c r="AJ502" s="71"/>
      <c r="AK502" s="71"/>
      <c r="AL502" s="71"/>
      <c r="AM502" s="71"/>
      <c r="AN502" s="72"/>
      <c r="AO502" s="72"/>
      <c r="AP502" s="72"/>
      <c r="AQ502" s="72"/>
      <c r="AR502" s="73"/>
      <c r="AS502" s="73"/>
      <c r="AT502" s="73"/>
      <c r="AU502" s="73"/>
      <c r="AV502" s="73"/>
      <c r="AW502" s="74"/>
      <c r="AX502" s="74"/>
      <c r="AY502" s="74"/>
      <c r="AZ502" s="78"/>
      <c r="BA502" s="78"/>
      <c r="BB502" s="78"/>
      <c r="BC502" s="78"/>
      <c r="BD502" s="78"/>
      <c r="BE502" s="78"/>
      <c r="BF502" s="78"/>
      <c r="BG502" s="78"/>
      <c r="BH502" s="78"/>
      <c r="BI502" s="77" t="str">
        <f t="shared" si="7"/>
        <v/>
      </c>
    </row>
    <row r="503" spans="1:61" ht="19.5" customHeight="1" x14ac:dyDescent="0.2">
      <c r="A503" s="48"/>
      <c r="B503" s="49"/>
      <c r="C503" s="50"/>
      <c r="D503" s="49"/>
      <c r="E503" s="51"/>
      <c r="F503" s="52"/>
      <c r="G503" s="51"/>
      <c r="H503" s="53"/>
      <c r="I503" s="53"/>
      <c r="J503" s="53"/>
      <c r="K503" s="54"/>
      <c r="L503" s="55"/>
      <c r="M503" s="56"/>
      <c r="N503" s="56"/>
      <c r="O503" s="57"/>
      <c r="P503" s="58"/>
      <c r="Q503" s="56"/>
      <c r="R503" s="59"/>
      <c r="S503" s="60" t="str">
        <f>IFERROR(INDEX(Procesos!A$2:A$10000,MATCH(R503,Procesos!B$2:B$10000,0)),"")</f>
        <v/>
      </c>
      <c r="T503" s="61"/>
      <c r="U503" s="62"/>
      <c r="V503" s="62"/>
      <c r="W503" s="62"/>
      <c r="X503" s="63"/>
      <c r="Y503" s="64"/>
      <c r="Z503" s="64"/>
      <c r="AA503" s="65"/>
      <c r="AB503" s="66"/>
      <c r="AC503" s="65"/>
      <c r="AD503" s="62"/>
      <c r="AE503" s="65"/>
      <c r="AF503" s="67"/>
      <c r="AG503" s="70" t="str">
        <f ca="1">IFERROR(_xludf.LET(txt,MID(AF503,FIND("|",AF503&amp;"|")+1,99),clean,SUBSTITUTE(SUBSTITUTE(SUBSTITUTE(txt,"µm",""),"&gt;=",""),"&gt;",""),nums,TRIM(clean),dashPos,FIND("-",MID(nums,2,99)),N1,VALUE(TRIM(LEFT(nums,dashPos))),N2,VALUE(TRIM(MID(nums,dashPos+2,20))),(N1+N2)/2),"")</f>
        <v/>
      </c>
      <c r="AH503" s="69"/>
      <c r="AI503" s="70" t="str">
        <f ca="1">IFERROR(_xludf.LET(txt,MID(AH503,FIND("|",AH503&amp;"|")+1,99),clean,SUBSTITUTE(SUBSTITUTE(SUBSTITUTE(txt,"µm",""),"&gt;=",""),"&gt;",""),nums,TRIM(clean),dashPos,FIND("-",MID(nums,2,99)),N1,VALUE(TRIM(LEFT(nums,dashPos))),N2,VALUE(TRIM(MID(nums,dashPos+2,20))),(N1+N2)/2),"")</f>
        <v/>
      </c>
      <c r="AJ503" s="71"/>
      <c r="AK503" s="71"/>
      <c r="AL503" s="71"/>
      <c r="AM503" s="71"/>
      <c r="AN503" s="72"/>
      <c r="AO503" s="72"/>
      <c r="AP503" s="72"/>
      <c r="AQ503" s="72"/>
      <c r="AR503" s="73"/>
      <c r="AS503" s="73"/>
      <c r="AT503" s="73"/>
      <c r="AU503" s="73"/>
      <c r="AV503" s="73"/>
      <c r="AW503" s="74"/>
      <c r="AX503" s="74"/>
      <c r="AY503" s="74"/>
      <c r="AZ503" s="78"/>
      <c r="BA503" s="78"/>
      <c r="BB503" s="78"/>
      <c r="BC503" s="78"/>
      <c r="BD503" s="78"/>
      <c r="BE503" s="78"/>
      <c r="BF503" s="78"/>
      <c r="BG503" s="78"/>
      <c r="BH503" s="78"/>
      <c r="BI503" s="77" t="str">
        <f t="shared" si="7"/>
        <v/>
      </c>
    </row>
    <row r="504" spans="1:61" ht="19.5" customHeight="1" x14ac:dyDescent="0.2">
      <c r="A504" s="48"/>
      <c r="B504" s="49"/>
      <c r="C504" s="50"/>
      <c r="D504" s="49"/>
      <c r="E504" s="51"/>
      <c r="F504" s="52"/>
      <c r="G504" s="51"/>
      <c r="H504" s="53"/>
      <c r="I504" s="53"/>
      <c r="J504" s="53"/>
      <c r="K504" s="54"/>
      <c r="L504" s="55"/>
      <c r="M504" s="56"/>
      <c r="N504" s="56"/>
      <c r="O504" s="57"/>
      <c r="P504" s="58"/>
      <c r="Q504" s="56"/>
      <c r="R504" s="59"/>
      <c r="S504" s="60" t="str">
        <f>IFERROR(INDEX(Procesos!A$2:A$10000,MATCH(R504,Procesos!B$2:B$10000,0)),"")</f>
        <v/>
      </c>
      <c r="T504" s="61"/>
      <c r="U504" s="62"/>
      <c r="V504" s="62"/>
      <c r="W504" s="62"/>
      <c r="X504" s="63"/>
      <c r="Y504" s="64"/>
      <c r="Z504" s="64"/>
      <c r="AA504" s="65"/>
      <c r="AB504" s="66"/>
      <c r="AC504" s="65"/>
      <c r="AD504" s="62"/>
      <c r="AE504" s="65"/>
      <c r="AF504" s="67"/>
      <c r="AG504" s="70" t="str">
        <f ca="1">IFERROR(_xludf.LET(txt,MID(AF504,FIND("|",AF504&amp;"|")+1,99),clean,SUBSTITUTE(SUBSTITUTE(SUBSTITUTE(txt,"µm",""),"&gt;=",""),"&gt;",""),nums,TRIM(clean),dashPos,FIND("-",MID(nums,2,99)),N1,VALUE(TRIM(LEFT(nums,dashPos))),N2,VALUE(TRIM(MID(nums,dashPos+2,20))),(N1+N2)/2),"")</f>
        <v/>
      </c>
      <c r="AH504" s="69"/>
      <c r="AI504" s="70" t="str">
        <f ca="1">IFERROR(_xludf.LET(txt,MID(AH504,FIND("|",AH504&amp;"|")+1,99),clean,SUBSTITUTE(SUBSTITUTE(SUBSTITUTE(txt,"µm",""),"&gt;=",""),"&gt;",""),nums,TRIM(clean),dashPos,FIND("-",MID(nums,2,99)),N1,VALUE(TRIM(LEFT(nums,dashPos))),N2,VALUE(TRIM(MID(nums,dashPos+2,20))),(N1+N2)/2),"")</f>
        <v/>
      </c>
      <c r="AJ504" s="71"/>
      <c r="AK504" s="71"/>
      <c r="AL504" s="71"/>
      <c r="AM504" s="71"/>
      <c r="AN504" s="72"/>
      <c r="AO504" s="72"/>
      <c r="AP504" s="72"/>
      <c r="AQ504" s="72"/>
      <c r="AR504" s="73"/>
      <c r="AS504" s="73"/>
      <c r="AT504" s="73"/>
      <c r="AU504" s="73"/>
      <c r="AV504" s="73"/>
      <c r="AW504" s="74"/>
      <c r="AX504" s="74"/>
      <c r="AY504" s="74"/>
      <c r="AZ504" s="78"/>
      <c r="BA504" s="78"/>
      <c r="BB504" s="78"/>
      <c r="BC504" s="78"/>
      <c r="BD504" s="78"/>
      <c r="BE504" s="78"/>
      <c r="BF504" s="78"/>
      <c r="BG504" s="78"/>
      <c r="BH504" s="78"/>
      <c r="BI504" s="77" t="str">
        <f t="shared" si="7"/>
        <v/>
      </c>
    </row>
    <row r="505" spans="1:61" ht="19.5" customHeight="1" x14ac:dyDescent="0.2">
      <c r="A505" s="48"/>
      <c r="B505" s="49"/>
      <c r="C505" s="50"/>
      <c r="D505" s="49"/>
      <c r="E505" s="51"/>
      <c r="F505" s="52"/>
      <c r="G505" s="51"/>
      <c r="H505" s="53"/>
      <c r="I505" s="53"/>
      <c r="J505" s="53"/>
      <c r="K505" s="54"/>
      <c r="L505" s="55"/>
      <c r="M505" s="56"/>
      <c r="N505" s="56"/>
      <c r="O505" s="57"/>
      <c r="P505" s="58"/>
      <c r="Q505" s="56"/>
      <c r="R505" s="59"/>
      <c r="S505" s="60" t="str">
        <f>IFERROR(INDEX(Procesos!A$2:A$10000,MATCH(R505,Procesos!B$2:B$10000,0)),"")</f>
        <v/>
      </c>
      <c r="T505" s="61"/>
      <c r="U505" s="62"/>
      <c r="V505" s="62"/>
      <c r="W505" s="62"/>
      <c r="X505" s="63"/>
      <c r="Y505" s="64"/>
      <c r="Z505" s="64"/>
      <c r="AA505" s="65"/>
      <c r="AB505" s="66"/>
      <c r="AC505" s="65"/>
      <c r="AD505" s="62"/>
      <c r="AE505" s="65"/>
      <c r="AF505" s="67"/>
      <c r="AG505" s="70" t="str">
        <f ca="1">IFERROR(_xludf.LET(txt,MID(AF505,FIND("|",AF505&amp;"|")+1,99),clean,SUBSTITUTE(SUBSTITUTE(SUBSTITUTE(txt,"µm",""),"&gt;=",""),"&gt;",""),nums,TRIM(clean),dashPos,FIND("-",MID(nums,2,99)),N1,VALUE(TRIM(LEFT(nums,dashPos))),N2,VALUE(TRIM(MID(nums,dashPos+2,20))),(N1+N2)/2),"")</f>
        <v/>
      </c>
      <c r="AH505" s="69"/>
      <c r="AI505" s="70" t="str">
        <f ca="1">IFERROR(_xludf.LET(txt,MID(AH505,FIND("|",AH505&amp;"|")+1,99),clean,SUBSTITUTE(SUBSTITUTE(SUBSTITUTE(txt,"µm",""),"&gt;=",""),"&gt;",""),nums,TRIM(clean),dashPos,FIND("-",MID(nums,2,99)),N1,VALUE(TRIM(LEFT(nums,dashPos))),N2,VALUE(TRIM(MID(nums,dashPos+2,20))),(N1+N2)/2),"")</f>
        <v/>
      </c>
      <c r="AJ505" s="71"/>
      <c r="AK505" s="71"/>
      <c r="AL505" s="71"/>
      <c r="AM505" s="71"/>
      <c r="AN505" s="72"/>
      <c r="AO505" s="72"/>
      <c r="AP505" s="72"/>
      <c r="AQ505" s="72"/>
      <c r="AR505" s="73"/>
      <c r="AS505" s="73"/>
      <c r="AT505" s="73"/>
      <c r="AU505" s="73"/>
      <c r="AV505" s="73"/>
      <c r="AW505" s="74"/>
      <c r="AX505" s="74"/>
      <c r="AY505" s="74"/>
      <c r="AZ505" s="78"/>
      <c r="BA505" s="78"/>
      <c r="BB505" s="78"/>
      <c r="BC505" s="78"/>
      <c r="BD505" s="78"/>
      <c r="BE505" s="78"/>
      <c r="BF505" s="78"/>
      <c r="BG505" s="78"/>
      <c r="BH505" s="78"/>
      <c r="BI505" s="77" t="str">
        <f t="shared" si="7"/>
        <v/>
      </c>
    </row>
    <row r="506" spans="1:61" ht="19.5" customHeight="1" x14ac:dyDescent="0.2">
      <c r="A506" s="48"/>
      <c r="B506" s="49"/>
      <c r="C506" s="50"/>
      <c r="D506" s="49"/>
      <c r="E506" s="51"/>
      <c r="F506" s="52"/>
      <c r="G506" s="51"/>
      <c r="H506" s="53"/>
      <c r="I506" s="53"/>
      <c r="J506" s="53"/>
      <c r="K506" s="54"/>
      <c r="L506" s="55"/>
      <c r="M506" s="56"/>
      <c r="N506" s="56"/>
      <c r="O506" s="57"/>
      <c r="P506" s="58"/>
      <c r="Q506" s="56"/>
      <c r="R506" s="59"/>
      <c r="S506" s="60" t="str">
        <f>IFERROR(INDEX(Procesos!A$2:A$10000,MATCH(R506,Procesos!B$2:B$10000,0)),"")</f>
        <v/>
      </c>
      <c r="T506" s="61"/>
      <c r="U506" s="62"/>
      <c r="V506" s="62"/>
      <c r="W506" s="62"/>
      <c r="X506" s="63"/>
      <c r="Y506" s="64"/>
      <c r="Z506" s="64"/>
      <c r="AA506" s="65"/>
      <c r="AB506" s="66"/>
      <c r="AC506" s="65"/>
      <c r="AD506" s="62"/>
      <c r="AE506" s="65"/>
      <c r="AF506" s="67"/>
      <c r="AG506" s="70" t="str">
        <f ca="1">IFERROR(_xludf.LET(txt,MID(AF506,FIND("|",AF506&amp;"|")+1,99),clean,SUBSTITUTE(SUBSTITUTE(SUBSTITUTE(txt,"µm",""),"&gt;=",""),"&gt;",""),nums,TRIM(clean),dashPos,FIND("-",MID(nums,2,99)),N1,VALUE(TRIM(LEFT(nums,dashPos))),N2,VALUE(TRIM(MID(nums,dashPos+2,20))),(N1+N2)/2),"")</f>
        <v/>
      </c>
      <c r="AH506" s="69"/>
      <c r="AI506" s="70" t="str">
        <f ca="1">IFERROR(_xludf.LET(txt,MID(AH506,FIND("|",AH506&amp;"|")+1,99),clean,SUBSTITUTE(SUBSTITUTE(SUBSTITUTE(txt,"µm",""),"&gt;=",""),"&gt;",""),nums,TRIM(clean),dashPos,FIND("-",MID(nums,2,99)),N1,VALUE(TRIM(LEFT(nums,dashPos))),N2,VALUE(TRIM(MID(nums,dashPos+2,20))),(N1+N2)/2),"")</f>
        <v/>
      </c>
      <c r="AJ506" s="71"/>
      <c r="AK506" s="71"/>
      <c r="AL506" s="71"/>
      <c r="AM506" s="71"/>
      <c r="AN506" s="72"/>
      <c r="AO506" s="72"/>
      <c r="AP506" s="72"/>
      <c r="AQ506" s="72"/>
      <c r="AR506" s="73"/>
      <c r="AS506" s="73"/>
      <c r="AT506" s="73"/>
      <c r="AU506" s="73"/>
      <c r="AV506" s="73"/>
      <c r="AW506" s="74"/>
      <c r="AX506" s="74"/>
      <c r="AY506" s="74"/>
      <c r="AZ506" s="78"/>
      <c r="BA506" s="78"/>
      <c r="BB506" s="78"/>
      <c r="BC506" s="78"/>
      <c r="BD506" s="78"/>
      <c r="BE506" s="78"/>
      <c r="BF506" s="78"/>
      <c r="BG506" s="78"/>
      <c r="BH506" s="78"/>
      <c r="BI506" s="77" t="str">
        <f t="shared" si="7"/>
        <v/>
      </c>
    </row>
    <row r="507" spans="1:61" ht="19.5" customHeight="1" x14ac:dyDescent="0.2">
      <c r="A507" s="48"/>
      <c r="B507" s="49"/>
      <c r="C507" s="50"/>
      <c r="D507" s="49"/>
      <c r="E507" s="51"/>
      <c r="F507" s="52"/>
      <c r="G507" s="51"/>
      <c r="H507" s="53"/>
      <c r="I507" s="53"/>
      <c r="J507" s="53"/>
      <c r="K507" s="54"/>
      <c r="L507" s="55"/>
      <c r="M507" s="56"/>
      <c r="N507" s="56"/>
      <c r="O507" s="57"/>
      <c r="P507" s="58"/>
      <c r="Q507" s="56"/>
      <c r="R507" s="59"/>
      <c r="S507" s="60" t="str">
        <f>IFERROR(INDEX(Procesos!A$2:A$10000,MATCH(R507,Procesos!B$2:B$10000,0)),"")</f>
        <v/>
      </c>
      <c r="T507" s="61"/>
      <c r="U507" s="62"/>
      <c r="V507" s="62"/>
      <c r="W507" s="62"/>
      <c r="X507" s="63"/>
      <c r="Y507" s="64"/>
      <c r="Z507" s="64"/>
      <c r="AA507" s="65"/>
      <c r="AB507" s="66"/>
      <c r="AC507" s="65"/>
      <c r="AD507" s="62"/>
      <c r="AE507" s="65"/>
      <c r="AF507" s="67"/>
      <c r="AG507" s="70" t="str">
        <f ca="1">IFERROR(_xludf.LET(txt,MID(AF507,FIND("|",AF507&amp;"|")+1,99),clean,SUBSTITUTE(SUBSTITUTE(SUBSTITUTE(txt,"µm",""),"&gt;=",""),"&gt;",""),nums,TRIM(clean),dashPos,FIND("-",MID(nums,2,99)),N1,VALUE(TRIM(LEFT(nums,dashPos))),N2,VALUE(TRIM(MID(nums,dashPos+2,20))),(N1+N2)/2),"")</f>
        <v/>
      </c>
      <c r="AH507" s="69"/>
      <c r="AI507" s="70" t="str">
        <f ca="1">IFERROR(_xludf.LET(txt,MID(AH507,FIND("|",AH507&amp;"|")+1,99),clean,SUBSTITUTE(SUBSTITUTE(SUBSTITUTE(txt,"µm",""),"&gt;=",""),"&gt;",""),nums,TRIM(clean),dashPos,FIND("-",MID(nums,2,99)),N1,VALUE(TRIM(LEFT(nums,dashPos))),N2,VALUE(TRIM(MID(nums,dashPos+2,20))),(N1+N2)/2),"")</f>
        <v/>
      </c>
      <c r="AJ507" s="71"/>
      <c r="AK507" s="71"/>
      <c r="AL507" s="71"/>
      <c r="AM507" s="71"/>
      <c r="AN507" s="72"/>
      <c r="AO507" s="72"/>
      <c r="AP507" s="72"/>
      <c r="AQ507" s="72"/>
      <c r="AR507" s="73"/>
      <c r="AS507" s="73"/>
      <c r="AT507" s="73"/>
      <c r="AU507" s="73"/>
      <c r="AV507" s="73"/>
      <c r="AW507" s="74"/>
      <c r="AX507" s="74"/>
      <c r="AY507" s="74"/>
      <c r="AZ507" s="78"/>
      <c r="BA507" s="78"/>
      <c r="BB507" s="78"/>
      <c r="BC507" s="78"/>
      <c r="BD507" s="78"/>
      <c r="BE507" s="78"/>
      <c r="BF507" s="78"/>
      <c r="BG507" s="78"/>
      <c r="BH507" s="78"/>
      <c r="BI507" s="77" t="str">
        <f t="shared" si="7"/>
        <v/>
      </c>
    </row>
    <row r="508" spans="1:61" ht="19.5" customHeight="1" x14ac:dyDescent="0.2">
      <c r="A508" s="48"/>
      <c r="B508" s="49"/>
      <c r="C508" s="50"/>
      <c r="D508" s="49"/>
      <c r="E508" s="51"/>
      <c r="F508" s="52"/>
      <c r="G508" s="51"/>
      <c r="H508" s="53"/>
      <c r="I508" s="53"/>
      <c r="J508" s="53"/>
      <c r="K508" s="54"/>
      <c r="L508" s="55"/>
      <c r="M508" s="56"/>
      <c r="N508" s="56"/>
      <c r="O508" s="57"/>
      <c r="P508" s="58"/>
      <c r="Q508" s="56"/>
      <c r="R508" s="59"/>
      <c r="S508" s="60" t="str">
        <f>IFERROR(INDEX(Procesos!A$2:A$10000,MATCH(R508,Procesos!B$2:B$10000,0)),"")</f>
        <v/>
      </c>
      <c r="T508" s="61"/>
      <c r="U508" s="62"/>
      <c r="V508" s="62"/>
      <c r="W508" s="62"/>
      <c r="X508" s="63"/>
      <c r="Y508" s="64"/>
      <c r="Z508" s="64"/>
      <c r="AA508" s="65"/>
      <c r="AB508" s="66"/>
      <c r="AC508" s="65"/>
      <c r="AD508" s="62"/>
      <c r="AE508" s="65"/>
      <c r="AF508" s="67"/>
      <c r="AG508" s="70" t="str">
        <f ca="1">IFERROR(_xludf.LET(txt,MID(AF508,FIND("|",AF508&amp;"|")+1,99),clean,SUBSTITUTE(SUBSTITUTE(SUBSTITUTE(txt,"µm",""),"&gt;=",""),"&gt;",""),nums,TRIM(clean),dashPos,FIND("-",MID(nums,2,99)),N1,VALUE(TRIM(LEFT(nums,dashPos))),N2,VALUE(TRIM(MID(nums,dashPos+2,20))),(N1+N2)/2),"")</f>
        <v/>
      </c>
      <c r="AH508" s="69"/>
      <c r="AI508" s="70" t="str">
        <f ca="1">IFERROR(_xludf.LET(txt,MID(AH508,FIND("|",AH508&amp;"|")+1,99),clean,SUBSTITUTE(SUBSTITUTE(SUBSTITUTE(txt,"µm",""),"&gt;=",""),"&gt;",""),nums,TRIM(clean),dashPos,FIND("-",MID(nums,2,99)),N1,VALUE(TRIM(LEFT(nums,dashPos))),N2,VALUE(TRIM(MID(nums,dashPos+2,20))),(N1+N2)/2),"")</f>
        <v/>
      </c>
      <c r="AJ508" s="71"/>
      <c r="AK508" s="71"/>
      <c r="AL508" s="71"/>
      <c r="AM508" s="71"/>
      <c r="AN508" s="72"/>
      <c r="AO508" s="72"/>
      <c r="AP508" s="72"/>
      <c r="AQ508" s="72"/>
      <c r="AR508" s="73"/>
      <c r="AS508" s="73"/>
      <c r="AT508" s="73"/>
      <c r="AU508" s="73"/>
      <c r="AV508" s="73"/>
      <c r="AW508" s="74"/>
      <c r="AX508" s="74"/>
      <c r="AY508" s="74"/>
      <c r="AZ508" s="78"/>
      <c r="BA508" s="78"/>
      <c r="BB508" s="78"/>
      <c r="BC508" s="78"/>
      <c r="BD508" s="78"/>
      <c r="BE508" s="78"/>
      <c r="BF508" s="78"/>
      <c r="BG508" s="78"/>
      <c r="BH508" s="78"/>
      <c r="BI508" s="77" t="str">
        <f t="shared" si="7"/>
        <v/>
      </c>
    </row>
    <row r="509" spans="1:61" ht="19.5" customHeight="1" x14ac:dyDescent="0.2">
      <c r="A509" s="48"/>
      <c r="B509" s="49"/>
      <c r="C509" s="50"/>
      <c r="D509" s="49"/>
      <c r="E509" s="51"/>
      <c r="F509" s="52"/>
      <c r="G509" s="51"/>
      <c r="H509" s="53"/>
      <c r="I509" s="53"/>
      <c r="J509" s="53"/>
      <c r="K509" s="54"/>
      <c r="L509" s="55"/>
      <c r="M509" s="56"/>
      <c r="N509" s="56"/>
      <c r="O509" s="57"/>
      <c r="P509" s="58"/>
      <c r="Q509" s="56"/>
      <c r="R509" s="59"/>
      <c r="S509" s="60" t="str">
        <f>IFERROR(INDEX(Procesos!A$2:A$10000,MATCH(R509,Procesos!B$2:B$10000,0)),"")</f>
        <v/>
      </c>
      <c r="T509" s="61"/>
      <c r="U509" s="62"/>
      <c r="V509" s="62"/>
      <c r="W509" s="62"/>
      <c r="X509" s="63"/>
      <c r="Y509" s="64"/>
      <c r="Z509" s="64"/>
      <c r="AA509" s="65"/>
      <c r="AB509" s="66"/>
      <c r="AC509" s="65"/>
      <c r="AD509" s="62"/>
      <c r="AE509" s="65"/>
      <c r="AF509" s="67"/>
      <c r="AG509" s="70" t="str">
        <f ca="1">IFERROR(_xludf.LET(txt,MID(AF509,FIND("|",AF509&amp;"|")+1,99),clean,SUBSTITUTE(SUBSTITUTE(SUBSTITUTE(txt,"µm",""),"&gt;=",""),"&gt;",""),nums,TRIM(clean),dashPos,FIND("-",MID(nums,2,99)),N1,VALUE(TRIM(LEFT(nums,dashPos))),N2,VALUE(TRIM(MID(nums,dashPos+2,20))),(N1+N2)/2),"")</f>
        <v/>
      </c>
      <c r="AH509" s="69"/>
      <c r="AI509" s="70" t="str">
        <f ca="1">IFERROR(_xludf.LET(txt,MID(AH509,FIND("|",AH509&amp;"|")+1,99),clean,SUBSTITUTE(SUBSTITUTE(SUBSTITUTE(txt,"µm",""),"&gt;=",""),"&gt;",""),nums,TRIM(clean),dashPos,FIND("-",MID(nums,2,99)),N1,VALUE(TRIM(LEFT(nums,dashPos))),N2,VALUE(TRIM(MID(nums,dashPos+2,20))),(N1+N2)/2),"")</f>
        <v/>
      </c>
      <c r="AJ509" s="71"/>
      <c r="AK509" s="71"/>
      <c r="AL509" s="71"/>
      <c r="AM509" s="71"/>
      <c r="AN509" s="72"/>
      <c r="AO509" s="72"/>
      <c r="AP509" s="72"/>
      <c r="AQ509" s="72"/>
      <c r="AR509" s="73"/>
      <c r="AS509" s="73"/>
      <c r="AT509" s="73"/>
      <c r="AU509" s="73"/>
      <c r="AV509" s="73"/>
      <c r="AW509" s="74"/>
      <c r="AX509" s="74"/>
      <c r="AY509" s="74"/>
      <c r="AZ509" s="78"/>
      <c r="BA509" s="78"/>
      <c r="BB509" s="78"/>
      <c r="BC509" s="78"/>
      <c r="BD509" s="78"/>
      <c r="BE509" s="78"/>
      <c r="BF509" s="78"/>
      <c r="BG509" s="78"/>
      <c r="BH509" s="78"/>
      <c r="BI509" s="77" t="str">
        <f t="shared" si="7"/>
        <v/>
      </c>
    </row>
    <row r="510" spans="1:61" ht="19.5" customHeight="1" x14ac:dyDescent="0.2">
      <c r="A510" s="48"/>
      <c r="B510" s="49"/>
      <c r="C510" s="50"/>
      <c r="D510" s="49"/>
      <c r="E510" s="51"/>
      <c r="F510" s="52"/>
      <c r="G510" s="51"/>
      <c r="H510" s="53"/>
      <c r="I510" s="53"/>
      <c r="J510" s="53"/>
      <c r="K510" s="54"/>
      <c r="L510" s="55"/>
      <c r="M510" s="56"/>
      <c r="N510" s="56"/>
      <c r="O510" s="57"/>
      <c r="P510" s="58"/>
      <c r="Q510" s="56"/>
      <c r="R510" s="59"/>
      <c r="S510" s="60" t="str">
        <f>IFERROR(INDEX(Procesos!A$2:A$10000,MATCH(R510,Procesos!B$2:B$10000,0)),"")</f>
        <v/>
      </c>
      <c r="T510" s="61"/>
      <c r="U510" s="62"/>
      <c r="V510" s="62"/>
      <c r="W510" s="62"/>
      <c r="X510" s="63"/>
      <c r="Y510" s="64"/>
      <c r="Z510" s="64"/>
      <c r="AA510" s="65"/>
      <c r="AB510" s="66"/>
      <c r="AC510" s="65"/>
      <c r="AD510" s="62"/>
      <c r="AE510" s="65"/>
      <c r="AF510" s="67"/>
      <c r="AG510" s="70" t="str">
        <f ca="1">IFERROR(_xludf.LET(txt,MID(AF510,FIND("|",AF510&amp;"|")+1,99),clean,SUBSTITUTE(SUBSTITUTE(SUBSTITUTE(txt,"µm",""),"&gt;=",""),"&gt;",""),nums,TRIM(clean),dashPos,FIND("-",MID(nums,2,99)),N1,VALUE(TRIM(LEFT(nums,dashPos))),N2,VALUE(TRIM(MID(nums,dashPos+2,20))),(N1+N2)/2),"")</f>
        <v/>
      </c>
      <c r="AH510" s="69"/>
      <c r="AI510" s="70" t="str">
        <f ca="1">IFERROR(_xludf.LET(txt,MID(AH510,FIND("|",AH510&amp;"|")+1,99),clean,SUBSTITUTE(SUBSTITUTE(SUBSTITUTE(txt,"µm",""),"&gt;=",""),"&gt;",""),nums,TRIM(clean),dashPos,FIND("-",MID(nums,2,99)),N1,VALUE(TRIM(LEFT(nums,dashPos))),N2,VALUE(TRIM(MID(nums,dashPos+2,20))),(N1+N2)/2),"")</f>
        <v/>
      </c>
      <c r="AJ510" s="71"/>
      <c r="AK510" s="71"/>
      <c r="AL510" s="71"/>
      <c r="AM510" s="71"/>
      <c r="AN510" s="72"/>
      <c r="AO510" s="72"/>
      <c r="AP510" s="72"/>
      <c r="AQ510" s="72"/>
      <c r="AR510" s="73"/>
      <c r="AS510" s="73"/>
      <c r="AT510" s="73"/>
      <c r="AU510" s="73"/>
      <c r="AV510" s="73"/>
      <c r="AW510" s="74"/>
      <c r="AX510" s="74"/>
      <c r="AY510" s="74"/>
      <c r="AZ510" s="78"/>
      <c r="BA510" s="78"/>
      <c r="BB510" s="78"/>
      <c r="BC510" s="78"/>
      <c r="BD510" s="78"/>
      <c r="BE510" s="78"/>
      <c r="BF510" s="78"/>
      <c r="BG510" s="78"/>
      <c r="BH510" s="78"/>
      <c r="BI510" s="77" t="str">
        <f t="shared" si="7"/>
        <v/>
      </c>
    </row>
    <row r="511" spans="1:61" ht="19.5" customHeight="1" x14ac:dyDescent="0.2">
      <c r="A511" s="48"/>
      <c r="B511" s="49"/>
      <c r="C511" s="50"/>
      <c r="D511" s="49"/>
      <c r="E511" s="51"/>
      <c r="F511" s="52"/>
      <c r="G511" s="51"/>
      <c r="H511" s="53"/>
      <c r="I511" s="53"/>
      <c r="J511" s="53"/>
      <c r="K511" s="54"/>
      <c r="L511" s="55"/>
      <c r="M511" s="56"/>
      <c r="N511" s="56"/>
      <c r="O511" s="57"/>
      <c r="P511" s="58"/>
      <c r="Q511" s="56"/>
      <c r="R511" s="59"/>
      <c r="S511" s="60" t="str">
        <f>IFERROR(INDEX(Procesos!A$2:A$10000,MATCH(R511,Procesos!B$2:B$10000,0)),"")</f>
        <v/>
      </c>
      <c r="T511" s="61"/>
      <c r="U511" s="62"/>
      <c r="V511" s="62"/>
      <c r="W511" s="62"/>
      <c r="X511" s="63"/>
      <c r="Y511" s="64"/>
      <c r="Z511" s="64"/>
      <c r="AA511" s="65"/>
      <c r="AB511" s="66"/>
      <c r="AC511" s="65"/>
      <c r="AD511" s="62"/>
      <c r="AE511" s="65"/>
      <c r="AF511" s="67"/>
      <c r="AG511" s="70" t="str">
        <f ca="1">IFERROR(_xludf.LET(txt,MID(AF511,FIND("|",AF511&amp;"|")+1,99),clean,SUBSTITUTE(SUBSTITUTE(SUBSTITUTE(txt,"µm",""),"&gt;=",""),"&gt;",""),nums,TRIM(clean),dashPos,FIND("-",MID(nums,2,99)),N1,VALUE(TRIM(LEFT(nums,dashPos))),N2,VALUE(TRIM(MID(nums,dashPos+2,20))),(N1+N2)/2),"")</f>
        <v/>
      </c>
      <c r="AH511" s="69"/>
      <c r="AI511" s="70" t="str">
        <f ca="1">IFERROR(_xludf.LET(txt,MID(AH511,FIND("|",AH511&amp;"|")+1,99),clean,SUBSTITUTE(SUBSTITUTE(SUBSTITUTE(txt,"µm",""),"&gt;=",""),"&gt;",""),nums,TRIM(clean),dashPos,FIND("-",MID(nums,2,99)),N1,VALUE(TRIM(LEFT(nums,dashPos))),N2,VALUE(TRIM(MID(nums,dashPos+2,20))),(N1+N2)/2),"")</f>
        <v/>
      </c>
      <c r="AJ511" s="71"/>
      <c r="AK511" s="71"/>
      <c r="AL511" s="71"/>
      <c r="AM511" s="71"/>
      <c r="AN511" s="72"/>
      <c r="AO511" s="72"/>
      <c r="AP511" s="72"/>
      <c r="AQ511" s="72"/>
      <c r="AR511" s="73"/>
      <c r="AS511" s="73"/>
      <c r="AT511" s="73"/>
      <c r="AU511" s="73"/>
      <c r="AV511" s="73"/>
      <c r="AW511" s="74"/>
      <c r="AX511" s="74"/>
      <c r="AY511" s="74"/>
      <c r="AZ511" s="78"/>
      <c r="BA511" s="78"/>
      <c r="BB511" s="78"/>
      <c r="BC511" s="78"/>
      <c r="BD511" s="78"/>
      <c r="BE511" s="78"/>
      <c r="BF511" s="78"/>
      <c r="BG511" s="78"/>
      <c r="BH511" s="78"/>
      <c r="BI511" s="77" t="str">
        <f t="shared" si="7"/>
        <v/>
      </c>
    </row>
    <row r="512" spans="1:61" ht="19.5" customHeight="1" x14ac:dyDescent="0.2">
      <c r="A512" s="48"/>
      <c r="B512" s="49"/>
      <c r="C512" s="50"/>
      <c r="D512" s="49"/>
      <c r="E512" s="51"/>
      <c r="F512" s="52"/>
      <c r="G512" s="51"/>
      <c r="H512" s="53"/>
      <c r="I512" s="53"/>
      <c r="J512" s="53"/>
      <c r="K512" s="54"/>
      <c r="L512" s="55"/>
      <c r="M512" s="56"/>
      <c r="N512" s="56"/>
      <c r="O512" s="57"/>
      <c r="P512" s="58"/>
      <c r="Q512" s="56"/>
      <c r="R512" s="59"/>
      <c r="S512" s="60" t="str">
        <f>IFERROR(INDEX(Procesos!A$2:A$10000,MATCH(R512,Procesos!B$2:B$10000,0)),"")</f>
        <v/>
      </c>
      <c r="T512" s="61"/>
      <c r="U512" s="62"/>
      <c r="V512" s="62"/>
      <c r="W512" s="62"/>
      <c r="X512" s="63"/>
      <c r="Y512" s="64"/>
      <c r="Z512" s="64"/>
      <c r="AA512" s="65"/>
      <c r="AB512" s="66"/>
      <c r="AC512" s="65"/>
      <c r="AD512" s="62"/>
      <c r="AE512" s="65"/>
      <c r="AF512" s="67"/>
      <c r="AG512" s="70" t="str">
        <f ca="1">IFERROR(_xludf.LET(txt,MID(AF512,FIND("|",AF512&amp;"|")+1,99),clean,SUBSTITUTE(SUBSTITUTE(SUBSTITUTE(txt,"µm",""),"&gt;=",""),"&gt;",""),nums,TRIM(clean),dashPos,FIND("-",MID(nums,2,99)),N1,VALUE(TRIM(LEFT(nums,dashPos))),N2,VALUE(TRIM(MID(nums,dashPos+2,20))),(N1+N2)/2),"")</f>
        <v/>
      </c>
      <c r="AH512" s="69"/>
      <c r="AI512" s="70" t="str">
        <f ca="1">IFERROR(_xludf.LET(txt,MID(AH512,FIND("|",AH512&amp;"|")+1,99),clean,SUBSTITUTE(SUBSTITUTE(SUBSTITUTE(txt,"µm",""),"&gt;=",""),"&gt;",""),nums,TRIM(clean),dashPos,FIND("-",MID(nums,2,99)),N1,VALUE(TRIM(LEFT(nums,dashPos))),N2,VALUE(TRIM(MID(nums,dashPos+2,20))),(N1+N2)/2),"")</f>
        <v/>
      </c>
      <c r="AJ512" s="71"/>
      <c r="AK512" s="71"/>
      <c r="AL512" s="71"/>
      <c r="AM512" s="71"/>
      <c r="AN512" s="72"/>
      <c r="AO512" s="72"/>
      <c r="AP512" s="72"/>
      <c r="AQ512" s="72"/>
      <c r="AR512" s="73"/>
      <c r="AS512" s="73"/>
      <c r="AT512" s="73"/>
      <c r="AU512" s="73"/>
      <c r="AV512" s="73"/>
      <c r="AW512" s="74"/>
      <c r="AX512" s="74"/>
      <c r="AY512" s="74"/>
      <c r="AZ512" s="78"/>
      <c r="BA512" s="78"/>
      <c r="BB512" s="78"/>
      <c r="BC512" s="78"/>
      <c r="BD512" s="78"/>
      <c r="BE512" s="78"/>
      <c r="BF512" s="78"/>
      <c r="BG512" s="78"/>
      <c r="BH512" s="78"/>
      <c r="BI512" s="77" t="str">
        <f t="shared" si="7"/>
        <v/>
      </c>
    </row>
    <row r="513" spans="1:61" ht="19.5" customHeight="1" x14ac:dyDescent="0.2">
      <c r="A513" s="48"/>
      <c r="B513" s="49"/>
      <c r="C513" s="50"/>
      <c r="D513" s="49"/>
      <c r="E513" s="51"/>
      <c r="F513" s="52"/>
      <c r="G513" s="51"/>
      <c r="H513" s="53"/>
      <c r="I513" s="53"/>
      <c r="J513" s="53"/>
      <c r="K513" s="54"/>
      <c r="L513" s="55"/>
      <c r="M513" s="56"/>
      <c r="N513" s="56"/>
      <c r="O513" s="57"/>
      <c r="P513" s="58"/>
      <c r="Q513" s="56"/>
      <c r="R513" s="59"/>
      <c r="S513" s="60" t="str">
        <f>IFERROR(INDEX(Procesos!A$2:A$10000,MATCH(R513,Procesos!B$2:B$10000,0)),"")</f>
        <v/>
      </c>
      <c r="T513" s="61"/>
      <c r="U513" s="62"/>
      <c r="V513" s="62"/>
      <c r="W513" s="62"/>
      <c r="X513" s="63"/>
      <c r="Y513" s="64"/>
      <c r="Z513" s="64"/>
      <c r="AA513" s="65"/>
      <c r="AB513" s="66"/>
      <c r="AC513" s="65"/>
      <c r="AD513" s="62"/>
      <c r="AE513" s="65"/>
      <c r="AF513" s="67"/>
      <c r="AG513" s="70" t="str">
        <f ca="1">IFERROR(_xludf.LET(txt,MID(AF513,FIND("|",AF513&amp;"|")+1,99),clean,SUBSTITUTE(SUBSTITUTE(SUBSTITUTE(txt,"µm",""),"&gt;=",""),"&gt;",""),nums,TRIM(clean),dashPos,FIND("-",MID(nums,2,99)),N1,VALUE(TRIM(LEFT(nums,dashPos))),N2,VALUE(TRIM(MID(nums,dashPos+2,20))),(N1+N2)/2),"")</f>
        <v/>
      </c>
      <c r="AH513" s="69"/>
      <c r="AI513" s="70" t="str">
        <f ca="1">IFERROR(_xludf.LET(txt,MID(AH513,FIND("|",AH513&amp;"|")+1,99),clean,SUBSTITUTE(SUBSTITUTE(SUBSTITUTE(txt,"µm",""),"&gt;=",""),"&gt;",""),nums,TRIM(clean),dashPos,FIND("-",MID(nums,2,99)),N1,VALUE(TRIM(LEFT(nums,dashPos))),N2,VALUE(TRIM(MID(nums,dashPos+2,20))),(N1+N2)/2),"")</f>
        <v/>
      </c>
      <c r="AJ513" s="71"/>
      <c r="AK513" s="71"/>
      <c r="AL513" s="71"/>
      <c r="AM513" s="71"/>
      <c r="AN513" s="72"/>
      <c r="AO513" s="72"/>
      <c r="AP513" s="72"/>
      <c r="AQ513" s="72"/>
      <c r="AR513" s="73"/>
      <c r="AS513" s="73"/>
      <c r="AT513" s="73"/>
      <c r="AU513" s="73"/>
      <c r="AV513" s="73"/>
      <c r="AW513" s="74"/>
      <c r="AX513" s="74"/>
      <c r="AY513" s="74"/>
      <c r="AZ513" s="78"/>
      <c r="BA513" s="78"/>
      <c r="BB513" s="78"/>
      <c r="BC513" s="78"/>
      <c r="BD513" s="78"/>
      <c r="BE513" s="78"/>
      <c r="BF513" s="78"/>
      <c r="BG513" s="78"/>
      <c r="BH513" s="78"/>
      <c r="BI513" s="77" t="str">
        <f t="shared" si="7"/>
        <v/>
      </c>
    </row>
    <row r="514" spans="1:61" x14ac:dyDescent="0.2">
      <c r="A514" s="79"/>
      <c r="B514" s="79"/>
      <c r="C514" s="79"/>
      <c r="D514" s="79"/>
      <c r="E514" s="80"/>
      <c r="F514" s="80"/>
      <c r="G514" s="80"/>
      <c r="H514" s="73"/>
      <c r="I514" s="73"/>
      <c r="J514" s="73"/>
      <c r="K514" s="73"/>
      <c r="L514" s="80"/>
      <c r="M514" s="81"/>
      <c r="N514" s="81"/>
      <c r="O514" s="81"/>
      <c r="P514" s="81"/>
      <c r="Q514" s="81"/>
      <c r="R514" s="82"/>
      <c r="S514" s="83" t="str">
        <f>IFERROR(INDEX(Procesos!A$2:A$10000,MATCH(R514,Procesos!B$2:B$10000,0)),"")</f>
        <v/>
      </c>
      <c r="T514" s="84"/>
      <c r="U514" s="78"/>
      <c r="V514" s="78"/>
      <c r="W514" s="78"/>
      <c r="X514" s="84"/>
      <c r="Y514" s="78"/>
      <c r="Z514" s="78"/>
      <c r="AA514" s="78"/>
      <c r="AB514" s="84"/>
      <c r="AC514" s="78"/>
      <c r="AD514" s="78"/>
      <c r="AE514" s="78"/>
      <c r="AF514" s="69"/>
      <c r="AG514" s="70" t="str">
        <f ca="1">IFERROR(_xludf.LET(txt,MID(AF514,FIND("|",AF514&amp;"|")+1,99),clean,SUBSTITUTE(SUBSTITUTE(SUBSTITUTE(txt,"µm",""),"&gt;=",""),"&gt;",""),nums,TRIM(clean),dashPos,FIND("-",MID(nums,2,99)),N1,VALUE(TRIM(LEFT(nums,dashPos))),N2,VALUE(TRIM(MID(nums,dashPos+2,20))),(N1+N2)/2),"")</f>
        <v/>
      </c>
      <c r="AH514" s="69"/>
      <c r="AI514" s="70" t="str">
        <f ca="1">IFERROR(_xludf.LET(txt,MID(AH514,FIND("|",AH514&amp;"|")+1,99),clean,SUBSTITUTE(SUBSTITUTE(SUBSTITUTE(txt,"µm",""),"&gt;=",""),"&gt;",""),nums,TRIM(clean),dashPos,FIND("-",MID(nums,2,99)),N1,VALUE(TRIM(LEFT(nums,dashPos))),N2,VALUE(TRIM(MID(nums,dashPos+2,20))),(N1+N2)/2),"")</f>
        <v/>
      </c>
      <c r="AJ514" s="71"/>
      <c r="AK514" s="71"/>
      <c r="AL514" s="71"/>
      <c r="AM514" s="71"/>
      <c r="AN514" s="72"/>
      <c r="AO514" s="72"/>
      <c r="AP514" s="72"/>
      <c r="AQ514" s="72"/>
      <c r="AR514" s="73"/>
      <c r="AS514" s="73"/>
      <c r="AT514" s="73"/>
      <c r="AU514" s="73"/>
      <c r="AV514" s="73"/>
      <c r="AW514" s="74"/>
      <c r="AX514" s="74"/>
      <c r="AY514" s="74"/>
      <c r="AZ514" s="78"/>
      <c r="BA514" s="78"/>
      <c r="BB514" s="78"/>
      <c r="BC514" s="78"/>
      <c r="BD514" s="78"/>
      <c r="BE514" s="78"/>
      <c r="BF514" s="78"/>
      <c r="BG514" s="78"/>
      <c r="BH514" s="78"/>
      <c r="BI514" s="77" t="str">
        <f t="shared" si="7"/>
        <v/>
      </c>
    </row>
    <row r="515" spans="1:61" x14ac:dyDescent="0.2">
      <c r="A515" s="79"/>
      <c r="B515" s="79"/>
      <c r="C515" s="79"/>
      <c r="D515" s="79"/>
      <c r="E515" s="80"/>
      <c r="F515" s="80"/>
      <c r="G515" s="80"/>
      <c r="H515" s="73"/>
      <c r="I515" s="73"/>
      <c r="J515" s="73"/>
      <c r="K515" s="73"/>
      <c r="L515" s="80"/>
      <c r="M515" s="81"/>
      <c r="N515" s="81"/>
      <c r="O515" s="81"/>
      <c r="P515" s="81"/>
      <c r="Q515" s="81"/>
      <c r="R515" s="82"/>
      <c r="S515" s="83" t="str">
        <f>IFERROR(INDEX(Procesos!A$2:A$10000,MATCH(R515,Procesos!B$2:B$10000,0)),"")</f>
        <v/>
      </c>
      <c r="T515" s="84"/>
      <c r="U515" s="78"/>
      <c r="V515" s="78"/>
      <c r="W515" s="78"/>
      <c r="X515" s="84"/>
      <c r="Y515" s="78"/>
      <c r="Z515" s="78"/>
      <c r="AA515" s="78"/>
      <c r="AB515" s="84"/>
      <c r="AC515" s="78"/>
      <c r="AD515" s="78"/>
      <c r="AE515" s="78"/>
      <c r="AF515" s="69"/>
      <c r="AG515" s="70" t="str">
        <f ca="1">IFERROR(_xludf.LET(txt,MID(AF515,FIND("|",AF515&amp;"|")+1,99),clean,SUBSTITUTE(SUBSTITUTE(SUBSTITUTE(txt,"µm",""),"&gt;=",""),"&gt;",""),nums,TRIM(clean),dashPos,FIND("-",MID(nums,2,99)),N1,VALUE(TRIM(LEFT(nums,dashPos))),N2,VALUE(TRIM(MID(nums,dashPos+2,20))),(N1+N2)/2),"")</f>
        <v/>
      </c>
      <c r="AH515" s="69"/>
      <c r="AI515" s="70" t="str">
        <f ca="1">IFERROR(_xludf.LET(txt,MID(AH515,FIND("|",AH515&amp;"|")+1,99),clean,SUBSTITUTE(SUBSTITUTE(SUBSTITUTE(txt,"µm",""),"&gt;=",""),"&gt;",""),nums,TRIM(clean),dashPos,FIND("-",MID(nums,2,99)),N1,VALUE(TRIM(LEFT(nums,dashPos))),N2,VALUE(TRIM(MID(nums,dashPos+2,20))),(N1+N2)/2),"")</f>
        <v/>
      </c>
      <c r="AJ515" s="71"/>
      <c r="AK515" s="71"/>
      <c r="AL515" s="71"/>
      <c r="AM515" s="71"/>
      <c r="AN515" s="72"/>
      <c r="AO515" s="72"/>
      <c r="AP515" s="72"/>
      <c r="AQ515" s="72"/>
      <c r="AR515" s="73"/>
      <c r="AS515" s="73"/>
      <c r="AT515" s="73"/>
      <c r="AU515" s="73"/>
      <c r="AV515" s="73"/>
      <c r="AW515" s="74"/>
      <c r="AX515" s="74"/>
      <c r="AY515" s="74"/>
      <c r="AZ515" s="78"/>
      <c r="BA515" s="78"/>
      <c r="BB515" s="78"/>
      <c r="BC515" s="78"/>
      <c r="BD515" s="78"/>
      <c r="BE515" s="78"/>
      <c r="BF515" s="78"/>
      <c r="BG515" s="78"/>
      <c r="BH515" s="78"/>
      <c r="BI515" s="77" t="str">
        <f t="shared" si="7"/>
        <v/>
      </c>
    </row>
    <row r="516" spans="1:61" x14ac:dyDescent="0.2">
      <c r="A516" s="79"/>
      <c r="B516" s="79"/>
      <c r="C516" s="79"/>
      <c r="D516" s="79"/>
      <c r="E516" s="80"/>
      <c r="F516" s="80"/>
      <c r="G516" s="80"/>
      <c r="H516" s="73"/>
      <c r="I516" s="73"/>
      <c r="J516" s="73"/>
      <c r="K516" s="73"/>
      <c r="L516" s="80"/>
      <c r="M516" s="81"/>
      <c r="N516" s="81"/>
      <c r="O516" s="81"/>
      <c r="P516" s="81"/>
      <c r="Q516" s="81"/>
      <c r="R516" s="82"/>
      <c r="S516" s="83" t="str">
        <f>IFERROR(INDEX(Procesos!A$2:A$10000,MATCH(R516,Procesos!B$2:B$10000,0)),"")</f>
        <v/>
      </c>
      <c r="T516" s="84"/>
      <c r="U516" s="78"/>
      <c r="V516" s="78"/>
      <c r="W516" s="78"/>
      <c r="X516" s="84"/>
      <c r="Y516" s="78"/>
      <c r="Z516" s="78"/>
      <c r="AA516" s="78"/>
      <c r="AB516" s="84"/>
      <c r="AC516" s="78"/>
      <c r="AD516" s="78"/>
      <c r="AE516" s="78"/>
      <c r="AF516" s="69"/>
      <c r="AG516" s="70" t="str">
        <f ca="1">IFERROR(_xludf.LET(txt,MID(AF516,FIND("|",AF516&amp;"|")+1,99),clean,SUBSTITUTE(SUBSTITUTE(SUBSTITUTE(txt,"µm",""),"&gt;=",""),"&gt;",""),nums,TRIM(clean),dashPos,FIND("-",MID(nums,2,99)),N1,VALUE(TRIM(LEFT(nums,dashPos))),N2,VALUE(TRIM(MID(nums,dashPos+2,20))),(N1+N2)/2),"")</f>
        <v/>
      </c>
      <c r="AH516" s="69"/>
      <c r="AI516" s="70" t="str">
        <f ca="1">IFERROR(_xludf.LET(txt,MID(AH516,FIND("|",AH516&amp;"|")+1,99),clean,SUBSTITUTE(SUBSTITUTE(SUBSTITUTE(txt,"µm",""),"&gt;=",""),"&gt;",""),nums,TRIM(clean),dashPos,FIND("-",MID(nums,2,99)),N1,VALUE(TRIM(LEFT(nums,dashPos))),N2,VALUE(TRIM(MID(nums,dashPos+2,20))),(N1+N2)/2),"")</f>
        <v/>
      </c>
      <c r="AJ516" s="71"/>
      <c r="AK516" s="71"/>
      <c r="AL516" s="71"/>
      <c r="AM516" s="71"/>
      <c r="AN516" s="72"/>
      <c r="AO516" s="72"/>
      <c r="AP516" s="72"/>
      <c r="AQ516" s="72"/>
      <c r="AR516" s="73"/>
      <c r="AS516" s="73"/>
      <c r="AT516" s="73"/>
      <c r="AU516" s="73"/>
      <c r="AV516" s="73"/>
      <c r="AW516" s="74"/>
      <c r="AX516" s="74"/>
      <c r="AY516" s="74"/>
      <c r="AZ516" s="78"/>
      <c r="BA516" s="78"/>
      <c r="BB516" s="78"/>
      <c r="BC516" s="78"/>
      <c r="BD516" s="78"/>
      <c r="BE516" s="78"/>
      <c r="BF516" s="78"/>
      <c r="BG516" s="78"/>
      <c r="BH516" s="78"/>
      <c r="BI516" s="77" t="str">
        <f t="shared" si="7"/>
        <v/>
      </c>
    </row>
    <row r="517" spans="1:61" x14ac:dyDescent="0.2">
      <c r="A517" s="79"/>
      <c r="B517" s="79"/>
      <c r="C517" s="79"/>
      <c r="D517" s="79"/>
      <c r="E517" s="80"/>
      <c r="F517" s="80"/>
      <c r="G517" s="80"/>
      <c r="H517" s="73"/>
      <c r="I517" s="73"/>
      <c r="J517" s="73"/>
      <c r="K517" s="73"/>
      <c r="L517" s="80"/>
      <c r="M517" s="81"/>
      <c r="N517" s="81"/>
      <c r="O517" s="81"/>
      <c r="P517" s="81"/>
      <c r="Q517" s="81"/>
      <c r="R517" s="82"/>
      <c r="S517" s="83" t="str">
        <f>IFERROR(INDEX(Procesos!A$2:A$10000,MATCH(R517,Procesos!B$2:B$10000,0)),"")</f>
        <v/>
      </c>
      <c r="T517" s="84"/>
      <c r="U517" s="78"/>
      <c r="V517" s="78"/>
      <c r="W517" s="78"/>
      <c r="X517" s="84"/>
      <c r="Y517" s="78"/>
      <c r="Z517" s="78"/>
      <c r="AA517" s="78"/>
      <c r="AB517" s="84"/>
      <c r="AC517" s="78"/>
      <c r="AD517" s="78"/>
      <c r="AE517" s="78"/>
      <c r="AF517" s="69"/>
      <c r="AG517" s="70" t="str">
        <f ca="1">IFERROR(_xludf.LET(txt,MID(AF517,FIND("|",AF517&amp;"|")+1,99),clean,SUBSTITUTE(SUBSTITUTE(SUBSTITUTE(txt,"µm",""),"&gt;=",""),"&gt;",""),nums,TRIM(clean),dashPos,FIND("-",MID(nums,2,99)),N1,VALUE(TRIM(LEFT(nums,dashPos))),N2,VALUE(TRIM(MID(nums,dashPos+2,20))),(N1+N2)/2),"")</f>
        <v/>
      </c>
      <c r="AH517" s="69"/>
      <c r="AI517" s="70" t="str">
        <f ca="1">IFERROR(_xludf.LET(txt,MID(AH517,FIND("|",AH517&amp;"|")+1,99),clean,SUBSTITUTE(SUBSTITUTE(SUBSTITUTE(txt,"µm",""),"&gt;=",""),"&gt;",""),nums,TRIM(clean),dashPos,FIND("-",MID(nums,2,99)),N1,VALUE(TRIM(LEFT(nums,dashPos))),N2,VALUE(TRIM(MID(nums,dashPos+2,20))),(N1+N2)/2),"")</f>
        <v/>
      </c>
      <c r="AJ517" s="71"/>
      <c r="AK517" s="71"/>
      <c r="AL517" s="71"/>
      <c r="AM517" s="71"/>
      <c r="AN517" s="72"/>
      <c r="AO517" s="72"/>
      <c r="AP517" s="72"/>
      <c r="AQ517" s="72"/>
      <c r="AR517" s="73"/>
      <c r="AS517" s="73"/>
      <c r="AT517" s="73"/>
      <c r="AU517" s="73"/>
      <c r="AV517" s="73"/>
      <c r="AW517" s="74"/>
      <c r="AX517" s="74"/>
      <c r="AY517" s="74"/>
      <c r="AZ517" s="78"/>
      <c r="BA517" s="78"/>
      <c r="BB517" s="78"/>
      <c r="BC517" s="78"/>
      <c r="BD517" s="78"/>
      <c r="BE517" s="78"/>
      <c r="BF517" s="78"/>
      <c r="BG517" s="78"/>
      <c r="BH517" s="78"/>
      <c r="BI517" s="77" t="str">
        <f t="shared" si="7"/>
        <v/>
      </c>
    </row>
    <row r="518" spans="1:61" x14ac:dyDescent="0.2">
      <c r="A518" s="79"/>
      <c r="B518" s="79"/>
      <c r="C518" s="79"/>
      <c r="D518" s="79"/>
      <c r="E518" s="80"/>
      <c r="F518" s="80"/>
      <c r="G518" s="80"/>
      <c r="H518" s="73"/>
      <c r="I518" s="73"/>
      <c r="J518" s="73"/>
      <c r="K518" s="73"/>
      <c r="L518" s="80"/>
      <c r="M518" s="81"/>
      <c r="N518" s="81"/>
      <c r="O518" s="81"/>
      <c r="P518" s="81"/>
      <c r="Q518" s="81"/>
      <c r="R518" s="82"/>
      <c r="S518" s="83" t="str">
        <f>IFERROR(INDEX(Procesos!A$2:A$10000,MATCH(R518,Procesos!B$2:B$10000,0)),"")</f>
        <v/>
      </c>
      <c r="T518" s="84"/>
      <c r="U518" s="78"/>
      <c r="V518" s="78"/>
      <c r="W518" s="78"/>
      <c r="X518" s="84"/>
      <c r="Y518" s="78"/>
      <c r="Z518" s="78"/>
      <c r="AA518" s="78"/>
      <c r="AB518" s="84"/>
      <c r="AC518" s="78"/>
      <c r="AD518" s="78"/>
      <c r="AE518" s="78"/>
      <c r="AF518" s="69"/>
      <c r="AG518" s="70" t="str">
        <f ca="1">IFERROR(_xludf.LET(txt,MID(AF518,FIND("|",AF518&amp;"|")+1,99),clean,SUBSTITUTE(SUBSTITUTE(SUBSTITUTE(txt,"µm",""),"&gt;=",""),"&gt;",""),nums,TRIM(clean),dashPos,FIND("-",MID(nums,2,99)),N1,VALUE(TRIM(LEFT(nums,dashPos))),N2,VALUE(TRIM(MID(nums,dashPos+2,20))),(N1+N2)/2),"")</f>
        <v/>
      </c>
      <c r="AH518" s="69"/>
      <c r="AI518" s="70" t="str">
        <f ca="1">IFERROR(_xludf.LET(txt,MID(AH518,FIND("|",AH518&amp;"|")+1,99),clean,SUBSTITUTE(SUBSTITUTE(SUBSTITUTE(txt,"µm",""),"&gt;=",""),"&gt;",""),nums,TRIM(clean),dashPos,FIND("-",MID(nums,2,99)),N1,VALUE(TRIM(LEFT(nums,dashPos))),N2,VALUE(TRIM(MID(nums,dashPos+2,20))),(N1+N2)/2),"")</f>
        <v/>
      </c>
      <c r="AJ518" s="71"/>
      <c r="AK518" s="71"/>
      <c r="AL518" s="71"/>
      <c r="AM518" s="71"/>
      <c r="AN518" s="72"/>
      <c r="AO518" s="72"/>
      <c r="AP518" s="72"/>
      <c r="AQ518" s="72"/>
      <c r="AR518" s="73"/>
      <c r="AS518" s="73"/>
      <c r="AT518" s="73"/>
      <c r="AU518" s="73"/>
      <c r="AV518" s="73"/>
      <c r="AW518" s="74"/>
      <c r="AX518" s="74"/>
      <c r="AY518" s="74"/>
      <c r="AZ518" s="78"/>
      <c r="BA518" s="78"/>
      <c r="BB518" s="78"/>
      <c r="BC518" s="78"/>
      <c r="BD518" s="78"/>
      <c r="BE518" s="78"/>
      <c r="BF518" s="78"/>
      <c r="BG518" s="78"/>
      <c r="BH518" s="78"/>
      <c r="BI518" s="77" t="str">
        <f t="shared" si="7"/>
        <v/>
      </c>
    </row>
    <row r="519" spans="1:61" x14ac:dyDescent="0.2">
      <c r="A519" s="79"/>
      <c r="B519" s="79"/>
      <c r="C519" s="79"/>
      <c r="D519" s="79"/>
      <c r="E519" s="80"/>
      <c r="F519" s="80"/>
      <c r="G519" s="80"/>
      <c r="H519" s="73"/>
      <c r="I519" s="73"/>
      <c r="J519" s="73"/>
      <c r="K519" s="73"/>
      <c r="L519" s="80"/>
      <c r="M519" s="81"/>
      <c r="N519" s="81"/>
      <c r="O519" s="81"/>
      <c r="P519" s="81"/>
      <c r="Q519" s="81"/>
      <c r="R519" s="82"/>
      <c r="S519" s="83" t="str">
        <f>IFERROR(INDEX(Procesos!A$2:A$10000,MATCH(R519,Procesos!B$2:B$10000,0)),"")</f>
        <v/>
      </c>
      <c r="T519" s="84"/>
      <c r="U519" s="78"/>
      <c r="V519" s="78"/>
      <c r="W519" s="78"/>
      <c r="X519" s="84"/>
      <c r="Y519" s="78"/>
      <c r="Z519" s="78"/>
      <c r="AA519" s="78"/>
      <c r="AB519" s="84"/>
      <c r="AC519" s="78"/>
      <c r="AD519" s="78"/>
      <c r="AE519" s="78"/>
      <c r="AF519" s="69"/>
      <c r="AG519" s="70" t="str">
        <f ca="1">IFERROR(_xludf.LET(txt,MID(AF519,FIND("|",AF519&amp;"|")+1,99),clean,SUBSTITUTE(SUBSTITUTE(SUBSTITUTE(txt,"µm",""),"&gt;=",""),"&gt;",""),nums,TRIM(clean),dashPos,FIND("-",MID(nums,2,99)),N1,VALUE(TRIM(LEFT(nums,dashPos))),N2,VALUE(TRIM(MID(nums,dashPos+2,20))),(N1+N2)/2),"")</f>
        <v/>
      </c>
      <c r="AH519" s="69"/>
      <c r="AI519" s="70" t="str">
        <f ca="1">IFERROR(_xludf.LET(txt,MID(AH519,FIND("|",AH519&amp;"|")+1,99),clean,SUBSTITUTE(SUBSTITUTE(SUBSTITUTE(txt,"µm",""),"&gt;=",""),"&gt;",""),nums,TRIM(clean),dashPos,FIND("-",MID(nums,2,99)),N1,VALUE(TRIM(LEFT(nums,dashPos))),N2,VALUE(TRIM(MID(nums,dashPos+2,20))),(N1+N2)/2),"")</f>
        <v/>
      </c>
      <c r="AJ519" s="71"/>
      <c r="AK519" s="71"/>
      <c r="AL519" s="71"/>
      <c r="AM519" s="71"/>
      <c r="AN519" s="72"/>
      <c r="AO519" s="72"/>
      <c r="AP519" s="72"/>
      <c r="AQ519" s="72"/>
      <c r="AR519" s="73"/>
      <c r="AS519" s="73"/>
      <c r="AT519" s="73"/>
      <c r="AU519" s="73"/>
      <c r="AV519" s="73"/>
      <c r="AW519" s="74"/>
      <c r="AX519" s="74"/>
      <c r="AY519" s="74"/>
      <c r="AZ519" s="78"/>
      <c r="BA519" s="78"/>
      <c r="BB519" s="78"/>
      <c r="BC519" s="78"/>
      <c r="BD519" s="78"/>
      <c r="BE519" s="78"/>
      <c r="BF519" s="78"/>
      <c r="BG519" s="78"/>
      <c r="BH519" s="78"/>
      <c r="BI519" s="77" t="str">
        <f t="shared" si="7"/>
        <v/>
      </c>
    </row>
    <row r="520" spans="1:61" x14ac:dyDescent="0.2">
      <c r="A520" s="79"/>
      <c r="B520" s="79"/>
      <c r="C520" s="79"/>
      <c r="D520" s="79"/>
      <c r="E520" s="80"/>
      <c r="F520" s="80"/>
      <c r="G520" s="80"/>
      <c r="H520" s="73"/>
      <c r="I520" s="73"/>
      <c r="J520" s="73"/>
      <c r="K520" s="73"/>
      <c r="L520" s="80"/>
      <c r="M520" s="81"/>
      <c r="N520" s="81"/>
      <c r="O520" s="81"/>
      <c r="P520" s="81"/>
      <c r="Q520" s="81"/>
      <c r="R520" s="82"/>
      <c r="S520" s="83" t="str">
        <f>IFERROR(INDEX(Procesos!A$2:A$10000,MATCH(R520,Procesos!B$2:B$10000,0)),"")</f>
        <v/>
      </c>
      <c r="T520" s="84"/>
      <c r="U520" s="78"/>
      <c r="V520" s="78"/>
      <c r="W520" s="78"/>
      <c r="X520" s="84"/>
      <c r="Y520" s="78"/>
      <c r="Z520" s="78"/>
      <c r="AA520" s="78"/>
      <c r="AB520" s="84"/>
      <c r="AC520" s="78"/>
      <c r="AD520" s="78"/>
      <c r="AE520" s="78"/>
      <c r="AF520" s="69"/>
      <c r="AG520" s="70" t="str">
        <f ca="1">IFERROR(_xludf.LET(txt,MID(AF520,FIND("|",AF520&amp;"|")+1,99),clean,SUBSTITUTE(SUBSTITUTE(SUBSTITUTE(txt,"µm",""),"&gt;=",""),"&gt;",""),nums,TRIM(clean),dashPos,FIND("-",MID(nums,2,99)),N1,VALUE(TRIM(LEFT(nums,dashPos))),N2,VALUE(TRIM(MID(nums,dashPos+2,20))),(N1+N2)/2),"")</f>
        <v/>
      </c>
      <c r="AH520" s="69"/>
      <c r="AI520" s="70" t="str">
        <f ca="1">IFERROR(_xludf.LET(txt,MID(AH520,FIND("|",AH520&amp;"|")+1,99),clean,SUBSTITUTE(SUBSTITUTE(SUBSTITUTE(txt,"µm",""),"&gt;=",""),"&gt;",""),nums,TRIM(clean),dashPos,FIND("-",MID(nums,2,99)),N1,VALUE(TRIM(LEFT(nums,dashPos))),N2,VALUE(TRIM(MID(nums,dashPos+2,20))),(N1+N2)/2),"")</f>
        <v/>
      </c>
      <c r="AJ520" s="71"/>
      <c r="AK520" s="71"/>
      <c r="AL520" s="71"/>
      <c r="AM520" s="71"/>
      <c r="AN520" s="72"/>
      <c r="AO520" s="72"/>
      <c r="AP520" s="72"/>
      <c r="AQ520" s="72"/>
      <c r="AR520" s="73"/>
      <c r="AS520" s="73"/>
      <c r="AT520" s="73"/>
      <c r="AU520" s="73"/>
      <c r="AV520" s="73"/>
      <c r="AW520" s="74"/>
      <c r="AX520" s="74"/>
      <c r="AY520" s="74"/>
      <c r="AZ520" s="78"/>
      <c r="BA520" s="78"/>
      <c r="BB520" s="78"/>
      <c r="BC520" s="78"/>
      <c r="BD520" s="78"/>
      <c r="BE520" s="78"/>
      <c r="BF520" s="78"/>
      <c r="BG520" s="78"/>
      <c r="BH520" s="78"/>
      <c r="BI520" s="77" t="str">
        <f t="shared" si="7"/>
        <v/>
      </c>
    </row>
    <row r="521" spans="1:61" x14ac:dyDescent="0.2">
      <c r="A521" s="79"/>
      <c r="B521" s="79"/>
      <c r="C521" s="79"/>
      <c r="D521" s="79"/>
      <c r="E521" s="80"/>
      <c r="F521" s="80"/>
      <c r="G521" s="80"/>
      <c r="H521" s="73"/>
      <c r="I521" s="73"/>
      <c r="J521" s="73"/>
      <c r="K521" s="73"/>
      <c r="L521" s="80"/>
      <c r="M521" s="81"/>
      <c r="N521" s="81"/>
      <c r="O521" s="81"/>
      <c r="P521" s="81"/>
      <c r="Q521" s="81"/>
      <c r="R521" s="82"/>
      <c r="S521" s="83" t="str">
        <f>IFERROR(INDEX(Procesos!A$2:A$10000,MATCH(R521,Procesos!B$2:B$10000,0)),"")</f>
        <v/>
      </c>
      <c r="T521" s="84"/>
      <c r="U521" s="78"/>
      <c r="V521" s="78"/>
      <c r="W521" s="78"/>
      <c r="X521" s="84"/>
      <c r="Y521" s="78"/>
      <c r="Z521" s="78"/>
      <c r="AA521" s="78"/>
      <c r="AB521" s="84"/>
      <c r="AC521" s="78"/>
      <c r="AD521" s="78"/>
      <c r="AE521" s="78"/>
      <c r="AF521" s="69"/>
      <c r="AG521" s="70" t="str">
        <f ca="1">IFERROR(_xludf.LET(txt,MID(AF521,FIND("|",AF521&amp;"|")+1,99),clean,SUBSTITUTE(SUBSTITUTE(SUBSTITUTE(txt,"µm",""),"&gt;=",""),"&gt;",""),nums,TRIM(clean),dashPos,FIND("-",MID(nums,2,99)),N1,VALUE(TRIM(LEFT(nums,dashPos))),N2,VALUE(TRIM(MID(nums,dashPos+2,20))),(N1+N2)/2),"")</f>
        <v/>
      </c>
      <c r="AH521" s="69"/>
      <c r="AI521" s="70" t="str">
        <f ca="1">IFERROR(_xludf.LET(txt,MID(AH521,FIND("|",AH521&amp;"|")+1,99),clean,SUBSTITUTE(SUBSTITUTE(SUBSTITUTE(txt,"µm",""),"&gt;=",""),"&gt;",""),nums,TRIM(clean),dashPos,FIND("-",MID(nums,2,99)),N1,VALUE(TRIM(LEFT(nums,dashPos))),N2,VALUE(TRIM(MID(nums,dashPos+2,20))),(N1+N2)/2),"")</f>
        <v/>
      </c>
      <c r="AJ521" s="71"/>
      <c r="AK521" s="71"/>
      <c r="AL521" s="71"/>
      <c r="AM521" s="71"/>
      <c r="AN521" s="72"/>
      <c r="AO521" s="72"/>
      <c r="AP521" s="72"/>
      <c r="AQ521" s="72"/>
      <c r="AR521" s="73"/>
      <c r="AS521" s="73"/>
      <c r="AT521" s="73"/>
      <c r="AU521" s="73"/>
      <c r="AV521" s="73"/>
      <c r="AW521" s="74"/>
      <c r="AX521" s="74"/>
      <c r="AY521" s="74"/>
      <c r="AZ521" s="78"/>
      <c r="BA521" s="78"/>
      <c r="BB521" s="78"/>
      <c r="BC521" s="78"/>
      <c r="BD521" s="78"/>
      <c r="BE521" s="78"/>
      <c r="BF521" s="78"/>
      <c r="BG521" s="78"/>
      <c r="BH521" s="78"/>
      <c r="BI521" s="77" t="str">
        <f t="shared" si="7"/>
        <v/>
      </c>
    </row>
    <row r="522" spans="1:61" x14ac:dyDescent="0.2">
      <c r="A522" s="79"/>
      <c r="B522" s="79"/>
      <c r="C522" s="79"/>
      <c r="D522" s="79"/>
      <c r="E522" s="80"/>
      <c r="F522" s="80"/>
      <c r="G522" s="80"/>
      <c r="H522" s="73"/>
      <c r="I522" s="73"/>
      <c r="J522" s="73"/>
      <c r="K522" s="73"/>
      <c r="L522" s="80"/>
      <c r="M522" s="81"/>
      <c r="N522" s="81"/>
      <c r="O522" s="81"/>
      <c r="P522" s="81"/>
      <c r="Q522" s="81"/>
      <c r="R522" s="82"/>
      <c r="S522" s="83" t="str">
        <f>IFERROR(INDEX(Procesos!A$2:A$10000,MATCH(R522,Procesos!B$2:B$10000,0)),"")</f>
        <v/>
      </c>
      <c r="T522" s="84"/>
      <c r="U522" s="78"/>
      <c r="V522" s="78"/>
      <c r="W522" s="78"/>
      <c r="X522" s="84"/>
      <c r="Y522" s="78"/>
      <c r="Z522" s="78"/>
      <c r="AA522" s="78"/>
      <c r="AB522" s="84"/>
      <c r="AC522" s="78"/>
      <c r="AD522" s="78"/>
      <c r="AE522" s="78"/>
      <c r="AF522" s="69"/>
      <c r="AG522" s="70" t="str">
        <f ca="1">IFERROR(_xludf.LET(txt,MID(AF522,FIND("|",AF522&amp;"|")+1,99),clean,SUBSTITUTE(SUBSTITUTE(SUBSTITUTE(txt,"µm",""),"&gt;=",""),"&gt;",""),nums,TRIM(clean),dashPos,FIND("-",MID(nums,2,99)),N1,VALUE(TRIM(LEFT(nums,dashPos))),N2,VALUE(TRIM(MID(nums,dashPos+2,20))),(N1+N2)/2),"")</f>
        <v/>
      </c>
      <c r="AH522" s="69"/>
      <c r="AI522" s="70" t="str">
        <f ca="1">IFERROR(_xludf.LET(txt,MID(AH522,FIND("|",AH522&amp;"|")+1,99),clean,SUBSTITUTE(SUBSTITUTE(SUBSTITUTE(txt,"µm",""),"&gt;=",""),"&gt;",""),nums,TRIM(clean),dashPos,FIND("-",MID(nums,2,99)),N1,VALUE(TRIM(LEFT(nums,dashPos))),N2,VALUE(TRIM(MID(nums,dashPos+2,20))),(N1+N2)/2),"")</f>
        <v/>
      </c>
      <c r="AJ522" s="71"/>
      <c r="AK522" s="71"/>
      <c r="AL522" s="71"/>
      <c r="AM522" s="71"/>
      <c r="AN522" s="72"/>
      <c r="AO522" s="72"/>
      <c r="AP522" s="72"/>
      <c r="AQ522" s="72"/>
      <c r="AR522" s="73"/>
      <c r="AS522" s="73"/>
      <c r="AT522" s="73"/>
      <c r="AU522" s="73"/>
      <c r="AV522" s="73"/>
      <c r="AW522" s="74"/>
      <c r="AX522" s="74"/>
      <c r="AY522" s="74"/>
      <c r="AZ522" s="78"/>
      <c r="BA522" s="78"/>
      <c r="BB522" s="78"/>
      <c r="BC522" s="78"/>
      <c r="BD522" s="78"/>
      <c r="BE522" s="78"/>
      <c r="BF522" s="78"/>
      <c r="BG522" s="78"/>
      <c r="BH522" s="78"/>
      <c r="BI522" s="77" t="str">
        <f t="shared" si="7"/>
        <v/>
      </c>
    </row>
  </sheetData>
  <mergeCells count="27">
    <mergeCell ref="C7:D7"/>
    <mergeCell ref="C6:D6"/>
    <mergeCell ref="A17:G17"/>
    <mergeCell ref="C15:D15"/>
    <mergeCell ref="C5:D5"/>
    <mergeCell ref="C14:D14"/>
    <mergeCell ref="AN19:AQ19"/>
    <mergeCell ref="C10:D10"/>
    <mergeCell ref="C16:D16"/>
    <mergeCell ref="E19:L19"/>
    <mergeCell ref="C9:D9"/>
    <mergeCell ref="AZ19:BH19"/>
    <mergeCell ref="A1:F1"/>
    <mergeCell ref="AW19:AY19"/>
    <mergeCell ref="C13:D13"/>
    <mergeCell ref="M19:Q19"/>
    <mergeCell ref="C3:D3"/>
    <mergeCell ref="AR19:AV19"/>
    <mergeCell ref="C12:D12"/>
    <mergeCell ref="C11:D11"/>
    <mergeCell ref="T19:AE19"/>
    <mergeCell ref="C8:D8"/>
    <mergeCell ref="AJ19:AM19"/>
    <mergeCell ref="A19:D19"/>
    <mergeCell ref="R19:S19"/>
    <mergeCell ref="C4:D4"/>
    <mergeCell ref="AF19:AI19"/>
  </mergeCells>
  <conditionalFormatting sqref="E22:E522">
    <cfRule type="expression" dxfId="0" priority="1">
      <formula>AND(E22&lt;&gt;"",BI22&lt;&gt;"",BI22&lt;&gt;H22*I22)</formula>
    </cfRule>
  </conditionalFormatting>
  <dataValidations count="5">
    <dataValidation type="list" allowBlank="1" sqref="C3" xr:uid="{00000000-0002-0000-0000-000000000000}">
      <formula1>"COTIZACIÓN+NP,SOLO_PN"</formula1>
    </dataValidation>
    <dataValidation type="list" allowBlank="1" sqref="C10 C12" xr:uid="{00000000-0002-0000-0000-000001000000}">
      <formula1>"USD,MXN"</formula1>
    </dataValidation>
    <dataValidation type="list" allowBlank="1" sqref="C11" xr:uid="{00000000-0002-0000-0000-000002000000}">
      <formula1>"ECO,PRO"</formula1>
    </dataValidation>
    <dataValidation type="list" allowBlank="1" sqref="A22:D522 K22:K522" xr:uid="{00000000-0002-0000-0000-000003000000}">
      <formula1>"Sí,No"</formula1>
    </dataValidation>
    <dataValidation type="list" allowBlank="1" sqref="J22:J522 W22:W522 AA22:AA522 AE22:AE522" xr:uid="{00000000-0002-0000-0000-000004000000}">
      <formula1>"PZA,KGM,CMK,FTK,LM,LBR,LO"</formula1>
    </dataValidation>
  </dataValidations>
  <pageMargins left="0.75" right="0.75" top="1" bottom="1" header="0.511811023622047" footer="0.511811023622047"/>
  <pageSetup paperSize="9" orientation="portrait" horizontalDpi="300" verticalDpi="300"/>
  <drawing r:id="rId1"/>
  <legacyDrawing r:id="rId2"/>
  <mc:AlternateContent xmlns:mc="http://schemas.openxmlformats.org/markup-compatibility/2006">
    <mc:Choice Requires="x14">
      <controls>
        <mc:AlternateContent xmlns:mc="http://schemas.openxmlformats.org/markup-compatibility/2006">
          <mc:Choice Requires="x14">
            <control shapeId="1073" r:id="rId3" name="Button 49">
              <controlPr defaultSize="0" print="0" autoFill="0" autoPict="0" macro="[0]!RefrescarListas">
                <anchor moveWithCells="1" sizeWithCells="1">
                  <from>
                    <xdr:col>6</xdr:col>
                    <xdr:colOff>12700</xdr:colOff>
                    <xdr:row>3</xdr:row>
                    <xdr:rowOff>63500</xdr:rowOff>
                  </from>
                  <to>
                    <xdr:col>7</xdr:col>
                    <xdr:colOff>317500</xdr:colOff>
                    <xdr:row>4</xdr:row>
                    <xdr:rowOff>165100</xdr:rowOff>
                  </to>
                </anchor>
              </controlPr>
            </control>
          </mc:Choice>
        </mc:AlternateContent>
        <mc:AlternateContent xmlns:mc="http://schemas.openxmlformats.org/markup-compatibility/2006">
          <mc:Choice Requires="x14">
            <control shapeId="1074" r:id="rId4" name="Button 50">
              <controlPr defaultSize="0" print="0" autoFill="0" autoPict="0" macro="[0]!ExportarCSV">
                <anchor moveWithCells="1" sizeWithCells="1">
                  <from>
                    <xdr:col>6</xdr:col>
                    <xdr:colOff>12700</xdr:colOff>
                    <xdr:row>5</xdr:row>
                    <xdr:rowOff>38100</xdr:rowOff>
                  </from>
                  <to>
                    <xdr:col>7</xdr:col>
                    <xdr:colOff>317500</xdr:colOff>
                    <xdr:row>6</xdr:row>
                    <xdr:rowOff>139700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8">
        <x14:dataValidation type="list" allowBlank="1" xr:uid="{00000000-0002-0000-0000-000002000000}">
          <x14:formula1>
            <xm:f>Listas!$B$2:$B$500</xm:f>
          </x14:formula1>
          <xm:sqref>R22:R522</xm:sqref>
        </x14:dataValidation>
        <x14:dataValidation type="list" allowBlank="1" xr:uid="{00000000-0002-0000-0000-000007000000}">
          <x14:formula1>
            <xm:f>Listas!$K$2:$K$20</xm:f>
          </x14:formula1>
          <xm:sqref>M22:M522</xm:sqref>
        </x14:dataValidation>
        <x14:dataValidation type="list" allowBlank="1" xr:uid="{00000000-0002-0000-0000-000008000000}">
          <x14:formula1>
            <xm:f>Listas!$D$2:$D$200</xm:f>
          </x14:formula1>
          <xm:sqref>N22:Q522</xm:sqref>
        </x14:dataValidation>
        <x14:dataValidation type="list" allowBlank="1" xr:uid="{00000000-0002-0000-0000-000009000000}">
          <x14:formula1>
            <xm:f>Listas!$C$2:$C$200</xm:f>
          </x14:formula1>
          <xm:sqref>X22:X522 AB22:AB522 T22:T522</xm:sqref>
        </x14:dataValidation>
        <x14:dataValidation type="list" allowBlank="1" xr:uid="{00000000-0002-0000-0000-00000A000000}">
          <x14:formula1>
            <xm:f>Listas!$E$2:$E$5000</xm:f>
          </x14:formula1>
          <xm:sqref>AH22:AH522 AF22:AF522</xm:sqref>
        </x14:dataValidation>
        <x14:dataValidation type="list" allowBlank="1" xr:uid="{00000000-0002-0000-0000-00000B000000}">
          <x14:formula1>
            <xm:f>Listas!$F$2:$F$200</xm:f>
          </x14:formula1>
          <xm:sqref>AN22:AN522</xm:sqref>
        </x14:dataValidation>
        <x14:dataValidation type="list" allowBlank="1" xr:uid="{00000000-0002-0000-0000-00000C000000}">
          <x14:formula1>
            <xm:f>Listas!$G$2:$G$200</xm:f>
          </x14:formula1>
          <xm:sqref>AP22:AP522</xm:sqref>
        </x14:dataValidation>
        <x14:dataValidation type="list" allowBlank="1" xr:uid="{00000000-0002-0000-0000-00000D000000}">
          <x14:formula1>
            <xm:f>Listas!$J$2:$J$50</xm:f>
          </x14:formula1>
          <xm:sqref>AY22:AY522</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2">
    <tabColor rgb="FF42A5F5"/>
  </sheetPr>
  <dimension ref="A1:N90"/>
  <sheetViews>
    <sheetView topLeftCell="C1" zoomScaleNormal="100" workbookViewId="0">
      <pane ySplit="1" topLeftCell="A53" activePane="bottomLeft" state="frozen"/>
      <selection pane="bottomLeft" activeCell="J63" sqref="J63"/>
    </sheetView>
  </sheetViews>
  <sheetFormatPr baseColWidth="10" defaultColWidth="8.6640625" defaultRowHeight="15" x14ac:dyDescent="0.2"/>
  <cols>
    <col min="1" max="1" width="6" customWidth="1"/>
    <col min="2" max="2" width="35" customWidth="1"/>
    <col min="3" max="3" width="20" customWidth="1"/>
    <col min="4" max="5" width="14" customWidth="1"/>
    <col min="6" max="6" width="8" customWidth="1"/>
    <col min="7" max="7" width="12" customWidth="1"/>
    <col min="8" max="9" width="10" customWidth="1"/>
    <col min="10" max="10" width="40" customWidth="1"/>
    <col min="11" max="12" width="30" customWidth="1"/>
    <col min="13" max="13" width="14" customWidth="1"/>
    <col min="14" max="14" width="12" customWidth="1"/>
    <col min="15" max="15" width="2" customWidth="1"/>
    <col min="16" max="16" width="55" customWidth="1"/>
    <col min="17" max="17" width="12" customWidth="1"/>
  </cols>
  <sheetData>
    <row r="1" spans="1:14" ht="28" customHeight="1" x14ac:dyDescent="0.2">
      <c r="A1" s="1" t="s">
        <v>125</v>
      </c>
      <c r="B1" s="1" t="s">
        <v>152</v>
      </c>
      <c r="C1" s="1" t="s">
        <v>153</v>
      </c>
      <c r="D1" s="1" t="s">
        <v>154</v>
      </c>
      <c r="E1" s="1" t="s">
        <v>155</v>
      </c>
      <c r="F1" s="1" t="s">
        <v>156</v>
      </c>
      <c r="G1" s="1" t="s">
        <v>157</v>
      </c>
      <c r="H1" s="1" t="s">
        <v>158</v>
      </c>
      <c r="I1" s="1" t="s">
        <v>159</v>
      </c>
      <c r="J1" s="1" t="s">
        <v>160</v>
      </c>
      <c r="K1" s="1" t="s">
        <v>161</v>
      </c>
      <c r="L1" s="1" t="s">
        <v>162</v>
      </c>
      <c r="M1" s="1" t="s">
        <v>163</v>
      </c>
      <c r="N1" s="1" t="s">
        <v>164</v>
      </c>
    </row>
    <row r="2" spans="1:14" x14ac:dyDescent="0.2">
      <c r="A2">
        <v>1</v>
      </c>
      <c r="B2" t="s">
        <v>165</v>
      </c>
      <c r="C2" t="s">
        <v>166</v>
      </c>
      <c r="D2" t="s">
        <v>167</v>
      </c>
      <c r="E2" t="s">
        <v>168</v>
      </c>
      <c r="F2" t="b">
        <v>1</v>
      </c>
      <c r="G2">
        <v>234420</v>
      </c>
      <c r="H2" t="b">
        <v>1</v>
      </c>
      <c r="I2" t="b">
        <v>1</v>
      </c>
      <c r="J2" t="s">
        <v>169</v>
      </c>
      <c r="K2" t="s">
        <v>170</v>
      </c>
      <c r="L2" t="s">
        <v>171</v>
      </c>
      <c r="M2" t="s">
        <v>172</v>
      </c>
      <c r="N2" t="s">
        <v>173</v>
      </c>
    </row>
    <row r="3" spans="1:14" x14ac:dyDescent="0.2">
      <c r="A3">
        <v>2</v>
      </c>
      <c r="B3" t="s">
        <v>174</v>
      </c>
      <c r="C3" t="s">
        <v>175</v>
      </c>
      <c r="E3" t="s">
        <v>176</v>
      </c>
      <c r="F3" t="b">
        <v>1</v>
      </c>
      <c r="G3">
        <v>205894</v>
      </c>
      <c r="H3" t="b">
        <v>1</v>
      </c>
      <c r="I3" t="b">
        <v>1</v>
      </c>
      <c r="J3" t="s">
        <v>177</v>
      </c>
      <c r="K3" t="s">
        <v>178</v>
      </c>
      <c r="L3" t="s">
        <v>179</v>
      </c>
      <c r="M3" t="s">
        <v>180</v>
      </c>
      <c r="N3" t="s">
        <v>173</v>
      </c>
    </row>
    <row r="4" spans="1:14" x14ac:dyDescent="0.2">
      <c r="A4">
        <v>2</v>
      </c>
      <c r="B4" t="s">
        <v>174</v>
      </c>
      <c r="C4" t="s">
        <v>175</v>
      </c>
      <c r="E4" t="s">
        <v>176</v>
      </c>
      <c r="F4" t="b">
        <v>1</v>
      </c>
      <c r="G4">
        <v>229190</v>
      </c>
      <c r="H4" t="b">
        <v>1</v>
      </c>
      <c r="I4" t="b">
        <v>1</v>
      </c>
      <c r="J4" t="s">
        <v>181</v>
      </c>
      <c r="K4" t="s">
        <v>178</v>
      </c>
      <c r="L4" t="s">
        <v>179</v>
      </c>
      <c r="M4" t="s">
        <v>180</v>
      </c>
      <c r="N4" t="s">
        <v>173</v>
      </c>
    </row>
    <row r="5" spans="1:14" x14ac:dyDescent="0.2">
      <c r="A5">
        <v>3</v>
      </c>
      <c r="B5" t="s">
        <v>182</v>
      </c>
      <c r="E5" t="s">
        <v>176</v>
      </c>
      <c r="F5" t="b">
        <v>0</v>
      </c>
      <c r="L5" t="s">
        <v>183</v>
      </c>
    </row>
    <row r="6" spans="1:14" x14ac:dyDescent="0.2">
      <c r="A6">
        <v>4</v>
      </c>
      <c r="B6" t="s">
        <v>184</v>
      </c>
      <c r="C6" t="s">
        <v>185</v>
      </c>
      <c r="D6" t="s">
        <v>186</v>
      </c>
      <c r="E6" t="s">
        <v>187</v>
      </c>
      <c r="F6" t="b">
        <v>1</v>
      </c>
      <c r="G6">
        <v>208066</v>
      </c>
      <c r="H6" t="b">
        <v>1</v>
      </c>
      <c r="I6" t="b">
        <v>1</v>
      </c>
      <c r="J6" t="s">
        <v>188</v>
      </c>
      <c r="K6" t="s">
        <v>189</v>
      </c>
      <c r="L6" t="s">
        <v>190</v>
      </c>
      <c r="N6" t="s">
        <v>173</v>
      </c>
    </row>
    <row r="7" spans="1:14" x14ac:dyDescent="0.2">
      <c r="A7">
        <v>5</v>
      </c>
      <c r="B7" t="s">
        <v>191</v>
      </c>
      <c r="C7" t="s">
        <v>192</v>
      </c>
      <c r="D7" t="s">
        <v>193</v>
      </c>
      <c r="E7" t="s">
        <v>194</v>
      </c>
      <c r="F7" t="b">
        <v>1</v>
      </c>
      <c r="G7">
        <v>224599</v>
      </c>
      <c r="H7" t="b">
        <v>1</v>
      </c>
      <c r="I7" t="b">
        <v>0</v>
      </c>
      <c r="J7" t="s">
        <v>195</v>
      </c>
      <c r="K7" t="s">
        <v>196</v>
      </c>
      <c r="L7" t="s">
        <v>197</v>
      </c>
      <c r="M7" t="s">
        <v>172</v>
      </c>
      <c r="N7" t="s">
        <v>198</v>
      </c>
    </row>
    <row r="8" spans="1:14" x14ac:dyDescent="0.2">
      <c r="A8">
        <v>5</v>
      </c>
      <c r="B8" t="s">
        <v>191</v>
      </c>
      <c r="C8" t="s">
        <v>192</v>
      </c>
      <c r="D8" t="s">
        <v>193</v>
      </c>
      <c r="E8" t="s">
        <v>194</v>
      </c>
      <c r="F8" t="b">
        <v>1</v>
      </c>
      <c r="G8">
        <v>277022</v>
      </c>
      <c r="H8" t="b">
        <v>0</v>
      </c>
      <c r="I8" t="b">
        <v>1</v>
      </c>
      <c r="J8" t="s">
        <v>199</v>
      </c>
      <c r="K8" t="s">
        <v>196</v>
      </c>
      <c r="L8" t="s">
        <v>197</v>
      </c>
      <c r="M8" t="s">
        <v>172</v>
      </c>
      <c r="N8" t="s">
        <v>198</v>
      </c>
    </row>
    <row r="9" spans="1:14" x14ac:dyDescent="0.2">
      <c r="A9">
        <v>6</v>
      </c>
      <c r="B9" t="s">
        <v>200</v>
      </c>
      <c r="C9" t="s">
        <v>201</v>
      </c>
      <c r="D9" t="s">
        <v>202</v>
      </c>
      <c r="E9" t="s">
        <v>203</v>
      </c>
      <c r="F9" t="b">
        <v>1</v>
      </c>
      <c r="G9">
        <v>234291</v>
      </c>
      <c r="H9" t="b">
        <v>1</v>
      </c>
      <c r="I9" t="b">
        <v>1</v>
      </c>
      <c r="J9" t="s">
        <v>204</v>
      </c>
      <c r="K9" t="s">
        <v>205</v>
      </c>
      <c r="L9" t="s">
        <v>206</v>
      </c>
      <c r="M9" t="s">
        <v>172</v>
      </c>
      <c r="N9" t="s">
        <v>173</v>
      </c>
    </row>
    <row r="10" spans="1:14" x14ac:dyDescent="0.2">
      <c r="A10">
        <v>7</v>
      </c>
      <c r="B10" t="s">
        <v>207</v>
      </c>
      <c r="C10" t="s">
        <v>208</v>
      </c>
      <c r="E10" t="s">
        <v>209</v>
      </c>
      <c r="F10" t="b">
        <v>1</v>
      </c>
      <c r="G10">
        <v>229815</v>
      </c>
      <c r="H10" t="b">
        <v>1</v>
      </c>
      <c r="I10" t="b">
        <v>1</v>
      </c>
      <c r="J10" t="s">
        <v>210</v>
      </c>
      <c r="K10" t="s">
        <v>211</v>
      </c>
      <c r="L10" t="s">
        <v>206</v>
      </c>
      <c r="M10" t="s">
        <v>172</v>
      </c>
      <c r="N10" t="s">
        <v>173</v>
      </c>
    </row>
    <row r="11" spans="1:14" x14ac:dyDescent="0.2">
      <c r="A11">
        <v>8</v>
      </c>
      <c r="B11" t="s">
        <v>212</v>
      </c>
      <c r="C11" t="s">
        <v>213</v>
      </c>
      <c r="E11" t="s">
        <v>214</v>
      </c>
      <c r="F11" t="b">
        <v>1</v>
      </c>
      <c r="G11">
        <v>230535</v>
      </c>
      <c r="H11" t="b">
        <v>1</v>
      </c>
      <c r="I11" t="b">
        <v>1</v>
      </c>
      <c r="J11" t="s">
        <v>215</v>
      </c>
      <c r="K11" t="s">
        <v>216</v>
      </c>
      <c r="L11" t="s">
        <v>206</v>
      </c>
      <c r="M11" t="s">
        <v>172</v>
      </c>
      <c r="N11" t="s">
        <v>173</v>
      </c>
    </row>
    <row r="12" spans="1:14" x14ac:dyDescent="0.2">
      <c r="A12">
        <v>9</v>
      </c>
      <c r="B12" t="s">
        <v>217</v>
      </c>
      <c r="D12" t="s">
        <v>218</v>
      </c>
      <c r="E12" t="s">
        <v>219</v>
      </c>
      <c r="F12" t="b">
        <v>1</v>
      </c>
      <c r="G12">
        <v>234350</v>
      </c>
      <c r="H12" t="b">
        <v>1</v>
      </c>
      <c r="I12" t="b">
        <v>1</v>
      </c>
      <c r="J12" t="s">
        <v>220</v>
      </c>
      <c r="K12" t="s">
        <v>221</v>
      </c>
      <c r="L12" t="s">
        <v>206</v>
      </c>
      <c r="M12" t="s">
        <v>172</v>
      </c>
      <c r="N12" t="s">
        <v>173</v>
      </c>
    </row>
    <row r="13" spans="1:14" x14ac:dyDescent="0.2">
      <c r="A13">
        <v>10</v>
      </c>
      <c r="B13" t="s">
        <v>222</v>
      </c>
      <c r="C13" t="s">
        <v>223</v>
      </c>
      <c r="E13" t="s">
        <v>219</v>
      </c>
      <c r="F13" t="b">
        <v>1</v>
      </c>
      <c r="G13">
        <v>234351</v>
      </c>
      <c r="H13" t="b">
        <v>1</v>
      </c>
      <c r="I13" t="b">
        <v>1</v>
      </c>
      <c r="J13" t="s">
        <v>224</v>
      </c>
      <c r="K13" t="s">
        <v>225</v>
      </c>
      <c r="L13" t="s">
        <v>206</v>
      </c>
      <c r="M13" t="s">
        <v>172</v>
      </c>
      <c r="N13" t="s">
        <v>173</v>
      </c>
    </row>
    <row r="14" spans="1:14" x14ac:dyDescent="0.2">
      <c r="A14">
        <v>11</v>
      </c>
      <c r="B14" t="s">
        <v>226</v>
      </c>
      <c r="D14" t="s">
        <v>227</v>
      </c>
      <c r="E14" t="s">
        <v>228</v>
      </c>
      <c r="F14" t="b">
        <v>1</v>
      </c>
      <c r="G14">
        <v>234425</v>
      </c>
      <c r="H14" t="b">
        <v>1</v>
      </c>
      <c r="I14" t="b">
        <v>1</v>
      </c>
      <c r="J14" t="s">
        <v>229</v>
      </c>
      <c r="K14" t="s">
        <v>230</v>
      </c>
      <c r="L14" t="s">
        <v>231</v>
      </c>
      <c r="M14" t="s">
        <v>172</v>
      </c>
      <c r="N14" t="s">
        <v>173</v>
      </c>
    </row>
    <row r="15" spans="1:14" x14ac:dyDescent="0.2">
      <c r="A15">
        <v>12</v>
      </c>
      <c r="B15" t="s">
        <v>232</v>
      </c>
      <c r="E15" t="s">
        <v>233</v>
      </c>
      <c r="F15" t="b">
        <v>1</v>
      </c>
      <c r="G15">
        <v>230917</v>
      </c>
      <c r="H15" t="b">
        <v>1</v>
      </c>
      <c r="I15" t="b">
        <v>1</v>
      </c>
      <c r="J15" t="s">
        <v>234</v>
      </c>
      <c r="L15" t="s">
        <v>235</v>
      </c>
      <c r="M15" t="s">
        <v>172</v>
      </c>
      <c r="N15" t="s">
        <v>173</v>
      </c>
    </row>
    <row r="16" spans="1:14" x14ac:dyDescent="0.2">
      <c r="A16">
        <v>13</v>
      </c>
      <c r="B16" t="s">
        <v>236</v>
      </c>
      <c r="E16" t="s">
        <v>233</v>
      </c>
      <c r="F16" t="b">
        <v>1</v>
      </c>
      <c r="G16">
        <v>234384</v>
      </c>
      <c r="H16" t="b">
        <v>1</v>
      </c>
      <c r="I16" t="b">
        <v>1</v>
      </c>
      <c r="J16" t="s">
        <v>237</v>
      </c>
      <c r="K16" t="s">
        <v>238</v>
      </c>
      <c r="L16" t="s">
        <v>156</v>
      </c>
      <c r="N16" t="s">
        <v>173</v>
      </c>
    </row>
    <row r="17" spans="1:14" x14ac:dyDescent="0.2">
      <c r="A17">
        <v>14</v>
      </c>
      <c r="B17" t="s">
        <v>239</v>
      </c>
      <c r="E17" t="s">
        <v>233</v>
      </c>
      <c r="F17" t="b">
        <v>1</v>
      </c>
      <c r="G17">
        <v>234356</v>
      </c>
      <c r="H17" t="b">
        <v>1</v>
      </c>
      <c r="I17" t="b">
        <v>1</v>
      </c>
      <c r="J17" t="s">
        <v>240</v>
      </c>
      <c r="K17" t="s">
        <v>241</v>
      </c>
      <c r="L17" t="s">
        <v>206</v>
      </c>
      <c r="N17" t="s">
        <v>173</v>
      </c>
    </row>
    <row r="18" spans="1:14" x14ac:dyDescent="0.2">
      <c r="A18">
        <v>15</v>
      </c>
      <c r="B18" t="s">
        <v>242</v>
      </c>
      <c r="D18" t="s">
        <v>243</v>
      </c>
      <c r="E18" t="s">
        <v>233</v>
      </c>
      <c r="F18" t="b">
        <v>1</v>
      </c>
      <c r="G18">
        <v>234383</v>
      </c>
      <c r="H18" t="b">
        <v>1</v>
      </c>
      <c r="I18" t="b">
        <v>1</v>
      </c>
      <c r="J18" t="s">
        <v>244</v>
      </c>
      <c r="K18" t="s">
        <v>245</v>
      </c>
      <c r="L18" t="s">
        <v>246</v>
      </c>
      <c r="N18" t="s">
        <v>173</v>
      </c>
    </row>
    <row r="19" spans="1:14" x14ac:dyDescent="0.2">
      <c r="A19">
        <v>16</v>
      </c>
      <c r="B19" t="s">
        <v>247</v>
      </c>
      <c r="E19" t="s">
        <v>233</v>
      </c>
      <c r="F19" t="b">
        <v>1</v>
      </c>
      <c r="G19">
        <v>234376</v>
      </c>
      <c r="H19" t="b">
        <v>1</v>
      </c>
      <c r="I19" t="b">
        <v>1</v>
      </c>
      <c r="J19" t="s">
        <v>248</v>
      </c>
      <c r="K19" t="s">
        <v>249</v>
      </c>
      <c r="L19" t="s">
        <v>156</v>
      </c>
      <c r="N19" t="s">
        <v>173</v>
      </c>
    </row>
    <row r="20" spans="1:14" x14ac:dyDescent="0.2">
      <c r="A20">
        <v>17</v>
      </c>
      <c r="B20" t="s">
        <v>250</v>
      </c>
      <c r="C20" t="s">
        <v>251</v>
      </c>
      <c r="D20" t="s">
        <v>252</v>
      </c>
      <c r="E20" t="s">
        <v>233</v>
      </c>
      <c r="F20" t="b">
        <v>1</v>
      </c>
      <c r="G20">
        <v>233827</v>
      </c>
      <c r="H20" t="b">
        <v>1</v>
      </c>
      <c r="I20" t="b">
        <v>1</v>
      </c>
      <c r="J20" t="s">
        <v>253</v>
      </c>
      <c r="K20" t="s">
        <v>254</v>
      </c>
      <c r="L20" t="s">
        <v>255</v>
      </c>
      <c r="M20" t="s">
        <v>180</v>
      </c>
      <c r="N20" t="s">
        <v>198</v>
      </c>
    </row>
    <row r="21" spans="1:14" x14ac:dyDescent="0.2">
      <c r="A21">
        <v>18</v>
      </c>
      <c r="B21" t="s">
        <v>256</v>
      </c>
      <c r="C21" t="s">
        <v>257</v>
      </c>
      <c r="D21" t="s">
        <v>258</v>
      </c>
      <c r="E21" t="s">
        <v>233</v>
      </c>
      <c r="F21" t="b">
        <v>1</v>
      </c>
      <c r="G21">
        <v>234379</v>
      </c>
      <c r="H21" t="b">
        <v>1</v>
      </c>
      <c r="I21" t="b">
        <v>1</v>
      </c>
      <c r="J21" t="s">
        <v>259</v>
      </c>
      <c r="K21" t="s">
        <v>260</v>
      </c>
      <c r="L21" t="s">
        <v>206</v>
      </c>
      <c r="N21" t="s">
        <v>173</v>
      </c>
    </row>
    <row r="22" spans="1:14" x14ac:dyDescent="0.2">
      <c r="A22">
        <v>19</v>
      </c>
      <c r="B22" t="s">
        <v>261</v>
      </c>
      <c r="C22" t="s">
        <v>262</v>
      </c>
      <c r="E22" t="s">
        <v>263</v>
      </c>
      <c r="F22" t="b">
        <v>1</v>
      </c>
      <c r="G22">
        <v>234290</v>
      </c>
      <c r="H22" t="b">
        <v>1</v>
      </c>
      <c r="I22" t="b">
        <v>1</v>
      </c>
      <c r="J22" t="s">
        <v>264</v>
      </c>
      <c r="K22" t="s">
        <v>265</v>
      </c>
      <c r="L22" t="s">
        <v>266</v>
      </c>
      <c r="M22" t="s">
        <v>172</v>
      </c>
      <c r="N22" t="s">
        <v>173</v>
      </c>
    </row>
    <row r="23" spans="1:14" x14ac:dyDescent="0.2">
      <c r="A23">
        <v>20</v>
      </c>
      <c r="B23" t="s">
        <v>267</v>
      </c>
      <c r="C23" t="s">
        <v>268</v>
      </c>
      <c r="E23" t="s">
        <v>263</v>
      </c>
      <c r="F23" t="b">
        <v>1</v>
      </c>
      <c r="G23">
        <v>234377</v>
      </c>
      <c r="H23" t="b">
        <v>1</v>
      </c>
      <c r="I23" t="b">
        <v>1</v>
      </c>
      <c r="J23" t="s">
        <v>269</v>
      </c>
      <c r="K23" t="s">
        <v>270</v>
      </c>
      <c r="L23" t="s">
        <v>206</v>
      </c>
      <c r="M23" t="s">
        <v>172</v>
      </c>
      <c r="N23" t="s">
        <v>173</v>
      </c>
    </row>
    <row r="24" spans="1:14" x14ac:dyDescent="0.2">
      <c r="A24">
        <v>21</v>
      </c>
      <c r="B24" t="s">
        <v>271</v>
      </c>
      <c r="C24" t="s">
        <v>272</v>
      </c>
      <c r="D24" t="s">
        <v>273</v>
      </c>
      <c r="E24" t="s">
        <v>263</v>
      </c>
      <c r="F24" t="b">
        <v>1</v>
      </c>
      <c r="G24">
        <v>232742</v>
      </c>
      <c r="H24" t="b">
        <v>1</v>
      </c>
      <c r="I24" t="b">
        <v>1</v>
      </c>
      <c r="J24" t="s">
        <v>274</v>
      </c>
      <c r="K24" t="s">
        <v>275</v>
      </c>
      <c r="L24" t="s">
        <v>235</v>
      </c>
      <c r="N24" t="s">
        <v>173</v>
      </c>
    </row>
    <row r="25" spans="1:14" x14ac:dyDescent="0.2">
      <c r="A25">
        <v>22</v>
      </c>
      <c r="B25" t="s">
        <v>276</v>
      </c>
      <c r="C25" t="s">
        <v>277</v>
      </c>
      <c r="D25" t="s">
        <v>278</v>
      </c>
      <c r="E25" t="s">
        <v>263</v>
      </c>
      <c r="F25" t="b">
        <v>1</v>
      </c>
      <c r="G25">
        <v>234386</v>
      </c>
      <c r="H25" t="b">
        <v>1</v>
      </c>
      <c r="I25" t="b">
        <v>1</v>
      </c>
      <c r="J25" t="s">
        <v>279</v>
      </c>
      <c r="K25" t="s">
        <v>280</v>
      </c>
      <c r="L25" t="s">
        <v>231</v>
      </c>
      <c r="N25" t="s">
        <v>173</v>
      </c>
    </row>
    <row r="26" spans="1:14" x14ac:dyDescent="0.2">
      <c r="A26">
        <v>23</v>
      </c>
      <c r="B26" t="s">
        <v>281</v>
      </c>
      <c r="C26" t="s">
        <v>282</v>
      </c>
      <c r="E26" t="s">
        <v>263</v>
      </c>
      <c r="F26" t="b">
        <v>1</v>
      </c>
      <c r="G26">
        <v>234419</v>
      </c>
      <c r="H26" t="b">
        <v>1</v>
      </c>
      <c r="I26" t="b">
        <v>1</v>
      </c>
      <c r="J26" t="s">
        <v>283</v>
      </c>
      <c r="K26" t="s">
        <v>284</v>
      </c>
      <c r="L26" t="s">
        <v>206</v>
      </c>
      <c r="N26" t="s">
        <v>173</v>
      </c>
    </row>
    <row r="27" spans="1:14" x14ac:dyDescent="0.2">
      <c r="A27">
        <v>24</v>
      </c>
      <c r="B27" t="s">
        <v>285</v>
      </c>
      <c r="C27" t="s">
        <v>286</v>
      </c>
      <c r="D27" t="s">
        <v>287</v>
      </c>
      <c r="E27" t="s">
        <v>288</v>
      </c>
      <c r="F27" t="b">
        <v>1</v>
      </c>
      <c r="G27">
        <v>234353</v>
      </c>
      <c r="H27" t="b">
        <v>1</v>
      </c>
      <c r="I27" t="b">
        <v>1</v>
      </c>
      <c r="J27" t="s">
        <v>289</v>
      </c>
      <c r="K27" t="s">
        <v>290</v>
      </c>
      <c r="L27" t="s">
        <v>206</v>
      </c>
      <c r="M27" t="s">
        <v>172</v>
      </c>
      <c r="N27" t="s">
        <v>173</v>
      </c>
    </row>
    <row r="28" spans="1:14" x14ac:dyDescent="0.2">
      <c r="A28">
        <v>25</v>
      </c>
      <c r="B28" t="s">
        <v>291</v>
      </c>
      <c r="C28" t="s">
        <v>292</v>
      </c>
      <c r="E28" t="s">
        <v>288</v>
      </c>
      <c r="F28" t="b">
        <v>1</v>
      </c>
      <c r="G28">
        <v>234391</v>
      </c>
      <c r="H28" t="b">
        <v>1</v>
      </c>
      <c r="I28" t="b">
        <v>1</v>
      </c>
      <c r="J28" t="s">
        <v>293</v>
      </c>
      <c r="K28" t="s">
        <v>294</v>
      </c>
      <c r="L28" t="s">
        <v>206</v>
      </c>
      <c r="N28" t="s">
        <v>173</v>
      </c>
    </row>
    <row r="29" spans="1:14" x14ac:dyDescent="0.2">
      <c r="A29">
        <v>26</v>
      </c>
      <c r="B29" t="s">
        <v>295</v>
      </c>
      <c r="C29" t="s">
        <v>296</v>
      </c>
      <c r="D29" t="s">
        <v>297</v>
      </c>
      <c r="E29" t="s">
        <v>288</v>
      </c>
      <c r="F29" t="b">
        <v>1</v>
      </c>
      <c r="G29">
        <v>234390</v>
      </c>
      <c r="H29" t="b">
        <v>1</v>
      </c>
      <c r="I29" t="b">
        <v>1</v>
      </c>
      <c r="J29" t="s">
        <v>298</v>
      </c>
      <c r="K29" t="s">
        <v>299</v>
      </c>
      <c r="L29" t="s">
        <v>300</v>
      </c>
      <c r="N29" t="s">
        <v>198</v>
      </c>
    </row>
    <row r="30" spans="1:14" x14ac:dyDescent="0.2">
      <c r="A30">
        <v>27</v>
      </c>
      <c r="B30" t="s">
        <v>301</v>
      </c>
      <c r="C30" t="s">
        <v>302</v>
      </c>
      <c r="E30" t="s">
        <v>288</v>
      </c>
      <c r="F30" t="b">
        <v>1</v>
      </c>
      <c r="G30">
        <v>234360</v>
      </c>
      <c r="H30" t="b">
        <v>1</v>
      </c>
      <c r="I30" t="b">
        <v>1</v>
      </c>
      <c r="J30" t="s">
        <v>303</v>
      </c>
      <c r="K30" t="s">
        <v>304</v>
      </c>
      <c r="L30" t="s">
        <v>190</v>
      </c>
      <c r="M30" t="s">
        <v>180</v>
      </c>
      <c r="N30" t="s">
        <v>173</v>
      </c>
    </row>
    <row r="31" spans="1:14" x14ac:dyDescent="0.2">
      <c r="A31">
        <v>28</v>
      </c>
      <c r="B31" t="s">
        <v>305</v>
      </c>
      <c r="C31" t="s">
        <v>306</v>
      </c>
      <c r="D31" t="s">
        <v>307</v>
      </c>
      <c r="E31" t="s">
        <v>288</v>
      </c>
      <c r="F31" t="b">
        <v>1</v>
      </c>
      <c r="G31">
        <v>233821</v>
      </c>
      <c r="H31" t="b">
        <v>1</v>
      </c>
      <c r="I31" t="b">
        <v>1</v>
      </c>
      <c r="J31" t="s">
        <v>308</v>
      </c>
      <c r="K31" t="s">
        <v>309</v>
      </c>
      <c r="L31" t="s">
        <v>206</v>
      </c>
      <c r="N31" t="s">
        <v>173</v>
      </c>
    </row>
    <row r="32" spans="1:14" x14ac:dyDescent="0.2">
      <c r="A32">
        <v>29</v>
      </c>
      <c r="B32" t="s">
        <v>310</v>
      </c>
      <c r="C32" t="s">
        <v>311</v>
      </c>
      <c r="E32" t="s">
        <v>288</v>
      </c>
      <c r="F32" t="b">
        <v>1</v>
      </c>
      <c r="G32">
        <v>233822</v>
      </c>
      <c r="H32" t="b">
        <v>1</v>
      </c>
      <c r="I32" t="b">
        <v>1</v>
      </c>
      <c r="J32" t="s">
        <v>312</v>
      </c>
      <c r="K32" t="s">
        <v>313</v>
      </c>
      <c r="L32" t="s">
        <v>190</v>
      </c>
      <c r="M32" t="s">
        <v>180</v>
      </c>
      <c r="N32" t="s">
        <v>173</v>
      </c>
    </row>
    <row r="33" spans="1:14" x14ac:dyDescent="0.2">
      <c r="A33">
        <v>30</v>
      </c>
      <c r="B33" t="s">
        <v>314</v>
      </c>
      <c r="C33" t="s">
        <v>315</v>
      </c>
      <c r="E33" t="s">
        <v>288</v>
      </c>
      <c r="F33" t="b">
        <v>0</v>
      </c>
      <c r="G33">
        <v>233825</v>
      </c>
      <c r="H33" t="b">
        <v>1</v>
      </c>
      <c r="I33" t="b">
        <v>1</v>
      </c>
      <c r="J33" t="s">
        <v>316</v>
      </c>
      <c r="K33" t="s">
        <v>317</v>
      </c>
      <c r="L33" t="s">
        <v>156</v>
      </c>
      <c r="N33" t="s">
        <v>173</v>
      </c>
    </row>
    <row r="34" spans="1:14" x14ac:dyDescent="0.2">
      <c r="A34">
        <v>31</v>
      </c>
      <c r="B34" t="s">
        <v>318</v>
      </c>
      <c r="E34" t="s">
        <v>288</v>
      </c>
      <c r="F34" t="b">
        <v>1</v>
      </c>
      <c r="G34">
        <v>234387</v>
      </c>
      <c r="H34" t="b">
        <v>1</v>
      </c>
      <c r="I34" t="b">
        <v>1</v>
      </c>
      <c r="J34" t="s">
        <v>319</v>
      </c>
      <c r="K34" t="s">
        <v>320</v>
      </c>
      <c r="L34" t="s">
        <v>300</v>
      </c>
      <c r="N34" t="s">
        <v>173</v>
      </c>
    </row>
    <row r="35" spans="1:14" x14ac:dyDescent="0.2">
      <c r="A35">
        <v>32</v>
      </c>
      <c r="B35" t="s">
        <v>321</v>
      </c>
      <c r="C35" t="s">
        <v>322</v>
      </c>
      <c r="E35" t="s">
        <v>288</v>
      </c>
      <c r="F35" t="b">
        <v>1</v>
      </c>
      <c r="G35">
        <v>234374</v>
      </c>
      <c r="H35" t="b">
        <v>1</v>
      </c>
      <c r="I35" t="b">
        <v>1</v>
      </c>
      <c r="J35" t="s">
        <v>323</v>
      </c>
      <c r="K35" t="s">
        <v>324</v>
      </c>
      <c r="L35" t="s">
        <v>325</v>
      </c>
      <c r="M35" t="s">
        <v>172</v>
      </c>
      <c r="N35" t="s">
        <v>173</v>
      </c>
    </row>
    <row r="36" spans="1:14" x14ac:dyDescent="0.2">
      <c r="A36">
        <v>33</v>
      </c>
      <c r="B36" t="s">
        <v>326</v>
      </c>
      <c r="C36" t="s">
        <v>327</v>
      </c>
      <c r="E36" t="s">
        <v>288</v>
      </c>
      <c r="F36" t="b">
        <v>1</v>
      </c>
      <c r="G36">
        <v>234380</v>
      </c>
      <c r="H36" t="b">
        <v>1</v>
      </c>
      <c r="I36" t="b">
        <v>1</v>
      </c>
      <c r="J36" t="s">
        <v>328</v>
      </c>
      <c r="K36" t="s">
        <v>329</v>
      </c>
      <c r="L36" t="s">
        <v>156</v>
      </c>
      <c r="M36" t="s">
        <v>172</v>
      </c>
      <c r="N36" t="s">
        <v>198</v>
      </c>
    </row>
    <row r="37" spans="1:14" x14ac:dyDescent="0.2">
      <c r="A37">
        <v>34</v>
      </c>
      <c r="B37" t="s">
        <v>330</v>
      </c>
      <c r="C37" t="s">
        <v>331</v>
      </c>
      <c r="E37" t="s">
        <v>288</v>
      </c>
      <c r="F37" t="b">
        <v>1</v>
      </c>
      <c r="G37">
        <v>234385</v>
      </c>
      <c r="H37" t="b">
        <v>1</v>
      </c>
      <c r="I37" t="b">
        <v>1</v>
      </c>
      <c r="J37" t="s">
        <v>332</v>
      </c>
      <c r="K37" t="s">
        <v>333</v>
      </c>
      <c r="L37" t="s">
        <v>206</v>
      </c>
      <c r="M37" t="s">
        <v>172</v>
      </c>
      <c r="N37" t="s">
        <v>173</v>
      </c>
    </row>
    <row r="38" spans="1:14" x14ac:dyDescent="0.2">
      <c r="A38">
        <v>35</v>
      </c>
      <c r="B38" t="s">
        <v>334</v>
      </c>
      <c r="C38" t="s">
        <v>335</v>
      </c>
      <c r="E38" t="s">
        <v>288</v>
      </c>
      <c r="F38" t="b">
        <v>1</v>
      </c>
      <c r="G38">
        <v>234382</v>
      </c>
      <c r="H38" t="b">
        <v>1</v>
      </c>
      <c r="I38" t="b">
        <v>1</v>
      </c>
      <c r="J38" t="s">
        <v>336</v>
      </c>
      <c r="K38" t="s">
        <v>337</v>
      </c>
      <c r="L38" t="s">
        <v>206</v>
      </c>
      <c r="M38" t="s">
        <v>172</v>
      </c>
      <c r="N38" t="s">
        <v>173</v>
      </c>
    </row>
    <row r="39" spans="1:14" x14ac:dyDescent="0.2">
      <c r="A39">
        <v>36</v>
      </c>
      <c r="B39" t="s">
        <v>338</v>
      </c>
      <c r="C39" t="s">
        <v>339</v>
      </c>
      <c r="E39" t="s">
        <v>288</v>
      </c>
      <c r="F39" t="b">
        <v>1</v>
      </c>
      <c r="G39">
        <v>234381</v>
      </c>
      <c r="H39" t="b">
        <v>1</v>
      </c>
      <c r="I39" t="b">
        <v>1</v>
      </c>
      <c r="J39" t="s">
        <v>340</v>
      </c>
      <c r="K39" t="s">
        <v>341</v>
      </c>
      <c r="L39" t="s">
        <v>206</v>
      </c>
      <c r="M39" t="s">
        <v>172</v>
      </c>
      <c r="N39" t="s">
        <v>198</v>
      </c>
    </row>
    <row r="40" spans="1:14" x14ac:dyDescent="0.2">
      <c r="A40">
        <v>37</v>
      </c>
      <c r="B40" t="s">
        <v>342</v>
      </c>
      <c r="C40" t="s">
        <v>343</v>
      </c>
      <c r="D40" t="s">
        <v>344</v>
      </c>
      <c r="E40" t="s">
        <v>345</v>
      </c>
      <c r="F40" t="b">
        <v>1</v>
      </c>
      <c r="G40">
        <v>233913</v>
      </c>
      <c r="H40" t="b">
        <v>1</v>
      </c>
      <c r="I40" t="b">
        <v>1</v>
      </c>
      <c r="J40" t="s">
        <v>346</v>
      </c>
      <c r="K40" t="s">
        <v>347</v>
      </c>
      <c r="L40" t="s">
        <v>190</v>
      </c>
      <c r="M40" t="s">
        <v>180</v>
      </c>
      <c r="N40" t="s">
        <v>173</v>
      </c>
    </row>
    <row r="41" spans="1:14" x14ac:dyDescent="0.2">
      <c r="A41">
        <v>38</v>
      </c>
      <c r="B41" t="s">
        <v>348</v>
      </c>
      <c r="C41" t="s">
        <v>349</v>
      </c>
      <c r="D41" t="s">
        <v>350</v>
      </c>
      <c r="E41" t="s">
        <v>345</v>
      </c>
      <c r="F41" t="b">
        <v>1</v>
      </c>
      <c r="G41">
        <v>233918</v>
      </c>
      <c r="H41" t="b">
        <v>1</v>
      </c>
      <c r="I41" t="b">
        <v>1</v>
      </c>
      <c r="J41" t="s">
        <v>351</v>
      </c>
      <c r="K41" t="s">
        <v>352</v>
      </c>
      <c r="L41" t="s">
        <v>190</v>
      </c>
      <c r="M41" t="s">
        <v>180</v>
      </c>
      <c r="N41" t="s">
        <v>173</v>
      </c>
    </row>
    <row r="42" spans="1:14" x14ac:dyDescent="0.2">
      <c r="A42">
        <v>39</v>
      </c>
      <c r="B42" t="s">
        <v>353</v>
      </c>
      <c r="C42" t="s">
        <v>354</v>
      </c>
      <c r="D42" t="s">
        <v>355</v>
      </c>
      <c r="E42" t="s">
        <v>345</v>
      </c>
      <c r="F42" t="b">
        <v>1</v>
      </c>
      <c r="G42">
        <v>233919</v>
      </c>
      <c r="H42" t="b">
        <v>1</v>
      </c>
      <c r="I42" t="b">
        <v>1</v>
      </c>
      <c r="J42" t="s">
        <v>356</v>
      </c>
      <c r="K42" t="s">
        <v>357</v>
      </c>
      <c r="L42" t="s">
        <v>255</v>
      </c>
      <c r="M42" t="s">
        <v>180</v>
      </c>
      <c r="N42" t="s">
        <v>173</v>
      </c>
    </row>
    <row r="43" spans="1:14" x14ac:dyDescent="0.2">
      <c r="A43">
        <v>40</v>
      </c>
      <c r="B43" t="s">
        <v>358</v>
      </c>
      <c r="C43" t="s">
        <v>359</v>
      </c>
      <c r="D43" t="s">
        <v>360</v>
      </c>
      <c r="E43" t="s">
        <v>345</v>
      </c>
      <c r="F43" t="b">
        <v>1</v>
      </c>
      <c r="G43">
        <v>233933</v>
      </c>
      <c r="H43" t="b">
        <v>1</v>
      </c>
      <c r="I43" t="b">
        <v>1</v>
      </c>
      <c r="J43" t="s">
        <v>361</v>
      </c>
      <c r="K43" t="s">
        <v>362</v>
      </c>
      <c r="L43" t="s">
        <v>363</v>
      </c>
      <c r="M43" t="s">
        <v>364</v>
      </c>
      <c r="N43" t="s">
        <v>173</v>
      </c>
    </row>
    <row r="44" spans="1:14" x14ac:dyDescent="0.2">
      <c r="A44">
        <v>41</v>
      </c>
      <c r="B44" t="s">
        <v>365</v>
      </c>
      <c r="C44" t="s">
        <v>366</v>
      </c>
      <c r="D44" t="s">
        <v>367</v>
      </c>
      <c r="E44" t="s">
        <v>345</v>
      </c>
      <c r="F44" t="b">
        <v>1</v>
      </c>
      <c r="G44">
        <v>233937</v>
      </c>
      <c r="H44" t="b">
        <v>1</v>
      </c>
      <c r="I44" t="b">
        <v>1</v>
      </c>
      <c r="J44" t="s">
        <v>368</v>
      </c>
      <c r="K44" t="s">
        <v>369</v>
      </c>
      <c r="L44" t="s">
        <v>190</v>
      </c>
      <c r="M44" t="s">
        <v>180</v>
      </c>
      <c r="N44" t="s">
        <v>173</v>
      </c>
    </row>
    <row r="45" spans="1:14" x14ac:dyDescent="0.2">
      <c r="A45">
        <v>41</v>
      </c>
      <c r="B45" t="s">
        <v>365</v>
      </c>
      <c r="C45" t="s">
        <v>366</v>
      </c>
      <c r="D45" t="s">
        <v>367</v>
      </c>
      <c r="E45" t="s">
        <v>345</v>
      </c>
      <c r="F45" t="b">
        <v>1</v>
      </c>
      <c r="G45">
        <v>234359</v>
      </c>
      <c r="H45" t="b">
        <v>1</v>
      </c>
      <c r="I45" t="b">
        <v>1</v>
      </c>
      <c r="J45" t="s">
        <v>370</v>
      </c>
      <c r="K45" t="s">
        <v>369</v>
      </c>
      <c r="L45" t="s">
        <v>190</v>
      </c>
      <c r="M45" t="s">
        <v>180</v>
      </c>
      <c r="N45" t="s">
        <v>173</v>
      </c>
    </row>
    <row r="46" spans="1:14" x14ac:dyDescent="0.2">
      <c r="A46">
        <v>42</v>
      </c>
      <c r="B46" t="s">
        <v>371</v>
      </c>
      <c r="D46" t="s">
        <v>372</v>
      </c>
      <c r="E46" t="s">
        <v>345</v>
      </c>
      <c r="F46" t="b">
        <v>1</v>
      </c>
      <c r="G46">
        <v>234063</v>
      </c>
      <c r="H46" t="b">
        <v>1</v>
      </c>
      <c r="I46" t="b">
        <v>1</v>
      </c>
      <c r="J46" t="s">
        <v>373</v>
      </c>
      <c r="K46" t="s">
        <v>374</v>
      </c>
      <c r="L46" t="s">
        <v>206</v>
      </c>
      <c r="M46" t="s">
        <v>172</v>
      </c>
      <c r="N46" t="s">
        <v>173</v>
      </c>
    </row>
    <row r="47" spans="1:14" x14ac:dyDescent="0.2">
      <c r="A47">
        <v>43</v>
      </c>
      <c r="B47" t="s">
        <v>375</v>
      </c>
      <c r="C47" t="s">
        <v>376</v>
      </c>
      <c r="D47" t="s">
        <v>377</v>
      </c>
      <c r="E47" t="s">
        <v>378</v>
      </c>
      <c r="F47" t="b">
        <v>1</v>
      </c>
      <c r="G47">
        <v>234355</v>
      </c>
      <c r="H47" t="b">
        <v>1</v>
      </c>
      <c r="I47" t="b">
        <v>1</v>
      </c>
      <c r="J47" t="s">
        <v>379</v>
      </c>
      <c r="K47" t="s">
        <v>380</v>
      </c>
      <c r="L47" t="s">
        <v>206</v>
      </c>
      <c r="N47" t="s">
        <v>173</v>
      </c>
    </row>
    <row r="48" spans="1:14" x14ac:dyDescent="0.2">
      <c r="A48">
        <v>44</v>
      </c>
      <c r="B48" t="s">
        <v>381</v>
      </c>
      <c r="C48" t="s">
        <v>382</v>
      </c>
      <c r="D48" t="s">
        <v>383</v>
      </c>
      <c r="E48" t="s">
        <v>378</v>
      </c>
      <c r="F48" t="b">
        <v>1</v>
      </c>
      <c r="G48">
        <v>234411</v>
      </c>
      <c r="H48" t="b">
        <v>1</v>
      </c>
      <c r="I48" t="b">
        <v>1</v>
      </c>
      <c r="J48" t="s">
        <v>384</v>
      </c>
      <c r="K48" t="s">
        <v>385</v>
      </c>
      <c r="L48" t="s">
        <v>386</v>
      </c>
      <c r="N48" t="s">
        <v>173</v>
      </c>
    </row>
    <row r="49" spans="1:14" x14ac:dyDescent="0.2">
      <c r="A49">
        <v>45</v>
      </c>
      <c r="B49" t="s">
        <v>387</v>
      </c>
      <c r="C49" t="s">
        <v>388</v>
      </c>
      <c r="E49" t="s">
        <v>389</v>
      </c>
      <c r="F49" t="b">
        <v>1</v>
      </c>
      <c r="G49">
        <v>239480</v>
      </c>
      <c r="H49" t="b">
        <v>1</v>
      </c>
      <c r="I49" t="b">
        <v>1</v>
      </c>
      <c r="J49" t="s">
        <v>390</v>
      </c>
      <c r="K49" t="s">
        <v>391</v>
      </c>
      <c r="L49" t="s">
        <v>206</v>
      </c>
      <c r="M49" t="s">
        <v>172</v>
      </c>
      <c r="N49" t="s">
        <v>173</v>
      </c>
    </row>
    <row r="50" spans="1:14" x14ac:dyDescent="0.2">
      <c r="A50">
        <v>46</v>
      </c>
      <c r="B50" t="s">
        <v>392</v>
      </c>
      <c r="C50" t="s">
        <v>393</v>
      </c>
      <c r="E50" t="s">
        <v>389</v>
      </c>
      <c r="F50" t="b">
        <v>1</v>
      </c>
      <c r="L50" t="s">
        <v>394</v>
      </c>
      <c r="M50" t="s">
        <v>172</v>
      </c>
      <c r="N50" t="s">
        <v>173</v>
      </c>
    </row>
    <row r="51" spans="1:14" x14ac:dyDescent="0.2">
      <c r="A51">
        <v>47</v>
      </c>
      <c r="B51" t="s">
        <v>395</v>
      </c>
      <c r="C51" t="s">
        <v>396</v>
      </c>
      <c r="E51" t="s">
        <v>389</v>
      </c>
      <c r="F51" t="b">
        <v>0</v>
      </c>
      <c r="L51" t="s">
        <v>183</v>
      </c>
      <c r="M51" t="s">
        <v>172</v>
      </c>
      <c r="N51" t="s">
        <v>173</v>
      </c>
    </row>
    <row r="52" spans="1:14" x14ac:dyDescent="0.2">
      <c r="A52">
        <v>48</v>
      </c>
      <c r="B52" t="s">
        <v>397</v>
      </c>
      <c r="C52" t="s">
        <v>398</v>
      </c>
      <c r="E52" t="s">
        <v>389</v>
      </c>
      <c r="F52" t="b">
        <v>1</v>
      </c>
      <c r="L52" t="s">
        <v>394</v>
      </c>
      <c r="M52" t="s">
        <v>172</v>
      </c>
      <c r="N52" t="s">
        <v>173</v>
      </c>
    </row>
    <row r="53" spans="1:14" x14ac:dyDescent="0.2">
      <c r="A53">
        <v>49</v>
      </c>
      <c r="B53" t="s">
        <v>399</v>
      </c>
      <c r="C53" t="s">
        <v>400</v>
      </c>
      <c r="E53" t="s">
        <v>389</v>
      </c>
      <c r="F53" t="b">
        <v>1</v>
      </c>
      <c r="G53">
        <v>239580</v>
      </c>
      <c r="H53" t="b">
        <v>1</v>
      </c>
      <c r="I53" t="b">
        <v>1</v>
      </c>
      <c r="J53" t="s">
        <v>401</v>
      </c>
      <c r="L53" t="s">
        <v>394</v>
      </c>
      <c r="M53" t="s">
        <v>172</v>
      </c>
      <c r="N53" t="s">
        <v>173</v>
      </c>
    </row>
    <row r="54" spans="1:14" x14ac:dyDescent="0.2">
      <c r="A54">
        <v>50</v>
      </c>
      <c r="B54" t="s">
        <v>402</v>
      </c>
      <c r="C54" t="s">
        <v>403</v>
      </c>
      <c r="E54" t="s">
        <v>389</v>
      </c>
      <c r="F54" t="b">
        <v>0</v>
      </c>
      <c r="G54">
        <v>239581</v>
      </c>
      <c r="H54" t="b">
        <v>1</v>
      </c>
      <c r="I54" t="b">
        <v>1</v>
      </c>
      <c r="J54" t="s">
        <v>404</v>
      </c>
      <c r="L54" t="s">
        <v>183</v>
      </c>
      <c r="M54" t="s">
        <v>172</v>
      </c>
      <c r="N54" t="s">
        <v>198</v>
      </c>
    </row>
    <row r="55" spans="1:14" x14ac:dyDescent="0.2">
      <c r="A55">
        <v>51</v>
      </c>
      <c r="B55" t="s">
        <v>405</v>
      </c>
      <c r="C55" t="s">
        <v>406</v>
      </c>
      <c r="E55" t="s">
        <v>389</v>
      </c>
      <c r="F55" t="b">
        <v>1</v>
      </c>
      <c r="G55">
        <v>239587</v>
      </c>
      <c r="H55" t="b">
        <v>1</v>
      </c>
      <c r="I55" t="b">
        <v>1</v>
      </c>
      <c r="J55" t="s">
        <v>407</v>
      </c>
      <c r="K55" t="s">
        <v>408</v>
      </c>
      <c r="L55" t="s">
        <v>394</v>
      </c>
      <c r="M55" t="s">
        <v>172</v>
      </c>
      <c r="N55" t="s">
        <v>173</v>
      </c>
    </row>
    <row r="56" spans="1:14" x14ac:dyDescent="0.2">
      <c r="A56">
        <v>52</v>
      </c>
      <c r="B56" t="s">
        <v>409</v>
      </c>
      <c r="C56" t="s">
        <v>410</v>
      </c>
      <c r="E56" t="s">
        <v>389</v>
      </c>
      <c r="F56" t="b">
        <v>1</v>
      </c>
      <c r="G56">
        <v>239590</v>
      </c>
      <c r="H56" t="b">
        <v>1</v>
      </c>
      <c r="I56" t="b">
        <v>1</v>
      </c>
      <c r="J56" t="s">
        <v>411</v>
      </c>
      <c r="K56" t="s">
        <v>412</v>
      </c>
      <c r="L56" t="s">
        <v>172</v>
      </c>
      <c r="M56" t="s">
        <v>172</v>
      </c>
      <c r="N56" t="s">
        <v>173</v>
      </c>
    </row>
    <row r="57" spans="1:14" x14ac:dyDescent="0.2">
      <c r="A57">
        <v>53</v>
      </c>
      <c r="B57" t="s">
        <v>413</v>
      </c>
      <c r="C57" t="s">
        <v>414</v>
      </c>
      <c r="E57" t="s">
        <v>389</v>
      </c>
      <c r="F57" t="b">
        <v>0</v>
      </c>
      <c r="G57">
        <v>239594</v>
      </c>
      <c r="H57" t="b">
        <v>1</v>
      </c>
      <c r="I57" t="b">
        <v>1</v>
      </c>
      <c r="J57" t="s">
        <v>415</v>
      </c>
      <c r="L57" t="s">
        <v>183</v>
      </c>
      <c r="M57" t="s">
        <v>172</v>
      </c>
      <c r="N57" t="s">
        <v>173</v>
      </c>
    </row>
    <row r="58" spans="1:14" x14ac:dyDescent="0.2">
      <c r="A58">
        <v>54</v>
      </c>
      <c r="B58" t="s">
        <v>416</v>
      </c>
      <c r="C58" t="s">
        <v>417</v>
      </c>
      <c r="E58" t="s">
        <v>389</v>
      </c>
      <c r="F58" t="b">
        <v>1</v>
      </c>
      <c r="G58">
        <v>239596</v>
      </c>
      <c r="H58" t="b">
        <v>1</v>
      </c>
      <c r="I58" t="b">
        <v>1</v>
      </c>
      <c r="J58" t="s">
        <v>418</v>
      </c>
      <c r="L58" t="s">
        <v>172</v>
      </c>
      <c r="M58" t="s">
        <v>172</v>
      </c>
      <c r="N58" t="s">
        <v>173</v>
      </c>
    </row>
    <row r="59" spans="1:14" x14ac:dyDescent="0.2">
      <c r="A59">
        <v>55</v>
      </c>
      <c r="B59" t="s">
        <v>419</v>
      </c>
      <c r="C59" t="s">
        <v>420</v>
      </c>
      <c r="E59" t="s">
        <v>389</v>
      </c>
      <c r="F59" t="b">
        <v>0</v>
      </c>
      <c r="G59">
        <v>239599</v>
      </c>
      <c r="H59" t="b">
        <v>1</v>
      </c>
      <c r="I59" t="b">
        <v>1</v>
      </c>
      <c r="J59" t="s">
        <v>421</v>
      </c>
      <c r="L59" t="s">
        <v>183</v>
      </c>
      <c r="M59" t="s">
        <v>172</v>
      </c>
      <c r="N59" t="s">
        <v>173</v>
      </c>
    </row>
    <row r="60" spans="1:14" x14ac:dyDescent="0.2">
      <c r="A60">
        <v>56</v>
      </c>
      <c r="B60" t="s">
        <v>422</v>
      </c>
      <c r="C60" t="s">
        <v>423</v>
      </c>
      <c r="E60" t="s">
        <v>424</v>
      </c>
      <c r="F60" t="b">
        <v>0</v>
      </c>
      <c r="G60">
        <v>242356</v>
      </c>
      <c r="H60" t="b">
        <v>1</v>
      </c>
      <c r="I60" t="b">
        <v>1</v>
      </c>
      <c r="J60" t="s">
        <v>425</v>
      </c>
      <c r="K60" t="s">
        <v>426</v>
      </c>
      <c r="L60" t="s">
        <v>156</v>
      </c>
      <c r="M60" t="s">
        <v>172</v>
      </c>
      <c r="N60" t="s">
        <v>173</v>
      </c>
    </row>
    <row r="61" spans="1:14" x14ac:dyDescent="0.2">
      <c r="A61">
        <v>57</v>
      </c>
      <c r="B61" t="s">
        <v>427</v>
      </c>
      <c r="C61" t="s">
        <v>428</v>
      </c>
      <c r="E61" t="s">
        <v>424</v>
      </c>
      <c r="F61" t="b">
        <v>1</v>
      </c>
      <c r="G61">
        <v>242389</v>
      </c>
      <c r="H61" t="b">
        <v>1</v>
      </c>
      <c r="I61" t="b">
        <v>1</v>
      </c>
      <c r="J61" t="s">
        <v>429</v>
      </c>
      <c r="K61" t="s">
        <v>430</v>
      </c>
      <c r="L61" t="s">
        <v>156</v>
      </c>
      <c r="M61" t="s">
        <v>172</v>
      </c>
      <c r="N61" t="s">
        <v>173</v>
      </c>
    </row>
    <row r="62" spans="1:14" x14ac:dyDescent="0.2">
      <c r="A62">
        <v>58</v>
      </c>
      <c r="B62" t="s">
        <v>431</v>
      </c>
      <c r="C62" t="s">
        <v>432</v>
      </c>
      <c r="E62" t="s">
        <v>424</v>
      </c>
      <c r="F62" t="b">
        <v>1</v>
      </c>
      <c r="G62">
        <v>242391</v>
      </c>
      <c r="H62" t="b">
        <v>1</v>
      </c>
      <c r="I62" t="b">
        <v>1</v>
      </c>
      <c r="J62" t="s">
        <v>433</v>
      </c>
      <c r="K62" t="s">
        <v>434</v>
      </c>
      <c r="L62" t="s">
        <v>172</v>
      </c>
      <c r="M62" t="s">
        <v>172</v>
      </c>
      <c r="N62" t="s">
        <v>173</v>
      </c>
    </row>
    <row r="63" spans="1:14" x14ac:dyDescent="0.2">
      <c r="A63">
        <v>59</v>
      </c>
      <c r="B63" t="s">
        <v>435</v>
      </c>
      <c r="C63" t="s">
        <v>436</v>
      </c>
      <c r="E63" t="s">
        <v>424</v>
      </c>
      <c r="F63" t="b">
        <v>0</v>
      </c>
      <c r="K63" t="s">
        <v>437</v>
      </c>
      <c r="L63" t="s">
        <v>172</v>
      </c>
      <c r="M63" t="s">
        <v>172</v>
      </c>
      <c r="N63" t="s">
        <v>173</v>
      </c>
    </row>
    <row r="64" spans="1:14" x14ac:dyDescent="0.2">
      <c r="A64">
        <v>60</v>
      </c>
      <c r="B64" t="s">
        <v>438</v>
      </c>
      <c r="D64" t="s">
        <v>439</v>
      </c>
      <c r="E64" t="s">
        <v>440</v>
      </c>
      <c r="F64" t="b">
        <v>1</v>
      </c>
      <c r="G64">
        <v>251824</v>
      </c>
      <c r="H64" t="b">
        <v>1</v>
      </c>
      <c r="I64" t="b">
        <v>1</v>
      </c>
      <c r="J64" t="s">
        <v>441</v>
      </c>
      <c r="K64" t="s">
        <v>442</v>
      </c>
      <c r="M64" t="s">
        <v>364</v>
      </c>
      <c r="N64" t="s">
        <v>173</v>
      </c>
    </row>
    <row r="65" spans="1:14" x14ac:dyDescent="0.2">
      <c r="A65">
        <v>61</v>
      </c>
      <c r="B65" t="s">
        <v>443</v>
      </c>
      <c r="C65" t="s">
        <v>444</v>
      </c>
      <c r="E65" t="s">
        <v>445</v>
      </c>
      <c r="F65" t="b">
        <v>0</v>
      </c>
      <c r="G65">
        <v>254591</v>
      </c>
      <c r="H65" t="b">
        <v>1</v>
      </c>
      <c r="I65" t="b">
        <v>1</v>
      </c>
      <c r="J65" t="s">
        <v>446</v>
      </c>
      <c r="L65" t="s">
        <v>172</v>
      </c>
      <c r="M65" t="s">
        <v>172</v>
      </c>
      <c r="N65" t="s">
        <v>173</v>
      </c>
    </row>
    <row r="66" spans="1:14" x14ac:dyDescent="0.2">
      <c r="A66">
        <v>62</v>
      </c>
      <c r="B66" t="s">
        <v>447</v>
      </c>
      <c r="C66" t="s">
        <v>448</v>
      </c>
      <c r="E66" t="s">
        <v>449</v>
      </c>
      <c r="F66" t="b">
        <v>1</v>
      </c>
      <c r="G66">
        <v>270592</v>
      </c>
      <c r="H66" t="b">
        <v>1</v>
      </c>
      <c r="I66" t="b">
        <v>1</v>
      </c>
      <c r="J66" t="s">
        <v>450</v>
      </c>
      <c r="K66" t="s">
        <v>451</v>
      </c>
      <c r="L66" t="s">
        <v>179</v>
      </c>
      <c r="M66" t="s">
        <v>172</v>
      </c>
      <c r="N66" t="s">
        <v>173</v>
      </c>
    </row>
    <row r="67" spans="1:14" x14ac:dyDescent="0.2">
      <c r="A67">
        <v>63</v>
      </c>
      <c r="B67" t="s">
        <v>452</v>
      </c>
      <c r="E67" t="s">
        <v>453</v>
      </c>
      <c r="F67" t="b">
        <v>1</v>
      </c>
      <c r="G67">
        <v>272572</v>
      </c>
      <c r="H67" t="b">
        <v>1</v>
      </c>
      <c r="I67" t="b">
        <v>1</v>
      </c>
      <c r="J67" t="s">
        <v>454</v>
      </c>
      <c r="K67" t="s">
        <v>455</v>
      </c>
    </row>
    <row r="68" spans="1:14" x14ac:dyDescent="0.2">
      <c r="A68">
        <v>63</v>
      </c>
      <c r="B68" t="s">
        <v>452</v>
      </c>
      <c r="E68" t="s">
        <v>453</v>
      </c>
      <c r="F68" t="b">
        <v>1</v>
      </c>
      <c r="G68">
        <v>272573</v>
      </c>
      <c r="H68" t="b">
        <v>1</v>
      </c>
      <c r="I68" t="b">
        <v>1</v>
      </c>
      <c r="J68" t="s">
        <v>456</v>
      </c>
      <c r="K68" t="s">
        <v>455</v>
      </c>
    </row>
    <row r="69" spans="1:14" x14ac:dyDescent="0.2">
      <c r="A69">
        <v>64</v>
      </c>
      <c r="B69" t="s">
        <v>457</v>
      </c>
      <c r="E69" t="s">
        <v>453</v>
      </c>
      <c r="F69" t="b">
        <v>1</v>
      </c>
      <c r="G69">
        <v>272574</v>
      </c>
      <c r="H69" t="b">
        <v>1</v>
      </c>
      <c r="I69" t="b">
        <v>1</v>
      </c>
      <c r="J69" t="s">
        <v>458</v>
      </c>
      <c r="K69" t="s">
        <v>459</v>
      </c>
      <c r="L69" t="s">
        <v>172</v>
      </c>
    </row>
    <row r="70" spans="1:14" x14ac:dyDescent="0.2">
      <c r="A70">
        <v>64</v>
      </c>
      <c r="B70" t="s">
        <v>457</v>
      </c>
      <c r="E70" t="s">
        <v>453</v>
      </c>
      <c r="F70" t="b">
        <v>1</v>
      </c>
      <c r="G70">
        <v>272575</v>
      </c>
      <c r="H70" t="b">
        <v>1</v>
      </c>
      <c r="I70" t="b">
        <v>1</v>
      </c>
      <c r="J70" t="s">
        <v>460</v>
      </c>
      <c r="K70" t="s">
        <v>459</v>
      </c>
      <c r="L70" t="s">
        <v>172</v>
      </c>
    </row>
    <row r="71" spans="1:14" x14ac:dyDescent="0.2">
      <c r="A71">
        <v>65</v>
      </c>
      <c r="B71" t="s">
        <v>461</v>
      </c>
      <c r="E71" t="s">
        <v>453</v>
      </c>
      <c r="F71" t="b">
        <v>1</v>
      </c>
      <c r="G71">
        <v>272576</v>
      </c>
      <c r="H71" t="b">
        <v>1</v>
      </c>
      <c r="I71" t="b">
        <v>1</v>
      </c>
      <c r="J71" t="s">
        <v>462</v>
      </c>
      <c r="K71" t="s">
        <v>463</v>
      </c>
      <c r="L71" t="s">
        <v>172</v>
      </c>
    </row>
    <row r="72" spans="1:14" x14ac:dyDescent="0.2">
      <c r="A72">
        <v>65</v>
      </c>
      <c r="B72" t="s">
        <v>461</v>
      </c>
      <c r="E72" t="s">
        <v>453</v>
      </c>
      <c r="F72" t="b">
        <v>1</v>
      </c>
      <c r="G72">
        <v>272577</v>
      </c>
      <c r="H72" t="b">
        <v>1</v>
      </c>
      <c r="I72" t="b">
        <v>1</v>
      </c>
      <c r="J72" t="s">
        <v>464</v>
      </c>
      <c r="K72" t="s">
        <v>463</v>
      </c>
      <c r="L72" t="s">
        <v>172</v>
      </c>
    </row>
    <row r="73" spans="1:14" x14ac:dyDescent="0.2">
      <c r="A73">
        <v>66</v>
      </c>
      <c r="B73" t="s">
        <v>465</v>
      </c>
      <c r="E73" t="s">
        <v>453</v>
      </c>
      <c r="F73" t="b">
        <v>1</v>
      </c>
      <c r="G73">
        <v>272578</v>
      </c>
      <c r="H73" t="b">
        <v>1</v>
      </c>
      <c r="I73" t="b">
        <v>1</v>
      </c>
      <c r="J73" t="s">
        <v>466</v>
      </c>
      <c r="K73" t="s">
        <v>467</v>
      </c>
      <c r="L73" t="s">
        <v>172</v>
      </c>
    </row>
    <row r="74" spans="1:14" x14ac:dyDescent="0.2">
      <c r="A74">
        <v>66</v>
      </c>
      <c r="B74" t="s">
        <v>465</v>
      </c>
      <c r="E74" t="s">
        <v>453</v>
      </c>
      <c r="F74" t="b">
        <v>1</v>
      </c>
      <c r="G74">
        <v>272579</v>
      </c>
      <c r="H74" t="b">
        <v>1</v>
      </c>
      <c r="I74" t="b">
        <v>1</v>
      </c>
      <c r="J74" t="s">
        <v>468</v>
      </c>
      <c r="K74" t="s">
        <v>467</v>
      </c>
      <c r="L74" t="s">
        <v>172</v>
      </c>
    </row>
    <row r="75" spans="1:14" x14ac:dyDescent="0.2">
      <c r="A75">
        <v>67</v>
      </c>
      <c r="B75" t="s">
        <v>469</v>
      </c>
      <c r="E75" t="s">
        <v>453</v>
      </c>
      <c r="F75" t="b">
        <v>1</v>
      </c>
      <c r="K75" t="s">
        <v>470</v>
      </c>
      <c r="L75" t="s">
        <v>471</v>
      </c>
    </row>
    <row r="76" spans="1:14" x14ac:dyDescent="0.2">
      <c r="A76">
        <v>68</v>
      </c>
      <c r="B76" t="s">
        <v>472</v>
      </c>
      <c r="E76" t="s">
        <v>453</v>
      </c>
      <c r="F76" t="b">
        <v>1</v>
      </c>
      <c r="G76">
        <v>272580</v>
      </c>
      <c r="H76" t="b">
        <v>1</v>
      </c>
      <c r="I76" t="b">
        <v>1</v>
      </c>
      <c r="J76" t="s">
        <v>473</v>
      </c>
      <c r="K76" t="s">
        <v>474</v>
      </c>
      <c r="L76" t="s">
        <v>172</v>
      </c>
    </row>
    <row r="77" spans="1:14" x14ac:dyDescent="0.2">
      <c r="A77">
        <v>68</v>
      </c>
      <c r="B77" t="s">
        <v>472</v>
      </c>
      <c r="E77" t="s">
        <v>453</v>
      </c>
      <c r="F77" t="b">
        <v>1</v>
      </c>
      <c r="G77">
        <v>272581</v>
      </c>
      <c r="H77" t="b">
        <v>1</v>
      </c>
      <c r="I77" t="b">
        <v>1</v>
      </c>
      <c r="J77" t="s">
        <v>475</v>
      </c>
      <c r="K77" t="s">
        <v>474</v>
      </c>
      <c r="L77" t="s">
        <v>172</v>
      </c>
    </row>
    <row r="78" spans="1:14" x14ac:dyDescent="0.2">
      <c r="A78">
        <v>69</v>
      </c>
      <c r="B78" t="s">
        <v>476</v>
      </c>
      <c r="E78" t="s">
        <v>453</v>
      </c>
      <c r="F78" t="b">
        <v>1</v>
      </c>
      <c r="K78" t="s">
        <v>477</v>
      </c>
    </row>
    <row r="79" spans="1:14" x14ac:dyDescent="0.2">
      <c r="A79">
        <v>70</v>
      </c>
      <c r="B79" t="s">
        <v>478</v>
      </c>
      <c r="E79" t="s">
        <v>453</v>
      </c>
      <c r="F79" t="b">
        <v>1</v>
      </c>
      <c r="G79">
        <v>272582</v>
      </c>
      <c r="H79" t="b">
        <v>1</v>
      </c>
      <c r="I79" t="b">
        <v>1</v>
      </c>
      <c r="J79" t="s">
        <v>479</v>
      </c>
      <c r="K79" t="s">
        <v>480</v>
      </c>
      <c r="L79" t="s">
        <v>172</v>
      </c>
    </row>
    <row r="80" spans="1:14" x14ac:dyDescent="0.2">
      <c r="A80">
        <v>70</v>
      </c>
      <c r="B80" t="s">
        <v>478</v>
      </c>
      <c r="E80" t="s">
        <v>453</v>
      </c>
      <c r="F80" t="b">
        <v>1</v>
      </c>
      <c r="G80">
        <v>272583</v>
      </c>
      <c r="H80" t="b">
        <v>1</v>
      </c>
      <c r="I80" t="b">
        <v>1</v>
      </c>
      <c r="J80" t="s">
        <v>481</v>
      </c>
      <c r="K80" t="s">
        <v>480</v>
      </c>
      <c r="L80" t="s">
        <v>172</v>
      </c>
    </row>
    <row r="81" spans="1:14" x14ac:dyDescent="0.2">
      <c r="A81">
        <v>71</v>
      </c>
      <c r="B81" t="s">
        <v>482</v>
      </c>
      <c r="E81" t="s">
        <v>453</v>
      </c>
      <c r="F81" t="b">
        <v>1</v>
      </c>
      <c r="G81">
        <v>272584</v>
      </c>
      <c r="H81" t="b">
        <v>1</v>
      </c>
      <c r="I81" t="b">
        <v>1</v>
      </c>
      <c r="J81" t="s">
        <v>483</v>
      </c>
      <c r="L81" t="s">
        <v>172</v>
      </c>
    </row>
    <row r="82" spans="1:14" x14ac:dyDescent="0.2">
      <c r="A82">
        <v>71</v>
      </c>
      <c r="B82" t="s">
        <v>482</v>
      </c>
      <c r="E82" t="s">
        <v>453</v>
      </c>
      <c r="F82" t="b">
        <v>1</v>
      </c>
      <c r="G82">
        <v>272585</v>
      </c>
      <c r="H82" t="b">
        <v>1</v>
      </c>
      <c r="I82" t="b">
        <v>1</v>
      </c>
      <c r="J82" t="s">
        <v>484</v>
      </c>
      <c r="L82" t="s">
        <v>172</v>
      </c>
    </row>
    <row r="83" spans="1:14" x14ac:dyDescent="0.2">
      <c r="A83">
        <v>72</v>
      </c>
      <c r="B83" t="s">
        <v>485</v>
      </c>
      <c r="E83" t="s">
        <v>453</v>
      </c>
      <c r="F83" t="b">
        <v>1</v>
      </c>
      <c r="G83">
        <v>272586</v>
      </c>
      <c r="H83" t="b">
        <v>1</v>
      </c>
      <c r="I83" t="b">
        <v>1</v>
      </c>
      <c r="J83" t="s">
        <v>486</v>
      </c>
      <c r="K83" t="s">
        <v>487</v>
      </c>
    </row>
    <row r="84" spans="1:14" x14ac:dyDescent="0.2">
      <c r="A84">
        <v>72</v>
      </c>
      <c r="B84" t="s">
        <v>485</v>
      </c>
      <c r="E84" t="s">
        <v>453</v>
      </c>
      <c r="F84" t="b">
        <v>1</v>
      </c>
      <c r="G84">
        <v>272587</v>
      </c>
      <c r="H84" t="b">
        <v>1</v>
      </c>
      <c r="I84" t="b">
        <v>1</v>
      </c>
      <c r="J84" t="s">
        <v>488</v>
      </c>
      <c r="K84" t="s">
        <v>487</v>
      </c>
    </row>
    <row r="85" spans="1:14" x14ac:dyDescent="0.2">
      <c r="A85">
        <v>73</v>
      </c>
      <c r="B85" t="s">
        <v>489</v>
      </c>
      <c r="E85" t="s">
        <v>453</v>
      </c>
      <c r="F85" t="b">
        <v>1</v>
      </c>
      <c r="G85">
        <v>272588</v>
      </c>
      <c r="H85" t="b">
        <v>1</v>
      </c>
      <c r="I85" t="b">
        <v>1</v>
      </c>
      <c r="J85" t="s">
        <v>490</v>
      </c>
      <c r="K85" t="s">
        <v>491</v>
      </c>
      <c r="L85" t="s">
        <v>172</v>
      </c>
      <c r="M85" t="s">
        <v>172</v>
      </c>
      <c r="N85" t="s">
        <v>198</v>
      </c>
    </row>
    <row r="86" spans="1:14" x14ac:dyDescent="0.2">
      <c r="A86">
        <v>73</v>
      </c>
      <c r="B86" t="s">
        <v>489</v>
      </c>
      <c r="E86" t="s">
        <v>453</v>
      </c>
      <c r="F86" t="b">
        <v>1</v>
      </c>
      <c r="G86">
        <v>272589</v>
      </c>
      <c r="H86" t="b">
        <v>1</v>
      </c>
      <c r="I86" t="b">
        <v>1</v>
      </c>
      <c r="J86" t="s">
        <v>492</v>
      </c>
      <c r="K86" t="s">
        <v>491</v>
      </c>
      <c r="L86" t="s">
        <v>172</v>
      </c>
      <c r="M86" t="s">
        <v>172</v>
      </c>
      <c r="N86" t="s">
        <v>198</v>
      </c>
    </row>
    <row r="87" spans="1:14" x14ac:dyDescent="0.2">
      <c r="A87">
        <v>74</v>
      </c>
      <c r="B87" t="s">
        <v>493</v>
      </c>
      <c r="E87" t="s">
        <v>494</v>
      </c>
      <c r="F87" t="b">
        <v>1</v>
      </c>
      <c r="G87">
        <v>288939</v>
      </c>
      <c r="H87" t="b">
        <v>1</v>
      </c>
      <c r="I87" t="b">
        <v>1</v>
      </c>
      <c r="J87" t="s">
        <v>495</v>
      </c>
      <c r="K87" t="s">
        <v>496</v>
      </c>
      <c r="L87" t="s">
        <v>179</v>
      </c>
    </row>
    <row r="88" spans="1:14" x14ac:dyDescent="0.2">
      <c r="A88">
        <v>75</v>
      </c>
      <c r="B88" t="s">
        <v>497</v>
      </c>
      <c r="C88" t="s">
        <v>498</v>
      </c>
      <c r="D88" t="s">
        <v>499</v>
      </c>
      <c r="E88" t="s">
        <v>500</v>
      </c>
      <c r="F88" t="b">
        <v>1</v>
      </c>
      <c r="G88">
        <v>289354</v>
      </c>
      <c r="H88" t="b">
        <v>1</v>
      </c>
      <c r="I88" t="b">
        <v>1</v>
      </c>
      <c r="J88" t="s">
        <v>501</v>
      </c>
      <c r="K88" t="s">
        <v>502</v>
      </c>
      <c r="L88" t="s">
        <v>172</v>
      </c>
      <c r="M88" t="s">
        <v>172</v>
      </c>
      <c r="N88" t="s">
        <v>198</v>
      </c>
    </row>
    <row r="89" spans="1:14" x14ac:dyDescent="0.2">
      <c r="A89">
        <v>76</v>
      </c>
      <c r="B89" t="s">
        <v>503</v>
      </c>
      <c r="E89" t="s">
        <v>504</v>
      </c>
      <c r="F89" t="b">
        <v>1</v>
      </c>
      <c r="G89">
        <v>289841</v>
      </c>
      <c r="H89" t="b">
        <v>1</v>
      </c>
      <c r="I89" t="b">
        <v>1</v>
      </c>
      <c r="J89" t="s">
        <v>505</v>
      </c>
      <c r="K89" t="s">
        <v>506</v>
      </c>
      <c r="L89" t="s">
        <v>179</v>
      </c>
    </row>
    <row r="90" spans="1:14" x14ac:dyDescent="0.2">
      <c r="A90">
        <v>77</v>
      </c>
      <c r="B90" t="s">
        <v>507</v>
      </c>
      <c r="E90" t="s">
        <v>508</v>
      </c>
      <c r="F90" t="b">
        <v>0</v>
      </c>
      <c r="G90">
        <v>301612</v>
      </c>
      <c r="H90" t="b">
        <v>1</v>
      </c>
      <c r="I90" t="b">
        <v>1</v>
      </c>
      <c r="J90" t="s">
        <v>509</v>
      </c>
      <c r="K90" t="s">
        <v>510</v>
      </c>
      <c r="L90" t="s">
        <v>179</v>
      </c>
    </row>
  </sheetData>
  <pageMargins left="0.75" right="0.75" top="1" bottom="1" header="0.511811023622047" footer="0.511811023622047"/>
  <pageSetup paperSize="9" orientation="portrait" horizontalDpi="300" verticalDpi="30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3">
    <tabColor rgb="FF66BB6A"/>
  </sheetPr>
  <dimension ref="A1:S7464"/>
  <sheetViews>
    <sheetView zoomScaleNormal="100" workbookViewId="0">
      <pane ySplit="1" topLeftCell="A185" activePane="bottomLeft" state="frozen"/>
      <selection pane="bottomLeft" activeCell="C16" sqref="C16"/>
    </sheetView>
  </sheetViews>
  <sheetFormatPr baseColWidth="10" defaultColWidth="8.6640625" defaultRowHeight="15" x14ac:dyDescent="0.2"/>
  <cols>
    <col min="1" max="1" width="10" customWidth="1"/>
    <col min="2" max="2" width="45" customWidth="1"/>
    <col min="3" max="3" width="14" customWidth="1"/>
    <col min="4" max="4" width="12" customWidth="1"/>
    <col min="5" max="5" width="14" customWidth="1"/>
    <col min="6" max="6" width="35" customWidth="1"/>
    <col min="7" max="7" width="20" customWidth="1"/>
    <col min="8" max="8" width="14" customWidth="1"/>
    <col min="9" max="9" width="10" customWidth="1"/>
    <col min="10" max="12" width="12" customWidth="1"/>
    <col min="13" max="13" width="25" customWidth="1"/>
    <col min="14" max="14" width="14" customWidth="1"/>
    <col min="15" max="15" width="20" customWidth="1"/>
    <col min="16" max="16" width="12" customWidth="1"/>
    <col min="17" max="18" width="20" customWidth="1"/>
    <col min="19" max="19" width="25" customWidth="1"/>
    <col min="20" max="20" width="2" customWidth="1"/>
    <col min="21" max="21" width="45" customWidth="1"/>
    <col min="22" max="22" width="12" customWidth="1"/>
  </cols>
  <sheetData>
    <row r="1" spans="1:19" ht="28" customHeight="1" x14ac:dyDescent="0.2">
      <c r="A1" s="1" t="s">
        <v>511</v>
      </c>
      <c r="B1" s="1" t="s">
        <v>512</v>
      </c>
      <c r="C1" s="1" t="s">
        <v>513</v>
      </c>
      <c r="D1" s="1" t="s">
        <v>514</v>
      </c>
      <c r="E1" s="1" t="s">
        <v>515</v>
      </c>
      <c r="F1" s="1" t="s">
        <v>516</v>
      </c>
      <c r="G1" s="1" t="s">
        <v>517</v>
      </c>
      <c r="H1" s="1" t="s">
        <v>518</v>
      </c>
      <c r="I1" s="1" t="s">
        <v>519</v>
      </c>
      <c r="J1" s="1" t="s">
        <v>520</v>
      </c>
      <c r="K1" s="1" t="s">
        <v>521</v>
      </c>
      <c r="L1" s="1" t="s">
        <v>522</v>
      </c>
      <c r="M1" s="1" t="s">
        <v>523</v>
      </c>
      <c r="N1" s="1" t="s">
        <v>524</v>
      </c>
      <c r="O1" s="1" t="s">
        <v>525</v>
      </c>
      <c r="P1" s="1" t="s">
        <v>526</v>
      </c>
      <c r="Q1" s="1" t="s">
        <v>527</v>
      </c>
      <c r="R1" s="1" t="s">
        <v>528</v>
      </c>
      <c r="S1" s="1" t="s">
        <v>529</v>
      </c>
    </row>
    <row r="2" spans="1:19" x14ac:dyDescent="0.2">
      <c r="A2">
        <v>150409</v>
      </c>
      <c r="B2" t="s">
        <v>530</v>
      </c>
      <c r="C2" t="s">
        <v>531</v>
      </c>
      <c r="D2" t="b">
        <v>0</v>
      </c>
      <c r="E2" t="s">
        <v>125</v>
      </c>
      <c r="F2" t="s">
        <v>532</v>
      </c>
      <c r="G2" t="s">
        <v>533</v>
      </c>
      <c r="H2" t="s">
        <v>125</v>
      </c>
      <c r="P2" t="s">
        <v>125</v>
      </c>
    </row>
    <row r="3" spans="1:19" x14ac:dyDescent="0.2">
      <c r="A3">
        <v>148246</v>
      </c>
      <c r="B3" t="s">
        <v>530</v>
      </c>
      <c r="C3" t="s">
        <v>531</v>
      </c>
      <c r="D3" t="b">
        <v>0</v>
      </c>
      <c r="E3" t="s">
        <v>125</v>
      </c>
      <c r="H3" t="s">
        <v>125</v>
      </c>
      <c r="P3" t="s">
        <v>125</v>
      </c>
    </row>
    <row r="4" spans="1:19" x14ac:dyDescent="0.2">
      <c r="A4">
        <v>149182</v>
      </c>
      <c r="B4" t="s">
        <v>530</v>
      </c>
      <c r="C4" t="s">
        <v>531</v>
      </c>
      <c r="D4" t="b">
        <v>0</v>
      </c>
      <c r="E4" t="s">
        <v>125</v>
      </c>
      <c r="F4" t="s">
        <v>532</v>
      </c>
      <c r="G4" t="s">
        <v>533</v>
      </c>
      <c r="H4" t="s">
        <v>125</v>
      </c>
      <c r="P4" t="s">
        <v>125</v>
      </c>
    </row>
    <row r="5" spans="1:19" x14ac:dyDescent="0.2">
      <c r="A5">
        <v>149087</v>
      </c>
      <c r="B5" t="s">
        <v>530</v>
      </c>
      <c r="C5" t="s">
        <v>531</v>
      </c>
      <c r="D5" t="b">
        <v>0</v>
      </c>
      <c r="E5" t="s">
        <v>125</v>
      </c>
      <c r="F5" t="s">
        <v>532</v>
      </c>
      <c r="G5" t="s">
        <v>533</v>
      </c>
      <c r="H5" t="s">
        <v>125</v>
      </c>
      <c r="P5" t="s">
        <v>125</v>
      </c>
    </row>
    <row r="6" spans="1:19" x14ac:dyDescent="0.2">
      <c r="A6">
        <v>157281</v>
      </c>
      <c r="B6" t="s">
        <v>534</v>
      </c>
      <c r="C6" t="s">
        <v>531</v>
      </c>
      <c r="D6" t="b">
        <v>0</v>
      </c>
      <c r="E6" t="s">
        <v>125</v>
      </c>
      <c r="F6" t="s">
        <v>535</v>
      </c>
      <c r="G6" t="s">
        <v>533</v>
      </c>
      <c r="H6" t="s">
        <v>125</v>
      </c>
      <c r="P6" t="s">
        <v>125</v>
      </c>
      <c r="S6" t="s">
        <v>536</v>
      </c>
    </row>
    <row r="7" spans="1:19" x14ac:dyDescent="0.2">
      <c r="A7">
        <v>155754</v>
      </c>
      <c r="B7" t="s">
        <v>534</v>
      </c>
      <c r="C7" t="s">
        <v>531</v>
      </c>
      <c r="D7" t="b">
        <v>0</v>
      </c>
      <c r="E7" t="s">
        <v>125</v>
      </c>
      <c r="F7" t="s">
        <v>535</v>
      </c>
      <c r="G7" t="s">
        <v>533</v>
      </c>
      <c r="H7" t="s">
        <v>125</v>
      </c>
      <c r="P7" t="s">
        <v>125</v>
      </c>
      <c r="S7" t="s">
        <v>536</v>
      </c>
    </row>
    <row r="8" spans="1:19" x14ac:dyDescent="0.2">
      <c r="A8">
        <v>157983</v>
      </c>
      <c r="B8" t="s">
        <v>534</v>
      </c>
      <c r="C8" t="s">
        <v>531</v>
      </c>
      <c r="D8" t="b">
        <v>0</v>
      </c>
      <c r="E8" t="s">
        <v>125</v>
      </c>
      <c r="F8" t="s">
        <v>535</v>
      </c>
      <c r="G8" t="s">
        <v>533</v>
      </c>
      <c r="H8" t="s">
        <v>125</v>
      </c>
      <c r="P8" t="s">
        <v>125</v>
      </c>
      <c r="S8" t="s">
        <v>536</v>
      </c>
    </row>
    <row r="9" spans="1:19" x14ac:dyDescent="0.2">
      <c r="A9">
        <v>148249</v>
      </c>
      <c r="B9" t="s">
        <v>534</v>
      </c>
      <c r="C9" t="s">
        <v>531</v>
      </c>
      <c r="D9" t="b">
        <v>0</v>
      </c>
      <c r="E9" t="s">
        <v>125</v>
      </c>
      <c r="H9" t="s">
        <v>125</v>
      </c>
      <c r="P9" t="s">
        <v>125</v>
      </c>
    </row>
    <row r="10" spans="1:19" x14ac:dyDescent="0.2">
      <c r="A10">
        <v>114583</v>
      </c>
      <c r="B10" t="s">
        <v>534</v>
      </c>
      <c r="C10" t="s">
        <v>531</v>
      </c>
      <c r="D10" t="b">
        <v>0</v>
      </c>
      <c r="E10" t="s">
        <v>130</v>
      </c>
      <c r="F10" t="s">
        <v>535</v>
      </c>
      <c r="G10" t="s">
        <v>533</v>
      </c>
      <c r="H10" t="s">
        <v>125</v>
      </c>
      <c r="P10" t="s">
        <v>125</v>
      </c>
      <c r="S10" t="s">
        <v>536</v>
      </c>
    </row>
    <row r="11" spans="1:19" x14ac:dyDescent="0.2">
      <c r="A11">
        <v>150494</v>
      </c>
      <c r="B11" t="s">
        <v>534</v>
      </c>
      <c r="C11" t="s">
        <v>531</v>
      </c>
      <c r="D11" t="b">
        <v>0</v>
      </c>
      <c r="E11" t="s">
        <v>125</v>
      </c>
      <c r="F11" t="s">
        <v>535</v>
      </c>
      <c r="G11" t="s">
        <v>533</v>
      </c>
      <c r="H11" t="s">
        <v>125</v>
      </c>
      <c r="P11" t="s">
        <v>125</v>
      </c>
      <c r="S11" t="s">
        <v>536</v>
      </c>
    </row>
    <row r="12" spans="1:19" x14ac:dyDescent="0.2">
      <c r="A12">
        <v>157220</v>
      </c>
      <c r="B12" t="s">
        <v>534</v>
      </c>
      <c r="C12" t="s">
        <v>531</v>
      </c>
      <c r="D12" t="b">
        <v>0</v>
      </c>
      <c r="E12" t="s">
        <v>125</v>
      </c>
      <c r="F12" t="s">
        <v>535</v>
      </c>
      <c r="G12" t="s">
        <v>533</v>
      </c>
      <c r="H12" t="s">
        <v>125</v>
      </c>
      <c r="P12" t="s">
        <v>125</v>
      </c>
      <c r="S12" t="s">
        <v>536</v>
      </c>
    </row>
    <row r="13" spans="1:19" x14ac:dyDescent="0.2">
      <c r="A13">
        <v>158047</v>
      </c>
      <c r="B13" t="s">
        <v>534</v>
      </c>
      <c r="C13" t="s">
        <v>531</v>
      </c>
      <c r="D13" t="b">
        <v>0</v>
      </c>
      <c r="E13" t="s">
        <v>125</v>
      </c>
      <c r="F13" t="s">
        <v>535</v>
      </c>
      <c r="G13" t="s">
        <v>533</v>
      </c>
      <c r="H13" t="s">
        <v>125</v>
      </c>
      <c r="P13" t="s">
        <v>125</v>
      </c>
      <c r="S13" t="s">
        <v>536</v>
      </c>
    </row>
    <row r="14" spans="1:19" x14ac:dyDescent="0.2">
      <c r="A14">
        <v>156447</v>
      </c>
      <c r="B14" t="s">
        <v>534</v>
      </c>
      <c r="C14" t="s">
        <v>531</v>
      </c>
      <c r="D14" t="b">
        <v>0</v>
      </c>
      <c r="E14" t="s">
        <v>125</v>
      </c>
      <c r="F14" t="s">
        <v>535</v>
      </c>
      <c r="G14" t="s">
        <v>533</v>
      </c>
      <c r="H14" t="s">
        <v>125</v>
      </c>
      <c r="P14" t="s">
        <v>125</v>
      </c>
      <c r="S14" t="s">
        <v>536</v>
      </c>
    </row>
    <row r="15" spans="1:19" x14ac:dyDescent="0.2">
      <c r="A15">
        <v>154989</v>
      </c>
      <c r="B15" t="s">
        <v>537</v>
      </c>
      <c r="C15" t="s">
        <v>531</v>
      </c>
      <c r="D15" t="b">
        <v>0</v>
      </c>
      <c r="E15" t="s">
        <v>125</v>
      </c>
      <c r="F15" t="s">
        <v>538</v>
      </c>
      <c r="G15" t="s">
        <v>533</v>
      </c>
      <c r="H15" t="s">
        <v>125</v>
      </c>
      <c r="P15" t="s">
        <v>125</v>
      </c>
    </row>
    <row r="16" spans="1:19" x14ac:dyDescent="0.2">
      <c r="A16">
        <v>109801</v>
      </c>
      <c r="B16" t="s">
        <v>142</v>
      </c>
      <c r="C16" t="s">
        <v>531</v>
      </c>
      <c r="D16" t="b">
        <v>0</v>
      </c>
      <c r="E16" t="s">
        <v>125</v>
      </c>
      <c r="H16" t="s">
        <v>125</v>
      </c>
      <c r="P16" t="s">
        <v>125</v>
      </c>
    </row>
    <row r="17" spans="1:19" x14ac:dyDescent="0.2">
      <c r="A17">
        <v>148244</v>
      </c>
      <c r="B17" t="s">
        <v>539</v>
      </c>
      <c r="C17" t="s">
        <v>531</v>
      </c>
      <c r="D17" t="b">
        <v>1</v>
      </c>
      <c r="E17" t="s">
        <v>125</v>
      </c>
      <c r="H17" t="s">
        <v>125</v>
      </c>
      <c r="P17" t="s">
        <v>125</v>
      </c>
    </row>
    <row r="18" spans="1:19" x14ac:dyDescent="0.2">
      <c r="A18">
        <v>159308</v>
      </c>
      <c r="B18" t="s">
        <v>540</v>
      </c>
      <c r="C18" t="s">
        <v>531</v>
      </c>
      <c r="D18" t="b">
        <v>0</v>
      </c>
      <c r="E18" t="s">
        <v>125</v>
      </c>
      <c r="H18" t="s">
        <v>125</v>
      </c>
      <c r="P18" t="s">
        <v>125</v>
      </c>
    </row>
    <row r="19" spans="1:19" x14ac:dyDescent="0.2">
      <c r="A19">
        <v>148247</v>
      </c>
      <c r="B19" t="s">
        <v>541</v>
      </c>
      <c r="C19" t="s">
        <v>531</v>
      </c>
      <c r="D19" t="b">
        <v>1</v>
      </c>
      <c r="E19" t="s">
        <v>125</v>
      </c>
      <c r="H19" t="s">
        <v>125</v>
      </c>
      <c r="P19" t="s">
        <v>125</v>
      </c>
    </row>
    <row r="20" spans="1:19" x14ac:dyDescent="0.2">
      <c r="A20">
        <v>112145</v>
      </c>
      <c r="B20" t="s">
        <v>542</v>
      </c>
      <c r="C20" t="s">
        <v>531</v>
      </c>
      <c r="D20" t="b">
        <v>0</v>
      </c>
      <c r="E20" t="s">
        <v>125</v>
      </c>
      <c r="F20" t="s">
        <v>538</v>
      </c>
      <c r="G20" t="s">
        <v>533</v>
      </c>
      <c r="H20" t="s">
        <v>125</v>
      </c>
      <c r="P20" t="s">
        <v>125</v>
      </c>
    </row>
    <row r="21" spans="1:19" x14ac:dyDescent="0.2">
      <c r="A21">
        <v>126111</v>
      </c>
      <c r="B21" t="s">
        <v>542</v>
      </c>
      <c r="C21" t="s">
        <v>531</v>
      </c>
      <c r="D21" t="b">
        <v>0</v>
      </c>
      <c r="E21" t="s">
        <v>125</v>
      </c>
      <c r="F21" t="s">
        <v>538</v>
      </c>
      <c r="G21" t="s">
        <v>533</v>
      </c>
      <c r="H21" t="s">
        <v>125</v>
      </c>
      <c r="P21" t="s">
        <v>125</v>
      </c>
    </row>
    <row r="22" spans="1:19" x14ac:dyDescent="0.2">
      <c r="A22">
        <v>121854</v>
      </c>
      <c r="B22" t="s">
        <v>543</v>
      </c>
      <c r="C22" t="s">
        <v>531</v>
      </c>
      <c r="D22" t="b">
        <v>0</v>
      </c>
      <c r="E22" t="s">
        <v>125</v>
      </c>
      <c r="F22" t="s">
        <v>544</v>
      </c>
      <c r="H22" t="s">
        <v>130</v>
      </c>
      <c r="P22" t="s">
        <v>125</v>
      </c>
    </row>
    <row r="23" spans="1:19" x14ac:dyDescent="0.2">
      <c r="A23">
        <v>154303</v>
      </c>
      <c r="B23" t="s">
        <v>545</v>
      </c>
      <c r="C23" t="s">
        <v>531</v>
      </c>
      <c r="D23" t="b">
        <v>0</v>
      </c>
      <c r="E23" t="s">
        <v>125</v>
      </c>
      <c r="F23" t="s">
        <v>535</v>
      </c>
      <c r="G23" t="s">
        <v>533</v>
      </c>
      <c r="H23" t="s">
        <v>125</v>
      </c>
      <c r="P23" t="s">
        <v>125</v>
      </c>
      <c r="S23" t="s">
        <v>536</v>
      </c>
    </row>
    <row r="24" spans="1:19" x14ac:dyDescent="0.2">
      <c r="A24">
        <v>154053</v>
      </c>
      <c r="B24" t="s">
        <v>546</v>
      </c>
      <c r="C24" t="s">
        <v>531</v>
      </c>
      <c r="D24" t="b">
        <v>0</v>
      </c>
      <c r="E24" t="s">
        <v>125</v>
      </c>
      <c r="H24" t="s">
        <v>125</v>
      </c>
      <c r="P24" t="s">
        <v>125</v>
      </c>
    </row>
    <row r="25" spans="1:19" x14ac:dyDescent="0.2">
      <c r="A25">
        <v>150463</v>
      </c>
      <c r="B25" t="s">
        <v>546</v>
      </c>
      <c r="C25" t="s">
        <v>531</v>
      </c>
      <c r="D25" t="b">
        <v>0</v>
      </c>
      <c r="E25" t="s">
        <v>125</v>
      </c>
      <c r="F25" t="s">
        <v>547</v>
      </c>
      <c r="G25" t="s">
        <v>533</v>
      </c>
      <c r="H25" t="s">
        <v>125</v>
      </c>
      <c r="P25" t="s">
        <v>125</v>
      </c>
      <c r="S25" t="s">
        <v>548</v>
      </c>
    </row>
    <row r="26" spans="1:19" x14ac:dyDescent="0.2">
      <c r="A26">
        <v>154979</v>
      </c>
      <c r="B26" t="s">
        <v>546</v>
      </c>
      <c r="C26" t="s">
        <v>531</v>
      </c>
      <c r="D26" t="b">
        <v>0</v>
      </c>
      <c r="E26" t="s">
        <v>125</v>
      </c>
      <c r="F26" t="s">
        <v>547</v>
      </c>
      <c r="G26" t="s">
        <v>533</v>
      </c>
      <c r="H26" t="s">
        <v>125</v>
      </c>
      <c r="P26" t="s">
        <v>125</v>
      </c>
      <c r="S26" t="s">
        <v>548</v>
      </c>
    </row>
    <row r="27" spans="1:19" x14ac:dyDescent="0.2">
      <c r="A27">
        <v>149136</v>
      </c>
      <c r="B27" t="s">
        <v>546</v>
      </c>
      <c r="C27" t="s">
        <v>531</v>
      </c>
      <c r="D27" t="b">
        <v>0</v>
      </c>
      <c r="E27" t="s">
        <v>125</v>
      </c>
      <c r="F27" t="s">
        <v>547</v>
      </c>
      <c r="G27" t="s">
        <v>533</v>
      </c>
      <c r="H27" t="s">
        <v>125</v>
      </c>
      <c r="P27" t="s">
        <v>125</v>
      </c>
      <c r="S27" t="s">
        <v>548</v>
      </c>
    </row>
    <row r="28" spans="1:19" x14ac:dyDescent="0.2">
      <c r="A28">
        <v>146112</v>
      </c>
      <c r="B28" t="s">
        <v>546</v>
      </c>
      <c r="C28" t="s">
        <v>531</v>
      </c>
      <c r="D28" t="b">
        <v>0</v>
      </c>
      <c r="E28" t="s">
        <v>125</v>
      </c>
      <c r="F28" t="s">
        <v>547</v>
      </c>
      <c r="G28" t="s">
        <v>533</v>
      </c>
      <c r="H28" t="s">
        <v>125</v>
      </c>
      <c r="P28" t="s">
        <v>125</v>
      </c>
      <c r="S28" t="s">
        <v>548</v>
      </c>
    </row>
    <row r="29" spans="1:19" x14ac:dyDescent="0.2">
      <c r="A29">
        <v>108671</v>
      </c>
      <c r="B29" t="s">
        <v>549</v>
      </c>
      <c r="C29" t="s">
        <v>531</v>
      </c>
      <c r="D29" t="b">
        <v>0</v>
      </c>
      <c r="E29" t="s">
        <v>125</v>
      </c>
      <c r="H29" t="s">
        <v>125</v>
      </c>
      <c r="P29" t="s">
        <v>125</v>
      </c>
    </row>
    <row r="30" spans="1:19" x14ac:dyDescent="0.2">
      <c r="A30">
        <v>166707</v>
      </c>
      <c r="B30" t="s">
        <v>550</v>
      </c>
      <c r="C30" t="s">
        <v>531</v>
      </c>
      <c r="D30" t="b">
        <v>0</v>
      </c>
      <c r="E30" t="s">
        <v>125</v>
      </c>
      <c r="F30" t="s">
        <v>538</v>
      </c>
      <c r="G30" t="s">
        <v>533</v>
      </c>
      <c r="H30" t="s">
        <v>125</v>
      </c>
      <c r="P30" t="s">
        <v>125</v>
      </c>
    </row>
    <row r="31" spans="1:19" x14ac:dyDescent="0.2">
      <c r="A31">
        <v>165450</v>
      </c>
      <c r="B31" t="s">
        <v>550</v>
      </c>
      <c r="C31" t="s">
        <v>531</v>
      </c>
      <c r="D31" t="b">
        <v>0</v>
      </c>
      <c r="E31" t="s">
        <v>125</v>
      </c>
      <c r="F31" t="s">
        <v>538</v>
      </c>
      <c r="G31" t="s">
        <v>533</v>
      </c>
      <c r="H31" t="s">
        <v>125</v>
      </c>
      <c r="P31" t="s">
        <v>125</v>
      </c>
    </row>
    <row r="32" spans="1:19" x14ac:dyDescent="0.2">
      <c r="A32">
        <v>165396</v>
      </c>
      <c r="B32" t="s">
        <v>550</v>
      </c>
      <c r="C32" t="s">
        <v>531</v>
      </c>
      <c r="D32" t="b">
        <v>0</v>
      </c>
      <c r="E32" t="s">
        <v>125</v>
      </c>
      <c r="F32" t="s">
        <v>538</v>
      </c>
      <c r="G32" t="s">
        <v>533</v>
      </c>
      <c r="H32" t="s">
        <v>125</v>
      </c>
      <c r="P32" t="s">
        <v>125</v>
      </c>
    </row>
    <row r="33" spans="1:16" x14ac:dyDescent="0.2">
      <c r="A33">
        <v>153974</v>
      </c>
      <c r="B33" t="s">
        <v>551</v>
      </c>
      <c r="C33" t="s">
        <v>531</v>
      </c>
      <c r="D33" t="b">
        <v>0</v>
      </c>
      <c r="E33" t="s">
        <v>125</v>
      </c>
      <c r="H33" t="s">
        <v>125</v>
      </c>
      <c r="P33" t="s">
        <v>125</v>
      </c>
    </row>
    <row r="34" spans="1:16" x14ac:dyDescent="0.2">
      <c r="A34">
        <v>154273</v>
      </c>
      <c r="B34" t="s">
        <v>552</v>
      </c>
      <c r="C34" t="s">
        <v>531</v>
      </c>
      <c r="D34" t="b">
        <v>0</v>
      </c>
      <c r="E34" t="s">
        <v>125</v>
      </c>
      <c r="F34" t="s">
        <v>538</v>
      </c>
      <c r="G34" t="s">
        <v>533</v>
      </c>
      <c r="H34" t="s">
        <v>125</v>
      </c>
      <c r="P34" t="s">
        <v>125</v>
      </c>
    </row>
    <row r="35" spans="1:16" x14ac:dyDescent="0.2">
      <c r="A35">
        <v>171720</v>
      </c>
      <c r="B35" t="s">
        <v>552</v>
      </c>
      <c r="C35" t="s">
        <v>531</v>
      </c>
      <c r="D35" t="b">
        <v>0</v>
      </c>
      <c r="E35" t="s">
        <v>125</v>
      </c>
      <c r="F35" t="s">
        <v>538</v>
      </c>
      <c r="G35" t="s">
        <v>533</v>
      </c>
      <c r="H35" t="s">
        <v>125</v>
      </c>
      <c r="P35" t="s">
        <v>125</v>
      </c>
    </row>
    <row r="36" spans="1:16" x14ac:dyDescent="0.2">
      <c r="A36">
        <v>153972</v>
      </c>
      <c r="B36" t="s">
        <v>552</v>
      </c>
      <c r="C36" t="s">
        <v>531</v>
      </c>
      <c r="D36" t="b">
        <v>0</v>
      </c>
      <c r="E36" t="s">
        <v>125</v>
      </c>
      <c r="F36" t="s">
        <v>538</v>
      </c>
      <c r="G36" t="s">
        <v>533</v>
      </c>
      <c r="H36" t="s">
        <v>125</v>
      </c>
      <c r="P36" t="s">
        <v>125</v>
      </c>
    </row>
    <row r="37" spans="1:16" x14ac:dyDescent="0.2">
      <c r="A37">
        <v>171671</v>
      </c>
      <c r="B37" t="s">
        <v>553</v>
      </c>
      <c r="C37" t="s">
        <v>531</v>
      </c>
      <c r="D37" t="b">
        <v>0</v>
      </c>
      <c r="E37" t="s">
        <v>125</v>
      </c>
      <c r="F37" t="s">
        <v>538</v>
      </c>
      <c r="G37" t="s">
        <v>533</v>
      </c>
      <c r="H37" t="s">
        <v>125</v>
      </c>
      <c r="P37" t="s">
        <v>125</v>
      </c>
    </row>
    <row r="38" spans="1:16" x14ac:dyDescent="0.2">
      <c r="A38">
        <v>155022</v>
      </c>
      <c r="B38" t="s">
        <v>554</v>
      </c>
      <c r="C38" t="s">
        <v>531</v>
      </c>
      <c r="D38" t="b">
        <v>0</v>
      </c>
      <c r="E38" t="s">
        <v>125</v>
      </c>
      <c r="F38" t="s">
        <v>538</v>
      </c>
      <c r="G38" t="s">
        <v>533</v>
      </c>
      <c r="H38" t="s">
        <v>125</v>
      </c>
      <c r="P38" t="s">
        <v>125</v>
      </c>
    </row>
    <row r="39" spans="1:16" x14ac:dyDescent="0.2">
      <c r="A39">
        <v>155293</v>
      </c>
      <c r="B39" t="s">
        <v>554</v>
      </c>
      <c r="C39" t="s">
        <v>531</v>
      </c>
      <c r="D39" t="b">
        <v>0</v>
      </c>
      <c r="E39" t="s">
        <v>125</v>
      </c>
      <c r="F39" t="s">
        <v>538</v>
      </c>
      <c r="G39" t="s">
        <v>533</v>
      </c>
      <c r="H39" t="s">
        <v>125</v>
      </c>
      <c r="P39" t="s">
        <v>125</v>
      </c>
    </row>
    <row r="40" spans="1:16" x14ac:dyDescent="0.2">
      <c r="A40">
        <v>156078</v>
      </c>
      <c r="B40" t="s">
        <v>555</v>
      </c>
      <c r="C40" t="s">
        <v>531</v>
      </c>
      <c r="D40" t="b">
        <v>0</v>
      </c>
      <c r="E40" t="s">
        <v>125</v>
      </c>
      <c r="F40" t="s">
        <v>538</v>
      </c>
      <c r="G40" t="s">
        <v>533</v>
      </c>
      <c r="H40" t="s">
        <v>125</v>
      </c>
      <c r="P40" t="s">
        <v>125</v>
      </c>
    </row>
    <row r="41" spans="1:16" x14ac:dyDescent="0.2">
      <c r="A41">
        <v>156336</v>
      </c>
      <c r="B41" t="s">
        <v>556</v>
      </c>
      <c r="C41" t="s">
        <v>531</v>
      </c>
      <c r="D41" t="b">
        <v>0</v>
      </c>
      <c r="E41" t="s">
        <v>125</v>
      </c>
      <c r="F41" t="s">
        <v>538</v>
      </c>
      <c r="G41" t="s">
        <v>533</v>
      </c>
      <c r="H41" t="s">
        <v>125</v>
      </c>
      <c r="P41" t="s">
        <v>125</v>
      </c>
    </row>
    <row r="42" spans="1:16" x14ac:dyDescent="0.2">
      <c r="A42">
        <v>171500</v>
      </c>
      <c r="B42" t="s">
        <v>557</v>
      </c>
      <c r="C42" t="s">
        <v>531</v>
      </c>
      <c r="D42" t="b">
        <v>0</v>
      </c>
      <c r="E42" t="s">
        <v>125</v>
      </c>
      <c r="F42" t="s">
        <v>538</v>
      </c>
      <c r="G42" t="s">
        <v>533</v>
      </c>
      <c r="H42" t="s">
        <v>125</v>
      </c>
      <c r="P42" t="s">
        <v>125</v>
      </c>
    </row>
    <row r="43" spans="1:16" x14ac:dyDescent="0.2">
      <c r="A43">
        <v>150491</v>
      </c>
      <c r="B43" t="s">
        <v>557</v>
      </c>
      <c r="C43" t="s">
        <v>531</v>
      </c>
      <c r="D43" t="b">
        <v>0</v>
      </c>
      <c r="E43" t="s">
        <v>125</v>
      </c>
      <c r="F43" t="s">
        <v>538</v>
      </c>
      <c r="G43" t="s">
        <v>533</v>
      </c>
      <c r="H43" t="s">
        <v>125</v>
      </c>
      <c r="P43" t="s">
        <v>125</v>
      </c>
    </row>
    <row r="44" spans="1:16" x14ac:dyDescent="0.2">
      <c r="A44">
        <v>149110</v>
      </c>
      <c r="B44" t="s">
        <v>557</v>
      </c>
      <c r="C44" t="s">
        <v>531</v>
      </c>
      <c r="D44" t="b">
        <v>0</v>
      </c>
      <c r="E44" t="s">
        <v>125</v>
      </c>
      <c r="F44" t="s">
        <v>538</v>
      </c>
      <c r="G44" t="s">
        <v>533</v>
      </c>
      <c r="H44" t="s">
        <v>125</v>
      </c>
      <c r="P44" t="s">
        <v>125</v>
      </c>
    </row>
    <row r="45" spans="1:16" x14ac:dyDescent="0.2">
      <c r="A45">
        <v>171439</v>
      </c>
      <c r="B45" t="s">
        <v>557</v>
      </c>
      <c r="C45" t="s">
        <v>531</v>
      </c>
      <c r="D45" t="b">
        <v>0</v>
      </c>
      <c r="E45" t="s">
        <v>125</v>
      </c>
      <c r="F45" t="s">
        <v>538</v>
      </c>
      <c r="G45" t="s">
        <v>533</v>
      </c>
      <c r="H45" t="s">
        <v>125</v>
      </c>
      <c r="P45" t="s">
        <v>125</v>
      </c>
    </row>
    <row r="46" spans="1:16" x14ac:dyDescent="0.2">
      <c r="A46">
        <v>171561</v>
      </c>
      <c r="B46" t="s">
        <v>557</v>
      </c>
      <c r="C46" t="s">
        <v>531</v>
      </c>
      <c r="D46" t="b">
        <v>0</v>
      </c>
      <c r="E46" t="s">
        <v>125</v>
      </c>
      <c r="F46" t="s">
        <v>538</v>
      </c>
      <c r="G46" t="s">
        <v>533</v>
      </c>
      <c r="H46" t="s">
        <v>125</v>
      </c>
      <c r="P46" t="s">
        <v>125</v>
      </c>
    </row>
    <row r="47" spans="1:16" x14ac:dyDescent="0.2">
      <c r="A47">
        <v>171622</v>
      </c>
      <c r="B47" t="s">
        <v>557</v>
      </c>
      <c r="C47" t="s">
        <v>531</v>
      </c>
      <c r="D47" t="b">
        <v>0</v>
      </c>
      <c r="E47" t="s">
        <v>125</v>
      </c>
      <c r="F47" t="s">
        <v>538</v>
      </c>
      <c r="G47" t="s">
        <v>533</v>
      </c>
      <c r="H47" t="s">
        <v>125</v>
      </c>
      <c r="P47" t="s">
        <v>125</v>
      </c>
    </row>
    <row r="48" spans="1:16" x14ac:dyDescent="0.2">
      <c r="A48">
        <v>172273</v>
      </c>
      <c r="B48" t="s">
        <v>558</v>
      </c>
      <c r="C48" t="s">
        <v>531</v>
      </c>
      <c r="D48" t="b">
        <v>0</v>
      </c>
      <c r="E48" t="s">
        <v>125</v>
      </c>
      <c r="F48" t="s">
        <v>538</v>
      </c>
      <c r="G48" t="s">
        <v>533</v>
      </c>
      <c r="H48" t="s">
        <v>125</v>
      </c>
      <c r="P48" t="s">
        <v>125</v>
      </c>
    </row>
    <row r="49" spans="1:16" x14ac:dyDescent="0.2">
      <c r="A49">
        <v>172330</v>
      </c>
      <c r="B49" t="s">
        <v>558</v>
      </c>
      <c r="C49" t="s">
        <v>531</v>
      </c>
      <c r="D49" t="b">
        <v>0</v>
      </c>
      <c r="E49" t="s">
        <v>125</v>
      </c>
      <c r="F49" t="s">
        <v>538</v>
      </c>
      <c r="G49" t="s">
        <v>533</v>
      </c>
      <c r="H49" t="s">
        <v>125</v>
      </c>
      <c r="P49" t="s">
        <v>125</v>
      </c>
    </row>
    <row r="50" spans="1:16" x14ac:dyDescent="0.2">
      <c r="A50">
        <v>172102</v>
      </c>
      <c r="B50" t="s">
        <v>558</v>
      </c>
      <c r="C50" t="s">
        <v>531</v>
      </c>
      <c r="D50" t="b">
        <v>0</v>
      </c>
      <c r="E50" t="s">
        <v>125</v>
      </c>
      <c r="F50" t="s">
        <v>538</v>
      </c>
      <c r="G50" t="s">
        <v>533</v>
      </c>
      <c r="H50" t="s">
        <v>125</v>
      </c>
      <c r="P50" t="s">
        <v>125</v>
      </c>
    </row>
    <row r="51" spans="1:16" x14ac:dyDescent="0.2">
      <c r="A51">
        <v>172216</v>
      </c>
      <c r="B51" t="s">
        <v>558</v>
      </c>
      <c r="C51" t="s">
        <v>531</v>
      </c>
      <c r="D51" t="b">
        <v>0</v>
      </c>
      <c r="E51" t="s">
        <v>125</v>
      </c>
      <c r="F51" t="s">
        <v>538</v>
      </c>
      <c r="G51" t="s">
        <v>533</v>
      </c>
      <c r="H51" t="s">
        <v>125</v>
      </c>
      <c r="P51" t="s">
        <v>125</v>
      </c>
    </row>
    <row r="52" spans="1:16" x14ac:dyDescent="0.2">
      <c r="A52">
        <v>157436</v>
      </c>
      <c r="B52" t="s">
        <v>558</v>
      </c>
      <c r="C52" t="s">
        <v>531</v>
      </c>
      <c r="D52" t="b">
        <v>0</v>
      </c>
      <c r="E52" t="s">
        <v>125</v>
      </c>
      <c r="F52" t="s">
        <v>538</v>
      </c>
      <c r="G52" t="s">
        <v>533</v>
      </c>
      <c r="H52" t="s">
        <v>125</v>
      </c>
      <c r="P52" t="s">
        <v>125</v>
      </c>
    </row>
    <row r="53" spans="1:16" x14ac:dyDescent="0.2">
      <c r="A53">
        <v>150517</v>
      </c>
      <c r="B53" t="s">
        <v>559</v>
      </c>
      <c r="C53" t="s">
        <v>531</v>
      </c>
      <c r="D53" t="b">
        <v>0</v>
      </c>
      <c r="E53" t="s">
        <v>125</v>
      </c>
      <c r="F53" t="s">
        <v>538</v>
      </c>
      <c r="G53" t="s">
        <v>533</v>
      </c>
      <c r="H53" t="s">
        <v>125</v>
      </c>
      <c r="P53" t="s">
        <v>125</v>
      </c>
    </row>
    <row r="54" spans="1:16" x14ac:dyDescent="0.2">
      <c r="A54">
        <v>171785</v>
      </c>
      <c r="B54" t="s">
        <v>559</v>
      </c>
      <c r="C54" t="s">
        <v>531</v>
      </c>
      <c r="D54" t="b">
        <v>0</v>
      </c>
      <c r="E54" t="s">
        <v>125</v>
      </c>
      <c r="F54" t="s">
        <v>538</v>
      </c>
      <c r="G54" t="s">
        <v>533</v>
      </c>
      <c r="H54" t="s">
        <v>125</v>
      </c>
      <c r="P54" t="s">
        <v>125</v>
      </c>
    </row>
    <row r="55" spans="1:16" x14ac:dyDescent="0.2">
      <c r="A55">
        <v>171850</v>
      </c>
      <c r="B55" t="s">
        <v>559</v>
      </c>
      <c r="C55" t="s">
        <v>531</v>
      </c>
      <c r="D55" t="b">
        <v>0</v>
      </c>
      <c r="E55" t="s">
        <v>125</v>
      </c>
      <c r="F55" t="s">
        <v>538</v>
      </c>
      <c r="G55" t="s">
        <v>533</v>
      </c>
      <c r="H55" t="s">
        <v>125</v>
      </c>
      <c r="P55" t="s">
        <v>125</v>
      </c>
    </row>
    <row r="56" spans="1:16" x14ac:dyDescent="0.2">
      <c r="A56">
        <v>171915</v>
      </c>
      <c r="B56" t="s">
        <v>559</v>
      </c>
      <c r="C56" t="s">
        <v>531</v>
      </c>
      <c r="D56" t="b">
        <v>0</v>
      </c>
      <c r="E56" t="s">
        <v>125</v>
      </c>
      <c r="F56" t="s">
        <v>538</v>
      </c>
      <c r="G56" t="s">
        <v>533</v>
      </c>
      <c r="H56" t="s">
        <v>125</v>
      </c>
      <c r="P56" t="s">
        <v>125</v>
      </c>
    </row>
    <row r="57" spans="1:16" x14ac:dyDescent="0.2">
      <c r="A57">
        <v>171980</v>
      </c>
      <c r="B57" t="s">
        <v>559</v>
      </c>
      <c r="C57" t="s">
        <v>531</v>
      </c>
      <c r="D57" t="b">
        <v>0</v>
      </c>
      <c r="E57" t="s">
        <v>125</v>
      </c>
      <c r="F57" t="s">
        <v>538</v>
      </c>
      <c r="G57" t="s">
        <v>533</v>
      </c>
      <c r="H57" t="s">
        <v>125</v>
      </c>
      <c r="P57" t="s">
        <v>125</v>
      </c>
    </row>
    <row r="58" spans="1:16" x14ac:dyDescent="0.2">
      <c r="A58">
        <v>156444</v>
      </c>
      <c r="B58" t="s">
        <v>559</v>
      </c>
      <c r="C58" t="s">
        <v>531</v>
      </c>
      <c r="D58" t="b">
        <v>0</v>
      </c>
      <c r="E58" t="s">
        <v>125</v>
      </c>
      <c r="F58" t="s">
        <v>538</v>
      </c>
      <c r="G58" t="s">
        <v>533</v>
      </c>
      <c r="H58" t="s">
        <v>125</v>
      </c>
      <c r="P58" t="s">
        <v>125</v>
      </c>
    </row>
    <row r="59" spans="1:16" x14ac:dyDescent="0.2">
      <c r="A59">
        <v>172045</v>
      </c>
      <c r="B59" t="s">
        <v>559</v>
      </c>
      <c r="C59" t="s">
        <v>531</v>
      </c>
      <c r="D59" t="b">
        <v>0</v>
      </c>
      <c r="E59" t="s">
        <v>125</v>
      </c>
      <c r="F59" t="s">
        <v>538</v>
      </c>
      <c r="G59" t="s">
        <v>533</v>
      </c>
      <c r="H59" t="s">
        <v>125</v>
      </c>
      <c r="P59" t="s">
        <v>125</v>
      </c>
    </row>
    <row r="60" spans="1:16" x14ac:dyDescent="0.2">
      <c r="A60">
        <v>147986</v>
      </c>
      <c r="B60" t="s">
        <v>560</v>
      </c>
      <c r="C60" t="s">
        <v>531</v>
      </c>
      <c r="D60" t="b">
        <v>0</v>
      </c>
      <c r="E60" t="s">
        <v>125</v>
      </c>
      <c r="F60" t="s">
        <v>538</v>
      </c>
      <c r="G60" t="s">
        <v>533</v>
      </c>
      <c r="H60" t="s">
        <v>125</v>
      </c>
      <c r="P60" t="s">
        <v>125</v>
      </c>
    </row>
    <row r="61" spans="1:16" x14ac:dyDescent="0.2">
      <c r="A61">
        <v>156478</v>
      </c>
      <c r="B61" t="s">
        <v>560</v>
      </c>
      <c r="C61" t="s">
        <v>531</v>
      </c>
      <c r="D61" t="b">
        <v>0</v>
      </c>
      <c r="E61" t="s">
        <v>125</v>
      </c>
      <c r="F61" t="s">
        <v>538</v>
      </c>
      <c r="G61" t="s">
        <v>533</v>
      </c>
      <c r="H61" t="s">
        <v>125</v>
      </c>
      <c r="P61" t="s">
        <v>125</v>
      </c>
    </row>
    <row r="62" spans="1:16" x14ac:dyDescent="0.2">
      <c r="A62">
        <v>172396</v>
      </c>
      <c r="B62" t="s">
        <v>560</v>
      </c>
      <c r="C62" t="s">
        <v>531</v>
      </c>
      <c r="D62" t="b">
        <v>0</v>
      </c>
      <c r="E62" t="s">
        <v>125</v>
      </c>
      <c r="F62" t="s">
        <v>538</v>
      </c>
      <c r="G62" t="s">
        <v>533</v>
      </c>
      <c r="H62" t="s">
        <v>125</v>
      </c>
      <c r="P62" t="s">
        <v>125</v>
      </c>
    </row>
    <row r="63" spans="1:16" x14ac:dyDescent="0.2">
      <c r="A63">
        <v>148252</v>
      </c>
      <c r="B63" t="s">
        <v>560</v>
      </c>
      <c r="C63" t="s">
        <v>531</v>
      </c>
      <c r="D63" t="b">
        <v>0</v>
      </c>
      <c r="E63" t="s">
        <v>125</v>
      </c>
      <c r="F63" t="s">
        <v>538</v>
      </c>
      <c r="G63" t="s">
        <v>533</v>
      </c>
      <c r="H63" t="s">
        <v>125</v>
      </c>
      <c r="P63" t="s">
        <v>125</v>
      </c>
    </row>
    <row r="64" spans="1:16" x14ac:dyDescent="0.2">
      <c r="A64">
        <v>158044</v>
      </c>
      <c r="B64" t="s">
        <v>561</v>
      </c>
      <c r="C64" t="s">
        <v>531</v>
      </c>
      <c r="D64" t="b">
        <v>0</v>
      </c>
      <c r="E64" t="s">
        <v>125</v>
      </c>
      <c r="F64" t="s">
        <v>538</v>
      </c>
      <c r="G64" t="s">
        <v>533</v>
      </c>
      <c r="H64" t="s">
        <v>125</v>
      </c>
      <c r="P64" t="s">
        <v>125</v>
      </c>
    </row>
    <row r="65" spans="1:16" x14ac:dyDescent="0.2">
      <c r="A65">
        <v>157470</v>
      </c>
      <c r="B65" t="s">
        <v>561</v>
      </c>
      <c r="C65" t="s">
        <v>531</v>
      </c>
      <c r="D65" t="b">
        <v>0</v>
      </c>
      <c r="E65" t="s">
        <v>125</v>
      </c>
      <c r="F65" t="s">
        <v>538</v>
      </c>
      <c r="G65" t="s">
        <v>533</v>
      </c>
      <c r="H65" t="s">
        <v>125</v>
      </c>
      <c r="P65" t="s">
        <v>125</v>
      </c>
    </row>
    <row r="66" spans="1:16" x14ac:dyDescent="0.2">
      <c r="A66">
        <v>157980</v>
      </c>
      <c r="B66" t="s">
        <v>561</v>
      </c>
      <c r="C66" t="s">
        <v>531</v>
      </c>
      <c r="D66" t="b">
        <v>0</v>
      </c>
      <c r="E66" t="s">
        <v>125</v>
      </c>
      <c r="F66" t="s">
        <v>538</v>
      </c>
      <c r="G66" t="s">
        <v>533</v>
      </c>
      <c r="H66" t="s">
        <v>125</v>
      </c>
      <c r="P66" t="s">
        <v>125</v>
      </c>
    </row>
    <row r="67" spans="1:16" x14ac:dyDescent="0.2">
      <c r="A67">
        <v>155324</v>
      </c>
      <c r="B67" t="s">
        <v>562</v>
      </c>
      <c r="C67" t="s">
        <v>531</v>
      </c>
      <c r="D67" t="b">
        <v>0</v>
      </c>
      <c r="E67" t="s">
        <v>125</v>
      </c>
      <c r="F67" t="s">
        <v>538</v>
      </c>
      <c r="G67" t="s">
        <v>533</v>
      </c>
      <c r="H67" t="s">
        <v>125</v>
      </c>
      <c r="P67" t="s">
        <v>125</v>
      </c>
    </row>
    <row r="68" spans="1:16" x14ac:dyDescent="0.2">
      <c r="A68">
        <v>157403</v>
      </c>
      <c r="B68" t="s">
        <v>563</v>
      </c>
      <c r="C68" t="s">
        <v>531</v>
      </c>
      <c r="D68" t="b">
        <v>0</v>
      </c>
      <c r="E68" t="s">
        <v>125</v>
      </c>
      <c r="F68" t="s">
        <v>538</v>
      </c>
      <c r="G68" t="s">
        <v>533</v>
      </c>
      <c r="H68" t="s">
        <v>125</v>
      </c>
      <c r="P68" t="s">
        <v>125</v>
      </c>
    </row>
    <row r="69" spans="1:16" x14ac:dyDescent="0.2">
      <c r="A69">
        <v>157460</v>
      </c>
      <c r="B69" t="s">
        <v>564</v>
      </c>
      <c r="C69" t="s">
        <v>531</v>
      </c>
      <c r="D69" t="b">
        <v>0</v>
      </c>
      <c r="E69" t="s">
        <v>125</v>
      </c>
      <c r="F69" t="s">
        <v>538</v>
      </c>
      <c r="G69" t="s">
        <v>533</v>
      </c>
      <c r="H69" t="s">
        <v>125</v>
      </c>
      <c r="P69" t="s">
        <v>125</v>
      </c>
    </row>
    <row r="70" spans="1:16" x14ac:dyDescent="0.2">
      <c r="A70">
        <v>155751</v>
      </c>
      <c r="B70" t="s">
        <v>565</v>
      </c>
      <c r="C70" t="s">
        <v>531</v>
      </c>
      <c r="D70" t="b">
        <v>0</v>
      </c>
      <c r="E70" t="s">
        <v>125</v>
      </c>
      <c r="F70" t="s">
        <v>538</v>
      </c>
      <c r="G70" t="s">
        <v>533</v>
      </c>
      <c r="H70" t="s">
        <v>125</v>
      </c>
      <c r="P70" t="s">
        <v>125</v>
      </c>
    </row>
    <row r="71" spans="1:16" x14ac:dyDescent="0.2">
      <c r="A71">
        <v>155588</v>
      </c>
      <c r="B71" t="s">
        <v>565</v>
      </c>
      <c r="C71" t="s">
        <v>531</v>
      </c>
      <c r="D71" t="b">
        <v>0</v>
      </c>
      <c r="E71" t="s">
        <v>125</v>
      </c>
      <c r="F71" t="s">
        <v>538</v>
      </c>
      <c r="G71" t="s">
        <v>533</v>
      </c>
      <c r="H71" t="s">
        <v>125</v>
      </c>
      <c r="P71" t="s">
        <v>125</v>
      </c>
    </row>
    <row r="72" spans="1:16" x14ac:dyDescent="0.2">
      <c r="A72">
        <v>172452</v>
      </c>
      <c r="B72" t="s">
        <v>566</v>
      </c>
      <c r="C72" t="s">
        <v>531</v>
      </c>
      <c r="D72" t="b">
        <v>0</v>
      </c>
      <c r="E72" t="s">
        <v>125</v>
      </c>
      <c r="F72" t="s">
        <v>538</v>
      </c>
      <c r="G72" t="s">
        <v>533</v>
      </c>
      <c r="H72" t="s">
        <v>125</v>
      </c>
      <c r="P72" t="s">
        <v>125</v>
      </c>
    </row>
    <row r="73" spans="1:16" x14ac:dyDescent="0.2">
      <c r="A73">
        <v>154124</v>
      </c>
      <c r="B73" t="s">
        <v>566</v>
      </c>
      <c r="C73" t="s">
        <v>531</v>
      </c>
      <c r="D73" t="b">
        <v>0</v>
      </c>
      <c r="E73" t="s">
        <v>125</v>
      </c>
      <c r="F73" t="s">
        <v>538</v>
      </c>
      <c r="G73" t="s">
        <v>533</v>
      </c>
      <c r="H73" t="s">
        <v>125</v>
      </c>
      <c r="P73" t="s">
        <v>125</v>
      </c>
    </row>
    <row r="74" spans="1:16" x14ac:dyDescent="0.2">
      <c r="A74">
        <v>175323</v>
      </c>
      <c r="B74" t="s">
        <v>567</v>
      </c>
      <c r="C74" t="s">
        <v>531</v>
      </c>
      <c r="D74" t="b">
        <v>0</v>
      </c>
      <c r="E74" t="s">
        <v>125</v>
      </c>
      <c r="F74" t="s">
        <v>538</v>
      </c>
      <c r="G74" t="s">
        <v>533</v>
      </c>
      <c r="H74" t="s">
        <v>125</v>
      </c>
      <c r="P74" t="s">
        <v>125</v>
      </c>
    </row>
    <row r="75" spans="1:16" x14ac:dyDescent="0.2">
      <c r="A75">
        <v>172834</v>
      </c>
      <c r="B75" t="s">
        <v>567</v>
      </c>
      <c r="C75" t="s">
        <v>531</v>
      </c>
      <c r="D75" t="b">
        <v>0</v>
      </c>
      <c r="E75" t="s">
        <v>125</v>
      </c>
      <c r="F75" t="s">
        <v>538</v>
      </c>
      <c r="G75" t="s">
        <v>533</v>
      </c>
      <c r="H75" t="s">
        <v>125</v>
      </c>
      <c r="P75" t="s">
        <v>125</v>
      </c>
    </row>
    <row r="76" spans="1:16" x14ac:dyDescent="0.2">
      <c r="A76">
        <v>172505</v>
      </c>
      <c r="B76" t="s">
        <v>567</v>
      </c>
      <c r="C76" t="s">
        <v>531</v>
      </c>
      <c r="D76" t="b">
        <v>0</v>
      </c>
      <c r="E76" t="s">
        <v>125</v>
      </c>
      <c r="F76" t="s">
        <v>538</v>
      </c>
      <c r="G76" t="s">
        <v>533</v>
      </c>
      <c r="H76" t="s">
        <v>125</v>
      </c>
      <c r="P76" t="s">
        <v>125</v>
      </c>
    </row>
    <row r="77" spans="1:16" x14ac:dyDescent="0.2">
      <c r="A77">
        <v>172778</v>
      </c>
      <c r="B77" t="s">
        <v>567</v>
      </c>
      <c r="C77" t="s">
        <v>531</v>
      </c>
      <c r="D77" t="b">
        <v>0</v>
      </c>
      <c r="E77" t="s">
        <v>125</v>
      </c>
      <c r="F77" t="s">
        <v>538</v>
      </c>
      <c r="G77" t="s">
        <v>533</v>
      </c>
      <c r="H77" t="s">
        <v>125</v>
      </c>
      <c r="P77" t="s">
        <v>125</v>
      </c>
    </row>
    <row r="78" spans="1:16" x14ac:dyDescent="0.2">
      <c r="A78">
        <v>157708</v>
      </c>
      <c r="B78" t="s">
        <v>567</v>
      </c>
      <c r="C78" t="s">
        <v>531</v>
      </c>
      <c r="D78" t="b">
        <v>0</v>
      </c>
      <c r="E78" t="s">
        <v>125</v>
      </c>
      <c r="F78" t="s">
        <v>538</v>
      </c>
      <c r="G78" t="s">
        <v>533</v>
      </c>
      <c r="H78" t="s">
        <v>125</v>
      </c>
      <c r="P78" t="s">
        <v>125</v>
      </c>
    </row>
    <row r="79" spans="1:16" x14ac:dyDescent="0.2">
      <c r="A79">
        <v>158075</v>
      </c>
      <c r="B79" t="s">
        <v>567</v>
      </c>
      <c r="C79" t="s">
        <v>531</v>
      </c>
      <c r="D79" t="b">
        <v>0</v>
      </c>
      <c r="E79" t="s">
        <v>125</v>
      </c>
      <c r="F79" t="s">
        <v>538</v>
      </c>
      <c r="G79" t="s">
        <v>533</v>
      </c>
      <c r="H79" t="s">
        <v>125</v>
      </c>
      <c r="P79" t="s">
        <v>125</v>
      </c>
    </row>
    <row r="80" spans="1:16" x14ac:dyDescent="0.2">
      <c r="A80">
        <v>172669</v>
      </c>
      <c r="B80" t="s">
        <v>567</v>
      </c>
      <c r="C80" t="s">
        <v>531</v>
      </c>
      <c r="D80" t="b">
        <v>0</v>
      </c>
      <c r="E80" t="s">
        <v>125</v>
      </c>
      <c r="F80" t="s">
        <v>538</v>
      </c>
      <c r="G80" t="s">
        <v>533</v>
      </c>
      <c r="H80" t="s">
        <v>125</v>
      </c>
      <c r="P80" t="s">
        <v>125</v>
      </c>
    </row>
    <row r="81" spans="1:16" x14ac:dyDescent="0.2">
      <c r="A81">
        <v>172613</v>
      </c>
      <c r="B81" t="s">
        <v>568</v>
      </c>
      <c r="C81" t="s">
        <v>531</v>
      </c>
      <c r="D81" t="b">
        <v>0</v>
      </c>
      <c r="E81" t="s">
        <v>125</v>
      </c>
      <c r="F81" t="s">
        <v>538</v>
      </c>
      <c r="G81" t="s">
        <v>533</v>
      </c>
      <c r="H81" t="s">
        <v>125</v>
      </c>
      <c r="P81" t="s">
        <v>125</v>
      </c>
    </row>
    <row r="82" spans="1:16" x14ac:dyDescent="0.2">
      <c r="A82">
        <v>158101</v>
      </c>
      <c r="B82" t="s">
        <v>568</v>
      </c>
      <c r="C82" t="s">
        <v>531</v>
      </c>
      <c r="D82" t="b">
        <v>0</v>
      </c>
      <c r="E82" t="s">
        <v>125</v>
      </c>
      <c r="F82" t="s">
        <v>538</v>
      </c>
      <c r="G82" t="s">
        <v>533</v>
      </c>
      <c r="H82" t="s">
        <v>125</v>
      </c>
      <c r="P82" t="s">
        <v>125</v>
      </c>
    </row>
    <row r="83" spans="1:16" x14ac:dyDescent="0.2">
      <c r="A83">
        <v>158225</v>
      </c>
      <c r="B83" t="s">
        <v>569</v>
      </c>
      <c r="C83" t="s">
        <v>531</v>
      </c>
      <c r="D83" t="b">
        <v>0</v>
      </c>
      <c r="E83" t="s">
        <v>125</v>
      </c>
      <c r="F83" t="s">
        <v>538</v>
      </c>
      <c r="G83" t="s">
        <v>533</v>
      </c>
      <c r="H83" t="s">
        <v>125</v>
      </c>
      <c r="P83" t="s">
        <v>125</v>
      </c>
    </row>
    <row r="84" spans="1:16" x14ac:dyDescent="0.2">
      <c r="A84">
        <v>173035</v>
      </c>
      <c r="B84" t="s">
        <v>570</v>
      </c>
      <c r="C84" t="s">
        <v>531</v>
      </c>
      <c r="D84" t="b">
        <v>0</v>
      </c>
      <c r="E84" t="s">
        <v>125</v>
      </c>
      <c r="F84" t="s">
        <v>538</v>
      </c>
      <c r="G84" t="s">
        <v>533</v>
      </c>
      <c r="H84" t="s">
        <v>125</v>
      </c>
      <c r="P84" t="s">
        <v>125</v>
      </c>
    </row>
    <row r="85" spans="1:16" x14ac:dyDescent="0.2">
      <c r="A85">
        <v>158240</v>
      </c>
      <c r="B85" t="s">
        <v>570</v>
      </c>
      <c r="C85" t="s">
        <v>531</v>
      </c>
      <c r="D85" t="b">
        <v>0</v>
      </c>
      <c r="E85" t="s">
        <v>125</v>
      </c>
      <c r="F85" t="s">
        <v>538</v>
      </c>
      <c r="G85" t="s">
        <v>533</v>
      </c>
      <c r="H85" t="s">
        <v>125</v>
      </c>
      <c r="P85" t="s">
        <v>125</v>
      </c>
    </row>
    <row r="86" spans="1:16" x14ac:dyDescent="0.2">
      <c r="A86">
        <v>155457</v>
      </c>
      <c r="B86" t="s">
        <v>571</v>
      </c>
      <c r="C86" t="s">
        <v>531</v>
      </c>
      <c r="D86" t="b">
        <v>0</v>
      </c>
      <c r="E86" t="s">
        <v>125</v>
      </c>
      <c r="F86" t="s">
        <v>538</v>
      </c>
      <c r="G86" t="s">
        <v>533</v>
      </c>
      <c r="H86" t="s">
        <v>125</v>
      </c>
      <c r="P86" t="s">
        <v>125</v>
      </c>
    </row>
    <row r="87" spans="1:16" x14ac:dyDescent="0.2">
      <c r="A87">
        <v>171274</v>
      </c>
      <c r="B87" t="s">
        <v>571</v>
      </c>
      <c r="C87" t="s">
        <v>531</v>
      </c>
      <c r="D87" t="b">
        <v>0</v>
      </c>
      <c r="E87" t="s">
        <v>125</v>
      </c>
      <c r="F87" t="s">
        <v>538</v>
      </c>
      <c r="G87" t="s">
        <v>533</v>
      </c>
      <c r="H87" t="s">
        <v>125</v>
      </c>
      <c r="P87" t="s">
        <v>125</v>
      </c>
    </row>
    <row r="88" spans="1:16" x14ac:dyDescent="0.2">
      <c r="A88">
        <v>171181</v>
      </c>
      <c r="B88" t="s">
        <v>571</v>
      </c>
      <c r="C88" t="s">
        <v>531</v>
      </c>
      <c r="D88" t="b">
        <v>0</v>
      </c>
      <c r="E88" t="s">
        <v>125</v>
      </c>
      <c r="F88" t="s">
        <v>538</v>
      </c>
      <c r="G88" t="s">
        <v>533</v>
      </c>
      <c r="H88" t="s">
        <v>125</v>
      </c>
      <c r="P88" t="s">
        <v>125</v>
      </c>
    </row>
    <row r="89" spans="1:16" x14ac:dyDescent="0.2">
      <c r="A89">
        <v>213863</v>
      </c>
      <c r="B89" t="s">
        <v>572</v>
      </c>
      <c r="C89" t="s">
        <v>573</v>
      </c>
      <c r="D89" t="b">
        <v>0</v>
      </c>
      <c r="E89" t="s">
        <v>125</v>
      </c>
      <c r="H89" t="s">
        <v>125</v>
      </c>
      <c r="P89" t="s">
        <v>125</v>
      </c>
    </row>
    <row r="90" spans="1:16" x14ac:dyDescent="0.2">
      <c r="A90">
        <v>147503</v>
      </c>
      <c r="B90" t="s">
        <v>574</v>
      </c>
      <c r="C90" t="s">
        <v>573</v>
      </c>
      <c r="D90" t="b">
        <v>0</v>
      </c>
      <c r="E90" t="s">
        <v>125</v>
      </c>
      <c r="H90" t="s">
        <v>125</v>
      </c>
      <c r="P90" t="s">
        <v>125</v>
      </c>
    </row>
    <row r="91" spans="1:16" x14ac:dyDescent="0.2">
      <c r="A91">
        <v>108673</v>
      </c>
      <c r="B91" t="s">
        <v>575</v>
      </c>
      <c r="C91" t="s">
        <v>573</v>
      </c>
      <c r="D91" t="b">
        <v>0</v>
      </c>
      <c r="E91" t="s">
        <v>125</v>
      </c>
      <c r="H91" t="s">
        <v>125</v>
      </c>
      <c r="P91" t="s">
        <v>125</v>
      </c>
    </row>
    <row r="92" spans="1:16" x14ac:dyDescent="0.2">
      <c r="A92">
        <v>116905</v>
      </c>
      <c r="B92" t="s">
        <v>576</v>
      </c>
      <c r="C92" t="s">
        <v>573</v>
      </c>
      <c r="D92" t="b">
        <v>0</v>
      </c>
      <c r="E92" t="s">
        <v>125</v>
      </c>
      <c r="H92" t="s">
        <v>125</v>
      </c>
      <c r="P92" t="s">
        <v>125</v>
      </c>
    </row>
    <row r="93" spans="1:16" x14ac:dyDescent="0.2">
      <c r="A93">
        <v>116904</v>
      </c>
      <c r="B93" t="s">
        <v>577</v>
      </c>
      <c r="C93" t="s">
        <v>573</v>
      </c>
      <c r="D93" t="b">
        <v>0</v>
      </c>
      <c r="E93" t="s">
        <v>125</v>
      </c>
      <c r="H93" t="s">
        <v>125</v>
      </c>
      <c r="P93" t="s">
        <v>125</v>
      </c>
    </row>
    <row r="94" spans="1:16" x14ac:dyDescent="0.2">
      <c r="A94">
        <v>145217</v>
      </c>
      <c r="B94" t="s">
        <v>578</v>
      </c>
      <c r="C94" t="s">
        <v>573</v>
      </c>
      <c r="D94" t="b">
        <v>0</v>
      </c>
      <c r="E94" t="s">
        <v>125</v>
      </c>
      <c r="H94" t="s">
        <v>125</v>
      </c>
      <c r="P94" t="s">
        <v>125</v>
      </c>
    </row>
    <row r="95" spans="1:16" x14ac:dyDescent="0.2">
      <c r="A95">
        <v>153157</v>
      </c>
      <c r="B95" t="s">
        <v>579</v>
      </c>
      <c r="C95" t="s">
        <v>580</v>
      </c>
      <c r="D95" t="b">
        <v>1</v>
      </c>
      <c r="E95" t="s">
        <v>125</v>
      </c>
      <c r="H95" t="s">
        <v>125</v>
      </c>
      <c r="P95" t="s">
        <v>125</v>
      </c>
    </row>
    <row r="96" spans="1:16" x14ac:dyDescent="0.2">
      <c r="A96">
        <v>153123</v>
      </c>
      <c r="B96" t="s">
        <v>581</v>
      </c>
      <c r="C96" t="s">
        <v>580</v>
      </c>
      <c r="D96" t="b">
        <v>1</v>
      </c>
      <c r="E96" t="s">
        <v>125</v>
      </c>
      <c r="H96" t="s">
        <v>125</v>
      </c>
      <c r="P96" t="s">
        <v>125</v>
      </c>
    </row>
    <row r="97" spans="1:18" x14ac:dyDescent="0.2">
      <c r="A97">
        <v>122516</v>
      </c>
      <c r="B97" t="s">
        <v>582</v>
      </c>
      <c r="C97" t="s">
        <v>580</v>
      </c>
      <c r="D97" t="b">
        <v>1</v>
      </c>
      <c r="E97" t="s">
        <v>130</v>
      </c>
      <c r="H97" t="s">
        <v>125</v>
      </c>
      <c r="P97" t="s">
        <v>125</v>
      </c>
    </row>
    <row r="98" spans="1:18" x14ac:dyDescent="0.2">
      <c r="A98">
        <v>223991</v>
      </c>
      <c r="B98" t="s">
        <v>583</v>
      </c>
      <c r="C98" t="s">
        <v>584</v>
      </c>
      <c r="D98" t="b">
        <v>0</v>
      </c>
      <c r="E98" t="s">
        <v>125</v>
      </c>
      <c r="H98" t="s">
        <v>125</v>
      </c>
      <c r="P98" t="s">
        <v>125</v>
      </c>
    </row>
    <row r="99" spans="1:18" x14ac:dyDescent="0.2">
      <c r="A99">
        <v>129564</v>
      </c>
      <c r="B99" t="s">
        <v>585</v>
      </c>
      <c r="C99" t="s">
        <v>584</v>
      </c>
      <c r="D99" t="b">
        <v>0</v>
      </c>
      <c r="E99" t="s">
        <v>125</v>
      </c>
      <c r="H99" t="s">
        <v>125</v>
      </c>
      <c r="P99" t="s">
        <v>125</v>
      </c>
    </row>
    <row r="100" spans="1:18" x14ac:dyDescent="0.2">
      <c r="A100">
        <v>221580</v>
      </c>
      <c r="B100" t="s">
        <v>586</v>
      </c>
      <c r="C100" t="s">
        <v>584</v>
      </c>
      <c r="D100" t="b">
        <v>0</v>
      </c>
      <c r="E100" t="s">
        <v>125</v>
      </c>
      <c r="H100" t="s">
        <v>125</v>
      </c>
      <c r="P100" t="s">
        <v>125</v>
      </c>
    </row>
    <row r="101" spans="1:18" x14ac:dyDescent="0.2">
      <c r="A101">
        <v>213334</v>
      </c>
      <c r="B101" t="s">
        <v>587</v>
      </c>
      <c r="C101" t="s">
        <v>584</v>
      </c>
      <c r="D101" t="b">
        <v>0</v>
      </c>
      <c r="E101" t="s">
        <v>125</v>
      </c>
      <c r="H101" t="s">
        <v>125</v>
      </c>
      <c r="P101" t="s">
        <v>125</v>
      </c>
    </row>
    <row r="102" spans="1:18" x14ac:dyDescent="0.2">
      <c r="A102">
        <v>221055</v>
      </c>
      <c r="B102" t="s">
        <v>587</v>
      </c>
      <c r="C102" t="s">
        <v>584</v>
      </c>
      <c r="D102" t="b">
        <v>0</v>
      </c>
      <c r="E102" t="s">
        <v>125</v>
      </c>
      <c r="H102" t="s">
        <v>125</v>
      </c>
      <c r="P102" t="s">
        <v>125</v>
      </c>
    </row>
    <row r="103" spans="1:18" x14ac:dyDescent="0.2">
      <c r="A103">
        <v>219396</v>
      </c>
      <c r="B103" t="s">
        <v>588</v>
      </c>
      <c r="C103" t="s">
        <v>584</v>
      </c>
      <c r="D103" t="b">
        <v>0</v>
      </c>
      <c r="E103" t="s">
        <v>125</v>
      </c>
      <c r="H103" t="s">
        <v>125</v>
      </c>
      <c r="P103" t="s">
        <v>125</v>
      </c>
      <c r="R103" t="s">
        <v>589</v>
      </c>
    </row>
    <row r="104" spans="1:18" x14ac:dyDescent="0.2">
      <c r="A104">
        <v>148646</v>
      </c>
      <c r="B104" t="s">
        <v>590</v>
      </c>
      <c r="C104" t="s">
        <v>591</v>
      </c>
      <c r="D104" t="b">
        <v>0</v>
      </c>
      <c r="E104" t="s">
        <v>125</v>
      </c>
      <c r="F104" t="s">
        <v>592</v>
      </c>
      <c r="G104" t="s">
        <v>593</v>
      </c>
      <c r="H104" t="s">
        <v>125</v>
      </c>
      <c r="P104" t="s">
        <v>125</v>
      </c>
    </row>
    <row r="105" spans="1:18" x14ac:dyDescent="0.2">
      <c r="A105">
        <v>193879</v>
      </c>
      <c r="B105" t="s">
        <v>594</v>
      </c>
      <c r="C105" t="s">
        <v>591</v>
      </c>
      <c r="D105" t="b">
        <v>0</v>
      </c>
      <c r="E105" t="s">
        <v>125</v>
      </c>
      <c r="H105" t="s">
        <v>125</v>
      </c>
      <c r="P105" t="s">
        <v>125</v>
      </c>
      <c r="R105" t="s">
        <v>594</v>
      </c>
    </row>
    <row r="106" spans="1:18" x14ac:dyDescent="0.2">
      <c r="A106">
        <v>153108</v>
      </c>
      <c r="B106" t="s">
        <v>595</v>
      </c>
      <c r="C106" t="s">
        <v>596</v>
      </c>
      <c r="D106" t="b">
        <v>1</v>
      </c>
      <c r="E106" t="s">
        <v>130</v>
      </c>
      <c r="H106" t="s">
        <v>125</v>
      </c>
      <c r="P106" t="s">
        <v>125</v>
      </c>
    </row>
    <row r="107" spans="1:18" x14ac:dyDescent="0.2">
      <c r="A107">
        <v>162476</v>
      </c>
      <c r="B107" t="s">
        <v>597</v>
      </c>
      <c r="C107" t="s">
        <v>596</v>
      </c>
      <c r="D107" t="b">
        <v>1</v>
      </c>
      <c r="E107" t="s">
        <v>130</v>
      </c>
      <c r="H107" t="s">
        <v>125</v>
      </c>
      <c r="P107" t="s">
        <v>125</v>
      </c>
    </row>
    <row r="108" spans="1:18" x14ac:dyDescent="0.2">
      <c r="A108">
        <v>113147</v>
      </c>
      <c r="B108" t="s">
        <v>598</v>
      </c>
      <c r="C108" t="s">
        <v>596</v>
      </c>
      <c r="D108" t="b">
        <v>1</v>
      </c>
      <c r="E108" t="s">
        <v>130</v>
      </c>
      <c r="H108" t="s">
        <v>125</v>
      </c>
      <c r="P108" t="s">
        <v>125</v>
      </c>
    </row>
    <row r="109" spans="1:18" x14ac:dyDescent="0.2">
      <c r="A109">
        <v>113148</v>
      </c>
      <c r="B109" t="s">
        <v>599</v>
      </c>
      <c r="C109" t="s">
        <v>596</v>
      </c>
      <c r="D109" t="b">
        <v>1</v>
      </c>
      <c r="E109" t="s">
        <v>130</v>
      </c>
      <c r="H109" t="s">
        <v>125</v>
      </c>
      <c r="P109" t="s">
        <v>125</v>
      </c>
    </row>
    <row r="110" spans="1:18" x14ac:dyDescent="0.2">
      <c r="A110">
        <v>112117</v>
      </c>
      <c r="B110" t="s">
        <v>600</v>
      </c>
      <c r="C110" t="s">
        <v>596</v>
      </c>
      <c r="D110" t="b">
        <v>1</v>
      </c>
      <c r="E110" t="s">
        <v>130</v>
      </c>
      <c r="H110" t="s">
        <v>125</v>
      </c>
      <c r="P110" t="s">
        <v>125</v>
      </c>
    </row>
    <row r="111" spans="1:18" x14ac:dyDescent="0.2">
      <c r="A111">
        <v>123002</v>
      </c>
      <c r="B111" t="s">
        <v>601</v>
      </c>
      <c r="C111" t="s">
        <v>596</v>
      </c>
      <c r="D111" t="b">
        <v>1</v>
      </c>
      <c r="E111" t="s">
        <v>130</v>
      </c>
      <c r="H111" t="s">
        <v>125</v>
      </c>
      <c r="P111" t="s">
        <v>125</v>
      </c>
    </row>
    <row r="112" spans="1:18" x14ac:dyDescent="0.2">
      <c r="A112">
        <v>119133</v>
      </c>
      <c r="B112" t="s">
        <v>602</v>
      </c>
      <c r="C112" t="s">
        <v>596</v>
      </c>
      <c r="D112" t="b">
        <v>1</v>
      </c>
      <c r="E112" t="s">
        <v>130</v>
      </c>
      <c r="H112" t="s">
        <v>125</v>
      </c>
      <c r="P112" t="s">
        <v>125</v>
      </c>
    </row>
    <row r="113" spans="1:18" x14ac:dyDescent="0.2">
      <c r="A113">
        <v>177536</v>
      </c>
      <c r="B113" t="s">
        <v>603</v>
      </c>
      <c r="C113" t="s">
        <v>596</v>
      </c>
      <c r="D113" t="b">
        <v>1</v>
      </c>
      <c r="E113" t="s">
        <v>125</v>
      </c>
      <c r="H113" t="s">
        <v>125</v>
      </c>
      <c r="P113" t="s">
        <v>125</v>
      </c>
      <c r="R113" t="s">
        <v>604</v>
      </c>
    </row>
    <row r="114" spans="1:18" x14ac:dyDescent="0.2">
      <c r="A114">
        <v>116041</v>
      </c>
      <c r="B114" t="s">
        <v>605</v>
      </c>
      <c r="C114" t="s">
        <v>596</v>
      </c>
      <c r="D114" t="b">
        <v>1</v>
      </c>
      <c r="E114" t="s">
        <v>125</v>
      </c>
      <c r="H114" t="s">
        <v>125</v>
      </c>
      <c r="P114" t="s">
        <v>125</v>
      </c>
    </row>
    <row r="115" spans="1:18" x14ac:dyDescent="0.2">
      <c r="A115">
        <v>149130</v>
      </c>
      <c r="B115" t="s">
        <v>606</v>
      </c>
      <c r="C115" t="s">
        <v>596</v>
      </c>
      <c r="D115" t="b">
        <v>1</v>
      </c>
      <c r="E115" t="s">
        <v>125</v>
      </c>
      <c r="H115" t="s">
        <v>125</v>
      </c>
      <c r="P115" t="s">
        <v>125</v>
      </c>
    </row>
    <row r="116" spans="1:18" x14ac:dyDescent="0.2">
      <c r="A116">
        <v>111950</v>
      </c>
      <c r="B116" t="s">
        <v>607</v>
      </c>
      <c r="C116" t="s">
        <v>596</v>
      </c>
      <c r="D116" t="b">
        <v>1</v>
      </c>
      <c r="E116" t="s">
        <v>130</v>
      </c>
      <c r="H116" t="s">
        <v>125</v>
      </c>
      <c r="P116" t="s">
        <v>125</v>
      </c>
    </row>
    <row r="117" spans="1:18" x14ac:dyDescent="0.2">
      <c r="A117">
        <v>115758</v>
      </c>
      <c r="B117" t="s">
        <v>608</v>
      </c>
      <c r="C117" t="s">
        <v>596</v>
      </c>
      <c r="D117" t="b">
        <v>1</v>
      </c>
      <c r="E117" t="s">
        <v>125</v>
      </c>
      <c r="H117" t="s">
        <v>125</v>
      </c>
      <c r="P117" t="s">
        <v>125</v>
      </c>
    </row>
    <row r="118" spans="1:18" x14ac:dyDescent="0.2">
      <c r="A118">
        <v>149029</v>
      </c>
      <c r="B118" t="s">
        <v>609</v>
      </c>
      <c r="C118" t="s">
        <v>596</v>
      </c>
      <c r="D118" t="b">
        <v>1</v>
      </c>
      <c r="E118" t="s">
        <v>125</v>
      </c>
      <c r="H118" t="s">
        <v>125</v>
      </c>
      <c r="P118" t="s">
        <v>125</v>
      </c>
    </row>
    <row r="119" spans="1:18" x14ac:dyDescent="0.2">
      <c r="A119">
        <v>177546</v>
      </c>
      <c r="B119" t="s">
        <v>610</v>
      </c>
      <c r="C119" t="s">
        <v>596</v>
      </c>
      <c r="D119" t="b">
        <v>1</v>
      </c>
      <c r="E119" t="s">
        <v>130</v>
      </c>
      <c r="H119" t="s">
        <v>125</v>
      </c>
      <c r="P119" t="s">
        <v>125</v>
      </c>
    </row>
    <row r="120" spans="1:18" x14ac:dyDescent="0.2">
      <c r="A120">
        <v>113149</v>
      </c>
      <c r="B120" t="s">
        <v>611</v>
      </c>
      <c r="C120" t="s">
        <v>596</v>
      </c>
      <c r="D120" t="b">
        <v>1</v>
      </c>
      <c r="E120" t="s">
        <v>125</v>
      </c>
      <c r="H120" t="s">
        <v>125</v>
      </c>
      <c r="P120" t="s">
        <v>125</v>
      </c>
    </row>
    <row r="121" spans="1:18" x14ac:dyDescent="0.2">
      <c r="A121">
        <v>115726</v>
      </c>
      <c r="B121" t="s">
        <v>612</v>
      </c>
      <c r="C121" t="s">
        <v>596</v>
      </c>
      <c r="D121" t="b">
        <v>1</v>
      </c>
      <c r="E121" t="s">
        <v>130</v>
      </c>
      <c r="H121" t="s">
        <v>125</v>
      </c>
      <c r="P121" t="s">
        <v>125</v>
      </c>
    </row>
    <row r="122" spans="1:18" x14ac:dyDescent="0.2">
      <c r="A122">
        <v>150351</v>
      </c>
      <c r="B122" t="s">
        <v>613</v>
      </c>
      <c r="C122" t="s">
        <v>596</v>
      </c>
      <c r="D122" t="b">
        <v>1</v>
      </c>
      <c r="E122" t="s">
        <v>125</v>
      </c>
      <c r="H122" t="s">
        <v>125</v>
      </c>
      <c r="P122" t="s">
        <v>125</v>
      </c>
    </row>
    <row r="123" spans="1:18" x14ac:dyDescent="0.2">
      <c r="A123">
        <v>113150</v>
      </c>
      <c r="B123" t="s">
        <v>614</v>
      </c>
      <c r="C123" t="s">
        <v>596</v>
      </c>
      <c r="D123" t="b">
        <v>1</v>
      </c>
      <c r="E123" t="s">
        <v>130</v>
      </c>
      <c r="H123" t="s">
        <v>125</v>
      </c>
      <c r="P123" t="s">
        <v>125</v>
      </c>
    </row>
    <row r="124" spans="1:18" x14ac:dyDescent="0.2">
      <c r="A124">
        <v>160557</v>
      </c>
      <c r="B124" t="s">
        <v>615</v>
      </c>
      <c r="C124" t="s">
        <v>596</v>
      </c>
      <c r="D124" t="b">
        <v>1</v>
      </c>
      <c r="E124" t="s">
        <v>130</v>
      </c>
      <c r="H124" t="s">
        <v>125</v>
      </c>
      <c r="P124" t="s">
        <v>125</v>
      </c>
    </row>
    <row r="125" spans="1:18" x14ac:dyDescent="0.2">
      <c r="A125">
        <v>113151</v>
      </c>
      <c r="B125" t="s">
        <v>616</v>
      </c>
      <c r="C125" t="s">
        <v>596</v>
      </c>
      <c r="D125" t="b">
        <v>1</v>
      </c>
      <c r="E125" t="s">
        <v>130</v>
      </c>
      <c r="H125" t="s">
        <v>125</v>
      </c>
      <c r="P125" t="s">
        <v>125</v>
      </c>
    </row>
    <row r="126" spans="1:18" x14ac:dyDescent="0.2">
      <c r="A126">
        <v>110565</v>
      </c>
      <c r="B126" t="s">
        <v>150</v>
      </c>
      <c r="C126" t="s">
        <v>596</v>
      </c>
      <c r="D126" t="b">
        <v>1</v>
      </c>
      <c r="E126" t="s">
        <v>130</v>
      </c>
      <c r="H126" t="s">
        <v>125</v>
      </c>
      <c r="P126" t="s">
        <v>125</v>
      </c>
    </row>
    <row r="127" spans="1:18" x14ac:dyDescent="0.2">
      <c r="A127">
        <v>213861</v>
      </c>
      <c r="B127" t="s">
        <v>617</v>
      </c>
      <c r="C127" t="s">
        <v>596</v>
      </c>
      <c r="D127" t="b">
        <v>1</v>
      </c>
      <c r="E127" t="s">
        <v>125</v>
      </c>
      <c r="H127" t="s">
        <v>125</v>
      </c>
      <c r="P127" t="s">
        <v>125</v>
      </c>
    </row>
    <row r="128" spans="1:18" x14ac:dyDescent="0.2">
      <c r="A128">
        <v>207391</v>
      </c>
      <c r="B128" t="s">
        <v>618</v>
      </c>
      <c r="C128" t="s">
        <v>596</v>
      </c>
      <c r="D128" t="b">
        <v>1</v>
      </c>
      <c r="E128" t="s">
        <v>125</v>
      </c>
      <c r="H128" t="s">
        <v>125</v>
      </c>
      <c r="P128" t="s">
        <v>125</v>
      </c>
    </row>
    <row r="129" spans="1:16" x14ac:dyDescent="0.2">
      <c r="A129">
        <v>142650</v>
      </c>
      <c r="B129" t="s">
        <v>619</v>
      </c>
      <c r="C129" t="s">
        <v>596</v>
      </c>
      <c r="E129" t="s">
        <v>130</v>
      </c>
      <c r="H129" t="s">
        <v>125</v>
      </c>
      <c r="P129" t="s">
        <v>125</v>
      </c>
    </row>
    <row r="130" spans="1:16" x14ac:dyDescent="0.2">
      <c r="A130">
        <v>142652</v>
      </c>
      <c r="B130" t="s">
        <v>620</v>
      </c>
      <c r="C130" t="s">
        <v>596</v>
      </c>
      <c r="E130" t="s">
        <v>130</v>
      </c>
      <c r="H130" t="s">
        <v>125</v>
      </c>
      <c r="P130" t="s">
        <v>125</v>
      </c>
    </row>
    <row r="131" spans="1:16" x14ac:dyDescent="0.2">
      <c r="A131">
        <v>166673</v>
      </c>
      <c r="B131" t="s">
        <v>621</v>
      </c>
      <c r="C131" t="s">
        <v>596</v>
      </c>
      <c r="D131" t="b">
        <v>1</v>
      </c>
      <c r="E131" t="s">
        <v>130</v>
      </c>
      <c r="H131" t="s">
        <v>125</v>
      </c>
      <c r="P131" t="s">
        <v>125</v>
      </c>
    </row>
    <row r="132" spans="1:16" x14ac:dyDescent="0.2">
      <c r="A132">
        <v>166718</v>
      </c>
      <c r="B132" t="s">
        <v>622</v>
      </c>
      <c r="C132" t="s">
        <v>596</v>
      </c>
      <c r="D132" t="b">
        <v>1</v>
      </c>
      <c r="E132" t="s">
        <v>125</v>
      </c>
      <c r="H132" t="s">
        <v>125</v>
      </c>
      <c r="P132" t="s">
        <v>125</v>
      </c>
    </row>
    <row r="133" spans="1:16" x14ac:dyDescent="0.2">
      <c r="A133">
        <v>170645</v>
      </c>
      <c r="B133" t="s">
        <v>623</v>
      </c>
      <c r="C133" t="s">
        <v>596</v>
      </c>
      <c r="D133" t="b">
        <v>1</v>
      </c>
      <c r="E133" t="s">
        <v>125</v>
      </c>
      <c r="H133" t="s">
        <v>125</v>
      </c>
      <c r="P133" t="s">
        <v>125</v>
      </c>
    </row>
    <row r="134" spans="1:16" x14ac:dyDescent="0.2">
      <c r="A134">
        <v>142646</v>
      </c>
      <c r="B134" t="s">
        <v>624</v>
      </c>
      <c r="C134" t="s">
        <v>596</v>
      </c>
      <c r="E134" t="s">
        <v>130</v>
      </c>
      <c r="H134" t="s">
        <v>125</v>
      </c>
      <c r="P134" t="s">
        <v>125</v>
      </c>
    </row>
    <row r="135" spans="1:16" x14ac:dyDescent="0.2">
      <c r="A135">
        <v>142637</v>
      </c>
      <c r="B135" t="s">
        <v>625</v>
      </c>
      <c r="C135" t="s">
        <v>596</v>
      </c>
      <c r="E135" t="s">
        <v>130</v>
      </c>
      <c r="H135" t="s">
        <v>125</v>
      </c>
      <c r="P135" t="s">
        <v>125</v>
      </c>
    </row>
    <row r="136" spans="1:16" x14ac:dyDescent="0.2">
      <c r="A136">
        <v>142616</v>
      </c>
      <c r="B136" t="s">
        <v>626</v>
      </c>
      <c r="C136" t="s">
        <v>596</v>
      </c>
      <c r="E136" t="s">
        <v>130</v>
      </c>
      <c r="H136" t="s">
        <v>125</v>
      </c>
      <c r="P136" t="s">
        <v>125</v>
      </c>
    </row>
    <row r="137" spans="1:16" x14ac:dyDescent="0.2">
      <c r="A137">
        <v>142617</v>
      </c>
      <c r="B137" t="s">
        <v>627</v>
      </c>
      <c r="C137" t="s">
        <v>596</v>
      </c>
      <c r="E137" t="s">
        <v>130</v>
      </c>
      <c r="H137" t="s">
        <v>125</v>
      </c>
      <c r="P137" t="s">
        <v>125</v>
      </c>
    </row>
    <row r="138" spans="1:16" x14ac:dyDescent="0.2">
      <c r="A138">
        <v>142618</v>
      </c>
      <c r="B138" t="s">
        <v>628</v>
      </c>
      <c r="C138" t="s">
        <v>596</v>
      </c>
      <c r="E138" t="s">
        <v>130</v>
      </c>
      <c r="H138" t="s">
        <v>125</v>
      </c>
      <c r="P138" t="s">
        <v>125</v>
      </c>
    </row>
    <row r="139" spans="1:16" x14ac:dyDescent="0.2">
      <c r="A139">
        <v>142620</v>
      </c>
      <c r="B139" t="s">
        <v>629</v>
      </c>
      <c r="C139" t="s">
        <v>596</v>
      </c>
      <c r="E139" t="s">
        <v>130</v>
      </c>
      <c r="H139" t="s">
        <v>125</v>
      </c>
      <c r="P139" t="s">
        <v>125</v>
      </c>
    </row>
    <row r="140" spans="1:16" x14ac:dyDescent="0.2">
      <c r="A140">
        <v>142623</v>
      </c>
      <c r="B140" t="s">
        <v>630</v>
      </c>
      <c r="C140" t="s">
        <v>596</v>
      </c>
      <c r="E140" t="s">
        <v>130</v>
      </c>
      <c r="H140" t="s">
        <v>125</v>
      </c>
      <c r="P140" t="s">
        <v>125</v>
      </c>
    </row>
    <row r="141" spans="1:16" x14ac:dyDescent="0.2">
      <c r="A141">
        <v>142624</v>
      </c>
      <c r="B141" t="s">
        <v>631</v>
      </c>
      <c r="C141" t="s">
        <v>596</v>
      </c>
      <c r="E141" t="s">
        <v>130</v>
      </c>
      <c r="H141" t="s">
        <v>125</v>
      </c>
      <c r="P141" t="s">
        <v>125</v>
      </c>
    </row>
    <row r="142" spans="1:16" x14ac:dyDescent="0.2">
      <c r="A142">
        <v>142625</v>
      </c>
      <c r="B142" t="s">
        <v>632</v>
      </c>
      <c r="C142" t="s">
        <v>596</v>
      </c>
      <c r="E142" t="s">
        <v>130</v>
      </c>
      <c r="H142" t="s">
        <v>125</v>
      </c>
      <c r="P142" t="s">
        <v>125</v>
      </c>
    </row>
    <row r="143" spans="1:16" x14ac:dyDescent="0.2">
      <c r="A143">
        <v>142631</v>
      </c>
      <c r="B143" t="s">
        <v>633</v>
      </c>
      <c r="C143" t="s">
        <v>596</v>
      </c>
      <c r="E143" t="s">
        <v>130</v>
      </c>
      <c r="H143" t="s">
        <v>125</v>
      </c>
      <c r="P143" t="s">
        <v>125</v>
      </c>
    </row>
    <row r="144" spans="1:16" x14ac:dyDescent="0.2">
      <c r="A144">
        <v>142633</v>
      </c>
      <c r="B144" t="s">
        <v>634</v>
      </c>
      <c r="C144" t="s">
        <v>596</v>
      </c>
      <c r="E144" t="s">
        <v>130</v>
      </c>
      <c r="H144" t="s">
        <v>125</v>
      </c>
      <c r="P144" t="s">
        <v>125</v>
      </c>
    </row>
    <row r="145" spans="1:16" x14ac:dyDescent="0.2">
      <c r="A145">
        <v>142629</v>
      </c>
      <c r="B145" t="s">
        <v>635</v>
      </c>
      <c r="C145" t="s">
        <v>596</v>
      </c>
      <c r="E145" t="s">
        <v>130</v>
      </c>
      <c r="H145" t="s">
        <v>125</v>
      </c>
      <c r="P145" t="s">
        <v>125</v>
      </c>
    </row>
    <row r="146" spans="1:16" x14ac:dyDescent="0.2">
      <c r="A146">
        <v>211623</v>
      </c>
      <c r="B146" t="s">
        <v>636</v>
      </c>
      <c r="C146" t="s">
        <v>596</v>
      </c>
      <c r="D146" t="b">
        <v>1</v>
      </c>
      <c r="E146" t="s">
        <v>125</v>
      </c>
      <c r="H146" t="s">
        <v>125</v>
      </c>
      <c r="P146" t="s">
        <v>125</v>
      </c>
    </row>
    <row r="147" spans="1:16" x14ac:dyDescent="0.2">
      <c r="A147">
        <v>211647</v>
      </c>
      <c r="B147" t="s">
        <v>637</v>
      </c>
      <c r="C147" t="s">
        <v>596</v>
      </c>
      <c r="D147" t="b">
        <v>1</v>
      </c>
      <c r="E147" t="s">
        <v>125</v>
      </c>
      <c r="H147" t="s">
        <v>125</v>
      </c>
      <c r="P147" t="s">
        <v>125</v>
      </c>
    </row>
    <row r="148" spans="1:16" x14ac:dyDescent="0.2">
      <c r="A148">
        <v>211592</v>
      </c>
      <c r="B148" t="s">
        <v>638</v>
      </c>
      <c r="C148" t="s">
        <v>596</v>
      </c>
      <c r="D148" t="b">
        <v>1</v>
      </c>
      <c r="E148" t="s">
        <v>125</v>
      </c>
      <c r="H148" t="s">
        <v>125</v>
      </c>
      <c r="P148" t="s">
        <v>125</v>
      </c>
    </row>
    <row r="149" spans="1:16" x14ac:dyDescent="0.2">
      <c r="A149">
        <v>211593</v>
      </c>
      <c r="B149" t="s">
        <v>639</v>
      </c>
      <c r="C149" t="s">
        <v>596</v>
      </c>
      <c r="D149" t="b">
        <v>1</v>
      </c>
      <c r="E149" t="s">
        <v>125</v>
      </c>
      <c r="H149" t="s">
        <v>125</v>
      </c>
      <c r="P149" t="s">
        <v>125</v>
      </c>
    </row>
    <row r="150" spans="1:16" x14ac:dyDescent="0.2">
      <c r="A150">
        <v>211596</v>
      </c>
      <c r="B150" t="s">
        <v>640</v>
      </c>
      <c r="C150" t="s">
        <v>596</v>
      </c>
      <c r="D150" t="b">
        <v>1</v>
      </c>
      <c r="E150" t="s">
        <v>125</v>
      </c>
      <c r="H150" t="s">
        <v>125</v>
      </c>
      <c r="P150" t="s">
        <v>125</v>
      </c>
    </row>
    <row r="151" spans="1:16" x14ac:dyDescent="0.2">
      <c r="A151">
        <v>211591</v>
      </c>
      <c r="B151" t="s">
        <v>641</v>
      </c>
      <c r="C151" t="s">
        <v>596</v>
      </c>
      <c r="D151" t="b">
        <v>1</v>
      </c>
      <c r="E151" t="s">
        <v>125</v>
      </c>
      <c r="H151" t="s">
        <v>125</v>
      </c>
      <c r="P151" t="s">
        <v>125</v>
      </c>
    </row>
    <row r="152" spans="1:16" x14ac:dyDescent="0.2">
      <c r="A152">
        <v>211602</v>
      </c>
      <c r="B152" t="s">
        <v>642</v>
      </c>
      <c r="C152" t="s">
        <v>596</v>
      </c>
      <c r="D152" t="b">
        <v>1</v>
      </c>
      <c r="E152" t="s">
        <v>125</v>
      </c>
      <c r="H152" t="s">
        <v>125</v>
      </c>
      <c r="P152" t="s">
        <v>125</v>
      </c>
    </row>
    <row r="153" spans="1:16" x14ac:dyDescent="0.2">
      <c r="A153">
        <v>198898</v>
      </c>
      <c r="B153" t="s">
        <v>643</v>
      </c>
      <c r="C153" t="s">
        <v>596</v>
      </c>
      <c r="D153" t="b">
        <v>1</v>
      </c>
      <c r="E153" t="s">
        <v>125</v>
      </c>
      <c r="H153" t="s">
        <v>125</v>
      </c>
      <c r="P153" t="s">
        <v>125</v>
      </c>
    </row>
    <row r="154" spans="1:16" x14ac:dyDescent="0.2">
      <c r="A154">
        <v>211112</v>
      </c>
      <c r="B154" t="s">
        <v>644</v>
      </c>
      <c r="C154" t="s">
        <v>596</v>
      </c>
      <c r="D154" t="b">
        <v>1</v>
      </c>
      <c r="E154" t="s">
        <v>125</v>
      </c>
      <c r="H154" t="s">
        <v>125</v>
      </c>
      <c r="P154" t="s">
        <v>125</v>
      </c>
    </row>
    <row r="155" spans="1:16" x14ac:dyDescent="0.2">
      <c r="A155">
        <v>211643</v>
      </c>
      <c r="B155" t="s">
        <v>645</v>
      </c>
      <c r="C155" t="s">
        <v>596</v>
      </c>
      <c r="D155" t="b">
        <v>1</v>
      </c>
      <c r="E155" t="s">
        <v>125</v>
      </c>
      <c r="H155" t="s">
        <v>125</v>
      </c>
      <c r="P155" t="s">
        <v>125</v>
      </c>
    </row>
    <row r="156" spans="1:16" x14ac:dyDescent="0.2">
      <c r="A156">
        <v>197600</v>
      </c>
      <c r="B156" t="s">
        <v>646</v>
      </c>
      <c r="C156" t="s">
        <v>596</v>
      </c>
      <c r="D156" t="b">
        <v>1</v>
      </c>
      <c r="E156" t="s">
        <v>125</v>
      </c>
      <c r="H156" t="s">
        <v>125</v>
      </c>
      <c r="P156" t="s">
        <v>125</v>
      </c>
    </row>
    <row r="157" spans="1:16" x14ac:dyDescent="0.2">
      <c r="A157">
        <v>211644</v>
      </c>
      <c r="B157" t="s">
        <v>647</v>
      </c>
      <c r="C157" t="s">
        <v>596</v>
      </c>
      <c r="D157" t="b">
        <v>1</v>
      </c>
      <c r="E157" t="s">
        <v>125</v>
      </c>
      <c r="H157" t="s">
        <v>125</v>
      </c>
      <c r="P157" t="s">
        <v>125</v>
      </c>
    </row>
    <row r="158" spans="1:16" x14ac:dyDescent="0.2">
      <c r="A158">
        <v>211120</v>
      </c>
      <c r="B158" t="s">
        <v>648</v>
      </c>
      <c r="C158" t="s">
        <v>596</v>
      </c>
      <c r="D158" t="b">
        <v>1</v>
      </c>
      <c r="E158" t="s">
        <v>125</v>
      </c>
      <c r="H158" t="s">
        <v>125</v>
      </c>
      <c r="P158" t="s">
        <v>125</v>
      </c>
    </row>
    <row r="159" spans="1:16" x14ac:dyDescent="0.2">
      <c r="A159">
        <v>211645</v>
      </c>
      <c r="B159" t="s">
        <v>649</v>
      </c>
      <c r="C159" t="s">
        <v>596</v>
      </c>
      <c r="D159" t="b">
        <v>1</v>
      </c>
      <c r="E159" t="s">
        <v>125</v>
      </c>
      <c r="H159" t="s">
        <v>125</v>
      </c>
      <c r="P159" t="s">
        <v>125</v>
      </c>
    </row>
    <row r="160" spans="1:16" x14ac:dyDescent="0.2">
      <c r="A160">
        <v>211638</v>
      </c>
      <c r="B160" t="s">
        <v>650</v>
      </c>
      <c r="C160" t="s">
        <v>596</v>
      </c>
      <c r="D160" t="b">
        <v>1</v>
      </c>
      <c r="E160" t="s">
        <v>125</v>
      </c>
      <c r="H160" t="s">
        <v>125</v>
      </c>
      <c r="P160" t="s">
        <v>125</v>
      </c>
    </row>
    <row r="161" spans="1:16" x14ac:dyDescent="0.2">
      <c r="A161">
        <v>211646</v>
      </c>
      <c r="B161" t="s">
        <v>651</v>
      </c>
      <c r="C161" t="s">
        <v>596</v>
      </c>
      <c r="D161" t="b">
        <v>1</v>
      </c>
      <c r="E161" t="s">
        <v>125</v>
      </c>
      <c r="H161" t="s">
        <v>125</v>
      </c>
      <c r="P161" t="s">
        <v>125</v>
      </c>
    </row>
    <row r="162" spans="1:16" x14ac:dyDescent="0.2">
      <c r="A162">
        <v>200757</v>
      </c>
      <c r="B162" t="s">
        <v>652</v>
      </c>
      <c r="C162" t="s">
        <v>596</v>
      </c>
      <c r="D162" t="b">
        <v>1</v>
      </c>
      <c r="E162" t="s">
        <v>125</v>
      </c>
      <c r="H162" t="s">
        <v>125</v>
      </c>
      <c r="P162" t="s">
        <v>125</v>
      </c>
    </row>
    <row r="163" spans="1:16" x14ac:dyDescent="0.2">
      <c r="A163">
        <v>211610</v>
      </c>
      <c r="B163" t="s">
        <v>653</v>
      </c>
      <c r="C163" t="s">
        <v>596</v>
      </c>
      <c r="D163" t="b">
        <v>1</v>
      </c>
      <c r="E163" t="s">
        <v>125</v>
      </c>
      <c r="H163" t="s">
        <v>125</v>
      </c>
      <c r="P163" t="s">
        <v>125</v>
      </c>
    </row>
    <row r="164" spans="1:16" x14ac:dyDescent="0.2">
      <c r="A164">
        <v>211619</v>
      </c>
      <c r="B164" t="s">
        <v>654</v>
      </c>
      <c r="C164" t="s">
        <v>596</v>
      </c>
      <c r="D164" t="b">
        <v>1</v>
      </c>
      <c r="E164" t="s">
        <v>125</v>
      </c>
      <c r="H164" t="s">
        <v>125</v>
      </c>
      <c r="P164" t="s">
        <v>125</v>
      </c>
    </row>
    <row r="165" spans="1:16" x14ac:dyDescent="0.2">
      <c r="A165">
        <v>211614</v>
      </c>
      <c r="B165" t="s">
        <v>655</v>
      </c>
      <c r="C165" t="s">
        <v>596</v>
      </c>
      <c r="D165" t="b">
        <v>1</v>
      </c>
      <c r="E165" t="s">
        <v>125</v>
      </c>
      <c r="H165" t="s">
        <v>125</v>
      </c>
      <c r="P165" t="s">
        <v>125</v>
      </c>
    </row>
    <row r="166" spans="1:16" x14ac:dyDescent="0.2">
      <c r="A166">
        <v>142577</v>
      </c>
      <c r="B166" t="s">
        <v>656</v>
      </c>
      <c r="C166" t="s">
        <v>596</v>
      </c>
      <c r="D166" t="b">
        <v>0</v>
      </c>
      <c r="E166" t="s">
        <v>130</v>
      </c>
      <c r="H166" t="s">
        <v>125</v>
      </c>
      <c r="P166" t="s">
        <v>125</v>
      </c>
    </row>
    <row r="167" spans="1:16" x14ac:dyDescent="0.2">
      <c r="A167">
        <v>171861</v>
      </c>
      <c r="B167" t="s">
        <v>657</v>
      </c>
      <c r="C167" t="s">
        <v>596</v>
      </c>
      <c r="D167" t="b">
        <v>1</v>
      </c>
      <c r="E167" t="s">
        <v>125</v>
      </c>
      <c r="H167" t="s">
        <v>125</v>
      </c>
      <c r="P167" t="s">
        <v>125</v>
      </c>
    </row>
    <row r="168" spans="1:16" x14ac:dyDescent="0.2">
      <c r="A168">
        <v>171731</v>
      </c>
      <c r="B168" t="s">
        <v>658</v>
      </c>
      <c r="C168" t="s">
        <v>596</v>
      </c>
      <c r="D168" t="b">
        <v>1</v>
      </c>
      <c r="E168" t="s">
        <v>125</v>
      </c>
      <c r="H168" t="s">
        <v>125</v>
      </c>
      <c r="P168" t="s">
        <v>125</v>
      </c>
    </row>
    <row r="169" spans="1:16" x14ac:dyDescent="0.2">
      <c r="A169">
        <v>181680</v>
      </c>
      <c r="B169" t="s">
        <v>659</v>
      </c>
      <c r="C169" t="s">
        <v>596</v>
      </c>
      <c r="D169" t="b">
        <v>1</v>
      </c>
      <c r="E169" t="s">
        <v>125</v>
      </c>
      <c r="H169" t="s">
        <v>125</v>
      </c>
      <c r="P169" t="s">
        <v>125</v>
      </c>
    </row>
    <row r="170" spans="1:16" x14ac:dyDescent="0.2">
      <c r="A170">
        <v>172056</v>
      </c>
      <c r="B170" t="s">
        <v>660</v>
      </c>
      <c r="C170" t="s">
        <v>596</v>
      </c>
      <c r="D170" t="b">
        <v>1</v>
      </c>
      <c r="E170" t="s">
        <v>125</v>
      </c>
      <c r="H170" t="s">
        <v>125</v>
      </c>
      <c r="P170" t="s">
        <v>125</v>
      </c>
    </row>
    <row r="171" spans="1:16" x14ac:dyDescent="0.2">
      <c r="A171">
        <v>172284</v>
      </c>
      <c r="B171" t="s">
        <v>661</v>
      </c>
      <c r="C171" t="s">
        <v>596</v>
      </c>
      <c r="D171" t="b">
        <v>1</v>
      </c>
      <c r="E171" t="s">
        <v>125</v>
      </c>
      <c r="H171" t="s">
        <v>125</v>
      </c>
      <c r="P171" t="s">
        <v>125</v>
      </c>
    </row>
    <row r="172" spans="1:16" x14ac:dyDescent="0.2">
      <c r="A172">
        <v>172170</v>
      </c>
      <c r="B172" t="s">
        <v>662</v>
      </c>
      <c r="C172" t="s">
        <v>596</v>
      </c>
      <c r="D172" t="b">
        <v>1</v>
      </c>
      <c r="E172" t="s">
        <v>125</v>
      </c>
      <c r="H172" t="s">
        <v>125</v>
      </c>
      <c r="P172" t="s">
        <v>125</v>
      </c>
    </row>
    <row r="173" spans="1:16" x14ac:dyDescent="0.2">
      <c r="A173">
        <v>172227</v>
      </c>
      <c r="B173" t="s">
        <v>663</v>
      </c>
      <c r="C173" t="s">
        <v>596</v>
      </c>
      <c r="D173" t="b">
        <v>1</v>
      </c>
      <c r="E173" t="s">
        <v>125</v>
      </c>
      <c r="H173" t="s">
        <v>125</v>
      </c>
      <c r="P173" t="s">
        <v>125</v>
      </c>
    </row>
    <row r="174" spans="1:16" x14ac:dyDescent="0.2">
      <c r="A174">
        <v>172113</v>
      </c>
      <c r="B174" t="s">
        <v>664</v>
      </c>
      <c r="C174" t="s">
        <v>596</v>
      </c>
      <c r="D174" t="b">
        <v>1</v>
      </c>
      <c r="E174" t="s">
        <v>125</v>
      </c>
      <c r="H174" t="s">
        <v>125</v>
      </c>
      <c r="P174" t="s">
        <v>125</v>
      </c>
    </row>
    <row r="175" spans="1:16" x14ac:dyDescent="0.2">
      <c r="A175">
        <v>223367</v>
      </c>
      <c r="B175" t="s">
        <v>665</v>
      </c>
      <c r="C175" t="s">
        <v>596</v>
      </c>
      <c r="D175" t="b">
        <v>1</v>
      </c>
      <c r="E175" t="s">
        <v>125</v>
      </c>
      <c r="H175" t="s">
        <v>125</v>
      </c>
      <c r="P175" t="s">
        <v>125</v>
      </c>
    </row>
    <row r="176" spans="1:16" x14ac:dyDescent="0.2">
      <c r="A176">
        <v>223370</v>
      </c>
      <c r="B176" t="s">
        <v>666</v>
      </c>
      <c r="C176" t="s">
        <v>596</v>
      </c>
      <c r="D176" t="b">
        <v>1</v>
      </c>
      <c r="E176" t="s">
        <v>125</v>
      </c>
      <c r="H176" t="s">
        <v>125</v>
      </c>
      <c r="P176" t="s">
        <v>125</v>
      </c>
    </row>
    <row r="177" spans="1:16" x14ac:dyDescent="0.2">
      <c r="A177">
        <v>142601</v>
      </c>
      <c r="B177" t="s">
        <v>667</v>
      </c>
      <c r="C177" t="s">
        <v>596</v>
      </c>
      <c r="D177" t="b">
        <v>1</v>
      </c>
      <c r="E177" t="s">
        <v>125</v>
      </c>
      <c r="H177" t="s">
        <v>125</v>
      </c>
      <c r="P177" t="s">
        <v>125</v>
      </c>
    </row>
    <row r="178" spans="1:16" x14ac:dyDescent="0.2">
      <c r="A178">
        <v>165469</v>
      </c>
      <c r="B178" t="s">
        <v>668</v>
      </c>
      <c r="C178" t="s">
        <v>596</v>
      </c>
      <c r="E178" t="s">
        <v>130</v>
      </c>
      <c r="H178" t="s">
        <v>125</v>
      </c>
      <c r="P178" t="s">
        <v>125</v>
      </c>
    </row>
    <row r="179" spans="1:16" x14ac:dyDescent="0.2">
      <c r="A179">
        <v>166017</v>
      </c>
      <c r="B179" t="s">
        <v>669</v>
      </c>
      <c r="C179" t="s">
        <v>596</v>
      </c>
      <c r="E179" t="s">
        <v>130</v>
      </c>
      <c r="H179" t="s">
        <v>125</v>
      </c>
      <c r="P179" t="s">
        <v>125</v>
      </c>
    </row>
    <row r="180" spans="1:16" x14ac:dyDescent="0.2">
      <c r="A180">
        <v>165416</v>
      </c>
      <c r="B180" t="s">
        <v>670</v>
      </c>
      <c r="C180" t="s">
        <v>596</v>
      </c>
      <c r="D180" t="b">
        <v>1</v>
      </c>
      <c r="E180" t="s">
        <v>130</v>
      </c>
      <c r="H180" t="s">
        <v>125</v>
      </c>
      <c r="P180" t="s">
        <v>125</v>
      </c>
    </row>
    <row r="181" spans="1:16" x14ac:dyDescent="0.2">
      <c r="A181">
        <v>165341</v>
      </c>
      <c r="B181" t="s">
        <v>671</v>
      </c>
      <c r="C181" t="s">
        <v>596</v>
      </c>
      <c r="D181" t="b">
        <v>1</v>
      </c>
      <c r="E181" t="s">
        <v>130</v>
      </c>
      <c r="H181" t="s">
        <v>125</v>
      </c>
      <c r="P181" t="s">
        <v>125</v>
      </c>
    </row>
    <row r="182" spans="1:16" x14ac:dyDescent="0.2">
      <c r="A182">
        <v>165340</v>
      </c>
      <c r="B182" t="s">
        <v>671</v>
      </c>
      <c r="C182" t="s">
        <v>596</v>
      </c>
      <c r="D182" t="b">
        <v>1</v>
      </c>
      <c r="E182" t="s">
        <v>130</v>
      </c>
      <c r="H182" t="s">
        <v>125</v>
      </c>
      <c r="P182" t="s">
        <v>125</v>
      </c>
    </row>
    <row r="183" spans="1:16" x14ac:dyDescent="0.2">
      <c r="A183">
        <v>222616</v>
      </c>
      <c r="B183" t="s">
        <v>672</v>
      </c>
      <c r="C183" t="s">
        <v>596</v>
      </c>
      <c r="D183" t="b">
        <v>1</v>
      </c>
      <c r="E183" t="s">
        <v>125</v>
      </c>
      <c r="H183" t="s">
        <v>125</v>
      </c>
      <c r="P183" t="s">
        <v>125</v>
      </c>
    </row>
    <row r="184" spans="1:16" x14ac:dyDescent="0.2">
      <c r="A184">
        <v>150448</v>
      </c>
      <c r="B184" t="s">
        <v>673</v>
      </c>
      <c r="C184" t="s">
        <v>596</v>
      </c>
      <c r="D184" t="b">
        <v>1</v>
      </c>
      <c r="E184" t="s">
        <v>125</v>
      </c>
      <c r="H184" t="s">
        <v>125</v>
      </c>
      <c r="P184" t="s">
        <v>125</v>
      </c>
    </row>
    <row r="185" spans="1:16" x14ac:dyDescent="0.2">
      <c r="A185">
        <v>142569</v>
      </c>
      <c r="B185" t="s">
        <v>674</v>
      </c>
      <c r="C185" t="s">
        <v>596</v>
      </c>
      <c r="D185" t="b">
        <v>1</v>
      </c>
      <c r="E185" t="s">
        <v>125</v>
      </c>
      <c r="H185" t="s">
        <v>125</v>
      </c>
      <c r="P185" t="s">
        <v>125</v>
      </c>
    </row>
    <row r="186" spans="1:16" x14ac:dyDescent="0.2">
      <c r="A186">
        <v>171682</v>
      </c>
      <c r="B186" t="s">
        <v>675</v>
      </c>
      <c r="C186" t="s">
        <v>596</v>
      </c>
      <c r="D186" t="b">
        <v>1</v>
      </c>
      <c r="E186" t="s">
        <v>125</v>
      </c>
      <c r="H186" t="s">
        <v>125</v>
      </c>
      <c r="P186" t="s">
        <v>125</v>
      </c>
    </row>
    <row r="187" spans="1:16" x14ac:dyDescent="0.2">
      <c r="A187">
        <v>150447</v>
      </c>
      <c r="B187" t="s">
        <v>676</v>
      </c>
      <c r="C187" t="s">
        <v>596</v>
      </c>
      <c r="D187" t="b">
        <v>1</v>
      </c>
      <c r="E187" t="s">
        <v>125</v>
      </c>
      <c r="H187" t="s">
        <v>125</v>
      </c>
      <c r="P187" t="s">
        <v>125</v>
      </c>
    </row>
    <row r="188" spans="1:16" x14ac:dyDescent="0.2">
      <c r="A188">
        <v>150449</v>
      </c>
      <c r="B188" t="s">
        <v>677</v>
      </c>
      <c r="C188" t="s">
        <v>596</v>
      </c>
      <c r="D188" t="b">
        <v>1</v>
      </c>
      <c r="E188" t="s">
        <v>130</v>
      </c>
      <c r="H188" t="s">
        <v>125</v>
      </c>
      <c r="P188" t="s">
        <v>125</v>
      </c>
    </row>
    <row r="189" spans="1:16" x14ac:dyDescent="0.2">
      <c r="A189">
        <v>142573</v>
      </c>
      <c r="B189" t="s">
        <v>678</v>
      </c>
      <c r="C189" t="s">
        <v>596</v>
      </c>
      <c r="D189" t="b">
        <v>1</v>
      </c>
      <c r="E189" t="s">
        <v>125</v>
      </c>
      <c r="H189" t="s">
        <v>125</v>
      </c>
      <c r="P189" t="s">
        <v>125</v>
      </c>
    </row>
    <row r="190" spans="1:16" x14ac:dyDescent="0.2">
      <c r="A190">
        <v>171633</v>
      </c>
      <c r="B190" t="s">
        <v>679</v>
      </c>
      <c r="C190" t="s">
        <v>596</v>
      </c>
      <c r="D190" t="b">
        <v>1</v>
      </c>
      <c r="E190" t="s">
        <v>125</v>
      </c>
      <c r="H190" t="s">
        <v>125</v>
      </c>
      <c r="P190" t="s">
        <v>125</v>
      </c>
    </row>
    <row r="191" spans="1:16" x14ac:dyDescent="0.2">
      <c r="A191">
        <v>166830</v>
      </c>
      <c r="B191" t="s">
        <v>680</v>
      </c>
      <c r="C191" t="s">
        <v>596</v>
      </c>
      <c r="D191" t="b">
        <v>1</v>
      </c>
      <c r="E191" t="s">
        <v>125</v>
      </c>
      <c r="H191" t="s">
        <v>125</v>
      </c>
      <c r="P191" t="s">
        <v>125</v>
      </c>
    </row>
    <row r="192" spans="1:16" x14ac:dyDescent="0.2">
      <c r="A192">
        <v>167283</v>
      </c>
      <c r="B192" t="s">
        <v>681</v>
      </c>
      <c r="C192" t="s">
        <v>596</v>
      </c>
      <c r="D192" t="b">
        <v>1</v>
      </c>
      <c r="E192" t="s">
        <v>125</v>
      </c>
      <c r="H192" t="s">
        <v>125</v>
      </c>
      <c r="P192" t="s">
        <v>125</v>
      </c>
    </row>
    <row r="193" spans="1:16" x14ac:dyDescent="0.2">
      <c r="A193">
        <v>167060</v>
      </c>
      <c r="B193" t="s">
        <v>682</v>
      </c>
      <c r="C193" t="s">
        <v>596</v>
      </c>
      <c r="D193" t="b">
        <v>1</v>
      </c>
      <c r="E193" t="s">
        <v>130</v>
      </c>
      <c r="H193" t="s">
        <v>125</v>
      </c>
      <c r="P193" t="s">
        <v>125</v>
      </c>
    </row>
    <row r="194" spans="1:16" x14ac:dyDescent="0.2">
      <c r="A194">
        <v>167122</v>
      </c>
      <c r="B194" t="s">
        <v>683</v>
      </c>
      <c r="C194" t="s">
        <v>596</v>
      </c>
      <c r="D194" t="b">
        <v>1</v>
      </c>
      <c r="E194" t="s">
        <v>125</v>
      </c>
      <c r="H194" t="s">
        <v>125</v>
      </c>
      <c r="P194" t="s">
        <v>125</v>
      </c>
    </row>
    <row r="195" spans="1:16" x14ac:dyDescent="0.2">
      <c r="A195">
        <v>114532</v>
      </c>
      <c r="B195" t="s">
        <v>684</v>
      </c>
      <c r="C195" t="s">
        <v>596</v>
      </c>
      <c r="D195" t="b">
        <v>1</v>
      </c>
      <c r="E195" t="s">
        <v>130</v>
      </c>
      <c r="H195" t="s">
        <v>125</v>
      </c>
      <c r="P195" t="s">
        <v>125</v>
      </c>
    </row>
    <row r="196" spans="1:16" x14ac:dyDescent="0.2">
      <c r="A196">
        <v>167236</v>
      </c>
      <c r="B196" t="s">
        <v>685</v>
      </c>
      <c r="C196" t="s">
        <v>596</v>
      </c>
      <c r="D196" t="b">
        <v>1</v>
      </c>
      <c r="E196" t="s">
        <v>125</v>
      </c>
      <c r="H196" t="s">
        <v>125</v>
      </c>
      <c r="P196" t="s">
        <v>125</v>
      </c>
    </row>
    <row r="197" spans="1:16" x14ac:dyDescent="0.2">
      <c r="A197">
        <v>166985</v>
      </c>
      <c r="B197" t="s">
        <v>686</v>
      </c>
      <c r="C197" t="s">
        <v>596</v>
      </c>
      <c r="D197" t="b">
        <v>1</v>
      </c>
      <c r="E197" t="s">
        <v>130</v>
      </c>
      <c r="H197" t="s">
        <v>125</v>
      </c>
      <c r="P197" t="s">
        <v>125</v>
      </c>
    </row>
    <row r="198" spans="1:16" x14ac:dyDescent="0.2">
      <c r="A198">
        <v>166986</v>
      </c>
      <c r="B198" t="s">
        <v>687</v>
      </c>
      <c r="C198" t="s">
        <v>596</v>
      </c>
      <c r="D198" t="b">
        <v>1</v>
      </c>
      <c r="E198" t="s">
        <v>125</v>
      </c>
      <c r="H198" t="s">
        <v>125</v>
      </c>
      <c r="P198" t="s">
        <v>125</v>
      </c>
    </row>
    <row r="199" spans="1:16" x14ac:dyDescent="0.2">
      <c r="A199">
        <v>167183</v>
      </c>
      <c r="B199" t="s">
        <v>688</v>
      </c>
      <c r="C199" t="s">
        <v>596</v>
      </c>
      <c r="D199" t="b">
        <v>1</v>
      </c>
      <c r="E199" t="s">
        <v>130</v>
      </c>
      <c r="H199" t="s">
        <v>125</v>
      </c>
      <c r="P199" t="s">
        <v>125</v>
      </c>
    </row>
    <row r="200" spans="1:16" x14ac:dyDescent="0.2">
      <c r="A200">
        <v>171292</v>
      </c>
      <c r="B200" t="s">
        <v>688</v>
      </c>
      <c r="C200" t="s">
        <v>596</v>
      </c>
      <c r="D200" t="b">
        <v>1</v>
      </c>
      <c r="E200" t="s">
        <v>125</v>
      </c>
      <c r="H200" t="s">
        <v>125</v>
      </c>
      <c r="P200" t="s">
        <v>125</v>
      </c>
    </row>
    <row r="201" spans="1:16" x14ac:dyDescent="0.2">
      <c r="A201">
        <v>166910</v>
      </c>
      <c r="B201" t="s">
        <v>689</v>
      </c>
      <c r="C201" t="s">
        <v>596</v>
      </c>
      <c r="D201" t="b">
        <v>1</v>
      </c>
      <c r="E201" t="s">
        <v>125</v>
      </c>
      <c r="H201" t="s">
        <v>125</v>
      </c>
      <c r="P201" t="s">
        <v>125</v>
      </c>
    </row>
    <row r="202" spans="1:16" x14ac:dyDescent="0.2">
      <c r="A202">
        <v>150450</v>
      </c>
      <c r="B202" t="s">
        <v>690</v>
      </c>
      <c r="C202" t="s">
        <v>596</v>
      </c>
      <c r="D202" t="b">
        <v>1</v>
      </c>
      <c r="E202" t="s">
        <v>130</v>
      </c>
      <c r="H202" t="s">
        <v>125</v>
      </c>
      <c r="P202" t="s">
        <v>125</v>
      </c>
    </row>
    <row r="203" spans="1:16" x14ac:dyDescent="0.2">
      <c r="A203">
        <v>142574</v>
      </c>
      <c r="B203" t="s">
        <v>691</v>
      </c>
      <c r="C203" t="s">
        <v>596</v>
      </c>
      <c r="D203" t="b">
        <v>1</v>
      </c>
      <c r="E203" t="s">
        <v>130</v>
      </c>
      <c r="H203" t="s">
        <v>125</v>
      </c>
      <c r="P203" t="s">
        <v>125</v>
      </c>
    </row>
    <row r="204" spans="1:16" x14ac:dyDescent="0.2">
      <c r="A204">
        <v>150451</v>
      </c>
      <c r="B204" t="s">
        <v>692</v>
      </c>
      <c r="C204" t="s">
        <v>596</v>
      </c>
      <c r="D204" t="b">
        <v>1</v>
      </c>
      <c r="E204" t="s">
        <v>130</v>
      </c>
      <c r="H204" t="s">
        <v>125</v>
      </c>
      <c r="P204" t="s">
        <v>125</v>
      </c>
    </row>
    <row r="205" spans="1:16" x14ac:dyDescent="0.2">
      <c r="A205">
        <v>170487</v>
      </c>
      <c r="B205" t="s">
        <v>693</v>
      </c>
      <c r="C205" t="s">
        <v>596</v>
      </c>
      <c r="D205" t="b">
        <v>1</v>
      </c>
      <c r="E205" t="s">
        <v>125</v>
      </c>
      <c r="H205" t="s">
        <v>125</v>
      </c>
      <c r="P205" t="s">
        <v>125</v>
      </c>
    </row>
    <row r="206" spans="1:16" x14ac:dyDescent="0.2">
      <c r="A206">
        <v>214148</v>
      </c>
      <c r="B206" t="s">
        <v>694</v>
      </c>
      <c r="C206" t="s">
        <v>596</v>
      </c>
      <c r="D206" t="b">
        <v>1</v>
      </c>
      <c r="E206" t="s">
        <v>125</v>
      </c>
      <c r="H206" t="s">
        <v>125</v>
      </c>
      <c r="P206" t="s">
        <v>125</v>
      </c>
    </row>
    <row r="207" spans="1:16" x14ac:dyDescent="0.2">
      <c r="A207">
        <v>170441</v>
      </c>
      <c r="B207" t="s">
        <v>695</v>
      </c>
      <c r="C207" t="s">
        <v>596</v>
      </c>
      <c r="D207" t="b">
        <v>1</v>
      </c>
      <c r="E207" t="s">
        <v>125</v>
      </c>
      <c r="H207" t="s">
        <v>125</v>
      </c>
      <c r="P207" t="s">
        <v>125</v>
      </c>
    </row>
    <row r="208" spans="1:16" x14ac:dyDescent="0.2">
      <c r="A208">
        <v>170416</v>
      </c>
      <c r="B208" t="s">
        <v>696</v>
      </c>
      <c r="C208" t="s">
        <v>596</v>
      </c>
      <c r="D208" t="b">
        <v>1</v>
      </c>
      <c r="E208" t="s">
        <v>125</v>
      </c>
      <c r="H208" t="s">
        <v>125</v>
      </c>
      <c r="P208" t="s">
        <v>125</v>
      </c>
    </row>
    <row r="209" spans="1:16" x14ac:dyDescent="0.2">
      <c r="A209">
        <v>142575</v>
      </c>
      <c r="B209" t="s">
        <v>697</v>
      </c>
      <c r="C209" t="s">
        <v>596</v>
      </c>
      <c r="D209" t="b">
        <v>1</v>
      </c>
      <c r="E209" t="s">
        <v>130</v>
      </c>
      <c r="H209" t="s">
        <v>125</v>
      </c>
      <c r="P209" t="s">
        <v>125</v>
      </c>
    </row>
    <row r="210" spans="1:16" x14ac:dyDescent="0.2">
      <c r="A210">
        <v>150452</v>
      </c>
      <c r="B210" t="s">
        <v>698</v>
      </c>
      <c r="C210" t="s">
        <v>596</v>
      </c>
      <c r="D210" t="b">
        <v>1</v>
      </c>
      <c r="E210" t="s">
        <v>130</v>
      </c>
      <c r="H210" t="s">
        <v>125</v>
      </c>
      <c r="P210" t="s">
        <v>125</v>
      </c>
    </row>
    <row r="211" spans="1:16" x14ac:dyDescent="0.2">
      <c r="A211">
        <v>171389</v>
      </c>
      <c r="B211" t="s">
        <v>699</v>
      </c>
      <c r="C211" t="s">
        <v>596</v>
      </c>
      <c r="D211" t="b">
        <v>1</v>
      </c>
      <c r="E211" t="s">
        <v>125</v>
      </c>
      <c r="H211" t="s">
        <v>125</v>
      </c>
      <c r="P211" t="s">
        <v>125</v>
      </c>
    </row>
    <row r="212" spans="1:16" x14ac:dyDescent="0.2">
      <c r="A212">
        <v>171450</v>
      </c>
      <c r="B212" t="s">
        <v>700</v>
      </c>
      <c r="C212" t="s">
        <v>596</v>
      </c>
      <c r="D212" t="b">
        <v>1</v>
      </c>
      <c r="E212" t="s">
        <v>125</v>
      </c>
      <c r="H212" t="s">
        <v>125</v>
      </c>
      <c r="P212" t="s">
        <v>125</v>
      </c>
    </row>
    <row r="213" spans="1:16" x14ac:dyDescent="0.2">
      <c r="A213">
        <v>171511</v>
      </c>
      <c r="B213" t="s">
        <v>701</v>
      </c>
      <c r="C213" t="s">
        <v>596</v>
      </c>
      <c r="D213" t="b">
        <v>1</v>
      </c>
      <c r="E213" t="s">
        <v>125</v>
      </c>
      <c r="H213" t="s">
        <v>125</v>
      </c>
      <c r="P213" t="s">
        <v>125</v>
      </c>
    </row>
    <row r="214" spans="1:16" x14ac:dyDescent="0.2">
      <c r="A214">
        <v>149097</v>
      </c>
      <c r="B214" t="s">
        <v>702</v>
      </c>
      <c r="C214" t="s">
        <v>596</v>
      </c>
      <c r="D214" t="b">
        <v>1</v>
      </c>
      <c r="E214" t="s">
        <v>125</v>
      </c>
      <c r="H214" t="s">
        <v>125</v>
      </c>
      <c r="P214" t="s">
        <v>125</v>
      </c>
    </row>
    <row r="215" spans="1:16" x14ac:dyDescent="0.2">
      <c r="A215">
        <v>171572</v>
      </c>
      <c r="B215" t="s">
        <v>703</v>
      </c>
      <c r="C215" t="s">
        <v>596</v>
      </c>
      <c r="D215" t="b">
        <v>1</v>
      </c>
      <c r="E215" t="s">
        <v>125</v>
      </c>
      <c r="H215" t="s">
        <v>125</v>
      </c>
      <c r="P215" t="s">
        <v>125</v>
      </c>
    </row>
    <row r="216" spans="1:16" x14ac:dyDescent="0.2">
      <c r="A216">
        <v>222921</v>
      </c>
      <c r="B216" t="s">
        <v>704</v>
      </c>
      <c r="C216" t="s">
        <v>596</v>
      </c>
      <c r="E216" t="s">
        <v>125</v>
      </c>
      <c r="H216" t="s">
        <v>125</v>
      </c>
      <c r="P216" t="s">
        <v>125</v>
      </c>
    </row>
    <row r="217" spans="1:16" x14ac:dyDescent="0.2">
      <c r="A217">
        <v>222920</v>
      </c>
      <c r="B217" t="s">
        <v>705</v>
      </c>
      <c r="C217" t="s">
        <v>596</v>
      </c>
      <c r="D217" t="b">
        <v>1</v>
      </c>
      <c r="E217" t="s">
        <v>125</v>
      </c>
      <c r="H217" t="s">
        <v>125</v>
      </c>
      <c r="P217" t="s">
        <v>125</v>
      </c>
    </row>
    <row r="218" spans="1:16" x14ac:dyDescent="0.2">
      <c r="A218">
        <v>222925</v>
      </c>
      <c r="B218" t="s">
        <v>706</v>
      </c>
      <c r="C218" t="s">
        <v>596</v>
      </c>
      <c r="D218" t="b">
        <v>1</v>
      </c>
      <c r="E218" t="s">
        <v>125</v>
      </c>
      <c r="H218" t="s">
        <v>125</v>
      </c>
      <c r="P218" t="s">
        <v>125</v>
      </c>
    </row>
    <row r="219" spans="1:16" x14ac:dyDescent="0.2">
      <c r="A219">
        <v>222922</v>
      </c>
      <c r="B219" t="s">
        <v>707</v>
      </c>
      <c r="C219" t="s">
        <v>596</v>
      </c>
      <c r="D219" t="b">
        <v>1</v>
      </c>
      <c r="E219" t="s">
        <v>125</v>
      </c>
      <c r="H219" t="s">
        <v>125</v>
      </c>
      <c r="P219" t="s">
        <v>125</v>
      </c>
    </row>
    <row r="220" spans="1:16" x14ac:dyDescent="0.2">
      <c r="A220">
        <v>222923</v>
      </c>
      <c r="B220" t="s">
        <v>708</v>
      </c>
      <c r="C220" t="s">
        <v>596</v>
      </c>
      <c r="D220" t="b">
        <v>1</v>
      </c>
      <c r="E220" t="s">
        <v>125</v>
      </c>
      <c r="H220" t="s">
        <v>125</v>
      </c>
      <c r="P220" t="s">
        <v>125</v>
      </c>
    </row>
    <row r="221" spans="1:16" x14ac:dyDescent="0.2">
      <c r="A221">
        <v>142576</v>
      </c>
      <c r="B221" t="s">
        <v>709</v>
      </c>
      <c r="C221" t="s">
        <v>596</v>
      </c>
      <c r="E221" t="s">
        <v>130</v>
      </c>
      <c r="H221" t="s">
        <v>125</v>
      </c>
      <c r="P221" t="s">
        <v>125</v>
      </c>
    </row>
    <row r="222" spans="1:16" x14ac:dyDescent="0.2">
      <c r="A222">
        <v>150457</v>
      </c>
      <c r="B222" t="s">
        <v>710</v>
      </c>
      <c r="C222" t="s">
        <v>596</v>
      </c>
      <c r="D222" t="b">
        <v>1</v>
      </c>
      <c r="E222" t="s">
        <v>130</v>
      </c>
      <c r="H222" t="s">
        <v>125</v>
      </c>
      <c r="P222" t="s">
        <v>125</v>
      </c>
    </row>
    <row r="223" spans="1:16" x14ac:dyDescent="0.2">
      <c r="A223">
        <v>185013</v>
      </c>
      <c r="B223" t="s">
        <v>711</v>
      </c>
      <c r="C223" t="s">
        <v>596</v>
      </c>
      <c r="D223" t="b">
        <v>1</v>
      </c>
      <c r="E223" t="s">
        <v>125</v>
      </c>
      <c r="H223" t="s">
        <v>125</v>
      </c>
      <c r="P223" t="s">
        <v>125</v>
      </c>
    </row>
    <row r="224" spans="1:16" x14ac:dyDescent="0.2">
      <c r="A224">
        <v>173091</v>
      </c>
      <c r="B224" t="s">
        <v>712</v>
      </c>
      <c r="C224" t="s">
        <v>596</v>
      </c>
      <c r="D224" t="b">
        <v>1</v>
      </c>
      <c r="E224" t="s">
        <v>125</v>
      </c>
      <c r="H224" t="s">
        <v>125</v>
      </c>
      <c r="P224" t="s">
        <v>125</v>
      </c>
    </row>
    <row r="225" spans="1:16" x14ac:dyDescent="0.2">
      <c r="A225">
        <v>126069</v>
      </c>
      <c r="B225" t="s">
        <v>713</v>
      </c>
      <c r="C225" t="s">
        <v>596</v>
      </c>
      <c r="D225" t="b">
        <v>1</v>
      </c>
      <c r="E225" t="s">
        <v>130</v>
      </c>
      <c r="H225" t="s">
        <v>125</v>
      </c>
      <c r="P225" t="s">
        <v>125</v>
      </c>
    </row>
    <row r="226" spans="1:16" x14ac:dyDescent="0.2">
      <c r="A226">
        <v>171796</v>
      </c>
      <c r="B226" t="s">
        <v>714</v>
      </c>
      <c r="C226" t="s">
        <v>596</v>
      </c>
      <c r="D226" t="b">
        <v>1</v>
      </c>
      <c r="E226" t="s">
        <v>125</v>
      </c>
      <c r="H226" t="s">
        <v>125</v>
      </c>
      <c r="P226" t="s">
        <v>125</v>
      </c>
    </row>
    <row r="227" spans="1:16" x14ac:dyDescent="0.2">
      <c r="A227">
        <v>174837</v>
      </c>
      <c r="B227" t="s">
        <v>715</v>
      </c>
      <c r="C227" t="s">
        <v>596</v>
      </c>
      <c r="D227" t="b">
        <v>1</v>
      </c>
      <c r="E227" t="s">
        <v>125</v>
      </c>
      <c r="H227" t="s">
        <v>125</v>
      </c>
      <c r="P227" t="s">
        <v>125</v>
      </c>
    </row>
    <row r="228" spans="1:16" x14ac:dyDescent="0.2">
      <c r="A228">
        <v>171991</v>
      </c>
      <c r="B228" t="s">
        <v>716</v>
      </c>
      <c r="C228" t="s">
        <v>596</v>
      </c>
      <c r="D228" t="b">
        <v>1</v>
      </c>
      <c r="E228" t="s">
        <v>130</v>
      </c>
      <c r="H228" t="s">
        <v>125</v>
      </c>
      <c r="P228" t="s">
        <v>125</v>
      </c>
    </row>
    <row r="229" spans="1:16" x14ac:dyDescent="0.2">
      <c r="A229">
        <v>171926</v>
      </c>
      <c r="B229" t="s">
        <v>717</v>
      </c>
      <c r="C229" t="s">
        <v>596</v>
      </c>
      <c r="D229" t="b">
        <v>1</v>
      </c>
      <c r="E229" t="s">
        <v>125</v>
      </c>
      <c r="H229" t="s">
        <v>125</v>
      </c>
      <c r="P229" t="s">
        <v>125</v>
      </c>
    </row>
    <row r="230" spans="1:16" x14ac:dyDescent="0.2">
      <c r="A230">
        <v>156390</v>
      </c>
      <c r="B230" t="s">
        <v>718</v>
      </c>
      <c r="C230" t="s">
        <v>596</v>
      </c>
      <c r="D230" t="b">
        <v>1</v>
      </c>
      <c r="E230" t="s">
        <v>130</v>
      </c>
      <c r="H230" t="s">
        <v>125</v>
      </c>
      <c r="P230" t="s">
        <v>125</v>
      </c>
    </row>
    <row r="231" spans="1:16" x14ac:dyDescent="0.2">
      <c r="A231">
        <v>148253</v>
      </c>
      <c r="B231" t="s">
        <v>719</v>
      </c>
      <c r="C231" t="s">
        <v>596</v>
      </c>
      <c r="D231" t="b">
        <v>1</v>
      </c>
      <c r="E231" t="s">
        <v>125</v>
      </c>
      <c r="H231" t="s">
        <v>125</v>
      </c>
      <c r="P231" t="s">
        <v>125</v>
      </c>
    </row>
    <row r="232" spans="1:16" x14ac:dyDescent="0.2">
      <c r="A232">
        <v>216746</v>
      </c>
      <c r="B232" t="s">
        <v>720</v>
      </c>
      <c r="C232" t="s">
        <v>596</v>
      </c>
      <c r="D232" t="b">
        <v>1</v>
      </c>
      <c r="E232" t="s">
        <v>125</v>
      </c>
      <c r="H232" t="s">
        <v>125</v>
      </c>
      <c r="P232" t="s">
        <v>125</v>
      </c>
    </row>
    <row r="233" spans="1:16" x14ac:dyDescent="0.2">
      <c r="A233">
        <v>222218</v>
      </c>
      <c r="B233" t="s">
        <v>721</v>
      </c>
      <c r="C233" t="s">
        <v>596</v>
      </c>
      <c r="D233" t="b">
        <v>1</v>
      </c>
      <c r="E233" t="s">
        <v>125</v>
      </c>
      <c r="H233" t="s">
        <v>125</v>
      </c>
      <c r="P233" t="s">
        <v>125</v>
      </c>
    </row>
    <row r="234" spans="1:16" x14ac:dyDescent="0.2">
      <c r="A234">
        <v>223469</v>
      </c>
      <c r="B234" t="s">
        <v>722</v>
      </c>
      <c r="C234" t="s">
        <v>596</v>
      </c>
      <c r="D234" t="b">
        <v>1</v>
      </c>
      <c r="E234" t="s">
        <v>125</v>
      </c>
      <c r="H234" t="s">
        <v>125</v>
      </c>
      <c r="P234" t="s">
        <v>125</v>
      </c>
    </row>
    <row r="235" spans="1:16" x14ac:dyDescent="0.2">
      <c r="A235">
        <v>172341</v>
      </c>
      <c r="B235" t="s">
        <v>723</v>
      </c>
      <c r="C235" t="s">
        <v>596</v>
      </c>
      <c r="D235" t="b">
        <v>1</v>
      </c>
      <c r="E235" t="s">
        <v>125</v>
      </c>
      <c r="H235" t="s">
        <v>125</v>
      </c>
      <c r="P235" t="s">
        <v>125</v>
      </c>
    </row>
    <row r="236" spans="1:16" x14ac:dyDescent="0.2">
      <c r="A236">
        <v>148200</v>
      </c>
      <c r="B236" t="s">
        <v>724</v>
      </c>
      <c r="C236" t="s">
        <v>596</v>
      </c>
      <c r="D236" t="b">
        <v>1</v>
      </c>
      <c r="E236" t="s">
        <v>125</v>
      </c>
      <c r="H236" t="s">
        <v>125</v>
      </c>
      <c r="P236" t="s">
        <v>125</v>
      </c>
    </row>
    <row r="237" spans="1:16" x14ac:dyDescent="0.2">
      <c r="A237">
        <v>222216</v>
      </c>
      <c r="B237" t="s">
        <v>725</v>
      </c>
      <c r="C237" t="s">
        <v>596</v>
      </c>
      <c r="D237" t="b">
        <v>1</v>
      </c>
      <c r="E237" t="s">
        <v>125</v>
      </c>
      <c r="H237" t="s">
        <v>125</v>
      </c>
      <c r="P237" t="s">
        <v>125</v>
      </c>
    </row>
    <row r="238" spans="1:16" x14ac:dyDescent="0.2">
      <c r="A238">
        <v>142578</v>
      </c>
      <c r="B238" t="s">
        <v>726</v>
      </c>
      <c r="C238" t="s">
        <v>596</v>
      </c>
      <c r="D238" t="b">
        <v>1</v>
      </c>
      <c r="E238" t="s">
        <v>130</v>
      </c>
      <c r="H238" t="s">
        <v>125</v>
      </c>
      <c r="P238" t="s">
        <v>125</v>
      </c>
    </row>
    <row r="239" spans="1:16" x14ac:dyDescent="0.2">
      <c r="A239">
        <v>188352</v>
      </c>
      <c r="B239" t="s">
        <v>727</v>
      </c>
      <c r="C239" t="s">
        <v>596</v>
      </c>
      <c r="D239" t="b">
        <v>1</v>
      </c>
      <c r="E239" t="s">
        <v>125</v>
      </c>
      <c r="H239" t="s">
        <v>125</v>
      </c>
      <c r="P239" t="s">
        <v>125</v>
      </c>
    </row>
    <row r="240" spans="1:16" x14ac:dyDescent="0.2">
      <c r="A240">
        <v>142579</v>
      </c>
      <c r="B240" t="s">
        <v>728</v>
      </c>
      <c r="C240" t="s">
        <v>596</v>
      </c>
      <c r="E240" t="s">
        <v>130</v>
      </c>
      <c r="H240" t="s">
        <v>125</v>
      </c>
      <c r="P240" t="s">
        <v>125</v>
      </c>
    </row>
    <row r="241" spans="1:16" x14ac:dyDescent="0.2">
      <c r="A241">
        <v>157996</v>
      </c>
      <c r="B241" t="s">
        <v>729</v>
      </c>
      <c r="C241" t="s">
        <v>596</v>
      </c>
      <c r="D241" t="b">
        <v>1</v>
      </c>
      <c r="E241" t="s">
        <v>125</v>
      </c>
      <c r="H241" t="s">
        <v>125</v>
      </c>
      <c r="P241" t="s">
        <v>125</v>
      </c>
    </row>
    <row r="242" spans="1:16" x14ac:dyDescent="0.2">
      <c r="A242">
        <v>216299</v>
      </c>
      <c r="B242" t="s">
        <v>730</v>
      </c>
      <c r="C242" t="s">
        <v>596</v>
      </c>
      <c r="D242" t="b">
        <v>1</v>
      </c>
      <c r="E242" t="s">
        <v>125</v>
      </c>
      <c r="H242" t="s">
        <v>125</v>
      </c>
      <c r="P242" t="s">
        <v>125</v>
      </c>
    </row>
    <row r="243" spans="1:16" x14ac:dyDescent="0.2">
      <c r="A243">
        <v>223369</v>
      </c>
      <c r="B243" t="s">
        <v>731</v>
      </c>
      <c r="C243" t="s">
        <v>596</v>
      </c>
      <c r="D243" t="b">
        <v>1</v>
      </c>
      <c r="E243" t="s">
        <v>125</v>
      </c>
      <c r="H243" t="s">
        <v>125</v>
      </c>
      <c r="P243" t="s">
        <v>125</v>
      </c>
    </row>
    <row r="244" spans="1:16" x14ac:dyDescent="0.2">
      <c r="A244">
        <v>199329</v>
      </c>
      <c r="B244" t="s">
        <v>732</v>
      </c>
      <c r="C244" t="s">
        <v>596</v>
      </c>
      <c r="D244" t="b">
        <v>1</v>
      </c>
      <c r="E244" t="s">
        <v>125</v>
      </c>
      <c r="H244" t="s">
        <v>125</v>
      </c>
      <c r="P244" t="s">
        <v>125</v>
      </c>
    </row>
    <row r="245" spans="1:16" x14ac:dyDescent="0.2">
      <c r="A245">
        <v>142580</v>
      </c>
      <c r="B245" t="s">
        <v>733</v>
      </c>
      <c r="C245" t="s">
        <v>596</v>
      </c>
      <c r="D245" t="b">
        <v>1</v>
      </c>
      <c r="E245" t="s">
        <v>125</v>
      </c>
      <c r="H245" t="s">
        <v>125</v>
      </c>
      <c r="P245" t="s">
        <v>125</v>
      </c>
    </row>
    <row r="246" spans="1:16" x14ac:dyDescent="0.2">
      <c r="A246">
        <v>157932</v>
      </c>
      <c r="B246" t="s">
        <v>734</v>
      </c>
      <c r="C246" t="s">
        <v>596</v>
      </c>
      <c r="D246" t="b">
        <v>1</v>
      </c>
      <c r="E246" t="s">
        <v>125</v>
      </c>
      <c r="H246" t="s">
        <v>125</v>
      </c>
      <c r="P246" t="s">
        <v>125</v>
      </c>
    </row>
    <row r="247" spans="1:16" x14ac:dyDescent="0.2">
      <c r="A247">
        <v>199327</v>
      </c>
      <c r="B247" t="s">
        <v>735</v>
      </c>
      <c r="C247" t="s">
        <v>596</v>
      </c>
      <c r="D247" t="b">
        <v>1</v>
      </c>
      <c r="E247" t="s">
        <v>125</v>
      </c>
      <c r="H247" t="s">
        <v>125</v>
      </c>
      <c r="P247" t="s">
        <v>125</v>
      </c>
    </row>
    <row r="248" spans="1:16" x14ac:dyDescent="0.2">
      <c r="A248">
        <v>223368</v>
      </c>
      <c r="B248" t="s">
        <v>736</v>
      </c>
      <c r="C248" t="s">
        <v>596</v>
      </c>
      <c r="D248" t="b">
        <v>1</v>
      </c>
      <c r="E248" t="s">
        <v>125</v>
      </c>
      <c r="H248" t="s">
        <v>125</v>
      </c>
      <c r="P248" t="s">
        <v>125</v>
      </c>
    </row>
    <row r="249" spans="1:16" x14ac:dyDescent="0.2">
      <c r="A249">
        <v>223371</v>
      </c>
      <c r="B249" t="s">
        <v>737</v>
      </c>
      <c r="C249" t="s">
        <v>596</v>
      </c>
      <c r="D249" t="b">
        <v>1</v>
      </c>
      <c r="E249" t="s">
        <v>125</v>
      </c>
      <c r="H249" t="s">
        <v>125</v>
      </c>
      <c r="P249" t="s">
        <v>125</v>
      </c>
    </row>
    <row r="250" spans="1:16" x14ac:dyDescent="0.2">
      <c r="A250">
        <v>171143</v>
      </c>
      <c r="B250" t="s">
        <v>738</v>
      </c>
      <c r="C250" t="s">
        <v>596</v>
      </c>
      <c r="D250" t="b">
        <v>1</v>
      </c>
      <c r="E250" t="s">
        <v>125</v>
      </c>
      <c r="H250" t="s">
        <v>125</v>
      </c>
      <c r="P250" t="s">
        <v>125</v>
      </c>
    </row>
    <row r="251" spans="1:16" x14ac:dyDescent="0.2">
      <c r="A251">
        <v>142581</v>
      </c>
      <c r="B251" t="s">
        <v>739</v>
      </c>
      <c r="C251" t="s">
        <v>596</v>
      </c>
      <c r="D251" t="b">
        <v>1</v>
      </c>
      <c r="E251" t="s">
        <v>130</v>
      </c>
      <c r="H251" t="s">
        <v>125</v>
      </c>
      <c r="P251" t="s">
        <v>125</v>
      </c>
    </row>
    <row r="252" spans="1:16" x14ac:dyDescent="0.2">
      <c r="A252">
        <v>142582</v>
      </c>
      <c r="B252" t="s">
        <v>740</v>
      </c>
      <c r="C252" t="s">
        <v>596</v>
      </c>
      <c r="D252" t="b">
        <v>1</v>
      </c>
      <c r="E252" t="s">
        <v>125</v>
      </c>
      <c r="H252" t="s">
        <v>125</v>
      </c>
      <c r="P252" t="s">
        <v>125</v>
      </c>
    </row>
    <row r="253" spans="1:16" x14ac:dyDescent="0.2">
      <c r="A253">
        <v>191757</v>
      </c>
      <c r="B253" t="s">
        <v>741</v>
      </c>
      <c r="C253" t="s">
        <v>596</v>
      </c>
      <c r="D253" t="b">
        <v>1</v>
      </c>
      <c r="E253" t="s">
        <v>125</v>
      </c>
      <c r="H253" t="s">
        <v>125</v>
      </c>
      <c r="P253" t="s">
        <v>125</v>
      </c>
    </row>
    <row r="254" spans="1:16" x14ac:dyDescent="0.2">
      <c r="A254">
        <v>191754</v>
      </c>
      <c r="B254" t="s">
        <v>742</v>
      </c>
      <c r="C254" t="s">
        <v>596</v>
      </c>
      <c r="D254" t="b">
        <v>1</v>
      </c>
      <c r="E254" t="s">
        <v>130</v>
      </c>
      <c r="H254" t="s">
        <v>125</v>
      </c>
      <c r="P254" t="s">
        <v>125</v>
      </c>
    </row>
    <row r="255" spans="1:16" x14ac:dyDescent="0.2">
      <c r="A255">
        <v>170535</v>
      </c>
      <c r="B255" t="s">
        <v>743</v>
      </c>
      <c r="C255" t="s">
        <v>596</v>
      </c>
      <c r="D255" t="b">
        <v>1</v>
      </c>
      <c r="E255" t="s">
        <v>125</v>
      </c>
      <c r="H255" t="s">
        <v>125</v>
      </c>
      <c r="P255" t="s">
        <v>125</v>
      </c>
    </row>
    <row r="256" spans="1:16" x14ac:dyDescent="0.2">
      <c r="A256">
        <v>200087</v>
      </c>
      <c r="B256" t="s">
        <v>744</v>
      </c>
      <c r="C256" t="s">
        <v>596</v>
      </c>
      <c r="D256" t="b">
        <v>1</v>
      </c>
      <c r="E256" t="s">
        <v>125</v>
      </c>
      <c r="H256" t="s">
        <v>125</v>
      </c>
      <c r="P256" t="s">
        <v>125</v>
      </c>
    </row>
    <row r="257" spans="1:16" x14ac:dyDescent="0.2">
      <c r="A257">
        <v>142583</v>
      </c>
      <c r="B257" t="s">
        <v>745</v>
      </c>
      <c r="C257" t="s">
        <v>596</v>
      </c>
      <c r="D257" t="b">
        <v>1</v>
      </c>
      <c r="E257" t="s">
        <v>125</v>
      </c>
      <c r="H257" t="s">
        <v>125</v>
      </c>
      <c r="P257" t="s">
        <v>125</v>
      </c>
    </row>
    <row r="258" spans="1:16" x14ac:dyDescent="0.2">
      <c r="A258">
        <v>200092</v>
      </c>
      <c r="B258" t="s">
        <v>746</v>
      </c>
      <c r="C258" t="s">
        <v>596</v>
      </c>
      <c r="D258" t="b">
        <v>1</v>
      </c>
      <c r="E258" t="s">
        <v>125</v>
      </c>
      <c r="H258" t="s">
        <v>125</v>
      </c>
      <c r="P258" t="s">
        <v>125</v>
      </c>
    </row>
    <row r="259" spans="1:16" x14ac:dyDescent="0.2">
      <c r="A259">
        <v>199997</v>
      </c>
      <c r="B259" t="s">
        <v>747</v>
      </c>
      <c r="C259" t="s">
        <v>596</v>
      </c>
      <c r="D259" t="b">
        <v>1</v>
      </c>
      <c r="E259" t="s">
        <v>125</v>
      </c>
      <c r="H259" t="s">
        <v>125</v>
      </c>
      <c r="P259" t="s">
        <v>125</v>
      </c>
    </row>
    <row r="260" spans="1:16" x14ac:dyDescent="0.2">
      <c r="A260">
        <v>200043</v>
      </c>
      <c r="B260" t="s">
        <v>748</v>
      </c>
      <c r="C260" t="s">
        <v>596</v>
      </c>
      <c r="D260" t="b">
        <v>1</v>
      </c>
      <c r="E260" t="s">
        <v>130</v>
      </c>
      <c r="H260" t="s">
        <v>125</v>
      </c>
      <c r="P260" t="s">
        <v>125</v>
      </c>
    </row>
    <row r="261" spans="1:16" x14ac:dyDescent="0.2">
      <c r="A261">
        <v>170597</v>
      </c>
      <c r="B261" t="s">
        <v>749</v>
      </c>
      <c r="C261" t="s">
        <v>596</v>
      </c>
      <c r="D261" t="b">
        <v>1</v>
      </c>
      <c r="E261" t="s">
        <v>130</v>
      </c>
      <c r="F261" t="s">
        <v>750</v>
      </c>
      <c r="G261" t="s">
        <v>751</v>
      </c>
      <c r="H261" t="s">
        <v>125</v>
      </c>
      <c r="J261" t="s">
        <v>752</v>
      </c>
      <c r="K261" t="s">
        <v>753</v>
      </c>
      <c r="L261" t="s">
        <v>754</v>
      </c>
      <c r="P261" t="s">
        <v>125</v>
      </c>
    </row>
    <row r="262" spans="1:16" x14ac:dyDescent="0.2">
      <c r="A262">
        <v>142584</v>
      </c>
      <c r="B262" t="s">
        <v>755</v>
      </c>
      <c r="C262" t="s">
        <v>596</v>
      </c>
      <c r="D262" t="b">
        <v>1</v>
      </c>
      <c r="E262" t="s">
        <v>125</v>
      </c>
      <c r="H262" t="s">
        <v>125</v>
      </c>
      <c r="P262" t="s">
        <v>125</v>
      </c>
    </row>
    <row r="263" spans="1:16" x14ac:dyDescent="0.2">
      <c r="A263">
        <v>108669</v>
      </c>
      <c r="B263" t="s">
        <v>756</v>
      </c>
      <c r="C263" t="s">
        <v>596</v>
      </c>
      <c r="D263" t="b">
        <v>1</v>
      </c>
      <c r="E263" t="s">
        <v>130</v>
      </c>
      <c r="H263" t="s">
        <v>125</v>
      </c>
      <c r="P263" t="s">
        <v>125</v>
      </c>
    </row>
    <row r="264" spans="1:16" x14ac:dyDescent="0.2">
      <c r="A264">
        <v>171351</v>
      </c>
      <c r="B264" t="s">
        <v>757</v>
      </c>
      <c r="C264" t="s">
        <v>596</v>
      </c>
      <c r="D264" t="b">
        <v>1</v>
      </c>
      <c r="E264" t="s">
        <v>125</v>
      </c>
      <c r="H264" t="s">
        <v>125</v>
      </c>
      <c r="P264" t="s">
        <v>125</v>
      </c>
    </row>
    <row r="265" spans="1:16" x14ac:dyDescent="0.2">
      <c r="A265">
        <v>142585</v>
      </c>
      <c r="B265" t="s">
        <v>758</v>
      </c>
      <c r="C265" t="s">
        <v>596</v>
      </c>
      <c r="D265" t="b">
        <v>1</v>
      </c>
      <c r="E265" t="s">
        <v>125</v>
      </c>
      <c r="H265" t="s">
        <v>125</v>
      </c>
      <c r="P265" t="s">
        <v>125</v>
      </c>
    </row>
    <row r="266" spans="1:16" x14ac:dyDescent="0.2">
      <c r="A266">
        <v>215430</v>
      </c>
      <c r="B266" t="s">
        <v>759</v>
      </c>
      <c r="C266" t="s">
        <v>596</v>
      </c>
      <c r="D266" t="b">
        <v>1</v>
      </c>
      <c r="E266" t="s">
        <v>125</v>
      </c>
      <c r="H266" t="s">
        <v>125</v>
      </c>
      <c r="P266" t="s">
        <v>125</v>
      </c>
    </row>
    <row r="267" spans="1:16" x14ac:dyDescent="0.2">
      <c r="A267">
        <v>142590</v>
      </c>
      <c r="B267" t="s">
        <v>760</v>
      </c>
      <c r="C267" t="s">
        <v>596</v>
      </c>
      <c r="D267" t="b">
        <v>1</v>
      </c>
      <c r="E267" t="s">
        <v>130</v>
      </c>
      <c r="H267" t="s">
        <v>125</v>
      </c>
      <c r="P267" t="s">
        <v>125</v>
      </c>
    </row>
    <row r="268" spans="1:16" x14ac:dyDescent="0.2">
      <c r="A268">
        <v>142591</v>
      </c>
      <c r="B268" t="s">
        <v>761</v>
      </c>
      <c r="C268" t="s">
        <v>596</v>
      </c>
      <c r="D268" t="b">
        <v>1</v>
      </c>
      <c r="E268" t="s">
        <v>130</v>
      </c>
      <c r="H268" t="s">
        <v>125</v>
      </c>
      <c r="P268" t="s">
        <v>125</v>
      </c>
    </row>
    <row r="269" spans="1:16" x14ac:dyDescent="0.2">
      <c r="A269">
        <v>142592</v>
      </c>
      <c r="B269" t="s">
        <v>762</v>
      </c>
      <c r="C269" t="s">
        <v>596</v>
      </c>
      <c r="D269" t="b">
        <v>1</v>
      </c>
      <c r="E269" t="s">
        <v>130</v>
      </c>
      <c r="H269" t="s">
        <v>125</v>
      </c>
      <c r="P269" t="s">
        <v>125</v>
      </c>
    </row>
    <row r="270" spans="1:16" x14ac:dyDescent="0.2">
      <c r="A270">
        <v>142593</v>
      </c>
      <c r="B270" t="s">
        <v>763</v>
      </c>
      <c r="C270" t="s">
        <v>596</v>
      </c>
      <c r="D270" t="b">
        <v>1</v>
      </c>
      <c r="E270" t="s">
        <v>130</v>
      </c>
      <c r="H270" t="s">
        <v>125</v>
      </c>
      <c r="P270" t="s">
        <v>125</v>
      </c>
    </row>
    <row r="271" spans="1:16" x14ac:dyDescent="0.2">
      <c r="A271">
        <v>222226</v>
      </c>
      <c r="B271" t="s">
        <v>764</v>
      </c>
      <c r="C271" t="s">
        <v>596</v>
      </c>
      <c r="D271" t="b">
        <v>1</v>
      </c>
      <c r="E271" t="s">
        <v>125</v>
      </c>
      <c r="H271" t="s">
        <v>125</v>
      </c>
      <c r="P271" t="s">
        <v>125</v>
      </c>
    </row>
    <row r="272" spans="1:16" x14ac:dyDescent="0.2">
      <c r="A272">
        <v>222364</v>
      </c>
      <c r="B272" t="s">
        <v>765</v>
      </c>
      <c r="C272" t="s">
        <v>596</v>
      </c>
      <c r="D272" t="b">
        <v>1</v>
      </c>
      <c r="E272" t="s">
        <v>125</v>
      </c>
      <c r="H272" t="s">
        <v>125</v>
      </c>
      <c r="P272" t="s">
        <v>125</v>
      </c>
    </row>
    <row r="273" spans="1:16" x14ac:dyDescent="0.2">
      <c r="A273">
        <v>222229</v>
      </c>
      <c r="B273" t="s">
        <v>766</v>
      </c>
      <c r="C273" t="s">
        <v>596</v>
      </c>
      <c r="D273" t="b">
        <v>1</v>
      </c>
      <c r="E273" t="s">
        <v>125</v>
      </c>
      <c r="H273" t="s">
        <v>125</v>
      </c>
      <c r="P273" t="s">
        <v>125</v>
      </c>
    </row>
    <row r="274" spans="1:16" x14ac:dyDescent="0.2">
      <c r="A274">
        <v>222363</v>
      </c>
      <c r="B274" t="s">
        <v>767</v>
      </c>
      <c r="C274" t="s">
        <v>596</v>
      </c>
      <c r="D274" t="b">
        <v>1</v>
      </c>
      <c r="E274" t="s">
        <v>125</v>
      </c>
      <c r="H274" t="s">
        <v>125</v>
      </c>
      <c r="P274" t="s">
        <v>125</v>
      </c>
    </row>
    <row r="275" spans="1:16" x14ac:dyDescent="0.2">
      <c r="A275">
        <v>142630</v>
      </c>
      <c r="B275" t="s">
        <v>768</v>
      </c>
      <c r="C275" t="s">
        <v>596</v>
      </c>
      <c r="E275" t="s">
        <v>130</v>
      </c>
      <c r="H275" t="s">
        <v>125</v>
      </c>
      <c r="P275" t="s">
        <v>125</v>
      </c>
    </row>
    <row r="276" spans="1:16" x14ac:dyDescent="0.2">
      <c r="A276">
        <v>219555</v>
      </c>
      <c r="B276" t="s">
        <v>769</v>
      </c>
      <c r="C276" t="s">
        <v>596</v>
      </c>
      <c r="D276" t="b">
        <v>1</v>
      </c>
      <c r="E276" t="s">
        <v>125</v>
      </c>
      <c r="H276" t="s">
        <v>125</v>
      </c>
      <c r="P276" t="s">
        <v>125</v>
      </c>
    </row>
    <row r="277" spans="1:16" x14ac:dyDescent="0.2">
      <c r="A277">
        <v>219553</v>
      </c>
      <c r="B277" t="s">
        <v>770</v>
      </c>
      <c r="C277" t="s">
        <v>596</v>
      </c>
      <c r="D277" t="b">
        <v>1</v>
      </c>
      <c r="E277" t="s">
        <v>125</v>
      </c>
      <c r="H277" t="s">
        <v>125</v>
      </c>
      <c r="P277" t="s">
        <v>125</v>
      </c>
    </row>
    <row r="278" spans="1:16" x14ac:dyDescent="0.2">
      <c r="A278">
        <v>219554</v>
      </c>
      <c r="B278" t="s">
        <v>771</v>
      </c>
      <c r="C278" t="s">
        <v>596</v>
      </c>
      <c r="D278" t="b">
        <v>1</v>
      </c>
      <c r="E278" t="s">
        <v>125</v>
      </c>
      <c r="H278" t="s">
        <v>125</v>
      </c>
      <c r="P278" t="s">
        <v>125</v>
      </c>
    </row>
    <row r="279" spans="1:16" x14ac:dyDescent="0.2">
      <c r="A279">
        <v>219552</v>
      </c>
      <c r="B279" t="s">
        <v>772</v>
      </c>
      <c r="C279" t="s">
        <v>596</v>
      </c>
      <c r="D279" t="b">
        <v>1</v>
      </c>
      <c r="E279" t="s">
        <v>125</v>
      </c>
      <c r="H279" t="s">
        <v>125</v>
      </c>
      <c r="P279" t="s">
        <v>125</v>
      </c>
    </row>
    <row r="280" spans="1:16" x14ac:dyDescent="0.2">
      <c r="A280">
        <v>142599</v>
      </c>
      <c r="B280" t="s">
        <v>773</v>
      </c>
      <c r="C280" t="s">
        <v>596</v>
      </c>
      <c r="D280" t="b">
        <v>1</v>
      </c>
      <c r="E280" t="s">
        <v>125</v>
      </c>
      <c r="H280" t="s">
        <v>125</v>
      </c>
      <c r="P280" t="s">
        <v>125</v>
      </c>
    </row>
    <row r="281" spans="1:16" x14ac:dyDescent="0.2">
      <c r="A281">
        <v>155693</v>
      </c>
      <c r="B281" t="s">
        <v>774</v>
      </c>
      <c r="C281" t="s">
        <v>596</v>
      </c>
      <c r="D281" t="b">
        <v>1</v>
      </c>
      <c r="E281" t="s">
        <v>130</v>
      </c>
      <c r="H281" t="s">
        <v>125</v>
      </c>
      <c r="P281" t="s">
        <v>125</v>
      </c>
    </row>
    <row r="282" spans="1:16" x14ac:dyDescent="0.2">
      <c r="A282">
        <v>187258</v>
      </c>
      <c r="B282" t="s">
        <v>775</v>
      </c>
      <c r="C282" t="s">
        <v>596</v>
      </c>
      <c r="D282" t="b">
        <v>1</v>
      </c>
      <c r="E282" t="s">
        <v>125</v>
      </c>
      <c r="H282" t="s">
        <v>125</v>
      </c>
      <c r="P282" t="s">
        <v>125</v>
      </c>
    </row>
    <row r="283" spans="1:16" x14ac:dyDescent="0.2">
      <c r="A283">
        <v>155687</v>
      </c>
      <c r="B283" t="s">
        <v>776</v>
      </c>
      <c r="C283" t="s">
        <v>596</v>
      </c>
      <c r="D283" t="b">
        <v>1</v>
      </c>
      <c r="E283" t="s">
        <v>130</v>
      </c>
      <c r="H283" t="s">
        <v>125</v>
      </c>
      <c r="P283" t="s">
        <v>125</v>
      </c>
    </row>
    <row r="284" spans="1:16" x14ac:dyDescent="0.2">
      <c r="A284">
        <v>216014</v>
      </c>
      <c r="B284" t="s">
        <v>777</v>
      </c>
      <c r="C284" t="s">
        <v>596</v>
      </c>
      <c r="D284" t="b">
        <v>1</v>
      </c>
      <c r="E284" t="s">
        <v>125</v>
      </c>
      <c r="H284" t="s">
        <v>125</v>
      </c>
      <c r="P284" t="s">
        <v>125</v>
      </c>
    </row>
    <row r="285" spans="1:16" x14ac:dyDescent="0.2">
      <c r="A285">
        <v>142600</v>
      </c>
      <c r="B285" t="s">
        <v>778</v>
      </c>
      <c r="C285" t="s">
        <v>596</v>
      </c>
      <c r="D285" t="b">
        <v>1</v>
      </c>
      <c r="E285" t="s">
        <v>125</v>
      </c>
      <c r="H285" t="s">
        <v>125</v>
      </c>
      <c r="P285" t="s">
        <v>125</v>
      </c>
    </row>
    <row r="286" spans="1:16" x14ac:dyDescent="0.2">
      <c r="A286">
        <v>172407</v>
      </c>
      <c r="B286" t="s">
        <v>779</v>
      </c>
      <c r="C286" t="s">
        <v>596</v>
      </c>
      <c r="D286" t="b">
        <v>1</v>
      </c>
      <c r="E286" t="s">
        <v>125</v>
      </c>
      <c r="H286" t="s">
        <v>125</v>
      </c>
      <c r="P286" t="s">
        <v>125</v>
      </c>
    </row>
    <row r="287" spans="1:16" x14ac:dyDescent="0.2">
      <c r="A287">
        <v>215930</v>
      </c>
      <c r="B287" t="s">
        <v>780</v>
      </c>
      <c r="C287" t="s">
        <v>596</v>
      </c>
      <c r="D287" t="b">
        <v>1</v>
      </c>
      <c r="E287" t="s">
        <v>125</v>
      </c>
      <c r="H287" t="s">
        <v>125</v>
      </c>
      <c r="P287" t="s">
        <v>125</v>
      </c>
    </row>
    <row r="288" spans="1:16" x14ac:dyDescent="0.2">
      <c r="A288">
        <v>157178</v>
      </c>
      <c r="B288" t="s">
        <v>781</v>
      </c>
      <c r="C288" t="s">
        <v>596</v>
      </c>
      <c r="D288" t="b">
        <v>1</v>
      </c>
      <c r="E288" t="s">
        <v>130</v>
      </c>
      <c r="H288" t="s">
        <v>125</v>
      </c>
      <c r="P288" t="s">
        <v>125</v>
      </c>
    </row>
    <row r="289" spans="1:19" x14ac:dyDescent="0.2">
      <c r="A289">
        <v>157239</v>
      </c>
      <c r="B289" t="s">
        <v>782</v>
      </c>
      <c r="C289" t="s">
        <v>596</v>
      </c>
      <c r="D289" t="b">
        <v>1</v>
      </c>
      <c r="E289" t="s">
        <v>130</v>
      </c>
      <c r="H289" t="s">
        <v>125</v>
      </c>
      <c r="P289" t="s">
        <v>125</v>
      </c>
    </row>
    <row r="290" spans="1:19" x14ac:dyDescent="0.2">
      <c r="A290">
        <v>142602</v>
      </c>
      <c r="B290" t="s">
        <v>783</v>
      </c>
      <c r="C290" t="s">
        <v>596</v>
      </c>
      <c r="D290" t="b">
        <v>1</v>
      </c>
      <c r="E290" t="s">
        <v>130</v>
      </c>
      <c r="H290" t="s">
        <v>125</v>
      </c>
      <c r="P290" t="s">
        <v>125</v>
      </c>
    </row>
    <row r="291" spans="1:19" x14ac:dyDescent="0.2">
      <c r="A291">
        <v>213419</v>
      </c>
      <c r="B291" t="s">
        <v>784</v>
      </c>
      <c r="C291" t="s">
        <v>596</v>
      </c>
      <c r="D291" t="b">
        <v>1</v>
      </c>
      <c r="E291" t="s">
        <v>125</v>
      </c>
      <c r="H291" t="s">
        <v>125</v>
      </c>
      <c r="P291" t="s">
        <v>125</v>
      </c>
    </row>
    <row r="292" spans="1:19" x14ac:dyDescent="0.2">
      <c r="A292">
        <v>213062</v>
      </c>
      <c r="B292" t="s">
        <v>785</v>
      </c>
      <c r="C292" t="s">
        <v>596</v>
      </c>
      <c r="D292" t="b">
        <v>1</v>
      </c>
      <c r="E292" t="s">
        <v>125</v>
      </c>
      <c r="H292" t="s">
        <v>125</v>
      </c>
      <c r="P292" t="s">
        <v>125</v>
      </c>
    </row>
    <row r="293" spans="1:19" x14ac:dyDescent="0.2">
      <c r="A293">
        <v>169804</v>
      </c>
      <c r="B293" t="s">
        <v>786</v>
      </c>
      <c r="C293" t="s">
        <v>596</v>
      </c>
      <c r="D293" t="b">
        <v>1</v>
      </c>
      <c r="E293" t="s">
        <v>125</v>
      </c>
      <c r="H293" t="s">
        <v>125</v>
      </c>
      <c r="P293" t="s">
        <v>125</v>
      </c>
    </row>
    <row r="294" spans="1:19" x14ac:dyDescent="0.2">
      <c r="A294">
        <v>139821</v>
      </c>
      <c r="B294" t="s">
        <v>786</v>
      </c>
      <c r="C294" t="s">
        <v>596</v>
      </c>
      <c r="D294" t="b">
        <v>1</v>
      </c>
      <c r="E294" t="s">
        <v>130</v>
      </c>
      <c r="H294" t="s">
        <v>125</v>
      </c>
      <c r="P294" t="s">
        <v>125</v>
      </c>
    </row>
    <row r="295" spans="1:19" x14ac:dyDescent="0.2">
      <c r="A295">
        <v>169803</v>
      </c>
      <c r="B295" t="s">
        <v>787</v>
      </c>
      <c r="C295" t="s">
        <v>596</v>
      </c>
      <c r="D295" t="b">
        <v>1</v>
      </c>
      <c r="E295" t="s">
        <v>125</v>
      </c>
      <c r="H295" t="s">
        <v>125</v>
      </c>
      <c r="P295" t="s">
        <v>125</v>
      </c>
    </row>
    <row r="296" spans="1:19" x14ac:dyDescent="0.2">
      <c r="A296">
        <v>211784</v>
      </c>
      <c r="B296" t="s">
        <v>788</v>
      </c>
      <c r="C296" t="s">
        <v>596</v>
      </c>
      <c r="D296" t="b">
        <v>1</v>
      </c>
      <c r="E296" t="s">
        <v>130</v>
      </c>
      <c r="H296" t="s">
        <v>125</v>
      </c>
      <c r="P296" t="s">
        <v>125</v>
      </c>
    </row>
    <row r="297" spans="1:19" x14ac:dyDescent="0.2">
      <c r="A297">
        <v>189318</v>
      </c>
      <c r="B297" t="s">
        <v>789</v>
      </c>
      <c r="C297" t="s">
        <v>596</v>
      </c>
      <c r="D297" t="b">
        <v>1</v>
      </c>
      <c r="E297" t="s">
        <v>125</v>
      </c>
      <c r="H297" t="s">
        <v>125</v>
      </c>
      <c r="P297" t="s">
        <v>125</v>
      </c>
    </row>
    <row r="298" spans="1:19" x14ac:dyDescent="0.2">
      <c r="A298">
        <v>170054</v>
      </c>
      <c r="B298" t="s">
        <v>790</v>
      </c>
      <c r="C298" t="s">
        <v>596</v>
      </c>
      <c r="D298" t="b">
        <v>1</v>
      </c>
      <c r="E298" t="s">
        <v>125</v>
      </c>
      <c r="H298" t="s">
        <v>125</v>
      </c>
      <c r="P298" t="s">
        <v>125</v>
      </c>
    </row>
    <row r="299" spans="1:19" x14ac:dyDescent="0.2">
      <c r="A299">
        <v>172845</v>
      </c>
      <c r="B299" t="s">
        <v>791</v>
      </c>
      <c r="C299" t="s">
        <v>596</v>
      </c>
      <c r="D299" t="b">
        <v>1</v>
      </c>
      <c r="E299" t="s">
        <v>125</v>
      </c>
      <c r="H299" t="s">
        <v>125</v>
      </c>
      <c r="P299" t="s">
        <v>125</v>
      </c>
    </row>
    <row r="300" spans="1:19" x14ac:dyDescent="0.2">
      <c r="A300">
        <v>171094</v>
      </c>
      <c r="B300" t="s">
        <v>792</v>
      </c>
      <c r="C300" t="s">
        <v>596</v>
      </c>
      <c r="D300" t="b">
        <v>1</v>
      </c>
      <c r="E300" t="s">
        <v>130</v>
      </c>
      <c r="F300" t="s">
        <v>793</v>
      </c>
      <c r="G300" t="s">
        <v>794</v>
      </c>
      <c r="H300" t="s">
        <v>125</v>
      </c>
      <c r="J300" t="s">
        <v>752</v>
      </c>
      <c r="K300" t="s">
        <v>795</v>
      </c>
      <c r="L300" t="s">
        <v>754</v>
      </c>
      <c r="P300" t="s">
        <v>125</v>
      </c>
      <c r="S300" t="s">
        <v>796</v>
      </c>
    </row>
    <row r="301" spans="1:19" x14ac:dyDescent="0.2">
      <c r="A301">
        <v>146105</v>
      </c>
      <c r="B301" t="s">
        <v>797</v>
      </c>
      <c r="C301" t="s">
        <v>596</v>
      </c>
      <c r="D301" t="b">
        <v>1</v>
      </c>
      <c r="E301" t="s">
        <v>130</v>
      </c>
      <c r="H301" t="s">
        <v>125</v>
      </c>
      <c r="P301" t="s">
        <v>125</v>
      </c>
    </row>
    <row r="302" spans="1:19" x14ac:dyDescent="0.2">
      <c r="A302">
        <v>170052</v>
      </c>
      <c r="B302" t="s">
        <v>798</v>
      </c>
      <c r="C302" t="s">
        <v>596</v>
      </c>
      <c r="D302" t="b">
        <v>1</v>
      </c>
      <c r="E302" t="s">
        <v>130</v>
      </c>
      <c r="H302" t="s">
        <v>125</v>
      </c>
      <c r="P302" t="s">
        <v>125</v>
      </c>
    </row>
    <row r="303" spans="1:19" x14ac:dyDescent="0.2">
      <c r="A303">
        <v>159243</v>
      </c>
      <c r="B303" t="s">
        <v>799</v>
      </c>
      <c r="C303" t="s">
        <v>596</v>
      </c>
      <c r="D303" t="b">
        <v>1</v>
      </c>
      <c r="E303" t="s">
        <v>130</v>
      </c>
      <c r="H303" t="s">
        <v>125</v>
      </c>
      <c r="P303" t="s">
        <v>125</v>
      </c>
    </row>
    <row r="304" spans="1:19" x14ac:dyDescent="0.2">
      <c r="A304">
        <v>146106</v>
      </c>
      <c r="B304" t="s">
        <v>800</v>
      </c>
      <c r="C304" t="s">
        <v>596</v>
      </c>
      <c r="D304" t="b">
        <v>1</v>
      </c>
      <c r="E304" t="s">
        <v>130</v>
      </c>
      <c r="H304" t="s">
        <v>125</v>
      </c>
      <c r="P304" t="s">
        <v>125</v>
      </c>
    </row>
    <row r="305" spans="1:16" x14ac:dyDescent="0.2">
      <c r="A305">
        <v>200609</v>
      </c>
      <c r="B305" t="s">
        <v>801</v>
      </c>
      <c r="C305" t="s">
        <v>596</v>
      </c>
      <c r="D305" t="b">
        <v>1</v>
      </c>
      <c r="E305" t="s">
        <v>130</v>
      </c>
      <c r="H305" t="s">
        <v>125</v>
      </c>
      <c r="P305" t="s">
        <v>125</v>
      </c>
    </row>
    <row r="306" spans="1:16" x14ac:dyDescent="0.2">
      <c r="A306">
        <v>142603</v>
      </c>
      <c r="B306" t="s">
        <v>802</v>
      </c>
      <c r="C306" t="s">
        <v>596</v>
      </c>
      <c r="D306" t="b">
        <v>1</v>
      </c>
      <c r="E306" t="s">
        <v>125</v>
      </c>
      <c r="H306" t="s">
        <v>125</v>
      </c>
      <c r="P306" t="s">
        <v>125</v>
      </c>
    </row>
    <row r="307" spans="1:16" x14ac:dyDescent="0.2">
      <c r="A307">
        <v>158212</v>
      </c>
      <c r="B307" t="s">
        <v>803</v>
      </c>
      <c r="C307" t="s">
        <v>596</v>
      </c>
      <c r="D307" t="b">
        <v>1</v>
      </c>
      <c r="E307" t="s">
        <v>130</v>
      </c>
      <c r="H307" t="s">
        <v>125</v>
      </c>
      <c r="P307" t="s">
        <v>125</v>
      </c>
    </row>
    <row r="308" spans="1:16" x14ac:dyDescent="0.2">
      <c r="A308">
        <v>142604</v>
      </c>
      <c r="B308" t="s">
        <v>804</v>
      </c>
      <c r="C308" t="s">
        <v>596</v>
      </c>
      <c r="D308" t="b">
        <v>1</v>
      </c>
      <c r="E308" t="s">
        <v>125</v>
      </c>
      <c r="H308" t="s">
        <v>125</v>
      </c>
      <c r="P308" t="s">
        <v>125</v>
      </c>
    </row>
    <row r="309" spans="1:16" x14ac:dyDescent="0.2">
      <c r="A309">
        <v>173001</v>
      </c>
      <c r="B309" t="s">
        <v>805</v>
      </c>
      <c r="C309" t="s">
        <v>596</v>
      </c>
      <c r="D309" t="b">
        <v>1</v>
      </c>
      <c r="E309" t="s">
        <v>125</v>
      </c>
      <c r="H309" t="s">
        <v>125</v>
      </c>
      <c r="P309" t="s">
        <v>125</v>
      </c>
    </row>
    <row r="310" spans="1:16" x14ac:dyDescent="0.2">
      <c r="A310">
        <v>173046</v>
      </c>
      <c r="B310" t="s">
        <v>806</v>
      </c>
      <c r="C310" t="s">
        <v>596</v>
      </c>
      <c r="D310" t="b">
        <v>1</v>
      </c>
      <c r="E310" t="s">
        <v>125</v>
      </c>
      <c r="H310" t="s">
        <v>125</v>
      </c>
      <c r="P310" t="s">
        <v>125</v>
      </c>
    </row>
    <row r="311" spans="1:16" x14ac:dyDescent="0.2">
      <c r="A311">
        <v>142610</v>
      </c>
      <c r="B311" t="s">
        <v>807</v>
      </c>
      <c r="C311" t="s">
        <v>596</v>
      </c>
      <c r="E311" t="s">
        <v>130</v>
      </c>
      <c r="H311" t="s">
        <v>125</v>
      </c>
      <c r="P311" t="s">
        <v>125</v>
      </c>
    </row>
    <row r="312" spans="1:16" x14ac:dyDescent="0.2">
      <c r="A312">
        <v>205274</v>
      </c>
      <c r="B312" t="s">
        <v>808</v>
      </c>
      <c r="C312" t="s">
        <v>596</v>
      </c>
      <c r="D312" t="b">
        <v>1</v>
      </c>
      <c r="E312" t="s">
        <v>125</v>
      </c>
      <c r="H312" t="s">
        <v>125</v>
      </c>
      <c r="P312" t="s">
        <v>125</v>
      </c>
    </row>
    <row r="313" spans="1:16" x14ac:dyDescent="0.2">
      <c r="A313">
        <v>161232</v>
      </c>
      <c r="B313" t="s">
        <v>809</v>
      </c>
      <c r="C313" t="s">
        <v>596</v>
      </c>
      <c r="D313" t="b">
        <v>1</v>
      </c>
      <c r="E313" t="s">
        <v>125</v>
      </c>
      <c r="H313" t="s">
        <v>125</v>
      </c>
      <c r="P313" t="s">
        <v>125</v>
      </c>
    </row>
    <row r="314" spans="1:16" x14ac:dyDescent="0.2">
      <c r="A314">
        <v>162045</v>
      </c>
      <c r="B314" t="s">
        <v>14</v>
      </c>
      <c r="C314" t="s">
        <v>596</v>
      </c>
      <c r="D314" t="b">
        <v>1</v>
      </c>
      <c r="E314" t="s">
        <v>125</v>
      </c>
      <c r="H314" t="s">
        <v>125</v>
      </c>
      <c r="P314" t="s">
        <v>125</v>
      </c>
    </row>
    <row r="315" spans="1:16" x14ac:dyDescent="0.2">
      <c r="A315">
        <v>148286</v>
      </c>
      <c r="B315" t="s">
        <v>810</v>
      </c>
      <c r="C315" t="s">
        <v>596</v>
      </c>
      <c r="D315" t="b">
        <v>1</v>
      </c>
      <c r="E315" t="s">
        <v>125</v>
      </c>
      <c r="H315" t="s">
        <v>125</v>
      </c>
      <c r="P315" t="s">
        <v>125</v>
      </c>
    </row>
    <row r="316" spans="1:16" x14ac:dyDescent="0.2">
      <c r="A316">
        <v>216282</v>
      </c>
      <c r="B316" t="s">
        <v>811</v>
      </c>
      <c r="C316" t="s">
        <v>596</v>
      </c>
      <c r="D316" t="b">
        <v>1</v>
      </c>
      <c r="E316" t="s">
        <v>125</v>
      </c>
      <c r="H316" t="s">
        <v>125</v>
      </c>
      <c r="P316" t="s">
        <v>125</v>
      </c>
    </row>
    <row r="317" spans="1:16" x14ac:dyDescent="0.2">
      <c r="A317">
        <v>172463</v>
      </c>
      <c r="B317" t="s">
        <v>812</v>
      </c>
      <c r="C317" t="s">
        <v>596</v>
      </c>
      <c r="D317" t="b">
        <v>1</v>
      </c>
      <c r="E317" t="s">
        <v>125</v>
      </c>
      <c r="H317" t="s">
        <v>125</v>
      </c>
      <c r="P317" t="s">
        <v>125</v>
      </c>
    </row>
    <row r="318" spans="1:16" x14ac:dyDescent="0.2">
      <c r="A318">
        <v>172516</v>
      </c>
      <c r="B318" t="s">
        <v>813</v>
      </c>
      <c r="C318" t="s">
        <v>596</v>
      </c>
      <c r="D318" t="b">
        <v>1</v>
      </c>
      <c r="E318" t="s">
        <v>125</v>
      </c>
      <c r="H318" t="s">
        <v>125</v>
      </c>
      <c r="P318" t="s">
        <v>125</v>
      </c>
    </row>
    <row r="319" spans="1:16" x14ac:dyDescent="0.2">
      <c r="A319">
        <v>172569</v>
      </c>
      <c r="B319" t="s">
        <v>814</v>
      </c>
      <c r="C319" t="s">
        <v>596</v>
      </c>
      <c r="D319" t="b">
        <v>1</v>
      </c>
      <c r="E319" t="s">
        <v>125</v>
      </c>
      <c r="H319" t="s">
        <v>125</v>
      </c>
      <c r="P319" t="s">
        <v>125</v>
      </c>
    </row>
    <row r="320" spans="1:16" x14ac:dyDescent="0.2">
      <c r="A320">
        <v>205202</v>
      </c>
      <c r="B320" t="s">
        <v>815</v>
      </c>
      <c r="C320" t="s">
        <v>596</v>
      </c>
      <c r="D320" t="b">
        <v>1</v>
      </c>
      <c r="E320" t="s">
        <v>125</v>
      </c>
      <c r="H320" t="s">
        <v>125</v>
      </c>
      <c r="P320" t="s">
        <v>125</v>
      </c>
    </row>
    <row r="321" spans="1:16" x14ac:dyDescent="0.2">
      <c r="A321">
        <v>172624</v>
      </c>
      <c r="B321" t="s">
        <v>816</v>
      </c>
      <c r="C321" t="s">
        <v>596</v>
      </c>
      <c r="D321" t="b">
        <v>1</v>
      </c>
      <c r="E321" t="s">
        <v>125</v>
      </c>
      <c r="H321" t="s">
        <v>125</v>
      </c>
      <c r="P321" t="s">
        <v>125</v>
      </c>
    </row>
    <row r="322" spans="1:16" x14ac:dyDescent="0.2">
      <c r="A322">
        <v>142648</v>
      </c>
      <c r="B322" t="s">
        <v>817</v>
      </c>
      <c r="C322" t="s">
        <v>596</v>
      </c>
      <c r="E322" t="s">
        <v>130</v>
      </c>
      <c r="H322" t="s">
        <v>125</v>
      </c>
      <c r="P322" t="s">
        <v>125</v>
      </c>
    </row>
    <row r="323" spans="1:16" x14ac:dyDescent="0.2">
      <c r="A323">
        <v>142634</v>
      </c>
      <c r="B323" t="s">
        <v>818</v>
      </c>
      <c r="C323" t="s">
        <v>596</v>
      </c>
      <c r="E323" t="s">
        <v>130</v>
      </c>
      <c r="H323" t="s">
        <v>125</v>
      </c>
      <c r="P323" t="s">
        <v>125</v>
      </c>
    </row>
    <row r="324" spans="1:16" x14ac:dyDescent="0.2">
      <c r="A324">
        <v>142635</v>
      </c>
      <c r="B324" t="s">
        <v>818</v>
      </c>
      <c r="C324" t="s">
        <v>596</v>
      </c>
      <c r="E324" t="s">
        <v>130</v>
      </c>
      <c r="H324" t="s">
        <v>125</v>
      </c>
      <c r="P324" t="s">
        <v>125</v>
      </c>
    </row>
    <row r="325" spans="1:16" x14ac:dyDescent="0.2">
      <c r="A325">
        <v>142636</v>
      </c>
      <c r="B325" t="s">
        <v>819</v>
      </c>
      <c r="C325" t="s">
        <v>596</v>
      </c>
      <c r="E325" t="s">
        <v>130</v>
      </c>
      <c r="H325" t="s">
        <v>125</v>
      </c>
      <c r="P325" t="s">
        <v>125</v>
      </c>
    </row>
    <row r="326" spans="1:16" x14ac:dyDescent="0.2">
      <c r="A326">
        <v>171233</v>
      </c>
      <c r="B326" t="s">
        <v>820</v>
      </c>
      <c r="C326" t="s">
        <v>596</v>
      </c>
      <c r="D326" t="b">
        <v>1</v>
      </c>
      <c r="E326" t="s">
        <v>125</v>
      </c>
      <c r="H326" t="s">
        <v>125</v>
      </c>
      <c r="P326" t="s">
        <v>125</v>
      </c>
    </row>
    <row r="327" spans="1:16" x14ac:dyDescent="0.2">
      <c r="A327">
        <v>220353</v>
      </c>
      <c r="B327" t="s">
        <v>821</v>
      </c>
      <c r="C327" t="s">
        <v>596</v>
      </c>
      <c r="D327" t="b">
        <v>1</v>
      </c>
      <c r="E327" t="s">
        <v>125</v>
      </c>
      <c r="H327" t="s">
        <v>125</v>
      </c>
      <c r="P327" t="s">
        <v>125</v>
      </c>
    </row>
    <row r="328" spans="1:16" x14ac:dyDescent="0.2">
      <c r="A328">
        <v>142612</v>
      </c>
      <c r="B328" t="s">
        <v>822</v>
      </c>
      <c r="C328" t="s">
        <v>596</v>
      </c>
      <c r="D328" t="b">
        <v>1</v>
      </c>
      <c r="E328" t="s">
        <v>130</v>
      </c>
      <c r="H328" t="s">
        <v>125</v>
      </c>
      <c r="P328" t="s">
        <v>125</v>
      </c>
    </row>
    <row r="329" spans="1:16" x14ac:dyDescent="0.2">
      <c r="A329">
        <v>142613</v>
      </c>
      <c r="B329" t="s">
        <v>823</v>
      </c>
      <c r="C329" t="s">
        <v>596</v>
      </c>
      <c r="E329" t="s">
        <v>130</v>
      </c>
      <c r="H329" t="s">
        <v>125</v>
      </c>
      <c r="P329" t="s">
        <v>125</v>
      </c>
    </row>
    <row r="330" spans="1:16" x14ac:dyDescent="0.2">
      <c r="A330">
        <v>170989</v>
      </c>
      <c r="B330" t="s">
        <v>824</v>
      </c>
      <c r="C330" t="s">
        <v>596</v>
      </c>
      <c r="D330" t="b">
        <v>1</v>
      </c>
      <c r="E330" t="s">
        <v>125</v>
      </c>
      <c r="H330" t="s">
        <v>125</v>
      </c>
      <c r="P330" t="s">
        <v>125</v>
      </c>
    </row>
    <row r="331" spans="1:16" x14ac:dyDescent="0.2">
      <c r="A331">
        <v>142626</v>
      </c>
      <c r="B331" t="s">
        <v>825</v>
      </c>
      <c r="C331" t="s">
        <v>596</v>
      </c>
      <c r="E331" t="s">
        <v>130</v>
      </c>
      <c r="H331" t="s">
        <v>125</v>
      </c>
      <c r="P331" t="s">
        <v>125</v>
      </c>
    </row>
    <row r="332" spans="1:16" x14ac:dyDescent="0.2">
      <c r="A332">
        <v>142628</v>
      </c>
      <c r="B332" t="s">
        <v>826</v>
      </c>
      <c r="C332" t="s">
        <v>596</v>
      </c>
      <c r="E332" t="s">
        <v>130</v>
      </c>
      <c r="H332" t="s">
        <v>125</v>
      </c>
      <c r="P332" t="s">
        <v>125</v>
      </c>
    </row>
    <row r="333" spans="1:16" x14ac:dyDescent="0.2">
      <c r="A333">
        <v>191507</v>
      </c>
      <c r="B333" t="s">
        <v>827</v>
      </c>
      <c r="C333" t="s">
        <v>596</v>
      </c>
      <c r="D333" t="b">
        <v>1</v>
      </c>
      <c r="E333" t="s">
        <v>125</v>
      </c>
      <c r="H333" t="s">
        <v>125</v>
      </c>
      <c r="P333" t="s">
        <v>125</v>
      </c>
    </row>
    <row r="334" spans="1:16" x14ac:dyDescent="0.2">
      <c r="A334">
        <v>216686</v>
      </c>
      <c r="B334" t="s">
        <v>828</v>
      </c>
      <c r="C334" t="s">
        <v>596</v>
      </c>
      <c r="D334" t="b">
        <v>1</v>
      </c>
      <c r="E334" t="s">
        <v>125</v>
      </c>
      <c r="H334" t="s">
        <v>125</v>
      </c>
      <c r="P334" t="s">
        <v>125</v>
      </c>
    </row>
    <row r="335" spans="1:16" x14ac:dyDescent="0.2">
      <c r="A335">
        <v>172680</v>
      </c>
      <c r="B335" t="s">
        <v>829</v>
      </c>
      <c r="C335" t="s">
        <v>596</v>
      </c>
      <c r="D335" t="b">
        <v>1</v>
      </c>
      <c r="E335" t="s">
        <v>125</v>
      </c>
      <c r="H335" t="s">
        <v>125</v>
      </c>
      <c r="P335" t="s">
        <v>125</v>
      </c>
    </row>
    <row r="336" spans="1:16" x14ac:dyDescent="0.2">
      <c r="A336">
        <v>172949</v>
      </c>
      <c r="B336" t="s">
        <v>830</v>
      </c>
      <c r="C336" t="s">
        <v>596</v>
      </c>
      <c r="D336" t="b">
        <v>1</v>
      </c>
      <c r="E336" t="s">
        <v>125</v>
      </c>
      <c r="H336" t="s">
        <v>125</v>
      </c>
      <c r="P336" t="s">
        <v>125</v>
      </c>
    </row>
    <row r="337" spans="1:16" x14ac:dyDescent="0.2">
      <c r="A337">
        <v>191508</v>
      </c>
      <c r="B337" t="s">
        <v>831</v>
      </c>
      <c r="C337" t="s">
        <v>596</v>
      </c>
      <c r="D337" t="b">
        <v>1</v>
      </c>
      <c r="E337" t="s">
        <v>125</v>
      </c>
      <c r="H337" t="s">
        <v>125</v>
      </c>
      <c r="P337" t="s">
        <v>125</v>
      </c>
    </row>
    <row r="338" spans="1:16" x14ac:dyDescent="0.2">
      <c r="A338">
        <v>216687</v>
      </c>
      <c r="B338" t="s">
        <v>832</v>
      </c>
      <c r="C338" t="s">
        <v>596</v>
      </c>
      <c r="D338" t="b">
        <v>1</v>
      </c>
      <c r="E338" t="s">
        <v>125</v>
      </c>
      <c r="H338" t="s">
        <v>125</v>
      </c>
      <c r="P338" t="s">
        <v>125</v>
      </c>
    </row>
    <row r="339" spans="1:16" x14ac:dyDescent="0.2">
      <c r="A339">
        <v>172736</v>
      </c>
      <c r="B339" t="s">
        <v>833</v>
      </c>
      <c r="C339" t="s">
        <v>596</v>
      </c>
      <c r="D339" t="b">
        <v>1</v>
      </c>
      <c r="E339" t="s">
        <v>125</v>
      </c>
      <c r="H339" t="s">
        <v>125</v>
      </c>
      <c r="P339" t="s">
        <v>125</v>
      </c>
    </row>
    <row r="340" spans="1:16" x14ac:dyDescent="0.2">
      <c r="A340">
        <v>172789</v>
      </c>
      <c r="B340" t="s">
        <v>834</v>
      </c>
      <c r="C340" t="s">
        <v>596</v>
      </c>
      <c r="D340" t="b">
        <v>1</v>
      </c>
      <c r="E340" t="s">
        <v>125</v>
      </c>
      <c r="H340" t="s">
        <v>125</v>
      </c>
      <c r="P340" t="s">
        <v>125</v>
      </c>
    </row>
    <row r="341" spans="1:16" x14ac:dyDescent="0.2">
      <c r="A341">
        <v>175285</v>
      </c>
      <c r="B341" t="s">
        <v>835</v>
      </c>
      <c r="C341" t="s">
        <v>596</v>
      </c>
      <c r="D341" t="b">
        <v>1</v>
      </c>
      <c r="E341" t="s">
        <v>130</v>
      </c>
      <c r="H341" t="s">
        <v>125</v>
      </c>
      <c r="P341" t="s">
        <v>125</v>
      </c>
    </row>
    <row r="342" spans="1:16" x14ac:dyDescent="0.2">
      <c r="A342">
        <v>213063</v>
      </c>
      <c r="B342" t="s">
        <v>836</v>
      </c>
      <c r="C342" t="s">
        <v>596</v>
      </c>
      <c r="D342" t="b">
        <v>1</v>
      </c>
      <c r="E342" t="s">
        <v>125</v>
      </c>
      <c r="H342" t="s">
        <v>125</v>
      </c>
      <c r="P342" t="s">
        <v>125</v>
      </c>
    </row>
    <row r="343" spans="1:16" x14ac:dyDescent="0.2">
      <c r="A343">
        <v>172897</v>
      </c>
      <c r="B343" t="s">
        <v>837</v>
      </c>
      <c r="C343" t="s">
        <v>596</v>
      </c>
      <c r="D343" t="b">
        <v>1</v>
      </c>
      <c r="E343" t="s">
        <v>125</v>
      </c>
      <c r="H343" t="s">
        <v>125</v>
      </c>
      <c r="P343" t="s">
        <v>125</v>
      </c>
    </row>
    <row r="344" spans="1:16" x14ac:dyDescent="0.2">
      <c r="A344">
        <v>142641</v>
      </c>
      <c r="B344" t="s">
        <v>838</v>
      </c>
      <c r="C344" t="s">
        <v>596</v>
      </c>
      <c r="E344" t="s">
        <v>130</v>
      </c>
      <c r="H344" t="s">
        <v>125</v>
      </c>
      <c r="P344" t="s">
        <v>125</v>
      </c>
    </row>
    <row r="345" spans="1:16" x14ac:dyDescent="0.2">
      <c r="A345">
        <v>142642</v>
      </c>
      <c r="B345" t="s">
        <v>839</v>
      </c>
      <c r="C345" t="s">
        <v>596</v>
      </c>
      <c r="E345" t="s">
        <v>130</v>
      </c>
      <c r="H345" t="s">
        <v>125</v>
      </c>
      <c r="P345" t="s">
        <v>125</v>
      </c>
    </row>
    <row r="346" spans="1:16" x14ac:dyDescent="0.2">
      <c r="A346">
        <v>142643</v>
      </c>
      <c r="B346" t="s">
        <v>840</v>
      </c>
      <c r="C346" t="s">
        <v>596</v>
      </c>
      <c r="E346" t="s">
        <v>130</v>
      </c>
      <c r="H346" t="s">
        <v>125</v>
      </c>
      <c r="P346" t="s">
        <v>125</v>
      </c>
    </row>
    <row r="347" spans="1:16" x14ac:dyDescent="0.2">
      <c r="A347">
        <v>142644</v>
      </c>
      <c r="B347" t="s">
        <v>841</v>
      </c>
      <c r="C347" t="s">
        <v>596</v>
      </c>
      <c r="E347" t="s">
        <v>130</v>
      </c>
      <c r="H347" t="s">
        <v>125</v>
      </c>
      <c r="P347" t="s">
        <v>125</v>
      </c>
    </row>
    <row r="348" spans="1:16" x14ac:dyDescent="0.2">
      <c r="A348">
        <v>142645</v>
      </c>
      <c r="B348" t="s">
        <v>842</v>
      </c>
      <c r="C348" t="s">
        <v>596</v>
      </c>
      <c r="E348" t="s">
        <v>130</v>
      </c>
      <c r="H348" t="s">
        <v>125</v>
      </c>
      <c r="P348" t="s">
        <v>125</v>
      </c>
    </row>
    <row r="349" spans="1:16" x14ac:dyDescent="0.2">
      <c r="A349">
        <v>142647</v>
      </c>
      <c r="B349" t="s">
        <v>843</v>
      </c>
      <c r="C349" t="s">
        <v>596</v>
      </c>
      <c r="E349" t="s">
        <v>130</v>
      </c>
      <c r="H349" t="s">
        <v>125</v>
      </c>
      <c r="P349" t="s">
        <v>125</v>
      </c>
    </row>
    <row r="350" spans="1:16" x14ac:dyDescent="0.2">
      <c r="A350">
        <v>153012</v>
      </c>
      <c r="B350" t="s">
        <v>844</v>
      </c>
      <c r="C350" t="s">
        <v>596</v>
      </c>
      <c r="D350" t="b">
        <v>1</v>
      </c>
      <c r="E350" t="s">
        <v>125</v>
      </c>
      <c r="H350" t="s">
        <v>125</v>
      </c>
      <c r="P350" t="s">
        <v>125</v>
      </c>
    </row>
    <row r="351" spans="1:16" x14ac:dyDescent="0.2">
      <c r="A351">
        <v>154973</v>
      </c>
      <c r="B351" t="s">
        <v>845</v>
      </c>
      <c r="C351" t="s">
        <v>596</v>
      </c>
      <c r="D351" t="b">
        <v>1</v>
      </c>
      <c r="E351" t="s">
        <v>125</v>
      </c>
      <c r="H351" t="s">
        <v>125</v>
      </c>
      <c r="P351" t="s">
        <v>125</v>
      </c>
    </row>
    <row r="352" spans="1:16" x14ac:dyDescent="0.2">
      <c r="A352">
        <v>142649</v>
      </c>
      <c r="B352" t="s">
        <v>846</v>
      </c>
      <c r="C352" t="s">
        <v>596</v>
      </c>
      <c r="E352" t="s">
        <v>130</v>
      </c>
      <c r="H352" t="s">
        <v>125</v>
      </c>
      <c r="P352" t="s">
        <v>125</v>
      </c>
    </row>
    <row r="353" spans="1:16" x14ac:dyDescent="0.2">
      <c r="A353">
        <v>142639</v>
      </c>
      <c r="B353" t="s">
        <v>847</v>
      </c>
      <c r="C353" t="s">
        <v>596</v>
      </c>
      <c r="E353" t="s">
        <v>130</v>
      </c>
      <c r="H353" t="s">
        <v>125</v>
      </c>
      <c r="P353" t="s">
        <v>125</v>
      </c>
    </row>
    <row r="354" spans="1:16" x14ac:dyDescent="0.2">
      <c r="A354">
        <v>142622</v>
      </c>
      <c r="B354" t="s">
        <v>848</v>
      </c>
      <c r="C354" t="s">
        <v>596</v>
      </c>
      <c r="E354" t="s">
        <v>130</v>
      </c>
      <c r="H354" t="s">
        <v>125</v>
      </c>
      <c r="P354" t="s">
        <v>125</v>
      </c>
    </row>
    <row r="355" spans="1:16" x14ac:dyDescent="0.2">
      <c r="A355">
        <v>142615</v>
      </c>
      <c r="B355" t="s">
        <v>849</v>
      </c>
      <c r="C355" t="s">
        <v>596</v>
      </c>
      <c r="D355" t="b">
        <v>1</v>
      </c>
      <c r="E355" t="s">
        <v>130</v>
      </c>
      <c r="H355" t="s">
        <v>125</v>
      </c>
      <c r="P355" t="s">
        <v>125</v>
      </c>
    </row>
    <row r="356" spans="1:16" x14ac:dyDescent="0.2">
      <c r="A356">
        <v>221573</v>
      </c>
      <c r="B356" t="s">
        <v>850</v>
      </c>
      <c r="C356" t="s">
        <v>596</v>
      </c>
      <c r="D356" t="b">
        <v>1</v>
      </c>
      <c r="E356" t="s">
        <v>125</v>
      </c>
      <c r="H356" t="s">
        <v>125</v>
      </c>
      <c r="P356" t="s">
        <v>125</v>
      </c>
    </row>
    <row r="357" spans="1:16" x14ac:dyDescent="0.2">
      <c r="A357">
        <v>204828</v>
      </c>
      <c r="B357" t="s">
        <v>851</v>
      </c>
      <c r="C357" t="s">
        <v>596</v>
      </c>
      <c r="D357" t="b">
        <v>1</v>
      </c>
      <c r="E357" t="s">
        <v>125</v>
      </c>
      <c r="H357" t="s">
        <v>125</v>
      </c>
      <c r="P357" t="s">
        <v>125</v>
      </c>
    </row>
    <row r="358" spans="1:16" x14ac:dyDescent="0.2">
      <c r="A358">
        <v>183354</v>
      </c>
      <c r="B358" t="s">
        <v>852</v>
      </c>
      <c r="C358" t="s">
        <v>596</v>
      </c>
      <c r="D358" t="b">
        <v>1</v>
      </c>
      <c r="E358" t="s">
        <v>130</v>
      </c>
      <c r="H358" t="s">
        <v>125</v>
      </c>
      <c r="P358" t="s">
        <v>125</v>
      </c>
    </row>
    <row r="359" spans="1:16" x14ac:dyDescent="0.2">
      <c r="A359">
        <v>174362</v>
      </c>
      <c r="B359" t="s">
        <v>853</v>
      </c>
      <c r="C359" t="s">
        <v>596</v>
      </c>
      <c r="E359" t="s">
        <v>130</v>
      </c>
      <c r="H359" t="s">
        <v>125</v>
      </c>
      <c r="P359" t="s">
        <v>125</v>
      </c>
    </row>
    <row r="360" spans="1:16" x14ac:dyDescent="0.2">
      <c r="A360">
        <v>174361</v>
      </c>
      <c r="B360" t="s">
        <v>853</v>
      </c>
      <c r="C360" t="s">
        <v>596</v>
      </c>
      <c r="D360" t="b">
        <v>1</v>
      </c>
      <c r="E360" t="s">
        <v>130</v>
      </c>
      <c r="H360" t="s">
        <v>125</v>
      </c>
      <c r="P360" t="s">
        <v>125</v>
      </c>
    </row>
    <row r="361" spans="1:16" x14ac:dyDescent="0.2">
      <c r="A361">
        <v>182200</v>
      </c>
      <c r="B361" t="s">
        <v>854</v>
      </c>
      <c r="C361" t="s">
        <v>596</v>
      </c>
      <c r="D361" t="b">
        <v>1</v>
      </c>
      <c r="E361" t="s">
        <v>130</v>
      </c>
      <c r="H361" t="s">
        <v>125</v>
      </c>
      <c r="P361" t="s">
        <v>125</v>
      </c>
    </row>
    <row r="362" spans="1:16" x14ac:dyDescent="0.2">
      <c r="A362">
        <v>116038</v>
      </c>
      <c r="B362" t="s">
        <v>855</v>
      </c>
      <c r="C362" t="s">
        <v>596</v>
      </c>
      <c r="D362" t="b">
        <v>1</v>
      </c>
      <c r="E362" t="s">
        <v>130</v>
      </c>
      <c r="H362" t="s">
        <v>125</v>
      </c>
      <c r="P362" t="s">
        <v>125</v>
      </c>
    </row>
    <row r="363" spans="1:16" x14ac:dyDescent="0.2">
      <c r="A363">
        <v>115703</v>
      </c>
      <c r="B363" t="s">
        <v>856</v>
      </c>
      <c r="C363" t="s">
        <v>596</v>
      </c>
      <c r="D363" t="b">
        <v>1</v>
      </c>
      <c r="E363" t="s">
        <v>130</v>
      </c>
      <c r="H363" t="s">
        <v>125</v>
      </c>
      <c r="P363" t="s">
        <v>125</v>
      </c>
    </row>
    <row r="364" spans="1:16" x14ac:dyDescent="0.2">
      <c r="A364">
        <v>120074</v>
      </c>
      <c r="B364" t="s">
        <v>857</v>
      </c>
      <c r="C364" t="s">
        <v>858</v>
      </c>
      <c r="D364" t="b">
        <v>0</v>
      </c>
      <c r="E364" t="s">
        <v>125</v>
      </c>
      <c r="F364" t="s">
        <v>859</v>
      </c>
      <c r="G364" t="s">
        <v>860</v>
      </c>
      <c r="H364" t="s">
        <v>125</v>
      </c>
      <c r="P364" t="s">
        <v>125</v>
      </c>
    </row>
    <row r="365" spans="1:16" x14ac:dyDescent="0.2">
      <c r="A365">
        <v>170686</v>
      </c>
      <c r="B365" t="s">
        <v>857</v>
      </c>
      <c r="C365" t="s">
        <v>858</v>
      </c>
      <c r="D365" t="b">
        <v>0</v>
      </c>
      <c r="E365" t="s">
        <v>125</v>
      </c>
      <c r="F365" t="s">
        <v>859</v>
      </c>
      <c r="G365" t="s">
        <v>860</v>
      </c>
      <c r="H365" t="s">
        <v>125</v>
      </c>
      <c r="P365" t="s">
        <v>125</v>
      </c>
    </row>
    <row r="366" spans="1:16" x14ac:dyDescent="0.2">
      <c r="A366">
        <v>173128</v>
      </c>
      <c r="B366" t="s">
        <v>861</v>
      </c>
      <c r="C366" t="s">
        <v>858</v>
      </c>
      <c r="D366" t="b">
        <v>0</v>
      </c>
      <c r="E366" t="s">
        <v>125</v>
      </c>
      <c r="F366" t="s">
        <v>859</v>
      </c>
      <c r="G366" t="s">
        <v>860</v>
      </c>
      <c r="H366" t="s">
        <v>125</v>
      </c>
      <c r="P366" t="s">
        <v>125</v>
      </c>
    </row>
    <row r="367" spans="1:16" x14ac:dyDescent="0.2">
      <c r="A367">
        <v>161275</v>
      </c>
      <c r="B367" t="s">
        <v>862</v>
      </c>
      <c r="C367" t="s">
        <v>858</v>
      </c>
      <c r="D367" t="b">
        <v>0</v>
      </c>
      <c r="E367" t="s">
        <v>125</v>
      </c>
      <c r="F367" t="s">
        <v>859</v>
      </c>
      <c r="G367" t="s">
        <v>860</v>
      </c>
      <c r="H367" t="s">
        <v>125</v>
      </c>
      <c r="P367" t="s">
        <v>125</v>
      </c>
    </row>
    <row r="368" spans="1:16" x14ac:dyDescent="0.2">
      <c r="A368">
        <v>172935</v>
      </c>
      <c r="B368" t="s">
        <v>862</v>
      </c>
      <c r="C368" t="s">
        <v>858</v>
      </c>
      <c r="D368" t="b">
        <v>0</v>
      </c>
      <c r="E368" t="s">
        <v>125</v>
      </c>
      <c r="F368" t="s">
        <v>859</v>
      </c>
      <c r="G368" t="s">
        <v>860</v>
      </c>
      <c r="H368" t="s">
        <v>125</v>
      </c>
      <c r="P368" t="s">
        <v>125</v>
      </c>
    </row>
    <row r="369" spans="1:16" x14ac:dyDescent="0.2">
      <c r="A369">
        <v>172987</v>
      </c>
      <c r="B369" t="s">
        <v>862</v>
      </c>
      <c r="C369" t="s">
        <v>858</v>
      </c>
      <c r="D369" t="b">
        <v>0</v>
      </c>
      <c r="E369" t="s">
        <v>125</v>
      </c>
      <c r="F369" t="s">
        <v>859</v>
      </c>
      <c r="G369" t="s">
        <v>860</v>
      </c>
      <c r="H369" t="s">
        <v>125</v>
      </c>
      <c r="P369" t="s">
        <v>125</v>
      </c>
    </row>
    <row r="370" spans="1:16" x14ac:dyDescent="0.2">
      <c r="A370">
        <v>172877</v>
      </c>
      <c r="B370" t="s">
        <v>863</v>
      </c>
      <c r="C370" t="s">
        <v>858</v>
      </c>
      <c r="D370" t="b">
        <v>0</v>
      </c>
      <c r="E370" t="s">
        <v>125</v>
      </c>
      <c r="F370" t="s">
        <v>859</v>
      </c>
      <c r="G370" t="s">
        <v>860</v>
      </c>
      <c r="H370" t="s">
        <v>125</v>
      </c>
      <c r="P370" t="s">
        <v>125</v>
      </c>
    </row>
    <row r="371" spans="1:16" x14ac:dyDescent="0.2">
      <c r="A371">
        <v>171123</v>
      </c>
      <c r="B371" t="s">
        <v>863</v>
      </c>
      <c r="C371" t="s">
        <v>858</v>
      </c>
      <c r="D371" t="b">
        <v>0</v>
      </c>
      <c r="E371" t="s">
        <v>125</v>
      </c>
      <c r="F371" t="s">
        <v>859</v>
      </c>
      <c r="G371" t="s">
        <v>860</v>
      </c>
      <c r="H371" t="s">
        <v>125</v>
      </c>
      <c r="P371" t="s">
        <v>125</v>
      </c>
    </row>
    <row r="372" spans="1:16" x14ac:dyDescent="0.2">
      <c r="A372">
        <v>170089</v>
      </c>
      <c r="B372" t="s">
        <v>863</v>
      </c>
      <c r="C372" t="s">
        <v>858</v>
      </c>
      <c r="D372" t="b">
        <v>0</v>
      </c>
      <c r="E372" t="s">
        <v>125</v>
      </c>
      <c r="F372" t="s">
        <v>859</v>
      </c>
      <c r="G372" t="s">
        <v>860</v>
      </c>
      <c r="H372" t="s">
        <v>125</v>
      </c>
      <c r="P372" t="s">
        <v>125</v>
      </c>
    </row>
    <row r="373" spans="1:16" x14ac:dyDescent="0.2">
      <c r="A373">
        <v>162066</v>
      </c>
      <c r="B373" t="s">
        <v>863</v>
      </c>
      <c r="C373" t="s">
        <v>858</v>
      </c>
      <c r="D373" t="b">
        <v>0</v>
      </c>
      <c r="E373" t="s">
        <v>125</v>
      </c>
      <c r="F373" t="s">
        <v>859</v>
      </c>
      <c r="G373" t="s">
        <v>860</v>
      </c>
      <c r="H373" t="s">
        <v>125</v>
      </c>
      <c r="P373" t="s">
        <v>125</v>
      </c>
    </row>
    <row r="374" spans="1:16" x14ac:dyDescent="0.2">
      <c r="A374">
        <v>110571</v>
      </c>
      <c r="B374" t="s">
        <v>864</v>
      </c>
      <c r="C374" t="s">
        <v>858</v>
      </c>
      <c r="D374" t="b">
        <v>0</v>
      </c>
      <c r="E374" t="s">
        <v>125</v>
      </c>
      <c r="H374" t="s">
        <v>125</v>
      </c>
      <c r="P374" t="s">
        <v>125</v>
      </c>
    </row>
    <row r="375" spans="1:16" x14ac:dyDescent="0.2">
      <c r="A375">
        <v>172446</v>
      </c>
      <c r="B375" t="s">
        <v>865</v>
      </c>
      <c r="C375" t="s">
        <v>858</v>
      </c>
      <c r="D375" t="b">
        <v>0</v>
      </c>
      <c r="E375" t="s">
        <v>125</v>
      </c>
      <c r="F375" t="s">
        <v>866</v>
      </c>
      <c r="G375" t="s">
        <v>860</v>
      </c>
      <c r="H375" t="s">
        <v>125</v>
      </c>
      <c r="P375" t="s">
        <v>125</v>
      </c>
    </row>
    <row r="376" spans="1:16" x14ac:dyDescent="0.2">
      <c r="A376">
        <v>172722</v>
      </c>
      <c r="B376" t="s">
        <v>865</v>
      </c>
      <c r="C376" t="s">
        <v>858</v>
      </c>
      <c r="D376" t="b">
        <v>0</v>
      </c>
      <c r="E376" t="s">
        <v>125</v>
      </c>
      <c r="F376" t="s">
        <v>866</v>
      </c>
      <c r="G376" t="s">
        <v>860</v>
      </c>
      <c r="H376" t="s">
        <v>125</v>
      </c>
      <c r="P376" t="s">
        <v>125</v>
      </c>
    </row>
    <row r="377" spans="1:16" x14ac:dyDescent="0.2">
      <c r="A377">
        <v>172666</v>
      </c>
      <c r="B377" t="s">
        <v>865</v>
      </c>
      <c r="C377" t="s">
        <v>858</v>
      </c>
      <c r="D377" t="b">
        <v>0</v>
      </c>
      <c r="E377" t="s">
        <v>125</v>
      </c>
      <c r="F377" t="s">
        <v>866</v>
      </c>
      <c r="G377" t="s">
        <v>860</v>
      </c>
      <c r="H377" t="s">
        <v>125</v>
      </c>
      <c r="P377" t="s">
        <v>125</v>
      </c>
    </row>
    <row r="378" spans="1:16" x14ac:dyDescent="0.2">
      <c r="A378">
        <v>172831</v>
      </c>
      <c r="B378" t="s">
        <v>865</v>
      </c>
      <c r="C378" t="s">
        <v>858</v>
      </c>
      <c r="D378" t="b">
        <v>0</v>
      </c>
      <c r="E378" t="s">
        <v>125</v>
      </c>
      <c r="F378" t="s">
        <v>866</v>
      </c>
      <c r="G378" t="s">
        <v>860</v>
      </c>
      <c r="H378" t="s">
        <v>125</v>
      </c>
      <c r="P378" t="s">
        <v>125</v>
      </c>
    </row>
    <row r="379" spans="1:16" x14ac:dyDescent="0.2">
      <c r="A379">
        <v>189350</v>
      </c>
      <c r="B379" t="s">
        <v>865</v>
      </c>
      <c r="C379" t="s">
        <v>858</v>
      </c>
      <c r="D379" t="b">
        <v>0</v>
      </c>
      <c r="E379" t="s">
        <v>125</v>
      </c>
      <c r="F379" t="s">
        <v>866</v>
      </c>
      <c r="G379" t="s">
        <v>860</v>
      </c>
      <c r="H379" t="s">
        <v>125</v>
      </c>
      <c r="P379" t="s">
        <v>125</v>
      </c>
    </row>
    <row r="380" spans="1:16" x14ac:dyDescent="0.2">
      <c r="A380">
        <v>205243</v>
      </c>
      <c r="B380" t="s">
        <v>865</v>
      </c>
      <c r="C380" t="s">
        <v>858</v>
      </c>
      <c r="D380" t="b">
        <v>0</v>
      </c>
      <c r="E380" t="s">
        <v>125</v>
      </c>
      <c r="F380" t="s">
        <v>866</v>
      </c>
      <c r="G380" t="s">
        <v>860</v>
      </c>
      <c r="H380" t="s">
        <v>125</v>
      </c>
      <c r="P380" t="s">
        <v>125</v>
      </c>
    </row>
    <row r="381" spans="1:16" x14ac:dyDescent="0.2">
      <c r="A381">
        <v>172883</v>
      </c>
      <c r="B381" t="s">
        <v>865</v>
      </c>
      <c r="C381" t="s">
        <v>858</v>
      </c>
      <c r="D381" t="b">
        <v>0</v>
      </c>
      <c r="E381" t="s">
        <v>125</v>
      </c>
      <c r="F381" t="s">
        <v>866</v>
      </c>
      <c r="G381" t="s">
        <v>860</v>
      </c>
      <c r="H381" t="s">
        <v>125</v>
      </c>
      <c r="P381" t="s">
        <v>125</v>
      </c>
    </row>
    <row r="382" spans="1:16" x14ac:dyDescent="0.2">
      <c r="A382">
        <v>171129</v>
      </c>
      <c r="B382" t="s">
        <v>865</v>
      </c>
      <c r="C382" t="s">
        <v>858</v>
      </c>
      <c r="D382" t="b">
        <v>0</v>
      </c>
      <c r="E382" t="s">
        <v>125</v>
      </c>
      <c r="F382" t="s">
        <v>866</v>
      </c>
      <c r="G382" t="s">
        <v>860</v>
      </c>
      <c r="H382" t="s">
        <v>125</v>
      </c>
      <c r="P382" t="s">
        <v>125</v>
      </c>
    </row>
    <row r="383" spans="1:16" x14ac:dyDescent="0.2">
      <c r="A383">
        <v>170095</v>
      </c>
      <c r="B383" t="s">
        <v>865</v>
      </c>
      <c r="C383" t="s">
        <v>858</v>
      </c>
      <c r="D383" t="b">
        <v>0</v>
      </c>
      <c r="E383" t="s">
        <v>125</v>
      </c>
      <c r="F383" t="s">
        <v>866</v>
      </c>
      <c r="G383" t="s">
        <v>860</v>
      </c>
      <c r="H383" t="s">
        <v>125</v>
      </c>
      <c r="P383" t="s">
        <v>125</v>
      </c>
    </row>
    <row r="384" spans="1:16" x14ac:dyDescent="0.2">
      <c r="A384">
        <v>166763</v>
      </c>
      <c r="B384" t="s">
        <v>865</v>
      </c>
      <c r="C384" t="s">
        <v>858</v>
      </c>
      <c r="D384" t="b">
        <v>0</v>
      </c>
      <c r="E384" t="s">
        <v>125</v>
      </c>
      <c r="F384" t="s">
        <v>866</v>
      </c>
      <c r="G384" t="s">
        <v>860</v>
      </c>
      <c r="H384" t="s">
        <v>125</v>
      </c>
      <c r="P384" t="s">
        <v>125</v>
      </c>
    </row>
    <row r="385" spans="1:19" x14ac:dyDescent="0.2">
      <c r="A385">
        <v>154986</v>
      </c>
      <c r="B385" t="s">
        <v>867</v>
      </c>
      <c r="C385" t="s">
        <v>858</v>
      </c>
      <c r="D385" t="b">
        <v>0</v>
      </c>
      <c r="E385" t="s">
        <v>125</v>
      </c>
      <c r="F385" t="s">
        <v>859</v>
      </c>
      <c r="G385" t="s">
        <v>860</v>
      </c>
      <c r="H385" t="s">
        <v>125</v>
      </c>
      <c r="P385" t="s">
        <v>125</v>
      </c>
    </row>
    <row r="386" spans="1:19" x14ac:dyDescent="0.2">
      <c r="A386">
        <v>149179</v>
      </c>
      <c r="B386" t="s">
        <v>867</v>
      </c>
      <c r="C386" t="s">
        <v>858</v>
      </c>
      <c r="D386" t="b">
        <v>0</v>
      </c>
      <c r="E386" t="s">
        <v>125</v>
      </c>
      <c r="F386" t="s">
        <v>868</v>
      </c>
      <c r="G386" t="s">
        <v>860</v>
      </c>
      <c r="H386" t="s">
        <v>125</v>
      </c>
      <c r="P386" t="s">
        <v>125</v>
      </c>
    </row>
    <row r="387" spans="1:19" x14ac:dyDescent="0.2">
      <c r="A387">
        <v>149084</v>
      </c>
      <c r="B387" t="s">
        <v>867</v>
      </c>
      <c r="C387" t="s">
        <v>858</v>
      </c>
      <c r="D387" t="b">
        <v>0</v>
      </c>
      <c r="E387" t="s">
        <v>125</v>
      </c>
      <c r="F387" t="s">
        <v>868</v>
      </c>
      <c r="G387" t="s">
        <v>860</v>
      </c>
      <c r="H387" t="s">
        <v>125</v>
      </c>
      <c r="P387" t="s">
        <v>125</v>
      </c>
    </row>
    <row r="388" spans="1:19" x14ac:dyDescent="0.2">
      <c r="A388">
        <v>150406</v>
      </c>
      <c r="B388" t="s">
        <v>867</v>
      </c>
      <c r="C388" t="s">
        <v>858</v>
      </c>
      <c r="D388" t="b">
        <v>0</v>
      </c>
      <c r="E388" t="s">
        <v>125</v>
      </c>
      <c r="F388" t="s">
        <v>868</v>
      </c>
      <c r="G388" t="s">
        <v>860</v>
      </c>
      <c r="H388" t="s">
        <v>125</v>
      </c>
      <c r="P388" t="s">
        <v>125</v>
      </c>
    </row>
    <row r="389" spans="1:19" x14ac:dyDescent="0.2">
      <c r="A389">
        <v>171445</v>
      </c>
      <c r="B389" t="s">
        <v>869</v>
      </c>
      <c r="C389" t="s">
        <v>858</v>
      </c>
      <c r="D389" t="b">
        <v>0</v>
      </c>
      <c r="E389" t="s">
        <v>125</v>
      </c>
      <c r="F389" t="s">
        <v>870</v>
      </c>
      <c r="G389" t="s">
        <v>860</v>
      </c>
      <c r="H389" t="s">
        <v>125</v>
      </c>
      <c r="P389" t="s">
        <v>125</v>
      </c>
      <c r="S389" t="s">
        <v>871</v>
      </c>
    </row>
    <row r="390" spans="1:19" x14ac:dyDescent="0.2">
      <c r="A390">
        <v>171506</v>
      </c>
      <c r="B390" t="s">
        <v>869</v>
      </c>
      <c r="C390" t="s">
        <v>858</v>
      </c>
      <c r="D390" t="b">
        <v>0</v>
      </c>
      <c r="E390" t="s">
        <v>125</v>
      </c>
      <c r="F390" t="s">
        <v>870</v>
      </c>
      <c r="G390" t="s">
        <v>860</v>
      </c>
      <c r="H390" t="s">
        <v>125</v>
      </c>
      <c r="P390" t="s">
        <v>125</v>
      </c>
      <c r="S390" t="s">
        <v>871</v>
      </c>
    </row>
    <row r="391" spans="1:19" x14ac:dyDescent="0.2">
      <c r="A391">
        <v>172619</v>
      </c>
      <c r="B391" t="s">
        <v>869</v>
      </c>
      <c r="C391" t="s">
        <v>858</v>
      </c>
      <c r="D391" t="b">
        <v>0</v>
      </c>
      <c r="E391" t="s">
        <v>125</v>
      </c>
      <c r="F391" t="s">
        <v>870</v>
      </c>
      <c r="G391" t="s">
        <v>860</v>
      </c>
      <c r="H391" t="s">
        <v>125</v>
      </c>
      <c r="P391" t="s">
        <v>125</v>
      </c>
      <c r="S391" t="s">
        <v>871</v>
      </c>
    </row>
    <row r="392" spans="1:19" x14ac:dyDescent="0.2">
      <c r="A392">
        <v>171346</v>
      </c>
      <c r="B392" t="s">
        <v>869</v>
      </c>
      <c r="C392" t="s">
        <v>858</v>
      </c>
      <c r="D392" t="b">
        <v>0</v>
      </c>
      <c r="E392" t="s">
        <v>125</v>
      </c>
      <c r="F392" t="s">
        <v>870</v>
      </c>
      <c r="G392" t="s">
        <v>860</v>
      </c>
      <c r="H392" t="s">
        <v>125</v>
      </c>
      <c r="P392" t="s">
        <v>125</v>
      </c>
      <c r="S392" t="s">
        <v>871</v>
      </c>
    </row>
    <row r="393" spans="1:19" x14ac:dyDescent="0.2">
      <c r="A393">
        <v>172731</v>
      </c>
      <c r="B393" t="s">
        <v>869</v>
      </c>
      <c r="C393" t="s">
        <v>858</v>
      </c>
      <c r="D393" t="b">
        <v>0</v>
      </c>
      <c r="E393" t="s">
        <v>125</v>
      </c>
      <c r="F393" t="s">
        <v>870</v>
      </c>
      <c r="G393" t="s">
        <v>860</v>
      </c>
      <c r="H393" t="s">
        <v>125</v>
      </c>
      <c r="P393" t="s">
        <v>125</v>
      </c>
      <c r="S393" t="s">
        <v>871</v>
      </c>
    </row>
    <row r="394" spans="1:19" x14ac:dyDescent="0.2">
      <c r="A394">
        <v>172840</v>
      </c>
      <c r="B394" t="s">
        <v>869</v>
      </c>
      <c r="C394" t="s">
        <v>858</v>
      </c>
      <c r="D394" t="b">
        <v>0</v>
      </c>
      <c r="E394" t="s">
        <v>125</v>
      </c>
      <c r="F394" t="s">
        <v>870</v>
      </c>
      <c r="G394" t="s">
        <v>860</v>
      </c>
      <c r="H394" t="s">
        <v>125</v>
      </c>
      <c r="P394" t="s">
        <v>125</v>
      </c>
      <c r="S394" t="s">
        <v>871</v>
      </c>
    </row>
    <row r="395" spans="1:19" x14ac:dyDescent="0.2">
      <c r="A395">
        <v>172892</v>
      </c>
      <c r="B395" t="s">
        <v>869</v>
      </c>
      <c r="C395" t="s">
        <v>858</v>
      </c>
      <c r="D395" t="b">
        <v>0</v>
      </c>
      <c r="E395" t="s">
        <v>125</v>
      </c>
      <c r="F395" t="s">
        <v>870</v>
      </c>
      <c r="G395" t="s">
        <v>860</v>
      </c>
      <c r="H395" t="s">
        <v>125</v>
      </c>
      <c r="P395" t="s">
        <v>125</v>
      </c>
      <c r="S395" t="s">
        <v>871</v>
      </c>
    </row>
    <row r="396" spans="1:19" x14ac:dyDescent="0.2">
      <c r="A396">
        <v>172944</v>
      </c>
      <c r="B396" t="s">
        <v>869</v>
      </c>
      <c r="C396" t="s">
        <v>858</v>
      </c>
      <c r="D396" t="b">
        <v>0</v>
      </c>
      <c r="E396" t="s">
        <v>125</v>
      </c>
      <c r="F396" t="s">
        <v>870</v>
      </c>
      <c r="G396" t="s">
        <v>860</v>
      </c>
      <c r="H396" t="s">
        <v>125</v>
      </c>
      <c r="P396" t="s">
        <v>125</v>
      </c>
      <c r="S396" t="s">
        <v>871</v>
      </c>
    </row>
    <row r="397" spans="1:19" x14ac:dyDescent="0.2">
      <c r="A397">
        <v>172564</v>
      </c>
      <c r="B397" t="s">
        <v>869</v>
      </c>
      <c r="C397" t="s">
        <v>858</v>
      </c>
      <c r="D397" t="b">
        <v>0</v>
      </c>
      <c r="E397" t="s">
        <v>125</v>
      </c>
      <c r="F397" t="s">
        <v>870</v>
      </c>
      <c r="G397" t="s">
        <v>860</v>
      </c>
      <c r="H397" t="s">
        <v>125</v>
      </c>
      <c r="P397" t="s">
        <v>125</v>
      </c>
      <c r="S397" t="s">
        <v>871</v>
      </c>
    </row>
    <row r="398" spans="1:19" x14ac:dyDescent="0.2">
      <c r="A398">
        <v>172996</v>
      </c>
      <c r="B398" t="s">
        <v>869</v>
      </c>
      <c r="C398" t="s">
        <v>858</v>
      </c>
      <c r="D398" t="b">
        <v>0</v>
      </c>
      <c r="E398" t="s">
        <v>125</v>
      </c>
      <c r="F398" t="s">
        <v>870</v>
      </c>
      <c r="G398" t="s">
        <v>860</v>
      </c>
      <c r="H398" t="s">
        <v>125</v>
      </c>
      <c r="P398" t="s">
        <v>125</v>
      </c>
      <c r="S398" t="s">
        <v>871</v>
      </c>
    </row>
    <row r="399" spans="1:19" x14ac:dyDescent="0.2">
      <c r="A399">
        <v>172784</v>
      </c>
      <c r="B399" t="s">
        <v>869</v>
      </c>
      <c r="C399" t="s">
        <v>858</v>
      </c>
      <c r="D399" t="b">
        <v>0</v>
      </c>
      <c r="E399" t="s">
        <v>125</v>
      </c>
      <c r="F399" t="s">
        <v>870</v>
      </c>
      <c r="G399" t="s">
        <v>860</v>
      </c>
      <c r="H399" t="s">
        <v>125</v>
      </c>
      <c r="P399" t="s">
        <v>125</v>
      </c>
      <c r="S399" t="s">
        <v>871</v>
      </c>
    </row>
    <row r="400" spans="1:19" x14ac:dyDescent="0.2">
      <c r="A400">
        <v>173041</v>
      </c>
      <c r="B400" t="s">
        <v>869</v>
      </c>
      <c r="C400" t="s">
        <v>858</v>
      </c>
      <c r="D400" t="b">
        <v>0</v>
      </c>
      <c r="E400" t="s">
        <v>125</v>
      </c>
      <c r="F400" t="s">
        <v>870</v>
      </c>
      <c r="G400" t="s">
        <v>860</v>
      </c>
      <c r="H400" t="s">
        <v>125</v>
      </c>
      <c r="P400" t="s">
        <v>125</v>
      </c>
      <c r="S400" t="s">
        <v>871</v>
      </c>
    </row>
    <row r="401" spans="1:19" x14ac:dyDescent="0.2">
      <c r="A401">
        <v>172511</v>
      </c>
      <c r="B401" t="s">
        <v>869</v>
      </c>
      <c r="C401" t="s">
        <v>858</v>
      </c>
      <c r="D401" t="b">
        <v>0</v>
      </c>
      <c r="E401" t="s">
        <v>125</v>
      </c>
      <c r="F401" t="s">
        <v>870</v>
      </c>
      <c r="G401" t="s">
        <v>860</v>
      </c>
      <c r="H401" t="s">
        <v>125</v>
      </c>
      <c r="P401" t="s">
        <v>125</v>
      </c>
      <c r="S401" t="s">
        <v>871</v>
      </c>
    </row>
    <row r="402" spans="1:19" x14ac:dyDescent="0.2">
      <c r="A402">
        <v>172458</v>
      </c>
      <c r="B402" t="s">
        <v>869</v>
      </c>
      <c r="C402" t="s">
        <v>858</v>
      </c>
      <c r="D402" t="b">
        <v>0</v>
      </c>
      <c r="E402" t="s">
        <v>125</v>
      </c>
      <c r="F402" t="s">
        <v>870</v>
      </c>
      <c r="G402" t="s">
        <v>860</v>
      </c>
      <c r="H402" t="s">
        <v>125</v>
      </c>
      <c r="P402" t="s">
        <v>125</v>
      </c>
      <c r="S402" t="s">
        <v>871</v>
      </c>
    </row>
    <row r="403" spans="1:19" x14ac:dyDescent="0.2">
      <c r="A403">
        <v>172402</v>
      </c>
      <c r="B403" t="s">
        <v>869</v>
      </c>
      <c r="C403" t="s">
        <v>858</v>
      </c>
      <c r="D403" t="b">
        <v>0</v>
      </c>
      <c r="E403" t="s">
        <v>125</v>
      </c>
      <c r="F403" t="s">
        <v>870</v>
      </c>
      <c r="G403" t="s">
        <v>860</v>
      </c>
      <c r="H403" t="s">
        <v>125</v>
      </c>
      <c r="P403" t="s">
        <v>125</v>
      </c>
      <c r="S403" t="s">
        <v>871</v>
      </c>
    </row>
    <row r="404" spans="1:19" x14ac:dyDescent="0.2">
      <c r="A404">
        <v>172336</v>
      </c>
      <c r="B404" t="s">
        <v>869</v>
      </c>
      <c r="C404" t="s">
        <v>858</v>
      </c>
      <c r="D404" t="b">
        <v>0</v>
      </c>
      <c r="E404" t="s">
        <v>125</v>
      </c>
      <c r="F404" t="s">
        <v>870</v>
      </c>
      <c r="G404" t="s">
        <v>860</v>
      </c>
      <c r="H404" t="s">
        <v>125</v>
      </c>
      <c r="P404" t="s">
        <v>125</v>
      </c>
      <c r="S404" t="s">
        <v>871</v>
      </c>
    </row>
    <row r="405" spans="1:19" x14ac:dyDescent="0.2">
      <c r="A405">
        <v>172222</v>
      </c>
      <c r="B405" t="s">
        <v>869</v>
      </c>
      <c r="C405" t="s">
        <v>858</v>
      </c>
      <c r="D405" t="b">
        <v>0</v>
      </c>
      <c r="E405" t="s">
        <v>125</v>
      </c>
      <c r="F405" t="s">
        <v>870</v>
      </c>
      <c r="G405" t="s">
        <v>860</v>
      </c>
      <c r="H405" t="s">
        <v>125</v>
      </c>
      <c r="P405" t="s">
        <v>125</v>
      </c>
      <c r="S405" t="s">
        <v>871</v>
      </c>
    </row>
    <row r="406" spans="1:19" x14ac:dyDescent="0.2">
      <c r="A406">
        <v>173086</v>
      </c>
      <c r="B406" t="s">
        <v>869</v>
      </c>
      <c r="C406" t="s">
        <v>858</v>
      </c>
      <c r="D406" t="b">
        <v>0</v>
      </c>
      <c r="E406" t="s">
        <v>125</v>
      </c>
      <c r="F406" t="s">
        <v>870</v>
      </c>
      <c r="G406" t="s">
        <v>860</v>
      </c>
      <c r="H406" t="s">
        <v>125</v>
      </c>
      <c r="P406" t="s">
        <v>125</v>
      </c>
      <c r="S406" t="s">
        <v>871</v>
      </c>
    </row>
    <row r="407" spans="1:19" x14ac:dyDescent="0.2">
      <c r="A407">
        <v>172165</v>
      </c>
      <c r="B407" t="s">
        <v>869</v>
      </c>
      <c r="C407" t="s">
        <v>858</v>
      </c>
      <c r="D407" t="b">
        <v>0</v>
      </c>
      <c r="E407" t="s">
        <v>125</v>
      </c>
      <c r="F407" t="s">
        <v>870</v>
      </c>
      <c r="G407" t="s">
        <v>860</v>
      </c>
      <c r="H407" t="s">
        <v>125</v>
      </c>
      <c r="P407" t="s">
        <v>125</v>
      </c>
      <c r="S407" t="s">
        <v>871</v>
      </c>
    </row>
    <row r="408" spans="1:19" x14ac:dyDescent="0.2">
      <c r="A408">
        <v>157223</v>
      </c>
      <c r="B408" t="s">
        <v>869</v>
      </c>
      <c r="C408" t="s">
        <v>858</v>
      </c>
      <c r="D408" t="b">
        <v>0</v>
      </c>
      <c r="E408" t="s">
        <v>125</v>
      </c>
      <c r="F408" t="s">
        <v>870</v>
      </c>
      <c r="G408" t="s">
        <v>860</v>
      </c>
      <c r="H408" t="s">
        <v>125</v>
      </c>
      <c r="P408" t="s">
        <v>125</v>
      </c>
      <c r="S408" t="s">
        <v>871</v>
      </c>
    </row>
    <row r="409" spans="1:19" x14ac:dyDescent="0.2">
      <c r="A409">
        <v>157284</v>
      </c>
      <c r="B409" t="s">
        <v>869</v>
      </c>
      <c r="C409" t="s">
        <v>858</v>
      </c>
      <c r="D409" t="b">
        <v>0</v>
      </c>
      <c r="E409" t="s">
        <v>125</v>
      </c>
      <c r="F409" t="s">
        <v>870</v>
      </c>
      <c r="G409" t="s">
        <v>860</v>
      </c>
      <c r="H409" t="s">
        <v>125</v>
      </c>
      <c r="P409" t="s">
        <v>125</v>
      </c>
      <c r="S409" t="s">
        <v>871</v>
      </c>
    </row>
    <row r="410" spans="1:19" x14ac:dyDescent="0.2">
      <c r="A410">
        <v>157986</v>
      </c>
      <c r="B410" t="s">
        <v>869</v>
      </c>
      <c r="C410" t="s">
        <v>858</v>
      </c>
      <c r="D410" t="b">
        <v>0</v>
      </c>
      <c r="E410" t="s">
        <v>125</v>
      </c>
      <c r="F410" t="s">
        <v>870</v>
      </c>
      <c r="G410" t="s">
        <v>860</v>
      </c>
      <c r="H410" t="s">
        <v>125</v>
      </c>
      <c r="P410" t="s">
        <v>125</v>
      </c>
      <c r="S410" t="s">
        <v>871</v>
      </c>
    </row>
    <row r="411" spans="1:19" x14ac:dyDescent="0.2">
      <c r="A411">
        <v>158050</v>
      </c>
      <c r="B411" t="s">
        <v>869</v>
      </c>
      <c r="C411" t="s">
        <v>858</v>
      </c>
      <c r="D411" t="b">
        <v>0</v>
      </c>
      <c r="E411" t="s">
        <v>125</v>
      </c>
      <c r="F411" t="s">
        <v>870</v>
      </c>
      <c r="G411" t="s">
        <v>860</v>
      </c>
      <c r="H411" t="s">
        <v>125</v>
      </c>
      <c r="P411" t="s">
        <v>125</v>
      </c>
      <c r="S411" t="s">
        <v>871</v>
      </c>
    </row>
    <row r="412" spans="1:19" x14ac:dyDescent="0.2">
      <c r="A412">
        <v>165402</v>
      </c>
      <c r="B412" t="s">
        <v>869</v>
      </c>
      <c r="C412" t="s">
        <v>858</v>
      </c>
      <c r="D412" t="b">
        <v>0</v>
      </c>
      <c r="E412" t="s">
        <v>125</v>
      </c>
      <c r="F412" t="s">
        <v>870</v>
      </c>
      <c r="G412" t="s">
        <v>860</v>
      </c>
      <c r="H412" t="s">
        <v>125</v>
      </c>
      <c r="P412" t="s">
        <v>125</v>
      </c>
      <c r="S412" t="s">
        <v>871</v>
      </c>
    </row>
    <row r="413" spans="1:19" x14ac:dyDescent="0.2">
      <c r="A413">
        <v>165456</v>
      </c>
      <c r="B413" t="s">
        <v>869</v>
      </c>
      <c r="C413" t="s">
        <v>858</v>
      </c>
      <c r="D413" t="b">
        <v>0</v>
      </c>
      <c r="E413" t="s">
        <v>125</v>
      </c>
      <c r="F413" t="s">
        <v>870</v>
      </c>
      <c r="G413" t="s">
        <v>860</v>
      </c>
      <c r="H413" t="s">
        <v>125</v>
      </c>
      <c r="P413" t="s">
        <v>125</v>
      </c>
      <c r="S413" t="s">
        <v>871</v>
      </c>
    </row>
    <row r="414" spans="1:19" x14ac:dyDescent="0.2">
      <c r="A414">
        <v>166713</v>
      </c>
      <c r="B414" t="s">
        <v>869</v>
      </c>
      <c r="C414" t="s">
        <v>858</v>
      </c>
      <c r="D414" t="b">
        <v>0</v>
      </c>
      <c r="E414" t="s">
        <v>125</v>
      </c>
      <c r="F414" t="s">
        <v>870</v>
      </c>
      <c r="G414" t="s">
        <v>860</v>
      </c>
      <c r="H414" t="s">
        <v>125</v>
      </c>
      <c r="P414" t="s">
        <v>125</v>
      </c>
      <c r="S414" t="s">
        <v>871</v>
      </c>
    </row>
    <row r="415" spans="1:19" x14ac:dyDescent="0.2">
      <c r="A415">
        <v>167278</v>
      </c>
      <c r="B415" t="s">
        <v>869</v>
      </c>
      <c r="C415" t="s">
        <v>858</v>
      </c>
      <c r="D415" t="b">
        <v>0</v>
      </c>
      <c r="E415" t="s">
        <v>125</v>
      </c>
      <c r="F415" t="s">
        <v>870</v>
      </c>
      <c r="G415" t="s">
        <v>860</v>
      </c>
      <c r="H415" t="s">
        <v>125</v>
      </c>
      <c r="P415" t="s">
        <v>125</v>
      </c>
      <c r="S415" t="s">
        <v>871</v>
      </c>
    </row>
    <row r="416" spans="1:19" x14ac:dyDescent="0.2">
      <c r="A416">
        <v>155757</v>
      </c>
      <c r="B416" t="s">
        <v>869</v>
      </c>
      <c r="C416" t="s">
        <v>858</v>
      </c>
      <c r="D416" t="b">
        <v>0</v>
      </c>
      <c r="E416" t="s">
        <v>125</v>
      </c>
      <c r="F416" t="s">
        <v>870</v>
      </c>
      <c r="G416" t="s">
        <v>860</v>
      </c>
      <c r="H416" t="s">
        <v>125</v>
      </c>
      <c r="P416" t="s">
        <v>125</v>
      </c>
      <c r="S416" t="s">
        <v>871</v>
      </c>
    </row>
    <row r="417" spans="1:19" x14ac:dyDescent="0.2">
      <c r="A417">
        <v>166772</v>
      </c>
      <c r="B417" t="s">
        <v>869</v>
      </c>
      <c r="C417" t="s">
        <v>858</v>
      </c>
      <c r="D417" t="b">
        <v>0</v>
      </c>
      <c r="E417" t="s">
        <v>125</v>
      </c>
      <c r="F417" t="s">
        <v>870</v>
      </c>
      <c r="G417" t="s">
        <v>860</v>
      </c>
      <c r="H417" t="s">
        <v>125</v>
      </c>
      <c r="P417" t="s">
        <v>125</v>
      </c>
      <c r="S417" t="s">
        <v>871</v>
      </c>
    </row>
    <row r="418" spans="1:19" x14ac:dyDescent="0.2">
      <c r="A418">
        <v>174891</v>
      </c>
      <c r="B418" t="s">
        <v>869</v>
      </c>
      <c r="C418" t="s">
        <v>858</v>
      </c>
      <c r="D418" t="b">
        <v>0</v>
      </c>
      <c r="E418" t="s">
        <v>125</v>
      </c>
      <c r="F418" t="s">
        <v>870</v>
      </c>
      <c r="G418" t="s">
        <v>860</v>
      </c>
      <c r="H418" t="s">
        <v>125</v>
      </c>
      <c r="P418" t="s">
        <v>125</v>
      </c>
      <c r="S418" t="s">
        <v>871</v>
      </c>
    </row>
    <row r="419" spans="1:19" x14ac:dyDescent="0.2">
      <c r="A419">
        <v>166887</v>
      </c>
      <c r="B419" t="s">
        <v>869</v>
      </c>
      <c r="C419" t="s">
        <v>858</v>
      </c>
      <c r="D419" t="b">
        <v>0</v>
      </c>
      <c r="E419" t="s">
        <v>125</v>
      </c>
      <c r="F419" t="s">
        <v>870</v>
      </c>
      <c r="G419" t="s">
        <v>860</v>
      </c>
      <c r="H419" t="s">
        <v>125</v>
      </c>
      <c r="P419" t="s">
        <v>125</v>
      </c>
      <c r="S419" t="s">
        <v>871</v>
      </c>
    </row>
    <row r="420" spans="1:19" x14ac:dyDescent="0.2">
      <c r="A420">
        <v>166954</v>
      </c>
      <c r="B420" t="s">
        <v>869</v>
      </c>
      <c r="C420" t="s">
        <v>858</v>
      </c>
      <c r="D420" t="b">
        <v>0</v>
      </c>
      <c r="E420" t="s">
        <v>125</v>
      </c>
      <c r="F420" t="s">
        <v>870</v>
      </c>
      <c r="G420" t="s">
        <v>860</v>
      </c>
      <c r="H420" t="s">
        <v>125</v>
      </c>
      <c r="P420" t="s">
        <v>125</v>
      </c>
      <c r="S420" t="s">
        <v>871</v>
      </c>
    </row>
    <row r="421" spans="1:19" x14ac:dyDescent="0.2">
      <c r="A421">
        <v>172279</v>
      </c>
      <c r="B421" t="s">
        <v>869</v>
      </c>
      <c r="C421" t="s">
        <v>858</v>
      </c>
      <c r="D421" t="b">
        <v>0</v>
      </c>
      <c r="E421" t="s">
        <v>125</v>
      </c>
      <c r="F421" t="s">
        <v>870</v>
      </c>
      <c r="G421" t="s">
        <v>860</v>
      </c>
      <c r="H421" t="s">
        <v>125</v>
      </c>
      <c r="P421" t="s">
        <v>125</v>
      </c>
      <c r="S421" t="s">
        <v>871</v>
      </c>
    </row>
    <row r="422" spans="1:19" x14ac:dyDescent="0.2">
      <c r="A422">
        <v>175335</v>
      </c>
      <c r="B422" t="s">
        <v>869</v>
      </c>
      <c r="C422" t="s">
        <v>858</v>
      </c>
      <c r="D422" t="b">
        <v>0</v>
      </c>
      <c r="E422" t="s">
        <v>125</v>
      </c>
      <c r="F422" t="s">
        <v>870</v>
      </c>
      <c r="G422" t="s">
        <v>860</v>
      </c>
      <c r="H422" t="s">
        <v>125</v>
      </c>
      <c r="P422" t="s">
        <v>125</v>
      </c>
      <c r="S422" t="s">
        <v>871</v>
      </c>
    </row>
    <row r="423" spans="1:19" x14ac:dyDescent="0.2">
      <c r="A423">
        <v>167043</v>
      </c>
      <c r="B423" t="s">
        <v>869</v>
      </c>
      <c r="C423" t="s">
        <v>858</v>
      </c>
      <c r="D423" t="b">
        <v>0</v>
      </c>
      <c r="E423" t="s">
        <v>125</v>
      </c>
      <c r="F423" t="s">
        <v>870</v>
      </c>
      <c r="G423" t="s">
        <v>860</v>
      </c>
      <c r="H423" t="s">
        <v>125</v>
      </c>
      <c r="P423" t="s">
        <v>125</v>
      </c>
      <c r="S423" t="s">
        <v>871</v>
      </c>
    </row>
    <row r="424" spans="1:19" x14ac:dyDescent="0.2">
      <c r="A424">
        <v>167116</v>
      </c>
      <c r="B424" t="s">
        <v>869</v>
      </c>
      <c r="C424" t="s">
        <v>858</v>
      </c>
      <c r="D424" t="b">
        <v>0</v>
      </c>
      <c r="E424" t="s">
        <v>125</v>
      </c>
      <c r="F424" t="s">
        <v>870</v>
      </c>
      <c r="G424" t="s">
        <v>860</v>
      </c>
      <c r="H424" t="s">
        <v>125</v>
      </c>
      <c r="P424" t="s">
        <v>125</v>
      </c>
      <c r="S424" t="s">
        <v>871</v>
      </c>
    </row>
    <row r="425" spans="1:19" x14ac:dyDescent="0.2">
      <c r="A425">
        <v>173137</v>
      </c>
      <c r="B425" t="s">
        <v>869</v>
      </c>
      <c r="C425" t="s">
        <v>858</v>
      </c>
      <c r="D425" t="b">
        <v>0</v>
      </c>
      <c r="E425" t="s">
        <v>125</v>
      </c>
      <c r="F425" t="s">
        <v>870</v>
      </c>
      <c r="G425" t="s">
        <v>860</v>
      </c>
      <c r="H425" t="s">
        <v>125</v>
      </c>
      <c r="P425" t="s">
        <v>125</v>
      </c>
      <c r="S425" t="s">
        <v>871</v>
      </c>
    </row>
    <row r="426" spans="1:19" x14ac:dyDescent="0.2">
      <c r="A426">
        <v>167178</v>
      </c>
      <c r="B426" t="s">
        <v>869</v>
      </c>
      <c r="C426" t="s">
        <v>858</v>
      </c>
      <c r="D426" t="b">
        <v>0</v>
      </c>
      <c r="E426" t="s">
        <v>125</v>
      </c>
      <c r="F426" t="s">
        <v>870</v>
      </c>
      <c r="G426" t="s">
        <v>860</v>
      </c>
      <c r="H426" t="s">
        <v>125</v>
      </c>
      <c r="P426" t="s">
        <v>125</v>
      </c>
      <c r="S426" t="s">
        <v>871</v>
      </c>
    </row>
    <row r="427" spans="1:19" x14ac:dyDescent="0.2">
      <c r="A427">
        <v>167227</v>
      </c>
      <c r="B427" t="s">
        <v>869</v>
      </c>
      <c r="C427" t="s">
        <v>858</v>
      </c>
      <c r="D427" t="b">
        <v>0</v>
      </c>
      <c r="E427" t="s">
        <v>125</v>
      </c>
      <c r="F427" t="s">
        <v>870</v>
      </c>
      <c r="G427" t="s">
        <v>860</v>
      </c>
      <c r="H427" t="s">
        <v>125</v>
      </c>
      <c r="P427" t="s">
        <v>125</v>
      </c>
      <c r="S427" t="s">
        <v>871</v>
      </c>
    </row>
    <row r="428" spans="1:19" x14ac:dyDescent="0.2">
      <c r="A428">
        <v>150412</v>
      </c>
      <c r="B428" t="s">
        <v>869</v>
      </c>
      <c r="C428" t="s">
        <v>858</v>
      </c>
      <c r="D428" t="b">
        <v>0</v>
      </c>
      <c r="E428" t="s">
        <v>125</v>
      </c>
      <c r="F428" t="s">
        <v>870</v>
      </c>
      <c r="G428" t="s">
        <v>860</v>
      </c>
      <c r="H428" t="s">
        <v>125</v>
      </c>
      <c r="P428" t="s">
        <v>125</v>
      </c>
      <c r="S428" t="s">
        <v>871</v>
      </c>
    </row>
    <row r="429" spans="1:19" x14ac:dyDescent="0.2">
      <c r="A429">
        <v>167325</v>
      </c>
      <c r="B429" t="s">
        <v>869</v>
      </c>
      <c r="C429" t="s">
        <v>858</v>
      </c>
      <c r="D429" t="b">
        <v>0</v>
      </c>
      <c r="E429" t="s">
        <v>125</v>
      </c>
      <c r="F429" t="s">
        <v>870</v>
      </c>
      <c r="G429" t="s">
        <v>860</v>
      </c>
      <c r="H429" t="s">
        <v>125</v>
      </c>
      <c r="P429" t="s">
        <v>125</v>
      </c>
      <c r="S429" t="s">
        <v>871</v>
      </c>
    </row>
    <row r="430" spans="1:19" x14ac:dyDescent="0.2">
      <c r="A430">
        <v>169862</v>
      </c>
      <c r="B430" t="s">
        <v>869</v>
      </c>
      <c r="C430" t="s">
        <v>858</v>
      </c>
      <c r="D430" t="b">
        <v>0</v>
      </c>
      <c r="E430" t="s">
        <v>125</v>
      </c>
      <c r="F430" t="s">
        <v>870</v>
      </c>
      <c r="G430" t="s">
        <v>860</v>
      </c>
      <c r="H430" t="s">
        <v>125</v>
      </c>
      <c r="P430" t="s">
        <v>125</v>
      </c>
      <c r="S430" t="s">
        <v>871</v>
      </c>
    </row>
    <row r="431" spans="1:19" x14ac:dyDescent="0.2">
      <c r="A431">
        <v>149090</v>
      </c>
      <c r="B431" t="s">
        <v>869</v>
      </c>
      <c r="C431" t="s">
        <v>858</v>
      </c>
      <c r="D431" t="b">
        <v>0</v>
      </c>
      <c r="E431" t="s">
        <v>125</v>
      </c>
      <c r="F431" t="s">
        <v>870</v>
      </c>
      <c r="G431" t="s">
        <v>860</v>
      </c>
      <c r="H431" t="s">
        <v>125</v>
      </c>
      <c r="P431" t="s">
        <v>125</v>
      </c>
      <c r="S431" t="s">
        <v>871</v>
      </c>
    </row>
    <row r="432" spans="1:19" x14ac:dyDescent="0.2">
      <c r="A432">
        <v>187315</v>
      </c>
      <c r="B432" t="s">
        <v>869</v>
      </c>
      <c r="C432" t="s">
        <v>858</v>
      </c>
      <c r="D432" t="b">
        <v>0</v>
      </c>
      <c r="E432" t="s">
        <v>125</v>
      </c>
      <c r="F432" t="s">
        <v>870</v>
      </c>
      <c r="G432" t="s">
        <v>860</v>
      </c>
      <c r="H432" t="s">
        <v>125</v>
      </c>
      <c r="P432" t="s">
        <v>125</v>
      </c>
      <c r="S432" t="s">
        <v>871</v>
      </c>
    </row>
    <row r="433" spans="1:19" x14ac:dyDescent="0.2">
      <c r="A433">
        <v>170104</v>
      </c>
      <c r="B433" t="s">
        <v>869</v>
      </c>
      <c r="C433" t="s">
        <v>858</v>
      </c>
      <c r="D433" t="b">
        <v>0</v>
      </c>
      <c r="E433" t="s">
        <v>125</v>
      </c>
      <c r="F433" t="s">
        <v>870</v>
      </c>
      <c r="G433" t="s">
        <v>860</v>
      </c>
      <c r="H433" t="s">
        <v>125</v>
      </c>
      <c r="P433" t="s">
        <v>125</v>
      </c>
      <c r="S433" t="s">
        <v>871</v>
      </c>
    </row>
    <row r="434" spans="1:19" x14ac:dyDescent="0.2">
      <c r="A434">
        <v>205249</v>
      </c>
      <c r="B434" t="s">
        <v>869</v>
      </c>
      <c r="C434" t="s">
        <v>858</v>
      </c>
      <c r="D434" t="b">
        <v>0</v>
      </c>
      <c r="E434" t="s">
        <v>125</v>
      </c>
      <c r="F434" t="s">
        <v>870</v>
      </c>
      <c r="G434" t="s">
        <v>860</v>
      </c>
      <c r="H434" t="s">
        <v>125</v>
      </c>
      <c r="P434" t="s">
        <v>125</v>
      </c>
      <c r="S434" t="s">
        <v>871</v>
      </c>
    </row>
    <row r="435" spans="1:19" x14ac:dyDescent="0.2">
      <c r="A435">
        <v>170482</v>
      </c>
      <c r="B435" t="s">
        <v>869</v>
      </c>
      <c r="C435" t="s">
        <v>858</v>
      </c>
      <c r="D435" t="b">
        <v>0</v>
      </c>
      <c r="E435" t="s">
        <v>125</v>
      </c>
      <c r="F435" t="s">
        <v>870</v>
      </c>
      <c r="G435" t="s">
        <v>860</v>
      </c>
      <c r="H435" t="s">
        <v>125</v>
      </c>
      <c r="P435" t="s">
        <v>125</v>
      </c>
      <c r="S435" t="s">
        <v>871</v>
      </c>
    </row>
    <row r="436" spans="1:19" x14ac:dyDescent="0.2">
      <c r="A436">
        <v>170528</v>
      </c>
      <c r="B436" t="s">
        <v>869</v>
      </c>
      <c r="C436" t="s">
        <v>858</v>
      </c>
      <c r="D436" t="b">
        <v>0</v>
      </c>
      <c r="E436" t="s">
        <v>125</v>
      </c>
      <c r="F436" t="s">
        <v>870</v>
      </c>
      <c r="G436" t="s">
        <v>860</v>
      </c>
      <c r="H436" t="s">
        <v>125</v>
      </c>
      <c r="P436" t="s">
        <v>125</v>
      </c>
      <c r="S436" t="s">
        <v>871</v>
      </c>
    </row>
    <row r="437" spans="1:19" x14ac:dyDescent="0.2">
      <c r="A437">
        <v>172108</v>
      </c>
      <c r="B437" t="s">
        <v>869</v>
      </c>
      <c r="C437" t="s">
        <v>858</v>
      </c>
      <c r="D437" t="b">
        <v>0</v>
      </c>
      <c r="E437" t="s">
        <v>125</v>
      </c>
      <c r="F437" t="s">
        <v>870</v>
      </c>
      <c r="G437" t="s">
        <v>860</v>
      </c>
      <c r="H437" t="s">
        <v>125</v>
      </c>
      <c r="P437" t="s">
        <v>125</v>
      </c>
      <c r="S437" t="s">
        <v>871</v>
      </c>
    </row>
    <row r="438" spans="1:19" x14ac:dyDescent="0.2">
      <c r="A438">
        <v>144495</v>
      </c>
      <c r="B438" t="s">
        <v>869</v>
      </c>
      <c r="C438" t="s">
        <v>858</v>
      </c>
      <c r="D438" t="b">
        <v>0</v>
      </c>
      <c r="E438" t="s">
        <v>125</v>
      </c>
      <c r="F438" t="s">
        <v>870</v>
      </c>
      <c r="G438" t="s">
        <v>860</v>
      </c>
      <c r="H438" t="s">
        <v>125</v>
      </c>
      <c r="P438" t="s">
        <v>125</v>
      </c>
      <c r="S438" t="s">
        <v>871</v>
      </c>
    </row>
    <row r="439" spans="1:19" x14ac:dyDescent="0.2">
      <c r="A439">
        <v>188409</v>
      </c>
      <c r="B439" t="s">
        <v>869</v>
      </c>
      <c r="C439" t="s">
        <v>858</v>
      </c>
      <c r="D439" t="b">
        <v>0</v>
      </c>
      <c r="E439" t="s">
        <v>125</v>
      </c>
      <c r="F439" t="s">
        <v>870</v>
      </c>
      <c r="G439" t="s">
        <v>860</v>
      </c>
      <c r="H439" t="s">
        <v>125</v>
      </c>
      <c r="P439" t="s">
        <v>125</v>
      </c>
      <c r="S439" t="s">
        <v>871</v>
      </c>
    </row>
    <row r="440" spans="1:19" x14ac:dyDescent="0.2">
      <c r="A440">
        <v>172051</v>
      </c>
      <c r="B440" t="s">
        <v>869</v>
      </c>
      <c r="C440" t="s">
        <v>858</v>
      </c>
      <c r="D440" t="b">
        <v>0</v>
      </c>
      <c r="E440" t="s">
        <v>125</v>
      </c>
      <c r="F440" t="s">
        <v>870</v>
      </c>
      <c r="G440" t="s">
        <v>860</v>
      </c>
      <c r="H440" t="s">
        <v>125</v>
      </c>
      <c r="P440" t="s">
        <v>125</v>
      </c>
      <c r="S440" t="s">
        <v>871</v>
      </c>
    </row>
    <row r="441" spans="1:19" x14ac:dyDescent="0.2">
      <c r="A441">
        <v>170576</v>
      </c>
      <c r="B441" t="s">
        <v>869</v>
      </c>
      <c r="C441" t="s">
        <v>858</v>
      </c>
      <c r="D441" t="b">
        <v>0</v>
      </c>
      <c r="E441" t="s">
        <v>125</v>
      </c>
      <c r="F441" t="s">
        <v>870</v>
      </c>
      <c r="G441" t="s">
        <v>860</v>
      </c>
      <c r="H441" t="s">
        <v>125</v>
      </c>
      <c r="P441" t="s">
        <v>125</v>
      </c>
      <c r="S441" t="s">
        <v>871</v>
      </c>
    </row>
    <row r="442" spans="1:19" x14ac:dyDescent="0.2">
      <c r="A442">
        <v>189362</v>
      </c>
      <c r="B442" t="s">
        <v>869</v>
      </c>
      <c r="C442" t="s">
        <v>858</v>
      </c>
      <c r="D442" t="b">
        <v>0</v>
      </c>
      <c r="E442" t="s">
        <v>125</v>
      </c>
      <c r="F442" t="s">
        <v>870</v>
      </c>
      <c r="G442" t="s">
        <v>860</v>
      </c>
      <c r="H442" t="s">
        <v>125</v>
      </c>
      <c r="P442" t="s">
        <v>125</v>
      </c>
      <c r="S442" t="s">
        <v>871</v>
      </c>
    </row>
    <row r="443" spans="1:19" x14ac:dyDescent="0.2">
      <c r="A443">
        <v>191499</v>
      </c>
      <c r="B443" t="s">
        <v>869</v>
      </c>
      <c r="C443" t="s">
        <v>858</v>
      </c>
      <c r="D443" t="b">
        <v>0</v>
      </c>
      <c r="E443" t="s">
        <v>125</v>
      </c>
      <c r="F443" t="s">
        <v>870</v>
      </c>
      <c r="G443" t="s">
        <v>860</v>
      </c>
      <c r="H443" t="s">
        <v>125</v>
      </c>
      <c r="P443" t="s">
        <v>125</v>
      </c>
      <c r="S443" t="s">
        <v>871</v>
      </c>
    </row>
    <row r="444" spans="1:19" x14ac:dyDescent="0.2">
      <c r="A444">
        <v>170634</v>
      </c>
      <c r="B444" t="s">
        <v>869</v>
      </c>
      <c r="C444" t="s">
        <v>858</v>
      </c>
      <c r="D444" t="b">
        <v>0</v>
      </c>
      <c r="E444" t="s">
        <v>125</v>
      </c>
      <c r="F444" t="s">
        <v>870</v>
      </c>
      <c r="G444" t="s">
        <v>860</v>
      </c>
      <c r="H444" t="s">
        <v>125</v>
      </c>
      <c r="P444" t="s">
        <v>125</v>
      </c>
      <c r="S444" t="s">
        <v>871</v>
      </c>
    </row>
    <row r="445" spans="1:19" x14ac:dyDescent="0.2">
      <c r="A445">
        <v>170695</v>
      </c>
      <c r="B445" t="s">
        <v>869</v>
      </c>
      <c r="C445" t="s">
        <v>858</v>
      </c>
      <c r="D445" t="b">
        <v>0</v>
      </c>
      <c r="E445" t="s">
        <v>125</v>
      </c>
      <c r="F445" t="s">
        <v>870</v>
      </c>
      <c r="G445" t="s">
        <v>860</v>
      </c>
      <c r="H445" t="s">
        <v>125</v>
      </c>
      <c r="P445" t="s">
        <v>125</v>
      </c>
      <c r="S445" t="s">
        <v>871</v>
      </c>
    </row>
    <row r="446" spans="1:19" x14ac:dyDescent="0.2">
      <c r="A446">
        <v>172675</v>
      </c>
      <c r="B446" t="s">
        <v>869</v>
      </c>
      <c r="C446" t="s">
        <v>858</v>
      </c>
      <c r="D446" t="b">
        <v>0</v>
      </c>
      <c r="E446" t="s">
        <v>125</v>
      </c>
      <c r="F446" t="s">
        <v>870</v>
      </c>
      <c r="G446" t="s">
        <v>860</v>
      </c>
      <c r="H446" t="s">
        <v>125</v>
      </c>
      <c r="P446" t="s">
        <v>125</v>
      </c>
      <c r="S446" t="s">
        <v>871</v>
      </c>
    </row>
    <row r="447" spans="1:19" x14ac:dyDescent="0.2">
      <c r="A447">
        <v>191793</v>
      </c>
      <c r="B447" t="s">
        <v>869</v>
      </c>
      <c r="C447" t="s">
        <v>858</v>
      </c>
      <c r="D447" t="b">
        <v>0</v>
      </c>
      <c r="E447" t="s">
        <v>125</v>
      </c>
      <c r="F447" t="s">
        <v>870</v>
      </c>
      <c r="G447" t="s">
        <v>860</v>
      </c>
      <c r="H447" t="s">
        <v>125</v>
      </c>
      <c r="P447" t="s">
        <v>125</v>
      </c>
      <c r="S447" t="s">
        <v>871</v>
      </c>
    </row>
    <row r="448" spans="1:19" x14ac:dyDescent="0.2">
      <c r="A448">
        <v>149185</v>
      </c>
      <c r="B448" t="s">
        <v>869</v>
      </c>
      <c r="C448" t="s">
        <v>858</v>
      </c>
      <c r="D448" t="b">
        <v>0</v>
      </c>
      <c r="E448" t="s">
        <v>125</v>
      </c>
      <c r="F448" t="s">
        <v>870</v>
      </c>
      <c r="G448" t="s">
        <v>860</v>
      </c>
      <c r="H448" t="s">
        <v>125</v>
      </c>
      <c r="P448" t="s">
        <v>125</v>
      </c>
      <c r="S448" t="s">
        <v>871</v>
      </c>
    </row>
    <row r="449" spans="1:19" x14ac:dyDescent="0.2">
      <c r="A449">
        <v>171986</v>
      </c>
      <c r="B449" t="s">
        <v>869</v>
      </c>
      <c r="C449" t="s">
        <v>858</v>
      </c>
      <c r="D449" t="b">
        <v>0</v>
      </c>
      <c r="E449" t="s">
        <v>125</v>
      </c>
      <c r="F449" t="s">
        <v>870</v>
      </c>
      <c r="G449" t="s">
        <v>860</v>
      </c>
      <c r="H449" t="s">
        <v>125</v>
      </c>
      <c r="P449" t="s">
        <v>125</v>
      </c>
      <c r="S449" t="s">
        <v>871</v>
      </c>
    </row>
    <row r="450" spans="1:19" x14ac:dyDescent="0.2">
      <c r="A450">
        <v>200036</v>
      </c>
      <c r="B450" t="s">
        <v>869</v>
      </c>
      <c r="C450" t="s">
        <v>858</v>
      </c>
      <c r="D450" t="b">
        <v>0</v>
      </c>
      <c r="E450" t="s">
        <v>125</v>
      </c>
      <c r="F450" t="s">
        <v>870</v>
      </c>
      <c r="G450" t="s">
        <v>860</v>
      </c>
      <c r="H450" t="s">
        <v>125</v>
      </c>
      <c r="P450" t="s">
        <v>125</v>
      </c>
      <c r="S450" t="s">
        <v>871</v>
      </c>
    </row>
    <row r="451" spans="1:19" x14ac:dyDescent="0.2">
      <c r="A451">
        <v>200082</v>
      </c>
      <c r="B451" t="s">
        <v>869</v>
      </c>
      <c r="C451" t="s">
        <v>858</v>
      </c>
      <c r="D451" t="b">
        <v>0</v>
      </c>
      <c r="E451" t="s">
        <v>125</v>
      </c>
      <c r="F451" t="s">
        <v>870</v>
      </c>
      <c r="G451" t="s">
        <v>860</v>
      </c>
      <c r="H451" t="s">
        <v>125</v>
      </c>
      <c r="P451" t="s">
        <v>125</v>
      </c>
      <c r="S451" t="s">
        <v>871</v>
      </c>
    </row>
    <row r="452" spans="1:19" x14ac:dyDescent="0.2">
      <c r="A452">
        <v>171921</v>
      </c>
      <c r="B452" t="s">
        <v>869</v>
      </c>
      <c r="C452" t="s">
        <v>858</v>
      </c>
      <c r="D452" t="b">
        <v>0</v>
      </c>
      <c r="E452" t="s">
        <v>125</v>
      </c>
      <c r="F452" t="s">
        <v>870</v>
      </c>
      <c r="G452" t="s">
        <v>860</v>
      </c>
      <c r="H452" t="s">
        <v>125</v>
      </c>
      <c r="P452" t="s">
        <v>125</v>
      </c>
      <c r="S452" t="s">
        <v>871</v>
      </c>
    </row>
    <row r="453" spans="1:19" x14ac:dyDescent="0.2">
      <c r="A453">
        <v>171138</v>
      </c>
      <c r="B453" t="s">
        <v>869</v>
      </c>
      <c r="C453" t="s">
        <v>858</v>
      </c>
      <c r="D453" t="b">
        <v>0</v>
      </c>
      <c r="E453" t="s">
        <v>125</v>
      </c>
      <c r="F453" t="s">
        <v>870</v>
      </c>
      <c r="G453" t="s">
        <v>860</v>
      </c>
      <c r="H453" t="s">
        <v>125</v>
      </c>
      <c r="P453" t="s">
        <v>125</v>
      </c>
      <c r="S453" t="s">
        <v>871</v>
      </c>
    </row>
    <row r="454" spans="1:19" x14ac:dyDescent="0.2">
      <c r="A454">
        <v>154992</v>
      </c>
      <c r="B454" t="s">
        <v>869</v>
      </c>
      <c r="C454" t="s">
        <v>858</v>
      </c>
      <c r="D454" t="b">
        <v>0</v>
      </c>
      <c r="E454" t="s">
        <v>125</v>
      </c>
      <c r="F454" t="s">
        <v>870</v>
      </c>
      <c r="G454" t="s">
        <v>860</v>
      </c>
      <c r="H454" t="s">
        <v>125</v>
      </c>
      <c r="P454" t="s">
        <v>125</v>
      </c>
      <c r="S454" t="s">
        <v>871</v>
      </c>
    </row>
    <row r="455" spans="1:19" x14ac:dyDescent="0.2">
      <c r="A455">
        <v>171187</v>
      </c>
      <c r="B455" t="s">
        <v>869</v>
      </c>
      <c r="C455" t="s">
        <v>858</v>
      </c>
      <c r="D455" t="b">
        <v>0</v>
      </c>
      <c r="E455" t="s">
        <v>125</v>
      </c>
      <c r="F455" t="s">
        <v>870</v>
      </c>
      <c r="G455" t="s">
        <v>860</v>
      </c>
      <c r="H455" t="s">
        <v>125</v>
      </c>
      <c r="P455" t="s">
        <v>125</v>
      </c>
      <c r="S455" t="s">
        <v>871</v>
      </c>
    </row>
    <row r="456" spans="1:19" x14ac:dyDescent="0.2">
      <c r="A456">
        <v>171280</v>
      </c>
      <c r="B456" t="s">
        <v>869</v>
      </c>
      <c r="C456" t="s">
        <v>858</v>
      </c>
      <c r="D456" t="b">
        <v>0</v>
      </c>
      <c r="E456" t="s">
        <v>125</v>
      </c>
      <c r="F456" t="s">
        <v>870</v>
      </c>
      <c r="G456" t="s">
        <v>860</v>
      </c>
      <c r="H456" t="s">
        <v>125</v>
      </c>
      <c r="P456" t="s">
        <v>125</v>
      </c>
      <c r="S456" t="s">
        <v>871</v>
      </c>
    </row>
    <row r="457" spans="1:19" x14ac:dyDescent="0.2">
      <c r="A457">
        <v>211826</v>
      </c>
      <c r="B457" t="s">
        <v>869</v>
      </c>
      <c r="C457" t="s">
        <v>858</v>
      </c>
      <c r="D457" t="b">
        <v>0</v>
      </c>
      <c r="E457" t="s">
        <v>125</v>
      </c>
      <c r="F457" t="s">
        <v>870</v>
      </c>
      <c r="G457" t="s">
        <v>860</v>
      </c>
      <c r="H457" t="s">
        <v>125</v>
      </c>
      <c r="P457" t="s">
        <v>125</v>
      </c>
      <c r="S457" t="s">
        <v>871</v>
      </c>
    </row>
    <row r="458" spans="1:19" x14ac:dyDescent="0.2">
      <c r="A458">
        <v>156450</v>
      </c>
      <c r="B458" t="s">
        <v>869</v>
      </c>
      <c r="C458" t="s">
        <v>858</v>
      </c>
      <c r="D458" t="b">
        <v>0</v>
      </c>
      <c r="E458" t="s">
        <v>125</v>
      </c>
      <c r="F458" t="s">
        <v>870</v>
      </c>
      <c r="G458" t="s">
        <v>860</v>
      </c>
      <c r="H458" t="s">
        <v>125</v>
      </c>
      <c r="P458" t="s">
        <v>125</v>
      </c>
      <c r="S458" t="s">
        <v>871</v>
      </c>
    </row>
    <row r="459" spans="1:19" x14ac:dyDescent="0.2">
      <c r="A459">
        <v>150497</v>
      </c>
      <c r="B459" t="s">
        <v>869</v>
      </c>
      <c r="C459" t="s">
        <v>858</v>
      </c>
      <c r="D459" t="b">
        <v>0</v>
      </c>
      <c r="E459" t="s">
        <v>125</v>
      </c>
      <c r="F459" t="s">
        <v>870</v>
      </c>
      <c r="G459" t="s">
        <v>860</v>
      </c>
      <c r="H459" t="s">
        <v>125</v>
      </c>
      <c r="P459" t="s">
        <v>125</v>
      </c>
      <c r="S459" t="s">
        <v>871</v>
      </c>
    </row>
    <row r="460" spans="1:19" x14ac:dyDescent="0.2">
      <c r="A460">
        <v>171567</v>
      </c>
      <c r="B460" t="s">
        <v>869</v>
      </c>
      <c r="C460" t="s">
        <v>858</v>
      </c>
      <c r="D460" t="b">
        <v>0</v>
      </c>
      <c r="E460" t="s">
        <v>125</v>
      </c>
      <c r="F460" t="s">
        <v>870</v>
      </c>
      <c r="G460" t="s">
        <v>860</v>
      </c>
      <c r="H460" t="s">
        <v>125</v>
      </c>
      <c r="P460" t="s">
        <v>125</v>
      </c>
      <c r="S460" t="s">
        <v>871</v>
      </c>
    </row>
    <row r="461" spans="1:19" x14ac:dyDescent="0.2">
      <c r="A461">
        <v>171628</v>
      </c>
      <c r="B461" t="s">
        <v>869</v>
      </c>
      <c r="C461" t="s">
        <v>858</v>
      </c>
      <c r="D461" t="b">
        <v>0</v>
      </c>
      <c r="E461" t="s">
        <v>125</v>
      </c>
      <c r="F461" t="s">
        <v>870</v>
      </c>
      <c r="G461" t="s">
        <v>860</v>
      </c>
      <c r="H461" t="s">
        <v>125</v>
      </c>
      <c r="P461" t="s">
        <v>125</v>
      </c>
      <c r="S461" t="s">
        <v>871</v>
      </c>
    </row>
    <row r="462" spans="1:19" x14ac:dyDescent="0.2">
      <c r="A462">
        <v>146156</v>
      </c>
      <c r="B462" t="s">
        <v>869</v>
      </c>
      <c r="C462" t="s">
        <v>858</v>
      </c>
      <c r="D462" t="b">
        <v>0</v>
      </c>
      <c r="E462" t="s">
        <v>125</v>
      </c>
      <c r="F462" t="s">
        <v>870</v>
      </c>
      <c r="G462" t="s">
        <v>860</v>
      </c>
      <c r="H462" t="s">
        <v>125</v>
      </c>
      <c r="P462" t="s">
        <v>125</v>
      </c>
      <c r="S462" t="s">
        <v>871</v>
      </c>
    </row>
    <row r="463" spans="1:19" x14ac:dyDescent="0.2">
      <c r="A463">
        <v>171677</v>
      </c>
      <c r="B463" t="s">
        <v>869</v>
      </c>
      <c r="C463" t="s">
        <v>858</v>
      </c>
      <c r="D463" t="b">
        <v>0</v>
      </c>
      <c r="E463" t="s">
        <v>125</v>
      </c>
      <c r="F463" t="s">
        <v>870</v>
      </c>
      <c r="G463" t="s">
        <v>860</v>
      </c>
      <c r="H463" t="s">
        <v>125</v>
      </c>
      <c r="P463" t="s">
        <v>125</v>
      </c>
      <c r="S463" t="s">
        <v>871</v>
      </c>
    </row>
    <row r="464" spans="1:19" x14ac:dyDescent="0.2">
      <c r="A464">
        <v>171856</v>
      </c>
      <c r="B464" t="s">
        <v>869</v>
      </c>
      <c r="C464" t="s">
        <v>858</v>
      </c>
      <c r="D464" t="b">
        <v>0</v>
      </c>
      <c r="E464" t="s">
        <v>125</v>
      </c>
      <c r="F464" t="s">
        <v>870</v>
      </c>
      <c r="G464" t="s">
        <v>860</v>
      </c>
      <c r="H464" t="s">
        <v>125</v>
      </c>
      <c r="P464" t="s">
        <v>125</v>
      </c>
      <c r="S464" t="s">
        <v>871</v>
      </c>
    </row>
    <row r="465" spans="1:19" x14ac:dyDescent="0.2">
      <c r="A465">
        <v>171726</v>
      </c>
      <c r="B465" t="s">
        <v>869</v>
      </c>
      <c r="C465" t="s">
        <v>858</v>
      </c>
      <c r="D465" t="b">
        <v>0</v>
      </c>
      <c r="E465" t="s">
        <v>125</v>
      </c>
      <c r="F465" t="s">
        <v>870</v>
      </c>
      <c r="G465" t="s">
        <v>860</v>
      </c>
      <c r="H465" t="s">
        <v>125</v>
      </c>
      <c r="P465" t="s">
        <v>125</v>
      </c>
      <c r="S465" t="s">
        <v>871</v>
      </c>
    </row>
    <row r="466" spans="1:19" x14ac:dyDescent="0.2">
      <c r="A466">
        <v>171791</v>
      </c>
      <c r="B466" t="s">
        <v>869</v>
      </c>
      <c r="C466" t="s">
        <v>858</v>
      </c>
      <c r="D466" t="b">
        <v>0</v>
      </c>
      <c r="E466" t="s">
        <v>125</v>
      </c>
      <c r="F466" t="s">
        <v>870</v>
      </c>
      <c r="G466" t="s">
        <v>860</v>
      </c>
      <c r="H466" t="s">
        <v>125</v>
      </c>
      <c r="P466" t="s">
        <v>125</v>
      </c>
      <c r="S466" t="s">
        <v>871</v>
      </c>
    </row>
    <row r="467" spans="1:19" x14ac:dyDescent="0.2">
      <c r="A467">
        <v>171384</v>
      </c>
      <c r="B467" t="s">
        <v>869</v>
      </c>
      <c r="C467" t="s">
        <v>858</v>
      </c>
      <c r="D467" t="b">
        <v>0</v>
      </c>
      <c r="E467" t="s">
        <v>125</v>
      </c>
      <c r="F467" t="s">
        <v>870</v>
      </c>
      <c r="G467" t="s">
        <v>860</v>
      </c>
      <c r="H467" t="s">
        <v>125</v>
      </c>
      <c r="P467" t="s">
        <v>125</v>
      </c>
      <c r="S467" t="s">
        <v>871</v>
      </c>
    </row>
    <row r="468" spans="1:19" x14ac:dyDescent="0.2">
      <c r="A468">
        <v>177595</v>
      </c>
      <c r="B468" t="s">
        <v>869</v>
      </c>
      <c r="C468" t="s">
        <v>858</v>
      </c>
      <c r="D468" t="b">
        <v>0</v>
      </c>
      <c r="E468" t="s">
        <v>125</v>
      </c>
      <c r="F468" t="s">
        <v>870</v>
      </c>
      <c r="G468" t="s">
        <v>860</v>
      </c>
      <c r="H468" t="s">
        <v>125</v>
      </c>
      <c r="P468" t="s">
        <v>125</v>
      </c>
      <c r="S468" t="s">
        <v>871</v>
      </c>
    </row>
    <row r="469" spans="1:19" x14ac:dyDescent="0.2">
      <c r="A469">
        <v>156060</v>
      </c>
      <c r="B469" t="s">
        <v>872</v>
      </c>
      <c r="C469" t="s">
        <v>858</v>
      </c>
      <c r="D469" t="b">
        <v>0</v>
      </c>
      <c r="E469" t="s">
        <v>125</v>
      </c>
      <c r="F469" t="s">
        <v>870</v>
      </c>
      <c r="G469" t="s">
        <v>860</v>
      </c>
      <c r="H469" t="s">
        <v>125</v>
      </c>
      <c r="P469" t="s">
        <v>125</v>
      </c>
      <c r="S469" t="s">
        <v>871</v>
      </c>
    </row>
    <row r="470" spans="1:19" x14ac:dyDescent="0.2">
      <c r="A470">
        <v>156393</v>
      </c>
      <c r="B470" t="s">
        <v>873</v>
      </c>
      <c r="C470" t="s">
        <v>858</v>
      </c>
      <c r="D470" t="b">
        <v>0</v>
      </c>
      <c r="E470" t="s">
        <v>125</v>
      </c>
      <c r="F470" t="s">
        <v>874</v>
      </c>
      <c r="G470" t="s">
        <v>860</v>
      </c>
      <c r="H470" t="s">
        <v>125</v>
      </c>
      <c r="P470" t="s">
        <v>125</v>
      </c>
      <c r="S470" t="s">
        <v>875</v>
      </c>
    </row>
    <row r="471" spans="1:19" x14ac:dyDescent="0.2">
      <c r="A471">
        <v>171929</v>
      </c>
      <c r="B471" t="s">
        <v>873</v>
      </c>
      <c r="C471" t="s">
        <v>858</v>
      </c>
      <c r="D471" t="b">
        <v>0</v>
      </c>
      <c r="E471" t="s">
        <v>125</v>
      </c>
      <c r="F471" t="s">
        <v>874</v>
      </c>
      <c r="G471" t="s">
        <v>860</v>
      </c>
      <c r="H471" t="s">
        <v>125</v>
      </c>
      <c r="P471" t="s">
        <v>125</v>
      </c>
      <c r="S471" t="s">
        <v>875</v>
      </c>
    </row>
    <row r="472" spans="1:19" x14ac:dyDescent="0.2">
      <c r="A472">
        <v>171236</v>
      </c>
      <c r="B472" t="s">
        <v>873</v>
      </c>
      <c r="C472" t="s">
        <v>858</v>
      </c>
      <c r="D472" t="b">
        <v>0</v>
      </c>
      <c r="E472" t="s">
        <v>125</v>
      </c>
      <c r="F472" t="s">
        <v>874</v>
      </c>
      <c r="G472" t="s">
        <v>860</v>
      </c>
      <c r="H472" t="s">
        <v>125</v>
      </c>
      <c r="P472" t="s">
        <v>125</v>
      </c>
      <c r="S472" t="s">
        <v>875</v>
      </c>
    </row>
    <row r="473" spans="1:19" x14ac:dyDescent="0.2">
      <c r="A473">
        <v>171734</v>
      </c>
      <c r="B473" t="s">
        <v>873</v>
      </c>
      <c r="C473" t="s">
        <v>858</v>
      </c>
      <c r="D473" t="b">
        <v>0</v>
      </c>
      <c r="E473" t="s">
        <v>125</v>
      </c>
      <c r="F473" t="s">
        <v>874</v>
      </c>
      <c r="G473" t="s">
        <v>860</v>
      </c>
      <c r="H473" t="s">
        <v>125</v>
      </c>
      <c r="P473" t="s">
        <v>125</v>
      </c>
      <c r="S473" t="s">
        <v>875</v>
      </c>
    </row>
    <row r="474" spans="1:19" x14ac:dyDescent="0.2">
      <c r="A474">
        <v>171514</v>
      </c>
      <c r="B474" t="s">
        <v>873</v>
      </c>
      <c r="C474" t="s">
        <v>858</v>
      </c>
      <c r="D474" t="b">
        <v>0</v>
      </c>
      <c r="E474" t="s">
        <v>125</v>
      </c>
      <c r="F474" t="s">
        <v>874</v>
      </c>
      <c r="G474" t="s">
        <v>860</v>
      </c>
      <c r="H474" t="s">
        <v>125</v>
      </c>
      <c r="P474" t="s">
        <v>125</v>
      </c>
      <c r="S474" t="s">
        <v>875</v>
      </c>
    </row>
    <row r="475" spans="1:19" x14ac:dyDescent="0.2">
      <c r="A475">
        <v>171685</v>
      </c>
      <c r="B475" t="s">
        <v>873</v>
      </c>
      <c r="C475" t="s">
        <v>858</v>
      </c>
      <c r="D475" t="b">
        <v>0</v>
      </c>
      <c r="E475" t="s">
        <v>125</v>
      </c>
      <c r="F475" t="s">
        <v>874</v>
      </c>
      <c r="G475" t="s">
        <v>860</v>
      </c>
      <c r="H475" t="s">
        <v>125</v>
      </c>
      <c r="P475" t="s">
        <v>125</v>
      </c>
      <c r="S475" t="s">
        <v>875</v>
      </c>
    </row>
    <row r="476" spans="1:19" x14ac:dyDescent="0.2">
      <c r="A476">
        <v>187261</v>
      </c>
      <c r="B476" t="s">
        <v>873</v>
      </c>
      <c r="C476" t="s">
        <v>858</v>
      </c>
      <c r="D476" t="b">
        <v>0</v>
      </c>
      <c r="E476" t="s">
        <v>125</v>
      </c>
      <c r="F476" t="s">
        <v>874</v>
      </c>
      <c r="G476" t="s">
        <v>860</v>
      </c>
      <c r="H476" t="s">
        <v>125</v>
      </c>
      <c r="P476" t="s">
        <v>125</v>
      </c>
      <c r="S476" t="s">
        <v>875</v>
      </c>
    </row>
    <row r="477" spans="1:19" x14ac:dyDescent="0.2">
      <c r="A477">
        <v>175326</v>
      </c>
      <c r="B477" t="s">
        <v>873</v>
      </c>
      <c r="C477" t="s">
        <v>858</v>
      </c>
      <c r="D477" t="b">
        <v>0</v>
      </c>
      <c r="E477" t="s">
        <v>125</v>
      </c>
      <c r="F477" t="s">
        <v>874</v>
      </c>
      <c r="G477" t="s">
        <v>860</v>
      </c>
      <c r="H477" t="s">
        <v>125</v>
      </c>
      <c r="P477" t="s">
        <v>125</v>
      </c>
      <c r="S477" t="s">
        <v>875</v>
      </c>
    </row>
    <row r="478" spans="1:19" x14ac:dyDescent="0.2">
      <c r="A478">
        <v>173094</v>
      </c>
      <c r="B478" t="s">
        <v>873</v>
      </c>
      <c r="C478" t="s">
        <v>858</v>
      </c>
      <c r="D478" t="b">
        <v>0</v>
      </c>
      <c r="E478" t="s">
        <v>125</v>
      </c>
      <c r="F478" t="s">
        <v>874</v>
      </c>
      <c r="G478" t="s">
        <v>860</v>
      </c>
      <c r="H478" t="s">
        <v>125</v>
      </c>
      <c r="P478" t="s">
        <v>125</v>
      </c>
      <c r="S478" t="s">
        <v>875</v>
      </c>
    </row>
    <row r="479" spans="1:19" x14ac:dyDescent="0.2">
      <c r="A479">
        <v>174841</v>
      </c>
      <c r="B479" t="s">
        <v>873</v>
      </c>
      <c r="C479" t="s">
        <v>858</v>
      </c>
      <c r="D479" t="b">
        <v>0</v>
      </c>
      <c r="E479" t="s">
        <v>125</v>
      </c>
      <c r="F479" t="s">
        <v>874</v>
      </c>
      <c r="G479" t="s">
        <v>860</v>
      </c>
      <c r="H479" t="s">
        <v>125</v>
      </c>
      <c r="P479" t="s">
        <v>125</v>
      </c>
      <c r="S479" t="s">
        <v>875</v>
      </c>
    </row>
    <row r="480" spans="1:19" x14ac:dyDescent="0.2">
      <c r="A480">
        <v>171864</v>
      </c>
      <c r="B480" t="s">
        <v>873</v>
      </c>
      <c r="C480" t="s">
        <v>858</v>
      </c>
      <c r="D480" t="b">
        <v>0</v>
      </c>
      <c r="E480" t="s">
        <v>125</v>
      </c>
      <c r="F480" t="s">
        <v>874</v>
      </c>
      <c r="G480" t="s">
        <v>860</v>
      </c>
      <c r="H480" t="s">
        <v>125</v>
      </c>
      <c r="P480" t="s">
        <v>125</v>
      </c>
      <c r="S480" t="s">
        <v>875</v>
      </c>
    </row>
    <row r="481" spans="1:19" x14ac:dyDescent="0.2">
      <c r="A481">
        <v>154976</v>
      </c>
      <c r="B481" t="s">
        <v>873</v>
      </c>
      <c r="C481" t="s">
        <v>858</v>
      </c>
      <c r="D481" t="b">
        <v>0</v>
      </c>
      <c r="E481" t="s">
        <v>125</v>
      </c>
      <c r="F481" t="s">
        <v>874</v>
      </c>
      <c r="G481" t="s">
        <v>860</v>
      </c>
      <c r="H481" t="s">
        <v>125</v>
      </c>
      <c r="P481" t="s">
        <v>125</v>
      </c>
      <c r="S481" t="s">
        <v>875</v>
      </c>
    </row>
    <row r="482" spans="1:19" x14ac:dyDescent="0.2">
      <c r="A482">
        <v>173004</v>
      </c>
      <c r="B482" t="s">
        <v>873</v>
      </c>
      <c r="C482" t="s">
        <v>858</v>
      </c>
      <c r="D482" t="b">
        <v>0</v>
      </c>
      <c r="E482" t="s">
        <v>125</v>
      </c>
      <c r="F482" t="s">
        <v>874</v>
      </c>
      <c r="G482" t="s">
        <v>860</v>
      </c>
      <c r="H482" t="s">
        <v>125</v>
      </c>
      <c r="P482" t="s">
        <v>125</v>
      </c>
      <c r="S482" t="s">
        <v>875</v>
      </c>
    </row>
    <row r="483" spans="1:19" x14ac:dyDescent="0.2">
      <c r="A483">
        <v>171453</v>
      </c>
      <c r="B483" t="s">
        <v>873</v>
      </c>
      <c r="C483" t="s">
        <v>858</v>
      </c>
      <c r="D483" t="b">
        <v>0</v>
      </c>
      <c r="E483" t="s">
        <v>125</v>
      </c>
      <c r="F483" t="s">
        <v>874</v>
      </c>
      <c r="G483" t="s">
        <v>860</v>
      </c>
      <c r="H483" t="s">
        <v>125</v>
      </c>
      <c r="P483" t="s">
        <v>125</v>
      </c>
      <c r="S483" t="s">
        <v>875</v>
      </c>
    </row>
    <row r="484" spans="1:19" x14ac:dyDescent="0.2">
      <c r="A484">
        <v>172952</v>
      </c>
      <c r="B484" t="s">
        <v>873</v>
      </c>
      <c r="C484" t="s">
        <v>858</v>
      </c>
      <c r="D484" t="b">
        <v>0</v>
      </c>
      <c r="E484" t="s">
        <v>125</v>
      </c>
      <c r="F484" t="s">
        <v>874</v>
      </c>
      <c r="G484" t="s">
        <v>860</v>
      </c>
      <c r="H484" t="s">
        <v>125</v>
      </c>
      <c r="P484" t="s">
        <v>125</v>
      </c>
      <c r="S484" t="s">
        <v>875</v>
      </c>
    </row>
    <row r="485" spans="1:19" x14ac:dyDescent="0.2">
      <c r="A485">
        <v>172900</v>
      </c>
      <c r="B485" t="s">
        <v>873</v>
      </c>
      <c r="C485" t="s">
        <v>858</v>
      </c>
      <c r="D485" t="b">
        <v>0</v>
      </c>
      <c r="E485" t="s">
        <v>125</v>
      </c>
      <c r="F485" t="s">
        <v>874</v>
      </c>
      <c r="G485" t="s">
        <v>860</v>
      </c>
      <c r="H485" t="s">
        <v>125</v>
      </c>
      <c r="P485" t="s">
        <v>125</v>
      </c>
      <c r="S485" t="s">
        <v>875</v>
      </c>
    </row>
    <row r="486" spans="1:19" x14ac:dyDescent="0.2">
      <c r="A486">
        <v>200046</v>
      </c>
      <c r="B486" t="s">
        <v>873</v>
      </c>
      <c r="C486" t="s">
        <v>858</v>
      </c>
      <c r="D486" t="b">
        <v>0</v>
      </c>
      <c r="E486" t="s">
        <v>125</v>
      </c>
      <c r="F486" t="s">
        <v>874</v>
      </c>
      <c r="G486" t="s">
        <v>860</v>
      </c>
      <c r="H486" t="s">
        <v>125</v>
      </c>
      <c r="P486" t="s">
        <v>125</v>
      </c>
      <c r="S486" t="s">
        <v>875</v>
      </c>
    </row>
    <row r="487" spans="1:19" x14ac:dyDescent="0.2">
      <c r="A487">
        <v>172848</v>
      </c>
      <c r="B487" t="s">
        <v>873</v>
      </c>
      <c r="C487" t="s">
        <v>858</v>
      </c>
      <c r="D487" t="b">
        <v>0</v>
      </c>
      <c r="E487" t="s">
        <v>125</v>
      </c>
      <c r="F487" t="s">
        <v>874</v>
      </c>
      <c r="G487" t="s">
        <v>860</v>
      </c>
      <c r="H487" t="s">
        <v>125</v>
      </c>
      <c r="P487" t="s">
        <v>125</v>
      </c>
      <c r="S487" t="s">
        <v>875</v>
      </c>
    </row>
    <row r="488" spans="1:19" x14ac:dyDescent="0.2">
      <c r="A488">
        <v>189321</v>
      </c>
      <c r="B488" t="s">
        <v>873</v>
      </c>
      <c r="C488" t="s">
        <v>858</v>
      </c>
      <c r="D488" t="b">
        <v>0</v>
      </c>
      <c r="E488" t="s">
        <v>125</v>
      </c>
      <c r="F488" t="s">
        <v>874</v>
      </c>
      <c r="G488" t="s">
        <v>860</v>
      </c>
      <c r="H488" t="s">
        <v>125</v>
      </c>
      <c r="P488" t="s">
        <v>125</v>
      </c>
      <c r="S488" t="s">
        <v>875</v>
      </c>
    </row>
    <row r="489" spans="1:19" x14ac:dyDescent="0.2">
      <c r="A489">
        <v>172792</v>
      </c>
      <c r="B489" t="s">
        <v>873</v>
      </c>
      <c r="C489" t="s">
        <v>858</v>
      </c>
      <c r="D489" t="b">
        <v>0</v>
      </c>
      <c r="E489" t="s">
        <v>125</v>
      </c>
      <c r="F489" t="s">
        <v>874</v>
      </c>
      <c r="G489" t="s">
        <v>860</v>
      </c>
      <c r="H489" t="s">
        <v>125</v>
      </c>
      <c r="P489" t="s">
        <v>125</v>
      </c>
      <c r="S489" t="s">
        <v>875</v>
      </c>
    </row>
    <row r="490" spans="1:19" x14ac:dyDescent="0.2">
      <c r="A490">
        <v>170490</v>
      </c>
      <c r="B490" t="s">
        <v>873</v>
      </c>
      <c r="C490" t="s">
        <v>858</v>
      </c>
      <c r="D490" t="b">
        <v>0</v>
      </c>
      <c r="E490" t="s">
        <v>125</v>
      </c>
      <c r="F490" t="s">
        <v>874</v>
      </c>
      <c r="G490" t="s">
        <v>860</v>
      </c>
      <c r="H490" t="s">
        <v>125</v>
      </c>
      <c r="P490" t="s">
        <v>125</v>
      </c>
      <c r="S490" t="s">
        <v>875</v>
      </c>
    </row>
    <row r="491" spans="1:19" x14ac:dyDescent="0.2">
      <c r="A491">
        <v>171295</v>
      </c>
      <c r="B491" t="s">
        <v>873</v>
      </c>
      <c r="C491" t="s">
        <v>858</v>
      </c>
      <c r="D491" t="b">
        <v>0</v>
      </c>
      <c r="E491" t="s">
        <v>125</v>
      </c>
      <c r="F491" t="s">
        <v>874</v>
      </c>
      <c r="G491" t="s">
        <v>860</v>
      </c>
      <c r="H491" t="s">
        <v>125</v>
      </c>
      <c r="P491" t="s">
        <v>125</v>
      </c>
      <c r="S491" t="s">
        <v>875</v>
      </c>
    </row>
    <row r="492" spans="1:19" x14ac:dyDescent="0.2">
      <c r="A492">
        <v>171799</v>
      </c>
      <c r="B492" t="s">
        <v>873</v>
      </c>
      <c r="C492" t="s">
        <v>858</v>
      </c>
      <c r="D492" t="b">
        <v>0</v>
      </c>
      <c r="E492" t="s">
        <v>125</v>
      </c>
      <c r="F492" t="s">
        <v>874</v>
      </c>
      <c r="G492" t="s">
        <v>860</v>
      </c>
      <c r="H492" t="s">
        <v>125</v>
      </c>
      <c r="P492" t="s">
        <v>125</v>
      </c>
      <c r="S492" t="s">
        <v>875</v>
      </c>
    </row>
    <row r="493" spans="1:19" x14ac:dyDescent="0.2">
      <c r="A493">
        <v>172739</v>
      </c>
      <c r="B493" t="s">
        <v>873</v>
      </c>
      <c r="C493" t="s">
        <v>858</v>
      </c>
      <c r="D493" t="b">
        <v>0</v>
      </c>
      <c r="E493" t="s">
        <v>125</v>
      </c>
      <c r="F493" t="s">
        <v>874</v>
      </c>
      <c r="G493" t="s">
        <v>860</v>
      </c>
      <c r="H493" t="s">
        <v>125</v>
      </c>
      <c r="P493" t="s">
        <v>125</v>
      </c>
      <c r="S493" t="s">
        <v>875</v>
      </c>
    </row>
    <row r="494" spans="1:19" x14ac:dyDescent="0.2">
      <c r="A494">
        <v>172683</v>
      </c>
      <c r="B494" t="s">
        <v>873</v>
      </c>
      <c r="C494" t="s">
        <v>858</v>
      </c>
      <c r="D494" t="b">
        <v>0</v>
      </c>
      <c r="E494" t="s">
        <v>125</v>
      </c>
      <c r="F494" t="s">
        <v>874</v>
      </c>
      <c r="G494" t="s">
        <v>860</v>
      </c>
      <c r="H494" t="s">
        <v>125</v>
      </c>
      <c r="P494" t="s">
        <v>125</v>
      </c>
      <c r="S494" t="s">
        <v>875</v>
      </c>
    </row>
    <row r="495" spans="1:19" x14ac:dyDescent="0.2">
      <c r="A495">
        <v>172627</v>
      </c>
      <c r="B495" t="s">
        <v>873</v>
      </c>
      <c r="C495" t="s">
        <v>858</v>
      </c>
      <c r="D495" t="b">
        <v>0</v>
      </c>
      <c r="E495" t="s">
        <v>125</v>
      </c>
      <c r="F495" t="s">
        <v>874</v>
      </c>
      <c r="G495" t="s">
        <v>860</v>
      </c>
      <c r="H495" t="s">
        <v>125</v>
      </c>
      <c r="P495" t="s">
        <v>125</v>
      </c>
      <c r="S495" t="s">
        <v>875</v>
      </c>
    </row>
    <row r="496" spans="1:19" x14ac:dyDescent="0.2">
      <c r="A496">
        <v>172572</v>
      </c>
      <c r="B496" t="s">
        <v>873</v>
      </c>
      <c r="C496" t="s">
        <v>858</v>
      </c>
      <c r="D496" t="b">
        <v>0</v>
      </c>
      <c r="E496" t="s">
        <v>125</v>
      </c>
      <c r="F496" t="s">
        <v>874</v>
      </c>
      <c r="G496" t="s">
        <v>860</v>
      </c>
      <c r="H496" t="s">
        <v>125</v>
      </c>
      <c r="P496" t="s">
        <v>125</v>
      </c>
      <c r="S496" t="s">
        <v>875</v>
      </c>
    </row>
    <row r="497" spans="1:19" x14ac:dyDescent="0.2">
      <c r="A497">
        <v>157181</v>
      </c>
      <c r="B497" t="s">
        <v>873</v>
      </c>
      <c r="C497" t="s">
        <v>858</v>
      </c>
      <c r="D497" t="b">
        <v>0</v>
      </c>
      <c r="E497" t="s">
        <v>125</v>
      </c>
      <c r="F497" t="s">
        <v>874</v>
      </c>
      <c r="G497" t="s">
        <v>860</v>
      </c>
      <c r="H497" t="s">
        <v>125</v>
      </c>
      <c r="P497" t="s">
        <v>125</v>
      </c>
      <c r="S497" t="s">
        <v>875</v>
      </c>
    </row>
    <row r="498" spans="1:19" x14ac:dyDescent="0.2">
      <c r="A498">
        <v>211787</v>
      </c>
      <c r="B498" t="s">
        <v>873</v>
      </c>
      <c r="C498" t="s">
        <v>858</v>
      </c>
      <c r="D498" t="b">
        <v>0</v>
      </c>
      <c r="E498" t="s">
        <v>125</v>
      </c>
      <c r="F498" t="s">
        <v>874</v>
      </c>
      <c r="G498" t="s">
        <v>860</v>
      </c>
      <c r="H498" t="s">
        <v>125</v>
      </c>
      <c r="P498" t="s">
        <v>125</v>
      </c>
      <c r="S498" t="s">
        <v>875</v>
      </c>
    </row>
    <row r="499" spans="1:19" x14ac:dyDescent="0.2">
      <c r="A499">
        <v>167125</v>
      </c>
      <c r="B499" t="s">
        <v>873</v>
      </c>
      <c r="C499" t="s">
        <v>858</v>
      </c>
      <c r="D499" t="b">
        <v>0</v>
      </c>
      <c r="E499" t="s">
        <v>125</v>
      </c>
      <c r="F499" t="s">
        <v>874</v>
      </c>
      <c r="G499" t="s">
        <v>860</v>
      </c>
      <c r="H499" t="s">
        <v>125</v>
      </c>
      <c r="P499" t="s">
        <v>125</v>
      </c>
      <c r="S499" t="s">
        <v>875</v>
      </c>
    </row>
    <row r="500" spans="1:19" x14ac:dyDescent="0.2">
      <c r="A500">
        <v>166989</v>
      </c>
      <c r="B500" t="s">
        <v>873</v>
      </c>
      <c r="C500" t="s">
        <v>858</v>
      </c>
      <c r="D500" t="b">
        <v>0</v>
      </c>
      <c r="E500" t="s">
        <v>125</v>
      </c>
      <c r="F500" t="s">
        <v>874</v>
      </c>
      <c r="G500" t="s">
        <v>860</v>
      </c>
      <c r="H500" t="s">
        <v>125</v>
      </c>
      <c r="P500" t="s">
        <v>125</v>
      </c>
      <c r="S500" t="s">
        <v>875</v>
      </c>
    </row>
    <row r="501" spans="1:19" x14ac:dyDescent="0.2">
      <c r="A501">
        <v>170538</v>
      </c>
      <c r="B501" t="s">
        <v>873</v>
      </c>
      <c r="C501" t="s">
        <v>858</v>
      </c>
      <c r="D501" t="b">
        <v>0</v>
      </c>
      <c r="E501" t="s">
        <v>125</v>
      </c>
      <c r="F501" t="s">
        <v>874</v>
      </c>
      <c r="G501" t="s">
        <v>860</v>
      </c>
      <c r="H501" t="s">
        <v>125</v>
      </c>
      <c r="P501" t="s">
        <v>125</v>
      </c>
      <c r="S501" t="s">
        <v>875</v>
      </c>
    </row>
    <row r="502" spans="1:19" x14ac:dyDescent="0.2">
      <c r="A502">
        <v>157242</v>
      </c>
      <c r="B502" t="s">
        <v>873</v>
      </c>
      <c r="C502" t="s">
        <v>858</v>
      </c>
      <c r="D502" t="b">
        <v>0</v>
      </c>
      <c r="E502" t="s">
        <v>125</v>
      </c>
      <c r="F502" t="s">
        <v>874</v>
      </c>
      <c r="G502" t="s">
        <v>860</v>
      </c>
      <c r="H502" t="s">
        <v>125</v>
      </c>
      <c r="P502" t="s">
        <v>125</v>
      </c>
      <c r="S502" t="s">
        <v>875</v>
      </c>
    </row>
    <row r="503" spans="1:19" x14ac:dyDescent="0.2">
      <c r="A503">
        <v>172519</v>
      </c>
      <c r="B503" t="s">
        <v>873</v>
      </c>
      <c r="C503" t="s">
        <v>858</v>
      </c>
      <c r="D503" t="b">
        <v>0</v>
      </c>
      <c r="E503" t="s">
        <v>125</v>
      </c>
      <c r="F503" t="s">
        <v>874</v>
      </c>
      <c r="G503" t="s">
        <v>860</v>
      </c>
      <c r="H503" t="s">
        <v>125</v>
      </c>
      <c r="P503" t="s">
        <v>125</v>
      </c>
      <c r="S503" t="s">
        <v>875</v>
      </c>
    </row>
    <row r="504" spans="1:19" x14ac:dyDescent="0.2">
      <c r="A504">
        <v>172466</v>
      </c>
      <c r="B504" t="s">
        <v>873</v>
      </c>
      <c r="C504" t="s">
        <v>858</v>
      </c>
      <c r="D504" t="b">
        <v>0</v>
      </c>
      <c r="E504" t="s">
        <v>125</v>
      </c>
      <c r="F504" t="s">
        <v>874</v>
      </c>
      <c r="G504" t="s">
        <v>860</v>
      </c>
      <c r="H504" t="s">
        <v>125</v>
      </c>
      <c r="P504" t="s">
        <v>125</v>
      </c>
      <c r="S504" t="s">
        <v>875</v>
      </c>
    </row>
    <row r="505" spans="1:19" x14ac:dyDescent="0.2">
      <c r="A505">
        <v>155696</v>
      </c>
      <c r="B505" t="s">
        <v>873</v>
      </c>
      <c r="C505" t="s">
        <v>858</v>
      </c>
      <c r="D505" t="b">
        <v>0</v>
      </c>
      <c r="E505" t="s">
        <v>125</v>
      </c>
      <c r="F505" t="s">
        <v>874</v>
      </c>
      <c r="G505" t="s">
        <v>860</v>
      </c>
      <c r="H505" t="s">
        <v>125</v>
      </c>
      <c r="P505" t="s">
        <v>125</v>
      </c>
      <c r="S505" t="s">
        <v>875</v>
      </c>
    </row>
    <row r="506" spans="1:19" x14ac:dyDescent="0.2">
      <c r="A506">
        <v>157935</v>
      </c>
      <c r="B506" t="s">
        <v>873</v>
      </c>
      <c r="C506" t="s">
        <v>858</v>
      </c>
      <c r="D506" t="b">
        <v>0</v>
      </c>
      <c r="E506" t="s">
        <v>125</v>
      </c>
      <c r="F506" t="s">
        <v>874</v>
      </c>
      <c r="G506" t="s">
        <v>860</v>
      </c>
      <c r="H506" t="s">
        <v>125</v>
      </c>
      <c r="P506" t="s">
        <v>125</v>
      </c>
      <c r="S506" t="s">
        <v>875</v>
      </c>
    </row>
    <row r="507" spans="1:19" x14ac:dyDescent="0.2">
      <c r="A507">
        <v>166913</v>
      </c>
      <c r="B507" t="s">
        <v>873</v>
      </c>
      <c r="C507" t="s">
        <v>858</v>
      </c>
      <c r="D507" t="b">
        <v>0</v>
      </c>
      <c r="E507" t="s">
        <v>125</v>
      </c>
      <c r="F507" t="s">
        <v>874</v>
      </c>
      <c r="G507" t="s">
        <v>860</v>
      </c>
      <c r="H507" t="s">
        <v>125</v>
      </c>
      <c r="P507" t="s">
        <v>125</v>
      </c>
      <c r="S507" t="s">
        <v>875</v>
      </c>
    </row>
    <row r="508" spans="1:19" x14ac:dyDescent="0.2">
      <c r="A508">
        <v>167063</v>
      </c>
      <c r="B508" t="s">
        <v>873</v>
      </c>
      <c r="C508" t="s">
        <v>858</v>
      </c>
      <c r="D508" t="b">
        <v>0</v>
      </c>
      <c r="E508" t="s">
        <v>125</v>
      </c>
      <c r="F508" t="s">
        <v>874</v>
      </c>
      <c r="G508" t="s">
        <v>860</v>
      </c>
      <c r="H508" t="s">
        <v>125</v>
      </c>
      <c r="P508" t="s">
        <v>125</v>
      </c>
      <c r="S508" t="s">
        <v>875</v>
      </c>
    </row>
    <row r="509" spans="1:19" x14ac:dyDescent="0.2">
      <c r="A509">
        <v>157999</v>
      </c>
      <c r="B509" t="s">
        <v>873</v>
      </c>
      <c r="C509" t="s">
        <v>858</v>
      </c>
      <c r="D509" t="b">
        <v>0</v>
      </c>
      <c r="E509" t="s">
        <v>125</v>
      </c>
      <c r="F509" t="s">
        <v>874</v>
      </c>
      <c r="G509" t="s">
        <v>860</v>
      </c>
      <c r="H509" t="s">
        <v>125</v>
      </c>
      <c r="P509" t="s">
        <v>125</v>
      </c>
      <c r="S509" t="s">
        <v>875</v>
      </c>
    </row>
    <row r="510" spans="1:19" x14ac:dyDescent="0.2">
      <c r="A510">
        <v>172410</v>
      </c>
      <c r="B510" t="s">
        <v>873</v>
      </c>
      <c r="C510" t="s">
        <v>858</v>
      </c>
      <c r="D510" t="b">
        <v>0</v>
      </c>
      <c r="E510" t="s">
        <v>125</v>
      </c>
      <c r="F510" t="s">
        <v>874</v>
      </c>
      <c r="G510" t="s">
        <v>860</v>
      </c>
      <c r="H510" t="s">
        <v>125</v>
      </c>
      <c r="P510" t="s">
        <v>125</v>
      </c>
      <c r="S510" t="s">
        <v>875</v>
      </c>
    </row>
    <row r="511" spans="1:19" x14ac:dyDescent="0.2">
      <c r="A511">
        <v>171392</v>
      </c>
      <c r="B511" t="s">
        <v>873</v>
      </c>
      <c r="C511" t="s">
        <v>858</v>
      </c>
      <c r="D511" t="b">
        <v>0</v>
      </c>
      <c r="E511" t="s">
        <v>125</v>
      </c>
      <c r="F511" t="s">
        <v>874</v>
      </c>
      <c r="G511" t="s">
        <v>860</v>
      </c>
      <c r="H511" t="s">
        <v>125</v>
      </c>
      <c r="P511" t="s">
        <v>125</v>
      </c>
      <c r="S511" t="s">
        <v>875</v>
      </c>
    </row>
    <row r="512" spans="1:19" x14ac:dyDescent="0.2">
      <c r="A512">
        <v>172344</v>
      </c>
      <c r="B512" t="s">
        <v>873</v>
      </c>
      <c r="C512" t="s">
        <v>858</v>
      </c>
      <c r="D512" t="b">
        <v>0</v>
      </c>
      <c r="E512" t="s">
        <v>125</v>
      </c>
      <c r="F512" t="s">
        <v>874</v>
      </c>
      <c r="G512" t="s">
        <v>860</v>
      </c>
      <c r="H512" t="s">
        <v>125</v>
      </c>
      <c r="P512" t="s">
        <v>125</v>
      </c>
      <c r="S512" t="s">
        <v>875</v>
      </c>
    </row>
    <row r="513" spans="1:19" x14ac:dyDescent="0.2">
      <c r="A513">
        <v>177549</v>
      </c>
      <c r="B513" t="s">
        <v>873</v>
      </c>
      <c r="C513" t="s">
        <v>858</v>
      </c>
      <c r="D513" t="b">
        <v>0</v>
      </c>
      <c r="E513" t="s">
        <v>125</v>
      </c>
      <c r="F513" t="s">
        <v>874</v>
      </c>
      <c r="G513" t="s">
        <v>860</v>
      </c>
      <c r="H513" t="s">
        <v>125</v>
      </c>
      <c r="P513" t="s">
        <v>125</v>
      </c>
      <c r="S513" t="s">
        <v>875</v>
      </c>
    </row>
    <row r="514" spans="1:19" x14ac:dyDescent="0.2">
      <c r="A514">
        <v>139915</v>
      </c>
      <c r="B514" t="s">
        <v>873</v>
      </c>
      <c r="C514" t="s">
        <v>858</v>
      </c>
      <c r="D514" t="b">
        <v>0</v>
      </c>
      <c r="E514" t="s">
        <v>125</v>
      </c>
      <c r="F514" t="s">
        <v>874</v>
      </c>
      <c r="G514" t="s">
        <v>860</v>
      </c>
      <c r="H514" t="s">
        <v>125</v>
      </c>
      <c r="P514" t="s">
        <v>125</v>
      </c>
      <c r="S514" t="s">
        <v>875</v>
      </c>
    </row>
    <row r="515" spans="1:19" x14ac:dyDescent="0.2">
      <c r="A515">
        <v>170600</v>
      </c>
      <c r="B515" t="s">
        <v>873</v>
      </c>
      <c r="C515" t="s">
        <v>858</v>
      </c>
      <c r="D515" t="b">
        <v>0</v>
      </c>
      <c r="E515" t="s">
        <v>125</v>
      </c>
      <c r="F515" t="s">
        <v>874</v>
      </c>
      <c r="G515" t="s">
        <v>860</v>
      </c>
      <c r="H515" t="s">
        <v>125</v>
      </c>
      <c r="P515" t="s">
        <v>125</v>
      </c>
      <c r="S515" t="s">
        <v>875</v>
      </c>
    </row>
    <row r="516" spans="1:19" x14ac:dyDescent="0.2">
      <c r="A516">
        <v>165344</v>
      </c>
      <c r="B516" t="s">
        <v>873</v>
      </c>
      <c r="C516" t="s">
        <v>858</v>
      </c>
      <c r="D516" t="b">
        <v>0</v>
      </c>
      <c r="E516" t="s">
        <v>125</v>
      </c>
      <c r="F516" t="s">
        <v>874</v>
      </c>
      <c r="G516" t="s">
        <v>860</v>
      </c>
      <c r="H516" t="s">
        <v>125</v>
      </c>
      <c r="P516" t="s">
        <v>125</v>
      </c>
      <c r="S516" t="s">
        <v>875</v>
      </c>
    </row>
    <row r="517" spans="1:19" x14ac:dyDescent="0.2">
      <c r="A517">
        <v>172287</v>
      </c>
      <c r="B517" t="s">
        <v>873</v>
      </c>
      <c r="C517" t="s">
        <v>858</v>
      </c>
      <c r="D517" t="b">
        <v>0</v>
      </c>
      <c r="E517" t="s">
        <v>125</v>
      </c>
      <c r="F517" t="s">
        <v>874</v>
      </c>
      <c r="G517" t="s">
        <v>860</v>
      </c>
      <c r="H517" t="s">
        <v>125</v>
      </c>
      <c r="P517" t="s">
        <v>125</v>
      </c>
      <c r="S517" t="s">
        <v>875</v>
      </c>
    </row>
    <row r="518" spans="1:19" x14ac:dyDescent="0.2">
      <c r="A518">
        <v>146109</v>
      </c>
      <c r="B518" t="s">
        <v>873</v>
      </c>
      <c r="C518" t="s">
        <v>858</v>
      </c>
      <c r="D518" t="b">
        <v>0</v>
      </c>
      <c r="E518" t="s">
        <v>125</v>
      </c>
      <c r="F518" t="s">
        <v>874</v>
      </c>
      <c r="G518" t="s">
        <v>860</v>
      </c>
      <c r="H518" t="s">
        <v>125</v>
      </c>
      <c r="P518" t="s">
        <v>125</v>
      </c>
      <c r="S518" t="s">
        <v>875</v>
      </c>
    </row>
    <row r="519" spans="1:19" x14ac:dyDescent="0.2">
      <c r="A519">
        <v>171575</v>
      </c>
      <c r="B519" t="s">
        <v>873</v>
      </c>
      <c r="C519" t="s">
        <v>858</v>
      </c>
      <c r="D519" t="b">
        <v>0</v>
      </c>
      <c r="E519" t="s">
        <v>125</v>
      </c>
      <c r="F519" t="s">
        <v>874</v>
      </c>
      <c r="G519" t="s">
        <v>860</v>
      </c>
      <c r="H519" t="s">
        <v>125</v>
      </c>
      <c r="P519" t="s">
        <v>125</v>
      </c>
      <c r="S519" t="s">
        <v>875</v>
      </c>
    </row>
    <row r="520" spans="1:19" x14ac:dyDescent="0.2">
      <c r="A520">
        <v>170648</v>
      </c>
      <c r="B520" t="s">
        <v>873</v>
      </c>
      <c r="C520" t="s">
        <v>858</v>
      </c>
      <c r="D520" t="b">
        <v>0</v>
      </c>
      <c r="E520" t="s">
        <v>125</v>
      </c>
      <c r="F520" t="s">
        <v>874</v>
      </c>
      <c r="G520" t="s">
        <v>860</v>
      </c>
      <c r="H520" t="s">
        <v>125</v>
      </c>
      <c r="P520" t="s">
        <v>125</v>
      </c>
      <c r="S520" t="s">
        <v>875</v>
      </c>
    </row>
    <row r="521" spans="1:19" x14ac:dyDescent="0.2">
      <c r="A521">
        <v>166806</v>
      </c>
      <c r="B521" t="s">
        <v>873</v>
      </c>
      <c r="C521" t="s">
        <v>858</v>
      </c>
      <c r="D521" t="b">
        <v>0</v>
      </c>
      <c r="E521" t="s">
        <v>125</v>
      </c>
      <c r="F521" t="s">
        <v>874</v>
      </c>
      <c r="G521" t="s">
        <v>860</v>
      </c>
      <c r="H521" t="s">
        <v>125</v>
      </c>
      <c r="P521" t="s">
        <v>125</v>
      </c>
      <c r="S521" t="s">
        <v>875</v>
      </c>
    </row>
    <row r="522" spans="1:19" x14ac:dyDescent="0.2">
      <c r="A522">
        <v>150354</v>
      </c>
      <c r="B522" t="s">
        <v>873</v>
      </c>
      <c r="C522" t="s">
        <v>858</v>
      </c>
      <c r="D522" t="b">
        <v>0</v>
      </c>
      <c r="E522" t="s">
        <v>125</v>
      </c>
      <c r="F522" t="s">
        <v>874</v>
      </c>
      <c r="G522" t="s">
        <v>860</v>
      </c>
      <c r="H522" t="s">
        <v>125</v>
      </c>
      <c r="P522" t="s">
        <v>125</v>
      </c>
      <c r="S522" t="s">
        <v>875</v>
      </c>
    </row>
    <row r="523" spans="1:19" x14ac:dyDescent="0.2">
      <c r="A523">
        <v>165419</v>
      </c>
      <c r="B523" t="s">
        <v>873</v>
      </c>
      <c r="C523" t="s">
        <v>858</v>
      </c>
      <c r="D523" t="b">
        <v>0</v>
      </c>
      <c r="E523" t="s">
        <v>125</v>
      </c>
      <c r="F523" t="s">
        <v>874</v>
      </c>
      <c r="G523" t="s">
        <v>860</v>
      </c>
      <c r="H523" t="s">
        <v>125</v>
      </c>
      <c r="P523" t="s">
        <v>125</v>
      </c>
      <c r="S523" t="s">
        <v>875</v>
      </c>
    </row>
    <row r="524" spans="1:19" x14ac:dyDescent="0.2">
      <c r="A524">
        <v>150460</v>
      </c>
      <c r="B524" t="s">
        <v>873</v>
      </c>
      <c r="C524" t="s">
        <v>858</v>
      </c>
      <c r="D524" t="b">
        <v>0</v>
      </c>
      <c r="E524" t="s">
        <v>125</v>
      </c>
      <c r="F524" t="s">
        <v>874</v>
      </c>
      <c r="G524" t="s">
        <v>860</v>
      </c>
      <c r="H524" t="s">
        <v>125</v>
      </c>
      <c r="P524" t="s">
        <v>125</v>
      </c>
      <c r="S524" t="s">
        <v>875</v>
      </c>
    </row>
    <row r="525" spans="1:19" x14ac:dyDescent="0.2">
      <c r="A525">
        <v>191453</v>
      </c>
      <c r="B525" t="s">
        <v>873</v>
      </c>
      <c r="C525" t="s">
        <v>858</v>
      </c>
      <c r="D525" t="b">
        <v>0</v>
      </c>
      <c r="E525" t="s">
        <v>125</v>
      </c>
      <c r="F525" t="s">
        <v>874</v>
      </c>
      <c r="G525" t="s">
        <v>860</v>
      </c>
      <c r="H525" t="s">
        <v>125</v>
      </c>
      <c r="P525" t="s">
        <v>125</v>
      </c>
      <c r="S525" t="s">
        <v>875</v>
      </c>
    </row>
    <row r="526" spans="1:19" x14ac:dyDescent="0.2">
      <c r="A526">
        <v>172230</v>
      </c>
      <c r="B526" t="s">
        <v>873</v>
      </c>
      <c r="C526" t="s">
        <v>858</v>
      </c>
      <c r="D526" t="b">
        <v>0</v>
      </c>
      <c r="E526" t="s">
        <v>125</v>
      </c>
      <c r="F526" t="s">
        <v>874</v>
      </c>
      <c r="G526" t="s">
        <v>860</v>
      </c>
      <c r="H526" t="s">
        <v>125</v>
      </c>
      <c r="P526" t="s">
        <v>125</v>
      </c>
      <c r="S526" t="s">
        <v>875</v>
      </c>
    </row>
    <row r="527" spans="1:19" x14ac:dyDescent="0.2">
      <c r="A527">
        <v>166676</v>
      </c>
      <c r="B527" t="s">
        <v>873</v>
      </c>
      <c r="C527" t="s">
        <v>858</v>
      </c>
      <c r="D527" t="b">
        <v>0</v>
      </c>
      <c r="E527" t="s">
        <v>125</v>
      </c>
      <c r="F527" t="s">
        <v>874</v>
      </c>
      <c r="G527" t="s">
        <v>860</v>
      </c>
      <c r="H527" t="s">
        <v>125</v>
      </c>
      <c r="P527" t="s">
        <v>125</v>
      </c>
      <c r="S527" t="s">
        <v>875</v>
      </c>
    </row>
    <row r="528" spans="1:19" x14ac:dyDescent="0.2">
      <c r="A528">
        <v>173049</v>
      </c>
      <c r="B528" t="s">
        <v>873</v>
      </c>
      <c r="C528" t="s">
        <v>858</v>
      </c>
      <c r="D528" t="b">
        <v>0</v>
      </c>
      <c r="E528" t="s">
        <v>125</v>
      </c>
      <c r="F528" t="s">
        <v>874</v>
      </c>
      <c r="G528" t="s">
        <v>860</v>
      </c>
      <c r="H528" t="s">
        <v>125</v>
      </c>
      <c r="P528" t="s">
        <v>125</v>
      </c>
      <c r="S528" t="s">
        <v>875</v>
      </c>
    </row>
    <row r="529" spans="1:19" x14ac:dyDescent="0.2">
      <c r="A529">
        <v>205205</v>
      </c>
      <c r="B529" t="s">
        <v>873</v>
      </c>
      <c r="C529" t="s">
        <v>858</v>
      </c>
      <c r="D529" t="b">
        <v>0</v>
      </c>
      <c r="E529" t="s">
        <v>125</v>
      </c>
      <c r="F529" t="s">
        <v>874</v>
      </c>
      <c r="G529" t="s">
        <v>860</v>
      </c>
      <c r="H529" t="s">
        <v>125</v>
      </c>
      <c r="P529" t="s">
        <v>125</v>
      </c>
      <c r="S529" t="s">
        <v>875</v>
      </c>
    </row>
    <row r="530" spans="1:19" x14ac:dyDescent="0.2">
      <c r="A530">
        <v>191760</v>
      </c>
      <c r="B530" t="s">
        <v>873</v>
      </c>
      <c r="C530" t="s">
        <v>858</v>
      </c>
      <c r="D530" t="b">
        <v>0</v>
      </c>
      <c r="E530" t="s">
        <v>125</v>
      </c>
      <c r="F530" t="s">
        <v>874</v>
      </c>
      <c r="G530" t="s">
        <v>860</v>
      </c>
      <c r="H530" t="s">
        <v>125</v>
      </c>
      <c r="P530" t="s">
        <v>125</v>
      </c>
      <c r="S530" t="s">
        <v>875</v>
      </c>
    </row>
    <row r="531" spans="1:19" x14ac:dyDescent="0.2">
      <c r="A531">
        <v>149032</v>
      </c>
      <c r="B531" t="s">
        <v>873</v>
      </c>
      <c r="C531" t="s">
        <v>858</v>
      </c>
      <c r="D531" t="b">
        <v>0</v>
      </c>
      <c r="E531" t="s">
        <v>125</v>
      </c>
      <c r="F531" t="s">
        <v>874</v>
      </c>
      <c r="G531" t="s">
        <v>860</v>
      </c>
      <c r="H531" t="s">
        <v>125</v>
      </c>
      <c r="P531" t="s">
        <v>125</v>
      </c>
      <c r="S531" t="s">
        <v>875</v>
      </c>
    </row>
    <row r="532" spans="1:19" x14ac:dyDescent="0.2">
      <c r="A532">
        <v>171354</v>
      </c>
      <c r="B532" t="s">
        <v>873</v>
      </c>
      <c r="C532" t="s">
        <v>858</v>
      </c>
      <c r="D532" t="b">
        <v>0</v>
      </c>
      <c r="E532" t="s">
        <v>125</v>
      </c>
      <c r="F532" t="s">
        <v>874</v>
      </c>
      <c r="G532" t="s">
        <v>860</v>
      </c>
      <c r="H532" t="s">
        <v>125</v>
      </c>
      <c r="P532" t="s">
        <v>125</v>
      </c>
      <c r="S532" t="s">
        <v>875</v>
      </c>
    </row>
    <row r="533" spans="1:19" x14ac:dyDescent="0.2">
      <c r="A533">
        <v>167186</v>
      </c>
      <c r="B533" t="s">
        <v>873</v>
      </c>
      <c r="C533" t="s">
        <v>858</v>
      </c>
      <c r="D533" t="b">
        <v>0</v>
      </c>
      <c r="E533" t="s">
        <v>125</v>
      </c>
      <c r="F533" t="s">
        <v>874</v>
      </c>
      <c r="G533" t="s">
        <v>860</v>
      </c>
      <c r="H533" t="s">
        <v>125</v>
      </c>
      <c r="P533" t="s">
        <v>125</v>
      </c>
      <c r="S533" t="s">
        <v>875</v>
      </c>
    </row>
    <row r="534" spans="1:19" x14ac:dyDescent="0.2">
      <c r="A534">
        <v>172173</v>
      </c>
      <c r="B534" t="s">
        <v>873</v>
      </c>
      <c r="C534" t="s">
        <v>858</v>
      </c>
      <c r="D534" t="b">
        <v>0</v>
      </c>
      <c r="E534" t="s">
        <v>125</v>
      </c>
      <c r="F534" t="s">
        <v>874</v>
      </c>
      <c r="G534" t="s">
        <v>860</v>
      </c>
      <c r="H534" t="s">
        <v>125</v>
      </c>
      <c r="P534" t="s">
        <v>125</v>
      </c>
      <c r="S534" t="s">
        <v>875</v>
      </c>
    </row>
    <row r="535" spans="1:19" x14ac:dyDescent="0.2">
      <c r="A535">
        <v>172116</v>
      </c>
      <c r="B535" t="s">
        <v>873</v>
      </c>
      <c r="C535" t="s">
        <v>858</v>
      </c>
      <c r="D535" t="b">
        <v>0</v>
      </c>
      <c r="E535" t="s">
        <v>125</v>
      </c>
      <c r="F535" t="s">
        <v>874</v>
      </c>
      <c r="G535" t="s">
        <v>860</v>
      </c>
      <c r="H535" t="s">
        <v>125</v>
      </c>
      <c r="P535" t="s">
        <v>125</v>
      </c>
      <c r="S535" t="s">
        <v>875</v>
      </c>
    </row>
    <row r="536" spans="1:19" x14ac:dyDescent="0.2">
      <c r="A536">
        <v>200000</v>
      </c>
      <c r="B536" t="s">
        <v>873</v>
      </c>
      <c r="C536" t="s">
        <v>858</v>
      </c>
      <c r="D536" t="b">
        <v>0</v>
      </c>
      <c r="E536" t="s">
        <v>125</v>
      </c>
      <c r="F536" t="s">
        <v>874</v>
      </c>
      <c r="G536" t="s">
        <v>860</v>
      </c>
      <c r="H536" t="s">
        <v>125</v>
      </c>
      <c r="P536" t="s">
        <v>125</v>
      </c>
      <c r="S536" t="s">
        <v>875</v>
      </c>
    </row>
    <row r="537" spans="1:19" x14ac:dyDescent="0.2">
      <c r="A537">
        <v>171097</v>
      </c>
      <c r="B537" t="s">
        <v>873</v>
      </c>
      <c r="C537" t="s">
        <v>858</v>
      </c>
      <c r="D537" t="b">
        <v>0</v>
      </c>
      <c r="E537" t="s">
        <v>125</v>
      </c>
      <c r="F537" t="s">
        <v>874</v>
      </c>
      <c r="G537" t="s">
        <v>860</v>
      </c>
      <c r="H537" t="s">
        <v>125</v>
      </c>
      <c r="P537" t="s">
        <v>125</v>
      </c>
      <c r="S537" t="s">
        <v>875</v>
      </c>
    </row>
    <row r="538" spans="1:19" x14ac:dyDescent="0.2">
      <c r="A538">
        <v>172059</v>
      </c>
      <c r="B538" t="s">
        <v>873</v>
      </c>
      <c r="C538" t="s">
        <v>858</v>
      </c>
      <c r="D538" t="b">
        <v>0</v>
      </c>
      <c r="E538" t="s">
        <v>125</v>
      </c>
      <c r="F538" t="s">
        <v>874</v>
      </c>
      <c r="G538" t="s">
        <v>860</v>
      </c>
      <c r="H538" t="s">
        <v>125</v>
      </c>
      <c r="P538" t="s">
        <v>125</v>
      </c>
      <c r="S538" t="s">
        <v>875</v>
      </c>
    </row>
    <row r="539" spans="1:19" x14ac:dyDescent="0.2">
      <c r="A539">
        <v>170444</v>
      </c>
      <c r="B539" t="s">
        <v>873</v>
      </c>
      <c r="C539" t="s">
        <v>858</v>
      </c>
      <c r="D539" t="b">
        <v>0</v>
      </c>
      <c r="E539" t="s">
        <v>125</v>
      </c>
      <c r="F539" t="s">
        <v>874</v>
      </c>
      <c r="G539" t="s">
        <v>860</v>
      </c>
      <c r="H539" t="s">
        <v>125</v>
      </c>
      <c r="P539" t="s">
        <v>125</v>
      </c>
      <c r="S539" t="s">
        <v>875</v>
      </c>
    </row>
    <row r="540" spans="1:19" x14ac:dyDescent="0.2">
      <c r="A540">
        <v>171636</v>
      </c>
      <c r="B540" t="s">
        <v>873</v>
      </c>
      <c r="C540" t="s">
        <v>858</v>
      </c>
      <c r="D540" t="b">
        <v>0</v>
      </c>
      <c r="E540" t="s">
        <v>125</v>
      </c>
      <c r="F540" t="s">
        <v>874</v>
      </c>
      <c r="G540" t="s">
        <v>860</v>
      </c>
      <c r="H540" t="s">
        <v>125</v>
      </c>
      <c r="P540" t="s">
        <v>125</v>
      </c>
      <c r="S540" t="s">
        <v>875</v>
      </c>
    </row>
    <row r="541" spans="1:19" x14ac:dyDescent="0.2">
      <c r="A541">
        <v>170057</v>
      </c>
      <c r="B541" t="s">
        <v>873</v>
      </c>
      <c r="C541" t="s">
        <v>858</v>
      </c>
      <c r="D541" t="b">
        <v>0</v>
      </c>
      <c r="E541" t="s">
        <v>125</v>
      </c>
      <c r="F541" t="s">
        <v>874</v>
      </c>
      <c r="G541" t="s">
        <v>860</v>
      </c>
      <c r="H541" t="s">
        <v>125</v>
      </c>
      <c r="P541" t="s">
        <v>125</v>
      </c>
      <c r="S541" t="s">
        <v>875</v>
      </c>
    </row>
    <row r="542" spans="1:19" x14ac:dyDescent="0.2">
      <c r="A542">
        <v>167239</v>
      </c>
      <c r="B542" t="s">
        <v>873</v>
      </c>
      <c r="C542" t="s">
        <v>858</v>
      </c>
      <c r="D542" t="b">
        <v>0</v>
      </c>
      <c r="E542" t="s">
        <v>125</v>
      </c>
      <c r="F542" t="s">
        <v>874</v>
      </c>
      <c r="G542" t="s">
        <v>860</v>
      </c>
      <c r="H542" t="s">
        <v>125</v>
      </c>
      <c r="P542" t="s">
        <v>125</v>
      </c>
      <c r="S542" t="s">
        <v>875</v>
      </c>
    </row>
    <row r="543" spans="1:19" x14ac:dyDescent="0.2">
      <c r="A543">
        <v>169807</v>
      </c>
      <c r="B543" t="s">
        <v>873</v>
      </c>
      <c r="C543" t="s">
        <v>858</v>
      </c>
      <c r="D543" t="b">
        <v>0</v>
      </c>
      <c r="E543" t="s">
        <v>125</v>
      </c>
      <c r="F543" t="s">
        <v>874</v>
      </c>
      <c r="G543" t="s">
        <v>860</v>
      </c>
      <c r="H543" t="s">
        <v>125</v>
      </c>
      <c r="P543" t="s">
        <v>125</v>
      </c>
      <c r="S543" t="s">
        <v>875</v>
      </c>
    </row>
    <row r="544" spans="1:19" x14ac:dyDescent="0.2">
      <c r="A544">
        <v>166833</v>
      </c>
      <c r="B544" t="s">
        <v>873</v>
      </c>
      <c r="C544" t="s">
        <v>858</v>
      </c>
      <c r="D544" t="b">
        <v>0</v>
      </c>
      <c r="E544" t="s">
        <v>125</v>
      </c>
      <c r="F544" t="s">
        <v>874</v>
      </c>
      <c r="G544" t="s">
        <v>860</v>
      </c>
      <c r="H544" t="s">
        <v>125</v>
      </c>
      <c r="P544" t="s">
        <v>125</v>
      </c>
      <c r="S544" t="s">
        <v>875</v>
      </c>
    </row>
    <row r="545" spans="1:19" x14ac:dyDescent="0.2">
      <c r="A545">
        <v>149133</v>
      </c>
      <c r="B545" t="s">
        <v>873</v>
      </c>
      <c r="C545" t="s">
        <v>858</v>
      </c>
      <c r="D545" t="b">
        <v>0</v>
      </c>
      <c r="E545" t="s">
        <v>125</v>
      </c>
      <c r="F545" t="s">
        <v>874</v>
      </c>
      <c r="G545" t="s">
        <v>860</v>
      </c>
      <c r="H545" t="s">
        <v>125</v>
      </c>
      <c r="P545" t="s">
        <v>125</v>
      </c>
      <c r="S545" t="s">
        <v>875</v>
      </c>
    </row>
    <row r="546" spans="1:19" x14ac:dyDescent="0.2">
      <c r="A546">
        <v>171146</v>
      </c>
      <c r="B546" t="s">
        <v>873</v>
      </c>
      <c r="C546" t="s">
        <v>858</v>
      </c>
      <c r="D546" t="b">
        <v>0</v>
      </c>
      <c r="E546" t="s">
        <v>125</v>
      </c>
      <c r="F546" t="s">
        <v>874</v>
      </c>
      <c r="G546" t="s">
        <v>860</v>
      </c>
      <c r="H546" t="s">
        <v>125</v>
      </c>
      <c r="P546" t="s">
        <v>125</v>
      </c>
      <c r="S546" t="s">
        <v>875</v>
      </c>
    </row>
    <row r="547" spans="1:19" x14ac:dyDescent="0.2">
      <c r="A547">
        <v>167286</v>
      </c>
      <c r="B547" t="s">
        <v>873</v>
      </c>
      <c r="C547" t="s">
        <v>858</v>
      </c>
      <c r="D547" t="b">
        <v>0</v>
      </c>
      <c r="E547" t="s">
        <v>125</v>
      </c>
      <c r="F547" t="s">
        <v>874</v>
      </c>
      <c r="G547" t="s">
        <v>860</v>
      </c>
      <c r="H547" t="s">
        <v>125</v>
      </c>
      <c r="P547" t="s">
        <v>125</v>
      </c>
      <c r="S547" t="s">
        <v>875</v>
      </c>
    </row>
    <row r="548" spans="1:19" x14ac:dyDescent="0.2">
      <c r="A548">
        <v>171994</v>
      </c>
      <c r="B548" t="s">
        <v>873</v>
      </c>
      <c r="C548" t="s">
        <v>858</v>
      </c>
      <c r="D548" t="b">
        <v>0</v>
      </c>
      <c r="E548" t="s">
        <v>125</v>
      </c>
      <c r="F548" t="s">
        <v>874</v>
      </c>
      <c r="G548" t="s">
        <v>860</v>
      </c>
      <c r="H548" t="s">
        <v>125</v>
      </c>
      <c r="P548" t="s">
        <v>125</v>
      </c>
      <c r="S548" t="s">
        <v>875</v>
      </c>
    </row>
    <row r="549" spans="1:19" x14ac:dyDescent="0.2">
      <c r="A549">
        <v>188355</v>
      </c>
      <c r="B549" t="s">
        <v>873</v>
      </c>
      <c r="C549" t="s">
        <v>858</v>
      </c>
      <c r="D549" t="b">
        <v>0</v>
      </c>
      <c r="E549" t="s">
        <v>125</v>
      </c>
      <c r="F549" t="s">
        <v>874</v>
      </c>
      <c r="G549" t="s">
        <v>860</v>
      </c>
      <c r="H549" t="s">
        <v>125</v>
      </c>
      <c r="P549" t="s">
        <v>125</v>
      </c>
      <c r="S549" t="s">
        <v>875</v>
      </c>
    </row>
    <row r="550" spans="1:19" x14ac:dyDescent="0.2">
      <c r="A550">
        <v>176357</v>
      </c>
      <c r="B550" t="s">
        <v>876</v>
      </c>
      <c r="C550" t="s">
        <v>858</v>
      </c>
      <c r="D550" t="b">
        <v>0</v>
      </c>
      <c r="E550" t="s">
        <v>125</v>
      </c>
      <c r="F550" t="s">
        <v>877</v>
      </c>
      <c r="G550" t="s">
        <v>860</v>
      </c>
      <c r="H550" t="s">
        <v>125</v>
      </c>
      <c r="P550" t="s">
        <v>125</v>
      </c>
    </row>
    <row r="551" spans="1:19" x14ac:dyDescent="0.2">
      <c r="A551">
        <v>154047</v>
      </c>
      <c r="B551" t="s">
        <v>878</v>
      </c>
      <c r="C551" t="s">
        <v>858</v>
      </c>
      <c r="D551" t="b">
        <v>0</v>
      </c>
      <c r="E551" t="s">
        <v>125</v>
      </c>
      <c r="H551" t="s">
        <v>125</v>
      </c>
      <c r="P551" t="s">
        <v>125</v>
      </c>
    </row>
    <row r="552" spans="1:19" x14ac:dyDescent="0.2">
      <c r="A552">
        <v>157804</v>
      </c>
      <c r="B552" t="s">
        <v>879</v>
      </c>
      <c r="C552" t="s">
        <v>858</v>
      </c>
      <c r="D552" t="b">
        <v>0</v>
      </c>
      <c r="E552" t="s">
        <v>125</v>
      </c>
      <c r="F552" t="s">
        <v>866</v>
      </c>
      <c r="G552" t="s">
        <v>860</v>
      </c>
      <c r="H552" t="s">
        <v>125</v>
      </c>
      <c r="P552" t="s">
        <v>125</v>
      </c>
    </row>
    <row r="553" spans="1:19" x14ac:dyDescent="0.2">
      <c r="A553">
        <v>114581</v>
      </c>
      <c r="B553" t="s">
        <v>880</v>
      </c>
      <c r="C553" t="s">
        <v>858</v>
      </c>
      <c r="D553" t="b">
        <v>0</v>
      </c>
      <c r="E553" t="s">
        <v>125</v>
      </c>
      <c r="F553" t="s">
        <v>859</v>
      </c>
      <c r="G553" t="s">
        <v>860</v>
      </c>
      <c r="H553" t="s">
        <v>125</v>
      </c>
      <c r="P553" t="s">
        <v>125</v>
      </c>
    </row>
    <row r="554" spans="1:19" x14ac:dyDescent="0.2">
      <c r="A554">
        <v>126110</v>
      </c>
      <c r="B554" t="s">
        <v>881</v>
      </c>
      <c r="C554" t="s">
        <v>858</v>
      </c>
      <c r="D554" t="b">
        <v>0</v>
      </c>
      <c r="E554" t="s">
        <v>125</v>
      </c>
      <c r="F554" t="s">
        <v>859</v>
      </c>
      <c r="G554" t="s">
        <v>860</v>
      </c>
      <c r="H554" t="s">
        <v>125</v>
      </c>
      <c r="P554" t="s">
        <v>125</v>
      </c>
    </row>
    <row r="555" spans="1:19" x14ac:dyDescent="0.2">
      <c r="A555">
        <v>120073</v>
      </c>
      <c r="B555" t="s">
        <v>881</v>
      </c>
      <c r="C555" t="s">
        <v>858</v>
      </c>
      <c r="E555" t="s">
        <v>125</v>
      </c>
      <c r="H555" t="s">
        <v>125</v>
      </c>
      <c r="P555" t="s">
        <v>125</v>
      </c>
    </row>
    <row r="556" spans="1:19" x14ac:dyDescent="0.2">
      <c r="A556">
        <v>112332</v>
      </c>
      <c r="B556" t="s">
        <v>881</v>
      </c>
      <c r="C556" t="s">
        <v>858</v>
      </c>
      <c r="D556" t="b">
        <v>0</v>
      </c>
      <c r="E556" t="s">
        <v>130</v>
      </c>
      <c r="F556" t="s">
        <v>859</v>
      </c>
      <c r="G556" t="s">
        <v>860</v>
      </c>
      <c r="H556" t="s">
        <v>125</v>
      </c>
      <c r="P556" t="s">
        <v>125</v>
      </c>
    </row>
    <row r="557" spans="1:19" x14ac:dyDescent="0.2">
      <c r="A557">
        <v>116839</v>
      </c>
      <c r="B557" t="s">
        <v>882</v>
      </c>
      <c r="C557" t="s">
        <v>858</v>
      </c>
      <c r="D557" t="b">
        <v>0</v>
      </c>
      <c r="E557" t="s">
        <v>125</v>
      </c>
      <c r="H557" t="s">
        <v>125</v>
      </c>
      <c r="P557" t="s">
        <v>125</v>
      </c>
    </row>
    <row r="558" spans="1:19" x14ac:dyDescent="0.2">
      <c r="A558">
        <v>148240</v>
      </c>
      <c r="B558" t="s">
        <v>883</v>
      </c>
      <c r="C558" t="s">
        <v>858</v>
      </c>
      <c r="D558" t="b">
        <v>0</v>
      </c>
      <c r="E558" t="s">
        <v>125</v>
      </c>
      <c r="H558" t="s">
        <v>125</v>
      </c>
      <c r="P558" t="s">
        <v>125</v>
      </c>
    </row>
    <row r="559" spans="1:19" x14ac:dyDescent="0.2">
      <c r="A559">
        <v>148296</v>
      </c>
      <c r="B559" t="s">
        <v>883</v>
      </c>
      <c r="C559" t="s">
        <v>858</v>
      </c>
      <c r="D559" t="b">
        <v>0</v>
      </c>
      <c r="E559" t="s">
        <v>125</v>
      </c>
      <c r="H559" t="s">
        <v>125</v>
      </c>
      <c r="P559" t="s">
        <v>125</v>
      </c>
    </row>
    <row r="560" spans="1:19" x14ac:dyDescent="0.2">
      <c r="A560">
        <v>109800</v>
      </c>
      <c r="B560" t="s">
        <v>883</v>
      </c>
      <c r="C560" t="s">
        <v>858</v>
      </c>
      <c r="D560" t="b">
        <v>0</v>
      </c>
      <c r="E560" t="s">
        <v>125</v>
      </c>
      <c r="H560" t="s">
        <v>125</v>
      </c>
      <c r="P560" t="s">
        <v>125</v>
      </c>
    </row>
    <row r="561" spans="1:16" x14ac:dyDescent="0.2">
      <c r="A561">
        <v>110003</v>
      </c>
      <c r="B561" t="s">
        <v>884</v>
      </c>
      <c r="C561" t="s">
        <v>858</v>
      </c>
      <c r="D561" t="b">
        <v>0</v>
      </c>
      <c r="E561" t="s">
        <v>125</v>
      </c>
      <c r="H561" t="s">
        <v>125</v>
      </c>
      <c r="P561" t="s">
        <v>125</v>
      </c>
    </row>
    <row r="562" spans="1:16" x14ac:dyDescent="0.2">
      <c r="A562">
        <v>109764</v>
      </c>
      <c r="B562" t="s">
        <v>884</v>
      </c>
      <c r="C562" t="s">
        <v>858</v>
      </c>
      <c r="D562" t="b">
        <v>0</v>
      </c>
      <c r="E562" t="s">
        <v>125</v>
      </c>
      <c r="H562" t="s">
        <v>125</v>
      </c>
      <c r="P562" t="s">
        <v>125</v>
      </c>
    </row>
    <row r="563" spans="1:16" x14ac:dyDescent="0.2">
      <c r="A563">
        <v>109766</v>
      </c>
      <c r="B563" t="s">
        <v>885</v>
      </c>
      <c r="C563" t="s">
        <v>858</v>
      </c>
      <c r="D563" t="b">
        <v>0</v>
      </c>
      <c r="E563" t="s">
        <v>125</v>
      </c>
      <c r="H563" t="s">
        <v>125</v>
      </c>
      <c r="P563" t="s">
        <v>125</v>
      </c>
    </row>
    <row r="564" spans="1:16" x14ac:dyDescent="0.2">
      <c r="A564">
        <v>109765</v>
      </c>
      <c r="B564" t="s">
        <v>885</v>
      </c>
      <c r="C564" t="s">
        <v>858</v>
      </c>
      <c r="D564" t="b">
        <v>0</v>
      </c>
      <c r="E564" t="s">
        <v>125</v>
      </c>
      <c r="H564" t="s">
        <v>125</v>
      </c>
      <c r="P564" t="s">
        <v>125</v>
      </c>
    </row>
    <row r="565" spans="1:16" x14ac:dyDescent="0.2">
      <c r="A565">
        <v>110002</v>
      </c>
      <c r="B565" t="s">
        <v>885</v>
      </c>
      <c r="C565" t="s">
        <v>858</v>
      </c>
      <c r="D565" t="b">
        <v>0</v>
      </c>
      <c r="E565" t="s">
        <v>125</v>
      </c>
      <c r="H565" t="s">
        <v>125</v>
      </c>
      <c r="P565" t="s">
        <v>125</v>
      </c>
    </row>
    <row r="566" spans="1:16" x14ac:dyDescent="0.2">
      <c r="A566">
        <v>175635</v>
      </c>
      <c r="B566" t="s">
        <v>886</v>
      </c>
      <c r="C566" t="s">
        <v>858</v>
      </c>
      <c r="D566" t="b">
        <v>0</v>
      </c>
      <c r="E566" t="s">
        <v>125</v>
      </c>
      <c r="F566" t="s">
        <v>859</v>
      </c>
      <c r="G566" t="s">
        <v>860</v>
      </c>
      <c r="H566" t="s">
        <v>125</v>
      </c>
      <c r="P566" t="s">
        <v>125</v>
      </c>
    </row>
    <row r="567" spans="1:16" x14ac:dyDescent="0.2">
      <c r="A567">
        <v>142841</v>
      </c>
      <c r="B567" t="s">
        <v>887</v>
      </c>
      <c r="C567" t="s">
        <v>858</v>
      </c>
      <c r="D567" t="b">
        <v>0</v>
      </c>
      <c r="E567" t="s">
        <v>125</v>
      </c>
      <c r="F567" t="s">
        <v>888</v>
      </c>
      <c r="G567" t="s">
        <v>860</v>
      </c>
      <c r="H567" t="s">
        <v>125</v>
      </c>
      <c r="P567" t="s">
        <v>125</v>
      </c>
    </row>
    <row r="568" spans="1:16" x14ac:dyDescent="0.2">
      <c r="A568">
        <v>177542</v>
      </c>
      <c r="B568" t="s">
        <v>889</v>
      </c>
      <c r="C568" t="s">
        <v>858</v>
      </c>
      <c r="D568" t="b">
        <v>0</v>
      </c>
      <c r="E568" t="s">
        <v>125</v>
      </c>
      <c r="F568" t="s">
        <v>866</v>
      </c>
      <c r="G568" t="s">
        <v>860</v>
      </c>
      <c r="H568" t="s">
        <v>125</v>
      </c>
      <c r="P568" t="s">
        <v>125</v>
      </c>
    </row>
    <row r="569" spans="1:16" x14ac:dyDescent="0.2">
      <c r="A569">
        <v>177589</v>
      </c>
      <c r="B569" t="s">
        <v>890</v>
      </c>
      <c r="C569" t="s">
        <v>858</v>
      </c>
      <c r="D569" t="b">
        <v>0</v>
      </c>
      <c r="E569" t="s">
        <v>125</v>
      </c>
      <c r="F569" t="s">
        <v>866</v>
      </c>
      <c r="G569" t="s">
        <v>860</v>
      </c>
      <c r="H569" t="s">
        <v>125</v>
      </c>
      <c r="P569" t="s">
        <v>125</v>
      </c>
    </row>
    <row r="570" spans="1:16" x14ac:dyDescent="0.2">
      <c r="A570">
        <v>177522</v>
      </c>
      <c r="B570" t="s">
        <v>890</v>
      </c>
      <c r="C570" t="s">
        <v>858</v>
      </c>
      <c r="D570" t="b">
        <v>0</v>
      </c>
      <c r="E570" t="s">
        <v>125</v>
      </c>
      <c r="F570" t="s">
        <v>868</v>
      </c>
      <c r="G570" t="s">
        <v>860</v>
      </c>
      <c r="H570" t="s">
        <v>125</v>
      </c>
      <c r="P570" t="s">
        <v>125</v>
      </c>
    </row>
    <row r="571" spans="1:16" x14ac:dyDescent="0.2">
      <c r="A571">
        <v>143216</v>
      </c>
      <c r="B571" t="s">
        <v>890</v>
      </c>
      <c r="C571" t="s">
        <v>858</v>
      </c>
      <c r="D571" t="b">
        <v>0</v>
      </c>
      <c r="E571" t="s">
        <v>125</v>
      </c>
      <c r="F571" t="s">
        <v>868</v>
      </c>
      <c r="G571" t="s">
        <v>860</v>
      </c>
      <c r="H571" t="s">
        <v>125</v>
      </c>
      <c r="P571" t="s">
        <v>125</v>
      </c>
    </row>
    <row r="572" spans="1:16" x14ac:dyDescent="0.2">
      <c r="A572">
        <v>177582</v>
      </c>
      <c r="B572" t="s">
        <v>891</v>
      </c>
      <c r="C572" t="s">
        <v>858</v>
      </c>
      <c r="D572" t="b">
        <v>0</v>
      </c>
      <c r="E572" t="s">
        <v>125</v>
      </c>
      <c r="F572" t="s">
        <v>859</v>
      </c>
      <c r="G572" t="s">
        <v>860</v>
      </c>
      <c r="H572" t="s">
        <v>125</v>
      </c>
      <c r="P572" t="s">
        <v>125</v>
      </c>
    </row>
    <row r="573" spans="1:16" x14ac:dyDescent="0.2">
      <c r="A573">
        <v>143296</v>
      </c>
      <c r="B573" t="s">
        <v>891</v>
      </c>
      <c r="C573" t="s">
        <v>858</v>
      </c>
      <c r="D573" t="b">
        <v>0</v>
      </c>
      <c r="E573" t="s">
        <v>125</v>
      </c>
      <c r="F573" t="s">
        <v>859</v>
      </c>
      <c r="G573" t="s">
        <v>860</v>
      </c>
      <c r="H573" t="s">
        <v>125</v>
      </c>
      <c r="P573" t="s">
        <v>125</v>
      </c>
    </row>
    <row r="574" spans="1:16" x14ac:dyDescent="0.2">
      <c r="A574">
        <v>150417</v>
      </c>
      <c r="B574" t="s">
        <v>892</v>
      </c>
      <c r="C574" t="s">
        <v>858</v>
      </c>
      <c r="D574" t="b">
        <v>0</v>
      </c>
      <c r="E574" t="s">
        <v>125</v>
      </c>
      <c r="F574" t="s">
        <v>859</v>
      </c>
      <c r="G574" t="s">
        <v>860</v>
      </c>
      <c r="H574" t="s">
        <v>125</v>
      </c>
      <c r="P574" t="s">
        <v>125</v>
      </c>
    </row>
    <row r="575" spans="1:16" x14ac:dyDescent="0.2">
      <c r="A575">
        <v>113226</v>
      </c>
      <c r="B575" t="s">
        <v>893</v>
      </c>
      <c r="C575" t="s">
        <v>858</v>
      </c>
      <c r="D575" t="b">
        <v>0</v>
      </c>
      <c r="E575" t="s">
        <v>125</v>
      </c>
      <c r="H575" t="s">
        <v>125</v>
      </c>
      <c r="P575" t="s">
        <v>125</v>
      </c>
    </row>
    <row r="576" spans="1:16" x14ac:dyDescent="0.2">
      <c r="A576">
        <v>119168</v>
      </c>
      <c r="B576" t="s">
        <v>894</v>
      </c>
      <c r="C576" t="s">
        <v>858</v>
      </c>
      <c r="D576" t="b">
        <v>0</v>
      </c>
      <c r="E576" t="s">
        <v>125</v>
      </c>
      <c r="F576" t="s">
        <v>859</v>
      </c>
      <c r="G576" t="s">
        <v>860</v>
      </c>
      <c r="H576" t="s">
        <v>125</v>
      </c>
      <c r="P576" t="s">
        <v>125</v>
      </c>
    </row>
    <row r="577" spans="1:16" x14ac:dyDescent="0.2">
      <c r="A577">
        <v>115803</v>
      </c>
      <c r="B577" t="s">
        <v>895</v>
      </c>
      <c r="C577" t="s">
        <v>858</v>
      </c>
      <c r="D577" t="b">
        <v>0</v>
      </c>
      <c r="E577" t="s">
        <v>125</v>
      </c>
      <c r="H577" t="s">
        <v>125</v>
      </c>
      <c r="P577" t="s">
        <v>125</v>
      </c>
    </row>
    <row r="578" spans="1:16" x14ac:dyDescent="0.2">
      <c r="A578">
        <v>115752</v>
      </c>
      <c r="B578" t="s">
        <v>895</v>
      </c>
      <c r="C578" t="s">
        <v>858</v>
      </c>
      <c r="D578" t="b">
        <v>0</v>
      </c>
      <c r="E578" t="s">
        <v>125</v>
      </c>
      <c r="H578" t="s">
        <v>125</v>
      </c>
      <c r="P578" t="s">
        <v>125</v>
      </c>
    </row>
    <row r="579" spans="1:16" x14ac:dyDescent="0.2">
      <c r="A579">
        <v>116069</v>
      </c>
      <c r="B579" t="s">
        <v>895</v>
      </c>
      <c r="C579" t="s">
        <v>858</v>
      </c>
      <c r="D579" t="b">
        <v>0</v>
      </c>
      <c r="E579" t="s">
        <v>125</v>
      </c>
      <c r="H579" t="s">
        <v>125</v>
      </c>
      <c r="P579" t="s">
        <v>125</v>
      </c>
    </row>
    <row r="580" spans="1:16" x14ac:dyDescent="0.2">
      <c r="A580">
        <v>175658</v>
      </c>
      <c r="B580" t="s">
        <v>896</v>
      </c>
      <c r="C580" t="s">
        <v>858</v>
      </c>
      <c r="D580" t="b">
        <v>0</v>
      </c>
      <c r="E580" t="s">
        <v>125</v>
      </c>
      <c r="F580" t="s">
        <v>859</v>
      </c>
      <c r="G580" t="s">
        <v>860</v>
      </c>
      <c r="H580" t="s">
        <v>125</v>
      </c>
      <c r="P580" t="s">
        <v>125</v>
      </c>
    </row>
    <row r="581" spans="1:16" x14ac:dyDescent="0.2">
      <c r="A581">
        <v>165447</v>
      </c>
      <c r="B581" t="s">
        <v>897</v>
      </c>
      <c r="C581" t="s">
        <v>858</v>
      </c>
      <c r="D581" t="b">
        <v>0</v>
      </c>
      <c r="E581" t="s">
        <v>125</v>
      </c>
      <c r="F581" t="s">
        <v>859</v>
      </c>
      <c r="G581" t="s">
        <v>860</v>
      </c>
      <c r="H581" t="s">
        <v>125</v>
      </c>
      <c r="P581" t="s">
        <v>125</v>
      </c>
    </row>
    <row r="582" spans="1:16" x14ac:dyDescent="0.2">
      <c r="A582">
        <v>166704</v>
      </c>
      <c r="B582" t="s">
        <v>897</v>
      </c>
      <c r="C582" t="s">
        <v>858</v>
      </c>
      <c r="D582" t="b">
        <v>0</v>
      </c>
      <c r="E582" t="s">
        <v>125</v>
      </c>
      <c r="F582" t="s">
        <v>859</v>
      </c>
      <c r="G582" t="s">
        <v>860</v>
      </c>
      <c r="H582" t="s">
        <v>125</v>
      </c>
      <c r="P582" t="s">
        <v>125</v>
      </c>
    </row>
    <row r="583" spans="1:16" x14ac:dyDescent="0.2">
      <c r="A583">
        <v>165393</v>
      </c>
      <c r="B583" t="s">
        <v>897</v>
      </c>
      <c r="C583" t="s">
        <v>858</v>
      </c>
      <c r="D583" t="b">
        <v>0</v>
      </c>
      <c r="E583" t="s">
        <v>125</v>
      </c>
      <c r="F583" t="s">
        <v>859</v>
      </c>
      <c r="G583" t="s">
        <v>860</v>
      </c>
      <c r="H583" t="s">
        <v>125</v>
      </c>
      <c r="P583" t="s">
        <v>125</v>
      </c>
    </row>
    <row r="584" spans="1:16" x14ac:dyDescent="0.2">
      <c r="A584">
        <v>198905</v>
      </c>
      <c r="B584" t="s">
        <v>898</v>
      </c>
      <c r="C584" t="s">
        <v>858</v>
      </c>
      <c r="D584" t="b">
        <v>0</v>
      </c>
      <c r="E584" t="s">
        <v>125</v>
      </c>
      <c r="F584" t="s">
        <v>859</v>
      </c>
      <c r="G584" t="s">
        <v>860</v>
      </c>
      <c r="H584" t="s">
        <v>125</v>
      </c>
      <c r="P584" t="s">
        <v>125</v>
      </c>
    </row>
    <row r="585" spans="1:16" x14ac:dyDescent="0.2">
      <c r="A585">
        <v>153978</v>
      </c>
      <c r="B585" t="s">
        <v>899</v>
      </c>
      <c r="C585" t="s">
        <v>858</v>
      </c>
      <c r="D585" t="b">
        <v>0</v>
      </c>
      <c r="E585" t="s">
        <v>125</v>
      </c>
      <c r="H585" t="s">
        <v>125</v>
      </c>
      <c r="P585" t="s">
        <v>125</v>
      </c>
    </row>
    <row r="586" spans="1:16" x14ac:dyDescent="0.2">
      <c r="A586">
        <v>154267</v>
      </c>
      <c r="B586" t="s">
        <v>900</v>
      </c>
      <c r="C586" t="s">
        <v>858</v>
      </c>
      <c r="D586" t="b">
        <v>0</v>
      </c>
      <c r="E586" t="s">
        <v>125</v>
      </c>
      <c r="F586" t="s">
        <v>859</v>
      </c>
      <c r="G586" t="s">
        <v>860</v>
      </c>
      <c r="H586" t="s">
        <v>125</v>
      </c>
      <c r="P586" t="s">
        <v>125</v>
      </c>
    </row>
    <row r="587" spans="1:16" x14ac:dyDescent="0.2">
      <c r="A587">
        <v>155295</v>
      </c>
      <c r="B587" t="s">
        <v>900</v>
      </c>
      <c r="C587" t="s">
        <v>858</v>
      </c>
      <c r="D587" t="b">
        <v>0</v>
      </c>
      <c r="E587" t="s">
        <v>125</v>
      </c>
      <c r="F587" t="s">
        <v>859</v>
      </c>
      <c r="G587" t="s">
        <v>860</v>
      </c>
      <c r="H587" t="s">
        <v>125</v>
      </c>
      <c r="P587" t="s">
        <v>125</v>
      </c>
    </row>
    <row r="588" spans="1:16" x14ac:dyDescent="0.2">
      <c r="A588">
        <v>153961</v>
      </c>
      <c r="B588" t="s">
        <v>900</v>
      </c>
      <c r="C588" t="s">
        <v>858</v>
      </c>
      <c r="D588" t="b">
        <v>0</v>
      </c>
      <c r="E588" t="s">
        <v>125</v>
      </c>
      <c r="F588" t="s">
        <v>859</v>
      </c>
      <c r="G588" t="s">
        <v>860</v>
      </c>
      <c r="H588" t="s">
        <v>125</v>
      </c>
      <c r="P588" t="s">
        <v>125</v>
      </c>
    </row>
    <row r="589" spans="1:16" x14ac:dyDescent="0.2">
      <c r="A589">
        <v>171717</v>
      </c>
      <c r="B589" t="s">
        <v>900</v>
      </c>
      <c r="C589" t="s">
        <v>858</v>
      </c>
      <c r="D589" t="b">
        <v>0</v>
      </c>
      <c r="E589" t="s">
        <v>125</v>
      </c>
      <c r="F589" t="s">
        <v>859</v>
      </c>
      <c r="G589" t="s">
        <v>860</v>
      </c>
      <c r="H589" t="s">
        <v>125</v>
      </c>
      <c r="P589" t="s">
        <v>125</v>
      </c>
    </row>
    <row r="590" spans="1:16" x14ac:dyDescent="0.2">
      <c r="A590">
        <v>166757</v>
      </c>
      <c r="B590" t="s">
        <v>901</v>
      </c>
      <c r="C590" t="s">
        <v>858</v>
      </c>
      <c r="D590" t="b">
        <v>0</v>
      </c>
      <c r="E590" t="s">
        <v>125</v>
      </c>
      <c r="F590" t="s">
        <v>859</v>
      </c>
      <c r="G590" t="s">
        <v>860</v>
      </c>
      <c r="H590" t="s">
        <v>125</v>
      </c>
      <c r="P590" t="s">
        <v>125</v>
      </c>
    </row>
    <row r="591" spans="1:16" x14ac:dyDescent="0.2">
      <c r="A591">
        <v>171668</v>
      </c>
      <c r="B591" t="s">
        <v>902</v>
      </c>
      <c r="C591" t="s">
        <v>858</v>
      </c>
      <c r="D591" t="b">
        <v>0</v>
      </c>
      <c r="E591" t="s">
        <v>125</v>
      </c>
      <c r="F591" t="s">
        <v>859</v>
      </c>
      <c r="G591" t="s">
        <v>860</v>
      </c>
      <c r="H591" t="s">
        <v>125</v>
      </c>
      <c r="P591" t="s">
        <v>125</v>
      </c>
    </row>
    <row r="592" spans="1:16" x14ac:dyDescent="0.2">
      <c r="A592">
        <v>154888</v>
      </c>
      <c r="B592" t="s">
        <v>903</v>
      </c>
      <c r="C592" t="s">
        <v>858</v>
      </c>
      <c r="D592" t="b">
        <v>0</v>
      </c>
      <c r="E592" t="s">
        <v>125</v>
      </c>
      <c r="F592" t="s">
        <v>859</v>
      </c>
      <c r="G592" t="s">
        <v>860</v>
      </c>
      <c r="H592" t="s">
        <v>125</v>
      </c>
      <c r="P592" t="s">
        <v>125</v>
      </c>
    </row>
    <row r="593" spans="1:16" x14ac:dyDescent="0.2">
      <c r="A593">
        <v>166945</v>
      </c>
      <c r="B593" t="s">
        <v>904</v>
      </c>
      <c r="C593" t="s">
        <v>858</v>
      </c>
      <c r="D593" t="b">
        <v>0</v>
      </c>
      <c r="E593" t="s">
        <v>125</v>
      </c>
      <c r="F593" t="s">
        <v>859</v>
      </c>
      <c r="G593" t="s">
        <v>860</v>
      </c>
      <c r="H593" t="s">
        <v>125</v>
      </c>
      <c r="P593" t="s">
        <v>125</v>
      </c>
    </row>
    <row r="594" spans="1:16" x14ac:dyDescent="0.2">
      <c r="A594">
        <v>166878</v>
      </c>
      <c r="B594" t="s">
        <v>904</v>
      </c>
      <c r="C594" t="s">
        <v>858</v>
      </c>
      <c r="D594" t="b">
        <v>0</v>
      </c>
      <c r="E594" t="s">
        <v>125</v>
      </c>
      <c r="F594" t="s">
        <v>859</v>
      </c>
      <c r="G594" t="s">
        <v>860</v>
      </c>
      <c r="H594" t="s">
        <v>125</v>
      </c>
      <c r="P594" t="s">
        <v>125</v>
      </c>
    </row>
    <row r="595" spans="1:16" x14ac:dyDescent="0.2">
      <c r="A595">
        <v>166849</v>
      </c>
      <c r="B595" t="s">
        <v>904</v>
      </c>
      <c r="C595" t="s">
        <v>858</v>
      </c>
      <c r="D595" t="b">
        <v>0</v>
      </c>
      <c r="E595" t="s">
        <v>125</v>
      </c>
      <c r="F595" t="s">
        <v>859</v>
      </c>
      <c r="G595" t="s">
        <v>860</v>
      </c>
      <c r="H595" t="s">
        <v>125</v>
      </c>
      <c r="P595" t="s">
        <v>125</v>
      </c>
    </row>
    <row r="596" spans="1:16" x14ac:dyDescent="0.2">
      <c r="A596">
        <v>167316</v>
      </c>
      <c r="B596" t="s">
        <v>904</v>
      </c>
      <c r="C596" t="s">
        <v>858</v>
      </c>
      <c r="D596" t="b">
        <v>0</v>
      </c>
      <c r="E596" t="s">
        <v>125</v>
      </c>
      <c r="F596" t="s">
        <v>859</v>
      </c>
      <c r="G596" t="s">
        <v>860</v>
      </c>
      <c r="H596" t="s">
        <v>125</v>
      </c>
      <c r="P596" t="s">
        <v>125</v>
      </c>
    </row>
    <row r="597" spans="1:16" x14ac:dyDescent="0.2">
      <c r="A597">
        <v>155019</v>
      </c>
      <c r="B597" t="s">
        <v>904</v>
      </c>
      <c r="C597" t="s">
        <v>858</v>
      </c>
      <c r="D597" t="b">
        <v>0</v>
      </c>
      <c r="E597" t="s">
        <v>125</v>
      </c>
      <c r="F597" t="s">
        <v>859</v>
      </c>
      <c r="G597" t="s">
        <v>860</v>
      </c>
      <c r="H597" t="s">
        <v>125</v>
      </c>
      <c r="P597" t="s">
        <v>125</v>
      </c>
    </row>
    <row r="598" spans="1:16" x14ac:dyDescent="0.2">
      <c r="A598">
        <v>156051</v>
      </c>
      <c r="B598" t="s">
        <v>904</v>
      </c>
      <c r="C598" t="s">
        <v>858</v>
      </c>
      <c r="D598" t="b">
        <v>0</v>
      </c>
      <c r="E598" t="s">
        <v>125</v>
      </c>
      <c r="F598" t="s">
        <v>859</v>
      </c>
      <c r="G598" t="s">
        <v>860</v>
      </c>
      <c r="H598" t="s">
        <v>125</v>
      </c>
      <c r="P598" t="s">
        <v>125</v>
      </c>
    </row>
    <row r="599" spans="1:16" x14ac:dyDescent="0.2">
      <c r="A599">
        <v>167269</v>
      </c>
      <c r="B599" t="s">
        <v>904</v>
      </c>
      <c r="C599" t="s">
        <v>858</v>
      </c>
      <c r="D599" t="b">
        <v>0</v>
      </c>
      <c r="E599" t="s">
        <v>125</v>
      </c>
      <c r="F599" t="s">
        <v>859</v>
      </c>
      <c r="G599" t="s">
        <v>860</v>
      </c>
      <c r="H599" t="s">
        <v>125</v>
      </c>
      <c r="P599" t="s">
        <v>125</v>
      </c>
    </row>
    <row r="600" spans="1:16" x14ac:dyDescent="0.2">
      <c r="A600">
        <v>167218</v>
      </c>
      <c r="B600" t="s">
        <v>904</v>
      </c>
      <c r="C600" t="s">
        <v>858</v>
      </c>
      <c r="D600" t="b">
        <v>0</v>
      </c>
      <c r="E600" t="s">
        <v>125</v>
      </c>
      <c r="F600" t="s">
        <v>859</v>
      </c>
      <c r="G600" t="s">
        <v>860</v>
      </c>
      <c r="H600" t="s">
        <v>125</v>
      </c>
      <c r="P600" t="s">
        <v>125</v>
      </c>
    </row>
    <row r="601" spans="1:16" x14ac:dyDescent="0.2">
      <c r="A601">
        <v>171337</v>
      </c>
      <c r="B601" t="s">
        <v>904</v>
      </c>
      <c r="C601" t="s">
        <v>858</v>
      </c>
      <c r="D601" t="b">
        <v>0</v>
      </c>
      <c r="E601" t="s">
        <v>125</v>
      </c>
      <c r="F601" t="s">
        <v>859</v>
      </c>
      <c r="G601" t="s">
        <v>860</v>
      </c>
      <c r="H601" t="s">
        <v>125</v>
      </c>
      <c r="P601" t="s">
        <v>125</v>
      </c>
    </row>
    <row r="602" spans="1:16" x14ac:dyDescent="0.2">
      <c r="A602">
        <v>167169</v>
      </c>
      <c r="B602" t="s">
        <v>904</v>
      </c>
      <c r="C602" t="s">
        <v>858</v>
      </c>
      <c r="D602" t="b">
        <v>0</v>
      </c>
      <c r="E602" t="s">
        <v>125</v>
      </c>
      <c r="F602" t="s">
        <v>859</v>
      </c>
      <c r="G602" t="s">
        <v>860</v>
      </c>
      <c r="H602" t="s">
        <v>125</v>
      </c>
      <c r="P602" t="s">
        <v>125</v>
      </c>
    </row>
    <row r="603" spans="1:16" x14ac:dyDescent="0.2">
      <c r="A603">
        <v>167107</v>
      </c>
      <c r="B603" t="s">
        <v>904</v>
      </c>
      <c r="C603" t="s">
        <v>858</v>
      </c>
      <c r="D603" t="b">
        <v>0</v>
      </c>
      <c r="E603" t="s">
        <v>125</v>
      </c>
      <c r="F603" t="s">
        <v>859</v>
      </c>
      <c r="G603" t="s">
        <v>860</v>
      </c>
      <c r="H603" t="s">
        <v>125</v>
      </c>
      <c r="P603" t="s">
        <v>125</v>
      </c>
    </row>
    <row r="604" spans="1:16" x14ac:dyDescent="0.2">
      <c r="A604">
        <v>167034</v>
      </c>
      <c r="B604" t="s">
        <v>904</v>
      </c>
      <c r="C604" t="s">
        <v>858</v>
      </c>
      <c r="D604" t="b">
        <v>0</v>
      </c>
      <c r="E604" t="s">
        <v>125</v>
      </c>
      <c r="F604" t="s">
        <v>859</v>
      </c>
      <c r="G604" t="s">
        <v>860</v>
      </c>
      <c r="H604" t="s">
        <v>125</v>
      </c>
      <c r="P604" t="s">
        <v>125</v>
      </c>
    </row>
    <row r="605" spans="1:16" x14ac:dyDescent="0.2">
      <c r="A605">
        <v>175673</v>
      </c>
      <c r="B605" t="s">
        <v>905</v>
      </c>
      <c r="C605" t="s">
        <v>858</v>
      </c>
      <c r="D605" t="b">
        <v>0</v>
      </c>
      <c r="E605" t="s">
        <v>125</v>
      </c>
      <c r="F605" t="s">
        <v>859</v>
      </c>
      <c r="G605" t="s">
        <v>860</v>
      </c>
      <c r="H605" t="s">
        <v>125</v>
      </c>
      <c r="P605" t="s">
        <v>125</v>
      </c>
    </row>
    <row r="606" spans="1:16" x14ac:dyDescent="0.2">
      <c r="A606">
        <v>170476</v>
      </c>
      <c r="B606" t="s">
        <v>906</v>
      </c>
      <c r="C606" t="s">
        <v>858</v>
      </c>
      <c r="D606" t="b">
        <v>0</v>
      </c>
      <c r="E606" t="s">
        <v>125</v>
      </c>
      <c r="F606" t="s">
        <v>859</v>
      </c>
      <c r="G606" t="s">
        <v>860</v>
      </c>
      <c r="H606" t="s">
        <v>125</v>
      </c>
      <c r="P606" t="s">
        <v>125</v>
      </c>
    </row>
    <row r="607" spans="1:16" x14ac:dyDescent="0.2">
      <c r="A607">
        <v>174871</v>
      </c>
      <c r="B607" t="s">
        <v>906</v>
      </c>
      <c r="C607" t="s">
        <v>858</v>
      </c>
      <c r="D607" t="b">
        <v>0</v>
      </c>
      <c r="E607" t="s">
        <v>125</v>
      </c>
      <c r="F607" t="s">
        <v>859</v>
      </c>
      <c r="G607" t="s">
        <v>860</v>
      </c>
      <c r="H607" t="s">
        <v>125</v>
      </c>
      <c r="P607" t="s">
        <v>125</v>
      </c>
    </row>
    <row r="608" spans="1:16" x14ac:dyDescent="0.2">
      <c r="A608">
        <v>174879</v>
      </c>
      <c r="B608" t="s">
        <v>906</v>
      </c>
      <c r="C608" t="s">
        <v>858</v>
      </c>
      <c r="D608" t="b">
        <v>0</v>
      </c>
      <c r="E608" t="s">
        <v>125</v>
      </c>
      <c r="F608" t="s">
        <v>859</v>
      </c>
      <c r="G608" t="s">
        <v>860</v>
      </c>
      <c r="H608" t="s">
        <v>125</v>
      </c>
      <c r="P608" t="s">
        <v>125</v>
      </c>
    </row>
    <row r="609" spans="1:16" x14ac:dyDescent="0.2">
      <c r="A609">
        <v>156333</v>
      </c>
      <c r="B609" t="s">
        <v>906</v>
      </c>
      <c r="C609" t="s">
        <v>858</v>
      </c>
      <c r="D609" t="b">
        <v>0</v>
      </c>
      <c r="E609" t="s">
        <v>125</v>
      </c>
      <c r="F609" t="s">
        <v>859</v>
      </c>
      <c r="G609" t="s">
        <v>860</v>
      </c>
      <c r="H609" t="s">
        <v>125</v>
      </c>
      <c r="P609" t="s">
        <v>125</v>
      </c>
    </row>
    <row r="610" spans="1:16" x14ac:dyDescent="0.2">
      <c r="A610">
        <v>197146</v>
      </c>
      <c r="B610" t="s">
        <v>907</v>
      </c>
      <c r="C610" t="s">
        <v>858</v>
      </c>
      <c r="D610" t="b">
        <v>0</v>
      </c>
      <c r="E610" t="s">
        <v>125</v>
      </c>
      <c r="F610" t="s">
        <v>859</v>
      </c>
      <c r="G610" t="s">
        <v>860</v>
      </c>
      <c r="H610" t="s">
        <v>125</v>
      </c>
      <c r="P610" t="s">
        <v>125</v>
      </c>
    </row>
    <row r="611" spans="1:16" x14ac:dyDescent="0.2">
      <c r="A611">
        <v>149107</v>
      </c>
      <c r="B611" t="s">
        <v>908</v>
      </c>
      <c r="C611" t="s">
        <v>858</v>
      </c>
      <c r="D611" t="b">
        <v>0</v>
      </c>
      <c r="E611" t="s">
        <v>125</v>
      </c>
      <c r="F611" t="s">
        <v>859</v>
      </c>
      <c r="G611" t="s">
        <v>860</v>
      </c>
      <c r="H611" t="s">
        <v>125</v>
      </c>
      <c r="P611" t="s">
        <v>125</v>
      </c>
    </row>
    <row r="612" spans="1:16" x14ac:dyDescent="0.2">
      <c r="A612">
        <v>171558</v>
      </c>
      <c r="B612" t="s">
        <v>908</v>
      </c>
      <c r="C612" t="s">
        <v>858</v>
      </c>
      <c r="D612" t="b">
        <v>0</v>
      </c>
      <c r="E612" t="s">
        <v>125</v>
      </c>
      <c r="F612" t="s">
        <v>859</v>
      </c>
      <c r="G612" t="s">
        <v>860</v>
      </c>
      <c r="H612" t="s">
        <v>125</v>
      </c>
      <c r="P612" t="s">
        <v>125</v>
      </c>
    </row>
    <row r="613" spans="1:16" x14ac:dyDescent="0.2">
      <c r="A613">
        <v>171619</v>
      </c>
      <c r="B613" t="s">
        <v>908</v>
      </c>
      <c r="C613" t="s">
        <v>858</v>
      </c>
      <c r="D613" t="b">
        <v>0</v>
      </c>
      <c r="E613" t="s">
        <v>125</v>
      </c>
      <c r="F613" t="s">
        <v>859</v>
      </c>
      <c r="G613" t="s">
        <v>860</v>
      </c>
      <c r="H613" t="s">
        <v>125</v>
      </c>
      <c r="P613" t="s">
        <v>125</v>
      </c>
    </row>
    <row r="614" spans="1:16" x14ac:dyDescent="0.2">
      <c r="A614">
        <v>150488</v>
      </c>
      <c r="B614" t="s">
        <v>908</v>
      </c>
      <c r="C614" t="s">
        <v>858</v>
      </c>
      <c r="D614" t="b">
        <v>0</v>
      </c>
      <c r="E614" t="s">
        <v>125</v>
      </c>
      <c r="F614" t="s">
        <v>859</v>
      </c>
      <c r="G614" t="s">
        <v>860</v>
      </c>
      <c r="H614" t="s">
        <v>125</v>
      </c>
      <c r="P614" t="s">
        <v>125</v>
      </c>
    </row>
    <row r="615" spans="1:16" x14ac:dyDescent="0.2">
      <c r="A615">
        <v>171497</v>
      </c>
      <c r="B615" t="s">
        <v>908</v>
      </c>
      <c r="C615" t="s">
        <v>858</v>
      </c>
      <c r="D615" t="b">
        <v>0</v>
      </c>
      <c r="E615" t="s">
        <v>125</v>
      </c>
      <c r="F615" t="s">
        <v>859</v>
      </c>
      <c r="G615" t="s">
        <v>860</v>
      </c>
      <c r="H615" t="s">
        <v>125</v>
      </c>
      <c r="P615" t="s">
        <v>125</v>
      </c>
    </row>
    <row r="616" spans="1:16" x14ac:dyDescent="0.2">
      <c r="A616">
        <v>171436</v>
      </c>
      <c r="B616" t="s">
        <v>909</v>
      </c>
      <c r="C616" t="s">
        <v>858</v>
      </c>
      <c r="D616" t="b">
        <v>0</v>
      </c>
      <c r="E616" t="s">
        <v>125</v>
      </c>
      <c r="F616" t="s">
        <v>859</v>
      </c>
      <c r="G616" t="s">
        <v>860</v>
      </c>
      <c r="H616" t="s">
        <v>125</v>
      </c>
      <c r="P616" t="s">
        <v>125</v>
      </c>
    </row>
    <row r="617" spans="1:16" x14ac:dyDescent="0.2">
      <c r="A617">
        <v>150514</v>
      </c>
      <c r="B617" t="s">
        <v>910</v>
      </c>
      <c r="C617" t="s">
        <v>858</v>
      </c>
      <c r="D617" t="b">
        <v>0</v>
      </c>
      <c r="E617" t="s">
        <v>125</v>
      </c>
      <c r="F617" t="s">
        <v>859</v>
      </c>
      <c r="G617" t="s">
        <v>860</v>
      </c>
      <c r="H617" t="s">
        <v>125</v>
      </c>
      <c r="P617" t="s">
        <v>125</v>
      </c>
    </row>
    <row r="618" spans="1:16" x14ac:dyDescent="0.2">
      <c r="A618">
        <v>171912</v>
      </c>
      <c r="B618" t="s">
        <v>910</v>
      </c>
      <c r="C618" t="s">
        <v>858</v>
      </c>
      <c r="D618" t="b">
        <v>0</v>
      </c>
      <c r="E618" t="s">
        <v>125</v>
      </c>
      <c r="F618" t="s">
        <v>859</v>
      </c>
      <c r="G618" t="s">
        <v>860</v>
      </c>
      <c r="H618" t="s">
        <v>125</v>
      </c>
      <c r="P618" t="s">
        <v>125</v>
      </c>
    </row>
    <row r="619" spans="1:16" x14ac:dyDescent="0.2">
      <c r="A619">
        <v>171782</v>
      </c>
      <c r="B619" t="s">
        <v>910</v>
      </c>
      <c r="C619" t="s">
        <v>858</v>
      </c>
      <c r="D619" t="b">
        <v>0</v>
      </c>
      <c r="E619" t="s">
        <v>125</v>
      </c>
      <c r="F619" t="s">
        <v>859</v>
      </c>
      <c r="G619" t="s">
        <v>860</v>
      </c>
      <c r="H619" t="s">
        <v>125</v>
      </c>
      <c r="P619" t="s">
        <v>125</v>
      </c>
    </row>
    <row r="620" spans="1:16" x14ac:dyDescent="0.2">
      <c r="A620">
        <v>174844</v>
      </c>
      <c r="B620" t="s">
        <v>910</v>
      </c>
      <c r="C620" t="s">
        <v>858</v>
      </c>
      <c r="D620" t="b">
        <v>0</v>
      </c>
      <c r="E620" t="s">
        <v>125</v>
      </c>
      <c r="F620" t="s">
        <v>859</v>
      </c>
      <c r="G620" t="s">
        <v>860</v>
      </c>
      <c r="H620" t="s">
        <v>125</v>
      </c>
      <c r="P620" t="s">
        <v>125</v>
      </c>
    </row>
    <row r="621" spans="1:16" x14ac:dyDescent="0.2">
      <c r="A621">
        <v>156441</v>
      </c>
      <c r="B621" t="s">
        <v>910</v>
      </c>
      <c r="C621" t="s">
        <v>858</v>
      </c>
      <c r="D621" t="b">
        <v>0</v>
      </c>
      <c r="E621" t="s">
        <v>125</v>
      </c>
      <c r="F621" t="s">
        <v>859</v>
      </c>
      <c r="G621" t="s">
        <v>860</v>
      </c>
      <c r="H621" t="s">
        <v>125</v>
      </c>
      <c r="P621" t="s">
        <v>125</v>
      </c>
    </row>
    <row r="622" spans="1:16" x14ac:dyDescent="0.2">
      <c r="A622">
        <v>171977</v>
      </c>
      <c r="B622" t="s">
        <v>910</v>
      </c>
      <c r="C622" t="s">
        <v>858</v>
      </c>
      <c r="D622" t="b">
        <v>0</v>
      </c>
      <c r="E622" t="s">
        <v>125</v>
      </c>
      <c r="F622" t="s">
        <v>859</v>
      </c>
      <c r="G622" t="s">
        <v>860</v>
      </c>
      <c r="H622" t="s">
        <v>125</v>
      </c>
      <c r="P622" t="s">
        <v>125</v>
      </c>
    </row>
    <row r="623" spans="1:16" x14ac:dyDescent="0.2">
      <c r="A623">
        <v>172042</v>
      </c>
      <c r="B623" t="s">
        <v>910</v>
      </c>
      <c r="C623" t="s">
        <v>858</v>
      </c>
      <c r="D623" t="b">
        <v>0</v>
      </c>
      <c r="E623" t="s">
        <v>125</v>
      </c>
      <c r="F623" t="s">
        <v>859</v>
      </c>
      <c r="G623" t="s">
        <v>860</v>
      </c>
      <c r="H623" t="s">
        <v>125</v>
      </c>
      <c r="P623" t="s">
        <v>125</v>
      </c>
    </row>
    <row r="624" spans="1:16" x14ac:dyDescent="0.2">
      <c r="A624">
        <v>171847</v>
      </c>
      <c r="B624" t="s">
        <v>910</v>
      </c>
      <c r="C624" t="s">
        <v>858</v>
      </c>
      <c r="D624" t="b">
        <v>0</v>
      </c>
      <c r="E624" t="s">
        <v>125</v>
      </c>
      <c r="F624" t="s">
        <v>859</v>
      </c>
      <c r="G624" t="s">
        <v>860</v>
      </c>
      <c r="H624" t="s">
        <v>125</v>
      </c>
      <c r="P624" t="s">
        <v>125</v>
      </c>
    </row>
    <row r="625" spans="1:16" x14ac:dyDescent="0.2">
      <c r="A625">
        <v>174867</v>
      </c>
      <c r="B625" t="s">
        <v>911</v>
      </c>
      <c r="C625" t="s">
        <v>858</v>
      </c>
      <c r="D625" t="b">
        <v>0</v>
      </c>
      <c r="E625" t="s">
        <v>125</v>
      </c>
      <c r="F625" t="s">
        <v>859</v>
      </c>
      <c r="G625" t="s">
        <v>860</v>
      </c>
      <c r="H625" t="s">
        <v>125</v>
      </c>
      <c r="P625" t="s">
        <v>125</v>
      </c>
    </row>
    <row r="626" spans="1:16" x14ac:dyDescent="0.2">
      <c r="A626">
        <v>148872</v>
      </c>
      <c r="B626" t="s">
        <v>912</v>
      </c>
      <c r="C626" t="s">
        <v>858</v>
      </c>
      <c r="D626" t="b">
        <v>0</v>
      </c>
      <c r="E626" t="s">
        <v>125</v>
      </c>
      <c r="F626" t="s">
        <v>859</v>
      </c>
      <c r="G626" t="s">
        <v>860</v>
      </c>
      <c r="H626" t="s">
        <v>125</v>
      </c>
      <c r="P626" t="s">
        <v>125</v>
      </c>
    </row>
    <row r="627" spans="1:16" x14ac:dyDescent="0.2">
      <c r="A627">
        <v>147983</v>
      </c>
      <c r="B627" t="s">
        <v>912</v>
      </c>
      <c r="C627" t="s">
        <v>858</v>
      </c>
      <c r="D627" t="b">
        <v>0</v>
      </c>
      <c r="E627" t="s">
        <v>125</v>
      </c>
      <c r="F627" t="s">
        <v>859</v>
      </c>
      <c r="G627" t="s">
        <v>860</v>
      </c>
      <c r="H627" t="s">
        <v>125</v>
      </c>
      <c r="P627" t="s">
        <v>125</v>
      </c>
    </row>
    <row r="628" spans="1:16" x14ac:dyDescent="0.2">
      <c r="A628">
        <v>148243</v>
      </c>
      <c r="B628" t="s">
        <v>912</v>
      </c>
      <c r="C628" t="s">
        <v>858</v>
      </c>
      <c r="D628" t="b">
        <v>0</v>
      </c>
      <c r="E628" t="s">
        <v>125</v>
      </c>
      <c r="F628" t="s">
        <v>859</v>
      </c>
      <c r="G628" t="s">
        <v>860</v>
      </c>
      <c r="H628" t="s">
        <v>125</v>
      </c>
      <c r="P628" t="s">
        <v>125</v>
      </c>
    </row>
    <row r="629" spans="1:16" x14ac:dyDescent="0.2">
      <c r="A629">
        <v>149599</v>
      </c>
      <c r="B629" t="s">
        <v>913</v>
      </c>
      <c r="C629" t="s">
        <v>858</v>
      </c>
      <c r="D629" t="b">
        <v>0</v>
      </c>
      <c r="E629" t="s">
        <v>125</v>
      </c>
      <c r="F629" t="s">
        <v>859</v>
      </c>
      <c r="G629" t="s">
        <v>860</v>
      </c>
      <c r="H629" t="s">
        <v>125</v>
      </c>
      <c r="P629" t="s">
        <v>125</v>
      </c>
    </row>
    <row r="630" spans="1:16" x14ac:dyDescent="0.2">
      <c r="A630">
        <v>172393</v>
      </c>
      <c r="B630" t="s">
        <v>914</v>
      </c>
      <c r="C630" t="s">
        <v>858</v>
      </c>
      <c r="D630" t="b">
        <v>0</v>
      </c>
      <c r="E630" t="s">
        <v>125</v>
      </c>
      <c r="F630" t="s">
        <v>859</v>
      </c>
      <c r="G630" t="s">
        <v>860</v>
      </c>
      <c r="H630" t="s">
        <v>125</v>
      </c>
      <c r="P630" t="s">
        <v>125</v>
      </c>
    </row>
    <row r="631" spans="1:16" x14ac:dyDescent="0.2">
      <c r="A631">
        <v>148299</v>
      </c>
      <c r="B631" t="s">
        <v>915</v>
      </c>
      <c r="C631" t="s">
        <v>858</v>
      </c>
      <c r="D631" t="b">
        <v>0</v>
      </c>
      <c r="E631" t="s">
        <v>125</v>
      </c>
      <c r="F631" t="s">
        <v>859</v>
      </c>
      <c r="G631" t="s">
        <v>860</v>
      </c>
      <c r="H631" t="s">
        <v>125</v>
      </c>
      <c r="P631" t="s">
        <v>125</v>
      </c>
    </row>
    <row r="632" spans="1:16" x14ac:dyDescent="0.2">
      <c r="A632">
        <v>188403</v>
      </c>
      <c r="B632" t="s">
        <v>915</v>
      </c>
      <c r="C632" t="s">
        <v>858</v>
      </c>
      <c r="D632" t="b">
        <v>0</v>
      </c>
      <c r="E632" t="s">
        <v>125</v>
      </c>
      <c r="H632" t="s">
        <v>125</v>
      </c>
      <c r="P632" t="s">
        <v>125</v>
      </c>
    </row>
    <row r="633" spans="1:16" x14ac:dyDescent="0.2">
      <c r="A633">
        <v>198990</v>
      </c>
      <c r="B633" t="s">
        <v>916</v>
      </c>
      <c r="C633" t="s">
        <v>858</v>
      </c>
      <c r="D633" t="b">
        <v>0</v>
      </c>
      <c r="E633" t="s">
        <v>125</v>
      </c>
      <c r="F633" t="s">
        <v>859</v>
      </c>
      <c r="G633" t="s">
        <v>860</v>
      </c>
      <c r="H633" t="s">
        <v>125</v>
      </c>
      <c r="P633" t="s">
        <v>125</v>
      </c>
    </row>
    <row r="634" spans="1:16" x14ac:dyDescent="0.2">
      <c r="A634">
        <v>170522</v>
      </c>
      <c r="B634" t="s">
        <v>917</v>
      </c>
      <c r="C634" t="s">
        <v>858</v>
      </c>
      <c r="D634" t="b">
        <v>0</v>
      </c>
      <c r="E634" t="s">
        <v>125</v>
      </c>
      <c r="F634" t="s">
        <v>859</v>
      </c>
      <c r="G634" t="s">
        <v>860</v>
      </c>
      <c r="H634" t="s">
        <v>125</v>
      </c>
      <c r="P634" t="s">
        <v>125</v>
      </c>
    </row>
    <row r="635" spans="1:16" x14ac:dyDescent="0.2">
      <c r="A635">
        <v>157467</v>
      </c>
      <c r="B635" t="s">
        <v>918</v>
      </c>
      <c r="C635" t="s">
        <v>858</v>
      </c>
      <c r="D635" t="b">
        <v>0</v>
      </c>
      <c r="E635" t="s">
        <v>125</v>
      </c>
      <c r="F635" t="s">
        <v>859</v>
      </c>
      <c r="G635" t="s">
        <v>860</v>
      </c>
      <c r="H635" t="s">
        <v>125</v>
      </c>
      <c r="P635" t="s">
        <v>125</v>
      </c>
    </row>
    <row r="636" spans="1:16" x14ac:dyDescent="0.2">
      <c r="A636">
        <v>158041</v>
      </c>
      <c r="B636" t="s">
        <v>918</v>
      </c>
      <c r="C636" t="s">
        <v>858</v>
      </c>
      <c r="D636" t="b">
        <v>0</v>
      </c>
      <c r="E636" t="s">
        <v>125</v>
      </c>
      <c r="F636" t="s">
        <v>859</v>
      </c>
      <c r="G636" t="s">
        <v>860</v>
      </c>
      <c r="H636" t="s">
        <v>125</v>
      </c>
      <c r="P636" t="s">
        <v>125</v>
      </c>
    </row>
    <row r="637" spans="1:16" x14ac:dyDescent="0.2">
      <c r="A637">
        <v>157977</v>
      </c>
      <c r="B637" t="s">
        <v>919</v>
      </c>
      <c r="C637" t="s">
        <v>858</v>
      </c>
      <c r="D637" t="b">
        <v>0</v>
      </c>
      <c r="E637" t="s">
        <v>125</v>
      </c>
      <c r="F637" t="s">
        <v>859</v>
      </c>
      <c r="G637" t="s">
        <v>860</v>
      </c>
      <c r="H637" t="s">
        <v>125</v>
      </c>
      <c r="P637" t="s">
        <v>125</v>
      </c>
    </row>
    <row r="638" spans="1:16" x14ac:dyDescent="0.2">
      <c r="A638">
        <v>172156</v>
      </c>
      <c r="B638" t="s">
        <v>920</v>
      </c>
      <c r="C638" t="s">
        <v>858</v>
      </c>
      <c r="D638" t="b">
        <v>0</v>
      </c>
      <c r="E638" t="s">
        <v>125</v>
      </c>
      <c r="F638" t="s">
        <v>859</v>
      </c>
      <c r="G638" t="s">
        <v>860</v>
      </c>
      <c r="H638" t="s">
        <v>125</v>
      </c>
      <c r="P638" t="s">
        <v>125</v>
      </c>
    </row>
    <row r="639" spans="1:16" x14ac:dyDescent="0.2">
      <c r="A639">
        <v>172270</v>
      </c>
      <c r="B639" t="s">
        <v>920</v>
      </c>
      <c r="C639" t="s">
        <v>858</v>
      </c>
      <c r="D639" t="b">
        <v>0</v>
      </c>
      <c r="E639" t="s">
        <v>125</v>
      </c>
      <c r="F639" t="s">
        <v>859</v>
      </c>
      <c r="G639" t="s">
        <v>860</v>
      </c>
      <c r="H639" t="s">
        <v>125</v>
      </c>
      <c r="P639" t="s">
        <v>125</v>
      </c>
    </row>
    <row r="640" spans="1:16" x14ac:dyDescent="0.2">
      <c r="A640">
        <v>172099</v>
      </c>
      <c r="B640" t="s">
        <v>920</v>
      </c>
      <c r="C640" t="s">
        <v>858</v>
      </c>
      <c r="D640" t="b">
        <v>0</v>
      </c>
      <c r="E640" t="s">
        <v>125</v>
      </c>
      <c r="F640" t="s">
        <v>859</v>
      </c>
      <c r="G640" t="s">
        <v>860</v>
      </c>
      <c r="H640" t="s">
        <v>125</v>
      </c>
      <c r="P640" t="s">
        <v>125</v>
      </c>
    </row>
    <row r="641" spans="1:16" x14ac:dyDescent="0.2">
      <c r="A641">
        <v>172327</v>
      </c>
      <c r="B641" t="s">
        <v>920</v>
      </c>
      <c r="C641" t="s">
        <v>858</v>
      </c>
      <c r="D641" t="b">
        <v>0</v>
      </c>
      <c r="E641" t="s">
        <v>125</v>
      </c>
      <c r="F641" t="s">
        <v>859</v>
      </c>
      <c r="G641" t="s">
        <v>860</v>
      </c>
      <c r="H641" t="s">
        <v>125</v>
      </c>
      <c r="P641" t="s">
        <v>125</v>
      </c>
    </row>
    <row r="642" spans="1:16" x14ac:dyDescent="0.2">
      <c r="A642">
        <v>157433</v>
      </c>
      <c r="B642" t="s">
        <v>920</v>
      </c>
      <c r="C642" t="s">
        <v>858</v>
      </c>
      <c r="D642" t="b">
        <v>0</v>
      </c>
      <c r="E642" t="s">
        <v>125</v>
      </c>
      <c r="F642" t="s">
        <v>859</v>
      </c>
      <c r="G642" t="s">
        <v>860</v>
      </c>
      <c r="H642" t="s">
        <v>125</v>
      </c>
      <c r="P642" t="s">
        <v>125</v>
      </c>
    </row>
    <row r="643" spans="1:16" x14ac:dyDescent="0.2">
      <c r="A643">
        <v>172213</v>
      </c>
      <c r="B643" t="s">
        <v>920</v>
      </c>
      <c r="C643" t="s">
        <v>858</v>
      </c>
      <c r="D643" t="b">
        <v>0</v>
      </c>
      <c r="E643" t="s">
        <v>125</v>
      </c>
      <c r="F643" t="s">
        <v>859</v>
      </c>
      <c r="G643" t="s">
        <v>860</v>
      </c>
      <c r="H643" t="s">
        <v>125</v>
      </c>
      <c r="P643" t="s">
        <v>125</v>
      </c>
    </row>
    <row r="644" spans="1:16" x14ac:dyDescent="0.2">
      <c r="A644">
        <v>155312</v>
      </c>
      <c r="B644" t="s">
        <v>921</v>
      </c>
      <c r="C644" t="s">
        <v>858</v>
      </c>
      <c r="D644" t="b">
        <v>0</v>
      </c>
      <c r="E644" t="s">
        <v>125</v>
      </c>
      <c r="F644" t="s">
        <v>859</v>
      </c>
      <c r="G644" t="s">
        <v>860</v>
      </c>
      <c r="H644" t="s">
        <v>125</v>
      </c>
      <c r="P644" t="s">
        <v>125</v>
      </c>
    </row>
    <row r="645" spans="1:16" x14ac:dyDescent="0.2">
      <c r="A645">
        <v>191787</v>
      </c>
      <c r="B645" t="s">
        <v>922</v>
      </c>
      <c r="C645" t="s">
        <v>858</v>
      </c>
      <c r="D645" t="b">
        <v>0</v>
      </c>
      <c r="E645" t="s">
        <v>125</v>
      </c>
      <c r="F645" t="s">
        <v>859</v>
      </c>
      <c r="G645" t="s">
        <v>860</v>
      </c>
      <c r="H645" t="s">
        <v>125</v>
      </c>
      <c r="P645" t="s">
        <v>125</v>
      </c>
    </row>
    <row r="646" spans="1:16" x14ac:dyDescent="0.2">
      <c r="A646">
        <v>191719</v>
      </c>
      <c r="B646" t="s">
        <v>923</v>
      </c>
      <c r="C646" t="s">
        <v>858</v>
      </c>
      <c r="D646" t="b">
        <v>0</v>
      </c>
      <c r="E646" t="s">
        <v>125</v>
      </c>
      <c r="F646" t="s">
        <v>859</v>
      </c>
      <c r="G646" t="s">
        <v>860</v>
      </c>
      <c r="H646" t="s">
        <v>125</v>
      </c>
      <c r="P646" t="s">
        <v>125</v>
      </c>
    </row>
    <row r="647" spans="1:16" x14ac:dyDescent="0.2">
      <c r="A647">
        <v>157400</v>
      </c>
      <c r="B647" t="s">
        <v>924</v>
      </c>
      <c r="C647" t="s">
        <v>858</v>
      </c>
      <c r="D647" t="b">
        <v>0</v>
      </c>
      <c r="E647" t="s">
        <v>125</v>
      </c>
      <c r="F647" t="s">
        <v>859</v>
      </c>
      <c r="G647" t="s">
        <v>860</v>
      </c>
      <c r="H647" t="s">
        <v>125</v>
      </c>
      <c r="P647" t="s">
        <v>125</v>
      </c>
    </row>
    <row r="648" spans="1:16" x14ac:dyDescent="0.2">
      <c r="A648">
        <v>170628</v>
      </c>
      <c r="B648" t="s">
        <v>924</v>
      </c>
      <c r="C648" t="s">
        <v>858</v>
      </c>
      <c r="D648" t="b">
        <v>0</v>
      </c>
      <c r="E648" t="s">
        <v>125</v>
      </c>
      <c r="F648" t="s">
        <v>859</v>
      </c>
      <c r="G648" t="s">
        <v>860</v>
      </c>
      <c r="H648" t="s">
        <v>125</v>
      </c>
      <c r="P648" t="s">
        <v>125</v>
      </c>
    </row>
    <row r="649" spans="1:16" x14ac:dyDescent="0.2">
      <c r="A649">
        <v>200030</v>
      </c>
      <c r="B649" t="s">
        <v>925</v>
      </c>
      <c r="C649" t="s">
        <v>858</v>
      </c>
      <c r="D649" t="b">
        <v>0</v>
      </c>
      <c r="E649" t="s">
        <v>125</v>
      </c>
      <c r="F649" t="s">
        <v>859</v>
      </c>
      <c r="G649" t="s">
        <v>860</v>
      </c>
      <c r="H649" t="s">
        <v>125</v>
      </c>
      <c r="P649" t="s">
        <v>125</v>
      </c>
    </row>
    <row r="650" spans="1:16" x14ac:dyDescent="0.2">
      <c r="A650">
        <v>200076</v>
      </c>
      <c r="B650" t="s">
        <v>925</v>
      </c>
      <c r="C650" t="s">
        <v>858</v>
      </c>
      <c r="D650" t="b">
        <v>0</v>
      </c>
      <c r="E650" t="s">
        <v>125</v>
      </c>
      <c r="F650" t="s">
        <v>859</v>
      </c>
      <c r="G650" t="s">
        <v>860</v>
      </c>
      <c r="H650" t="s">
        <v>125</v>
      </c>
      <c r="P650" t="s">
        <v>125</v>
      </c>
    </row>
    <row r="651" spans="1:16" x14ac:dyDescent="0.2">
      <c r="A651">
        <v>170570</v>
      </c>
      <c r="B651" t="s">
        <v>926</v>
      </c>
      <c r="C651" t="s">
        <v>858</v>
      </c>
      <c r="D651" t="b">
        <v>0</v>
      </c>
      <c r="E651" t="s">
        <v>125</v>
      </c>
      <c r="F651" t="s">
        <v>859</v>
      </c>
      <c r="G651" t="s">
        <v>860</v>
      </c>
      <c r="H651" t="s">
        <v>125</v>
      </c>
      <c r="P651" t="s">
        <v>125</v>
      </c>
    </row>
    <row r="652" spans="1:16" x14ac:dyDescent="0.2">
      <c r="A652">
        <v>190799</v>
      </c>
      <c r="B652" t="s">
        <v>927</v>
      </c>
      <c r="C652" t="s">
        <v>858</v>
      </c>
      <c r="D652" t="b">
        <v>0</v>
      </c>
      <c r="E652" t="s">
        <v>125</v>
      </c>
      <c r="F652" t="s">
        <v>859</v>
      </c>
      <c r="G652" t="s">
        <v>860</v>
      </c>
      <c r="H652" t="s">
        <v>125</v>
      </c>
      <c r="P652" t="s">
        <v>125</v>
      </c>
    </row>
    <row r="653" spans="1:16" x14ac:dyDescent="0.2">
      <c r="A653">
        <v>157457</v>
      </c>
      <c r="B653" t="s">
        <v>928</v>
      </c>
      <c r="C653" t="s">
        <v>858</v>
      </c>
      <c r="D653" t="b">
        <v>0</v>
      </c>
      <c r="E653" t="s">
        <v>125</v>
      </c>
      <c r="F653" t="s">
        <v>859</v>
      </c>
      <c r="G653" t="s">
        <v>860</v>
      </c>
      <c r="H653" t="s">
        <v>125</v>
      </c>
      <c r="P653" t="s">
        <v>125</v>
      </c>
    </row>
    <row r="654" spans="1:16" x14ac:dyDescent="0.2">
      <c r="A654">
        <v>171375</v>
      </c>
      <c r="B654" t="s">
        <v>929</v>
      </c>
      <c r="C654" t="s">
        <v>858</v>
      </c>
      <c r="D654" t="b">
        <v>0</v>
      </c>
      <c r="E654" t="s">
        <v>125</v>
      </c>
      <c r="F654" t="s">
        <v>859</v>
      </c>
      <c r="G654" t="s">
        <v>860</v>
      </c>
      <c r="H654" t="s">
        <v>125</v>
      </c>
      <c r="P654" t="s">
        <v>125</v>
      </c>
    </row>
    <row r="655" spans="1:16" x14ac:dyDescent="0.2">
      <c r="A655">
        <v>215595</v>
      </c>
      <c r="B655" t="s">
        <v>930</v>
      </c>
      <c r="C655" t="s">
        <v>858</v>
      </c>
      <c r="D655" t="b">
        <v>0</v>
      </c>
      <c r="E655" t="s">
        <v>125</v>
      </c>
      <c r="F655" t="s">
        <v>859</v>
      </c>
      <c r="G655" t="s">
        <v>860</v>
      </c>
      <c r="H655" t="s">
        <v>125</v>
      </c>
      <c r="P655" t="s">
        <v>125</v>
      </c>
    </row>
    <row r="656" spans="1:16" x14ac:dyDescent="0.2">
      <c r="A656">
        <v>155584</v>
      </c>
      <c r="B656" t="s">
        <v>931</v>
      </c>
      <c r="C656" t="s">
        <v>858</v>
      </c>
      <c r="D656" t="b">
        <v>0</v>
      </c>
      <c r="E656" t="s">
        <v>125</v>
      </c>
      <c r="F656" t="s">
        <v>859</v>
      </c>
      <c r="G656" t="s">
        <v>860</v>
      </c>
      <c r="H656" t="s">
        <v>125</v>
      </c>
      <c r="P656" t="s">
        <v>125</v>
      </c>
    </row>
    <row r="657" spans="1:16" x14ac:dyDescent="0.2">
      <c r="A657">
        <v>155748</v>
      </c>
      <c r="B657" t="s">
        <v>931</v>
      </c>
      <c r="C657" t="s">
        <v>858</v>
      </c>
      <c r="D657" t="b">
        <v>0</v>
      </c>
      <c r="E657" t="s">
        <v>125</v>
      </c>
      <c r="F657" t="s">
        <v>859</v>
      </c>
      <c r="G657" t="s">
        <v>860</v>
      </c>
      <c r="H657" t="s">
        <v>125</v>
      </c>
      <c r="P657" t="s">
        <v>125</v>
      </c>
    </row>
    <row r="658" spans="1:16" x14ac:dyDescent="0.2">
      <c r="A658">
        <v>187309</v>
      </c>
      <c r="B658" t="s">
        <v>932</v>
      </c>
      <c r="C658" t="s">
        <v>858</v>
      </c>
      <c r="D658" t="b">
        <v>0</v>
      </c>
      <c r="E658" t="s">
        <v>125</v>
      </c>
      <c r="F658" t="s">
        <v>859</v>
      </c>
      <c r="G658" t="s">
        <v>860</v>
      </c>
      <c r="H658" t="s">
        <v>125</v>
      </c>
      <c r="P658" t="s">
        <v>125</v>
      </c>
    </row>
    <row r="659" spans="1:16" x14ac:dyDescent="0.2">
      <c r="A659">
        <v>156461</v>
      </c>
      <c r="B659" t="s">
        <v>933</v>
      </c>
      <c r="C659" t="s">
        <v>858</v>
      </c>
      <c r="D659" t="b">
        <v>0</v>
      </c>
      <c r="E659" t="s">
        <v>125</v>
      </c>
      <c r="F659" t="s">
        <v>859</v>
      </c>
      <c r="G659" t="s">
        <v>860</v>
      </c>
      <c r="H659" t="s">
        <v>125</v>
      </c>
      <c r="P659" t="s">
        <v>125</v>
      </c>
    </row>
    <row r="660" spans="1:16" x14ac:dyDescent="0.2">
      <c r="A660">
        <v>154853</v>
      </c>
      <c r="B660" t="s">
        <v>934</v>
      </c>
      <c r="C660" t="s">
        <v>858</v>
      </c>
      <c r="D660" t="b">
        <v>0</v>
      </c>
      <c r="E660" t="s">
        <v>125</v>
      </c>
      <c r="F660" t="s">
        <v>859</v>
      </c>
      <c r="G660" t="s">
        <v>860</v>
      </c>
      <c r="H660" t="s">
        <v>125</v>
      </c>
      <c r="P660" t="s">
        <v>125</v>
      </c>
    </row>
    <row r="661" spans="1:16" x14ac:dyDescent="0.2">
      <c r="A661">
        <v>153962</v>
      </c>
      <c r="B661" t="s">
        <v>935</v>
      </c>
      <c r="C661" t="s">
        <v>858</v>
      </c>
      <c r="D661" t="b">
        <v>0</v>
      </c>
      <c r="E661" t="s">
        <v>125</v>
      </c>
      <c r="F661" t="s">
        <v>859</v>
      </c>
      <c r="G661" t="s">
        <v>860</v>
      </c>
      <c r="H661" t="s">
        <v>125</v>
      </c>
      <c r="P661" t="s">
        <v>125</v>
      </c>
    </row>
    <row r="662" spans="1:16" x14ac:dyDescent="0.2">
      <c r="A662">
        <v>154121</v>
      </c>
      <c r="B662" t="s">
        <v>936</v>
      </c>
      <c r="C662" t="s">
        <v>858</v>
      </c>
      <c r="D662" t="b">
        <v>0</v>
      </c>
      <c r="E662" t="s">
        <v>125</v>
      </c>
      <c r="F662" t="s">
        <v>859</v>
      </c>
      <c r="G662" t="s">
        <v>860</v>
      </c>
      <c r="H662" t="s">
        <v>125</v>
      </c>
      <c r="P662" t="s">
        <v>125</v>
      </c>
    </row>
    <row r="663" spans="1:16" x14ac:dyDescent="0.2">
      <c r="A663">
        <v>172449</v>
      </c>
      <c r="B663" t="s">
        <v>936</v>
      </c>
      <c r="C663" t="s">
        <v>858</v>
      </c>
      <c r="D663" t="b">
        <v>0</v>
      </c>
      <c r="E663" t="s">
        <v>125</v>
      </c>
      <c r="F663" t="s">
        <v>859</v>
      </c>
      <c r="G663" t="s">
        <v>860</v>
      </c>
      <c r="H663" t="s">
        <v>125</v>
      </c>
      <c r="P663" t="s">
        <v>125</v>
      </c>
    </row>
    <row r="664" spans="1:16" x14ac:dyDescent="0.2">
      <c r="A664">
        <v>172775</v>
      </c>
      <c r="B664" t="s">
        <v>937</v>
      </c>
      <c r="C664" t="s">
        <v>858</v>
      </c>
      <c r="D664" t="b">
        <v>0</v>
      </c>
      <c r="E664" t="s">
        <v>125</v>
      </c>
      <c r="F664" t="s">
        <v>859</v>
      </c>
      <c r="G664" t="s">
        <v>860</v>
      </c>
      <c r="H664" t="s">
        <v>125</v>
      </c>
      <c r="P664" t="s">
        <v>125</v>
      </c>
    </row>
    <row r="665" spans="1:16" x14ac:dyDescent="0.2">
      <c r="A665">
        <v>158098</v>
      </c>
      <c r="B665" t="s">
        <v>937</v>
      </c>
      <c r="C665" t="s">
        <v>858</v>
      </c>
      <c r="D665" t="b">
        <v>0</v>
      </c>
      <c r="E665" t="s">
        <v>125</v>
      </c>
      <c r="F665" t="s">
        <v>859</v>
      </c>
      <c r="G665" t="s">
        <v>860</v>
      </c>
      <c r="H665" t="s">
        <v>125</v>
      </c>
      <c r="P665" t="s">
        <v>125</v>
      </c>
    </row>
    <row r="666" spans="1:16" x14ac:dyDescent="0.2">
      <c r="A666">
        <v>172610</v>
      </c>
      <c r="B666" t="s">
        <v>937</v>
      </c>
      <c r="C666" t="s">
        <v>858</v>
      </c>
      <c r="D666" t="b">
        <v>0</v>
      </c>
      <c r="E666" t="s">
        <v>125</v>
      </c>
      <c r="F666" t="s">
        <v>859</v>
      </c>
      <c r="G666" t="s">
        <v>860</v>
      </c>
      <c r="H666" t="s">
        <v>125</v>
      </c>
      <c r="P666" t="s">
        <v>125</v>
      </c>
    </row>
    <row r="667" spans="1:16" x14ac:dyDescent="0.2">
      <c r="A667">
        <v>172825</v>
      </c>
      <c r="B667" t="s">
        <v>937</v>
      </c>
      <c r="C667" t="s">
        <v>858</v>
      </c>
      <c r="D667" t="b">
        <v>0</v>
      </c>
      <c r="E667" t="s">
        <v>125</v>
      </c>
      <c r="F667" t="s">
        <v>859</v>
      </c>
      <c r="G667" t="s">
        <v>860</v>
      </c>
      <c r="H667" t="s">
        <v>125</v>
      </c>
      <c r="P667" t="s">
        <v>125</v>
      </c>
    </row>
    <row r="668" spans="1:16" x14ac:dyDescent="0.2">
      <c r="A668">
        <v>158082</v>
      </c>
      <c r="B668" t="s">
        <v>937</v>
      </c>
      <c r="C668" t="s">
        <v>858</v>
      </c>
      <c r="D668" t="b">
        <v>0</v>
      </c>
      <c r="E668" t="s">
        <v>125</v>
      </c>
      <c r="F668" t="s">
        <v>859</v>
      </c>
      <c r="G668" t="s">
        <v>860</v>
      </c>
      <c r="H668" t="s">
        <v>125</v>
      </c>
      <c r="P668" t="s">
        <v>125</v>
      </c>
    </row>
    <row r="669" spans="1:16" x14ac:dyDescent="0.2">
      <c r="A669">
        <v>172660</v>
      </c>
      <c r="B669" t="s">
        <v>937</v>
      </c>
      <c r="C669" t="s">
        <v>858</v>
      </c>
      <c r="D669" t="b">
        <v>0</v>
      </c>
      <c r="E669" t="s">
        <v>125</v>
      </c>
      <c r="F669" t="s">
        <v>859</v>
      </c>
      <c r="G669" t="s">
        <v>860</v>
      </c>
      <c r="H669" t="s">
        <v>125</v>
      </c>
      <c r="P669" t="s">
        <v>125</v>
      </c>
    </row>
    <row r="670" spans="1:16" x14ac:dyDescent="0.2">
      <c r="A670">
        <v>175320</v>
      </c>
      <c r="B670" t="s">
        <v>937</v>
      </c>
      <c r="C670" t="s">
        <v>858</v>
      </c>
      <c r="D670" t="b">
        <v>0</v>
      </c>
      <c r="E670" t="s">
        <v>125</v>
      </c>
      <c r="F670" t="s">
        <v>859</v>
      </c>
      <c r="G670" t="s">
        <v>860</v>
      </c>
      <c r="H670" t="s">
        <v>125</v>
      </c>
      <c r="P670" t="s">
        <v>125</v>
      </c>
    </row>
    <row r="671" spans="1:16" x14ac:dyDescent="0.2">
      <c r="A671">
        <v>205237</v>
      </c>
      <c r="B671" t="s">
        <v>937</v>
      </c>
      <c r="C671" t="s">
        <v>858</v>
      </c>
      <c r="D671" t="b">
        <v>0</v>
      </c>
      <c r="E671" t="s">
        <v>125</v>
      </c>
      <c r="F671" t="s">
        <v>859</v>
      </c>
      <c r="G671" t="s">
        <v>860</v>
      </c>
      <c r="H671" t="s">
        <v>125</v>
      </c>
      <c r="P671" t="s">
        <v>125</v>
      </c>
    </row>
    <row r="672" spans="1:16" x14ac:dyDescent="0.2">
      <c r="A672">
        <v>157706</v>
      </c>
      <c r="B672" t="s">
        <v>937</v>
      </c>
      <c r="C672" t="s">
        <v>858</v>
      </c>
      <c r="D672" t="b">
        <v>0</v>
      </c>
      <c r="E672" t="s">
        <v>125</v>
      </c>
      <c r="F672" t="s">
        <v>859</v>
      </c>
      <c r="G672" t="s">
        <v>860</v>
      </c>
      <c r="H672" t="s">
        <v>125</v>
      </c>
      <c r="P672" t="s">
        <v>125</v>
      </c>
    </row>
    <row r="673" spans="1:16" x14ac:dyDescent="0.2">
      <c r="A673">
        <v>172716</v>
      </c>
      <c r="B673" t="s">
        <v>938</v>
      </c>
      <c r="C673" t="s">
        <v>858</v>
      </c>
      <c r="D673" t="b">
        <v>0</v>
      </c>
      <c r="E673" t="s">
        <v>125</v>
      </c>
      <c r="F673" t="s">
        <v>859</v>
      </c>
      <c r="G673" t="s">
        <v>860</v>
      </c>
      <c r="H673" t="s">
        <v>125</v>
      </c>
      <c r="P673" t="s">
        <v>125</v>
      </c>
    </row>
    <row r="674" spans="1:16" x14ac:dyDescent="0.2">
      <c r="A674">
        <v>172502</v>
      </c>
      <c r="B674" t="s">
        <v>938</v>
      </c>
      <c r="C674" t="s">
        <v>858</v>
      </c>
      <c r="D674" t="b">
        <v>0</v>
      </c>
      <c r="E674" t="s">
        <v>125</v>
      </c>
      <c r="F674" t="s">
        <v>859</v>
      </c>
      <c r="G674" t="s">
        <v>860</v>
      </c>
      <c r="H674" t="s">
        <v>125</v>
      </c>
      <c r="P674" t="s">
        <v>125</v>
      </c>
    </row>
    <row r="675" spans="1:16" x14ac:dyDescent="0.2">
      <c r="A675">
        <v>172555</v>
      </c>
      <c r="B675" t="s">
        <v>938</v>
      </c>
      <c r="C675" t="s">
        <v>858</v>
      </c>
      <c r="D675" t="b">
        <v>0</v>
      </c>
      <c r="E675" t="s">
        <v>125</v>
      </c>
      <c r="F675" t="s">
        <v>859</v>
      </c>
      <c r="G675" t="s">
        <v>860</v>
      </c>
      <c r="H675" t="s">
        <v>125</v>
      </c>
      <c r="P675" t="s">
        <v>125</v>
      </c>
    </row>
    <row r="676" spans="1:16" x14ac:dyDescent="0.2">
      <c r="A676">
        <v>159282</v>
      </c>
      <c r="B676" t="s">
        <v>939</v>
      </c>
      <c r="C676" t="s">
        <v>858</v>
      </c>
      <c r="D676" t="b">
        <v>0</v>
      </c>
      <c r="E676" t="s">
        <v>125</v>
      </c>
      <c r="F676" t="s">
        <v>859</v>
      </c>
      <c r="G676" t="s">
        <v>860</v>
      </c>
      <c r="H676" t="s">
        <v>125</v>
      </c>
      <c r="P676" t="s">
        <v>125</v>
      </c>
    </row>
    <row r="677" spans="1:16" x14ac:dyDescent="0.2">
      <c r="A677">
        <v>189356</v>
      </c>
      <c r="B677" t="s">
        <v>940</v>
      </c>
      <c r="C677" t="s">
        <v>858</v>
      </c>
      <c r="D677" t="b">
        <v>0</v>
      </c>
      <c r="E677" t="s">
        <v>125</v>
      </c>
      <c r="F677" t="s">
        <v>859</v>
      </c>
      <c r="G677" t="s">
        <v>860</v>
      </c>
      <c r="H677" t="s">
        <v>125</v>
      </c>
      <c r="P677" t="s">
        <v>125</v>
      </c>
    </row>
    <row r="678" spans="1:16" x14ac:dyDescent="0.2">
      <c r="A678">
        <v>146150</v>
      </c>
      <c r="B678" t="s">
        <v>940</v>
      </c>
      <c r="C678" t="s">
        <v>858</v>
      </c>
      <c r="D678" t="b">
        <v>0</v>
      </c>
      <c r="E678" t="s">
        <v>125</v>
      </c>
      <c r="F678" t="s">
        <v>859</v>
      </c>
      <c r="G678" t="s">
        <v>860</v>
      </c>
      <c r="H678" t="s">
        <v>125</v>
      </c>
      <c r="P678" t="s">
        <v>125</v>
      </c>
    </row>
    <row r="679" spans="1:16" x14ac:dyDescent="0.2">
      <c r="A679">
        <v>145482</v>
      </c>
      <c r="B679" t="s">
        <v>940</v>
      </c>
      <c r="C679" t="s">
        <v>858</v>
      </c>
      <c r="D679" t="b">
        <v>0</v>
      </c>
      <c r="E679" t="s">
        <v>125</v>
      </c>
      <c r="F679" t="s">
        <v>859</v>
      </c>
      <c r="G679" t="s">
        <v>860</v>
      </c>
      <c r="H679" t="s">
        <v>125</v>
      </c>
      <c r="P679" t="s">
        <v>125</v>
      </c>
    </row>
    <row r="680" spans="1:16" x14ac:dyDescent="0.2">
      <c r="A680">
        <v>211819</v>
      </c>
      <c r="B680" t="s">
        <v>941</v>
      </c>
      <c r="C680" t="s">
        <v>858</v>
      </c>
      <c r="D680" t="b">
        <v>0</v>
      </c>
      <c r="E680" t="s">
        <v>125</v>
      </c>
      <c r="F680" t="s">
        <v>859</v>
      </c>
      <c r="G680" t="s">
        <v>860</v>
      </c>
      <c r="H680" t="s">
        <v>125</v>
      </c>
      <c r="P680" t="s">
        <v>125</v>
      </c>
    </row>
    <row r="681" spans="1:16" x14ac:dyDescent="0.2">
      <c r="A681">
        <v>169853</v>
      </c>
      <c r="B681" t="s">
        <v>941</v>
      </c>
      <c r="C681" t="s">
        <v>858</v>
      </c>
      <c r="D681" t="b">
        <v>0</v>
      </c>
      <c r="E681" t="s">
        <v>125</v>
      </c>
      <c r="F681" t="s">
        <v>859</v>
      </c>
      <c r="G681" t="s">
        <v>860</v>
      </c>
      <c r="H681" t="s">
        <v>125</v>
      </c>
      <c r="P681" t="s">
        <v>125</v>
      </c>
    </row>
    <row r="682" spans="1:16" x14ac:dyDescent="0.2">
      <c r="A682">
        <v>158222</v>
      </c>
      <c r="B682" t="s">
        <v>942</v>
      </c>
      <c r="C682" t="s">
        <v>858</v>
      </c>
      <c r="D682" t="b">
        <v>0</v>
      </c>
      <c r="E682" t="s">
        <v>125</v>
      </c>
      <c r="F682" t="s">
        <v>859</v>
      </c>
      <c r="G682" t="s">
        <v>860</v>
      </c>
      <c r="H682" t="s">
        <v>125</v>
      </c>
      <c r="P682" t="s">
        <v>125</v>
      </c>
    </row>
    <row r="683" spans="1:16" x14ac:dyDescent="0.2">
      <c r="A683">
        <v>200637</v>
      </c>
      <c r="B683" t="s">
        <v>943</v>
      </c>
      <c r="C683" t="s">
        <v>858</v>
      </c>
      <c r="D683" t="b">
        <v>0</v>
      </c>
      <c r="E683" t="s">
        <v>125</v>
      </c>
      <c r="F683" t="s">
        <v>859</v>
      </c>
      <c r="G683" t="s">
        <v>860</v>
      </c>
      <c r="H683" t="s">
        <v>125</v>
      </c>
      <c r="P683" t="s">
        <v>125</v>
      </c>
    </row>
    <row r="684" spans="1:16" x14ac:dyDescent="0.2">
      <c r="A684">
        <v>155005</v>
      </c>
      <c r="B684" t="s">
        <v>944</v>
      </c>
      <c r="C684" t="s">
        <v>858</v>
      </c>
      <c r="D684" t="b">
        <v>0</v>
      </c>
      <c r="E684" t="s">
        <v>125</v>
      </c>
      <c r="F684" t="s">
        <v>859</v>
      </c>
      <c r="G684" t="s">
        <v>860</v>
      </c>
      <c r="H684" t="s">
        <v>125</v>
      </c>
      <c r="P684" t="s">
        <v>125</v>
      </c>
    </row>
    <row r="685" spans="1:16" x14ac:dyDescent="0.2">
      <c r="A685">
        <v>173032</v>
      </c>
      <c r="B685" t="s">
        <v>944</v>
      </c>
      <c r="C685" t="s">
        <v>858</v>
      </c>
      <c r="D685" t="b">
        <v>0</v>
      </c>
      <c r="E685" t="s">
        <v>125</v>
      </c>
      <c r="F685" t="s">
        <v>859</v>
      </c>
      <c r="G685" t="s">
        <v>860</v>
      </c>
      <c r="H685" t="s">
        <v>125</v>
      </c>
      <c r="P685" t="s">
        <v>125</v>
      </c>
    </row>
    <row r="686" spans="1:16" x14ac:dyDescent="0.2">
      <c r="A686">
        <v>173077</v>
      </c>
      <c r="B686" t="s">
        <v>945</v>
      </c>
      <c r="C686" t="s">
        <v>858</v>
      </c>
      <c r="D686" t="b">
        <v>0</v>
      </c>
      <c r="E686" t="s">
        <v>125</v>
      </c>
      <c r="F686" t="s">
        <v>859</v>
      </c>
      <c r="G686" t="s">
        <v>860</v>
      </c>
      <c r="H686" t="s">
        <v>125</v>
      </c>
      <c r="P686" t="s">
        <v>125</v>
      </c>
    </row>
    <row r="687" spans="1:16" x14ac:dyDescent="0.2">
      <c r="A687">
        <v>155454</v>
      </c>
      <c r="B687" t="s">
        <v>946</v>
      </c>
      <c r="C687" t="s">
        <v>858</v>
      </c>
      <c r="D687" t="b">
        <v>0</v>
      </c>
      <c r="E687" t="s">
        <v>125</v>
      </c>
      <c r="F687" t="s">
        <v>859</v>
      </c>
      <c r="G687" t="s">
        <v>860</v>
      </c>
      <c r="H687" t="s">
        <v>125</v>
      </c>
      <c r="P687" t="s">
        <v>125</v>
      </c>
    </row>
    <row r="688" spans="1:16" x14ac:dyDescent="0.2">
      <c r="A688">
        <v>171271</v>
      </c>
      <c r="B688" t="s">
        <v>946</v>
      </c>
      <c r="C688" t="s">
        <v>858</v>
      </c>
      <c r="D688" t="b">
        <v>0</v>
      </c>
      <c r="E688" t="s">
        <v>125</v>
      </c>
      <c r="F688" t="s">
        <v>859</v>
      </c>
      <c r="G688" t="s">
        <v>860</v>
      </c>
      <c r="H688" t="s">
        <v>125</v>
      </c>
      <c r="P688" t="s">
        <v>125</v>
      </c>
    </row>
    <row r="689" spans="1:19" x14ac:dyDescent="0.2">
      <c r="A689">
        <v>171178</v>
      </c>
      <c r="B689" t="s">
        <v>946</v>
      </c>
      <c r="C689" t="s">
        <v>858</v>
      </c>
      <c r="D689" t="b">
        <v>0</v>
      </c>
      <c r="E689" t="s">
        <v>125</v>
      </c>
      <c r="F689" t="s">
        <v>859</v>
      </c>
      <c r="G689" t="s">
        <v>860</v>
      </c>
      <c r="H689" t="s">
        <v>125</v>
      </c>
      <c r="P689" t="s">
        <v>125</v>
      </c>
    </row>
    <row r="690" spans="1:19" x14ac:dyDescent="0.2">
      <c r="A690">
        <v>198993</v>
      </c>
      <c r="B690" t="s">
        <v>947</v>
      </c>
      <c r="C690" t="s">
        <v>858</v>
      </c>
      <c r="D690" t="b">
        <v>0</v>
      </c>
      <c r="E690" t="s">
        <v>125</v>
      </c>
      <c r="F690" t="s">
        <v>859</v>
      </c>
      <c r="G690" t="s">
        <v>860</v>
      </c>
      <c r="H690" t="s">
        <v>125</v>
      </c>
      <c r="P690" t="s">
        <v>125</v>
      </c>
    </row>
    <row r="691" spans="1:19" x14ac:dyDescent="0.2">
      <c r="A691">
        <v>158299</v>
      </c>
      <c r="B691" t="s">
        <v>948</v>
      </c>
      <c r="C691" t="s">
        <v>858</v>
      </c>
      <c r="D691" t="b">
        <v>0</v>
      </c>
      <c r="E691" t="s">
        <v>125</v>
      </c>
      <c r="F691" t="s">
        <v>949</v>
      </c>
      <c r="G691" t="s">
        <v>860</v>
      </c>
      <c r="H691" t="s">
        <v>125</v>
      </c>
      <c r="P691" t="s">
        <v>125</v>
      </c>
    </row>
    <row r="692" spans="1:19" x14ac:dyDescent="0.2">
      <c r="A692">
        <v>191492</v>
      </c>
      <c r="B692" t="s">
        <v>948</v>
      </c>
      <c r="C692" t="s">
        <v>858</v>
      </c>
      <c r="D692" t="b">
        <v>0</v>
      </c>
      <c r="E692" t="s">
        <v>125</v>
      </c>
      <c r="F692" t="s">
        <v>950</v>
      </c>
      <c r="G692" t="s">
        <v>860</v>
      </c>
      <c r="H692" t="s">
        <v>125</v>
      </c>
      <c r="P692" t="s">
        <v>125</v>
      </c>
      <c r="S692" t="s">
        <v>951</v>
      </c>
    </row>
    <row r="693" spans="1:19" x14ac:dyDescent="0.2">
      <c r="A693">
        <v>153019</v>
      </c>
      <c r="B693" t="s">
        <v>952</v>
      </c>
      <c r="C693" t="s">
        <v>858</v>
      </c>
      <c r="D693" t="b">
        <v>0</v>
      </c>
      <c r="E693" t="s">
        <v>125</v>
      </c>
      <c r="F693" t="s">
        <v>859</v>
      </c>
      <c r="G693" t="s">
        <v>860</v>
      </c>
      <c r="H693" t="s">
        <v>125</v>
      </c>
      <c r="P693" t="s">
        <v>125</v>
      </c>
    </row>
    <row r="694" spans="1:19" x14ac:dyDescent="0.2">
      <c r="A694">
        <v>184641</v>
      </c>
      <c r="B694" t="s">
        <v>953</v>
      </c>
      <c r="C694" t="s">
        <v>954</v>
      </c>
      <c r="D694" t="b">
        <v>0</v>
      </c>
      <c r="E694" t="s">
        <v>125</v>
      </c>
      <c r="F694" t="s">
        <v>955</v>
      </c>
      <c r="G694" t="s">
        <v>956</v>
      </c>
      <c r="H694" t="s">
        <v>125</v>
      </c>
      <c r="P694" t="s">
        <v>125</v>
      </c>
    </row>
    <row r="695" spans="1:19" x14ac:dyDescent="0.2">
      <c r="A695">
        <v>162054</v>
      </c>
      <c r="B695" t="s">
        <v>957</v>
      </c>
      <c r="C695" t="s">
        <v>954</v>
      </c>
      <c r="D695" t="b">
        <v>0</v>
      </c>
      <c r="E695" t="s">
        <v>125</v>
      </c>
      <c r="F695" t="s">
        <v>955</v>
      </c>
      <c r="G695" t="s">
        <v>956</v>
      </c>
      <c r="H695" t="s">
        <v>125</v>
      </c>
      <c r="P695" t="s">
        <v>125</v>
      </c>
    </row>
    <row r="696" spans="1:19" x14ac:dyDescent="0.2">
      <c r="A696">
        <v>172910</v>
      </c>
      <c r="B696" t="s">
        <v>957</v>
      </c>
      <c r="C696" t="s">
        <v>954</v>
      </c>
      <c r="D696" t="b">
        <v>0</v>
      </c>
      <c r="E696" t="s">
        <v>125</v>
      </c>
      <c r="F696" t="s">
        <v>955</v>
      </c>
      <c r="G696" t="s">
        <v>956</v>
      </c>
      <c r="H696" t="s">
        <v>125</v>
      </c>
      <c r="P696" t="s">
        <v>125</v>
      </c>
    </row>
    <row r="697" spans="1:19" x14ac:dyDescent="0.2">
      <c r="A697">
        <v>172855</v>
      </c>
      <c r="B697" t="s">
        <v>957</v>
      </c>
      <c r="C697" t="s">
        <v>954</v>
      </c>
      <c r="D697" t="b">
        <v>0</v>
      </c>
      <c r="E697" t="s">
        <v>125</v>
      </c>
      <c r="F697" t="s">
        <v>955</v>
      </c>
      <c r="G697" t="s">
        <v>956</v>
      </c>
      <c r="H697" t="s">
        <v>125</v>
      </c>
      <c r="P697" t="s">
        <v>125</v>
      </c>
    </row>
    <row r="698" spans="1:19" x14ac:dyDescent="0.2">
      <c r="A698">
        <v>172962</v>
      </c>
      <c r="B698" t="s">
        <v>957</v>
      </c>
      <c r="C698" t="s">
        <v>954</v>
      </c>
      <c r="D698" t="b">
        <v>0</v>
      </c>
      <c r="E698" t="s">
        <v>125</v>
      </c>
      <c r="F698" t="s">
        <v>955</v>
      </c>
      <c r="G698" t="s">
        <v>956</v>
      </c>
      <c r="H698" t="s">
        <v>125</v>
      </c>
      <c r="P698" t="s">
        <v>125</v>
      </c>
    </row>
    <row r="699" spans="1:19" x14ac:dyDescent="0.2">
      <c r="A699">
        <v>171104</v>
      </c>
      <c r="B699" t="s">
        <v>957</v>
      </c>
      <c r="C699" t="s">
        <v>954</v>
      </c>
      <c r="D699" t="b">
        <v>0</v>
      </c>
      <c r="E699" t="s">
        <v>125</v>
      </c>
      <c r="F699" t="s">
        <v>955</v>
      </c>
      <c r="G699" t="s">
        <v>956</v>
      </c>
      <c r="H699" t="s">
        <v>125</v>
      </c>
      <c r="P699" t="s">
        <v>125</v>
      </c>
    </row>
    <row r="700" spans="1:19" x14ac:dyDescent="0.2">
      <c r="A700">
        <v>161251</v>
      </c>
      <c r="B700" t="s">
        <v>957</v>
      </c>
      <c r="C700" t="s">
        <v>954</v>
      </c>
      <c r="D700" t="b">
        <v>0</v>
      </c>
      <c r="E700" t="s">
        <v>125</v>
      </c>
      <c r="F700" t="s">
        <v>955</v>
      </c>
      <c r="G700" t="s">
        <v>956</v>
      </c>
      <c r="H700" t="s">
        <v>125</v>
      </c>
      <c r="P700" t="s">
        <v>125</v>
      </c>
    </row>
    <row r="701" spans="1:19" x14ac:dyDescent="0.2">
      <c r="A701">
        <v>170064</v>
      </c>
      <c r="B701" t="s">
        <v>957</v>
      </c>
      <c r="C701" t="s">
        <v>954</v>
      </c>
      <c r="D701" t="b">
        <v>0</v>
      </c>
      <c r="E701" t="s">
        <v>125</v>
      </c>
      <c r="F701" t="s">
        <v>955</v>
      </c>
      <c r="G701" t="s">
        <v>956</v>
      </c>
      <c r="H701" t="s">
        <v>125</v>
      </c>
      <c r="P701" t="s">
        <v>125</v>
      </c>
    </row>
    <row r="702" spans="1:19" x14ac:dyDescent="0.2">
      <c r="A702">
        <v>112205</v>
      </c>
      <c r="B702" t="s">
        <v>958</v>
      </c>
      <c r="C702" t="s">
        <v>954</v>
      </c>
      <c r="D702" t="b">
        <v>0</v>
      </c>
      <c r="E702" t="s">
        <v>125</v>
      </c>
      <c r="F702" t="s">
        <v>959</v>
      </c>
      <c r="G702" t="s">
        <v>956</v>
      </c>
      <c r="H702" t="s">
        <v>125</v>
      </c>
      <c r="P702" t="s">
        <v>125</v>
      </c>
    </row>
    <row r="703" spans="1:19" x14ac:dyDescent="0.2">
      <c r="A703">
        <v>172066</v>
      </c>
      <c r="B703" t="s">
        <v>960</v>
      </c>
      <c r="C703" t="s">
        <v>954</v>
      </c>
      <c r="D703" t="b">
        <v>0</v>
      </c>
      <c r="E703" t="s">
        <v>125</v>
      </c>
      <c r="H703" t="s">
        <v>125</v>
      </c>
      <c r="P703" t="s">
        <v>125</v>
      </c>
    </row>
    <row r="704" spans="1:19" x14ac:dyDescent="0.2">
      <c r="A704">
        <v>172294</v>
      </c>
      <c r="B704" t="s">
        <v>960</v>
      </c>
      <c r="C704" t="s">
        <v>954</v>
      </c>
      <c r="D704" t="b">
        <v>0</v>
      </c>
      <c r="E704" t="s">
        <v>125</v>
      </c>
      <c r="H704" t="s">
        <v>125</v>
      </c>
      <c r="P704" t="s">
        <v>125</v>
      </c>
    </row>
    <row r="705" spans="1:16" x14ac:dyDescent="0.2">
      <c r="A705">
        <v>157409</v>
      </c>
      <c r="B705" t="s">
        <v>960</v>
      </c>
      <c r="C705" t="s">
        <v>954</v>
      </c>
      <c r="D705" t="b">
        <v>0</v>
      </c>
      <c r="E705" t="s">
        <v>125</v>
      </c>
      <c r="H705" t="s">
        <v>125</v>
      </c>
      <c r="P705" t="s">
        <v>125</v>
      </c>
    </row>
    <row r="706" spans="1:16" x14ac:dyDescent="0.2">
      <c r="A706">
        <v>172237</v>
      </c>
      <c r="B706" t="s">
        <v>960</v>
      </c>
      <c r="C706" t="s">
        <v>954</v>
      </c>
      <c r="D706" t="b">
        <v>0</v>
      </c>
      <c r="E706" t="s">
        <v>125</v>
      </c>
      <c r="H706" t="s">
        <v>125</v>
      </c>
      <c r="P706" t="s">
        <v>125</v>
      </c>
    </row>
    <row r="707" spans="1:16" x14ac:dyDescent="0.2">
      <c r="A707">
        <v>172180</v>
      </c>
      <c r="B707" t="s">
        <v>960</v>
      </c>
      <c r="C707" t="s">
        <v>954</v>
      </c>
      <c r="D707" t="b">
        <v>0</v>
      </c>
      <c r="E707" t="s">
        <v>125</v>
      </c>
      <c r="H707" t="s">
        <v>125</v>
      </c>
      <c r="P707" t="s">
        <v>125</v>
      </c>
    </row>
    <row r="708" spans="1:16" x14ac:dyDescent="0.2">
      <c r="A708">
        <v>172123</v>
      </c>
      <c r="B708" t="s">
        <v>960</v>
      </c>
      <c r="C708" t="s">
        <v>954</v>
      </c>
      <c r="D708" t="b">
        <v>0</v>
      </c>
      <c r="E708" t="s">
        <v>125</v>
      </c>
      <c r="H708" t="s">
        <v>125</v>
      </c>
      <c r="P708" t="s">
        <v>125</v>
      </c>
    </row>
    <row r="709" spans="1:16" x14ac:dyDescent="0.2">
      <c r="A709">
        <v>148234</v>
      </c>
      <c r="B709" t="s">
        <v>961</v>
      </c>
      <c r="C709" t="s">
        <v>954</v>
      </c>
      <c r="D709" t="b">
        <v>0</v>
      </c>
      <c r="E709" t="s">
        <v>125</v>
      </c>
      <c r="F709" t="s">
        <v>959</v>
      </c>
      <c r="G709" t="s">
        <v>956</v>
      </c>
      <c r="H709" t="s">
        <v>125</v>
      </c>
      <c r="P709" t="s">
        <v>125</v>
      </c>
    </row>
    <row r="710" spans="1:16" x14ac:dyDescent="0.2">
      <c r="A710">
        <v>154654</v>
      </c>
      <c r="B710" t="s">
        <v>961</v>
      </c>
      <c r="C710" t="s">
        <v>954</v>
      </c>
      <c r="D710" t="b">
        <v>0</v>
      </c>
      <c r="E710" t="s">
        <v>125</v>
      </c>
      <c r="H710" t="s">
        <v>125</v>
      </c>
      <c r="P710" t="s">
        <v>125</v>
      </c>
    </row>
    <row r="711" spans="1:16" x14ac:dyDescent="0.2">
      <c r="A711">
        <v>154904</v>
      </c>
      <c r="B711" t="s">
        <v>961</v>
      </c>
      <c r="C711" t="s">
        <v>954</v>
      </c>
      <c r="D711" t="b">
        <v>0</v>
      </c>
      <c r="E711" t="s">
        <v>125</v>
      </c>
      <c r="F711" t="s">
        <v>959</v>
      </c>
      <c r="G711" t="s">
        <v>956</v>
      </c>
      <c r="H711" t="s">
        <v>125</v>
      </c>
      <c r="P711" t="s">
        <v>125</v>
      </c>
    </row>
    <row r="712" spans="1:16" x14ac:dyDescent="0.2">
      <c r="A712">
        <v>154675</v>
      </c>
      <c r="B712" t="s">
        <v>961</v>
      </c>
      <c r="C712" t="s">
        <v>954</v>
      </c>
      <c r="D712" t="b">
        <v>0</v>
      </c>
      <c r="E712" t="s">
        <v>125</v>
      </c>
      <c r="H712" t="s">
        <v>125</v>
      </c>
      <c r="P712" t="s">
        <v>125</v>
      </c>
    </row>
    <row r="713" spans="1:16" x14ac:dyDescent="0.2">
      <c r="A713">
        <v>154996</v>
      </c>
      <c r="B713" t="s">
        <v>962</v>
      </c>
      <c r="C713" t="s">
        <v>954</v>
      </c>
      <c r="E713" t="s">
        <v>125</v>
      </c>
      <c r="H713" t="s">
        <v>125</v>
      </c>
      <c r="P713" t="s">
        <v>125</v>
      </c>
    </row>
    <row r="714" spans="1:16" x14ac:dyDescent="0.2">
      <c r="A714">
        <v>120069</v>
      </c>
      <c r="B714" t="s">
        <v>963</v>
      </c>
      <c r="C714" t="s">
        <v>954</v>
      </c>
      <c r="D714" t="b">
        <v>0</v>
      </c>
      <c r="E714" t="s">
        <v>125</v>
      </c>
      <c r="H714" t="s">
        <v>125</v>
      </c>
      <c r="P714" t="s">
        <v>125</v>
      </c>
    </row>
    <row r="715" spans="1:16" x14ac:dyDescent="0.2">
      <c r="A715">
        <v>112605</v>
      </c>
      <c r="B715" t="s">
        <v>963</v>
      </c>
      <c r="C715" t="s">
        <v>954</v>
      </c>
      <c r="D715" t="b">
        <v>0</v>
      </c>
      <c r="E715" t="s">
        <v>125</v>
      </c>
      <c r="H715" t="s">
        <v>125</v>
      </c>
      <c r="P715" t="s">
        <v>125</v>
      </c>
    </row>
    <row r="716" spans="1:16" x14ac:dyDescent="0.2">
      <c r="A716">
        <v>139903</v>
      </c>
      <c r="B716" t="s">
        <v>963</v>
      </c>
      <c r="C716" t="s">
        <v>954</v>
      </c>
      <c r="D716" t="b">
        <v>0</v>
      </c>
      <c r="E716" t="s">
        <v>125</v>
      </c>
      <c r="H716" t="s">
        <v>125</v>
      </c>
      <c r="P716" t="s">
        <v>125</v>
      </c>
    </row>
    <row r="717" spans="1:16" x14ac:dyDescent="0.2">
      <c r="A717">
        <v>156926</v>
      </c>
      <c r="B717" t="s">
        <v>964</v>
      </c>
      <c r="C717" t="s">
        <v>954</v>
      </c>
      <c r="D717" t="b">
        <v>0</v>
      </c>
      <c r="E717" t="s">
        <v>125</v>
      </c>
      <c r="H717" t="s">
        <v>125</v>
      </c>
      <c r="P717" t="s">
        <v>125</v>
      </c>
    </row>
    <row r="718" spans="1:16" x14ac:dyDescent="0.2">
      <c r="A718">
        <v>126076</v>
      </c>
      <c r="B718" t="s">
        <v>965</v>
      </c>
      <c r="C718" t="s">
        <v>954</v>
      </c>
      <c r="D718" t="b">
        <v>0</v>
      </c>
      <c r="E718" t="s">
        <v>125</v>
      </c>
      <c r="F718" t="s">
        <v>955</v>
      </c>
      <c r="G718" t="s">
        <v>956</v>
      </c>
      <c r="H718" t="s">
        <v>125</v>
      </c>
      <c r="P718" t="s">
        <v>125</v>
      </c>
    </row>
    <row r="719" spans="1:16" x14ac:dyDescent="0.2">
      <c r="A719">
        <v>116048</v>
      </c>
      <c r="B719" t="s">
        <v>966</v>
      </c>
      <c r="C719" t="s">
        <v>954</v>
      </c>
      <c r="D719" t="b">
        <v>0</v>
      </c>
      <c r="E719" t="s">
        <v>125</v>
      </c>
      <c r="F719" t="s">
        <v>959</v>
      </c>
      <c r="G719" t="s">
        <v>956</v>
      </c>
      <c r="H719" t="s">
        <v>125</v>
      </c>
      <c r="P719" t="s">
        <v>125</v>
      </c>
    </row>
    <row r="720" spans="1:16" x14ac:dyDescent="0.2">
      <c r="A720">
        <v>149139</v>
      </c>
      <c r="B720" t="s">
        <v>966</v>
      </c>
      <c r="C720" t="s">
        <v>954</v>
      </c>
      <c r="D720" t="b">
        <v>0</v>
      </c>
      <c r="E720" t="s">
        <v>125</v>
      </c>
      <c r="F720" t="s">
        <v>959</v>
      </c>
      <c r="G720" t="s">
        <v>956</v>
      </c>
      <c r="H720" t="s">
        <v>125</v>
      </c>
      <c r="P720" t="s">
        <v>125</v>
      </c>
    </row>
    <row r="721" spans="1:16" x14ac:dyDescent="0.2">
      <c r="A721">
        <v>177556</v>
      </c>
      <c r="B721" t="s">
        <v>967</v>
      </c>
      <c r="C721" t="s">
        <v>954</v>
      </c>
      <c r="D721" t="b">
        <v>0</v>
      </c>
      <c r="E721" t="s">
        <v>125</v>
      </c>
      <c r="F721" t="s">
        <v>955</v>
      </c>
      <c r="G721" t="s">
        <v>956</v>
      </c>
      <c r="H721" t="s">
        <v>125</v>
      </c>
      <c r="P721" t="s">
        <v>125</v>
      </c>
    </row>
    <row r="722" spans="1:16" x14ac:dyDescent="0.2">
      <c r="A722">
        <v>149039</v>
      </c>
      <c r="B722" t="s">
        <v>967</v>
      </c>
      <c r="C722" t="s">
        <v>954</v>
      </c>
      <c r="D722" t="b">
        <v>0</v>
      </c>
      <c r="E722" t="s">
        <v>125</v>
      </c>
      <c r="F722" t="s">
        <v>955</v>
      </c>
      <c r="G722" t="s">
        <v>956</v>
      </c>
      <c r="H722" t="s">
        <v>125</v>
      </c>
      <c r="P722" t="s">
        <v>125</v>
      </c>
    </row>
    <row r="723" spans="1:16" x14ac:dyDescent="0.2">
      <c r="A723">
        <v>115763</v>
      </c>
      <c r="B723" t="s">
        <v>967</v>
      </c>
      <c r="C723" t="s">
        <v>954</v>
      </c>
      <c r="D723" t="b">
        <v>0</v>
      </c>
      <c r="E723" t="s">
        <v>125</v>
      </c>
      <c r="F723" t="s">
        <v>955</v>
      </c>
      <c r="G723" t="s">
        <v>956</v>
      </c>
      <c r="H723" t="s">
        <v>125</v>
      </c>
      <c r="P723" t="s">
        <v>125</v>
      </c>
    </row>
    <row r="724" spans="1:16" x14ac:dyDescent="0.2">
      <c r="A724">
        <v>113170</v>
      </c>
      <c r="B724" t="s">
        <v>967</v>
      </c>
      <c r="C724" t="s">
        <v>954</v>
      </c>
      <c r="D724" t="b">
        <v>0</v>
      </c>
      <c r="E724" t="s">
        <v>125</v>
      </c>
      <c r="F724" t="s">
        <v>955</v>
      </c>
      <c r="G724" t="s">
        <v>956</v>
      </c>
      <c r="H724" t="s">
        <v>125</v>
      </c>
      <c r="P724" t="s">
        <v>125</v>
      </c>
    </row>
    <row r="725" spans="1:16" x14ac:dyDescent="0.2">
      <c r="A725">
        <v>150361</v>
      </c>
      <c r="B725" t="s">
        <v>968</v>
      </c>
      <c r="C725" t="s">
        <v>954</v>
      </c>
      <c r="D725" t="b">
        <v>0</v>
      </c>
      <c r="E725" t="s">
        <v>125</v>
      </c>
      <c r="F725" t="s">
        <v>955</v>
      </c>
      <c r="G725" t="s">
        <v>956</v>
      </c>
      <c r="H725" t="s">
        <v>125</v>
      </c>
      <c r="P725" t="s">
        <v>125</v>
      </c>
    </row>
    <row r="726" spans="1:16" x14ac:dyDescent="0.2">
      <c r="A726">
        <v>119137</v>
      </c>
      <c r="B726" t="s">
        <v>969</v>
      </c>
      <c r="C726" t="s">
        <v>954</v>
      </c>
      <c r="D726" t="b">
        <v>0</v>
      </c>
      <c r="E726" t="s">
        <v>125</v>
      </c>
      <c r="F726" t="s">
        <v>970</v>
      </c>
      <c r="H726" t="s">
        <v>130</v>
      </c>
      <c r="P726" t="s">
        <v>125</v>
      </c>
    </row>
    <row r="727" spans="1:16" x14ac:dyDescent="0.2">
      <c r="A727">
        <v>115730</v>
      </c>
      <c r="B727" t="s">
        <v>971</v>
      </c>
      <c r="C727" t="s">
        <v>954</v>
      </c>
      <c r="D727" t="b">
        <v>0</v>
      </c>
      <c r="E727" t="s">
        <v>125</v>
      </c>
      <c r="H727" t="s">
        <v>125</v>
      </c>
      <c r="P727" t="s">
        <v>125</v>
      </c>
    </row>
    <row r="728" spans="1:16" x14ac:dyDescent="0.2">
      <c r="A728">
        <v>166683</v>
      </c>
      <c r="B728" t="s">
        <v>972</v>
      </c>
      <c r="C728" t="s">
        <v>954</v>
      </c>
      <c r="D728" t="b">
        <v>0</v>
      </c>
      <c r="E728" t="s">
        <v>125</v>
      </c>
      <c r="H728" t="s">
        <v>125</v>
      </c>
      <c r="P728" t="s">
        <v>125</v>
      </c>
    </row>
    <row r="729" spans="1:16" x14ac:dyDescent="0.2">
      <c r="A729">
        <v>165368</v>
      </c>
      <c r="B729" t="s">
        <v>973</v>
      </c>
      <c r="C729" t="s">
        <v>954</v>
      </c>
      <c r="D729" t="b">
        <v>0</v>
      </c>
      <c r="E729" t="s">
        <v>125</v>
      </c>
      <c r="H729" t="s">
        <v>125</v>
      </c>
      <c r="P729" t="s">
        <v>125</v>
      </c>
    </row>
    <row r="730" spans="1:16" x14ac:dyDescent="0.2">
      <c r="A730">
        <v>166688</v>
      </c>
      <c r="B730" t="s">
        <v>974</v>
      </c>
      <c r="C730" t="s">
        <v>954</v>
      </c>
      <c r="D730" t="b">
        <v>0</v>
      </c>
      <c r="E730" t="s">
        <v>125</v>
      </c>
      <c r="F730" t="s">
        <v>975</v>
      </c>
      <c r="G730" t="s">
        <v>956</v>
      </c>
      <c r="H730" t="s">
        <v>130</v>
      </c>
      <c r="P730" t="s">
        <v>125</v>
      </c>
    </row>
    <row r="731" spans="1:16" x14ac:dyDescent="0.2">
      <c r="A731">
        <v>165431</v>
      </c>
      <c r="B731" t="s">
        <v>974</v>
      </c>
      <c r="C731" t="s">
        <v>954</v>
      </c>
      <c r="D731" t="b">
        <v>0</v>
      </c>
      <c r="E731" t="s">
        <v>125</v>
      </c>
      <c r="F731" t="s">
        <v>975</v>
      </c>
      <c r="G731" t="s">
        <v>956</v>
      </c>
      <c r="H731" t="s">
        <v>130</v>
      </c>
      <c r="P731" t="s">
        <v>125</v>
      </c>
    </row>
    <row r="732" spans="1:16" x14ac:dyDescent="0.2">
      <c r="A732">
        <v>165352</v>
      </c>
      <c r="B732" t="s">
        <v>974</v>
      </c>
      <c r="C732" t="s">
        <v>954</v>
      </c>
      <c r="D732" t="b">
        <v>0</v>
      </c>
      <c r="E732" t="s">
        <v>125</v>
      </c>
      <c r="F732" t="s">
        <v>975</v>
      </c>
      <c r="G732" t="s">
        <v>956</v>
      </c>
      <c r="H732" t="s">
        <v>130</v>
      </c>
      <c r="P732" t="s">
        <v>125</v>
      </c>
    </row>
    <row r="733" spans="1:16" x14ac:dyDescent="0.2">
      <c r="A733">
        <v>197774</v>
      </c>
      <c r="B733" t="s">
        <v>976</v>
      </c>
      <c r="C733" t="s">
        <v>954</v>
      </c>
      <c r="D733" t="b">
        <v>0</v>
      </c>
      <c r="E733" t="s">
        <v>125</v>
      </c>
      <c r="F733" t="s">
        <v>955</v>
      </c>
      <c r="G733" t="s">
        <v>956</v>
      </c>
      <c r="H733" t="s">
        <v>125</v>
      </c>
      <c r="P733" t="s">
        <v>125</v>
      </c>
    </row>
    <row r="734" spans="1:16" x14ac:dyDescent="0.2">
      <c r="A734">
        <v>154262</v>
      </c>
      <c r="B734" t="s">
        <v>977</v>
      </c>
      <c r="C734" t="s">
        <v>954</v>
      </c>
      <c r="D734" t="b">
        <v>0</v>
      </c>
      <c r="E734" t="s">
        <v>125</v>
      </c>
      <c r="F734" t="s">
        <v>959</v>
      </c>
      <c r="G734" t="s">
        <v>956</v>
      </c>
      <c r="H734" t="s">
        <v>125</v>
      </c>
      <c r="P734" t="s">
        <v>125</v>
      </c>
    </row>
    <row r="735" spans="1:16" x14ac:dyDescent="0.2">
      <c r="A735">
        <v>171692</v>
      </c>
      <c r="B735" t="s">
        <v>977</v>
      </c>
      <c r="C735" t="s">
        <v>954</v>
      </c>
      <c r="D735" t="b">
        <v>0</v>
      </c>
      <c r="E735" t="s">
        <v>125</v>
      </c>
      <c r="F735" t="s">
        <v>977</v>
      </c>
      <c r="H735" t="s">
        <v>130</v>
      </c>
      <c r="P735" t="s">
        <v>125</v>
      </c>
    </row>
    <row r="736" spans="1:16" x14ac:dyDescent="0.2">
      <c r="A736">
        <v>153932</v>
      </c>
      <c r="B736" t="s">
        <v>977</v>
      </c>
      <c r="C736" t="s">
        <v>954</v>
      </c>
      <c r="D736" t="b">
        <v>0</v>
      </c>
      <c r="E736" t="s">
        <v>125</v>
      </c>
      <c r="H736" t="s">
        <v>125</v>
      </c>
      <c r="P736" t="s">
        <v>125</v>
      </c>
    </row>
    <row r="737" spans="1:16" x14ac:dyDescent="0.2">
      <c r="A737">
        <v>153928</v>
      </c>
      <c r="B737" t="s">
        <v>977</v>
      </c>
      <c r="C737" t="s">
        <v>954</v>
      </c>
      <c r="D737" t="b">
        <v>0</v>
      </c>
      <c r="E737" t="s">
        <v>125</v>
      </c>
      <c r="F737" t="s">
        <v>959</v>
      </c>
      <c r="G737" t="s">
        <v>956</v>
      </c>
      <c r="H737" t="s">
        <v>125</v>
      </c>
      <c r="P737" t="s">
        <v>125</v>
      </c>
    </row>
    <row r="738" spans="1:16" x14ac:dyDescent="0.2">
      <c r="A738">
        <v>148670</v>
      </c>
      <c r="B738" t="s">
        <v>977</v>
      </c>
      <c r="C738" t="s">
        <v>954</v>
      </c>
      <c r="D738" t="b">
        <v>0</v>
      </c>
      <c r="E738" t="s">
        <v>125</v>
      </c>
      <c r="F738" t="s">
        <v>977</v>
      </c>
      <c r="H738" t="s">
        <v>130</v>
      </c>
      <c r="P738" t="s">
        <v>125</v>
      </c>
    </row>
    <row r="739" spans="1:16" x14ac:dyDescent="0.2">
      <c r="A739">
        <v>196518</v>
      </c>
      <c r="B739" t="s">
        <v>978</v>
      </c>
      <c r="C739" t="s">
        <v>954</v>
      </c>
      <c r="D739" t="b">
        <v>0</v>
      </c>
      <c r="E739" t="s">
        <v>125</v>
      </c>
      <c r="F739" t="s">
        <v>959</v>
      </c>
      <c r="G739" t="s">
        <v>956</v>
      </c>
      <c r="H739" t="s">
        <v>125</v>
      </c>
      <c r="P739" t="s">
        <v>125</v>
      </c>
    </row>
    <row r="740" spans="1:16" x14ac:dyDescent="0.2">
      <c r="A740">
        <v>155007</v>
      </c>
      <c r="B740" t="s">
        <v>979</v>
      </c>
      <c r="C740" t="s">
        <v>954</v>
      </c>
      <c r="D740" t="b">
        <v>0</v>
      </c>
      <c r="E740" t="s">
        <v>125</v>
      </c>
      <c r="F740" t="s">
        <v>955</v>
      </c>
      <c r="G740" t="s">
        <v>956</v>
      </c>
      <c r="H740" t="s">
        <v>125</v>
      </c>
      <c r="P740" t="s">
        <v>125</v>
      </c>
    </row>
    <row r="741" spans="1:16" x14ac:dyDescent="0.2">
      <c r="A741">
        <v>190806</v>
      </c>
      <c r="B741" t="s">
        <v>980</v>
      </c>
      <c r="C741" t="s">
        <v>954</v>
      </c>
      <c r="D741" t="b">
        <v>0</v>
      </c>
      <c r="E741" t="s">
        <v>125</v>
      </c>
      <c r="F741" t="s">
        <v>955</v>
      </c>
      <c r="G741" t="s">
        <v>956</v>
      </c>
      <c r="H741" t="s">
        <v>125</v>
      </c>
      <c r="P741" t="s">
        <v>125</v>
      </c>
    </row>
    <row r="742" spans="1:16" x14ac:dyDescent="0.2">
      <c r="A742">
        <v>171643</v>
      </c>
      <c r="B742" t="s">
        <v>980</v>
      </c>
      <c r="C742" t="s">
        <v>954</v>
      </c>
      <c r="D742" t="b">
        <v>0</v>
      </c>
      <c r="E742" t="s">
        <v>125</v>
      </c>
      <c r="F742" t="s">
        <v>955</v>
      </c>
      <c r="G742" t="s">
        <v>956</v>
      </c>
      <c r="H742" t="s">
        <v>125</v>
      </c>
      <c r="P742" t="s">
        <v>125</v>
      </c>
    </row>
    <row r="743" spans="1:16" x14ac:dyDescent="0.2">
      <c r="A743">
        <v>166840</v>
      </c>
      <c r="B743" t="s">
        <v>981</v>
      </c>
      <c r="C743" t="s">
        <v>954</v>
      </c>
      <c r="D743" t="b">
        <v>0</v>
      </c>
      <c r="E743" t="s">
        <v>125</v>
      </c>
      <c r="H743" t="s">
        <v>125</v>
      </c>
      <c r="P743" t="s">
        <v>125</v>
      </c>
    </row>
    <row r="744" spans="1:16" x14ac:dyDescent="0.2">
      <c r="A744">
        <v>167193</v>
      </c>
      <c r="B744" t="s">
        <v>981</v>
      </c>
      <c r="C744" t="s">
        <v>954</v>
      </c>
      <c r="D744" t="b">
        <v>0</v>
      </c>
      <c r="E744" t="s">
        <v>125</v>
      </c>
      <c r="H744" t="s">
        <v>125</v>
      </c>
      <c r="P744" t="s">
        <v>125</v>
      </c>
    </row>
    <row r="745" spans="1:16" x14ac:dyDescent="0.2">
      <c r="A745">
        <v>167132</v>
      </c>
      <c r="B745" t="s">
        <v>981</v>
      </c>
      <c r="C745" t="s">
        <v>954</v>
      </c>
      <c r="D745" t="b">
        <v>0</v>
      </c>
      <c r="E745" t="s">
        <v>125</v>
      </c>
      <c r="H745" t="s">
        <v>125</v>
      </c>
      <c r="P745" t="s">
        <v>125</v>
      </c>
    </row>
    <row r="746" spans="1:16" x14ac:dyDescent="0.2">
      <c r="A746">
        <v>167155</v>
      </c>
      <c r="B746" t="s">
        <v>981</v>
      </c>
      <c r="C746" t="s">
        <v>954</v>
      </c>
      <c r="D746" t="b">
        <v>0</v>
      </c>
      <c r="E746" t="s">
        <v>125</v>
      </c>
      <c r="H746" t="s">
        <v>125</v>
      </c>
      <c r="P746" t="s">
        <v>125</v>
      </c>
    </row>
    <row r="747" spans="1:16" x14ac:dyDescent="0.2">
      <c r="A747">
        <v>175585</v>
      </c>
      <c r="B747" t="s">
        <v>981</v>
      </c>
      <c r="C747" t="s">
        <v>954</v>
      </c>
      <c r="D747" t="b">
        <v>0</v>
      </c>
      <c r="E747" t="s">
        <v>125</v>
      </c>
      <c r="F747" t="s">
        <v>955</v>
      </c>
      <c r="G747" t="s">
        <v>956</v>
      </c>
      <c r="H747" t="s">
        <v>125</v>
      </c>
      <c r="P747" t="s">
        <v>125</v>
      </c>
    </row>
    <row r="748" spans="1:16" x14ac:dyDescent="0.2">
      <c r="A748">
        <v>171302</v>
      </c>
      <c r="B748" t="s">
        <v>981</v>
      </c>
      <c r="C748" t="s">
        <v>954</v>
      </c>
      <c r="D748" t="b">
        <v>0</v>
      </c>
      <c r="E748" t="s">
        <v>125</v>
      </c>
      <c r="H748" t="s">
        <v>125</v>
      </c>
      <c r="P748" t="s">
        <v>125</v>
      </c>
    </row>
    <row r="749" spans="1:16" x14ac:dyDescent="0.2">
      <c r="A749">
        <v>167093</v>
      </c>
      <c r="B749" t="s">
        <v>981</v>
      </c>
      <c r="C749" t="s">
        <v>954</v>
      </c>
      <c r="D749" t="b">
        <v>0</v>
      </c>
      <c r="E749" t="s">
        <v>125</v>
      </c>
      <c r="H749" t="s">
        <v>125</v>
      </c>
      <c r="P749" t="s">
        <v>125</v>
      </c>
    </row>
    <row r="750" spans="1:16" x14ac:dyDescent="0.2">
      <c r="A750">
        <v>167070</v>
      </c>
      <c r="B750" t="s">
        <v>981</v>
      </c>
      <c r="C750" t="s">
        <v>954</v>
      </c>
      <c r="D750" t="b">
        <v>0</v>
      </c>
      <c r="E750" t="s">
        <v>125</v>
      </c>
      <c r="H750" t="s">
        <v>125</v>
      </c>
      <c r="P750" t="s">
        <v>125</v>
      </c>
    </row>
    <row r="751" spans="1:16" x14ac:dyDescent="0.2">
      <c r="A751">
        <v>156023</v>
      </c>
      <c r="B751" t="s">
        <v>981</v>
      </c>
      <c r="C751" t="s">
        <v>954</v>
      </c>
      <c r="D751" t="b">
        <v>0</v>
      </c>
      <c r="E751" t="s">
        <v>125</v>
      </c>
      <c r="F751" t="s">
        <v>955</v>
      </c>
      <c r="G751" t="s">
        <v>956</v>
      </c>
      <c r="H751" t="s">
        <v>125</v>
      </c>
      <c r="P751" t="s">
        <v>125</v>
      </c>
    </row>
    <row r="752" spans="1:16" x14ac:dyDescent="0.2">
      <c r="A752">
        <v>167020</v>
      </c>
      <c r="B752" t="s">
        <v>981</v>
      </c>
      <c r="C752" t="s">
        <v>954</v>
      </c>
      <c r="D752" t="b">
        <v>0</v>
      </c>
      <c r="E752" t="s">
        <v>125</v>
      </c>
      <c r="H752" t="s">
        <v>125</v>
      </c>
      <c r="P752" t="s">
        <v>125</v>
      </c>
    </row>
    <row r="753" spans="1:16" x14ac:dyDescent="0.2">
      <c r="A753">
        <v>166996</v>
      </c>
      <c r="B753" t="s">
        <v>981</v>
      </c>
      <c r="C753" t="s">
        <v>954</v>
      </c>
      <c r="D753" t="b">
        <v>0</v>
      </c>
      <c r="E753" t="s">
        <v>125</v>
      </c>
      <c r="H753" t="s">
        <v>125</v>
      </c>
      <c r="P753" t="s">
        <v>125</v>
      </c>
    </row>
    <row r="754" spans="1:16" x14ac:dyDescent="0.2">
      <c r="A754">
        <v>167246</v>
      </c>
      <c r="B754" t="s">
        <v>981</v>
      </c>
      <c r="C754" t="s">
        <v>954</v>
      </c>
      <c r="D754" t="b">
        <v>0</v>
      </c>
      <c r="E754" t="s">
        <v>125</v>
      </c>
      <c r="H754" t="s">
        <v>125</v>
      </c>
      <c r="P754" t="s">
        <v>125</v>
      </c>
    </row>
    <row r="755" spans="1:16" x14ac:dyDescent="0.2">
      <c r="A755">
        <v>167293</v>
      </c>
      <c r="B755" t="s">
        <v>981</v>
      </c>
      <c r="C755" t="s">
        <v>954</v>
      </c>
      <c r="D755" t="b">
        <v>0</v>
      </c>
      <c r="E755" t="s">
        <v>125</v>
      </c>
      <c r="H755" t="s">
        <v>125</v>
      </c>
      <c r="P755" t="s">
        <v>125</v>
      </c>
    </row>
    <row r="756" spans="1:16" x14ac:dyDescent="0.2">
      <c r="A756">
        <v>166920</v>
      </c>
      <c r="B756" t="s">
        <v>981</v>
      </c>
      <c r="C756" t="s">
        <v>954</v>
      </c>
      <c r="D756" t="b">
        <v>0</v>
      </c>
      <c r="E756" t="s">
        <v>125</v>
      </c>
      <c r="H756" t="s">
        <v>125</v>
      </c>
      <c r="P756" t="s">
        <v>125</v>
      </c>
    </row>
    <row r="757" spans="1:16" x14ac:dyDescent="0.2">
      <c r="A757">
        <v>155011</v>
      </c>
      <c r="B757" t="s">
        <v>981</v>
      </c>
      <c r="C757" t="s">
        <v>954</v>
      </c>
      <c r="D757" t="b">
        <v>0</v>
      </c>
      <c r="E757" t="s">
        <v>125</v>
      </c>
      <c r="F757" t="s">
        <v>955</v>
      </c>
      <c r="G757" t="s">
        <v>956</v>
      </c>
      <c r="H757" t="s">
        <v>125</v>
      </c>
      <c r="P757" t="s">
        <v>125</v>
      </c>
    </row>
    <row r="758" spans="1:16" x14ac:dyDescent="0.2">
      <c r="A758">
        <v>154929</v>
      </c>
      <c r="B758" t="s">
        <v>981</v>
      </c>
      <c r="C758" t="s">
        <v>954</v>
      </c>
      <c r="D758" t="b">
        <v>0</v>
      </c>
      <c r="E758" t="s">
        <v>125</v>
      </c>
      <c r="F758" t="s">
        <v>955</v>
      </c>
      <c r="G758" t="s">
        <v>956</v>
      </c>
      <c r="H758" t="s">
        <v>125</v>
      </c>
      <c r="P758" t="s">
        <v>125</v>
      </c>
    </row>
    <row r="759" spans="1:16" x14ac:dyDescent="0.2">
      <c r="A759">
        <v>166853</v>
      </c>
      <c r="B759" t="s">
        <v>981</v>
      </c>
      <c r="C759" t="s">
        <v>954</v>
      </c>
      <c r="D759" t="b">
        <v>0</v>
      </c>
      <c r="E759" t="s">
        <v>125</v>
      </c>
      <c r="H759" t="s">
        <v>125</v>
      </c>
      <c r="P759" t="s">
        <v>125</v>
      </c>
    </row>
    <row r="760" spans="1:16" x14ac:dyDescent="0.2">
      <c r="A760">
        <v>170451</v>
      </c>
      <c r="B760" t="s">
        <v>982</v>
      </c>
      <c r="C760" t="s">
        <v>954</v>
      </c>
      <c r="D760" t="b">
        <v>0</v>
      </c>
      <c r="E760" t="s">
        <v>125</v>
      </c>
      <c r="F760" t="s">
        <v>955</v>
      </c>
      <c r="G760" t="s">
        <v>956</v>
      </c>
      <c r="H760" t="s">
        <v>125</v>
      </c>
      <c r="P760" t="s">
        <v>125</v>
      </c>
    </row>
    <row r="761" spans="1:16" x14ac:dyDescent="0.2">
      <c r="A761">
        <v>171323</v>
      </c>
      <c r="B761" t="s">
        <v>982</v>
      </c>
      <c r="C761" t="s">
        <v>954</v>
      </c>
      <c r="D761" t="b">
        <v>0</v>
      </c>
      <c r="E761" t="s">
        <v>125</v>
      </c>
      <c r="F761" t="s">
        <v>955</v>
      </c>
      <c r="G761" t="s">
        <v>956</v>
      </c>
      <c r="H761" t="s">
        <v>125</v>
      </c>
      <c r="P761" t="s">
        <v>125</v>
      </c>
    </row>
    <row r="762" spans="1:16" x14ac:dyDescent="0.2">
      <c r="A762">
        <v>170497</v>
      </c>
      <c r="B762" t="s">
        <v>982</v>
      </c>
      <c r="C762" t="s">
        <v>954</v>
      </c>
      <c r="D762" t="b">
        <v>0</v>
      </c>
      <c r="E762" t="s">
        <v>125</v>
      </c>
      <c r="F762" t="s">
        <v>955</v>
      </c>
      <c r="G762" t="s">
        <v>956</v>
      </c>
      <c r="H762" t="s">
        <v>125</v>
      </c>
      <c r="P762" t="s">
        <v>125</v>
      </c>
    </row>
    <row r="763" spans="1:16" x14ac:dyDescent="0.2">
      <c r="A763">
        <v>156326</v>
      </c>
      <c r="B763" t="s">
        <v>982</v>
      </c>
      <c r="C763" t="s">
        <v>954</v>
      </c>
      <c r="D763" t="b">
        <v>0</v>
      </c>
      <c r="E763" t="s">
        <v>125</v>
      </c>
      <c r="F763" t="s">
        <v>955</v>
      </c>
      <c r="G763" t="s">
        <v>956</v>
      </c>
      <c r="H763" t="s">
        <v>125</v>
      </c>
      <c r="P763" t="s">
        <v>125</v>
      </c>
    </row>
    <row r="764" spans="1:16" x14ac:dyDescent="0.2">
      <c r="A764">
        <v>166727</v>
      </c>
      <c r="B764" t="s">
        <v>982</v>
      </c>
      <c r="C764" t="s">
        <v>954</v>
      </c>
      <c r="D764" t="b">
        <v>0</v>
      </c>
      <c r="E764" t="s">
        <v>125</v>
      </c>
      <c r="F764" t="s">
        <v>955</v>
      </c>
      <c r="G764" t="s">
        <v>956</v>
      </c>
      <c r="H764" t="s">
        <v>125</v>
      </c>
      <c r="P764" t="s">
        <v>125</v>
      </c>
    </row>
    <row r="765" spans="1:16" x14ac:dyDescent="0.2">
      <c r="A765">
        <v>171534</v>
      </c>
      <c r="B765" t="s">
        <v>983</v>
      </c>
      <c r="C765" t="s">
        <v>954</v>
      </c>
      <c r="D765" t="b">
        <v>0</v>
      </c>
      <c r="E765" t="s">
        <v>125</v>
      </c>
      <c r="F765" t="s">
        <v>959</v>
      </c>
      <c r="G765" t="s">
        <v>956</v>
      </c>
      <c r="H765" t="s">
        <v>125</v>
      </c>
      <c r="P765" t="s">
        <v>125</v>
      </c>
    </row>
    <row r="766" spans="1:16" x14ac:dyDescent="0.2">
      <c r="A766">
        <v>171473</v>
      </c>
      <c r="B766" t="s">
        <v>983</v>
      </c>
      <c r="C766" t="s">
        <v>954</v>
      </c>
      <c r="D766" t="b">
        <v>0</v>
      </c>
      <c r="E766" t="s">
        <v>125</v>
      </c>
      <c r="F766" t="s">
        <v>959</v>
      </c>
      <c r="G766" t="s">
        <v>956</v>
      </c>
      <c r="H766" t="s">
        <v>125</v>
      </c>
      <c r="P766" t="s">
        <v>125</v>
      </c>
    </row>
    <row r="767" spans="1:16" x14ac:dyDescent="0.2">
      <c r="A767">
        <v>171412</v>
      </c>
      <c r="B767" t="s">
        <v>983</v>
      </c>
      <c r="C767" t="s">
        <v>954</v>
      </c>
      <c r="D767" t="b">
        <v>0</v>
      </c>
      <c r="E767" t="s">
        <v>125</v>
      </c>
      <c r="F767" t="s">
        <v>959</v>
      </c>
      <c r="G767" t="s">
        <v>956</v>
      </c>
      <c r="H767" t="s">
        <v>125</v>
      </c>
      <c r="P767" t="s">
        <v>125</v>
      </c>
    </row>
    <row r="768" spans="1:16" x14ac:dyDescent="0.2">
      <c r="A768">
        <v>165426</v>
      </c>
      <c r="B768" t="s">
        <v>983</v>
      </c>
      <c r="C768" t="s">
        <v>954</v>
      </c>
      <c r="D768" t="b">
        <v>0</v>
      </c>
      <c r="E768" t="s">
        <v>125</v>
      </c>
      <c r="F768" t="s">
        <v>959</v>
      </c>
      <c r="G768" t="s">
        <v>956</v>
      </c>
      <c r="H768" t="s">
        <v>125</v>
      </c>
      <c r="P768" t="s">
        <v>125</v>
      </c>
    </row>
    <row r="769" spans="1:16" x14ac:dyDescent="0.2">
      <c r="A769">
        <v>150455</v>
      </c>
      <c r="B769" t="s">
        <v>983</v>
      </c>
      <c r="C769" t="s">
        <v>954</v>
      </c>
      <c r="D769" t="b">
        <v>0</v>
      </c>
      <c r="E769" t="s">
        <v>125</v>
      </c>
      <c r="F769" t="s">
        <v>959</v>
      </c>
      <c r="G769" t="s">
        <v>956</v>
      </c>
      <c r="H769" t="s">
        <v>125</v>
      </c>
      <c r="P769" t="s">
        <v>125</v>
      </c>
    </row>
    <row r="770" spans="1:16" x14ac:dyDescent="0.2">
      <c r="A770">
        <v>150480</v>
      </c>
      <c r="B770" t="s">
        <v>983</v>
      </c>
      <c r="C770" t="s">
        <v>954</v>
      </c>
      <c r="D770" t="b">
        <v>0</v>
      </c>
      <c r="E770" t="s">
        <v>125</v>
      </c>
      <c r="F770" t="s">
        <v>959</v>
      </c>
      <c r="G770" t="s">
        <v>956</v>
      </c>
      <c r="H770" t="s">
        <v>125</v>
      </c>
      <c r="P770" t="s">
        <v>125</v>
      </c>
    </row>
    <row r="771" spans="1:16" x14ac:dyDescent="0.2">
      <c r="A771">
        <v>171595</v>
      </c>
      <c r="B771" t="s">
        <v>983</v>
      </c>
      <c r="C771" t="s">
        <v>954</v>
      </c>
      <c r="D771" t="b">
        <v>0</v>
      </c>
      <c r="E771" t="s">
        <v>125</v>
      </c>
      <c r="F771" t="s">
        <v>959</v>
      </c>
      <c r="G771" t="s">
        <v>956</v>
      </c>
      <c r="H771" t="s">
        <v>125</v>
      </c>
      <c r="P771" t="s">
        <v>125</v>
      </c>
    </row>
    <row r="772" spans="1:16" x14ac:dyDescent="0.2">
      <c r="A772">
        <v>114544</v>
      </c>
      <c r="B772" t="s">
        <v>984</v>
      </c>
      <c r="C772" t="s">
        <v>954</v>
      </c>
      <c r="D772" t="b">
        <v>0</v>
      </c>
      <c r="E772" t="s">
        <v>125</v>
      </c>
      <c r="F772" t="s">
        <v>955</v>
      </c>
      <c r="G772" t="s">
        <v>956</v>
      </c>
      <c r="H772" t="s">
        <v>125</v>
      </c>
      <c r="P772" t="s">
        <v>125</v>
      </c>
    </row>
    <row r="773" spans="1:16" x14ac:dyDescent="0.2">
      <c r="A773">
        <v>173101</v>
      </c>
      <c r="B773" t="s">
        <v>984</v>
      </c>
      <c r="C773" t="s">
        <v>954</v>
      </c>
      <c r="D773" t="b">
        <v>0</v>
      </c>
      <c r="E773" t="s">
        <v>125</v>
      </c>
      <c r="F773" t="s">
        <v>955</v>
      </c>
      <c r="G773" t="s">
        <v>956</v>
      </c>
      <c r="H773" t="s">
        <v>125</v>
      </c>
      <c r="P773" t="s">
        <v>125</v>
      </c>
    </row>
    <row r="774" spans="1:16" x14ac:dyDescent="0.2">
      <c r="A774">
        <v>170659</v>
      </c>
      <c r="B774" t="s">
        <v>984</v>
      </c>
      <c r="C774" t="s">
        <v>954</v>
      </c>
      <c r="D774" t="b">
        <v>0</v>
      </c>
      <c r="E774" t="s">
        <v>125</v>
      </c>
      <c r="F774" t="s">
        <v>955</v>
      </c>
      <c r="G774" t="s">
        <v>956</v>
      </c>
      <c r="H774" t="s">
        <v>125</v>
      </c>
      <c r="P774" t="s">
        <v>125</v>
      </c>
    </row>
    <row r="775" spans="1:16" x14ac:dyDescent="0.2">
      <c r="A775">
        <v>172131</v>
      </c>
      <c r="B775" t="s">
        <v>985</v>
      </c>
      <c r="C775" t="s">
        <v>954</v>
      </c>
      <c r="D775" t="b">
        <v>0</v>
      </c>
      <c r="E775" t="s">
        <v>125</v>
      </c>
      <c r="F775" t="s">
        <v>959</v>
      </c>
      <c r="G775" t="s">
        <v>956</v>
      </c>
      <c r="H775" t="s">
        <v>125</v>
      </c>
      <c r="P775" t="s">
        <v>125</v>
      </c>
    </row>
    <row r="776" spans="1:16" x14ac:dyDescent="0.2">
      <c r="A776">
        <v>172245</v>
      </c>
      <c r="B776" t="s">
        <v>985</v>
      </c>
      <c r="C776" t="s">
        <v>954</v>
      </c>
      <c r="D776" t="b">
        <v>0</v>
      </c>
      <c r="E776" t="s">
        <v>125</v>
      </c>
      <c r="F776" t="s">
        <v>959</v>
      </c>
      <c r="G776" t="s">
        <v>956</v>
      </c>
      <c r="H776" t="s">
        <v>125</v>
      </c>
      <c r="P776" t="s">
        <v>125</v>
      </c>
    </row>
    <row r="777" spans="1:16" x14ac:dyDescent="0.2">
      <c r="A777">
        <v>160828</v>
      </c>
      <c r="B777" t="s">
        <v>985</v>
      </c>
      <c r="C777" t="s">
        <v>954</v>
      </c>
      <c r="D777" t="b">
        <v>0</v>
      </c>
      <c r="E777" t="s">
        <v>125</v>
      </c>
      <c r="F777" t="s">
        <v>959</v>
      </c>
      <c r="G777" t="s">
        <v>956</v>
      </c>
      <c r="H777" t="s">
        <v>125</v>
      </c>
      <c r="P777" t="s">
        <v>125</v>
      </c>
    </row>
    <row r="778" spans="1:16" x14ac:dyDescent="0.2">
      <c r="A778">
        <v>172302</v>
      </c>
      <c r="B778" t="s">
        <v>985</v>
      </c>
      <c r="C778" t="s">
        <v>954</v>
      </c>
      <c r="D778" t="b">
        <v>0</v>
      </c>
      <c r="E778" t="s">
        <v>125</v>
      </c>
      <c r="F778" t="s">
        <v>959</v>
      </c>
      <c r="G778" t="s">
        <v>956</v>
      </c>
      <c r="H778" t="s">
        <v>125</v>
      </c>
      <c r="P778" t="s">
        <v>125</v>
      </c>
    </row>
    <row r="779" spans="1:16" x14ac:dyDescent="0.2">
      <c r="A779">
        <v>171827</v>
      </c>
      <c r="B779" t="s">
        <v>986</v>
      </c>
      <c r="C779" t="s">
        <v>954</v>
      </c>
      <c r="D779" t="b">
        <v>0</v>
      </c>
      <c r="E779" t="s">
        <v>125</v>
      </c>
      <c r="F779" t="s">
        <v>959</v>
      </c>
      <c r="G779" t="s">
        <v>956</v>
      </c>
      <c r="H779" t="s">
        <v>125</v>
      </c>
      <c r="P779" t="s">
        <v>125</v>
      </c>
    </row>
    <row r="780" spans="1:16" x14ac:dyDescent="0.2">
      <c r="A780">
        <v>172022</v>
      </c>
      <c r="B780" t="s">
        <v>986</v>
      </c>
      <c r="C780" t="s">
        <v>954</v>
      </c>
      <c r="D780" t="b">
        <v>0</v>
      </c>
      <c r="E780" t="s">
        <v>125</v>
      </c>
      <c r="F780" t="s">
        <v>959</v>
      </c>
      <c r="G780" t="s">
        <v>956</v>
      </c>
      <c r="H780" t="s">
        <v>125</v>
      </c>
      <c r="P780" t="s">
        <v>125</v>
      </c>
    </row>
    <row r="781" spans="1:16" x14ac:dyDescent="0.2">
      <c r="A781">
        <v>171892</v>
      </c>
      <c r="B781" t="s">
        <v>986</v>
      </c>
      <c r="C781" t="s">
        <v>954</v>
      </c>
      <c r="D781" t="b">
        <v>0</v>
      </c>
      <c r="E781" t="s">
        <v>125</v>
      </c>
      <c r="F781" t="s">
        <v>959</v>
      </c>
      <c r="G781" t="s">
        <v>956</v>
      </c>
      <c r="H781" t="s">
        <v>125</v>
      </c>
      <c r="P781" t="s">
        <v>125</v>
      </c>
    </row>
    <row r="782" spans="1:16" x14ac:dyDescent="0.2">
      <c r="A782">
        <v>156421</v>
      </c>
      <c r="B782" t="s">
        <v>986</v>
      </c>
      <c r="C782" t="s">
        <v>954</v>
      </c>
      <c r="D782" t="b">
        <v>0</v>
      </c>
      <c r="E782" t="s">
        <v>125</v>
      </c>
      <c r="F782" t="s">
        <v>959</v>
      </c>
      <c r="G782" t="s">
        <v>956</v>
      </c>
      <c r="H782" t="s">
        <v>125</v>
      </c>
      <c r="P782" t="s">
        <v>125</v>
      </c>
    </row>
    <row r="783" spans="1:16" x14ac:dyDescent="0.2">
      <c r="A783">
        <v>171957</v>
      </c>
      <c r="B783" t="s">
        <v>986</v>
      </c>
      <c r="C783" t="s">
        <v>954</v>
      </c>
      <c r="D783" t="b">
        <v>0</v>
      </c>
      <c r="E783" t="s">
        <v>125</v>
      </c>
      <c r="F783" t="s">
        <v>959</v>
      </c>
      <c r="G783" t="s">
        <v>956</v>
      </c>
      <c r="H783" t="s">
        <v>125</v>
      </c>
      <c r="P783" t="s">
        <v>125</v>
      </c>
    </row>
    <row r="784" spans="1:16" x14ac:dyDescent="0.2">
      <c r="A784">
        <v>150506</v>
      </c>
      <c r="B784" t="s">
        <v>986</v>
      </c>
      <c r="C784" t="s">
        <v>954</v>
      </c>
      <c r="D784" t="b">
        <v>0</v>
      </c>
      <c r="E784" t="s">
        <v>125</v>
      </c>
      <c r="F784" t="s">
        <v>959</v>
      </c>
      <c r="G784" t="s">
        <v>956</v>
      </c>
      <c r="H784" t="s">
        <v>125</v>
      </c>
      <c r="P784" t="s">
        <v>125</v>
      </c>
    </row>
    <row r="785" spans="1:16" x14ac:dyDescent="0.2">
      <c r="A785">
        <v>171762</v>
      </c>
      <c r="B785" t="s">
        <v>986</v>
      </c>
      <c r="C785" t="s">
        <v>954</v>
      </c>
      <c r="D785" t="b">
        <v>0</v>
      </c>
      <c r="E785" t="s">
        <v>125</v>
      </c>
      <c r="F785" t="s">
        <v>959</v>
      </c>
      <c r="G785" t="s">
        <v>956</v>
      </c>
      <c r="H785" t="s">
        <v>125</v>
      </c>
      <c r="P785" t="s">
        <v>125</v>
      </c>
    </row>
    <row r="786" spans="1:16" x14ac:dyDescent="0.2">
      <c r="A786">
        <v>171823</v>
      </c>
      <c r="B786" t="s">
        <v>987</v>
      </c>
      <c r="C786" t="s">
        <v>954</v>
      </c>
      <c r="D786" t="b">
        <v>0</v>
      </c>
      <c r="E786" t="s">
        <v>125</v>
      </c>
      <c r="F786" t="s">
        <v>955</v>
      </c>
      <c r="G786" t="s">
        <v>956</v>
      </c>
      <c r="H786" t="s">
        <v>125</v>
      </c>
      <c r="P786" t="s">
        <v>125</v>
      </c>
    </row>
    <row r="787" spans="1:16" x14ac:dyDescent="0.2">
      <c r="A787">
        <v>171758</v>
      </c>
      <c r="B787" t="s">
        <v>987</v>
      </c>
      <c r="C787" t="s">
        <v>954</v>
      </c>
      <c r="D787" t="b">
        <v>0</v>
      </c>
      <c r="E787" t="s">
        <v>125</v>
      </c>
      <c r="F787" t="s">
        <v>955</v>
      </c>
      <c r="G787" t="s">
        <v>956</v>
      </c>
      <c r="H787" t="s">
        <v>125</v>
      </c>
      <c r="P787" t="s">
        <v>125</v>
      </c>
    </row>
    <row r="788" spans="1:16" x14ac:dyDescent="0.2">
      <c r="A788">
        <v>172018</v>
      </c>
      <c r="B788" t="s">
        <v>987</v>
      </c>
      <c r="C788" t="s">
        <v>954</v>
      </c>
      <c r="D788" t="b">
        <v>0</v>
      </c>
      <c r="E788" t="s">
        <v>125</v>
      </c>
      <c r="F788" t="s">
        <v>955</v>
      </c>
      <c r="G788" t="s">
        <v>956</v>
      </c>
      <c r="H788" t="s">
        <v>125</v>
      </c>
      <c r="P788" t="s">
        <v>125</v>
      </c>
    </row>
    <row r="789" spans="1:16" x14ac:dyDescent="0.2">
      <c r="A789">
        <v>156417</v>
      </c>
      <c r="B789" t="s">
        <v>987</v>
      </c>
      <c r="C789" t="s">
        <v>954</v>
      </c>
      <c r="D789" t="b">
        <v>0</v>
      </c>
      <c r="E789" t="s">
        <v>125</v>
      </c>
      <c r="F789" t="s">
        <v>955</v>
      </c>
      <c r="G789" t="s">
        <v>956</v>
      </c>
      <c r="H789" t="s">
        <v>125</v>
      </c>
      <c r="P789" t="s">
        <v>125</v>
      </c>
    </row>
    <row r="790" spans="1:16" x14ac:dyDescent="0.2">
      <c r="A790">
        <v>156377</v>
      </c>
      <c r="B790" t="s">
        <v>987</v>
      </c>
      <c r="C790" t="s">
        <v>954</v>
      </c>
      <c r="D790" t="b">
        <v>0</v>
      </c>
      <c r="E790" t="s">
        <v>125</v>
      </c>
      <c r="F790" t="s">
        <v>955</v>
      </c>
      <c r="G790" t="s">
        <v>956</v>
      </c>
      <c r="H790" t="s">
        <v>125</v>
      </c>
      <c r="P790" t="s">
        <v>125</v>
      </c>
    </row>
    <row r="791" spans="1:16" x14ac:dyDescent="0.2">
      <c r="A791">
        <v>171888</v>
      </c>
      <c r="B791" t="s">
        <v>987</v>
      </c>
      <c r="C791" t="s">
        <v>954</v>
      </c>
      <c r="D791" t="b">
        <v>0</v>
      </c>
      <c r="E791" t="s">
        <v>125</v>
      </c>
      <c r="F791" t="s">
        <v>955</v>
      </c>
      <c r="G791" t="s">
        <v>956</v>
      </c>
      <c r="H791" t="s">
        <v>125</v>
      </c>
      <c r="P791" t="s">
        <v>125</v>
      </c>
    </row>
    <row r="792" spans="1:16" x14ac:dyDescent="0.2">
      <c r="A792">
        <v>171953</v>
      </c>
      <c r="B792" t="s">
        <v>987</v>
      </c>
      <c r="C792" t="s">
        <v>954</v>
      </c>
      <c r="D792" t="b">
        <v>0</v>
      </c>
      <c r="E792" t="s">
        <v>125</v>
      </c>
      <c r="F792" t="s">
        <v>955</v>
      </c>
      <c r="G792" t="s">
        <v>956</v>
      </c>
      <c r="H792" t="s">
        <v>125</v>
      </c>
      <c r="P792" t="s">
        <v>125</v>
      </c>
    </row>
    <row r="793" spans="1:16" x14ac:dyDescent="0.2">
      <c r="A793">
        <v>174848</v>
      </c>
      <c r="B793" t="s">
        <v>988</v>
      </c>
      <c r="C793" t="s">
        <v>954</v>
      </c>
      <c r="D793" t="b">
        <v>0</v>
      </c>
      <c r="E793" t="s">
        <v>125</v>
      </c>
      <c r="F793" t="s">
        <v>955</v>
      </c>
      <c r="G793" t="s">
        <v>956</v>
      </c>
      <c r="H793" t="s">
        <v>125</v>
      </c>
      <c r="P793" t="s">
        <v>125</v>
      </c>
    </row>
    <row r="794" spans="1:16" x14ac:dyDescent="0.2">
      <c r="A794">
        <v>148740</v>
      </c>
      <c r="B794" t="s">
        <v>989</v>
      </c>
      <c r="C794" t="s">
        <v>954</v>
      </c>
      <c r="D794" t="b">
        <v>0</v>
      </c>
      <c r="E794" t="s">
        <v>125</v>
      </c>
      <c r="F794" t="s">
        <v>959</v>
      </c>
      <c r="G794" t="s">
        <v>956</v>
      </c>
      <c r="H794" t="s">
        <v>125</v>
      </c>
      <c r="P794" t="s">
        <v>125</v>
      </c>
    </row>
    <row r="795" spans="1:16" x14ac:dyDescent="0.2">
      <c r="A795">
        <v>172368</v>
      </c>
      <c r="B795" t="s">
        <v>989</v>
      </c>
      <c r="C795" t="s">
        <v>954</v>
      </c>
      <c r="D795" t="b">
        <v>0</v>
      </c>
      <c r="E795" t="s">
        <v>125</v>
      </c>
      <c r="F795" t="s">
        <v>959</v>
      </c>
      <c r="G795" t="s">
        <v>956</v>
      </c>
      <c r="H795" t="s">
        <v>125</v>
      </c>
      <c r="P795" t="s">
        <v>125</v>
      </c>
    </row>
    <row r="796" spans="1:16" x14ac:dyDescent="0.2">
      <c r="A796">
        <v>197590</v>
      </c>
      <c r="B796" t="s">
        <v>989</v>
      </c>
      <c r="C796" t="s">
        <v>954</v>
      </c>
      <c r="D796" t="b">
        <v>0</v>
      </c>
      <c r="E796" t="s">
        <v>125</v>
      </c>
      <c r="F796" t="s">
        <v>959</v>
      </c>
      <c r="G796" t="s">
        <v>956</v>
      </c>
      <c r="H796" t="s">
        <v>125</v>
      </c>
      <c r="P796" t="s">
        <v>125</v>
      </c>
    </row>
    <row r="797" spans="1:16" x14ac:dyDescent="0.2">
      <c r="A797">
        <v>147949</v>
      </c>
      <c r="B797" t="s">
        <v>989</v>
      </c>
      <c r="C797" t="s">
        <v>954</v>
      </c>
      <c r="D797" t="b">
        <v>0</v>
      </c>
      <c r="E797" t="s">
        <v>125</v>
      </c>
      <c r="F797" t="s">
        <v>959</v>
      </c>
      <c r="G797" t="s">
        <v>956</v>
      </c>
      <c r="H797" t="s">
        <v>125</v>
      </c>
      <c r="P797" t="s">
        <v>125</v>
      </c>
    </row>
    <row r="798" spans="1:16" x14ac:dyDescent="0.2">
      <c r="A798">
        <v>148289</v>
      </c>
      <c r="B798" t="s">
        <v>990</v>
      </c>
      <c r="C798" t="s">
        <v>954</v>
      </c>
      <c r="D798" t="b">
        <v>0</v>
      </c>
      <c r="E798" t="s">
        <v>125</v>
      </c>
      <c r="F798" t="s">
        <v>955</v>
      </c>
      <c r="G798" t="s">
        <v>956</v>
      </c>
      <c r="H798" t="s">
        <v>125</v>
      </c>
      <c r="P798" t="s">
        <v>125</v>
      </c>
    </row>
    <row r="799" spans="1:16" x14ac:dyDescent="0.2">
      <c r="A799">
        <v>188301</v>
      </c>
      <c r="B799" t="s">
        <v>990</v>
      </c>
      <c r="C799" t="s">
        <v>954</v>
      </c>
      <c r="D799" t="b">
        <v>0</v>
      </c>
      <c r="E799" t="s">
        <v>125</v>
      </c>
      <c r="F799" t="s">
        <v>955</v>
      </c>
      <c r="G799" t="s">
        <v>956</v>
      </c>
      <c r="H799" t="s">
        <v>125</v>
      </c>
      <c r="P799" t="s">
        <v>125</v>
      </c>
    </row>
    <row r="800" spans="1:16" x14ac:dyDescent="0.2">
      <c r="A800">
        <v>188362</v>
      </c>
      <c r="B800" t="s">
        <v>990</v>
      </c>
      <c r="C800" t="s">
        <v>954</v>
      </c>
      <c r="D800" t="b">
        <v>0</v>
      </c>
      <c r="E800" t="s">
        <v>125</v>
      </c>
      <c r="F800" t="s">
        <v>955</v>
      </c>
      <c r="G800" t="s">
        <v>956</v>
      </c>
      <c r="H800" t="s">
        <v>125</v>
      </c>
      <c r="P800" t="s">
        <v>125</v>
      </c>
    </row>
    <row r="801" spans="1:16" x14ac:dyDescent="0.2">
      <c r="A801">
        <v>181846</v>
      </c>
      <c r="B801" t="s">
        <v>991</v>
      </c>
      <c r="C801" t="s">
        <v>954</v>
      </c>
      <c r="D801" t="b">
        <v>0</v>
      </c>
      <c r="E801" t="s">
        <v>125</v>
      </c>
      <c r="H801" t="s">
        <v>125</v>
      </c>
      <c r="P801" t="s">
        <v>125</v>
      </c>
    </row>
    <row r="802" spans="1:16" x14ac:dyDescent="0.2">
      <c r="A802">
        <v>157942</v>
      </c>
      <c r="B802" t="s">
        <v>992</v>
      </c>
      <c r="C802" t="s">
        <v>954</v>
      </c>
      <c r="D802" t="b">
        <v>0</v>
      </c>
      <c r="E802" t="s">
        <v>125</v>
      </c>
      <c r="F802" t="s">
        <v>955</v>
      </c>
      <c r="G802" t="s">
        <v>956</v>
      </c>
      <c r="H802" t="s">
        <v>125</v>
      </c>
      <c r="P802" t="s">
        <v>125</v>
      </c>
    </row>
    <row r="803" spans="1:16" x14ac:dyDescent="0.2">
      <c r="A803">
        <v>158006</v>
      </c>
      <c r="B803" t="s">
        <v>992</v>
      </c>
      <c r="C803" t="s">
        <v>954</v>
      </c>
      <c r="D803" t="b">
        <v>0</v>
      </c>
      <c r="E803" t="s">
        <v>125</v>
      </c>
      <c r="F803" t="s">
        <v>955</v>
      </c>
      <c r="G803" t="s">
        <v>956</v>
      </c>
      <c r="H803" t="s">
        <v>125</v>
      </c>
      <c r="P803" t="s">
        <v>125</v>
      </c>
    </row>
    <row r="804" spans="1:16" x14ac:dyDescent="0.2">
      <c r="A804">
        <v>157353</v>
      </c>
      <c r="B804" t="s">
        <v>992</v>
      </c>
      <c r="C804" t="s">
        <v>954</v>
      </c>
      <c r="D804" t="b">
        <v>0</v>
      </c>
      <c r="E804" t="s">
        <v>125</v>
      </c>
      <c r="F804" t="s">
        <v>955</v>
      </c>
      <c r="G804" t="s">
        <v>956</v>
      </c>
      <c r="H804" t="s">
        <v>125</v>
      </c>
      <c r="P804" t="s">
        <v>125</v>
      </c>
    </row>
    <row r="805" spans="1:16" x14ac:dyDescent="0.2">
      <c r="A805">
        <v>185634</v>
      </c>
      <c r="B805" t="s">
        <v>993</v>
      </c>
      <c r="C805" t="s">
        <v>954</v>
      </c>
      <c r="D805" t="b">
        <v>0</v>
      </c>
      <c r="E805" t="s">
        <v>125</v>
      </c>
      <c r="F805" t="s">
        <v>955</v>
      </c>
      <c r="G805" t="s">
        <v>956</v>
      </c>
      <c r="H805" t="s">
        <v>125</v>
      </c>
      <c r="P805" t="s">
        <v>125</v>
      </c>
    </row>
    <row r="806" spans="1:16" x14ac:dyDescent="0.2">
      <c r="A806">
        <v>172188</v>
      </c>
      <c r="B806" t="s">
        <v>994</v>
      </c>
      <c r="C806" t="s">
        <v>954</v>
      </c>
      <c r="D806" t="b">
        <v>0</v>
      </c>
      <c r="E806" t="s">
        <v>125</v>
      </c>
      <c r="F806" t="s">
        <v>959</v>
      </c>
      <c r="G806" t="s">
        <v>956</v>
      </c>
      <c r="H806" t="s">
        <v>125</v>
      </c>
      <c r="P806" t="s">
        <v>125</v>
      </c>
    </row>
    <row r="807" spans="1:16" x14ac:dyDescent="0.2">
      <c r="A807">
        <v>172074</v>
      </c>
      <c r="B807" t="s">
        <v>995</v>
      </c>
      <c r="C807" t="s">
        <v>954</v>
      </c>
      <c r="D807" t="b">
        <v>0</v>
      </c>
      <c r="E807" t="s">
        <v>125</v>
      </c>
      <c r="F807" t="s">
        <v>959</v>
      </c>
      <c r="G807" t="s">
        <v>956</v>
      </c>
      <c r="H807" t="s">
        <v>125</v>
      </c>
      <c r="P807" t="s">
        <v>125</v>
      </c>
    </row>
    <row r="808" spans="1:16" x14ac:dyDescent="0.2">
      <c r="A808">
        <v>191705</v>
      </c>
      <c r="B808" t="s">
        <v>996</v>
      </c>
      <c r="C808" t="s">
        <v>954</v>
      </c>
      <c r="D808" t="b">
        <v>0</v>
      </c>
      <c r="E808" t="s">
        <v>125</v>
      </c>
      <c r="F808" t="s">
        <v>959</v>
      </c>
      <c r="G808" t="s">
        <v>956</v>
      </c>
      <c r="H808" t="s">
        <v>125</v>
      </c>
      <c r="P808" t="s">
        <v>125</v>
      </c>
    </row>
    <row r="809" spans="1:16" x14ac:dyDescent="0.2">
      <c r="A809">
        <v>191767</v>
      </c>
      <c r="B809" t="s">
        <v>996</v>
      </c>
      <c r="C809" t="s">
        <v>954</v>
      </c>
      <c r="D809" t="b">
        <v>0</v>
      </c>
      <c r="E809" t="s">
        <v>125</v>
      </c>
      <c r="F809" t="s">
        <v>959</v>
      </c>
      <c r="G809" t="s">
        <v>956</v>
      </c>
      <c r="H809" t="s">
        <v>125</v>
      </c>
      <c r="P809" t="s">
        <v>125</v>
      </c>
    </row>
    <row r="810" spans="1:16" x14ac:dyDescent="0.2">
      <c r="A810">
        <v>156482</v>
      </c>
      <c r="B810" t="s">
        <v>996</v>
      </c>
      <c r="C810" t="s">
        <v>954</v>
      </c>
      <c r="D810" t="b">
        <v>0</v>
      </c>
      <c r="E810" t="s">
        <v>125</v>
      </c>
      <c r="F810" t="s">
        <v>959</v>
      </c>
      <c r="G810" t="s">
        <v>956</v>
      </c>
      <c r="H810" t="s">
        <v>125</v>
      </c>
      <c r="P810" t="s">
        <v>125</v>
      </c>
    </row>
    <row r="811" spans="1:16" x14ac:dyDescent="0.2">
      <c r="A811">
        <v>157362</v>
      </c>
      <c r="B811" t="s">
        <v>997</v>
      </c>
      <c r="C811" t="s">
        <v>954</v>
      </c>
      <c r="D811" t="b">
        <v>0</v>
      </c>
      <c r="E811" t="s">
        <v>125</v>
      </c>
      <c r="F811" t="s">
        <v>955</v>
      </c>
      <c r="G811" t="s">
        <v>956</v>
      </c>
      <c r="H811" t="s">
        <v>125</v>
      </c>
      <c r="P811" t="s">
        <v>125</v>
      </c>
    </row>
    <row r="812" spans="1:16" x14ac:dyDescent="0.2">
      <c r="A812">
        <v>170545</v>
      </c>
      <c r="B812" t="s">
        <v>997</v>
      </c>
      <c r="C812" t="s">
        <v>954</v>
      </c>
      <c r="D812" t="b">
        <v>0</v>
      </c>
      <c r="E812" t="s">
        <v>125</v>
      </c>
      <c r="F812" t="s">
        <v>955</v>
      </c>
      <c r="G812" t="s">
        <v>956</v>
      </c>
      <c r="H812" t="s">
        <v>125</v>
      </c>
      <c r="P812" t="s">
        <v>125</v>
      </c>
    </row>
    <row r="813" spans="1:16" x14ac:dyDescent="0.2">
      <c r="A813">
        <v>170607</v>
      </c>
      <c r="B813" t="s">
        <v>997</v>
      </c>
      <c r="C813" t="s">
        <v>954</v>
      </c>
      <c r="D813" t="b">
        <v>0</v>
      </c>
      <c r="E813" t="s">
        <v>125</v>
      </c>
      <c r="F813" t="s">
        <v>955</v>
      </c>
      <c r="G813" t="s">
        <v>956</v>
      </c>
      <c r="H813" t="s">
        <v>125</v>
      </c>
      <c r="P813" t="s">
        <v>125</v>
      </c>
    </row>
    <row r="814" spans="1:16" x14ac:dyDescent="0.2">
      <c r="A814">
        <v>190792</v>
      </c>
      <c r="B814" t="s">
        <v>998</v>
      </c>
      <c r="C814" t="s">
        <v>954</v>
      </c>
      <c r="D814" t="b">
        <v>0</v>
      </c>
      <c r="E814" t="s">
        <v>125</v>
      </c>
      <c r="F814" t="s">
        <v>955</v>
      </c>
      <c r="G814" t="s">
        <v>956</v>
      </c>
      <c r="H814" t="s">
        <v>125</v>
      </c>
      <c r="P814" t="s">
        <v>125</v>
      </c>
    </row>
    <row r="815" spans="1:16" x14ac:dyDescent="0.2">
      <c r="A815">
        <v>157445</v>
      </c>
      <c r="B815" t="s">
        <v>999</v>
      </c>
      <c r="C815" t="s">
        <v>954</v>
      </c>
      <c r="D815" t="b">
        <v>0</v>
      </c>
      <c r="E815" t="s">
        <v>125</v>
      </c>
      <c r="F815" t="s">
        <v>959</v>
      </c>
      <c r="G815" t="s">
        <v>956</v>
      </c>
      <c r="H815" t="s">
        <v>125</v>
      </c>
      <c r="P815" t="s">
        <v>125</v>
      </c>
    </row>
    <row r="816" spans="1:16" x14ac:dyDescent="0.2">
      <c r="A816">
        <v>171361</v>
      </c>
      <c r="B816" t="s">
        <v>1000</v>
      </c>
      <c r="C816" t="s">
        <v>954</v>
      </c>
      <c r="D816" t="b">
        <v>0</v>
      </c>
      <c r="E816" t="s">
        <v>125</v>
      </c>
      <c r="F816" t="s">
        <v>955</v>
      </c>
      <c r="G816" t="s">
        <v>956</v>
      </c>
      <c r="H816" t="s">
        <v>125</v>
      </c>
      <c r="P816" t="s">
        <v>125</v>
      </c>
    </row>
    <row r="817" spans="1:16" x14ac:dyDescent="0.2">
      <c r="A817">
        <v>215486</v>
      </c>
      <c r="B817" t="s">
        <v>1001</v>
      </c>
      <c r="C817" t="s">
        <v>954</v>
      </c>
      <c r="D817" t="b">
        <v>0</v>
      </c>
      <c r="E817" t="s">
        <v>125</v>
      </c>
      <c r="F817" t="s">
        <v>955</v>
      </c>
      <c r="G817" t="s">
        <v>956</v>
      </c>
      <c r="H817" t="s">
        <v>125</v>
      </c>
      <c r="P817" t="s">
        <v>125</v>
      </c>
    </row>
    <row r="818" spans="1:16" x14ac:dyDescent="0.2">
      <c r="A818">
        <v>156834</v>
      </c>
      <c r="B818" t="s">
        <v>1002</v>
      </c>
      <c r="C818" t="s">
        <v>954</v>
      </c>
      <c r="D818" t="b">
        <v>0</v>
      </c>
      <c r="E818" t="s">
        <v>125</v>
      </c>
      <c r="F818" t="s">
        <v>955</v>
      </c>
      <c r="G818" t="s">
        <v>956</v>
      </c>
      <c r="H818" t="s">
        <v>125</v>
      </c>
      <c r="P818" t="s">
        <v>125</v>
      </c>
    </row>
    <row r="819" spans="1:16" x14ac:dyDescent="0.2">
      <c r="A819">
        <v>156862</v>
      </c>
      <c r="B819" t="s">
        <v>1002</v>
      </c>
      <c r="C819" t="s">
        <v>954</v>
      </c>
      <c r="D819" t="b">
        <v>0</v>
      </c>
      <c r="E819" t="s">
        <v>125</v>
      </c>
      <c r="F819" t="s">
        <v>955</v>
      </c>
      <c r="G819" t="s">
        <v>956</v>
      </c>
      <c r="H819" t="s">
        <v>125</v>
      </c>
      <c r="P819" t="s">
        <v>125</v>
      </c>
    </row>
    <row r="820" spans="1:16" x14ac:dyDescent="0.2">
      <c r="A820">
        <v>187268</v>
      </c>
      <c r="B820" t="s">
        <v>1002</v>
      </c>
      <c r="C820" t="s">
        <v>954</v>
      </c>
      <c r="D820" t="b">
        <v>0</v>
      </c>
      <c r="E820" t="s">
        <v>125</v>
      </c>
      <c r="F820" t="s">
        <v>955</v>
      </c>
      <c r="G820" t="s">
        <v>956</v>
      </c>
      <c r="H820" t="s">
        <v>125</v>
      </c>
      <c r="P820" t="s">
        <v>125</v>
      </c>
    </row>
    <row r="821" spans="1:16" x14ac:dyDescent="0.2">
      <c r="A821">
        <v>156916</v>
      </c>
      <c r="B821" t="s">
        <v>1003</v>
      </c>
      <c r="C821" t="s">
        <v>954</v>
      </c>
      <c r="D821" t="b">
        <v>0</v>
      </c>
      <c r="E821" t="s">
        <v>125</v>
      </c>
      <c r="F821" t="s">
        <v>955</v>
      </c>
      <c r="G821" t="s">
        <v>956</v>
      </c>
      <c r="H821" t="s">
        <v>125</v>
      </c>
      <c r="P821" t="s">
        <v>125</v>
      </c>
    </row>
    <row r="822" spans="1:16" x14ac:dyDescent="0.2">
      <c r="A822">
        <v>155383</v>
      </c>
      <c r="B822" t="s">
        <v>1004</v>
      </c>
      <c r="C822" t="s">
        <v>954</v>
      </c>
      <c r="D822" t="b">
        <v>0</v>
      </c>
      <c r="E822" t="s">
        <v>125</v>
      </c>
      <c r="F822" t="s">
        <v>959</v>
      </c>
      <c r="G822" t="s">
        <v>956</v>
      </c>
      <c r="H822" t="s">
        <v>125</v>
      </c>
      <c r="P822" t="s">
        <v>125</v>
      </c>
    </row>
    <row r="823" spans="1:16" x14ac:dyDescent="0.2">
      <c r="A823">
        <v>172418</v>
      </c>
      <c r="B823" t="s">
        <v>1004</v>
      </c>
      <c r="C823" t="s">
        <v>954</v>
      </c>
      <c r="D823" t="b">
        <v>0</v>
      </c>
      <c r="E823" t="s">
        <v>125</v>
      </c>
      <c r="F823" t="s">
        <v>959</v>
      </c>
      <c r="G823" t="s">
        <v>956</v>
      </c>
      <c r="H823" t="s">
        <v>125</v>
      </c>
      <c r="P823" t="s">
        <v>125</v>
      </c>
    </row>
    <row r="824" spans="1:16" x14ac:dyDescent="0.2">
      <c r="A824">
        <v>157249</v>
      </c>
      <c r="B824" t="s">
        <v>1005</v>
      </c>
      <c r="C824" t="s">
        <v>954</v>
      </c>
      <c r="D824" t="b">
        <v>0</v>
      </c>
      <c r="E824" t="s">
        <v>125</v>
      </c>
      <c r="F824" t="s">
        <v>955</v>
      </c>
      <c r="G824" t="s">
        <v>956</v>
      </c>
      <c r="H824" t="s">
        <v>125</v>
      </c>
      <c r="P824" t="s">
        <v>125</v>
      </c>
    </row>
    <row r="825" spans="1:16" x14ac:dyDescent="0.2">
      <c r="A825">
        <v>172526</v>
      </c>
      <c r="B825" t="s">
        <v>1005</v>
      </c>
      <c r="C825" t="s">
        <v>954</v>
      </c>
      <c r="D825" t="b">
        <v>0</v>
      </c>
      <c r="E825" t="s">
        <v>125</v>
      </c>
      <c r="F825" t="s">
        <v>955</v>
      </c>
      <c r="G825" t="s">
        <v>956</v>
      </c>
      <c r="H825" t="s">
        <v>125</v>
      </c>
      <c r="P825" t="s">
        <v>125</v>
      </c>
    </row>
    <row r="826" spans="1:16" x14ac:dyDescent="0.2">
      <c r="A826">
        <v>175289</v>
      </c>
      <c r="B826" t="s">
        <v>1005</v>
      </c>
      <c r="C826" t="s">
        <v>954</v>
      </c>
      <c r="D826" t="b">
        <v>0</v>
      </c>
      <c r="E826" t="s">
        <v>125</v>
      </c>
      <c r="F826" t="s">
        <v>955</v>
      </c>
      <c r="G826" t="s">
        <v>956</v>
      </c>
      <c r="H826" t="s">
        <v>125</v>
      </c>
      <c r="P826" t="s">
        <v>125</v>
      </c>
    </row>
    <row r="827" spans="1:16" x14ac:dyDescent="0.2">
      <c r="A827">
        <v>172690</v>
      </c>
      <c r="B827" t="s">
        <v>1005</v>
      </c>
      <c r="C827" t="s">
        <v>954</v>
      </c>
      <c r="D827" t="b">
        <v>0</v>
      </c>
      <c r="E827" t="s">
        <v>125</v>
      </c>
      <c r="F827" t="s">
        <v>955</v>
      </c>
      <c r="G827" t="s">
        <v>956</v>
      </c>
      <c r="H827" t="s">
        <v>125</v>
      </c>
      <c r="P827" t="s">
        <v>125</v>
      </c>
    </row>
    <row r="828" spans="1:16" x14ac:dyDescent="0.2">
      <c r="A828">
        <v>157188</v>
      </c>
      <c r="B828" t="s">
        <v>1005</v>
      </c>
      <c r="C828" t="s">
        <v>954</v>
      </c>
      <c r="D828" t="b">
        <v>0</v>
      </c>
      <c r="E828" t="s">
        <v>125</v>
      </c>
      <c r="F828" t="s">
        <v>955</v>
      </c>
      <c r="G828" t="s">
        <v>956</v>
      </c>
      <c r="H828" t="s">
        <v>125</v>
      </c>
      <c r="P828" t="s">
        <v>125</v>
      </c>
    </row>
    <row r="829" spans="1:16" x14ac:dyDescent="0.2">
      <c r="A829">
        <v>172473</v>
      </c>
      <c r="B829" t="s">
        <v>1005</v>
      </c>
      <c r="C829" t="s">
        <v>954</v>
      </c>
      <c r="D829" t="b">
        <v>0</v>
      </c>
      <c r="E829" t="s">
        <v>125</v>
      </c>
      <c r="F829" t="s">
        <v>955</v>
      </c>
      <c r="G829" t="s">
        <v>956</v>
      </c>
      <c r="H829" t="s">
        <v>125</v>
      </c>
      <c r="P829" t="s">
        <v>125</v>
      </c>
    </row>
    <row r="830" spans="1:16" x14ac:dyDescent="0.2">
      <c r="A830">
        <v>172799</v>
      </c>
      <c r="B830" t="s">
        <v>1005</v>
      </c>
      <c r="C830" t="s">
        <v>954</v>
      </c>
      <c r="D830" t="b">
        <v>0</v>
      </c>
      <c r="E830" t="s">
        <v>125</v>
      </c>
      <c r="F830" t="s">
        <v>955</v>
      </c>
      <c r="G830" t="s">
        <v>956</v>
      </c>
      <c r="H830" t="s">
        <v>125</v>
      </c>
      <c r="P830" t="s">
        <v>125</v>
      </c>
    </row>
    <row r="831" spans="1:16" x14ac:dyDescent="0.2">
      <c r="A831">
        <v>172579</v>
      </c>
      <c r="B831" t="s">
        <v>1005</v>
      </c>
      <c r="C831" t="s">
        <v>954</v>
      </c>
      <c r="D831" t="b">
        <v>0</v>
      </c>
      <c r="E831" t="s">
        <v>125</v>
      </c>
      <c r="F831" t="s">
        <v>955</v>
      </c>
      <c r="G831" t="s">
        <v>956</v>
      </c>
      <c r="H831" t="s">
        <v>125</v>
      </c>
      <c r="P831" t="s">
        <v>125</v>
      </c>
    </row>
    <row r="832" spans="1:16" x14ac:dyDescent="0.2">
      <c r="A832">
        <v>172634</v>
      </c>
      <c r="B832" t="s">
        <v>1005</v>
      </c>
      <c r="C832" t="s">
        <v>954</v>
      </c>
      <c r="D832" t="b">
        <v>0</v>
      </c>
      <c r="E832" t="s">
        <v>125</v>
      </c>
      <c r="F832" t="s">
        <v>955</v>
      </c>
      <c r="G832" t="s">
        <v>956</v>
      </c>
      <c r="H832" t="s">
        <v>125</v>
      </c>
      <c r="P832" t="s">
        <v>125</v>
      </c>
    </row>
    <row r="833" spans="1:16" x14ac:dyDescent="0.2">
      <c r="A833">
        <v>156986</v>
      </c>
      <c r="B833" t="s">
        <v>1005</v>
      </c>
      <c r="C833" t="s">
        <v>954</v>
      </c>
      <c r="D833" t="b">
        <v>0</v>
      </c>
      <c r="E833" t="s">
        <v>125</v>
      </c>
      <c r="F833" t="s">
        <v>955</v>
      </c>
      <c r="G833" t="s">
        <v>956</v>
      </c>
      <c r="H833" t="s">
        <v>125</v>
      </c>
      <c r="P833" t="s">
        <v>125</v>
      </c>
    </row>
    <row r="834" spans="1:16" x14ac:dyDescent="0.2">
      <c r="A834">
        <v>205212</v>
      </c>
      <c r="B834" t="s">
        <v>1005</v>
      </c>
      <c r="C834" t="s">
        <v>954</v>
      </c>
      <c r="D834" t="b">
        <v>0</v>
      </c>
      <c r="E834" t="s">
        <v>125</v>
      </c>
      <c r="F834" t="s">
        <v>955</v>
      </c>
      <c r="G834" t="s">
        <v>956</v>
      </c>
      <c r="H834" t="s">
        <v>125</v>
      </c>
      <c r="P834" t="s">
        <v>125</v>
      </c>
    </row>
    <row r="835" spans="1:16" x14ac:dyDescent="0.2">
      <c r="A835">
        <v>172746</v>
      </c>
      <c r="B835" t="s">
        <v>1005</v>
      </c>
      <c r="C835" t="s">
        <v>954</v>
      </c>
      <c r="D835" t="b">
        <v>0</v>
      </c>
      <c r="E835" t="s">
        <v>125</v>
      </c>
      <c r="F835" t="s">
        <v>955</v>
      </c>
      <c r="G835" t="s">
        <v>956</v>
      </c>
      <c r="H835" t="s">
        <v>125</v>
      </c>
      <c r="P835" t="s">
        <v>125</v>
      </c>
    </row>
    <row r="836" spans="1:16" x14ac:dyDescent="0.2">
      <c r="A836">
        <v>189328</v>
      </c>
      <c r="B836" t="s">
        <v>1006</v>
      </c>
      <c r="C836" t="s">
        <v>954</v>
      </c>
      <c r="D836" t="b">
        <v>0</v>
      </c>
      <c r="E836" t="s">
        <v>125</v>
      </c>
      <c r="F836" t="s">
        <v>955</v>
      </c>
      <c r="G836" t="s">
        <v>956</v>
      </c>
      <c r="H836" t="s">
        <v>125</v>
      </c>
      <c r="P836" t="s">
        <v>125</v>
      </c>
    </row>
    <row r="837" spans="1:16" x14ac:dyDescent="0.2">
      <c r="A837">
        <v>211794</v>
      </c>
      <c r="B837" t="s">
        <v>1006</v>
      </c>
      <c r="C837" t="s">
        <v>954</v>
      </c>
      <c r="D837" t="b">
        <v>0</v>
      </c>
      <c r="E837" t="s">
        <v>125</v>
      </c>
      <c r="F837" t="s">
        <v>955</v>
      </c>
      <c r="G837" t="s">
        <v>956</v>
      </c>
      <c r="H837" t="s">
        <v>125</v>
      </c>
      <c r="P837" t="s">
        <v>125</v>
      </c>
    </row>
    <row r="838" spans="1:16" x14ac:dyDescent="0.2">
      <c r="A838">
        <v>169814</v>
      </c>
      <c r="B838" t="s">
        <v>1006</v>
      </c>
      <c r="C838" t="s">
        <v>954</v>
      </c>
      <c r="D838" t="b">
        <v>0</v>
      </c>
      <c r="E838" t="s">
        <v>125</v>
      </c>
      <c r="F838" t="s">
        <v>955</v>
      </c>
      <c r="G838" t="s">
        <v>956</v>
      </c>
      <c r="H838" t="s">
        <v>125</v>
      </c>
      <c r="P838" t="s">
        <v>125</v>
      </c>
    </row>
    <row r="839" spans="1:16" x14ac:dyDescent="0.2">
      <c r="A839">
        <v>146116</v>
      </c>
      <c r="B839" t="s">
        <v>1006</v>
      </c>
      <c r="C839" t="s">
        <v>954</v>
      </c>
      <c r="D839" t="b">
        <v>0</v>
      </c>
      <c r="E839" t="s">
        <v>125</v>
      </c>
      <c r="F839" t="s">
        <v>955</v>
      </c>
      <c r="G839" t="s">
        <v>956</v>
      </c>
      <c r="H839" t="s">
        <v>125</v>
      </c>
      <c r="P839" t="s">
        <v>125</v>
      </c>
    </row>
    <row r="840" spans="1:16" x14ac:dyDescent="0.2">
      <c r="A840">
        <v>145471</v>
      </c>
      <c r="B840" t="s">
        <v>1006</v>
      </c>
      <c r="C840" t="s">
        <v>954</v>
      </c>
      <c r="D840" t="b">
        <v>0</v>
      </c>
      <c r="E840" t="s">
        <v>125</v>
      </c>
      <c r="F840" t="s">
        <v>955</v>
      </c>
      <c r="G840" t="s">
        <v>956</v>
      </c>
      <c r="H840" t="s">
        <v>125</v>
      </c>
      <c r="P840" t="s">
        <v>125</v>
      </c>
    </row>
    <row r="841" spans="1:16" x14ac:dyDescent="0.2">
      <c r="A841">
        <v>159257</v>
      </c>
      <c r="B841" t="s">
        <v>1007</v>
      </c>
      <c r="C841" t="s">
        <v>954</v>
      </c>
      <c r="D841" t="b">
        <v>0</v>
      </c>
      <c r="E841" t="s">
        <v>125</v>
      </c>
      <c r="F841" t="s">
        <v>955</v>
      </c>
      <c r="G841" t="s">
        <v>956</v>
      </c>
      <c r="H841" t="s">
        <v>125</v>
      </c>
      <c r="P841" t="s">
        <v>125</v>
      </c>
    </row>
    <row r="842" spans="1:16" x14ac:dyDescent="0.2">
      <c r="A842">
        <v>154676</v>
      </c>
      <c r="B842" t="s">
        <v>1008</v>
      </c>
      <c r="C842" t="s">
        <v>954</v>
      </c>
      <c r="D842" t="b">
        <v>0</v>
      </c>
      <c r="E842" t="s">
        <v>125</v>
      </c>
      <c r="F842" t="s">
        <v>959</v>
      </c>
      <c r="G842" t="s">
        <v>956</v>
      </c>
      <c r="H842" t="s">
        <v>125</v>
      </c>
      <c r="P842" t="s">
        <v>125</v>
      </c>
    </row>
    <row r="843" spans="1:16" x14ac:dyDescent="0.2">
      <c r="A843">
        <v>158220</v>
      </c>
      <c r="B843" t="s">
        <v>1008</v>
      </c>
      <c r="C843" t="s">
        <v>954</v>
      </c>
      <c r="D843" t="b">
        <v>0</v>
      </c>
      <c r="E843" t="s">
        <v>125</v>
      </c>
      <c r="F843" t="s">
        <v>959</v>
      </c>
      <c r="G843" t="s">
        <v>956</v>
      </c>
      <c r="H843" t="s">
        <v>125</v>
      </c>
      <c r="P843" t="s">
        <v>125</v>
      </c>
    </row>
    <row r="844" spans="1:16" x14ac:dyDescent="0.2">
      <c r="A844">
        <v>194313</v>
      </c>
      <c r="B844" t="s">
        <v>1008</v>
      </c>
      <c r="C844" t="s">
        <v>954</v>
      </c>
      <c r="D844" t="b">
        <v>0</v>
      </c>
      <c r="E844" t="s">
        <v>125</v>
      </c>
      <c r="F844" t="s">
        <v>959</v>
      </c>
      <c r="G844" t="s">
        <v>956</v>
      </c>
      <c r="H844" t="s">
        <v>125</v>
      </c>
      <c r="P844" t="s">
        <v>125</v>
      </c>
    </row>
    <row r="845" spans="1:16" x14ac:dyDescent="0.2">
      <c r="A845">
        <v>171807</v>
      </c>
      <c r="B845" t="s">
        <v>1009</v>
      </c>
      <c r="C845" t="s">
        <v>954</v>
      </c>
      <c r="D845" t="b">
        <v>0</v>
      </c>
      <c r="E845" t="s">
        <v>125</v>
      </c>
      <c r="F845" t="s">
        <v>975</v>
      </c>
      <c r="G845" t="s">
        <v>956</v>
      </c>
      <c r="H845" t="s">
        <v>130</v>
      </c>
      <c r="P845" t="s">
        <v>125</v>
      </c>
    </row>
    <row r="846" spans="1:16" x14ac:dyDescent="0.2">
      <c r="A846">
        <v>171461</v>
      </c>
      <c r="B846" t="s">
        <v>1009</v>
      </c>
      <c r="C846" t="s">
        <v>954</v>
      </c>
      <c r="D846" t="b">
        <v>0</v>
      </c>
      <c r="E846" t="s">
        <v>125</v>
      </c>
      <c r="F846" t="s">
        <v>975</v>
      </c>
      <c r="G846" t="s">
        <v>956</v>
      </c>
      <c r="H846" t="s">
        <v>130</v>
      </c>
      <c r="P846" t="s">
        <v>125</v>
      </c>
    </row>
    <row r="847" spans="1:16" x14ac:dyDescent="0.2">
      <c r="A847">
        <v>147964</v>
      </c>
      <c r="B847" t="s">
        <v>1009</v>
      </c>
      <c r="C847" t="s">
        <v>954</v>
      </c>
      <c r="D847" t="b">
        <v>0</v>
      </c>
      <c r="E847" t="s">
        <v>125</v>
      </c>
      <c r="F847" t="s">
        <v>975</v>
      </c>
      <c r="G847" t="s">
        <v>956</v>
      </c>
      <c r="H847" t="s">
        <v>130</v>
      </c>
      <c r="P847" t="s">
        <v>125</v>
      </c>
    </row>
    <row r="848" spans="1:16" x14ac:dyDescent="0.2">
      <c r="A848">
        <v>171872</v>
      </c>
      <c r="B848" t="s">
        <v>1009</v>
      </c>
      <c r="C848" t="s">
        <v>954</v>
      </c>
      <c r="D848" t="b">
        <v>0</v>
      </c>
      <c r="E848" t="s">
        <v>125</v>
      </c>
      <c r="F848" t="s">
        <v>975</v>
      </c>
      <c r="G848" t="s">
        <v>956</v>
      </c>
      <c r="H848" t="s">
        <v>130</v>
      </c>
      <c r="P848" t="s">
        <v>125</v>
      </c>
    </row>
    <row r="849" spans="1:16" x14ac:dyDescent="0.2">
      <c r="A849">
        <v>171742</v>
      </c>
      <c r="B849" t="s">
        <v>1009</v>
      </c>
      <c r="C849" t="s">
        <v>954</v>
      </c>
      <c r="D849" t="b">
        <v>0</v>
      </c>
      <c r="E849" t="s">
        <v>125</v>
      </c>
      <c r="F849" t="s">
        <v>975</v>
      </c>
      <c r="G849" t="s">
        <v>956</v>
      </c>
      <c r="H849" t="s">
        <v>130</v>
      </c>
      <c r="P849" t="s">
        <v>125</v>
      </c>
    </row>
    <row r="850" spans="1:16" x14ac:dyDescent="0.2">
      <c r="A850">
        <v>171522</v>
      </c>
      <c r="B850" t="s">
        <v>1009</v>
      </c>
      <c r="C850" t="s">
        <v>954</v>
      </c>
      <c r="D850" t="b">
        <v>0</v>
      </c>
      <c r="E850" t="s">
        <v>125</v>
      </c>
      <c r="F850" t="s">
        <v>975</v>
      </c>
      <c r="G850" t="s">
        <v>956</v>
      </c>
      <c r="H850" t="s">
        <v>130</v>
      </c>
      <c r="P850" t="s">
        <v>125</v>
      </c>
    </row>
    <row r="851" spans="1:16" x14ac:dyDescent="0.2">
      <c r="A851">
        <v>156401</v>
      </c>
      <c r="B851" t="s">
        <v>1009</v>
      </c>
      <c r="C851" t="s">
        <v>954</v>
      </c>
      <c r="D851" t="b">
        <v>0</v>
      </c>
      <c r="E851" t="s">
        <v>125</v>
      </c>
      <c r="F851" t="s">
        <v>975</v>
      </c>
      <c r="G851" t="s">
        <v>956</v>
      </c>
      <c r="H851" t="s">
        <v>130</v>
      </c>
      <c r="P851" t="s">
        <v>125</v>
      </c>
    </row>
    <row r="852" spans="1:16" x14ac:dyDescent="0.2">
      <c r="A852">
        <v>172002</v>
      </c>
      <c r="B852" t="s">
        <v>1009</v>
      </c>
      <c r="C852" t="s">
        <v>954</v>
      </c>
      <c r="D852" t="b">
        <v>0</v>
      </c>
      <c r="E852" t="s">
        <v>125</v>
      </c>
      <c r="F852" t="s">
        <v>975</v>
      </c>
      <c r="G852" t="s">
        <v>956</v>
      </c>
      <c r="H852" t="s">
        <v>130</v>
      </c>
      <c r="P852" t="s">
        <v>125</v>
      </c>
    </row>
    <row r="853" spans="1:16" x14ac:dyDescent="0.2">
      <c r="A853">
        <v>171583</v>
      </c>
      <c r="B853" t="s">
        <v>1009</v>
      </c>
      <c r="C853" t="s">
        <v>954</v>
      </c>
      <c r="D853" t="b">
        <v>0</v>
      </c>
      <c r="E853" t="s">
        <v>125</v>
      </c>
      <c r="F853" t="s">
        <v>975</v>
      </c>
      <c r="G853" t="s">
        <v>956</v>
      </c>
      <c r="H853" t="s">
        <v>130</v>
      </c>
      <c r="P853" t="s">
        <v>125</v>
      </c>
    </row>
    <row r="854" spans="1:16" x14ac:dyDescent="0.2">
      <c r="A854">
        <v>172352</v>
      </c>
      <c r="B854" t="s">
        <v>1009</v>
      </c>
      <c r="C854" t="s">
        <v>954</v>
      </c>
      <c r="D854" t="b">
        <v>0</v>
      </c>
      <c r="E854" t="s">
        <v>125</v>
      </c>
      <c r="F854" t="s">
        <v>975</v>
      </c>
      <c r="G854" t="s">
        <v>956</v>
      </c>
      <c r="H854" t="s">
        <v>130</v>
      </c>
      <c r="P854" t="s">
        <v>125</v>
      </c>
    </row>
    <row r="855" spans="1:16" x14ac:dyDescent="0.2">
      <c r="A855">
        <v>150468</v>
      </c>
      <c r="B855" t="s">
        <v>1009</v>
      </c>
      <c r="C855" t="s">
        <v>954</v>
      </c>
      <c r="D855" t="b">
        <v>0</v>
      </c>
      <c r="E855" t="s">
        <v>125</v>
      </c>
      <c r="F855" t="s">
        <v>975</v>
      </c>
      <c r="G855" t="s">
        <v>956</v>
      </c>
      <c r="H855" t="s">
        <v>130</v>
      </c>
      <c r="P855" t="s">
        <v>125</v>
      </c>
    </row>
    <row r="856" spans="1:16" x14ac:dyDescent="0.2">
      <c r="A856">
        <v>171937</v>
      </c>
      <c r="B856" t="s">
        <v>1009</v>
      </c>
      <c r="C856" t="s">
        <v>954</v>
      </c>
      <c r="D856" t="b">
        <v>0</v>
      </c>
      <c r="E856" t="s">
        <v>125</v>
      </c>
      <c r="F856" t="s">
        <v>975</v>
      </c>
      <c r="G856" t="s">
        <v>956</v>
      </c>
      <c r="H856" t="s">
        <v>130</v>
      </c>
      <c r="P856" t="s">
        <v>125</v>
      </c>
    </row>
    <row r="857" spans="1:16" x14ac:dyDescent="0.2">
      <c r="A857">
        <v>171400</v>
      </c>
      <c r="B857" t="s">
        <v>1009</v>
      </c>
      <c r="C857" t="s">
        <v>954</v>
      </c>
      <c r="D857" t="b">
        <v>0</v>
      </c>
      <c r="E857" t="s">
        <v>125</v>
      </c>
      <c r="F857" t="s">
        <v>975</v>
      </c>
      <c r="G857" t="s">
        <v>956</v>
      </c>
      <c r="H857" t="s">
        <v>130</v>
      </c>
      <c r="P857" t="s">
        <v>125</v>
      </c>
    </row>
    <row r="858" spans="1:16" x14ac:dyDescent="0.2">
      <c r="A858">
        <v>173056</v>
      </c>
      <c r="B858" t="s">
        <v>1010</v>
      </c>
      <c r="C858" t="s">
        <v>954</v>
      </c>
      <c r="D858" t="b">
        <v>0</v>
      </c>
      <c r="E858" t="s">
        <v>125</v>
      </c>
      <c r="F858" t="s">
        <v>955</v>
      </c>
      <c r="G858" t="s">
        <v>956</v>
      </c>
      <c r="H858" t="s">
        <v>125</v>
      </c>
      <c r="P858" t="s">
        <v>125</v>
      </c>
    </row>
    <row r="859" spans="1:16" x14ac:dyDescent="0.2">
      <c r="A859">
        <v>173011</v>
      </c>
      <c r="B859" t="s">
        <v>1010</v>
      </c>
      <c r="C859" t="s">
        <v>954</v>
      </c>
      <c r="D859" t="b">
        <v>0</v>
      </c>
      <c r="E859" t="s">
        <v>125</v>
      </c>
      <c r="F859" t="s">
        <v>955</v>
      </c>
      <c r="G859" t="s">
        <v>956</v>
      </c>
      <c r="H859" t="s">
        <v>125</v>
      </c>
      <c r="P859" t="s">
        <v>125</v>
      </c>
    </row>
    <row r="860" spans="1:16" x14ac:dyDescent="0.2">
      <c r="A860">
        <v>158246</v>
      </c>
      <c r="B860" t="s">
        <v>1010</v>
      </c>
      <c r="C860" t="s">
        <v>954</v>
      </c>
      <c r="D860" t="b">
        <v>0</v>
      </c>
      <c r="E860" t="s">
        <v>125</v>
      </c>
      <c r="F860" t="s">
        <v>955</v>
      </c>
      <c r="G860" t="s">
        <v>956</v>
      </c>
      <c r="H860" t="s">
        <v>125</v>
      </c>
      <c r="P860" t="s">
        <v>125</v>
      </c>
    </row>
    <row r="861" spans="1:16" x14ac:dyDescent="0.2">
      <c r="A861">
        <v>158256</v>
      </c>
      <c r="B861" t="s">
        <v>1011</v>
      </c>
      <c r="C861" t="s">
        <v>954</v>
      </c>
      <c r="D861" t="b">
        <v>0</v>
      </c>
      <c r="E861" t="s">
        <v>125</v>
      </c>
      <c r="F861" t="s">
        <v>959</v>
      </c>
      <c r="G861" t="s">
        <v>956</v>
      </c>
      <c r="H861" t="s">
        <v>125</v>
      </c>
      <c r="P861" t="s">
        <v>125</v>
      </c>
    </row>
    <row r="862" spans="1:16" x14ac:dyDescent="0.2">
      <c r="A862">
        <v>171153</v>
      </c>
      <c r="B862" t="s">
        <v>1011</v>
      </c>
      <c r="C862" t="s">
        <v>954</v>
      </c>
      <c r="D862" t="b">
        <v>0</v>
      </c>
      <c r="E862" t="s">
        <v>125</v>
      </c>
      <c r="F862" t="s">
        <v>959</v>
      </c>
      <c r="G862" t="s">
        <v>956</v>
      </c>
      <c r="H862" t="s">
        <v>125</v>
      </c>
      <c r="P862" t="s">
        <v>125</v>
      </c>
    </row>
    <row r="863" spans="1:16" x14ac:dyDescent="0.2">
      <c r="A863">
        <v>171243</v>
      </c>
      <c r="B863" t="s">
        <v>1011</v>
      </c>
      <c r="C863" t="s">
        <v>954</v>
      </c>
      <c r="D863" t="b">
        <v>0</v>
      </c>
      <c r="E863" t="s">
        <v>125</v>
      </c>
      <c r="F863" t="s">
        <v>959</v>
      </c>
      <c r="G863" t="s">
        <v>956</v>
      </c>
      <c r="H863" t="s">
        <v>125</v>
      </c>
      <c r="P863" t="s">
        <v>125</v>
      </c>
    </row>
    <row r="864" spans="1:16" x14ac:dyDescent="0.2">
      <c r="A864">
        <v>153929</v>
      </c>
      <c r="B864" t="s">
        <v>1012</v>
      </c>
      <c r="C864" t="s">
        <v>954</v>
      </c>
      <c r="D864" t="b">
        <v>0</v>
      </c>
      <c r="E864" t="s">
        <v>125</v>
      </c>
      <c r="F864" t="s">
        <v>959</v>
      </c>
      <c r="G864" t="s">
        <v>956</v>
      </c>
      <c r="H864" t="s">
        <v>125</v>
      </c>
      <c r="P864" t="s">
        <v>125</v>
      </c>
    </row>
    <row r="865" spans="1:16" x14ac:dyDescent="0.2">
      <c r="A865">
        <v>191482</v>
      </c>
      <c r="B865" t="s">
        <v>1013</v>
      </c>
      <c r="C865" t="s">
        <v>954</v>
      </c>
      <c r="D865" t="b">
        <v>1</v>
      </c>
      <c r="E865" t="s">
        <v>125</v>
      </c>
      <c r="F865" t="s">
        <v>1014</v>
      </c>
      <c r="G865" t="s">
        <v>1015</v>
      </c>
      <c r="H865" t="s">
        <v>125</v>
      </c>
      <c r="P865" t="s">
        <v>125</v>
      </c>
    </row>
    <row r="866" spans="1:16" x14ac:dyDescent="0.2">
      <c r="A866">
        <v>191478</v>
      </c>
      <c r="B866" t="s">
        <v>1013</v>
      </c>
      <c r="C866" t="s">
        <v>954</v>
      </c>
      <c r="D866" t="b">
        <v>1</v>
      </c>
      <c r="E866" t="s">
        <v>125</v>
      </c>
      <c r="F866" t="s">
        <v>1014</v>
      </c>
      <c r="G866" t="s">
        <v>1015</v>
      </c>
      <c r="H866" t="s">
        <v>125</v>
      </c>
      <c r="P866" t="s">
        <v>125</v>
      </c>
    </row>
    <row r="867" spans="1:16" x14ac:dyDescent="0.2">
      <c r="A867">
        <v>158289</v>
      </c>
      <c r="B867" t="s">
        <v>1013</v>
      </c>
      <c r="C867" t="s">
        <v>954</v>
      </c>
      <c r="D867" t="b">
        <v>1</v>
      </c>
      <c r="E867" t="s">
        <v>125</v>
      </c>
      <c r="F867" t="s">
        <v>1014</v>
      </c>
      <c r="G867" t="s">
        <v>1015</v>
      </c>
      <c r="H867" t="s">
        <v>125</v>
      </c>
      <c r="P867" t="s">
        <v>125</v>
      </c>
    </row>
    <row r="868" spans="1:16" x14ac:dyDescent="0.2">
      <c r="A868">
        <v>158285</v>
      </c>
      <c r="B868" t="s">
        <v>1013</v>
      </c>
      <c r="C868" t="s">
        <v>954</v>
      </c>
      <c r="D868" t="b">
        <v>1</v>
      </c>
      <c r="E868" t="s">
        <v>125</v>
      </c>
      <c r="F868" t="s">
        <v>1014</v>
      </c>
      <c r="G868" t="s">
        <v>1015</v>
      </c>
      <c r="H868" t="s">
        <v>125</v>
      </c>
      <c r="P868" t="s">
        <v>125</v>
      </c>
    </row>
    <row r="869" spans="1:16" x14ac:dyDescent="0.2">
      <c r="A869">
        <v>158281</v>
      </c>
      <c r="B869" t="s">
        <v>1016</v>
      </c>
      <c r="C869" t="s">
        <v>954</v>
      </c>
      <c r="D869" t="b">
        <v>1</v>
      </c>
      <c r="E869" t="s">
        <v>125</v>
      </c>
      <c r="F869" t="s">
        <v>1017</v>
      </c>
      <c r="G869" t="s">
        <v>1015</v>
      </c>
      <c r="H869" t="s">
        <v>125</v>
      </c>
      <c r="P869" t="s">
        <v>125</v>
      </c>
    </row>
    <row r="870" spans="1:16" x14ac:dyDescent="0.2">
      <c r="A870">
        <v>191476</v>
      </c>
      <c r="B870" t="s">
        <v>1018</v>
      </c>
      <c r="C870" t="s">
        <v>954</v>
      </c>
      <c r="D870" t="b">
        <v>1</v>
      </c>
      <c r="E870" t="s">
        <v>125</v>
      </c>
      <c r="F870" t="s">
        <v>1017</v>
      </c>
      <c r="G870" t="s">
        <v>1015</v>
      </c>
      <c r="H870" t="s">
        <v>125</v>
      </c>
      <c r="P870" t="s">
        <v>125</v>
      </c>
    </row>
    <row r="871" spans="1:16" x14ac:dyDescent="0.2">
      <c r="A871">
        <v>110570</v>
      </c>
      <c r="B871" t="s">
        <v>1019</v>
      </c>
      <c r="C871" t="s">
        <v>1020</v>
      </c>
      <c r="D871" t="b">
        <v>0</v>
      </c>
      <c r="E871" t="s">
        <v>125</v>
      </c>
      <c r="H871" t="s">
        <v>125</v>
      </c>
      <c r="P871" t="s">
        <v>125</v>
      </c>
    </row>
    <row r="872" spans="1:16" x14ac:dyDescent="0.2">
      <c r="A872">
        <v>110573</v>
      </c>
      <c r="B872" t="s">
        <v>1021</v>
      </c>
      <c r="C872" t="s">
        <v>1020</v>
      </c>
      <c r="D872" t="b">
        <v>0</v>
      </c>
      <c r="E872" t="s">
        <v>125</v>
      </c>
      <c r="H872" t="s">
        <v>125</v>
      </c>
      <c r="P872" t="s">
        <v>125</v>
      </c>
    </row>
    <row r="873" spans="1:16" x14ac:dyDescent="0.2">
      <c r="A873">
        <v>110574</v>
      </c>
      <c r="B873" t="s">
        <v>1022</v>
      </c>
      <c r="C873" t="s">
        <v>1020</v>
      </c>
      <c r="D873" t="b">
        <v>0</v>
      </c>
      <c r="E873" t="s">
        <v>125</v>
      </c>
      <c r="H873" t="s">
        <v>125</v>
      </c>
      <c r="P873" t="s">
        <v>125</v>
      </c>
    </row>
    <row r="874" spans="1:16" x14ac:dyDescent="0.2">
      <c r="A874">
        <v>119139</v>
      </c>
      <c r="B874" t="s">
        <v>1023</v>
      </c>
      <c r="C874" t="s">
        <v>1020</v>
      </c>
      <c r="D874" t="b">
        <v>1</v>
      </c>
      <c r="E874" t="s">
        <v>125</v>
      </c>
      <c r="F874" t="s">
        <v>1023</v>
      </c>
      <c r="H874" t="s">
        <v>130</v>
      </c>
      <c r="J874" t="s">
        <v>752</v>
      </c>
      <c r="K874" t="s">
        <v>1024</v>
      </c>
      <c r="L874" t="s">
        <v>1025</v>
      </c>
      <c r="M874" t="s">
        <v>1023</v>
      </c>
      <c r="P874" t="s">
        <v>125</v>
      </c>
    </row>
    <row r="875" spans="1:16" x14ac:dyDescent="0.2">
      <c r="A875">
        <v>119139</v>
      </c>
      <c r="B875" t="s">
        <v>1023</v>
      </c>
      <c r="C875" t="s">
        <v>1020</v>
      </c>
      <c r="D875" t="b">
        <v>1</v>
      </c>
      <c r="E875" t="s">
        <v>125</v>
      </c>
      <c r="F875" t="s">
        <v>1023</v>
      </c>
      <c r="H875" t="s">
        <v>130</v>
      </c>
      <c r="J875" t="s">
        <v>752</v>
      </c>
      <c r="K875" t="s">
        <v>1024</v>
      </c>
      <c r="L875" t="s">
        <v>1025</v>
      </c>
      <c r="M875" t="s">
        <v>1023</v>
      </c>
      <c r="O875" t="s">
        <v>1023</v>
      </c>
      <c r="P875" t="s">
        <v>130</v>
      </c>
    </row>
    <row r="876" spans="1:16" x14ac:dyDescent="0.2">
      <c r="A876">
        <v>110576</v>
      </c>
      <c r="B876" t="s">
        <v>1026</v>
      </c>
      <c r="C876" t="s">
        <v>1020</v>
      </c>
      <c r="D876" t="b">
        <v>0</v>
      </c>
      <c r="E876" t="s">
        <v>125</v>
      </c>
      <c r="H876" t="s">
        <v>125</v>
      </c>
      <c r="P876" t="s">
        <v>125</v>
      </c>
    </row>
    <row r="877" spans="1:16" x14ac:dyDescent="0.2">
      <c r="A877">
        <v>154655</v>
      </c>
      <c r="B877" t="s">
        <v>1027</v>
      </c>
      <c r="C877" t="s">
        <v>1020</v>
      </c>
      <c r="D877" t="b">
        <v>0</v>
      </c>
      <c r="E877" t="s">
        <v>125</v>
      </c>
      <c r="H877" t="s">
        <v>125</v>
      </c>
      <c r="P877" t="s">
        <v>125</v>
      </c>
    </row>
    <row r="878" spans="1:16" x14ac:dyDescent="0.2">
      <c r="A878">
        <v>116260</v>
      </c>
      <c r="B878" t="s">
        <v>1028</v>
      </c>
      <c r="C878" t="s">
        <v>1020</v>
      </c>
      <c r="D878" t="b">
        <v>1</v>
      </c>
      <c r="E878" t="s">
        <v>125</v>
      </c>
      <c r="H878" t="s">
        <v>125</v>
      </c>
      <c r="P878" t="s">
        <v>125</v>
      </c>
    </row>
    <row r="879" spans="1:16" x14ac:dyDescent="0.2">
      <c r="A879">
        <v>166312</v>
      </c>
      <c r="B879" t="s">
        <v>1029</v>
      </c>
      <c r="C879" t="s">
        <v>1020</v>
      </c>
      <c r="D879" t="b">
        <v>0</v>
      </c>
      <c r="E879" t="s">
        <v>125</v>
      </c>
      <c r="H879" t="s">
        <v>125</v>
      </c>
      <c r="P879" t="s">
        <v>125</v>
      </c>
    </row>
    <row r="880" spans="1:16" x14ac:dyDescent="0.2">
      <c r="A880">
        <v>166921</v>
      </c>
      <c r="B880" t="s">
        <v>1029</v>
      </c>
      <c r="C880" t="s">
        <v>1020</v>
      </c>
      <c r="D880" t="b">
        <v>0</v>
      </c>
      <c r="E880" t="s">
        <v>125</v>
      </c>
      <c r="H880" t="s">
        <v>125</v>
      </c>
      <c r="P880" t="s">
        <v>125</v>
      </c>
    </row>
    <row r="881" spans="1:19" x14ac:dyDescent="0.2">
      <c r="A881">
        <v>165353</v>
      </c>
      <c r="B881" t="s">
        <v>1029</v>
      </c>
      <c r="C881" t="s">
        <v>1020</v>
      </c>
      <c r="D881" t="b">
        <v>0</v>
      </c>
      <c r="E881" t="s">
        <v>125</v>
      </c>
      <c r="F881" t="s">
        <v>671</v>
      </c>
      <c r="G881" t="s">
        <v>794</v>
      </c>
      <c r="H881" t="s">
        <v>125</v>
      </c>
      <c r="P881" t="s">
        <v>125</v>
      </c>
    </row>
    <row r="882" spans="1:19" x14ac:dyDescent="0.2">
      <c r="A882">
        <v>165432</v>
      </c>
      <c r="B882" t="s">
        <v>1029</v>
      </c>
      <c r="C882" t="s">
        <v>1020</v>
      </c>
      <c r="D882" t="b">
        <v>0</v>
      </c>
      <c r="E882" t="s">
        <v>125</v>
      </c>
      <c r="F882" t="s">
        <v>671</v>
      </c>
      <c r="G882" t="s">
        <v>794</v>
      </c>
      <c r="H882" t="s">
        <v>125</v>
      </c>
      <c r="P882" t="s">
        <v>125</v>
      </c>
    </row>
    <row r="883" spans="1:19" x14ac:dyDescent="0.2">
      <c r="A883">
        <v>166689</v>
      </c>
      <c r="B883" t="s">
        <v>1029</v>
      </c>
      <c r="C883" t="s">
        <v>1020</v>
      </c>
      <c r="D883" t="b">
        <v>0</v>
      </c>
      <c r="E883" t="s">
        <v>125</v>
      </c>
      <c r="F883" t="s">
        <v>671</v>
      </c>
      <c r="G883" t="s">
        <v>794</v>
      </c>
      <c r="H883" t="s">
        <v>125</v>
      </c>
      <c r="P883" t="s">
        <v>125</v>
      </c>
    </row>
    <row r="884" spans="1:19" x14ac:dyDescent="0.2">
      <c r="A884">
        <v>166997</v>
      </c>
      <c r="B884" t="s">
        <v>1029</v>
      </c>
      <c r="C884" t="s">
        <v>1020</v>
      </c>
      <c r="D884" t="b">
        <v>0</v>
      </c>
      <c r="E884" t="s">
        <v>125</v>
      </c>
      <c r="H884" t="s">
        <v>125</v>
      </c>
      <c r="P884" t="s">
        <v>125</v>
      </c>
    </row>
    <row r="885" spans="1:19" x14ac:dyDescent="0.2">
      <c r="A885">
        <v>167071</v>
      </c>
      <c r="B885" t="s">
        <v>1029</v>
      </c>
      <c r="C885" t="s">
        <v>1020</v>
      </c>
      <c r="D885" t="b">
        <v>0</v>
      </c>
      <c r="E885" t="s">
        <v>125</v>
      </c>
      <c r="H885" t="s">
        <v>125</v>
      </c>
      <c r="P885" t="s">
        <v>125</v>
      </c>
    </row>
    <row r="886" spans="1:19" x14ac:dyDescent="0.2">
      <c r="A886">
        <v>167194</v>
      </c>
      <c r="B886" t="s">
        <v>1029</v>
      </c>
      <c r="C886" t="s">
        <v>1020</v>
      </c>
      <c r="D886" t="b">
        <v>0</v>
      </c>
      <c r="E886" t="s">
        <v>125</v>
      </c>
      <c r="H886" t="s">
        <v>125</v>
      </c>
      <c r="P886" t="s">
        <v>125</v>
      </c>
    </row>
    <row r="887" spans="1:19" x14ac:dyDescent="0.2">
      <c r="A887">
        <v>171324</v>
      </c>
      <c r="B887" t="s">
        <v>1030</v>
      </c>
      <c r="C887" t="s">
        <v>1020</v>
      </c>
      <c r="D887" t="b">
        <v>0</v>
      </c>
      <c r="E887" t="s">
        <v>125</v>
      </c>
      <c r="H887" t="s">
        <v>125</v>
      </c>
      <c r="P887" t="s">
        <v>125</v>
      </c>
    </row>
    <row r="888" spans="1:19" x14ac:dyDescent="0.2">
      <c r="A888">
        <v>167094</v>
      </c>
      <c r="B888" t="s">
        <v>1030</v>
      </c>
      <c r="C888" t="s">
        <v>1020</v>
      </c>
      <c r="D888" t="b">
        <v>0</v>
      </c>
      <c r="E888" t="s">
        <v>125</v>
      </c>
      <c r="H888" t="s">
        <v>125</v>
      </c>
      <c r="P888" t="s">
        <v>125</v>
      </c>
    </row>
    <row r="889" spans="1:19" x14ac:dyDescent="0.2">
      <c r="A889">
        <v>154932</v>
      </c>
      <c r="B889" t="s">
        <v>1031</v>
      </c>
      <c r="C889" t="s">
        <v>1020</v>
      </c>
      <c r="D889" t="b">
        <v>0</v>
      </c>
      <c r="E889" t="s">
        <v>125</v>
      </c>
      <c r="H889" t="s">
        <v>125</v>
      </c>
      <c r="P889" t="s">
        <v>125</v>
      </c>
    </row>
    <row r="890" spans="1:19" x14ac:dyDescent="0.2">
      <c r="A890">
        <v>140127</v>
      </c>
      <c r="B890" t="s">
        <v>1032</v>
      </c>
      <c r="C890" t="s">
        <v>1020</v>
      </c>
      <c r="D890" t="b">
        <v>0</v>
      </c>
      <c r="E890" t="s">
        <v>125</v>
      </c>
      <c r="H890" t="s">
        <v>125</v>
      </c>
      <c r="P890" t="s">
        <v>125</v>
      </c>
    </row>
    <row r="891" spans="1:19" x14ac:dyDescent="0.2">
      <c r="A891">
        <v>112207</v>
      </c>
      <c r="B891" t="s">
        <v>1033</v>
      </c>
      <c r="C891" t="s">
        <v>1020</v>
      </c>
      <c r="D891" t="b">
        <v>0</v>
      </c>
      <c r="E891" t="s">
        <v>125</v>
      </c>
      <c r="F891" t="s">
        <v>606</v>
      </c>
      <c r="G891" t="s">
        <v>794</v>
      </c>
      <c r="H891" t="s">
        <v>125</v>
      </c>
      <c r="P891" t="s">
        <v>125</v>
      </c>
      <c r="S891" t="s">
        <v>1034</v>
      </c>
    </row>
    <row r="892" spans="1:19" x14ac:dyDescent="0.2">
      <c r="A892">
        <v>175290</v>
      </c>
      <c r="B892" t="s">
        <v>1035</v>
      </c>
      <c r="C892" t="s">
        <v>1020</v>
      </c>
      <c r="D892" t="b">
        <v>0</v>
      </c>
      <c r="E892" t="s">
        <v>125</v>
      </c>
      <c r="F892" t="s">
        <v>1036</v>
      </c>
      <c r="G892" t="s">
        <v>751</v>
      </c>
      <c r="H892" t="s">
        <v>125</v>
      </c>
      <c r="J892" t="s">
        <v>752</v>
      </c>
      <c r="K892" t="s">
        <v>753</v>
      </c>
      <c r="L892" t="s">
        <v>754</v>
      </c>
      <c r="P892" t="s">
        <v>125</v>
      </c>
    </row>
    <row r="893" spans="1:19" x14ac:dyDescent="0.2">
      <c r="A893">
        <v>157189</v>
      </c>
      <c r="B893" t="s">
        <v>1035</v>
      </c>
      <c r="C893" t="s">
        <v>1020</v>
      </c>
      <c r="D893" t="b">
        <v>0</v>
      </c>
      <c r="E893" t="s">
        <v>125</v>
      </c>
      <c r="F893" t="s">
        <v>1036</v>
      </c>
      <c r="G893" t="s">
        <v>751</v>
      </c>
      <c r="H893" t="s">
        <v>125</v>
      </c>
      <c r="J893" t="s">
        <v>752</v>
      </c>
      <c r="K893" t="s">
        <v>753</v>
      </c>
      <c r="L893" t="s">
        <v>754</v>
      </c>
      <c r="P893" t="s">
        <v>125</v>
      </c>
    </row>
    <row r="894" spans="1:19" x14ac:dyDescent="0.2">
      <c r="A894">
        <v>157471</v>
      </c>
      <c r="B894" t="s">
        <v>1035</v>
      </c>
      <c r="C894" t="s">
        <v>1020</v>
      </c>
      <c r="D894" t="b">
        <v>0</v>
      </c>
      <c r="E894" t="s">
        <v>125</v>
      </c>
      <c r="F894" t="s">
        <v>1037</v>
      </c>
      <c r="G894" t="s">
        <v>751</v>
      </c>
      <c r="H894" t="s">
        <v>125</v>
      </c>
      <c r="J894" t="s">
        <v>752</v>
      </c>
      <c r="K894" t="s">
        <v>795</v>
      </c>
      <c r="L894" t="s">
        <v>754</v>
      </c>
      <c r="P894" t="s">
        <v>125</v>
      </c>
    </row>
    <row r="895" spans="1:19" x14ac:dyDescent="0.2">
      <c r="A895">
        <v>155459</v>
      </c>
      <c r="B895" t="s">
        <v>1038</v>
      </c>
      <c r="C895" t="s">
        <v>1020</v>
      </c>
      <c r="D895" t="b">
        <v>0</v>
      </c>
      <c r="E895" t="s">
        <v>125</v>
      </c>
      <c r="F895" t="s">
        <v>1039</v>
      </c>
      <c r="G895" t="s">
        <v>751</v>
      </c>
      <c r="H895" t="s">
        <v>125</v>
      </c>
      <c r="J895" t="s">
        <v>752</v>
      </c>
      <c r="K895" t="s">
        <v>753</v>
      </c>
      <c r="L895" t="s">
        <v>754</v>
      </c>
      <c r="P895" t="s">
        <v>125</v>
      </c>
      <c r="S895" t="s">
        <v>1040</v>
      </c>
    </row>
    <row r="896" spans="1:19" x14ac:dyDescent="0.2">
      <c r="A896">
        <v>153949</v>
      </c>
      <c r="B896" t="s">
        <v>1041</v>
      </c>
      <c r="C896" t="s">
        <v>1020</v>
      </c>
      <c r="D896" t="b">
        <v>0</v>
      </c>
      <c r="E896" t="s">
        <v>125</v>
      </c>
      <c r="H896" t="s">
        <v>125</v>
      </c>
      <c r="P896" t="s">
        <v>125</v>
      </c>
    </row>
    <row r="897" spans="1:19" x14ac:dyDescent="0.2">
      <c r="A897">
        <v>153944</v>
      </c>
      <c r="B897" t="s">
        <v>1041</v>
      </c>
      <c r="C897" t="s">
        <v>1020</v>
      </c>
      <c r="D897" t="b">
        <v>0</v>
      </c>
      <c r="E897" t="s">
        <v>125</v>
      </c>
      <c r="H897" t="s">
        <v>125</v>
      </c>
      <c r="P897" t="s">
        <v>125</v>
      </c>
    </row>
    <row r="898" spans="1:19" x14ac:dyDescent="0.2">
      <c r="A898">
        <v>156402</v>
      </c>
      <c r="B898" t="s">
        <v>1042</v>
      </c>
      <c r="C898" t="s">
        <v>1020</v>
      </c>
      <c r="D898" t="b">
        <v>0</v>
      </c>
      <c r="E898" t="s">
        <v>125</v>
      </c>
      <c r="F898" t="s">
        <v>1043</v>
      </c>
      <c r="G898" t="s">
        <v>794</v>
      </c>
      <c r="H898" t="s">
        <v>125</v>
      </c>
      <c r="J898" t="s">
        <v>752</v>
      </c>
      <c r="K898" t="s">
        <v>753</v>
      </c>
      <c r="L898" t="s">
        <v>754</v>
      </c>
      <c r="P898" t="s">
        <v>125</v>
      </c>
      <c r="S898" t="s">
        <v>1044</v>
      </c>
    </row>
    <row r="899" spans="1:19" x14ac:dyDescent="0.2">
      <c r="A899">
        <v>171401</v>
      </c>
      <c r="B899" t="s">
        <v>1042</v>
      </c>
      <c r="C899" t="s">
        <v>1020</v>
      </c>
      <c r="D899" t="b">
        <v>0</v>
      </c>
      <c r="E899" t="s">
        <v>125</v>
      </c>
      <c r="F899" t="s">
        <v>1045</v>
      </c>
      <c r="G899" t="s">
        <v>751</v>
      </c>
      <c r="H899" t="s">
        <v>125</v>
      </c>
      <c r="J899" t="s">
        <v>752</v>
      </c>
      <c r="K899" t="s">
        <v>753</v>
      </c>
      <c r="L899" t="s">
        <v>754</v>
      </c>
      <c r="P899" t="s">
        <v>125</v>
      </c>
      <c r="S899" t="s">
        <v>1046</v>
      </c>
    </row>
    <row r="900" spans="1:19" x14ac:dyDescent="0.2">
      <c r="A900">
        <v>171462</v>
      </c>
      <c r="B900" t="s">
        <v>1042</v>
      </c>
      <c r="C900" t="s">
        <v>1020</v>
      </c>
      <c r="D900" t="b">
        <v>0</v>
      </c>
      <c r="E900" t="s">
        <v>125</v>
      </c>
      <c r="F900" t="s">
        <v>1045</v>
      </c>
      <c r="G900" t="s">
        <v>751</v>
      </c>
      <c r="H900" t="s">
        <v>125</v>
      </c>
      <c r="J900" t="s">
        <v>752</v>
      </c>
      <c r="K900" t="s">
        <v>753</v>
      </c>
      <c r="L900" t="s">
        <v>754</v>
      </c>
      <c r="P900" t="s">
        <v>125</v>
      </c>
      <c r="S900" t="s">
        <v>1046</v>
      </c>
    </row>
    <row r="901" spans="1:19" x14ac:dyDescent="0.2">
      <c r="A901">
        <v>171523</v>
      </c>
      <c r="B901" t="s">
        <v>1042</v>
      </c>
      <c r="C901" t="s">
        <v>1020</v>
      </c>
      <c r="D901" t="b">
        <v>0</v>
      </c>
      <c r="E901" t="s">
        <v>125</v>
      </c>
      <c r="F901" t="s">
        <v>1045</v>
      </c>
      <c r="G901" t="s">
        <v>751</v>
      </c>
      <c r="H901" t="s">
        <v>125</v>
      </c>
      <c r="J901" t="s">
        <v>752</v>
      </c>
      <c r="K901" t="s">
        <v>753</v>
      </c>
      <c r="L901" t="s">
        <v>754</v>
      </c>
      <c r="P901" t="s">
        <v>125</v>
      </c>
      <c r="S901" t="s">
        <v>1046</v>
      </c>
    </row>
    <row r="902" spans="1:19" x14ac:dyDescent="0.2">
      <c r="A902">
        <v>171584</v>
      </c>
      <c r="B902" t="s">
        <v>1042</v>
      </c>
      <c r="C902" t="s">
        <v>1020</v>
      </c>
      <c r="D902" t="b">
        <v>0</v>
      </c>
      <c r="E902" t="s">
        <v>125</v>
      </c>
      <c r="F902" t="s">
        <v>1045</v>
      </c>
      <c r="G902" t="s">
        <v>751</v>
      </c>
      <c r="H902" t="s">
        <v>125</v>
      </c>
      <c r="J902" t="s">
        <v>752</v>
      </c>
      <c r="K902" t="s">
        <v>753</v>
      </c>
      <c r="L902" t="s">
        <v>754</v>
      </c>
      <c r="P902" t="s">
        <v>125</v>
      </c>
      <c r="S902" t="s">
        <v>1046</v>
      </c>
    </row>
    <row r="903" spans="1:19" x14ac:dyDescent="0.2">
      <c r="A903">
        <v>171808</v>
      </c>
      <c r="B903" t="s">
        <v>1042</v>
      </c>
      <c r="C903" t="s">
        <v>1020</v>
      </c>
      <c r="D903" t="b">
        <v>0</v>
      </c>
      <c r="E903" t="s">
        <v>125</v>
      </c>
      <c r="F903" t="s">
        <v>1045</v>
      </c>
      <c r="G903" t="s">
        <v>751</v>
      </c>
      <c r="H903" t="s">
        <v>125</v>
      </c>
      <c r="J903" t="s">
        <v>752</v>
      </c>
      <c r="K903" t="s">
        <v>753</v>
      </c>
      <c r="L903" t="s">
        <v>754</v>
      </c>
      <c r="P903" t="s">
        <v>125</v>
      </c>
      <c r="S903" t="s">
        <v>1046</v>
      </c>
    </row>
    <row r="904" spans="1:19" x14ac:dyDescent="0.2">
      <c r="A904">
        <v>172353</v>
      </c>
      <c r="B904" t="s">
        <v>1042</v>
      </c>
      <c r="C904" t="s">
        <v>1020</v>
      </c>
      <c r="D904" t="b">
        <v>0</v>
      </c>
      <c r="E904" t="s">
        <v>125</v>
      </c>
      <c r="F904" t="s">
        <v>1045</v>
      </c>
      <c r="G904" t="s">
        <v>751</v>
      </c>
      <c r="H904" t="s">
        <v>125</v>
      </c>
      <c r="J904" t="s">
        <v>752</v>
      </c>
      <c r="K904" t="s">
        <v>753</v>
      </c>
      <c r="L904" t="s">
        <v>754</v>
      </c>
      <c r="P904" t="s">
        <v>125</v>
      </c>
      <c r="S904" t="s">
        <v>1046</v>
      </c>
    </row>
    <row r="905" spans="1:19" x14ac:dyDescent="0.2">
      <c r="A905">
        <v>171938</v>
      </c>
      <c r="B905" t="s">
        <v>1042</v>
      </c>
      <c r="C905" t="s">
        <v>1020</v>
      </c>
      <c r="D905" t="b">
        <v>0</v>
      </c>
      <c r="E905" t="s">
        <v>125</v>
      </c>
      <c r="F905" t="s">
        <v>1045</v>
      </c>
      <c r="G905" t="s">
        <v>751</v>
      </c>
      <c r="H905" t="s">
        <v>125</v>
      </c>
      <c r="J905" t="s">
        <v>752</v>
      </c>
      <c r="K905" t="s">
        <v>753</v>
      </c>
      <c r="L905" t="s">
        <v>754</v>
      </c>
      <c r="P905" t="s">
        <v>125</v>
      </c>
      <c r="S905" t="s">
        <v>1046</v>
      </c>
    </row>
    <row r="906" spans="1:19" x14ac:dyDescent="0.2">
      <c r="A906">
        <v>171873</v>
      </c>
      <c r="B906" t="s">
        <v>1042</v>
      </c>
      <c r="C906" t="s">
        <v>1020</v>
      </c>
      <c r="D906" t="b">
        <v>0</v>
      </c>
      <c r="E906" t="s">
        <v>125</v>
      </c>
      <c r="F906" t="s">
        <v>1045</v>
      </c>
      <c r="G906" t="s">
        <v>751</v>
      </c>
      <c r="H906" t="s">
        <v>125</v>
      </c>
      <c r="J906" t="s">
        <v>752</v>
      </c>
      <c r="K906" t="s">
        <v>753</v>
      </c>
      <c r="L906" t="s">
        <v>754</v>
      </c>
      <c r="P906" t="s">
        <v>125</v>
      </c>
      <c r="S906" t="s">
        <v>1046</v>
      </c>
    </row>
    <row r="907" spans="1:19" x14ac:dyDescent="0.2">
      <c r="A907">
        <v>172003</v>
      </c>
      <c r="B907" t="s">
        <v>1042</v>
      </c>
      <c r="C907" t="s">
        <v>1020</v>
      </c>
      <c r="D907" t="b">
        <v>0</v>
      </c>
      <c r="E907" t="s">
        <v>125</v>
      </c>
      <c r="F907" t="s">
        <v>1045</v>
      </c>
      <c r="G907" t="s">
        <v>751</v>
      </c>
      <c r="H907" t="s">
        <v>125</v>
      </c>
      <c r="J907" t="s">
        <v>752</v>
      </c>
      <c r="K907" t="s">
        <v>753</v>
      </c>
      <c r="L907" t="s">
        <v>754</v>
      </c>
      <c r="P907" t="s">
        <v>125</v>
      </c>
      <c r="S907" t="s">
        <v>1046</v>
      </c>
    </row>
    <row r="908" spans="1:19" x14ac:dyDescent="0.2">
      <c r="A908">
        <v>158214</v>
      </c>
      <c r="B908" t="s">
        <v>1047</v>
      </c>
      <c r="C908" t="s">
        <v>1020</v>
      </c>
      <c r="D908" t="b">
        <v>0</v>
      </c>
      <c r="E908" t="s">
        <v>125</v>
      </c>
      <c r="F908" t="s">
        <v>1043</v>
      </c>
      <c r="G908" t="s">
        <v>794</v>
      </c>
      <c r="H908" t="s">
        <v>125</v>
      </c>
      <c r="J908" t="s">
        <v>752</v>
      </c>
      <c r="K908" t="s">
        <v>753</v>
      </c>
      <c r="L908" t="s">
        <v>754</v>
      </c>
      <c r="P908" t="s">
        <v>125</v>
      </c>
      <c r="S908" t="s">
        <v>1044</v>
      </c>
    </row>
    <row r="909" spans="1:19" x14ac:dyDescent="0.2">
      <c r="A909">
        <v>147937</v>
      </c>
      <c r="B909" t="s">
        <v>1048</v>
      </c>
      <c r="C909" t="s">
        <v>1020</v>
      </c>
      <c r="D909" t="b">
        <v>0</v>
      </c>
      <c r="E909" t="s">
        <v>125</v>
      </c>
      <c r="F909" t="s">
        <v>1049</v>
      </c>
      <c r="G909" t="s">
        <v>751</v>
      </c>
      <c r="H909" t="s">
        <v>125</v>
      </c>
      <c r="J909" t="s">
        <v>752</v>
      </c>
      <c r="K909" t="s">
        <v>1050</v>
      </c>
      <c r="L909" t="s">
        <v>1051</v>
      </c>
      <c r="P909" t="s">
        <v>125</v>
      </c>
    </row>
    <row r="910" spans="1:19" x14ac:dyDescent="0.2">
      <c r="A910">
        <v>156422</v>
      </c>
      <c r="B910" t="s">
        <v>1048</v>
      </c>
      <c r="C910" t="s">
        <v>1020</v>
      </c>
      <c r="D910" t="b">
        <v>0</v>
      </c>
      <c r="E910" t="s">
        <v>125</v>
      </c>
      <c r="F910" t="s">
        <v>1052</v>
      </c>
      <c r="G910" t="s">
        <v>751</v>
      </c>
      <c r="H910" t="s">
        <v>125</v>
      </c>
      <c r="J910" t="s">
        <v>752</v>
      </c>
      <c r="K910" t="s">
        <v>1053</v>
      </c>
      <c r="L910" t="s">
        <v>1054</v>
      </c>
      <c r="P910" t="s">
        <v>125</v>
      </c>
    </row>
    <row r="911" spans="1:19" x14ac:dyDescent="0.2">
      <c r="A911">
        <v>165369</v>
      </c>
      <c r="B911" t="s">
        <v>1048</v>
      </c>
      <c r="C911" t="s">
        <v>1020</v>
      </c>
      <c r="D911" t="b">
        <v>0</v>
      </c>
      <c r="E911" t="s">
        <v>125</v>
      </c>
      <c r="F911" t="s">
        <v>1049</v>
      </c>
      <c r="G911" t="s">
        <v>751</v>
      </c>
      <c r="H911" t="s">
        <v>125</v>
      </c>
      <c r="J911" t="s">
        <v>752</v>
      </c>
      <c r="K911" t="s">
        <v>1050</v>
      </c>
      <c r="L911" t="s">
        <v>1051</v>
      </c>
      <c r="P911" t="s">
        <v>125</v>
      </c>
    </row>
    <row r="912" spans="1:19" x14ac:dyDescent="0.2">
      <c r="A912">
        <v>172023</v>
      </c>
      <c r="B912" t="s">
        <v>1048</v>
      </c>
      <c r="C912" t="s">
        <v>1020</v>
      </c>
      <c r="D912" t="b">
        <v>0</v>
      </c>
      <c r="E912" t="s">
        <v>125</v>
      </c>
      <c r="F912" t="s">
        <v>1055</v>
      </c>
      <c r="G912" t="s">
        <v>751</v>
      </c>
      <c r="H912" t="s">
        <v>125</v>
      </c>
      <c r="J912" t="s">
        <v>752</v>
      </c>
      <c r="K912" t="s">
        <v>1056</v>
      </c>
      <c r="L912" t="s">
        <v>1057</v>
      </c>
      <c r="P912" t="s">
        <v>125</v>
      </c>
      <c r="S912" t="s">
        <v>1058</v>
      </c>
    </row>
    <row r="913" spans="1:19" x14ac:dyDescent="0.2">
      <c r="A913">
        <v>157250</v>
      </c>
      <c r="B913" t="s">
        <v>1059</v>
      </c>
      <c r="C913" t="s">
        <v>1020</v>
      </c>
      <c r="D913" t="b">
        <v>0</v>
      </c>
      <c r="E913" t="s">
        <v>125</v>
      </c>
      <c r="F913" t="s">
        <v>1060</v>
      </c>
      <c r="G913" t="s">
        <v>751</v>
      </c>
      <c r="H913" t="s">
        <v>125</v>
      </c>
      <c r="J913" t="s">
        <v>752</v>
      </c>
      <c r="K913" t="s">
        <v>1061</v>
      </c>
      <c r="L913" t="s">
        <v>754</v>
      </c>
      <c r="P913" t="s">
        <v>125</v>
      </c>
    </row>
    <row r="914" spans="1:19" x14ac:dyDescent="0.2">
      <c r="A914">
        <v>159260</v>
      </c>
      <c r="B914" t="s">
        <v>1062</v>
      </c>
      <c r="C914" t="s">
        <v>1020</v>
      </c>
      <c r="D914" t="b">
        <v>0</v>
      </c>
      <c r="E914" t="s">
        <v>125</v>
      </c>
      <c r="H914" t="s">
        <v>125</v>
      </c>
      <c r="P914" t="s">
        <v>125</v>
      </c>
    </row>
    <row r="915" spans="1:19" x14ac:dyDescent="0.2">
      <c r="A915">
        <v>156982</v>
      </c>
      <c r="B915" t="s">
        <v>1063</v>
      </c>
      <c r="C915" t="s">
        <v>1020</v>
      </c>
      <c r="D915" t="b">
        <v>0</v>
      </c>
      <c r="E915" t="s">
        <v>125</v>
      </c>
      <c r="F915" t="s">
        <v>1064</v>
      </c>
      <c r="G915" t="s">
        <v>794</v>
      </c>
      <c r="H915" t="s">
        <v>125</v>
      </c>
      <c r="J915" t="s">
        <v>752</v>
      </c>
      <c r="K915" t="s">
        <v>753</v>
      </c>
      <c r="L915" t="s">
        <v>754</v>
      </c>
      <c r="P915" t="s">
        <v>125</v>
      </c>
      <c r="S915" t="s">
        <v>1065</v>
      </c>
    </row>
    <row r="916" spans="1:19" x14ac:dyDescent="0.2">
      <c r="A916">
        <v>146117</v>
      </c>
      <c r="B916" t="s">
        <v>1066</v>
      </c>
      <c r="C916" t="s">
        <v>1020</v>
      </c>
      <c r="D916" t="b">
        <v>0</v>
      </c>
      <c r="E916" t="s">
        <v>125</v>
      </c>
      <c r="F916" t="s">
        <v>1067</v>
      </c>
      <c r="G916" t="s">
        <v>794</v>
      </c>
      <c r="H916" t="s">
        <v>125</v>
      </c>
      <c r="J916" t="s">
        <v>752</v>
      </c>
      <c r="K916" t="s">
        <v>795</v>
      </c>
      <c r="L916" t="s">
        <v>1061</v>
      </c>
      <c r="P916" t="s">
        <v>125</v>
      </c>
      <c r="S916" t="s">
        <v>796</v>
      </c>
    </row>
    <row r="917" spans="1:19" x14ac:dyDescent="0.2">
      <c r="A917">
        <v>166854</v>
      </c>
      <c r="B917" t="s">
        <v>1066</v>
      </c>
      <c r="C917" t="s">
        <v>1020</v>
      </c>
      <c r="D917" t="b">
        <v>0</v>
      </c>
      <c r="E917" t="s">
        <v>125</v>
      </c>
      <c r="H917" t="s">
        <v>125</v>
      </c>
      <c r="P917" t="s">
        <v>125</v>
      </c>
    </row>
    <row r="918" spans="1:19" x14ac:dyDescent="0.2">
      <c r="A918">
        <v>114545</v>
      </c>
      <c r="B918" t="s">
        <v>1066</v>
      </c>
      <c r="C918" t="s">
        <v>1020</v>
      </c>
      <c r="D918" t="b">
        <v>0</v>
      </c>
      <c r="E918" t="s">
        <v>125</v>
      </c>
      <c r="F918" t="s">
        <v>1068</v>
      </c>
      <c r="G918" t="s">
        <v>794</v>
      </c>
      <c r="H918" t="s">
        <v>125</v>
      </c>
      <c r="J918" t="s">
        <v>752</v>
      </c>
      <c r="K918" t="s">
        <v>1024</v>
      </c>
      <c r="L918" t="s">
        <v>1025</v>
      </c>
      <c r="M918" t="s">
        <v>1069</v>
      </c>
      <c r="P918" t="s">
        <v>125</v>
      </c>
    </row>
    <row r="919" spans="1:19" x14ac:dyDescent="0.2">
      <c r="A919">
        <v>166728</v>
      </c>
      <c r="B919" t="s">
        <v>1066</v>
      </c>
      <c r="C919" t="s">
        <v>1020</v>
      </c>
      <c r="D919" t="b">
        <v>0</v>
      </c>
      <c r="E919" t="s">
        <v>125</v>
      </c>
      <c r="F919" t="s">
        <v>1070</v>
      </c>
      <c r="G919" t="s">
        <v>794</v>
      </c>
      <c r="H919" t="s">
        <v>125</v>
      </c>
      <c r="J919" t="s">
        <v>752</v>
      </c>
      <c r="K919" t="s">
        <v>1051</v>
      </c>
      <c r="L919" t="s">
        <v>754</v>
      </c>
      <c r="P919" t="s">
        <v>125</v>
      </c>
    </row>
    <row r="920" spans="1:19" x14ac:dyDescent="0.2">
      <c r="A920">
        <v>170608</v>
      </c>
      <c r="B920" t="s">
        <v>1066</v>
      </c>
      <c r="C920" t="s">
        <v>1020</v>
      </c>
      <c r="D920" t="b">
        <v>1</v>
      </c>
      <c r="E920" t="s">
        <v>125</v>
      </c>
      <c r="F920" t="s">
        <v>750</v>
      </c>
      <c r="G920" t="s">
        <v>751</v>
      </c>
      <c r="H920" t="s">
        <v>125</v>
      </c>
      <c r="J920" t="s">
        <v>752</v>
      </c>
      <c r="K920" t="s">
        <v>753</v>
      </c>
      <c r="L920" t="s">
        <v>754</v>
      </c>
      <c r="P920" t="s">
        <v>125</v>
      </c>
    </row>
    <row r="921" spans="1:19" x14ac:dyDescent="0.2">
      <c r="A921">
        <v>171105</v>
      </c>
      <c r="B921" t="s">
        <v>1066</v>
      </c>
      <c r="C921" t="s">
        <v>1020</v>
      </c>
      <c r="D921" t="b">
        <v>0</v>
      </c>
      <c r="E921" t="s">
        <v>125</v>
      </c>
      <c r="F921" t="s">
        <v>793</v>
      </c>
      <c r="G921" t="s">
        <v>794</v>
      </c>
      <c r="H921" t="s">
        <v>125</v>
      </c>
      <c r="J921" t="s">
        <v>752</v>
      </c>
      <c r="K921" t="s">
        <v>795</v>
      </c>
      <c r="L921" t="s">
        <v>754</v>
      </c>
      <c r="P921" t="s">
        <v>125</v>
      </c>
      <c r="S921" t="s">
        <v>796</v>
      </c>
    </row>
    <row r="922" spans="1:19" x14ac:dyDescent="0.2">
      <c r="A922">
        <v>114545</v>
      </c>
      <c r="B922" t="s">
        <v>1066</v>
      </c>
      <c r="C922" t="s">
        <v>1020</v>
      </c>
      <c r="D922" t="b">
        <v>0</v>
      </c>
      <c r="E922" t="s">
        <v>125</v>
      </c>
      <c r="F922" t="s">
        <v>1068</v>
      </c>
      <c r="G922" t="s">
        <v>794</v>
      </c>
      <c r="H922" t="s">
        <v>125</v>
      </c>
      <c r="J922" t="s">
        <v>752</v>
      </c>
      <c r="K922" t="s">
        <v>1024</v>
      </c>
      <c r="L922" t="s">
        <v>1025</v>
      </c>
      <c r="M922" t="s">
        <v>1069</v>
      </c>
      <c r="O922" t="s">
        <v>1069</v>
      </c>
      <c r="P922" t="s">
        <v>125</v>
      </c>
    </row>
    <row r="923" spans="1:19" x14ac:dyDescent="0.2">
      <c r="A923">
        <v>156330</v>
      </c>
      <c r="B923" t="s">
        <v>1071</v>
      </c>
      <c r="C923" t="s">
        <v>1020</v>
      </c>
      <c r="D923" t="b">
        <v>0</v>
      </c>
      <c r="E923" t="s">
        <v>125</v>
      </c>
      <c r="F923" t="s">
        <v>750</v>
      </c>
      <c r="G923" t="s">
        <v>751</v>
      </c>
      <c r="H923" t="s">
        <v>125</v>
      </c>
      <c r="J923" t="s">
        <v>752</v>
      </c>
      <c r="K923" t="s">
        <v>753</v>
      </c>
      <c r="L923" t="s">
        <v>754</v>
      </c>
      <c r="P923" t="s">
        <v>125</v>
      </c>
    </row>
    <row r="924" spans="1:19" x14ac:dyDescent="0.2">
      <c r="A924">
        <v>150481</v>
      </c>
      <c r="B924" t="s">
        <v>1072</v>
      </c>
      <c r="C924" t="s">
        <v>1020</v>
      </c>
      <c r="D924" t="b">
        <v>0</v>
      </c>
      <c r="E924" t="s">
        <v>125</v>
      </c>
      <c r="F924" t="s">
        <v>1073</v>
      </c>
      <c r="G924" t="s">
        <v>751</v>
      </c>
      <c r="H924" t="s">
        <v>125</v>
      </c>
      <c r="J924" t="s">
        <v>752</v>
      </c>
      <c r="K924" t="s">
        <v>1061</v>
      </c>
      <c r="L924" t="s">
        <v>754</v>
      </c>
      <c r="P924" t="s">
        <v>125</v>
      </c>
    </row>
    <row r="925" spans="1:19" x14ac:dyDescent="0.2">
      <c r="A925">
        <v>156026</v>
      </c>
      <c r="B925" t="s">
        <v>1074</v>
      </c>
      <c r="C925" t="s">
        <v>1020</v>
      </c>
      <c r="D925" t="b">
        <v>0</v>
      </c>
      <c r="E925" t="s">
        <v>125</v>
      </c>
      <c r="H925" t="s">
        <v>125</v>
      </c>
      <c r="P925" t="s">
        <v>125</v>
      </c>
    </row>
    <row r="926" spans="1:19" x14ac:dyDescent="0.2">
      <c r="A926">
        <v>155012</v>
      </c>
      <c r="B926" t="s">
        <v>1074</v>
      </c>
      <c r="C926" t="s">
        <v>1020</v>
      </c>
      <c r="D926" t="b">
        <v>0</v>
      </c>
      <c r="E926" t="s">
        <v>125</v>
      </c>
      <c r="H926" t="s">
        <v>125</v>
      </c>
      <c r="P926" t="s">
        <v>125</v>
      </c>
    </row>
    <row r="927" spans="1:19" x14ac:dyDescent="0.2">
      <c r="A927">
        <v>157410</v>
      </c>
      <c r="B927" t="s">
        <v>1075</v>
      </c>
      <c r="C927" t="s">
        <v>1020</v>
      </c>
      <c r="D927" t="b">
        <v>0</v>
      </c>
      <c r="E927" t="s">
        <v>125</v>
      </c>
      <c r="F927" t="s">
        <v>1076</v>
      </c>
      <c r="G927" t="s">
        <v>751</v>
      </c>
      <c r="H927" t="s">
        <v>125</v>
      </c>
      <c r="J927" t="s">
        <v>752</v>
      </c>
      <c r="K927" t="s">
        <v>1056</v>
      </c>
      <c r="L927" t="s">
        <v>1057</v>
      </c>
      <c r="P927" t="s">
        <v>125</v>
      </c>
    </row>
    <row r="928" spans="1:19" x14ac:dyDescent="0.2">
      <c r="A928">
        <v>149140</v>
      </c>
      <c r="B928" t="s">
        <v>1077</v>
      </c>
      <c r="C928" t="s">
        <v>1020</v>
      </c>
      <c r="D928" t="b">
        <v>0</v>
      </c>
      <c r="E928" t="s">
        <v>125</v>
      </c>
      <c r="F928" t="s">
        <v>606</v>
      </c>
      <c r="G928" t="s">
        <v>794</v>
      </c>
      <c r="H928" t="s">
        <v>125</v>
      </c>
      <c r="P928" t="s">
        <v>125</v>
      </c>
      <c r="S928" t="s">
        <v>1034</v>
      </c>
    </row>
    <row r="929" spans="1:19" x14ac:dyDescent="0.2">
      <c r="A929">
        <v>116049</v>
      </c>
      <c r="B929" t="s">
        <v>1077</v>
      </c>
      <c r="C929" t="s">
        <v>1020</v>
      </c>
      <c r="D929" t="b">
        <v>0</v>
      </c>
      <c r="E929" t="s">
        <v>125</v>
      </c>
      <c r="F929" t="s">
        <v>1078</v>
      </c>
      <c r="G929" t="s">
        <v>794</v>
      </c>
      <c r="H929" t="s">
        <v>125</v>
      </c>
      <c r="P929" t="s">
        <v>125</v>
      </c>
      <c r="S929" t="s">
        <v>1079</v>
      </c>
    </row>
    <row r="930" spans="1:19" x14ac:dyDescent="0.2">
      <c r="A930">
        <v>177557</v>
      </c>
      <c r="B930" t="s">
        <v>1080</v>
      </c>
      <c r="C930" t="s">
        <v>1020</v>
      </c>
      <c r="D930" t="b">
        <v>0</v>
      </c>
      <c r="E930" t="s">
        <v>125</v>
      </c>
      <c r="F930" t="s">
        <v>1081</v>
      </c>
      <c r="G930" t="s">
        <v>794</v>
      </c>
      <c r="H930" t="s">
        <v>125</v>
      </c>
      <c r="J930" t="s">
        <v>752</v>
      </c>
      <c r="K930" t="s">
        <v>1050</v>
      </c>
      <c r="L930" t="s">
        <v>1025</v>
      </c>
      <c r="P930" t="s">
        <v>125</v>
      </c>
      <c r="S930" t="s">
        <v>1082</v>
      </c>
    </row>
    <row r="931" spans="1:19" x14ac:dyDescent="0.2">
      <c r="A931">
        <v>149040</v>
      </c>
      <c r="B931" t="s">
        <v>1080</v>
      </c>
      <c r="C931" t="s">
        <v>1020</v>
      </c>
      <c r="D931" t="b">
        <v>0</v>
      </c>
      <c r="E931" t="s">
        <v>125</v>
      </c>
      <c r="F931" t="s">
        <v>609</v>
      </c>
      <c r="G931" t="s">
        <v>794</v>
      </c>
      <c r="H931" t="s">
        <v>125</v>
      </c>
      <c r="P931" t="s">
        <v>125</v>
      </c>
    </row>
    <row r="932" spans="1:19" x14ac:dyDescent="0.2">
      <c r="A932">
        <v>115764</v>
      </c>
      <c r="B932" t="s">
        <v>1080</v>
      </c>
      <c r="C932" t="s">
        <v>1020</v>
      </c>
      <c r="D932" t="b">
        <v>0</v>
      </c>
      <c r="E932" t="s">
        <v>125</v>
      </c>
      <c r="F932" t="s">
        <v>608</v>
      </c>
      <c r="G932" t="s">
        <v>794</v>
      </c>
      <c r="H932" t="s">
        <v>125</v>
      </c>
      <c r="P932" t="s">
        <v>125</v>
      </c>
      <c r="S932" t="s">
        <v>1083</v>
      </c>
    </row>
    <row r="933" spans="1:19" x14ac:dyDescent="0.2">
      <c r="A933">
        <v>113172</v>
      </c>
      <c r="B933" t="s">
        <v>1080</v>
      </c>
      <c r="C933" t="s">
        <v>1020</v>
      </c>
      <c r="D933" t="b">
        <v>0</v>
      </c>
      <c r="E933" t="s">
        <v>125</v>
      </c>
      <c r="F933" t="s">
        <v>611</v>
      </c>
      <c r="G933" t="s">
        <v>794</v>
      </c>
      <c r="H933" t="s">
        <v>125</v>
      </c>
      <c r="P933" t="s">
        <v>125</v>
      </c>
      <c r="S933" t="s">
        <v>1082</v>
      </c>
    </row>
    <row r="934" spans="1:19" x14ac:dyDescent="0.2">
      <c r="A934">
        <v>150362</v>
      </c>
      <c r="B934" t="s">
        <v>1084</v>
      </c>
      <c r="C934" t="s">
        <v>1020</v>
      </c>
      <c r="D934" t="b">
        <v>0</v>
      </c>
      <c r="E934" t="s">
        <v>125</v>
      </c>
      <c r="F934" t="s">
        <v>613</v>
      </c>
      <c r="G934" t="s">
        <v>794</v>
      </c>
      <c r="H934" t="s">
        <v>125</v>
      </c>
      <c r="P934" t="s">
        <v>125</v>
      </c>
      <c r="S934" t="s">
        <v>1085</v>
      </c>
    </row>
    <row r="935" spans="1:19" x14ac:dyDescent="0.2">
      <c r="A935">
        <v>120070</v>
      </c>
      <c r="B935" t="s">
        <v>1086</v>
      </c>
      <c r="C935" t="s">
        <v>1020</v>
      </c>
      <c r="D935" t="b">
        <v>0</v>
      </c>
      <c r="E935" t="s">
        <v>125</v>
      </c>
      <c r="H935" t="s">
        <v>125</v>
      </c>
      <c r="P935" t="s">
        <v>125</v>
      </c>
    </row>
    <row r="936" spans="1:19" x14ac:dyDescent="0.2">
      <c r="A936">
        <v>126078</v>
      </c>
      <c r="B936" t="s">
        <v>1087</v>
      </c>
      <c r="C936" t="s">
        <v>1020</v>
      </c>
      <c r="D936" t="b">
        <v>1</v>
      </c>
      <c r="E936" t="s">
        <v>125</v>
      </c>
      <c r="F936" t="s">
        <v>1068</v>
      </c>
      <c r="G936" t="s">
        <v>794</v>
      </c>
      <c r="H936" t="s">
        <v>125</v>
      </c>
      <c r="J936" t="s">
        <v>752</v>
      </c>
      <c r="K936" t="s">
        <v>1024</v>
      </c>
      <c r="L936" t="s">
        <v>1025</v>
      </c>
      <c r="M936" t="s">
        <v>1069</v>
      </c>
      <c r="O936" t="s">
        <v>1069</v>
      </c>
      <c r="P936" t="s">
        <v>125</v>
      </c>
    </row>
    <row r="937" spans="1:19" x14ac:dyDescent="0.2">
      <c r="A937">
        <v>126078</v>
      </c>
      <c r="B937" t="s">
        <v>1087</v>
      </c>
      <c r="C937" t="s">
        <v>1020</v>
      </c>
      <c r="D937" t="b">
        <v>1</v>
      </c>
      <c r="E937" t="s">
        <v>125</v>
      </c>
      <c r="F937" t="s">
        <v>1068</v>
      </c>
      <c r="G937" t="s">
        <v>794</v>
      </c>
      <c r="H937" t="s">
        <v>125</v>
      </c>
      <c r="J937" t="s">
        <v>752</v>
      </c>
      <c r="K937" t="s">
        <v>1024</v>
      </c>
      <c r="L937" t="s">
        <v>1025</v>
      </c>
      <c r="M937" t="s">
        <v>1069</v>
      </c>
      <c r="P937" t="s">
        <v>125</v>
      </c>
    </row>
    <row r="938" spans="1:19" x14ac:dyDescent="0.2">
      <c r="A938">
        <v>182203</v>
      </c>
      <c r="B938" t="s">
        <v>1088</v>
      </c>
      <c r="C938" t="s">
        <v>1020</v>
      </c>
      <c r="D938" t="b">
        <v>0</v>
      </c>
      <c r="E938" t="s">
        <v>125</v>
      </c>
      <c r="F938" t="s">
        <v>1088</v>
      </c>
      <c r="H938" t="s">
        <v>130</v>
      </c>
      <c r="J938" t="s">
        <v>752</v>
      </c>
      <c r="K938" t="s">
        <v>1089</v>
      </c>
      <c r="L938" t="s">
        <v>1051</v>
      </c>
      <c r="P938" t="s">
        <v>125</v>
      </c>
    </row>
    <row r="939" spans="1:19" x14ac:dyDescent="0.2">
      <c r="A939">
        <v>157405</v>
      </c>
      <c r="B939" t="s">
        <v>1090</v>
      </c>
      <c r="C939" t="s">
        <v>1020</v>
      </c>
      <c r="D939" t="b">
        <v>0</v>
      </c>
      <c r="E939" t="s">
        <v>125</v>
      </c>
      <c r="H939" t="s">
        <v>125</v>
      </c>
      <c r="P939" t="s">
        <v>125</v>
      </c>
    </row>
    <row r="940" spans="1:19" x14ac:dyDescent="0.2">
      <c r="A940">
        <v>166809</v>
      </c>
      <c r="B940" t="s">
        <v>1091</v>
      </c>
      <c r="C940" t="s">
        <v>1020</v>
      </c>
      <c r="D940" t="b">
        <v>0</v>
      </c>
      <c r="E940" t="s">
        <v>125</v>
      </c>
      <c r="F940" t="s">
        <v>1092</v>
      </c>
      <c r="G940" t="s">
        <v>1093</v>
      </c>
      <c r="H940" t="s">
        <v>125</v>
      </c>
      <c r="J940" t="s">
        <v>1094</v>
      </c>
      <c r="K940" t="s">
        <v>1095</v>
      </c>
      <c r="L940" t="s">
        <v>1095</v>
      </c>
      <c r="P940" t="s">
        <v>125</v>
      </c>
    </row>
    <row r="941" spans="1:19" x14ac:dyDescent="0.2">
      <c r="A941">
        <v>166841</v>
      </c>
      <c r="B941" t="s">
        <v>1091</v>
      </c>
      <c r="C941" t="s">
        <v>1020</v>
      </c>
      <c r="D941" t="b">
        <v>0</v>
      </c>
      <c r="E941" t="s">
        <v>125</v>
      </c>
      <c r="F941" t="s">
        <v>1092</v>
      </c>
      <c r="G941" t="s">
        <v>1093</v>
      </c>
      <c r="H941" t="s">
        <v>125</v>
      </c>
      <c r="J941" t="s">
        <v>1094</v>
      </c>
      <c r="K941" t="s">
        <v>1095</v>
      </c>
      <c r="L941" t="s">
        <v>1095</v>
      </c>
      <c r="P941" t="s">
        <v>125</v>
      </c>
    </row>
    <row r="942" spans="1:19" x14ac:dyDescent="0.2">
      <c r="A942">
        <v>174872</v>
      </c>
      <c r="B942" t="s">
        <v>1096</v>
      </c>
      <c r="C942" t="s">
        <v>1020</v>
      </c>
      <c r="D942" t="b">
        <v>0</v>
      </c>
      <c r="E942" t="s">
        <v>125</v>
      </c>
      <c r="F942" t="s">
        <v>1097</v>
      </c>
      <c r="G942" t="s">
        <v>533</v>
      </c>
      <c r="H942" t="s">
        <v>125</v>
      </c>
      <c r="P942" t="s">
        <v>125</v>
      </c>
    </row>
    <row r="943" spans="1:19" x14ac:dyDescent="0.2">
      <c r="A943">
        <v>174817</v>
      </c>
      <c r="B943" t="s">
        <v>1096</v>
      </c>
      <c r="C943" t="s">
        <v>1020</v>
      </c>
      <c r="D943" t="b">
        <v>0</v>
      </c>
      <c r="E943" t="s">
        <v>125</v>
      </c>
      <c r="F943" t="s">
        <v>1097</v>
      </c>
      <c r="G943" t="s">
        <v>533</v>
      </c>
      <c r="H943" t="s">
        <v>125</v>
      </c>
      <c r="P943" t="s">
        <v>125</v>
      </c>
    </row>
    <row r="944" spans="1:19" x14ac:dyDescent="0.2">
      <c r="A944">
        <v>223487</v>
      </c>
      <c r="B944" t="s">
        <v>1098</v>
      </c>
      <c r="C944" t="s">
        <v>1020</v>
      </c>
      <c r="D944" t="b">
        <v>0</v>
      </c>
      <c r="E944" t="s">
        <v>125</v>
      </c>
      <c r="H944" t="s">
        <v>125</v>
      </c>
      <c r="P944" t="s">
        <v>125</v>
      </c>
    </row>
    <row r="945" spans="1:19" x14ac:dyDescent="0.2">
      <c r="A945">
        <v>211675</v>
      </c>
      <c r="B945" t="s">
        <v>1099</v>
      </c>
      <c r="C945" t="s">
        <v>1020</v>
      </c>
      <c r="D945" t="b">
        <v>0</v>
      </c>
      <c r="E945" t="s">
        <v>125</v>
      </c>
      <c r="F945" t="s">
        <v>1100</v>
      </c>
      <c r="G945" t="s">
        <v>794</v>
      </c>
      <c r="H945" t="s">
        <v>125</v>
      </c>
      <c r="P945" t="s">
        <v>125</v>
      </c>
      <c r="S945" t="s">
        <v>1101</v>
      </c>
    </row>
    <row r="946" spans="1:19" x14ac:dyDescent="0.2">
      <c r="A946">
        <v>211659</v>
      </c>
      <c r="B946" t="s">
        <v>1099</v>
      </c>
      <c r="C946" t="s">
        <v>1020</v>
      </c>
      <c r="D946" t="b">
        <v>0</v>
      </c>
      <c r="E946" t="s">
        <v>125</v>
      </c>
      <c r="F946" t="s">
        <v>1102</v>
      </c>
      <c r="G946" t="s">
        <v>794</v>
      </c>
      <c r="H946" t="s">
        <v>125</v>
      </c>
      <c r="P946" t="s">
        <v>125</v>
      </c>
      <c r="S946" t="s">
        <v>1101</v>
      </c>
    </row>
    <row r="947" spans="1:19" x14ac:dyDescent="0.2">
      <c r="A947">
        <v>211661</v>
      </c>
      <c r="B947" t="s">
        <v>1099</v>
      </c>
      <c r="C947" t="s">
        <v>1020</v>
      </c>
      <c r="D947" t="b">
        <v>0</v>
      </c>
      <c r="E947" t="s">
        <v>125</v>
      </c>
      <c r="F947" t="s">
        <v>1103</v>
      </c>
      <c r="G947" t="s">
        <v>794</v>
      </c>
      <c r="H947" t="s">
        <v>125</v>
      </c>
      <c r="P947" t="s">
        <v>125</v>
      </c>
      <c r="S947" t="s">
        <v>1101</v>
      </c>
    </row>
    <row r="948" spans="1:19" x14ac:dyDescent="0.2">
      <c r="A948">
        <v>211663</v>
      </c>
      <c r="B948" t="s">
        <v>1099</v>
      </c>
      <c r="C948" t="s">
        <v>1020</v>
      </c>
      <c r="D948" t="b">
        <v>0</v>
      </c>
      <c r="E948" t="s">
        <v>125</v>
      </c>
      <c r="F948" t="s">
        <v>1104</v>
      </c>
      <c r="G948" t="s">
        <v>794</v>
      </c>
      <c r="H948" t="s">
        <v>125</v>
      </c>
      <c r="P948" t="s">
        <v>125</v>
      </c>
      <c r="S948" t="s">
        <v>1101</v>
      </c>
    </row>
    <row r="949" spans="1:19" x14ac:dyDescent="0.2">
      <c r="A949">
        <v>211665</v>
      </c>
      <c r="B949" t="s">
        <v>1099</v>
      </c>
      <c r="C949" t="s">
        <v>1020</v>
      </c>
      <c r="D949" t="b">
        <v>0</v>
      </c>
      <c r="E949" t="s">
        <v>125</v>
      </c>
      <c r="F949" t="s">
        <v>1105</v>
      </c>
      <c r="G949" t="s">
        <v>794</v>
      </c>
      <c r="H949" t="s">
        <v>125</v>
      </c>
      <c r="P949" t="s">
        <v>125</v>
      </c>
      <c r="S949" t="s">
        <v>1101</v>
      </c>
    </row>
    <row r="950" spans="1:19" x14ac:dyDescent="0.2">
      <c r="A950">
        <v>211677</v>
      </c>
      <c r="B950" t="s">
        <v>1099</v>
      </c>
      <c r="C950" t="s">
        <v>1020</v>
      </c>
      <c r="D950" t="b">
        <v>0</v>
      </c>
      <c r="E950" t="s">
        <v>125</v>
      </c>
      <c r="F950" t="s">
        <v>1106</v>
      </c>
      <c r="G950" t="s">
        <v>794</v>
      </c>
      <c r="H950" t="s">
        <v>125</v>
      </c>
      <c r="P950" t="s">
        <v>125</v>
      </c>
      <c r="S950" t="s">
        <v>1101</v>
      </c>
    </row>
    <row r="951" spans="1:19" x14ac:dyDescent="0.2">
      <c r="A951">
        <v>211666</v>
      </c>
      <c r="B951" t="s">
        <v>1099</v>
      </c>
      <c r="C951" t="s">
        <v>1020</v>
      </c>
      <c r="D951" t="b">
        <v>0</v>
      </c>
      <c r="E951" t="s">
        <v>125</v>
      </c>
      <c r="F951" t="s">
        <v>1107</v>
      </c>
      <c r="G951" t="s">
        <v>794</v>
      </c>
      <c r="H951" t="s">
        <v>125</v>
      </c>
      <c r="P951" t="s">
        <v>125</v>
      </c>
      <c r="S951" t="s">
        <v>1101</v>
      </c>
    </row>
    <row r="952" spans="1:19" x14ac:dyDescent="0.2">
      <c r="A952">
        <v>211667</v>
      </c>
      <c r="B952" t="s">
        <v>1099</v>
      </c>
      <c r="C952" t="s">
        <v>1020</v>
      </c>
      <c r="D952" t="b">
        <v>0</v>
      </c>
      <c r="E952" t="s">
        <v>125</v>
      </c>
      <c r="F952" t="s">
        <v>1108</v>
      </c>
      <c r="G952" t="s">
        <v>794</v>
      </c>
      <c r="H952" t="s">
        <v>125</v>
      </c>
      <c r="P952" t="s">
        <v>125</v>
      </c>
      <c r="S952" t="s">
        <v>1101</v>
      </c>
    </row>
    <row r="953" spans="1:19" x14ac:dyDescent="0.2">
      <c r="A953">
        <v>198900</v>
      </c>
      <c r="B953" t="s">
        <v>1099</v>
      </c>
      <c r="C953" t="s">
        <v>1020</v>
      </c>
      <c r="D953" t="b">
        <v>0</v>
      </c>
      <c r="E953" t="s">
        <v>125</v>
      </c>
      <c r="F953" t="s">
        <v>1109</v>
      </c>
      <c r="G953" t="s">
        <v>794</v>
      </c>
      <c r="H953" t="s">
        <v>125</v>
      </c>
      <c r="P953" t="s">
        <v>125</v>
      </c>
      <c r="S953" t="s">
        <v>1101</v>
      </c>
    </row>
    <row r="954" spans="1:19" x14ac:dyDescent="0.2">
      <c r="A954">
        <v>200762</v>
      </c>
      <c r="B954" t="s">
        <v>1099</v>
      </c>
      <c r="C954" t="s">
        <v>1020</v>
      </c>
      <c r="D954" t="b">
        <v>0</v>
      </c>
      <c r="E954" t="s">
        <v>125</v>
      </c>
      <c r="F954" t="s">
        <v>1110</v>
      </c>
      <c r="G954" t="s">
        <v>794</v>
      </c>
      <c r="H954" t="s">
        <v>125</v>
      </c>
      <c r="P954" t="s">
        <v>125</v>
      </c>
      <c r="S954" t="s">
        <v>1101</v>
      </c>
    </row>
    <row r="955" spans="1:19" x14ac:dyDescent="0.2">
      <c r="A955">
        <v>211121</v>
      </c>
      <c r="B955" t="s">
        <v>1099</v>
      </c>
      <c r="C955" t="s">
        <v>1020</v>
      </c>
      <c r="D955" t="b">
        <v>0</v>
      </c>
      <c r="E955" t="s">
        <v>125</v>
      </c>
      <c r="F955" t="s">
        <v>1111</v>
      </c>
      <c r="G955" t="s">
        <v>794</v>
      </c>
      <c r="H955" t="s">
        <v>125</v>
      </c>
      <c r="P955" t="s">
        <v>125</v>
      </c>
      <c r="S955" t="s">
        <v>1101</v>
      </c>
    </row>
    <row r="956" spans="1:19" x14ac:dyDescent="0.2">
      <c r="A956">
        <v>197613</v>
      </c>
      <c r="B956" t="s">
        <v>1099</v>
      </c>
      <c r="C956" t="s">
        <v>1020</v>
      </c>
      <c r="D956" t="b">
        <v>0</v>
      </c>
      <c r="E956" t="s">
        <v>125</v>
      </c>
      <c r="F956" t="s">
        <v>1112</v>
      </c>
      <c r="G956" t="s">
        <v>794</v>
      </c>
      <c r="H956" t="s">
        <v>125</v>
      </c>
      <c r="P956" t="s">
        <v>125</v>
      </c>
      <c r="S956" t="s">
        <v>1101</v>
      </c>
    </row>
    <row r="957" spans="1:19" x14ac:dyDescent="0.2">
      <c r="A957">
        <v>211318</v>
      </c>
      <c r="B957" t="s">
        <v>1099</v>
      </c>
      <c r="C957" t="s">
        <v>1020</v>
      </c>
      <c r="D957" t="b">
        <v>0</v>
      </c>
      <c r="E957" t="s">
        <v>125</v>
      </c>
      <c r="F957" t="s">
        <v>1113</v>
      </c>
      <c r="G957" t="s">
        <v>794</v>
      </c>
      <c r="H957" t="s">
        <v>125</v>
      </c>
      <c r="P957" t="s">
        <v>125</v>
      </c>
      <c r="S957" t="s">
        <v>1101</v>
      </c>
    </row>
    <row r="958" spans="1:19" x14ac:dyDescent="0.2">
      <c r="A958">
        <v>211673</v>
      </c>
      <c r="B958" t="s">
        <v>1099</v>
      </c>
      <c r="C958" t="s">
        <v>1020</v>
      </c>
      <c r="D958" t="b">
        <v>0</v>
      </c>
      <c r="E958" t="s">
        <v>125</v>
      </c>
      <c r="F958" t="s">
        <v>1114</v>
      </c>
      <c r="G958" t="s">
        <v>794</v>
      </c>
      <c r="H958" t="s">
        <v>125</v>
      </c>
      <c r="P958" t="s">
        <v>125</v>
      </c>
      <c r="S958" t="s">
        <v>1101</v>
      </c>
    </row>
    <row r="959" spans="1:19" x14ac:dyDescent="0.2">
      <c r="A959">
        <v>211669</v>
      </c>
      <c r="B959" t="s">
        <v>1099</v>
      </c>
      <c r="C959" t="s">
        <v>1020</v>
      </c>
      <c r="D959" t="b">
        <v>0</v>
      </c>
      <c r="E959" t="s">
        <v>125</v>
      </c>
      <c r="F959" t="s">
        <v>1115</v>
      </c>
      <c r="G959" t="s">
        <v>794</v>
      </c>
      <c r="H959" t="s">
        <v>125</v>
      </c>
      <c r="P959" t="s">
        <v>125</v>
      </c>
      <c r="S959" t="s">
        <v>1101</v>
      </c>
    </row>
    <row r="960" spans="1:19" x14ac:dyDescent="0.2">
      <c r="A960">
        <v>211672</v>
      </c>
      <c r="B960" t="s">
        <v>1099</v>
      </c>
      <c r="C960" t="s">
        <v>1020</v>
      </c>
      <c r="D960" t="b">
        <v>0</v>
      </c>
      <c r="E960" t="s">
        <v>125</v>
      </c>
      <c r="F960" t="s">
        <v>1116</v>
      </c>
      <c r="G960" t="s">
        <v>794</v>
      </c>
      <c r="H960" t="s">
        <v>125</v>
      </c>
      <c r="P960" t="s">
        <v>125</v>
      </c>
      <c r="S960" t="s">
        <v>1101</v>
      </c>
    </row>
    <row r="961" spans="1:19" x14ac:dyDescent="0.2">
      <c r="A961">
        <v>211671</v>
      </c>
      <c r="B961" t="s">
        <v>1099</v>
      </c>
      <c r="C961" t="s">
        <v>1020</v>
      </c>
      <c r="D961" t="b">
        <v>0</v>
      </c>
      <c r="E961" t="s">
        <v>125</v>
      </c>
      <c r="F961" t="s">
        <v>1117</v>
      </c>
      <c r="G961" t="s">
        <v>794</v>
      </c>
      <c r="H961" t="s">
        <v>125</v>
      </c>
      <c r="P961" t="s">
        <v>125</v>
      </c>
      <c r="S961" t="s">
        <v>1101</v>
      </c>
    </row>
    <row r="962" spans="1:19" x14ac:dyDescent="0.2">
      <c r="A962">
        <v>211648</v>
      </c>
      <c r="B962" t="s">
        <v>1099</v>
      </c>
      <c r="C962" t="s">
        <v>1020</v>
      </c>
      <c r="D962" t="b">
        <v>0</v>
      </c>
      <c r="E962" t="s">
        <v>125</v>
      </c>
      <c r="F962" t="s">
        <v>1118</v>
      </c>
      <c r="G962" t="s">
        <v>794</v>
      </c>
      <c r="H962" t="s">
        <v>125</v>
      </c>
      <c r="P962" t="s">
        <v>125</v>
      </c>
      <c r="S962" t="s">
        <v>1101</v>
      </c>
    </row>
    <row r="963" spans="1:19" x14ac:dyDescent="0.2">
      <c r="A963">
        <v>211657</v>
      </c>
      <c r="B963" t="s">
        <v>1119</v>
      </c>
      <c r="C963" t="s">
        <v>1020</v>
      </c>
      <c r="D963" t="b">
        <v>0</v>
      </c>
      <c r="E963" t="s">
        <v>125</v>
      </c>
      <c r="F963" t="s">
        <v>1120</v>
      </c>
      <c r="G963" t="s">
        <v>794</v>
      </c>
      <c r="H963" t="s">
        <v>125</v>
      </c>
      <c r="P963" t="s">
        <v>125</v>
      </c>
      <c r="S963" t="s">
        <v>1101</v>
      </c>
    </row>
    <row r="964" spans="1:19" x14ac:dyDescent="0.2">
      <c r="A964">
        <v>211658</v>
      </c>
      <c r="B964" t="s">
        <v>1119</v>
      </c>
      <c r="C964" t="s">
        <v>1020</v>
      </c>
      <c r="D964" t="b">
        <v>0</v>
      </c>
      <c r="E964" t="s">
        <v>125</v>
      </c>
      <c r="F964" t="s">
        <v>1121</v>
      </c>
      <c r="G964" t="s">
        <v>794</v>
      </c>
      <c r="H964" t="s">
        <v>125</v>
      </c>
      <c r="P964" t="s">
        <v>125</v>
      </c>
      <c r="S964" t="s">
        <v>1101</v>
      </c>
    </row>
    <row r="965" spans="1:19" x14ac:dyDescent="0.2">
      <c r="A965">
        <v>216107</v>
      </c>
      <c r="B965" t="s">
        <v>1122</v>
      </c>
      <c r="C965" t="s">
        <v>1020</v>
      </c>
      <c r="D965" t="b">
        <v>0</v>
      </c>
      <c r="E965" t="s">
        <v>125</v>
      </c>
      <c r="F965" t="s">
        <v>1123</v>
      </c>
      <c r="G965" t="s">
        <v>794</v>
      </c>
      <c r="H965" t="s">
        <v>125</v>
      </c>
      <c r="P965" t="s">
        <v>125</v>
      </c>
      <c r="R965" t="s">
        <v>1090</v>
      </c>
      <c r="S965" t="s">
        <v>1101</v>
      </c>
    </row>
    <row r="966" spans="1:19" x14ac:dyDescent="0.2">
      <c r="A966">
        <v>223883</v>
      </c>
      <c r="B966" t="s">
        <v>1124</v>
      </c>
      <c r="C966" t="s">
        <v>1020</v>
      </c>
      <c r="D966" t="b">
        <v>0</v>
      </c>
      <c r="E966" t="s">
        <v>125</v>
      </c>
      <c r="F966" t="s">
        <v>1125</v>
      </c>
      <c r="G966" t="s">
        <v>794</v>
      </c>
      <c r="H966" t="s">
        <v>125</v>
      </c>
      <c r="P966" t="s">
        <v>125</v>
      </c>
      <c r="R966" t="s">
        <v>1126</v>
      </c>
      <c r="S966" t="s">
        <v>1127</v>
      </c>
    </row>
    <row r="967" spans="1:19" x14ac:dyDescent="0.2">
      <c r="A967">
        <v>153946</v>
      </c>
      <c r="B967" t="s">
        <v>1128</v>
      </c>
      <c r="C967" t="s">
        <v>1020</v>
      </c>
      <c r="D967" t="b">
        <v>0</v>
      </c>
      <c r="E967" t="s">
        <v>125</v>
      </c>
      <c r="F967" t="s">
        <v>1129</v>
      </c>
      <c r="G967" t="s">
        <v>794</v>
      </c>
      <c r="H967" t="s">
        <v>125</v>
      </c>
      <c r="J967" t="s">
        <v>752</v>
      </c>
      <c r="K967" t="s">
        <v>753</v>
      </c>
      <c r="L967" t="s">
        <v>1061</v>
      </c>
      <c r="P967" t="s">
        <v>125</v>
      </c>
      <c r="S967" t="s">
        <v>1127</v>
      </c>
    </row>
    <row r="968" spans="1:19" x14ac:dyDescent="0.2">
      <c r="A968">
        <v>154275</v>
      </c>
      <c r="B968" t="s">
        <v>1128</v>
      </c>
      <c r="C968" t="s">
        <v>1020</v>
      </c>
      <c r="D968" t="b">
        <v>0</v>
      </c>
      <c r="E968" t="s">
        <v>125</v>
      </c>
      <c r="F968" t="s">
        <v>1130</v>
      </c>
      <c r="G968" t="s">
        <v>794</v>
      </c>
      <c r="H968" t="s">
        <v>125</v>
      </c>
      <c r="J968" t="s">
        <v>752</v>
      </c>
      <c r="K968" t="s">
        <v>753</v>
      </c>
      <c r="L968" t="s">
        <v>754</v>
      </c>
      <c r="P968" t="s">
        <v>125</v>
      </c>
      <c r="S968" t="s">
        <v>1127</v>
      </c>
    </row>
    <row r="969" spans="1:19" x14ac:dyDescent="0.2">
      <c r="A969">
        <v>153947</v>
      </c>
      <c r="B969" t="s">
        <v>1128</v>
      </c>
      <c r="C969" t="s">
        <v>1020</v>
      </c>
      <c r="D969" t="b">
        <v>0</v>
      </c>
      <c r="E969" t="s">
        <v>125</v>
      </c>
      <c r="F969" t="s">
        <v>1131</v>
      </c>
      <c r="G969" t="s">
        <v>794</v>
      </c>
      <c r="H969" t="s">
        <v>125</v>
      </c>
      <c r="J969" t="s">
        <v>752</v>
      </c>
      <c r="K969" t="s">
        <v>753</v>
      </c>
      <c r="L969" t="s">
        <v>1061</v>
      </c>
      <c r="P969" t="s">
        <v>125</v>
      </c>
      <c r="S969" t="s">
        <v>1127</v>
      </c>
    </row>
    <row r="970" spans="1:19" x14ac:dyDescent="0.2">
      <c r="A970">
        <v>171693</v>
      </c>
      <c r="B970" t="s">
        <v>1132</v>
      </c>
      <c r="C970" t="s">
        <v>1020</v>
      </c>
      <c r="D970" t="b">
        <v>0</v>
      </c>
      <c r="E970" t="s">
        <v>125</v>
      </c>
      <c r="F970" t="s">
        <v>1133</v>
      </c>
      <c r="G970" t="s">
        <v>794</v>
      </c>
      <c r="H970" t="s">
        <v>125</v>
      </c>
      <c r="J970" t="s">
        <v>752</v>
      </c>
      <c r="K970" t="s">
        <v>753</v>
      </c>
      <c r="L970" t="s">
        <v>1061</v>
      </c>
      <c r="P970" t="s">
        <v>125</v>
      </c>
      <c r="S970" t="s">
        <v>1127</v>
      </c>
    </row>
    <row r="971" spans="1:19" x14ac:dyDescent="0.2">
      <c r="A971">
        <v>154919</v>
      </c>
      <c r="B971" t="s">
        <v>1134</v>
      </c>
      <c r="C971" t="s">
        <v>1020</v>
      </c>
      <c r="D971" t="b">
        <v>0</v>
      </c>
      <c r="E971" t="s">
        <v>125</v>
      </c>
      <c r="F971" t="s">
        <v>1135</v>
      </c>
      <c r="G971" t="s">
        <v>794</v>
      </c>
      <c r="H971" t="s">
        <v>125</v>
      </c>
      <c r="P971" t="s">
        <v>125</v>
      </c>
      <c r="S971" t="s">
        <v>1136</v>
      </c>
    </row>
    <row r="972" spans="1:19" x14ac:dyDescent="0.2">
      <c r="A972">
        <v>229114</v>
      </c>
      <c r="B972" t="s">
        <v>1134</v>
      </c>
      <c r="C972" t="s">
        <v>1020</v>
      </c>
      <c r="D972" t="b">
        <v>0</v>
      </c>
      <c r="E972" t="s">
        <v>125</v>
      </c>
      <c r="F972" t="s">
        <v>1137</v>
      </c>
      <c r="G972" t="s">
        <v>794</v>
      </c>
      <c r="H972" t="s">
        <v>125</v>
      </c>
      <c r="J972" t="s">
        <v>752</v>
      </c>
      <c r="K972" t="s">
        <v>1025</v>
      </c>
      <c r="L972" t="s">
        <v>1138</v>
      </c>
      <c r="P972" t="s">
        <v>125</v>
      </c>
      <c r="S972" t="s">
        <v>1136</v>
      </c>
    </row>
    <row r="973" spans="1:19" x14ac:dyDescent="0.2">
      <c r="A973">
        <v>171644</v>
      </c>
      <c r="B973" t="s">
        <v>1134</v>
      </c>
      <c r="C973" t="s">
        <v>1020</v>
      </c>
      <c r="D973" t="b">
        <v>0</v>
      </c>
      <c r="E973" t="s">
        <v>125</v>
      </c>
      <c r="F973" t="s">
        <v>1137</v>
      </c>
      <c r="G973" t="s">
        <v>794</v>
      </c>
      <c r="H973" t="s">
        <v>125</v>
      </c>
      <c r="J973" t="s">
        <v>752</v>
      </c>
      <c r="K973" t="s">
        <v>1025</v>
      </c>
      <c r="L973" t="s">
        <v>1138</v>
      </c>
      <c r="P973" t="s">
        <v>125</v>
      </c>
      <c r="S973" t="s">
        <v>1136</v>
      </c>
    </row>
    <row r="974" spans="1:19" x14ac:dyDescent="0.2">
      <c r="A974">
        <v>166974</v>
      </c>
      <c r="B974" t="s">
        <v>1139</v>
      </c>
      <c r="C974" t="s">
        <v>1020</v>
      </c>
      <c r="D974" t="b">
        <v>0</v>
      </c>
      <c r="E974" t="s">
        <v>125</v>
      </c>
      <c r="F974" t="s">
        <v>1140</v>
      </c>
      <c r="G974" t="s">
        <v>794</v>
      </c>
      <c r="H974" t="s">
        <v>125</v>
      </c>
      <c r="P974" t="s">
        <v>125</v>
      </c>
      <c r="S974" t="s">
        <v>1141</v>
      </c>
    </row>
    <row r="975" spans="1:19" x14ac:dyDescent="0.2">
      <c r="A975">
        <v>167021</v>
      </c>
      <c r="B975" t="s">
        <v>1139</v>
      </c>
      <c r="C975" t="s">
        <v>1020</v>
      </c>
      <c r="D975" t="b">
        <v>0</v>
      </c>
      <c r="E975" t="s">
        <v>125</v>
      </c>
      <c r="F975" t="s">
        <v>1142</v>
      </c>
      <c r="G975" t="s">
        <v>794</v>
      </c>
      <c r="H975" t="s">
        <v>125</v>
      </c>
      <c r="P975" t="s">
        <v>125</v>
      </c>
      <c r="S975" t="s">
        <v>1141</v>
      </c>
    </row>
    <row r="976" spans="1:19" x14ac:dyDescent="0.2">
      <c r="A976">
        <v>167156</v>
      </c>
      <c r="B976" t="s">
        <v>1139</v>
      </c>
      <c r="C976" t="s">
        <v>1020</v>
      </c>
      <c r="D976" t="b">
        <v>0</v>
      </c>
      <c r="E976" t="s">
        <v>125</v>
      </c>
      <c r="F976" t="s">
        <v>1143</v>
      </c>
      <c r="G976" t="s">
        <v>794</v>
      </c>
      <c r="H976" t="s">
        <v>125</v>
      </c>
      <c r="P976" t="s">
        <v>125</v>
      </c>
      <c r="S976" t="s">
        <v>1141</v>
      </c>
    </row>
    <row r="977" spans="1:19" x14ac:dyDescent="0.2">
      <c r="A977">
        <v>166892</v>
      </c>
      <c r="B977" t="s">
        <v>1144</v>
      </c>
      <c r="C977" t="s">
        <v>1020</v>
      </c>
      <c r="D977" t="b">
        <v>0</v>
      </c>
      <c r="E977" t="s">
        <v>125</v>
      </c>
      <c r="F977" t="s">
        <v>1145</v>
      </c>
      <c r="G977" t="s">
        <v>794</v>
      </c>
      <c r="H977" t="s">
        <v>125</v>
      </c>
      <c r="J977" t="s">
        <v>752</v>
      </c>
      <c r="K977" t="s">
        <v>1051</v>
      </c>
      <c r="L977" t="s">
        <v>754</v>
      </c>
      <c r="P977" t="s">
        <v>125</v>
      </c>
      <c r="S977" t="s">
        <v>1141</v>
      </c>
    </row>
    <row r="978" spans="1:19" x14ac:dyDescent="0.2">
      <c r="A978">
        <v>167247</v>
      </c>
      <c r="B978" t="s">
        <v>1144</v>
      </c>
      <c r="C978" t="s">
        <v>1020</v>
      </c>
      <c r="D978" t="b">
        <v>0</v>
      </c>
      <c r="E978" t="s">
        <v>125</v>
      </c>
      <c r="F978" t="s">
        <v>684</v>
      </c>
      <c r="G978" t="s">
        <v>794</v>
      </c>
      <c r="H978" t="s">
        <v>125</v>
      </c>
      <c r="J978" t="s">
        <v>752</v>
      </c>
      <c r="K978" t="s">
        <v>1051</v>
      </c>
      <c r="L978" t="s">
        <v>754</v>
      </c>
      <c r="P978" t="s">
        <v>125</v>
      </c>
      <c r="S978" t="s">
        <v>1141</v>
      </c>
    </row>
    <row r="979" spans="1:19" x14ac:dyDescent="0.2">
      <c r="A979">
        <v>171303</v>
      </c>
      <c r="B979" t="s">
        <v>1144</v>
      </c>
      <c r="C979" t="s">
        <v>1020</v>
      </c>
      <c r="D979" t="b">
        <v>0</v>
      </c>
      <c r="E979" t="s">
        <v>125</v>
      </c>
      <c r="F979" t="s">
        <v>1146</v>
      </c>
      <c r="G979" t="s">
        <v>794</v>
      </c>
      <c r="H979" t="s">
        <v>125</v>
      </c>
      <c r="J979" t="s">
        <v>752</v>
      </c>
      <c r="K979" t="s">
        <v>1051</v>
      </c>
      <c r="L979" t="s">
        <v>754</v>
      </c>
      <c r="P979" t="s">
        <v>125</v>
      </c>
      <c r="S979" t="s">
        <v>1141</v>
      </c>
    </row>
    <row r="980" spans="1:19" x14ac:dyDescent="0.2">
      <c r="A980">
        <v>167133</v>
      </c>
      <c r="B980" t="s">
        <v>1144</v>
      </c>
      <c r="C980" t="s">
        <v>1020</v>
      </c>
      <c r="D980" t="b">
        <v>0</v>
      </c>
      <c r="E980" t="s">
        <v>125</v>
      </c>
      <c r="F980" t="s">
        <v>1147</v>
      </c>
      <c r="G980" t="s">
        <v>794</v>
      </c>
      <c r="H980" t="s">
        <v>125</v>
      </c>
      <c r="J980" t="s">
        <v>752</v>
      </c>
      <c r="K980" t="s">
        <v>1051</v>
      </c>
      <c r="L980" t="s">
        <v>754</v>
      </c>
      <c r="P980" t="s">
        <v>125</v>
      </c>
      <c r="S980" t="s">
        <v>1141</v>
      </c>
    </row>
    <row r="981" spans="1:19" x14ac:dyDescent="0.2">
      <c r="A981">
        <v>167048</v>
      </c>
      <c r="B981" t="s">
        <v>1144</v>
      </c>
      <c r="C981" t="s">
        <v>1020</v>
      </c>
      <c r="D981" t="b">
        <v>0</v>
      </c>
      <c r="E981" t="s">
        <v>125</v>
      </c>
      <c r="F981" t="s">
        <v>1148</v>
      </c>
      <c r="G981" t="s">
        <v>794</v>
      </c>
      <c r="H981" t="s">
        <v>125</v>
      </c>
      <c r="J981" t="s">
        <v>752</v>
      </c>
      <c r="K981" t="s">
        <v>1051</v>
      </c>
      <c r="L981" t="s">
        <v>754</v>
      </c>
      <c r="P981" t="s">
        <v>125</v>
      </c>
      <c r="S981" t="s">
        <v>1141</v>
      </c>
    </row>
    <row r="982" spans="1:19" x14ac:dyDescent="0.2">
      <c r="A982">
        <v>167294</v>
      </c>
      <c r="B982" t="s">
        <v>1144</v>
      </c>
      <c r="C982" t="s">
        <v>1020</v>
      </c>
      <c r="D982" t="b">
        <v>0</v>
      </c>
      <c r="E982" t="s">
        <v>125</v>
      </c>
      <c r="F982" t="s">
        <v>1149</v>
      </c>
      <c r="G982" t="s">
        <v>794</v>
      </c>
      <c r="H982" t="s">
        <v>125</v>
      </c>
      <c r="J982" t="s">
        <v>752</v>
      </c>
      <c r="K982" t="s">
        <v>1051</v>
      </c>
      <c r="L982" t="s">
        <v>754</v>
      </c>
      <c r="P982" t="s">
        <v>125</v>
      </c>
      <c r="S982" t="s">
        <v>1141</v>
      </c>
    </row>
    <row r="983" spans="1:19" x14ac:dyDescent="0.2">
      <c r="A983">
        <v>166812</v>
      </c>
      <c r="B983" t="s">
        <v>1150</v>
      </c>
      <c r="C983" t="s">
        <v>1020</v>
      </c>
      <c r="D983" t="b">
        <v>0</v>
      </c>
      <c r="E983" t="s">
        <v>125</v>
      </c>
      <c r="F983" t="s">
        <v>1151</v>
      </c>
      <c r="G983" t="s">
        <v>794</v>
      </c>
      <c r="H983" t="s">
        <v>125</v>
      </c>
      <c r="J983" t="s">
        <v>752</v>
      </c>
      <c r="K983" t="s">
        <v>1051</v>
      </c>
      <c r="L983" t="s">
        <v>754</v>
      </c>
      <c r="P983" t="s">
        <v>125</v>
      </c>
      <c r="S983" t="s">
        <v>1141</v>
      </c>
    </row>
    <row r="984" spans="1:19" x14ac:dyDescent="0.2">
      <c r="A984">
        <v>166959</v>
      </c>
      <c r="B984" t="s">
        <v>1152</v>
      </c>
      <c r="C984" t="s">
        <v>1020</v>
      </c>
      <c r="D984" t="b">
        <v>0</v>
      </c>
      <c r="E984" t="s">
        <v>125</v>
      </c>
      <c r="F984" t="s">
        <v>1153</v>
      </c>
      <c r="G984" t="s">
        <v>794</v>
      </c>
      <c r="H984" t="s">
        <v>125</v>
      </c>
      <c r="J984" t="s">
        <v>752</v>
      </c>
      <c r="K984" t="s">
        <v>1051</v>
      </c>
      <c r="L984" t="s">
        <v>754</v>
      </c>
      <c r="P984" t="s">
        <v>125</v>
      </c>
      <c r="S984" t="s">
        <v>1141</v>
      </c>
    </row>
    <row r="985" spans="1:19" x14ac:dyDescent="0.2">
      <c r="A985">
        <v>170452</v>
      </c>
      <c r="B985" t="s">
        <v>1154</v>
      </c>
      <c r="C985" t="s">
        <v>1020</v>
      </c>
      <c r="D985" t="b">
        <v>0</v>
      </c>
      <c r="E985" t="s">
        <v>125</v>
      </c>
      <c r="F985" t="s">
        <v>1155</v>
      </c>
      <c r="G985" t="s">
        <v>794</v>
      </c>
      <c r="H985" t="s">
        <v>125</v>
      </c>
      <c r="J985" t="s">
        <v>752</v>
      </c>
      <c r="K985" t="s">
        <v>753</v>
      </c>
      <c r="L985" t="s">
        <v>754</v>
      </c>
      <c r="P985" t="s">
        <v>125</v>
      </c>
      <c r="S985" t="s">
        <v>1156</v>
      </c>
    </row>
    <row r="986" spans="1:19" x14ac:dyDescent="0.2">
      <c r="A986">
        <v>170498</v>
      </c>
      <c r="B986" t="s">
        <v>1154</v>
      </c>
      <c r="C986" t="s">
        <v>1020</v>
      </c>
      <c r="D986" t="b">
        <v>0</v>
      </c>
      <c r="E986" t="s">
        <v>125</v>
      </c>
      <c r="F986" t="s">
        <v>1157</v>
      </c>
      <c r="G986" t="s">
        <v>794</v>
      </c>
      <c r="H986" t="s">
        <v>125</v>
      </c>
      <c r="J986" t="s">
        <v>752</v>
      </c>
      <c r="K986" t="s">
        <v>753</v>
      </c>
      <c r="L986" t="s">
        <v>754</v>
      </c>
      <c r="P986" t="s">
        <v>125</v>
      </c>
      <c r="S986" t="s">
        <v>1156</v>
      </c>
    </row>
    <row r="987" spans="1:19" x14ac:dyDescent="0.2">
      <c r="A987">
        <v>170418</v>
      </c>
      <c r="B987" t="s">
        <v>1154</v>
      </c>
      <c r="C987" t="s">
        <v>1020</v>
      </c>
      <c r="D987" t="b">
        <v>0</v>
      </c>
      <c r="E987" t="s">
        <v>125</v>
      </c>
      <c r="F987" t="s">
        <v>1158</v>
      </c>
      <c r="G987" t="s">
        <v>794</v>
      </c>
      <c r="H987" t="s">
        <v>125</v>
      </c>
      <c r="J987" t="s">
        <v>752</v>
      </c>
      <c r="K987" t="s">
        <v>753</v>
      </c>
      <c r="L987" t="s">
        <v>1061</v>
      </c>
      <c r="P987" t="s">
        <v>125</v>
      </c>
      <c r="S987" t="s">
        <v>1156</v>
      </c>
    </row>
    <row r="988" spans="1:19" x14ac:dyDescent="0.2">
      <c r="A988">
        <v>214166</v>
      </c>
      <c r="B988" t="s">
        <v>1159</v>
      </c>
      <c r="C988" t="s">
        <v>1020</v>
      </c>
      <c r="D988" t="b">
        <v>0</v>
      </c>
      <c r="E988" t="s">
        <v>125</v>
      </c>
      <c r="F988" t="s">
        <v>1160</v>
      </c>
      <c r="G988" t="s">
        <v>794</v>
      </c>
      <c r="H988" t="s">
        <v>125</v>
      </c>
      <c r="P988" t="s">
        <v>125</v>
      </c>
      <c r="S988" t="s">
        <v>1156</v>
      </c>
    </row>
    <row r="989" spans="1:19" x14ac:dyDescent="0.2">
      <c r="A989">
        <v>214161</v>
      </c>
      <c r="B989" t="s">
        <v>1161</v>
      </c>
      <c r="C989" t="s">
        <v>1020</v>
      </c>
      <c r="D989" t="b">
        <v>0</v>
      </c>
      <c r="E989" t="s">
        <v>125</v>
      </c>
      <c r="F989" t="s">
        <v>1162</v>
      </c>
      <c r="G989" t="s">
        <v>794</v>
      </c>
      <c r="H989" t="s">
        <v>125</v>
      </c>
      <c r="P989" t="s">
        <v>125</v>
      </c>
      <c r="S989" t="s">
        <v>1156</v>
      </c>
    </row>
    <row r="990" spans="1:19" x14ac:dyDescent="0.2">
      <c r="A990">
        <v>170432</v>
      </c>
      <c r="B990" t="s">
        <v>1163</v>
      </c>
      <c r="C990" t="s">
        <v>1020</v>
      </c>
      <c r="D990" t="b">
        <v>0</v>
      </c>
      <c r="E990" t="s">
        <v>125</v>
      </c>
      <c r="F990" t="s">
        <v>1164</v>
      </c>
      <c r="G990" t="s">
        <v>1165</v>
      </c>
      <c r="H990" t="s">
        <v>125</v>
      </c>
      <c r="P990" t="s">
        <v>125</v>
      </c>
    </row>
    <row r="991" spans="1:19" x14ac:dyDescent="0.2">
      <c r="A991">
        <v>170465</v>
      </c>
      <c r="B991" t="s">
        <v>1163</v>
      </c>
      <c r="C991" t="s">
        <v>1020</v>
      </c>
      <c r="D991" t="b">
        <v>0</v>
      </c>
      <c r="E991" t="s">
        <v>125</v>
      </c>
      <c r="F991" t="s">
        <v>1164</v>
      </c>
      <c r="G991" t="s">
        <v>1165</v>
      </c>
      <c r="H991" t="s">
        <v>125</v>
      </c>
      <c r="P991" t="s">
        <v>125</v>
      </c>
    </row>
    <row r="992" spans="1:19" x14ac:dyDescent="0.2">
      <c r="A992">
        <v>228171</v>
      </c>
      <c r="B992" t="s">
        <v>1166</v>
      </c>
      <c r="C992" t="s">
        <v>1020</v>
      </c>
      <c r="D992" t="b">
        <v>0</v>
      </c>
      <c r="E992" t="s">
        <v>125</v>
      </c>
      <c r="F992" t="s">
        <v>1167</v>
      </c>
      <c r="G992" t="s">
        <v>794</v>
      </c>
      <c r="H992" t="s">
        <v>125</v>
      </c>
      <c r="P992" t="s">
        <v>125</v>
      </c>
      <c r="S992" t="s">
        <v>1168</v>
      </c>
    </row>
    <row r="993" spans="1:19" x14ac:dyDescent="0.2">
      <c r="A993">
        <v>228446</v>
      </c>
      <c r="B993" t="s">
        <v>1169</v>
      </c>
      <c r="C993" t="s">
        <v>1020</v>
      </c>
      <c r="D993" t="b">
        <v>0</v>
      </c>
      <c r="E993" t="s">
        <v>125</v>
      </c>
      <c r="F993" t="s">
        <v>1170</v>
      </c>
      <c r="G993" t="s">
        <v>794</v>
      </c>
      <c r="H993" t="s">
        <v>125</v>
      </c>
      <c r="P993" t="s">
        <v>125</v>
      </c>
      <c r="S993" t="s">
        <v>1168</v>
      </c>
    </row>
    <row r="994" spans="1:19" x14ac:dyDescent="0.2">
      <c r="A994">
        <v>171413</v>
      </c>
      <c r="B994" t="s">
        <v>1169</v>
      </c>
      <c r="C994" t="s">
        <v>1020</v>
      </c>
      <c r="D994" t="b">
        <v>0</v>
      </c>
      <c r="E994" t="s">
        <v>125</v>
      </c>
      <c r="F994" t="s">
        <v>1171</v>
      </c>
      <c r="G994" t="s">
        <v>794</v>
      </c>
      <c r="H994" t="s">
        <v>125</v>
      </c>
      <c r="J994" t="s">
        <v>752</v>
      </c>
      <c r="K994" t="s">
        <v>1061</v>
      </c>
      <c r="L994" t="s">
        <v>1172</v>
      </c>
      <c r="P994" t="s">
        <v>125</v>
      </c>
      <c r="S994" t="s">
        <v>1168</v>
      </c>
    </row>
    <row r="995" spans="1:19" x14ac:dyDescent="0.2">
      <c r="A995">
        <v>228088</v>
      </c>
      <c r="B995" t="s">
        <v>1169</v>
      </c>
      <c r="C995" t="s">
        <v>1020</v>
      </c>
      <c r="D995" t="b">
        <v>0</v>
      </c>
      <c r="E995" t="s">
        <v>125</v>
      </c>
      <c r="F995" t="s">
        <v>1173</v>
      </c>
      <c r="G995" t="s">
        <v>794</v>
      </c>
      <c r="H995" t="s">
        <v>125</v>
      </c>
      <c r="P995" t="s">
        <v>125</v>
      </c>
      <c r="S995" t="s">
        <v>1168</v>
      </c>
    </row>
    <row r="996" spans="1:19" x14ac:dyDescent="0.2">
      <c r="A996">
        <v>228152</v>
      </c>
      <c r="B996" t="s">
        <v>1169</v>
      </c>
      <c r="C996" t="s">
        <v>1020</v>
      </c>
      <c r="D996" t="b">
        <v>0</v>
      </c>
      <c r="E996" t="s">
        <v>125</v>
      </c>
      <c r="F996" t="s">
        <v>1174</v>
      </c>
      <c r="G996" t="s">
        <v>794</v>
      </c>
      <c r="H996" t="s">
        <v>125</v>
      </c>
      <c r="P996" t="s">
        <v>125</v>
      </c>
      <c r="S996" t="s">
        <v>1168</v>
      </c>
    </row>
    <row r="997" spans="1:19" x14ac:dyDescent="0.2">
      <c r="A997">
        <v>171474</v>
      </c>
      <c r="B997" t="s">
        <v>1169</v>
      </c>
      <c r="C997" t="s">
        <v>1020</v>
      </c>
      <c r="D997" t="b">
        <v>0</v>
      </c>
      <c r="E997" t="s">
        <v>125</v>
      </c>
      <c r="F997" t="s">
        <v>1175</v>
      </c>
      <c r="G997" t="s">
        <v>794</v>
      </c>
      <c r="H997" t="s">
        <v>125</v>
      </c>
      <c r="J997" t="s">
        <v>752</v>
      </c>
      <c r="K997" t="s">
        <v>1061</v>
      </c>
      <c r="L997" t="s">
        <v>1172</v>
      </c>
      <c r="P997" t="s">
        <v>125</v>
      </c>
      <c r="S997" t="s">
        <v>1168</v>
      </c>
    </row>
    <row r="998" spans="1:19" x14ac:dyDescent="0.2">
      <c r="A998">
        <v>171596</v>
      </c>
      <c r="B998" t="s">
        <v>1169</v>
      </c>
      <c r="C998" t="s">
        <v>1020</v>
      </c>
      <c r="D998" t="b">
        <v>0</v>
      </c>
      <c r="E998" t="s">
        <v>125</v>
      </c>
      <c r="F998" t="s">
        <v>1176</v>
      </c>
      <c r="G998" t="s">
        <v>794</v>
      </c>
      <c r="H998" t="s">
        <v>125</v>
      </c>
      <c r="J998" t="s">
        <v>752</v>
      </c>
      <c r="K998" t="s">
        <v>1061</v>
      </c>
      <c r="L998" t="s">
        <v>1172</v>
      </c>
      <c r="P998" t="s">
        <v>125</v>
      </c>
      <c r="S998" t="s">
        <v>1168</v>
      </c>
    </row>
    <row r="999" spans="1:19" x14ac:dyDescent="0.2">
      <c r="A999">
        <v>228160</v>
      </c>
      <c r="B999" t="s">
        <v>1169</v>
      </c>
      <c r="C999" t="s">
        <v>1020</v>
      </c>
      <c r="D999" t="b">
        <v>0</v>
      </c>
      <c r="E999" t="s">
        <v>125</v>
      </c>
      <c r="F999" t="s">
        <v>1177</v>
      </c>
      <c r="G999" t="s">
        <v>794</v>
      </c>
      <c r="H999" t="s">
        <v>125</v>
      </c>
      <c r="P999" t="s">
        <v>125</v>
      </c>
      <c r="S999" t="s">
        <v>1168</v>
      </c>
    </row>
    <row r="1000" spans="1:19" x14ac:dyDescent="0.2">
      <c r="A1000">
        <v>149100</v>
      </c>
      <c r="B1000" t="s">
        <v>1169</v>
      </c>
      <c r="C1000" t="s">
        <v>1020</v>
      </c>
      <c r="D1000" t="b">
        <v>0</v>
      </c>
      <c r="E1000" t="s">
        <v>125</v>
      </c>
      <c r="F1000" t="s">
        <v>1178</v>
      </c>
      <c r="G1000" t="s">
        <v>794</v>
      </c>
      <c r="H1000" t="s">
        <v>125</v>
      </c>
      <c r="J1000" t="s">
        <v>752</v>
      </c>
      <c r="K1000" t="s">
        <v>1061</v>
      </c>
      <c r="L1000" t="s">
        <v>1172</v>
      </c>
      <c r="P1000" t="s">
        <v>125</v>
      </c>
      <c r="S1000" t="s">
        <v>1168</v>
      </c>
    </row>
    <row r="1001" spans="1:19" x14ac:dyDescent="0.2">
      <c r="A1001">
        <v>171535</v>
      </c>
      <c r="B1001" t="s">
        <v>1169</v>
      </c>
      <c r="C1001" t="s">
        <v>1020</v>
      </c>
      <c r="D1001" t="b">
        <v>0</v>
      </c>
      <c r="E1001" t="s">
        <v>125</v>
      </c>
      <c r="F1001" t="s">
        <v>1179</v>
      </c>
      <c r="G1001" t="s">
        <v>794</v>
      </c>
      <c r="H1001" t="s">
        <v>125</v>
      </c>
      <c r="J1001" t="s">
        <v>752</v>
      </c>
      <c r="K1001" t="s">
        <v>1061</v>
      </c>
      <c r="L1001" t="s">
        <v>1172</v>
      </c>
      <c r="P1001" t="s">
        <v>125</v>
      </c>
      <c r="S1001" t="s">
        <v>1168</v>
      </c>
    </row>
    <row r="1002" spans="1:19" x14ac:dyDescent="0.2">
      <c r="A1002">
        <v>174536</v>
      </c>
      <c r="B1002" t="s">
        <v>1180</v>
      </c>
      <c r="C1002" t="s">
        <v>1020</v>
      </c>
      <c r="D1002" t="b">
        <v>0</v>
      </c>
      <c r="E1002" t="s">
        <v>125</v>
      </c>
      <c r="F1002" t="s">
        <v>1181</v>
      </c>
      <c r="G1002" t="s">
        <v>794</v>
      </c>
      <c r="H1002" t="s">
        <v>125</v>
      </c>
      <c r="P1002" t="s">
        <v>125</v>
      </c>
      <c r="S1002" t="s">
        <v>1168</v>
      </c>
    </row>
    <row r="1003" spans="1:19" x14ac:dyDescent="0.2">
      <c r="A1003">
        <v>174547</v>
      </c>
      <c r="B1003" t="s">
        <v>1180</v>
      </c>
      <c r="C1003" t="s">
        <v>1020</v>
      </c>
      <c r="D1003" t="b">
        <v>0</v>
      </c>
      <c r="E1003" t="s">
        <v>125</v>
      </c>
      <c r="F1003" t="s">
        <v>1182</v>
      </c>
      <c r="G1003" t="s">
        <v>794</v>
      </c>
      <c r="H1003" t="s">
        <v>125</v>
      </c>
      <c r="P1003" t="s">
        <v>125</v>
      </c>
      <c r="S1003" t="s">
        <v>1168</v>
      </c>
    </row>
    <row r="1004" spans="1:19" x14ac:dyDescent="0.2">
      <c r="A1004">
        <v>173102</v>
      </c>
      <c r="B1004" t="s">
        <v>1183</v>
      </c>
      <c r="C1004" t="s">
        <v>1020</v>
      </c>
      <c r="D1004" t="b">
        <v>0</v>
      </c>
      <c r="E1004" t="s">
        <v>125</v>
      </c>
      <c r="F1004" t="s">
        <v>1184</v>
      </c>
      <c r="G1004" t="s">
        <v>794</v>
      </c>
      <c r="H1004" t="s">
        <v>125</v>
      </c>
      <c r="J1004" t="s">
        <v>752</v>
      </c>
      <c r="K1004" t="s">
        <v>1061</v>
      </c>
      <c r="L1004" t="s">
        <v>754</v>
      </c>
      <c r="P1004" t="s">
        <v>125</v>
      </c>
      <c r="S1004" t="s">
        <v>1185</v>
      </c>
    </row>
    <row r="1005" spans="1:19" x14ac:dyDescent="0.2">
      <c r="A1005">
        <v>170660</v>
      </c>
      <c r="B1005" t="s">
        <v>1183</v>
      </c>
      <c r="C1005" t="s">
        <v>1020</v>
      </c>
      <c r="D1005" t="b">
        <v>0</v>
      </c>
      <c r="E1005" t="s">
        <v>125</v>
      </c>
      <c r="F1005" t="s">
        <v>1068</v>
      </c>
      <c r="G1005" t="s">
        <v>794</v>
      </c>
      <c r="H1005" t="s">
        <v>125</v>
      </c>
      <c r="J1005" t="s">
        <v>752</v>
      </c>
      <c r="K1005" t="s">
        <v>1024</v>
      </c>
      <c r="L1005" t="s">
        <v>1025</v>
      </c>
      <c r="M1005" t="s">
        <v>1069</v>
      </c>
      <c r="O1005" t="s">
        <v>1069</v>
      </c>
      <c r="P1005" t="s">
        <v>125</v>
      </c>
    </row>
    <row r="1006" spans="1:19" x14ac:dyDescent="0.2">
      <c r="A1006">
        <v>170660</v>
      </c>
      <c r="B1006" t="s">
        <v>1183</v>
      </c>
      <c r="C1006" t="s">
        <v>1020</v>
      </c>
      <c r="D1006" t="b">
        <v>0</v>
      </c>
      <c r="E1006" t="s">
        <v>125</v>
      </c>
      <c r="F1006" t="s">
        <v>1068</v>
      </c>
      <c r="G1006" t="s">
        <v>794</v>
      </c>
      <c r="H1006" t="s">
        <v>125</v>
      </c>
      <c r="J1006" t="s">
        <v>752</v>
      </c>
      <c r="K1006" t="s">
        <v>1024</v>
      </c>
      <c r="L1006" t="s">
        <v>1025</v>
      </c>
      <c r="M1006" t="s">
        <v>1069</v>
      </c>
      <c r="P1006" t="s">
        <v>125</v>
      </c>
    </row>
    <row r="1007" spans="1:19" x14ac:dyDescent="0.2">
      <c r="A1007">
        <v>171958</v>
      </c>
      <c r="B1007" t="s">
        <v>1186</v>
      </c>
      <c r="C1007" t="s">
        <v>1020</v>
      </c>
      <c r="D1007" t="b">
        <v>0</v>
      </c>
      <c r="E1007" t="s">
        <v>125</v>
      </c>
      <c r="F1007" t="s">
        <v>1187</v>
      </c>
      <c r="G1007" t="s">
        <v>794</v>
      </c>
      <c r="H1007" t="s">
        <v>125</v>
      </c>
      <c r="P1007" t="s">
        <v>125</v>
      </c>
      <c r="S1007" t="s">
        <v>1188</v>
      </c>
    </row>
    <row r="1008" spans="1:19" x14ac:dyDescent="0.2">
      <c r="A1008">
        <v>174849</v>
      </c>
      <c r="B1008" t="s">
        <v>1186</v>
      </c>
      <c r="C1008" t="s">
        <v>1020</v>
      </c>
      <c r="D1008" t="b">
        <v>0</v>
      </c>
      <c r="E1008" t="s">
        <v>125</v>
      </c>
      <c r="F1008" t="s">
        <v>1189</v>
      </c>
      <c r="G1008" t="s">
        <v>794</v>
      </c>
      <c r="H1008" t="s">
        <v>125</v>
      </c>
      <c r="J1008" t="s">
        <v>752</v>
      </c>
      <c r="K1008" t="s">
        <v>1054</v>
      </c>
      <c r="L1008" t="s">
        <v>1190</v>
      </c>
      <c r="P1008" t="s">
        <v>125</v>
      </c>
      <c r="S1008" t="s">
        <v>1188</v>
      </c>
    </row>
    <row r="1009" spans="1:19" x14ac:dyDescent="0.2">
      <c r="A1009">
        <v>171893</v>
      </c>
      <c r="B1009" t="s">
        <v>1186</v>
      </c>
      <c r="C1009" t="s">
        <v>1020</v>
      </c>
      <c r="D1009" t="b">
        <v>0</v>
      </c>
      <c r="E1009" t="s">
        <v>125</v>
      </c>
      <c r="F1009" t="s">
        <v>1191</v>
      </c>
      <c r="G1009" t="s">
        <v>794</v>
      </c>
      <c r="H1009" t="s">
        <v>125</v>
      </c>
      <c r="J1009" t="s">
        <v>752</v>
      </c>
      <c r="K1009" t="s">
        <v>1056</v>
      </c>
      <c r="L1009" t="s">
        <v>1057</v>
      </c>
      <c r="P1009" t="s">
        <v>125</v>
      </c>
      <c r="S1009" t="s">
        <v>1192</v>
      </c>
    </row>
    <row r="1010" spans="1:19" x14ac:dyDescent="0.2">
      <c r="A1010">
        <v>171763</v>
      </c>
      <c r="B1010" t="s">
        <v>1186</v>
      </c>
      <c r="C1010" t="s">
        <v>1020</v>
      </c>
      <c r="D1010" t="b">
        <v>0</v>
      </c>
      <c r="E1010" t="s">
        <v>125</v>
      </c>
      <c r="F1010" t="s">
        <v>1193</v>
      </c>
      <c r="G1010" t="s">
        <v>794</v>
      </c>
      <c r="H1010" t="s">
        <v>125</v>
      </c>
      <c r="J1010" t="s">
        <v>752</v>
      </c>
      <c r="K1010" t="s">
        <v>1056</v>
      </c>
      <c r="L1010" t="s">
        <v>1057</v>
      </c>
      <c r="P1010" t="s">
        <v>125</v>
      </c>
      <c r="S1010" t="s">
        <v>1192</v>
      </c>
    </row>
    <row r="1011" spans="1:19" x14ac:dyDescent="0.2">
      <c r="A1011">
        <v>171828</v>
      </c>
      <c r="B1011" t="s">
        <v>1186</v>
      </c>
      <c r="C1011" t="s">
        <v>1020</v>
      </c>
      <c r="D1011" t="b">
        <v>0</v>
      </c>
      <c r="E1011" t="s">
        <v>125</v>
      </c>
      <c r="F1011" t="s">
        <v>1194</v>
      </c>
      <c r="G1011" t="s">
        <v>794</v>
      </c>
      <c r="H1011" t="s">
        <v>125</v>
      </c>
      <c r="J1011" t="s">
        <v>752</v>
      </c>
      <c r="K1011" t="s">
        <v>1054</v>
      </c>
      <c r="L1011" t="s">
        <v>1190</v>
      </c>
      <c r="P1011" t="s">
        <v>125</v>
      </c>
      <c r="S1011" t="s">
        <v>1188</v>
      </c>
    </row>
    <row r="1012" spans="1:19" x14ac:dyDescent="0.2">
      <c r="A1012">
        <v>150507</v>
      </c>
      <c r="B1012" t="s">
        <v>1186</v>
      </c>
      <c r="C1012" t="s">
        <v>1020</v>
      </c>
      <c r="D1012" t="b">
        <v>0</v>
      </c>
      <c r="E1012" t="s">
        <v>125</v>
      </c>
      <c r="F1012" t="s">
        <v>1195</v>
      </c>
      <c r="G1012" t="s">
        <v>794</v>
      </c>
      <c r="H1012" t="s">
        <v>125</v>
      </c>
      <c r="J1012" t="s">
        <v>752</v>
      </c>
      <c r="K1012" t="s">
        <v>1056</v>
      </c>
      <c r="L1012" t="s">
        <v>1057</v>
      </c>
      <c r="P1012" t="s">
        <v>125</v>
      </c>
      <c r="S1012" t="s">
        <v>1192</v>
      </c>
    </row>
    <row r="1013" spans="1:19" x14ac:dyDescent="0.2">
      <c r="A1013">
        <v>181686</v>
      </c>
      <c r="B1013" t="s">
        <v>1186</v>
      </c>
      <c r="C1013" t="s">
        <v>1020</v>
      </c>
      <c r="D1013" t="b">
        <v>0</v>
      </c>
      <c r="E1013" t="s">
        <v>125</v>
      </c>
      <c r="F1013" t="s">
        <v>1196</v>
      </c>
      <c r="G1013" t="s">
        <v>794</v>
      </c>
      <c r="H1013" t="s">
        <v>125</v>
      </c>
      <c r="P1013" t="s">
        <v>125</v>
      </c>
      <c r="S1013" t="s">
        <v>1188</v>
      </c>
    </row>
    <row r="1014" spans="1:19" x14ac:dyDescent="0.2">
      <c r="A1014">
        <v>148743</v>
      </c>
      <c r="B1014" t="s">
        <v>1197</v>
      </c>
      <c r="C1014" t="s">
        <v>1020</v>
      </c>
      <c r="D1014" t="b">
        <v>0</v>
      </c>
      <c r="E1014" t="s">
        <v>125</v>
      </c>
      <c r="F1014" t="s">
        <v>1198</v>
      </c>
      <c r="G1014" t="s">
        <v>794</v>
      </c>
      <c r="H1014" t="s">
        <v>125</v>
      </c>
      <c r="J1014" t="s">
        <v>752</v>
      </c>
      <c r="K1014" t="s">
        <v>1172</v>
      </c>
      <c r="L1014" t="s">
        <v>1025</v>
      </c>
      <c r="P1014" t="s">
        <v>125</v>
      </c>
      <c r="S1014" t="s">
        <v>1199</v>
      </c>
    </row>
    <row r="1015" spans="1:19" x14ac:dyDescent="0.2">
      <c r="A1015">
        <v>216966</v>
      </c>
      <c r="B1015" t="s">
        <v>1200</v>
      </c>
      <c r="C1015" t="s">
        <v>1020</v>
      </c>
      <c r="D1015" t="b">
        <v>0</v>
      </c>
      <c r="E1015" t="s">
        <v>125</v>
      </c>
      <c r="F1015" t="s">
        <v>1198</v>
      </c>
      <c r="G1015" t="s">
        <v>794</v>
      </c>
      <c r="H1015" t="s">
        <v>125</v>
      </c>
      <c r="J1015" t="s">
        <v>752</v>
      </c>
      <c r="K1015" t="s">
        <v>1172</v>
      </c>
      <c r="L1015" t="s">
        <v>1025</v>
      </c>
      <c r="P1015" t="s">
        <v>125</v>
      </c>
      <c r="S1015" t="s">
        <v>1199</v>
      </c>
    </row>
    <row r="1016" spans="1:19" x14ac:dyDescent="0.2">
      <c r="A1016">
        <v>222366</v>
      </c>
      <c r="B1016" t="s">
        <v>1201</v>
      </c>
      <c r="C1016" t="s">
        <v>1020</v>
      </c>
      <c r="D1016" t="b">
        <v>0</v>
      </c>
      <c r="E1016" t="s">
        <v>125</v>
      </c>
      <c r="F1016" t="s">
        <v>1202</v>
      </c>
      <c r="G1016" t="s">
        <v>794</v>
      </c>
      <c r="H1016" t="s">
        <v>125</v>
      </c>
      <c r="P1016" t="s">
        <v>125</v>
      </c>
      <c r="S1016" t="s">
        <v>1199</v>
      </c>
    </row>
    <row r="1017" spans="1:19" x14ac:dyDescent="0.2">
      <c r="A1017">
        <v>223474</v>
      </c>
      <c r="B1017" t="s">
        <v>1201</v>
      </c>
      <c r="C1017" t="s">
        <v>1020</v>
      </c>
      <c r="D1017" t="b">
        <v>0</v>
      </c>
      <c r="E1017" t="s">
        <v>125</v>
      </c>
      <c r="F1017" t="s">
        <v>1203</v>
      </c>
      <c r="G1017" t="s">
        <v>794</v>
      </c>
      <c r="H1017" t="s">
        <v>125</v>
      </c>
      <c r="P1017" t="s">
        <v>125</v>
      </c>
      <c r="S1017" t="s">
        <v>1199</v>
      </c>
    </row>
    <row r="1018" spans="1:19" x14ac:dyDescent="0.2">
      <c r="A1018">
        <v>222231</v>
      </c>
      <c r="B1018" t="s">
        <v>1201</v>
      </c>
      <c r="C1018" t="s">
        <v>1020</v>
      </c>
      <c r="D1018" t="b">
        <v>0</v>
      </c>
      <c r="E1018" t="s">
        <v>125</v>
      </c>
      <c r="F1018" t="s">
        <v>1204</v>
      </c>
      <c r="G1018" t="s">
        <v>794</v>
      </c>
      <c r="H1018" t="s">
        <v>125</v>
      </c>
      <c r="P1018" t="s">
        <v>125</v>
      </c>
      <c r="S1018" t="s">
        <v>1199</v>
      </c>
    </row>
    <row r="1019" spans="1:19" x14ac:dyDescent="0.2">
      <c r="A1019">
        <v>222429</v>
      </c>
      <c r="B1019" t="s">
        <v>1201</v>
      </c>
      <c r="C1019" t="s">
        <v>1020</v>
      </c>
      <c r="D1019" t="b">
        <v>0</v>
      </c>
      <c r="E1019" t="s">
        <v>125</v>
      </c>
      <c r="F1019" t="s">
        <v>1205</v>
      </c>
      <c r="G1019" t="s">
        <v>794</v>
      </c>
      <c r="H1019" t="s">
        <v>125</v>
      </c>
      <c r="P1019" t="s">
        <v>125</v>
      </c>
      <c r="S1019" t="s">
        <v>1199</v>
      </c>
    </row>
    <row r="1020" spans="1:19" x14ac:dyDescent="0.2">
      <c r="A1020">
        <v>216967</v>
      </c>
      <c r="B1020" t="s">
        <v>1201</v>
      </c>
      <c r="C1020" t="s">
        <v>1020</v>
      </c>
      <c r="D1020" t="b">
        <v>0</v>
      </c>
      <c r="E1020" t="s">
        <v>125</v>
      </c>
      <c r="F1020" t="s">
        <v>1206</v>
      </c>
      <c r="G1020" t="s">
        <v>794</v>
      </c>
      <c r="H1020" t="s">
        <v>125</v>
      </c>
      <c r="P1020" t="s">
        <v>125</v>
      </c>
      <c r="S1020" t="s">
        <v>1199</v>
      </c>
    </row>
    <row r="1021" spans="1:19" x14ac:dyDescent="0.2">
      <c r="A1021">
        <v>222283</v>
      </c>
      <c r="B1021" t="s">
        <v>1201</v>
      </c>
      <c r="C1021" t="s">
        <v>1020</v>
      </c>
      <c r="D1021" t="b">
        <v>0</v>
      </c>
      <c r="E1021" t="s">
        <v>125</v>
      </c>
      <c r="F1021" t="s">
        <v>1207</v>
      </c>
      <c r="G1021" t="s">
        <v>794</v>
      </c>
      <c r="H1021" t="s">
        <v>125</v>
      </c>
      <c r="P1021" t="s">
        <v>125</v>
      </c>
      <c r="S1021" t="s">
        <v>1199</v>
      </c>
    </row>
    <row r="1022" spans="1:19" x14ac:dyDescent="0.2">
      <c r="A1022">
        <v>222301</v>
      </c>
      <c r="B1022" t="s">
        <v>1201</v>
      </c>
      <c r="C1022" t="s">
        <v>1020</v>
      </c>
      <c r="D1022" t="b">
        <v>0</v>
      </c>
      <c r="E1022" t="s">
        <v>125</v>
      </c>
      <c r="F1022" t="s">
        <v>1208</v>
      </c>
      <c r="G1022" t="s">
        <v>794</v>
      </c>
      <c r="H1022" t="s">
        <v>125</v>
      </c>
      <c r="P1022" t="s">
        <v>125</v>
      </c>
      <c r="S1022" t="s">
        <v>1199</v>
      </c>
    </row>
    <row r="1023" spans="1:19" x14ac:dyDescent="0.2">
      <c r="A1023">
        <v>216918</v>
      </c>
      <c r="B1023" t="s">
        <v>1201</v>
      </c>
      <c r="C1023" t="s">
        <v>1020</v>
      </c>
      <c r="D1023" t="b">
        <v>0</v>
      </c>
      <c r="E1023" t="s">
        <v>125</v>
      </c>
      <c r="F1023" t="s">
        <v>1209</v>
      </c>
      <c r="G1023" t="s">
        <v>794</v>
      </c>
      <c r="H1023" t="s">
        <v>125</v>
      </c>
      <c r="P1023" t="s">
        <v>125</v>
      </c>
      <c r="S1023" t="s">
        <v>1199</v>
      </c>
    </row>
    <row r="1024" spans="1:19" x14ac:dyDescent="0.2">
      <c r="A1024">
        <v>222267</v>
      </c>
      <c r="B1024" t="s">
        <v>1201</v>
      </c>
      <c r="C1024" t="s">
        <v>1020</v>
      </c>
      <c r="D1024" t="b">
        <v>0</v>
      </c>
      <c r="E1024" t="s">
        <v>125</v>
      </c>
      <c r="F1024" t="s">
        <v>1210</v>
      </c>
      <c r="G1024" t="s">
        <v>794</v>
      </c>
      <c r="H1024" t="s">
        <v>125</v>
      </c>
      <c r="P1024" t="s">
        <v>125</v>
      </c>
      <c r="S1024" t="s">
        <v>1199</v>
      </c>
    </row>
    <row r="1025" spans="1:19" x14ac:dyDescent="0.2">
      <c r="A1025">
        <v>148212</v>
      </c>
      <c r="B1025" t="s">
        <v>1201</v>
      </c>
      <c r="C1025" t="s">
        <v>1020</v>
      </c>
      <c r="D1025" t="b">
        <v>0</v>
      </c>
      <c r="E1025" t="s">
        <v>125</v>
      </c>
      <c r="F1025" t="s">
        <v>1211</v>
      </c>
      <c r="G1025" t="s">
        <v>794</v>
      </c>
      <c r="H1025" t="s">
        <v>125</v>
      </c>
      <c r="J1025" t="s">
        <v>752</v>
      </c>
      <c r="K1025" t="s">
        <v>1212</v>
      </c>
      <c r="L1025" t="s">
        <v>1213</v>
      </c>
      <c r="P1025" t="s">
        <v>125</v>
      </c>
      <c r="S1025" t="s">
        <v>1199</v>
      </c>
    </row>
    <row r="1026" spans="1:19" x14ac:dyDescent="0.2">
      <c r="A1026">
        <v>172369</v>
      </c>
      <c r="B1026" t="s">
        <v>1201</v>
      </c>
      <c r="C1026" t="s">
        <v>1020</v>
      </c>
      <c r="D1026" t="b">
        <v>0</v>
      </c>
      <c r="E1026" t="s">
        <v>125</v>
      </c>
      <c r="F1026" t="s">
        <v>1214</v>
      </c>
      <c r="G1026" t="s">
        <v>794</v>
      </c>
      <c r="H1026" t="s">
        <v>125</v>
      </c>
      <c r="J1026" t="s">
        <v>752</v>
      </c>
      <c r="K1026" t="s">
        <v>1212</v>
      </c>
      <c r="L1026" t="s">
        <v>1213</v>
      </c>
      <c r="P1026" t="s">
        <v>125</v>
      </c>
      <c r="S1026" t="s">
        <v>1199</v>
      </c>
    </row>
    <row r="1027" spans="1:19" x14ac:dyDescent="0.2">
      <c r="A1027">
        <v>216301</v>
      </c>
      <c r="B1027" t="s">
        <v>1215</v>
      </c>
      <c r="C1027" t="s">
        <v>1020</v>
      </c>
      <c r="D1027" t="b">
        <v>0</v>
      </c>
      <c r="E1027" t="s">
        <v>125</v>
      </c>
      <c r="F1027" t="s">
        <v>1216</v>
      </c>
      <c r="G1027" t="s">
        <v>794</v>
      </c>
      <c r="H1027" t="s">
        <v>125</v>
      </c>
      <c r="P1027" t="s">
        <v>125</v>
      </c>
      <c r="S1027" t="s">
        <v>1217</v>
      </c>
    </row>
    <row r="1028" spans="1:19" x14ac:dyDescent="0.2">
      <c r="A1028">
        <v>216688</v>
      </c>
      <c r="B1028" t="s">
        <v>1218</v>
      </c>
      <c r="C1028" t="s">
        <v>1020</v>
      </c>
      <c r="D1028" t="b">
        <v>0</v>
      </c>
      <c r="E1028" t="s">
        <v>125</v>
      </c>
      <c r="F1028" t="s">
        <v>1219</v>
      </c>
      <c r="G1028" t="s">
        <v>794</v>
      </c>
      <c r="H1028" t="s">
        <v>125</v>
      </c>
      <c r="P1028" t="s">
        <v>125</v>
      </c>
      <c r="S1028" t="s">
        <v>1217</v>
      </c>
    </row>
    <row r="1029" spans="1:19" x14ac:dyDescent="0.2">
      <c r="A1029">
        <v>188363</v>
      </c>
      <c r="B1029" t="s">
        <v>1218</v>
      </c>
      <c r="C1029" t="s">
        <v>1020</v>
      </c>
      <c r="D1029" t="b">
        <v>0</v>
      </c>
      <c r="E1029" t="s">
        <v>125</v>
      </c>
      <c r="F1029" t="s">
        <v>1220</v>
      </c>
      <c r="G1029" t="s">
        <v>794</v>
      </c>
      <c r="H1029" t="s">
        <v>125</v>
      </c>
      <c r="P1029" t="s">
        <v>125</v>
      </c>
      <c r="S1029" t="s">
        <v>1217</v>
      </c>
    </row>
    <row r="1030" spans="1:19" x14ac:dyDescent="0.2">
      <c r="A1030">
        <v>216736</v>
      </c>
      <c r="B1030" t="s">
        <v>1218</v>
      </c>
      <c r="C1030" t="s">
        <v>1020</v>
      </c>
      <c r="D1030" t="b">
        <v>0</v>
      </c>
      <c r="E1030" t="s">
        <v>125</v>
      </c>
      <c r="F1030" t="s">
        <v>1221</v>
      </c>
      <c r="G1030" t="s">
        <v>794</v>
      </c>
      <c r="H1030" t="s">
        <v>125</v>
      </c>
      <c r="P1030" t="s">
        <v>125</v>
      </c>
      <c r="S1030" t="s">
        <v>1217</v>
      </c>
    </row>
    <row r="1031" spans="1:19" x14ac:dyDescent="0.2">
      <c r="A1031">
        <v>216291</v>
      </c>
      <c r="B1031" t="s">
        <v>1218</v>
      </c>
      <c r="C1031" t="s">
        <v>1020</v>
      </c>
      <c r="D1031" t="b">
        <v>0</v>
      </c>
      <c r="E1031" t="s">
        <v>125</v>
      </c>
      <c r="F1031" t="s">
        <v>1222</v>
      </c>
      <c r="G1031" t="s">
        <v>794</v>
      </c>
      <c r="H1031" t="s">
        <v>125</v>
      </c>
      <c r="J1031" t="s">
        <v>752</v>
      </c>
      <c r="K1031" t="s">
        <v>1024</v>
      </c>
      <c r="L1031" t="s">
        <v>754</v>
      </c>
      <c r="P1031" t="s">
        <v>125</v>
      </c>
      <c r="S1031" t="s">
        <v>1217</v>
      </c>
    </row>
    <row r="1032" spans="1:19" x14ac:dyDescent="0.2">
      <c r="A1032">
        <v>148290</v>
      </c>
      <c r="B1032" t="s">
        <v>1218</v>
      </c>
      <c r="C1032" t="s">
        <v>1020</v>
      </c>
      <c r="D1032" t="b">
        <v>0</v>
      </c>
      <c r="E1032" t="s">
        <v>125</v>
      </c>
      <c r="F1032" t="s">
        <v>1222</v>
      </c>
      <c r="G1032" t="s">
        <v>794</v>
      </c>
      <c r="H1032" t="s">
        <v>125</v>
      </c>
      <c r="J1032" t="s">
        <v>752</v>
      </c>
      <c r="K1032" t="s">
        <v>1024</v>
      </c>
      <c r="L1032" t="s">
        <v>754</v>
      </c>
      <c r="P1032" t="s">
        <v>125</v>
      </c>
      <c r="S1032" t="s">
        <v>1217</v>
      </c>
    </row>
    <row r="1033" spans="1:19" x14ac:dyDescent="0.2">
      <c r="A1033">
        <v>216300</v>
      </c>
      <c r="B1033" t="s">
        <v>1223</v>
      </c>
      <c r="C1033" t="s">
        <v>1020</v>
      </c>
      <c r="D1033" t="b">
        <v>0</v>
      </c>
      <c r="E1033" t="s">
        <v>125</v>
      </c>
      <c r="F1033" t="s">
        <v>1224</v>
      </c>
      <c r="G1033" t="s">
        <v>794</v>
      </c>
      <c r="H1033" t="s">
        <v>125</v>
      </c>
      <c r="P1033" t="s">
        <v>125</v>
      </c>
      <c r="R1033" t="s">
        <v>1126</v>
      </c>
      <c r="S1033" t="s">
        <v>1225</v>
      </c>
    </row>
    <row r="1034" spans="1:19" x14ac:dyDescent="0.2">
      <c r="A1034">
        <v>157943</v>
      </c>
      <c r="B1034" t="s">
        <v>1226</v>
      </c>
      <c r="C1034" t="s">
        <v>1020</v>
      </c>
      <c r="D1034" t="b">
        <v>0</v>
      </c>
      <c r="E1034" t="s">
        <v>125</v>
      </c>
      <c r="F1034" t="s">
        <v>1227</v>
      </c>
      <c r="G1034" t="s">
        <v>794</v>
      </c>
      <c r="H1034" t="s">
        <v>125</v>
      </c>
      <c r="J1034" t="s">
        <v>752</v>
      </c>
      <c r="K1034" t="s">
        <v>753</v>
      </c>
      <c r="L1034" t="s">
        <v>1051</v>
      </c>
      <c r="P1034" t="s">
        <v>125</v>
      </c>
      <c r="S1034" t="s">
        <v>1225</v>
      </c>
    </row>
    <row r="1035" spans="1:19" x14ac:dyDescent="0.2">
      <c r="A1035">
        <v>199385</v>
      </c>
      <c r="B1035" t="s">
        <v>1226</v>
      </c>
      <c r="C1035" t="s">
        <v>1020</v>
      </c>
      <c r="D1035" t="b">
        <v>0</v>
      </c>
      <c r="E1035" t="s">
        <v>125</v>
      </c>
      <c r="F1035" t="s">
        <v>1228</v>
      </c>
      <c r="G1035" t="s">
        <v>794</v>
      </c>
      <c r="H1035" t="s">
        <v>125</v>
      </c>
      <c r="P1035" t="s">
        <v>125</v>
      </c>
      <c r="S1035" t="s">
        <v>1225</v>
      </c>
    </row>
    <row r="1036" spans="1:19" x14ac:dyDescent="0.2">
      <c r="A1036">
        <v>157765</v>
      </c>
      <c r="B1036" t="s">
        <v>1226</v>
      </c>
      <c r="C1036" t="s">
        <v>1020</v>
      </c>
      <c r="D1036" t="b">
        <v>0</v>
      </c>
      <c r="E1036" t="s">
        <v>125</v>
      </c>
      <c r="F1036" t="s">
        <v>1229</v>
      </c>
      <c r="G1036" t="s">
        <v>794</v>
      </c>
      <c r="H1036" t="s">
        <v>125</v>
      </c>
      <c r="J1036" t="s">
        <v>752</v>
      </c>
      <c r="K1036" t="s">
        <v>1051</v>
      </c>
      <c r="L1036" t="s">
        <v>1172</v>
      </c>
      <c r="P1036" t="s">
        <v>125</v>
      </c>
      <c r="S1036" t="s">
        <v>1225</v>
      </c>
    </row>
    <row r="1037" spans="1:19" x14ac:dyDescent="0.2">
      <c r="A1037">
        <v>158007</v>
      </c>
      <c r="B1037" t="s">
        <v>1226</v>
      </c>
      <c r="C1037" t="s">
        <v>1020</v>
      </c>
      <c r="D1037" t="b">
        <v>0</v>
      </c>
      <c r="E1037" t="s">
        <v>125</v>
      </c>
      <c r="F1037" t="s">
        <v>1230</v>
      </c>
      <c r="G1037" t="s">
        <v>794</v>
      </c>
      <c r="H1037" t="s">
        <v>125</v>
      </c>
      <c r="J1037" t="s">
        <v>752</v>
      </c>
      <c r="K1037" t="s">
        <v>1212</v>
      </c>
      <c r="L1037" t="s">
        <v>754</v>
      </c>
      <c r="P1037" t="s">
        <v>125</v>
      </c>
      <c r="S1037" t="s">
        <v>1225</v>
      </c>
    </row>
    <row r="1038" spans="1:19" x14ac:dyDescent="0.2">
      <c r="A1038">
        <v>199358</v>
      </c>
      <c r="B1038" t="s">
        <v>1226</v>
      </c>
      <c r="C1038" t="s">
        <v>1020</v>
      </c>
      <c r="D1038" t="b">
        <v>0</v>
      </c>
      <c r="E1038" t="s">
        <v>125</v>
      </c>
      <c r="F1038" t="s">
        <v>1231</v>
      </c>
      <c r="G1038" t="s">
        <v>794</v>
      </c>
      <c r="H1038" t="s">
        <v>125</v>
      </c>
      <c r="P1038" t="s">
        <v>125</v>
      </c>
      <c r="S1038" t="s">
        <v>1225</v>
      </c>
    </row>
    <row r="1039" spans="1:19" x14ac:dyDescent="0.2">
      <c r="A1039">
        <v>172303</v>
      </c>
      <c r="B1039" t="s">
        <v>1232</v>
      </c>
      <c r="C1039" t="s">
        <v>1020</v>
      </c>
      <c r="D1039" t="b">
        <v>0</v>
      </c>
      <c r="E1039" t="s">
        <v>125</v>
      </c>
      <c r="F1039" t="s">
        <v>1233</v>
      </c>
      <c r="G1039" t="s">
        <v>794</v>
      </c>
      <c r="H1039" t="s">
        <v>125</v>
      </c>
      <c r="J1039" t="s">
        <v>752</v>
      </c>
      <c r="K1039" t="s">
        <v>1053</v>
      </c>
      <c r="L1039" t="s">
        <v>1054</v>
      </c>
      <c r="P1039" t="s">
        <v>125</v>
      </c>
      <c r="S1039" t="s">
        <v>1234</v>
      </c>
    </row>
    <row r="1040" spans="1:19" x14ac:dyDescent="0.2">
      <c r="A1040">
        <v>220498</v>
      </c>
      <c r="B1040" t="s">
        <v>1235</v>
      </c>
      <c r="C1040" t="s">
        <v>1020</v>
      </c>
      <c r="D1040" t="b">
        <v>0</v>
      </c>
      <c r="E1040" t="s">
        <v>125</v>
      </c>
      <c r="F1040" t="s">
        <v>1236</v>
      </c>
      <c r="G1040" t="s">
        <v>794</v>
      </c>
      <c r="H1040" t="s">
        <v>125</v>
      </c>
      <c r="P1040" t="s">
        <v>125</v>
      </c>
      <c r="R1040" t="s">
        <v>1126</v>
      </c>
      <c r="S1040" t="s">
        <v>1237</v>
      </c>
    </row>
    <row r="1041" spans="1:19" x14ac:dyDescent="0.2">
      <c r="A1041">
        <v>223730</v>
      </c>
      <c r="B1041" t="s">
        <v>1238</v>
      </c>
      <c r="C1041" t="s">
        <v>1020</v>
      </c>
      <c r="D1041" t="b">
        <v>0</v>
      </c>
      <c r="E1041" t="s">
        <v>125</v>
      </c>
      <c r="F1041" t="s">
        <v>1239</v>
      </c>
      <c r="G1041" t="s">
        <v>794</v>
      </c>
      <c r="H1041" t="s">
        <v>125</v>
      </c>
      <c r="P1041" t="s">
        <v>125</v>
      </c>
      <c r="R1041" t="s">
        <v>1126</v>
      </c>
      <c r="S1041" t="s">
        <v>1237</v>
      </c>
    </row>
    <row r="1042" spans="1:19" x14ac:dyDescent="0.2">
      <c r="A1042">
        <v>223494</v>
      </c>
      <c r="B1042" t="s">
        <v>1240</v>
      </c>
      <c r="C1042" t="s">
        <v>1020</v>
      </c>
      <c r="D1042" t="b">
        <v>0</v>
      </c>
      <c r="E1042" t="s">
        <v>125</v>
      </c>
      <c r="F1042" t="s">
        <v>1241</v>
      </c>
      <c r="G1042" t="s">
        <v>794</v>
      </c>
      <c r="H1042" t="s">
        <v>125</v>
      </c>
      <c r="P1042" t="s">
        <v>125</v>
      </c>
      <c r="R1042" t="s">
        <v>1126</v>
      </c>
      <c r="S1042" t="s">
        <v>1237</v>
      </c>
    </row>
    <row r="1043" spans="1:19" x14ac:dyDescent="0.2">
      <c r="A1043">
        <v>172075</v>
      </c>
      <c r="B1043" t="s">
        <v>1242</v>
      </c>
      <c r="C1043" t="s">
        <v>1020</v>
      </c>
      <c r="D1043" t="b">
        <v>0</v>
      </c>
      <c r="E1043" t="s">
        <v>125</v>
      </c>
      <c r="F1043" t="s">
        <v>1243</v>
      </c>
      <c r="G1043" t="s">
        <v>794</v>
      </c>
      <c r="H1043" t="s">
        <v>125</v>
      </c>
      <c r="J1043" t="s">
        <v>752</v>
      </c>
      <c r="K1043" t="s">
        <v>1244</v>
      </c>
      <c r="L1043" t="s">
        <v>1245</v>
      </c>
      <c r="P1043" t="s">
        <v>125</v>
      </c>
      <c r="S1043" t="s">
        <v>1246</v>
      </c>
    </row>
    <row r="1044" spans="1:19" x14ac:dyDescent="0.2">
      <c r="A1044">
        <v>172189</v>
      </c>
      <c r="B1044" t="s">
        <v>1242</v>
      </c>
      <c r="C1044" t="s">
        <v>1020</v>
      </c>
      <c r="D1044" t="b">
        <v>0</v>
      </c>
      <c r="E1044" t="s">
        <v>125</v>
      </c>
      <c r="F1044" t="s">
        <v>1247</v>
      </c>
      <c r="G1044" t="s">
        <v>794</v>
      </c>
      <c r="H1044" t="s">
        <v>125</v>
      </c>
      <c r="J1044" t="s">
        <v>752</v>
      </c>
      <c r="K1044" t="s">
        <v>1025</v>
      </c>
      <c r="L1044" t="s">
        <v>1212</v>
      </c>
      <c r="P1044" t="s">
        <v>125</v>
      </c>
      <c r="S1044" t="s">
        <v>1246</v>
      </c>
    </row>
    <row r="1045" spans="1:19" x14ac:dyDescent="0.2">
      <c r="A1045">
        <v>172246</v>
      </c>
      <c r="B1045" t="s">
        <v>1242</v>
      </c>
      <c r="C1045" t="s">
        <v>1020</v>
      </c>
      <c r="D1045" t="b">
        <v>0</v>
      </c>
      <c r="E1045" t="s">
        <v>125</v>
      </c>
      <c r="F1045" t="s">
        <v>1248</v>
      </c>
      <c r="G1045" t="s">
        <v>794</v>
      </c>
      <c r="H1045" t="s">
        <v>125</v>
      </c>
      <c r="J1045" t="s">
        <v>752</v>
      </c>
      <c r="K1045" t="s">
        <v>1056</v>
      </c>
      <c r="L1045" t="s">
        <v>1057</v>
      </c>
      <c r="P1045" t="s">
        <v>125</v>
      </c>
      <c r="S1045" t="s">
        <v>1234</v>
      </c>
    </row>
    <row r="1046" spans="1:19" x14ac:dyDescent="0.2">
      <c r="A1046">
        <v>172132</v>
      </c>
      <c r="B1046" t="s">
        <v>1242</v>
      </c>
      <c r="C1046" t="s">
        <v>1020</v>
      </c>
      <c r="D1046" t="b">
        <v>0</v>
      </c>
      <c r="E1046" t="s">
        <v>125</v>
      </c>
      <c r="F1046" t="s">
        <v>1249</v>
      </c>
      <c r="G1046" t="s">
        <v>794</v>
      </c>
      <c r="H1046" t="s">
        <v>125</v>
      </c>
      <c r="J1046" t="s">
        <v>752</v>
      </c>
      <c r="K1046" t="s">
        <v>1053</v>
      </c>
      <c r="L1046" t="s">
        <v>1054</v>
      </c>
      <c r="P1046" t="s">
        <v>125</v>
      </c>
      <c r="S1046" t="s">
        <v>1234</v>
      </c>
    </row>
    <row r="1047" spans="1:19" x14ac:dyDescent="0.2">
      <c r="A1047">
        <v>191768</v>
      </c>
      <c r="B1047" t="s">
        <v>1250</v>
      </c>
      <c r="C1047" t="s">
        <v>1020</v>
      </c>
      <c r="D1047" t="b">
        <v>0</v>
      </c>
      <c r="E1047" t="s">
        <v>125</v>
      </c>
      <c r="F1047" t="s">
        <v>1251</v>
      </c>
      <c r="G1047" t="s">
        <v>751</v>
      </c>
      <c r="H1047" t="s">
        <v>125</v>
      </c>
      <c r="J1047" t="s">
        <v>752</v>
      </c>
      <c r="K1047" t="s">
        <v>1061</v>
      </c>
      <c r="L1047" t="s">
        <v>1172</v>
      </c>
      <c r="P1047" t="s">
        <v>125</v>
      </c>
      <c r="S1047" t="s">
        <v>1252</v>
      </c>
    </row>
    <row r="1048" spans="1:19" x14ac:dyDescent="0.2">
      <c r="A1048">
        <v>155307</v>
      </c>
      <c r="B1048" t="s">
        <v>1250</v>
      </c>
      <c r="C1048" t="s">
        <v>1020</v>
      </c>
      <c r="D1048" t="b">
        <v>0</v>
      </c>
      <c r="E1048" t="s">
        <v>125</v>
      </c>
      <c r="F1048" t="s">
        <v>1251</v>
      </c>
      <c r="G1048" t="s">
        <v>751</v>
      </c>
      <c r="H1048" t="s">
        <v>125</v>
      </c>
      <c r="J1048" t="s">
        <v>752</v>
      </c>
      <c r="K1048" t="s">
        <v>1061</v>
      </c>
      <c r="L1048" t="s">
        <v>1172</v>
      </c>
      <c r="P1048" t="s">
        <v>125</v>
      </c>
      <c r="S1048" t="s">
        <v>1252</v>
      </c>
    </row>
    <row r="1049" spans="1:19" x14ac:dyDescent="0.2">
      <c r="A1049">
        <v>157345</v>
      </c>
      <c r="B1049" t="s">
        <v>1253</v>
      </c>
      <c r="C1049" t="s">
        <v>1020</v>
      </c>
      <c r="D1049" t="b">
        <v>0</v>
      </c>
      <c r="E1049" t="s">
        <v>125</v>
      </c>
      <c r="F1049" t="s">
        <v>1254</v>
      </c>
      <c r="G1049" t="s">
        <v>794</v>
      </c>
      <c r="H1049" t="s">
        <v>125</v>
      </c>
      <c r="J1049" t="s">
        <v>752</v>
      </c>
      <c r="K1049" t="s">
        <v>1061</v>
      </c>
      <c r="L1049" t="s">
        <v>1025</v>
      </c>
      <c r="P1049" t="s">
        <v>125</v>
      </c>
      <c r="S1049" t="s">
        <v>1255</v>
      </c>
    </row>
    <row r="1050" spans="1:19" x14ac:dyDescent="0.2">
      <c r="A1050">
        <v>212369</v>
      </c>
      <c r="B1050" t="s">
        <v>1253</v>
      </c>
      <c r="C1050" t="s">
        <v>1020</v>
      </c>
      <c r="D1050" t="b">
        <v>0</v>
      </c>
      <c r="E1050" t="s">
        <v>125</v>
      </c>
      <c r="F1050" t="s">
        <v>1256</v>
      </c>
      <c r="G1050" t="s">
        <v>794</v>
      </c>
      <c r="H1050" t="s">
        <v>125</v>
      </c>
      <c r="J1050" t="s">
        <v>752</v>
      </c>
      <c r="K1050" t="s">
        <v>1257</v>
      </c>
      <c r="L1050" t="s">
        <v>1172</v>
      </c>
      <c r="P1050" t="s">
        <v>125</v>
      </c>
      <c r="S1050" t="s">
        <v>1258</v>
      </c>
    </row>
    <row r="1051" spans="1:19" x14ac:dyDescent="0.2">
      <c r="A1051">
        <v>212398</v>
      </c>
      <c r="B1051" t="s">
        <v>1253</v>
      </c>
      <c r="C1051" t="s">
        <v>1020</v>
      </c>
      <c r="D1051" t="b">
        <v>0</v>
      </c>
      <c r="E1051" t="s">
        <v>125</v>
      </c>
      <c r="F1051" t="s">
        <v>1259</v>
      </c>
      <c r="G1051" t="s">
        <v>794</v>
      </c>
      <c r="H1051" t="s">
        <v>125</v>
      </c>
      <c r="J1051" t="s">
        <v>752</v>
      </c>
      <c r="K1051" t="s">
        <v>1257</v>
      </c>
      <c r="L1051" t="s">
        <v>1172</v>
      </c>
      <c r="P1051" t="s">
        <v>125</v>
      </c>
      <c r="S1051" t="s">
        <v>1258</v>
      </c>
    </row>
    <row r="1052" spans="1:19" x14ac:dyDescent="0.2">
      <c r="A1052">
        <v>212362</v>
      </c>
      <c r="B1052" t="s">
        <v>1253</v>
      </c>
      <c r="C1052" t="s">
        <v>1020</v>
      </c>
      <c r="D1052" t="b">
        <v>0</v>
      </c>
      <c r="E1052" t="s">
        <v>125</v>
      </c>
      <c r="F1052" t="s">
        <v>1260</v>
      </c>
      <c r="G1052" t="s">
        <v>794</v>
      </c>
      <c r="H1052" t="s">
        <v>125</v>
      </c>
      <c r="J1052" t="s">
        <v>752</v>
      </c>
      <c r="K1052" t="s">
        <v>1257</v>
      </c>
      <c r="L1052" t="s">
        <v>1172</v>
      </c>
      <c r="P1052" t="s">
        <v>125</v>
      </c>
      <c r="S1052" t="s">
        <v>1261</v>
      </c>
    </row>
    <row r="1053" spans="1:19" x14ac:dyDescent="0.2">
      <c r="A1053">
        <v>212388</v>
      </c>
      <c r="B1053" t="s">
        <v>1253</v>
      </c>
      <c r="C1053" t="s">
        <v>1020</v>
      </c>
      <c r="D1053" t="b">
        <v>0</v>
      </c>
      <c r="E1053" t="s">
        <v>125</v>
      </c>
      <c r="F1053" t="s">
        <v>1262</v>
      </c>
      <c r="G1053" t="s">
        <v>794</v>
      </c>
      <c r="H1053" t="s">
        <v>125</v>
      </c>
      <c r="J1053" t="s">
        <v>752</v>
      </c>
      <c r="K1053" t="s">
        <v>1257</v>
      </c>
      <c r="L1053" t="s">
        <v>1172</v>
      </c>
      <c r="P1053" t="s">
        <v>125</v>
      </c>
      <c r="S1053" t="s">
        <v>1258</v>
      </c>
    </row>
    <row r="1054" spans="1:19" x14ac:dyDescent="0.2">
      <c r="A1054">
        <v>170546</v>
      </c>
      <c r="B1054" t="s">
        <v>1253</v>
      </c>
      <c r="C1054" t="s">
        <v>1020</v>
      </c>
      <c r="D1054" t="b">
        <v>0</v>
      </c>
      <c r="E1054" t="s">
        <v>125</v>
      </c>
      <c r="F1054" t="s">
        <v>1260</v>
      </c>
      <c r="G1054" t="s">
        <v>794</v>
      </c>
      <c r="H1054" t="s">
        <v>125</v>
      </c>
      <c r="J1054" t="s">
        <v>752</v>
      </c>
      <c r="K1054" t="s">
        <v>1257</v>
      </c>
      <c r="L1054" t="s">
        <v>1172</v>
      </c>
      <c r="P1054" t="s">
        <v>125</v>
      </c>
      <c r="S1054" t="s">
        <v>1261</v>
      </c>
    </row>
    <row r="1055" spans="1:19" x14ac:dyDescent="0.2">
      <c r="A1055">
        <v>200008</v>
      </c>
      <c r="B1055" t="s">
        <v>1253</v>
      </c>
      <c r="C1055" t="s">
        <v>1020</v>
      </c>
      <c r="D1055" t="b">
        <v>0</v>
      </c>
      <c r="E1055" t="s">
        <v>125</v>
      </c>
      <c r="F1055" t="s">
        <v>1256</v>
      </c>
      <c r="G1055" t="s">
        <v>794</v>
      </c>
      <c r="H1055" t="s">
        <v>125</v>
      </c>
      <c r="J1055" t="s">
        <v>752</v>
      </c>
      <c r="K1055" t="s">
        <v>1257</v>
      </c>
      <c r="L1055" t="s">
        <v>1172</v>
      </c>
      <c r="P1055" t="s">
        <v>125</v>
      </c>
      <c r="S1055" t="s">
        <v>1258</v>
      </c>
    </row>
    <row r="1056" spans="1:19" x14ac:dyDescent="0.2">
      <c r="A1056">
        <v>200054</v>
      </c>
      <c r="B1056" t="s">
        <v>1253</v>
      </c>
      <c r="C1056" t="s">
        <v>1020</v>
      </c>
      <c r="D1056" t="b">
        <v>0</v>
      </c>
      <c r="E1056" t="s">
        <v>125</v>
      </c>
      <c r="F1056" t="s">
        <v>1260</v>
      </c>
      <c r="G1056" t="s">
        <v>794</v>
      </c>
      <c r="H1056" t="s">
        <v>125</v>
      </c>
      <c r="J1056" t="s">
        <v>752</v>
      </c>
      <c r="K1056" t="s">
        <v>1257</v>
      </c>
      <c r="L1056" t="s">
        <v>1172</v>
      </c>
      <c r="P1056" t="s">
        <v>125</v>
      </c>
      <c r="S1056" t="s">
        <v>1261</v>
      </c>
    </row>
    <row r="1057" spans="1:19" x14ac:dyDescent="0.2">
      <c r="A1057">
        <v>212344</v>
      </c>
      <c r="B1057" t="s">
        <v>1263</v>
      </c>
      <c r="C1057" t="s">
        <v>1020</v>
      </c>
      <c r="D1057" t="b">
        <v>0</v>
      </c>
      <c r="E1057" t="s">
        <v>125</v>
      </c>
      <c r="H1057" t="s">
        <v>125</v>
      </c>
      <c r="P1057" t="s">
        <v>125</v>
      </c>
    </row>
    <row r="1058" spans="1:19" x14ac:dyDescent="0.2">
      <c r="A1058">
        <v>157437</v>
      </c>
      <c r="B1058" t="s">
        <v>1264</v>
      </c>
      <c r="C1058" t="s">
        <v>1020</v>
      </c>
      <c r="D1058" t="b">
        <v>0</v>
      </c>
      <c r="E1058" t="s">
        <v>125</v>
      </c>
      <c r="F1058" t="s">
        <v>1265</v>
      </c>
      <c r="G1058" t="s">
        <v>794</v>
      </c>
      <c r="H1058" t="s">
        <v>125</v>
      </c>
      <c r="J1058" t="s">
        <v>752</v>
      </c>
      <c r="K1058" t="s">
        <v>1266</v>
      </c>
      <c r="L1058" t="s">
        <v>1051</v>
      </c>
      <c r="P1058" t="s">
        <v>125</v>
      </c>
      <c r="S1058" t="s">
        <v>1267</v>
      </c>
    </row>
    <row r="1059" spans="1:19" x14ac:dyDescent="0.2">
      <c r="A1059">
        <v>171362</v>
      </c>
      <c r="B1059" t="s">
        <v>1264</v>
      </c>
      <c r="C1059" t="s">
        <v>1020</v>
      </c>
      <c r="D1059" t="b">
        <v>0</v>
      </c>
      <c r="E1059" t="s">
        <v>125</v>
      </c>
      <c r="F1059" t="s">
        <v>1268</v>
      </c>
      <c r="G1059" t="s">
        <v>794</v>
      </c>
      <c r="H1059" t="s">
        <v>125</v>
      </c>
      <c r="J1059" t="s">
        <v>752</v>
      </c>
      <c r="K1059" t="s">
        <v>1266</v>
      </c>
      <c r="L1059" t="s">
        <v>1051</v>
      </c>
      <c r="P1059" t="s">
        <v>125</v>
      </c>
      <c r="S1059" t="s">
        <v>1267</v>
      </c>
    </row>
    <row r="1060" spans="1:19" x14ac:dyDescent="0.2">
      <c r="A1060">
        <v>215487</v>
      </c>
      <c r="B1060" t="s">
        <v>1269</v>
      </c>
      <c r="C1060" t="s">
        <v>1020</v>
      </c>
      <c r="D1060" t="b">
        <v>0</v>
      </c>
      <c r="E1060" t="s">
        <v>125</v>
      </c>
      <c r="F1060" t="s">
        <v>1270</v>
      </c>
      <c r="G1060" t="s">
        <v>794</v>
      </c>
      <c r="H1060" t="s">
        <v>125</v>
      </c>
      <c r="P1060" t="s">
        <v>125</v>
      </c>
    </row>
    <row r="1061" spans="1:19" x14ac:dyDescent="0.2">
      <c r="A1061">
        <v>155700</v>
      </c>
      <c r="B1061" t="s">
        <v>1271</v>
      </c>
      <c r="C1061" t="s">
        <v>1020</v>
      </c>
      <c r="D1061" t="b">
        <v>0</v>
      </c>
      <c r="E1061" t="s">
        <v>125</v>
      </c>
      <c r="F1061" t="s">
        <v>1272</v>
      </c>
      <c r="G1061" t="s">
        <v>794</v>
      </c>
      <c r="H1061" t="s">
        <v>125</v>
      </c>
      <c r="J1061" t="s">
        <v>752</v>
      </c>
      <c r="K1061" t="s">
        <v>1061</v>
      </c>
      <c r="L1061" t="s">
        <v>1172</v>
      </c>
      <c r="P1061" t="s">
        <v>125</v>
      </c>
    </row>
    <row r="1062" spans="1:19" x14ac:dyDescent="0.2">
      <c r="A1062">
        <v>187269</v>
      </c>
      <c r="B1062" t="s">
        <v>1271</v>
      </c>
      <c r="C1062" t="s">
        <v>1020</v>
      </c>
      <c r="D1062" t="b">
        <v>0</v>
      </c>
      <c r="E1062" t="s">
        <v>125</v>
      </c>
      <c r="F1062" t="s">
        <v>1273</v>
      </c>
      <c r="G1062" t="s">
        <v>794</v>
      </c>
      <c r="H1062" t="s">
        <v>125</v>
      </c>
      <c r="P1062" t="s">
        <v>125</v>
      </c>
      <c r="S1062" t="s">
        <v>1274</v>
      </c>
    </row>
    <row r="1063" spans="1:19" x14ac:dyDescent="0.2">
      <c r="A1063">
        <v>155589</v>
      </c>
      <c r="B1063" t="s">
        <v>1271</v>
      </c>
      <c r="C1063" t="s">
        <v>1020</v>
      </c>
      <c r="D1063" t="b">
        <v>0</v>
      </c>
      <c r="E1063" t="s">
        <v>125</v>
      </c>
      <c r="F1063" t="s">
        <v>1275</v>
      </c>
      <c r="G1063" t="s">
        <v>794</v>
      </c>
      <c r="H1063" t="s">
        <v>125</v>
      </c>
      <c r="J1063" t="s">
        <v>752</v>
      </c>
      <c r="K1063" t="s">
        <v>1061</v>
      </c>
      <c r="L1063" t="s">
        <v>1172</v>
      </c>
      <c r="P1063" t="s">
        <v>125</v>
      </c>
      <c r="S1063" t="s">
        <v>1274</v>
      </c>
    </row>
    <row r="1064" spans="1:19" x14ac:dyDescent="0.2">
      <c r="A1064">
        <v>220126</v>
      </c>
      <c r="B1064" t="s">
        <v>1271</v>
      </c>
      <c r="C1064" t="s">
        <v>1020</v>
      </c>
      <c r="D1064" t="b">
        <v>0</v>
      </c>
      <c r="E1064" t="s">
        <v>125</v>
      </c>
      <c r="F1064" t="s">
        <v>1276</v>
      </c>
      <c r="G1064" t="s">
        <v>794</v>
      </c>
      <c r="H1064" t="s">
        <v>125</v>
      </c>
      <c r="P1064" t="s">
        <v>125</v>
      </c>
      <c r="S1064" t="s">
        <v>1274</v>
      </c>
    </row>
    <row r="1065" spans="1:19" x14ac:dyDescent="0.2">
      <c r="A1065">
        <v>219921</v>
      </c>
      <c r="B1065" t="s">
        <v>1271</v>
      </c>
      <c r="C1065" t="s">
        <v>1020</v>
      </c>
      <c r="D1065" t="b">
        <v>0</v>
      </c>
      <c r="E1065" t="s">
        <v>125</v>
      </c>
      <c r="F1065" t="s">
        <v>1277</v>
      </c>
      <c r="G1065" t="s">
        <v>794</v>
      </c>
      <c r="H1065" t="s">
        <v>125</v>
      </c>
      <c r="P1065" t="s">
        <v>125</v>
      </c>
      <c r="S1065" t="s">
        <v>1278</v>
      </c>
    </row>
    <row r="1066" spans="1:19" x14ac:dyDescent="0.2">
      <c r="A1066">
        <v>220105</v>
      </c>
      <c r="B1066" t="s">
        <v>1271</v>
      </c>
      <c r="C1066" t="s">
        <v>1020</v>
      </c>
      <c r="D1066" t="b">
        <v>0</v>
      </c>
      <c r="E1066" t="s">
        <v>125</v>
      </c>
      <c r="F1066" t="s">
        <v>1279</v>
      </c>
      <c r="G1066" t="s">
        <v>794</v>
      </c>
      <c r="H1066" t="s">
        <v>125</v>
      </c>
      <c r="P1066" t="s">
        <v>125</v>
      </c>
      <c r="S1066" t="s">
        <v>1274</v>
      </c>
    </row>
    <row r="1067" spans="1:19" x14ac:dyDescent="0.2">
      <c r="A1067">
        <v>219726</v>
      </c>
      <c r="B1067" t="s">
        <v>1271</v>
      </c>
      <c r="C1067" t="s">
        <v>1020</v>
      </c>
      <c r="D1067" t="b">
        <v>0</v>
      </c>
      <c r="E1067" t="s">
        <v>125</v>
      </c>
      <c r="F1067" t="s">
        <v>1280</v>
      </c>
      <c r="G1067" t="s">
        <v>794</v>
      </c>
      <c r="H1067" t="s">
        <v>125</v>
      </c>
      <c r="P1067" t="s">
        <v>125</v>
      </c>
      <c r="S1067" t="s">
        <v>1274</v>
      </c>
    </row>
    <row r="1068" spans="1:19" x14ac:dyDescent="0.2">
      <c r="A1068">
        <v>156314</v>
      </c>
      <c r="B1068" t="s">
        <v>1281</v>
      </c>
      <c r="C1068" t="s">
        <v>1020</v>
      </c>
      <c r="D1068" t="b">
        <v>0</v>
      </c>
      <c r="E1068" t="s">
        <v>125</v>
      </c>
      <c r="F1068" t="s">
        <v>1282</v>
      </c>
      <c r="G1068" t="s">
        <v>794</v>
      </c>
      <c r="H1068" t="s">
        <v>125</v>
      </c>
      <c r="J1068" t="s">
        <v>752</v>
      </c>
      <c r="K1068" t="s">
        <v>753</v>
      </c>
      <c r="L1068" t="s">
        <v>754</v>
      </c>
      <c r="M1068" t="s">
        <v>1283</v>
      </c>
      <c r="P1068" t="s">
        <v>125</v>
      </c>
      <c r="S1068" t="s">
        <v>1284</v>
      </c>
    </row>
    <row r="1069" spans="1:19" x14ac:dyDescent="0.2">
      <c r="A1069">
        <v>156314</v>
      </c>
      <c r="B1069" t="s">
        <v>1281</v>
      </c>
      <c r="C1069" t="s">
        <v>1020</v>
      </c>
      <c r="D1069" t="b">
        <v>0</v>
      </c>
      <c r="E1069" t="s">
        <v>125</v>
      </c>
      <c r="F1069" t="s">
        <v>1282</v>
      </c>
      <c r="G1069" t="s">
        <v>794</v>
      </c>
      <c r="H1069" t="s">
        <v>125</v>
      </c>
      <c r="J1069" t="s">
        <v>752</v>
      </c>
      <c r="K1069" t="s">
        <v>1051</v>
      </c>
      <c r="L1069" t="s">
        <v>1025</v>
      </c>
      <c r="M1069" t="s">
        <v>1283</v>
      </c>
      <c r="O1069" t="s">
        <v>1283</v>
      </c>
      <c r="P1069" t="s">
        <v>125</v>
      </c>
      <c r="S1069" t="s">
        <v>1284</v>
      </c>
    </row>
    <row r="1070" spans="1:19" x14ac:dyDescent="0.2">
      <c r="A1070">
        <v>216016</v>
      </c>
      <c r="B1070" t="s">
        <v>1281</v>
      </c>
      <c r="C1070" t="s">
        <v>1020</v>
      </c>
      <c r="D1070" t="b">
        <v>0</v>
      </c>
      <c r="E1070" t="s">
        <v>125</v>
      </c>
      <c r="F1070" t="s">
        <v>1285</v>
      </c>
      <c r="G1070" t="s">
        <v>794</v>
      </c>
      <c r="H1070" t="s">
        <v>125</v>
      </c>
      <c r="P1070" t="s">
        <v>125</v>
      </c>
      <c r="S1070" t="s">
        <v>1286</v>
      </c>
    </row>
    <row r="1071" spans="1:19" x14ac:dyDescent="0.2">
      <c r="A1071">
        <v>223801</v>
      </c>
      <c r="B1071" t="s">
        <v>1287</v>
      </c>
      <c r="C1071" t="s">
        <v>1020</v>
      </c>
      <c r="D1071" t="b">
        <v>0</v>
      </c>
      <c r="E1071" t="s">
        <v>125</v>
      </c>
      <c r="F1071" t="s">
        <v>1288</v>
      </c>
      <c r="G1071" t="s">
        <v>794</v>
      </c>
      <c r="H1071" t="s">
        <v>125</v>
      </c>
      <c r="P1071" t="s">
        <v>125</v>
      </c>
      <c r="R1071" t="s">
        <v>1126</v>
      </c>
      <c r="S1071" t="s">
        <v>1289</v>
      </c>
    </row>
    <row r="1072" spans="1:19" x14ac:dyDescent="0.2">
      <c r="A1072">
        <v>154101</v>
      </c>
      <c r="B1072" t="s">
        <v>1290</v>
      </c>
      <c r="C1072" t="s">
        <v>1020</v>
      </c>
      <c r="D1072" t="b">
        <v>0</v>
      </c>
      <c r="E1072" t="s">
        <v>125</v>
      </c>
      <c r="F1072" t="s">
        <v>1291</v>
      </c>
      <c r="G1072" t="s">
        <v>794</v>
      </c>
      <c r="H1072" t="s">
        <v>125</v>
      </c>
      <c r="J1072" t="s">
        <v>752</v>
      </c>
      <c r="K1072" t="s">
        <v>1212</v>
      </c>
      <c r="L1072" t="s">
        <v>1056</v>
      </c>
      <c r="P1072" t="s">
        <v>125</v>
      </c>
      <c r="R1072" t="s">
        <v>1126</v>
      </c>
      <c r="S1072" t="s">
        <v>1292</v>
      </c>
    </row>
    <row r="1073" spans="1:19" x14ac:dyDescent="0.2">
      <c r="A1073">
        <v>223778</v>
      </c>
      <c r="B1073" t="s">
        <v>1290</v>
      </c>
      <c r="C1073" t="s">
        <v>1020</v>
      </c>
      <c r="D1073" t="b">
        <v>0</v>
      </c>
      <c r="E1073" t="s">
        <v>125</v>
      </c>
      <c r="F1073" t="s">
        <v>1291</v>
      </c>
      <c r="G1073" t="s">
        <v>794</v>
      </c>
      <c r="H1073" t="s">
        <v>125</v>
      </c>
      <c r="J1073" t="s">
        <v>752</v>
      </c>
      <c r="K1073" t="s">
        <v>1212</v>
      </c>
      <c r="L1073" t="s">
        <v>1056</v>
      </c>
      <c r="P1073" t="s">
        <v>125</v>
      </c>
      <c r="S1073" t="s">
        <v>1292</v>
      </c>
    </row>
    <row r="1074" spans="1:19" x14ac:dyDescent="0.2">
      <c r="A1074">
        <v>172419</v>
      </c>
      <c r="B1074" t="s">
        <v>1293</v>
      </c>
      <c r="C1074" t="s">
        <v>1020</v>
      </c>
      <c r="D1074" t="b">
        <v>0</v>
      </c>
      <c r="E1074" t="s">
        <v>125</v>
      </c>
      <c r="F1074" t="s">
        <v>1294</v>
      </c>
      <c r="G1074" t="s">
        <v>794</v>
      </c>
      <c r="H1074" t="s">
        <v>125</v>
      </c>
      <c r="J1074" t="s">
        <v>752</v>
      </c>
      <c r="K1074" t="s">
        <v>1266</v>
      </c>
      <c r="L1074" t="s">
        <v>754</v>
      </c>
      <c r="P1074" t="s">
        <v>125</v>
      </c>
      <c r="S1074" t="s">
        <v>1289</v>
      </c>
    </row>
    <row r="1075" spans="1:19" x14ac:dyDescent="0.2">
      <c r="A1075">
        <v>215972</v>
      </c>
      <c r="B1075" t="s">
        <v>1295</v>
      </c>
      <c r="C1075" t="s">
        <v>1020</v>
      </c>
      <c r="D1075" t="b">
        <v>0</v>
      </c>
      <c r="E1075" t="s">
        <v>125</v>
      </c>
      <c r="F1075" t="s">
        <v>1296</v>
      </c>
      <c r="G1075" t="s">
        <v>794</v>
      </c>
      <c r="H1075" t="s">
        <v>125</v>
      </c>
      <c r="P1075" t="s">
        <v>125</v>
      </c>
      <c r="S1075" t="s">
        <v>1065</v>
      </c>
    </row>
    <row r="1076" spans="1:19" x14ac:dyDescent="0.2">
      <c r="A1076">
        <v>172635</v>
      </c>
      <c r="B1076" t="s">
        <v>1295</v>
      </c>
      <c r="C1076" t="s">
        <v>1020</v>
      </c>
      <c r="D1076" t="b">
        <v>0</v>
      </c>
      <c r="E1076" t="s">
        <v>125</v>
      </c>
      <c r="F1076" t="s">
        <v>1297</v>
      </c>
      <c r="G1076" t="s">
        <v>794</v>
      </c>
      <c r="H1076" t="s">
        <v>125</v>
      </c>
      <c r="P1076" t="s">
        <v>125</v>
      </c>
      <c r="S1076" t="s">
        <v>1065</v>
      </c>
    </row>
    <row r="1077" spans="1:19" x14ac:dyDescent="0.2">
      <c r="A1077">
        <v>223682</v>
      </c>
      <c r="B1077" t="s">
        <v>1295</v>
      </c>
      <c r="C1077" t="s">
        <v>1020</v>
      </c>
      <c r="D1077" t="b">
        <v>0</v>
      </c>
      <c r="E1077" t="s">
        <v>125</v>
      </c>
      <c r="F1077" t="s">
        <v>1298</v>
      </c>
      <c r="G1077" t="s">
        <v>794</v>
      </c>
      <c r="H1077" t="s">
        <v>125</v>
      </c>
      <c r="P1077" t="s">
        <v>125</v>
      </c>
      <c r="S1077" t="s">
        <v>1065</v>
      </c>
    </row>
    <row r="1078" spans="1:19" x14ac:dyDescent="0.2">
      <c r="A1078">
        <v>172747</v>
      </c>
      <c r="B1078" t="s">
        <v>1295</v>
      </c>
      <c r="C1078" t="s">
        <v>1020</v>
      </c>
      <c r="D1078" t="b">
        <v>0</v>
      </c>
      <c r="E1078" t="s">
        <v>125</v>
      </c>
      <c r="F1078" t="s">
        <v>1299</v>
      </c>
      <c r="G1078" t="s">
        <v>794</v>
      </c>
      <c r="H1078" t="s">
        <v>125</v>
      </c>
      <c r="J1078" t="s">
        <v>752</v>
      </c>
      <c r="K1078" t="s">
        <v>753</v>
      </c>
      <c r="L1078" t="s">
        <v>754</v>
      </c>
      <c r="P1078" t="s">
        <v>125</v>
      </c>
      <c r="S1078" t="s">
        <v>1065</v>
      </c>
    </row>
    <row r="1079" spans="1:19" x14ac:dyDescent="0.2">
      <c r="A1079">
        <v>172474</v>
      </c>
      <c r="B1079" t="s">
        <v>1295</v>
      </c>
      <c r="C1079" t="s">
        <v>1020</v>
      </c>
      <c r="D1079" t="b">
        <v>0</v>
      </c>
      <c r="E1079" t="s">
        <v>125</v>
      </c>
      <c r="F1079" t="s">
        <v>1300</v>
      </c>
      <c r="G1079" t="s">
        <v>794</v>
      </c>
      <c r="H1079" t="s">
        <v>125</v>
      </c>
      <c r="J1079" t="s">
        <v>752</v>
      </c>
      <c r="K1079" t="s">
        <v>753</v>
      </c>
      <c r="L1079" t="s">
        <v>754</v>
      </c>
      <c r="P1079" t="s">
        <v>125</v>
      </c>
      <c r="S1079" t="s">
        <v>1065</v>
      </c>
    </row>
    <row r="1080" spans="1:19" x14ac:dyDescent="0.2">
      <c r="A1080">
        <v>223733</v>
      </c>
      <c r="B1080" t="s">
        <v>1295</v>
      </c>
      <c r="C1080" t="s">
        <v>1020</v>
      </c>
      <c r="D1080" t="b">
        <v>0</v>
      </c>
      <c r="E1080" t="s">
        <v>125</v>
      </c>
      <c r="F1080" t="s">
        <v>1301</v>
      </c>
      <c r="G1080" t="s">
        <v>794</v>
      </c>
      <c r="H1080" t="s">
        <v>125</v>
      </c>
      <c r="P1080" t="s">
        <v>125</v>
      </c>
      <c r="S1080" t="s">
        <v>1065</v>
      </c>
    </row>
    <row r="1081" spans="1:19" x14ac:dyDescent="0.2">
      <c r="A1081">
        <v>205213</v>
      </c>
      <c r="B1081" t="s">
        <v>1295</v>
      </c>
      <c r="C1081" t="s">
        <v>1020</v>
      </c>
      <c r="D1081" t="b">
        <v>0</v>
      </c>
      <c r="E1081" t="s">
        <v>125</v>
      </c>
      <c r="F1081" t="s">
        <v>1297</v>
      </c>
      <c r="G1081" t="s">
        <v>794</v>
      </c>
      <c r="H1081" t="s">
        <v>125</v>
      </c>
      <c r="P1081" t="s">
        <v>125</v>
      </c>
      <c r="S1081" t="s">
        <v>1065</v>
      </c>
    </row>
    <row r="1082" spans="1:19" x14ac:dyDescent="0.2">
      <c r="A1082">
        <v>172691</v>
      </c>
      <c r="B1082" t="s">
        <v>1295</v>
      </c>
      <c r="C1082" t="s">
        <v>1020</v>
      </c>
      <c r="D1082" t="b">
        <v>0</v>
      </c>
      <c r="E1082" t="s">
        <v>125</v>
      </c>
      <c r="F1082" t="s">
        <v>1302</v>
      </c>
      <c r="G1082" t="s">
        <v>794</v>
      </c>
      <c r="H1082" t="s">
        <v>125</v>
      </c>
      <c r="P1082" t="s">
        <v>125</v>
      </c>
      <c r="S1082" t="s">
        <v>1065</v>
      </c>
    </row>
    <row r="1083" spans="1:19" x14ac:dyDescent="0.2">
      <c r="A1083">
        <v>172527</v>
      </c>
      <c r="B1083" t="s">
        <v>1295</v>
      </c>
      <c r="C1083" t="s">
        <v>1020</v>
      </c>
      <c r="D1083" t="b">
        <v>0</v>
      </c>
      <c r="E1083" t="s">
        <v>125</v>
      </c>
      <c r="F1083" t="s">
        <v>1303</v>
      </c>
      <c r="G1083" t="s">
        <v>794</v>
      </c>
      <c r="H1083" t="s">
        <v>125</v>
      </c>
      <c r="J1083" t="s">
        <v>752</v>
      </c>
      <c r="K1083" t="s">
        <v>753</v>
      </c>
      <c r="L1083" t="s">
        <v>754</v>
      </c>
      <c r="P1083" t="s">
        <v>125</v>
      </c>
      <c r="S1083" t="s">
        <v>1065</v>
      </c>
    </row>
    <row r="1084" spans="1:19" x14ac:dyDescent="0.2">
      <c r="A1084">
        <v>172800</v>
      </c>
      <c r="B1084" t="s">
        <v>1295</v>
      </c>
      <c r="C1084" t="s">
        <v>1020</v>
      </c>
      <c r="D1084" t="b">
        <v>0</v>
      </c>
      <c r="E1084" t="s">
        <v>125</v>
      </c>
      <c r="F1084" t="s">
        <v>1064</v>
      </c>
      <c r="G1084" t="s">
        <v>794</v>
      </c>
      <c r="H1084" t="s">
        <v>125</v>
      </c>
      <c r="J1084" t="s">
        <v>752</v>
      </c>
      <c r="K1084" t="s">
        <v>753</v>
      </c>
      <c r="L1084" t="s">
        <v>754</v>
      </c>
      <c r="P1084" t="s">
        <v>125</v>
      </c>
      <c r="S1084" t="s">
        <v>1065</v>
      </c>
    </row>
    <row r="1085" spans="1:19" x14ac:dyDescent="0.2">
      <c r="A1085">
        <v>172580</v>
      </c>
      <c r="B1085" t="s">
        <v>1295</v>
      </c>
      <c r="C1085" t="s">
        <v>1020</v>
      </c>
      <c r="D1085" t="b">
        <v>0</v>
      </c>
      <c r="E1085" t="s">
        <v>125</v>
      </c>
      <c r="F1085" t="s">
        <v>1304</v>
      </c>
      <c r="G1085" t="s">
        <v>794</v>
      </c>
      <c r="H1085" t="s">
        <v>125</v>
      </c>
      <c r="J1085" t="s">
        <v>752</v>
      </c>
      <c r="K1085" t="s">
        <v>1061</v>
      </c>
      <c r="L1085" t="s">
        <v>754</v>
      </c>
      <c r="P1085" t="s">
        <v>125</v>
      </c>
      <c r="S1085" t="s">
        <v>1065</v>
      </c>
    </row>
    <row r="1086" spans="1:19" x14ac:dyDescent="0.2">
      <c r="A1086">
        <v>169815</v>
      </c>
      <c r="B1086" t="s">
        <v>1305</v>
      </c>
      <c r="C1086" t="s">
        <v>1020</v>
      </c>
      <c r="D1086" t="b">
        <v>0</v>
      </c>
      <c r="E1086" t="s">
        <v>125</v>
      </c>
      <c r="F1086" t="s">
        <v>1306</v>
      </c>
      <c r="G1086" t="s">
        <v>794</v>
      </c>
      <c r="H1086" t="s">
        <v>125</v>
      </c>
      <c r="J1086" t="s">
        <v>752</v>
      </c>
      <c r="K1086" t="s">
        <v>1307</v>
      </c>
      <c r="L1086" t="s">
        <v>754</v>
      </c>
      <c r="P1086" t="s">
        <v>125</v>
      </c>
      <c r="S1086" t="s">
        <v>796</v>
      </c>
    </row>
    <row r="1087" spans="1:19" x14ac:dyDescent="0.2">
      <c r="A1087">
        <v>211795</v>
      </c>
      <c r="B1087" t="s">
        <v>1305</v>
      </c>
      <c r="C1087" t="s">
        <v>1020</v>
      </c>
      <c r="D1087" t="b">
        <v>0</v>
      </c>
      <c r="E1087" t="s">
        <v>125</v>
      </c>
      <c r="F1087" t="s">
        <v>1308</v>
      </c>
      <c r="G1087" t="s">
        <v>794</v>
      </c>
      <c r="H1087" t="s">
        <v>125</v>
      </c>
      <c r="J1087" t="s">
        <v>752</v>
      </c>
      <c r="K1087" t="s">
        <v>1307</v>
      </c>
      <c r="L1087" t="s">
        <v>754</v>
      </c>
      <c r="P1087" t="s">
        <v>125</v>
      </c>
      <c r="S1087" t="s">
        <v>796</v>
      </c>
    </row>
    <row r="1088" spans="1:19" x14ac:dyDescent="0.2">
      <c r="A1088">
        <v>172911</v>
      </c>
      <c r="B1088" t="s">
        <v>1305</v>
      </c>
      <c r="C1088" t="s">
        <v>1020</v>
      </c>
      <c r="D1088" t="b">
        <v>0</v>
      </c>
      <c r="E1088" t="s">
        <v>125</v>
      </c>
      <c r="F1088" t="s">
        <v>1309</v>
      </c>
      <c r="G1088" t="s">
        <v>794</v>
      </c>
      <c r="H1088" t="s">
        <v>125</v>
      </c>
      <c r="J1088" t="s">
        <v>752</v>
      </c>
      <c r="K1088" t="s">
        <v>1061</v>
      </c>
      <c r="L1088" t="s">
        <v>754</v>
      </c>
      <c r="P1088" t="s">
        <v>125</v>
      </c>
      <c r="S1088" t="s">
        <v>796</v>
      </c>
    </row>
    <row r="1089" spans="1:19" x14ac:dyDescent="0.2">
      <c r="A1089">
        <v>170065</v>
      </c>
      <c r="B1089" t="s">
        <v>1305</v>
      </c>
      <c r="C1089" t="s">
        <v>1020</v>
      </c>
      <c r="D1089" t="b">
        <v>0</v>
      </c>
      <c r="E1089" t="s">
        <v>125</v>
      </c>
      <c r="F1089" t="s">
        <v>1067</v>
      </c>
      <c r="G1089" t="s">
        <v>794</v>
      </c>
      <c r="H1089" t="s">
        <v>125</v>
      </c>
      <c r="J1089" t="s">
        <v>752</v>
      </c>
      <c r="K1089" t="s">
        <v>795</v>
      </c>
      <c r="L1089" t="s">
        <v>1061</v>
      </c>
      <c r="P1089" t="s">
        <v>125</v>
      </c>
      <c r="S1089" t="s">
        <v>796</v>
      </c>
    </row>
    <row r="1090" spans="1:19" x14ac:dyDescent="0.2">
      <c r="A1090">
        <v>161255</v>
      </c>
      <c r="B1090" t="s">
        <v>1305</v>
      </c>
      <c r="C1090" t="s">
        <v>1020</v>
      </c>
      <c r="D1090" t="b">
        <v>0</v>
      </c>
      <c r="E1090" t="s">
        <v>125</v>
      </c>
      <c r="F1090" t="s">
        <v>1310</v>
      </c>
      <c r="G1090" t="s">
        <v>794</v>
      </c>
      <c r="H1090" t="s">
        <v>125</v>
      </c>
      <c r="J1090" t="s">
        <v>752</v>
      </c>
      <c r="K1090" t="s">
        <v>1307</v>
      </c>
      <c r="L1090" t="s">
        <v>1061</v>
      </c>
      <c r="P1090" t="s">
        <v>125</v>
      </c>
      <c r="S1090" t="s">
        <v>796</v>
      </c>
    </row>
    <row r="1091" spans="1:19" x14ac:dyDescent="0.2">
      <c r="A1091">
        <v>145472</v>
      </c>
      <c r="B1091" t="s">
        <v>1305</v>
      </c>
      <c r="C1091" t="s">
        <v>1020</v>
      </c>
      <c r="D1091" t="b">
        <v>0</v>
      </c>
      <c r="E1091" t="s">
        <v>125</v>
      </c>
      <c r="F1091" t="s">
        <v>1308</v>
      </c>
      <c r="G1091" t="s">
        <v>794</v>
      </c>
      <c r="H1091" t="s">
        <v>125</v>
      </c>
      <c r="J1091" t="s">
        <v>752</v>
      </c>
      <c r="K1091" t="s">
        <v>1307</v>
      </c>
      <c r="L1091" t="s">
        <v>754</v>
      </c>
      <c r="P1091" t="s">
        <v>125</v>
      </c>
      <c r="S1091" t="s">
        <v>796</v>
      </c>
    </row>
    <row r="1092" spans="1:19" x14ac:dyDescent="0.2">
      <c r="A1092">
        <v>172856</v>
      </c>
      <c r="B1092" t="s">
        <v>1305</v>
      </c>
      <c r="C1092" t="s">
        <v>1020</v>
      </c>
      <c r="D1092" t="b">
        <v>0</v>
      </c>
      <c r="E1092" t="s">
        <v>125</v>
      </c>
      <c r="F1092" t="s">
        <v>793</v>
      </c>
      <c r="G1092" t="s">
        <v>794</v>
      </c>
      <c r="H1092" t="s">
        <v>125</v>
      </c>
      <c r="J1092" t="s">
        <v>752</v>
      </c>
      <c r="K1092" t="s">
        <v>795</v>
      </c>
      <c r="L1092" t="s">
        <v>754</v>
      </c>
      <c r="P1092" t="s">
        <v>125</v>
      </c>
      <c r="S1092" t="s">
        <v>796</v>
      </c>
    </row>
    <row r="1093" spans="1:19" x14ac:dyDescent="0.2">
      <c r="A1093">
        <v>213072</v>
      </c>
      <c r="B1093" t="s">
        <v>1305</v>
      </c>
      <c r="C1093" t="s">
        <v>1020</v>
      </c>
      <c r="D1093" t="b">
        <v>0</v>
      </c>
      <c r="E1093" t="s">
        <v>125</v>
      </c>
      <c r="F1093" t="s">
        <v>1311</v>
      </c>
      <c r="G1093" t="s">
        <v>794</v>
      </c>
      <c r="H1093" t="s">
        <v>125</v>
      </c>
      <c r="P1093" t="s">
        <v>125</v>
      </c>
      <c r="S1093" t="s">
        <v>1312</v>
      </c>
    </row>
    <row r="1094" spans="1:19" x14ac:dyDescent="0.2">
      <c r="A1094">
        <v>213077</v>
      </c>
      <c r="B1094" t="s">
        <v>1305</v>
      </c>
      <c r="C1094" t="s">
        <v>1020</v>
      </c>
      <c r="D1094" t="b">
        <v>0</v>
      </c>
      <c r="E1094" t="s">
        <v>125</v>
      </c>
      <c r="F1094" t="s">
        <v>1313</v>
      </c>
      <c r="G1094" t="s">
        <v>794</v>
      </c>
      <c r="H1094" t="s">
        <v>125</v>
      </c>
      <c r="P1094" t="s">
        <v>125</v>
      </c>
      <c r="S1094" t="s">
        <v>1314</v>
      </c>
    </row>
    <row r="1095" spans="1:19" x14ac:dyDescent="0.2">
      <c r="A1095">
        <v>189329</v>
      </c>
      <c r="B1095" t="s">
        <v>1305</v>
      </c>
      <c r="C1095" t="s">
        <v>1020</v>
      </c>
      <c r="D1095" t="b">
        <v>0</v>
      </c>
      <c r="E1095" t="s">
        <v>125</v>
      </c>
      <c r="F1095" t="s">
        <v>1315</v>
      </c>
      <c r="G1095" t="s">
        <v>794</v>
      </c>
      <c r="H1095" t="s">
        <v>125</v>
      </c>
      <c r="J1095" t="s">
        <v>752</v>
      </c>
      <c r="K1095" t="s">
        <v>795</v>
      </c>
      <c r="L1095" t="s">
        <v>1061</v>
      </c>
      <c r="P1095" t="s">
        <v>125</v>
      </c>
      <c r="S1095" t="s">
        <v>1316</v>
      </c>
    </row>
    <row r="1096" spans="1:19" x14ac:dyDescent="0.2">
      <c r="A1096">
        <v>213483</v>
      </c>
      <c r="B1096" t="s">
        <v>1305</v>
      </c>
      <c r="C1096" t="s">
        <v>1020</v>
      </c>
      <c r="D1096" t="b">
        <v>0</v>
      </c>
      <c r="E1096" t="s">
        <v>125</v>
      </c>
      <c r="F1096" t="s">
        <v>1317</v>
      </c>
      <c r="G1096" t="s">
        <v>794</v>
      </c>
      <c r="H1096" t="s">
        <v>125</v>
      </c>
      <c r="P1096" t="s">
        <v>125</v>
      </c>
      <c r="S1096" t="s">
        <v>1314</v>
      </c>
    </row>
    <row r="1097" spans="1:19" x14ac:dyDescent="0.2">
      <c r="A1097">
        <v>162055</v>
      </c>
      <c r="B1097" t="s">
        <v>1305</v>
      </c>
      <c r="C1097" t="s">
        <v>1020</v>
      </c>
      <c r="D1097" t="b">
        <v>0</v>
      </c>
      <c r="E1097" t="s">
        <v>125</v>
      </c>
      <c r="F1097" t="s">
        <v>1318</v>
      </c>
      <c r="G1097" t="s">
        <v>794</v>
      </c>
      <c r="H1097" t="s">
        <v>125</v>
      </c>
      <c r="J1097" t="s">
        <v>752</v>
      </c>
      <c r="K1097" t="s">
        <v>795</v>
      </c>
      <c r="L1097" t="s">
        <v>1061</v>
      </c>
      <c r="P1097" t="s">
        <v>125</v>
      </c>
      <c r="S1097" t="s">
        <v>796</v>
      </c>
    </row>
    <row r="1098" spans="1:19" x14ac:dyDescent="0.2">
      <c r="A1098">
        <v>172963</v>
      </c>
      <c r="B1098" t="s">
        <v>1305</v>
      </c>
      <c r="C1098" t="s">
        <v>1020</v>
      </c>
      <c r="D1098" t="b">
        <v>0</v>
      </c>
      <c r="E1098" t="s">
        <v>125</v>
      </c>
      <c r="F1098" t="s">
        <v>1319</v>
      </c>
      <c r="G1098" t="s">
        <v>794</v>
      </c>
      <c r="H1098" t="s">
        <v>125</v>
      </c>
      <c r="J1098" t="s">
        <v>752</v>
      </c>
      <c r="K1098" t="s">
        <v>1061</v>
      </c>
      <c r="L1098" t="s">
        <v>754</v>
      </c>
      <c r="P1098" t="s">
        <v>125</v>
      </c>
      <c r="S1098" t="s">
        <v>796</v>
      </c>
    </row>
    <row r="1099" spans="1:19" x14ac:dyDescent="0.2">
      <c r="A1099">
        <v>148667</v>
      </c>
      <c r="B1099" t="s">
        <v>1320</v>
      </c>
      <c r="C1099" t="s">
        <v>1020</v>
      </c>
      <c r="D1099" t="b">
        <v>0</v>
      </c>
      <c r="E1099" t="s">
        <v>125</v>
      </c>
      <c r="F1099" t="s">
        <v>1043</v>
      </c>
      <c r="G1099" t="s">
        <v>794</v>
      </c>
      <c r="H1099" t="s">
        <v>125</v>
      </c>
      <c r="J1099" t="s">
        <v>752</v>
      </c>
      <c r="K1099" t="s">
        <v>753</v>
      </c>
      <c r="L1099" t="s">
        <v>754</v>
      </c>
      <c r="P1099" t="s">
        <v>125</v>
      </c>
      <c r="R1099" t="s">
        <v>1090</v>
      </c>
      <c r="S1099" t="s">
        <v>1044</v>
      </c>
    </row>
    <row r="1100" spans="1:19" x14ac:dyDescent="0.2">
      <c r="A1100">
        <v>147913</v>
      </c>
      <c r="B1100" t="s">
        <v>1321</v>
      </c>
      <c r="C1100" t="s">
        <v>1020</v>
      </c>
      <c r="D1100" t="b">
        <v>0</v>
      </c>
      <c r="E1100" t="s">
        <v>125</v>
      </c>
      <c r="F1100" t="s">
        <v>1045</v>
      </c>
      <c r="G1100" t="s">
        <v>751</v>
      </c>
      <c r="H1100" t="s">
        <v>125</v>
      </c>
      <c r="J1100" t="s">
        <v>752</v>
      </c>
      <c r="K1100" t="s">
        <v>753</v>
      </c>
      <c r="L1100" t="s">
        <v>754</v>
      </c>
      <c r="P1100" t="s">
        <v>125</v>
      </c>
      <c r="S1100" t="s">
        <v>1046</v>
      </c>
    </row>
    <row r="1101" spans="1:19" x14ac:dyDescent="0.2">
      <c r="A1101">
        <v>171743</v>
      </c>
      <c r="B1101" t="s">
        <v>1321</v>
      </c>
      <c r="C1101" t="s">
        <v>1020</v>
      </c>
      <c r="D1101" t="b">
        <v>0</v>
      </c>
      <c r="E1101" t="s">
        <v>125</v>
      </c>
      <c r="F1101" t="s">
        <v>1045</v>
      </c>
      <c r="G1101" t="s">
        <v>751</v>
      </c>
      <c r="H1101" t="s">
        <v>125</v>
      </c>
      <c r="J1101" t="s">
        <v>752</v>
      </c>
      <c r="K1101" t="s">
        <v>753</v>
      </c>
      <c r="L1101" t="s">
        <v>754</v>
      </c>
      <c r="P1101" t="s">
        <v>125</v>
      </c>
      <c r="S1101" t="s">
        <v>1046</v>
      </c>
    </row>
    <row r="1102" spans="1:19" x14ac:dyDescent="0.2">
      <c r="A1102">
        <v>185618</v>
      </c>
      <c r="B1102" t="s">
        <v>1322</v>
      </c>
      <c r="C1102" t="s">
        <v>1020</v>
      </c>
      <c r="D1102" t="b">
        <v>0</v>
      </c>
      <c r="E1102" t="s">
        <v>125</v>
      </c>
      <c r="F1102" t="s">
        <v>1323</v>
      </c>
      <c r="G1102" t="s">
        <v>794</v>
      </c>
      <c r="H1102" t="s">
        <v>125</v>
      </c>
      <c r="J1102" t="s">
        <v>752</v>
      </c>
      <c r="K1102" t="s">
        <v>1024</v>
      </c>
      <c r="L1102" t="s">
        <v>1051</v>
      </c>
      <c r="P1102" t="s">
        <v>125</v>
      </c>
      <c r="S1102" t="s">
        <v>1046</v>
      </c>
    </row>
    <row r="1103" spans="1:19" x14ac:dyDescent="0.2">
      <c r="A1103">
        <v>154677</v>
      </c>
      <c r="B1103" t="s">
        <v>1322</v>
      </c>
      <c r="C1103" t="s">
        <v>1020</v>
      </c>
      <c r="D1103" t="b">
        <v>0</v>
      </c>
      <c r="E1103" t="s">
        <v>125</v>
      </c>
      <c r="F1103" t="s">
        <v>1323</v>
      </c>
      <c r="G1103" t="s">
        <v>794</v>
      </c>
      <c r="H1103" t="s">
        <v>125</v>
      </c>
      <c r="J1103" t="s">
        <v>752</v>
      </c>
      <c r="K1103" t="s">
        <v>1024</v>
      </c>
      <c r="L1103" t="s">
        <v>1051</v>
      </c>
      <c r="P1103" t="s">
        <v>125</v>
      </c>
      <c r="S1103" t="s">
        <v>1046</v>
      </c>
    </row>
    <row r="1104" spans="1:19" x14ac:dyDescent="0.2">
      <c r="A1104">
        <v>173057</v>
      </c>
      <c r="B1104" t="s">
        <v>1324</v>
      </c>
      <c r="C1104" t="s">
        <v>1020</v>
      </c>
      <c r="D1104" t="b">
        <v>0</v>
      </c>
      <c r="E1104" t="s">
        <v>125</v>
      </c>
      <c r="F1104" t="s">
        <v>1325</v>
      </c>
      <c r="G1104" t="s">
        <v>794</v>
      </c>
      <c r="H1104" t="s">
        <v>125</v>
      </c>
      <c r="P1104" t="s">
        <v>125</v>
      </c>
      <c r="S1104" t="s">
        <v>1326</v>
      </c>
    </row>
    <row r="1105" spans="1:19" x14ac:dyDescent="0.2">
      <c r="A1105">
        <v>173012</v>
      </c>
      <c r="B1105" t="s">
        <v>1324</v>
      </c>
      <c r="C1105" t="s">
        <v>1020</v>
      </c>
      <c r="D1105" t="b">
        <v>0</v>
      </c>
      <c r="E1105" t="s">
        <v>125</v>
      </c>
      <c r="F1105" t="s">
        <v>1327</v>
      </c>
      <c r="G1105" t="s">
        <v>794</v>
      </c>
      <c r="H1105" t="s">
        <v>125</v>
      </c>
      <c r="P1105" t="s">
        <v>125</v>
      </c>
      <c r="S1105" t="s">
        <v>1326</v>
      </c>
    </row>
    <row r="1106" spans="1:19" x14ac:dyDescent="0.2">
      <c r="A1106">
        <v>154896</v>
      </c>
      <c r="B1106" t="s">
        <v>1324</v>
      </c>
      <c r="C1106" t="s">
        <v>1020</v>
      </c>
      <c r="D1106" t="b">
        <v>0</v>
      </c>
      <c r="E1106" t="s">
        <v>125</v>
      </c>
      <c r="F1106" t="s">
        <v>1328</v>
      </c>
      <c r="G1106" t="s">
        <v>794</v>
      </c>
      <c r="H1106" t="s">
        <v>125</v>
      </c>
      <c r="P1106" t="s">
        <v>125</v>
      </c>
      <c r="S1106" t="s">
        <v>1326</v>
      </c>
    </row>
    <row r="1107" spans="1:19" x14ac:dyDescent="0.2">
      <c r="A1107">
        <v>171154</v>
      </c>
      <c r="B1107" t="s">
        <v>1329</v>
      </c>
      <c r="C1107" t="s">
        <v>1020</v>
      </c>
      <c r="D1107" t="b">
        <v>0</v>
      </c>
      <c r="E1107" t="s">
        <v>125</v>
      </c>
      <c r="F1107" t="s">
        <v>1330</v>
      </c>
      <c r="G1107" t="s">
        <v>794</v>
      </c>
      <c r="H1107" t="s">
        <v>125</v>
      </c>
      <c r="J1107" t="s">
        <v>752</v>
      </c>
      <c r="K1107" t="s">
        <v>753</v>
      </c>
      <c r="L1107" t="s">
        <v>754</v>
      </c>
      <c r="P1107" t="s">
        <v>125</v>
      </c>
      <c r="R1107" t="s">
        <v>1126</v>
      </c>
      <c r="S1107" t="s">
        <v>1331</v>
      </c>
    </row>
    <row r="1108" spans="1:19" x14ac:dyDescent="0.2">
      <c r="A1108">
        <v>171244</v>
      </c>
      <c r="B1108" t="s">
        <v>1332</v>
      </c>
      <c r="C1108" t="s">
        <v>1020</v>
      </c>
      <c r="D1108" t="b">
        <v>0</v>
      </c>
      <c r="E1108" t="s">
        <v>125</v>
      </c>
      <c r="F1108" t="s">
        <v>1333</v>
      </c>
      <c r="G1108" t="s">
        <v>794</v>
      </c>
      <c r="H1108" t="s">
        <v>125</v>
      </c>
      <c r="P1108" t="s">
        <v>125</v>
      </c>
      <c r="S1108" t="s">
        <v>1331</v>
      </c>
    </row>
    <row r="1109" spans="1:19" x14ac:dyDescent="0.2">
      <c r="A1109">
        <v>220482</v>
      </c>
      <c r="B1109" t="s">
        <v>1332</v>
      </c>
      <c r="C1109" t="s">
        <v>1020</v>
      </c>
      <c r="D1109" t="b">
        <v>0</v>
      </c>
      <c r="E1109" t="s">
        <v>125</v>
      </c>
      <c r="F1109" t="s">
        <v>1334</v>
      </c>
      <c r="G1109" t="s">
        <v>794</v>
      </c>
      <c r="H1109" t="s">
        <v>125</v>
      </c>
      <c r="P1109" t="s">
        <v>125</v>
      </c>
      <c r="S1109" t="s">
        <v>1331</v>
      </c>
    </row>
    <row r="1110" spans="1:19" x14ac:dyDescent="0.2">
      <c r="A1110">
        <v>115731</v>
      </c>
      <c r="B1110" t="s">
        <v>1335</v>
      </c>
      <c r="C1110" t="s">
        <v>1020</v>
      </c>
      <c r="D1110" t="b">
        <v>1</v>
      </c>
      <c r="E1110" t="s">
        <v>125</v>
      </c>
      <c r="H1110" t="s">
        <v>125</v>
      </c>
      <c r="P1110" t="s">
        <v>125</v>
      </c>
    </row>
    <row r="1111" spans="1:19" x14ac:dyDescent="0.2">
      <c r="A1111">
        <v>170559</v>
      </c>
      <c r="B1111" t="s">
        <v>1336</v>
      </c>
      <c r="C1111" t="s">
        <v>1020</v>
      </c>
      <c r="D1111" t="b">
        <v>1</v>
      </c>
      <c r="E1111" t="s">
        <v>125</v>
      </c>
      <c r="F1111" t="s">
        <v>750</v>
      </c>
      <c r="G1111" t="s">
        <v>751</v>
      </c>
      <c r="H1111" t="s">
        <v>125</v>
      </c>
      <c r="J1111" t="s">
        <v>752</v>
      </c>
      <c r="K1111" t="s">
        <v>753</v>
      </c>
      <c r="L1111" t="s">
        <v>754</v>
      </c>
      <c r="P1111" t="s">
        <v>125</v>
      </c>
    </row>
    <row r="1112" spans="1:19" x14ac:dyDescent="0.2">
      <c r="A1112">
        <v>222350</v>
      </c>
      <c r="B1112" t="s">
        <v>1337</v>
      </c>
      <c r="C1112" t="s">
        <v>1338</v>
      </c>
      <c r="D1112" t="b">
        <v>0</v>
      </c>
      <c r="E1112" t="s">
        <v>125</v>
      </c>
      <c r="H1112" t="s">
        <v>125</v>
      </c>
      <c r="P1112" t="s">
        <v>125</v>
      </c>
    </row>
    <row r="1113" spans="1:19" x14ac:dyDescent="0.2">
      <c r="A1113">
        <v>112148</v>
      </c>
      <c r="B1113" t="s">
        <v>1339</v>
      </c>
      <c r="C1113" t="s">
        <v>1338</v>
      </c>
      <c r="D1113" t="b">
        <v>0</v>
      </c>
      <c r="E1113" t="s">
        <v>125</v>
      </c>
      <c r="H1113" t="s">
        <v>125</v>
      </c>
      <c r="P1113" t="s">
        <v>125</v>
      </c>
    </row>
    <row r="1114" spans="1:19" x14ac:dyDescent="0.2">
      <c r="A1114">
        <v>109783</v>
      </c>
      <c r="B1114" t="s">
        <v>1340</v>
      </c>
      <c r="C1114" t="s">
        <v>1338</v>
      </c>
      <c r="D1114" t="b">
        <v>0</v>
      </c>
      <c r="E1114" t="s">
        <v>125</v>
      </c>
      <c r="H1114" t="s">
        <v>125</v>
      </c>
      <c r="P1114" t="s">
        <v>125</v>
      </c>
    </row>
    <row r="1115" spans="1:19" x14ac:dyDescent="0.2">
      <c r="A1115">
        <v>108672</v>
      </c>
      <c r="B1115" t="s">
        <v>1340</v>
      </c>
      <c r="C1115" t="s">
        <v>1338</v>
      </c>
      <c r="D1115" t="b">
        <v>0</v>
      </c>
      <c r="E1115" t="s">
        <v>125</v>
      </c>
      <c r="H1115" t="s">
        <v>125</v>
      </c>
      <c r="P1115" t="s">
        <v>125</v>
      </c>
    </row>
    <row r="1116" spans="1:19" x14ac:dyDescent="0.2">
      <c r="A1116">
        <v>110004</v>
      </c>
      <c r="B1116" t="s">
        <v>1340</v>
      </c>
      <c r="C1116" t="s">
        <v>1338</v>
      </c>
      <c r="D1116" t="b">
        <v>0</v>
      </c>
      <c r="E1116" t="s">
        <v>125</v>
      </c>
      <c r="H1116" t="s">
        <v>125</v>
      </c>
      <c r="P1116" t="s">
        <v>125</v>
      </c>
    </row>
    <row r="1117" spans="1:19" x14ac:dyDescent="0.2">
      <c r="A1117">
        <v>109803</v>
      </c>
      <c r="B1117" t="s">
        <v>1341</v>
      </c>
      <c r="C1117" t="s">
        <v>1338</v>
      </c>
      <c r="D1117" t="b">
        <v>0</v>
      </c>
      <c r="E1117" t="s">
        <v>125</v>
      </c>
      <c r="H1117" t="s">
        <v>125</v>
      </c>
      <c r="P1117" t="s">
        <v>125</v>
      </c>
    </row>
    <row r="1118" spans="1:19" x14ac:dyDescent="0.2">
      <c r="A1118">
        <v>112146</v>
      </c>
      <c r="B1118" t="s">
        <v>1342</v>
      </c>
      <c r="C1118" t="s">
        <v>1338</v>
      </c>
      <c r="D1118" t="b">
        <v>0</v>
      </c>
      <c r="E1118" t="s">
        <v>125</v>
      </c>
      <c r="H1118" t="s">
        <v>125</v>
      </c>
      <c r="P1118" t="s">
        <v>125</v>
      </c>
    </row>
    <row r="1119" spans="1:19" x14ac:dyDescent="0.2">
      <c r="A1119">
        <v>154028</v>
      </c>
      <c r="B1119" t="s">
        <v>575</v>
      </c>
      <c r="C1119" t="s">
        <v>1338</v>
      </c>
      <c r="D1119" t="b">
        <v>1</v>
      </c>
      <c r="E1119" t="s">
        <v>125</v>
      </c>
      <c r="H1119" t="s">
        <v>125</v>
      </c>
      <c r="P1119" t="s">
        <v>125</v>
      </c>
    </row>
    <row r="1120" spans="1:19" x14ac:dyDescent="0.2">
      <c r="A1120">
        <v>181240</v>
      </c>
      <c r="B1120" t="s">
        <v>1343</v>
      </c>
      <c r="C1120" t="s">
        <v>1338</v>
      </c>
      <c r="D1120" t="b">
        <v>0</v>
      </c>
      <c r="E1120" t="s">
        <v>125</v>
      </c>
      <c r="H1120" t="s">
        <v>125</v>
      </c>
      <c r="P1120" t="s">
        <v>125</v>
      </c>
    </row>
    <row r="1121" spans="1:16" x14ac:dyDescent="0.2">
      <c r="A1121">
        <v>156950</v>
      </c>
      <c r="B1121" t="s">
        <v>1344</v>
      </c>
      <c r="C1121" t="s">
        <v>1338</v>
      </c>
      <c r="D1121" t="b">
        <v>0</v>
      </c>
      <c r="E1121" t="s">
        <v>125</v>
      </c>
      <c r="H1121" t="s">
        <v>125</v>
      </c>
      <c r="P1121" t="s">
        <v>125</v>
      </c>
    </row>
    <row r="1122" spans="1:16" x14ac:dyDescent="0.2">
      <c r="A1122">
        <v>171661</v>
      </c>
      <c r="B1122" t="s">
        <v>1344</v>
      </c>
      <c r="C1122" t="s">
        <v>1338</v>
      </c>
      <c r="D1122" t="b">
        <v>0</v>
      </c>
      <c r="E1122" t="s">
        <v>125</v>
      </c>
      <c r="H1122" t="s">
        <v>125</v>
      </c>
      <c r="P1122" t="s">
        <v>125</v>
      </c>
    </row>
    <row r="1123" spans="1:16" x14ac:dyDescent="0.2">
      <c r="A1123">
        <v>166759</v>
      </c>
      <c r="B1123" t="s">
        <v>1345</v>
      </c>
      <c r="C1123" t="s">
        <v>1338</v>
      </c>
      <c r="D1123" t="b">
        <v>0</v>
      </c>
      <c r="E1123" t="s">
        <v>125</v>
      </c>
      <c r="H1123" t="s">
        <v>125</v>
      </c>
      <c r="P1123" t="s">
        <v>125</v>
      </c>
    </row>
    <row r="1124" spans="1:16" x14ac:dyDescent="0.2">
      <c r="A1124">
        <v>171125</v>
      </c>
      <c r="B1124" t="s">
        <v>1345</v>
      </c>
      <c r="C1124" t="s">
        <v>1338</v>
      </c>
      <c r="D1124" t="b">
        <v>0</v>
      </c>
      <c r="E1124" t="s">
        <v>125</v>
      </c>
      <c r="H1124" t="s">
        <v>125</v>
      </c>
      <c r="P1124" t="s">
        <v>125</v>
      </c>
    </row>
    <row r="1125" spans="1:16" x14ac:dyDescent="0.2">
      <c r="A1125">
        <v>189346</v>
      </c>
      <c r="B1125" t="s">
        <v>1345</v>
      </c>
      <c r="C1125" t="s">
        <v>1338</v>
      </c>
      <c r="D1125" t="b">
        <v>0</v>
      </c>
      <c r="E1125" t="s">
        <v>125</v>
      </c>
      <c r="H1125" t="s">
        <v>125</v>
      </c>
      <c r="P1125" t="s">
        <v>125</v>
      </c>
    </row>
    <row r="1126" spans="1:16" x14ac:dyDescent="0.2">
      <c r="A1126">
        <v>157212</v>
      </c>
      <c r="B1126" t="s">
        <v>1345</v>
      </c>
      <c r="C1126" t="s">
        <v>1338</v>
      </c>
      <c r="D1126" t="b">
        <v>0</v>
      </c>
      <c r="E1126" t="s">
        <v>125</v>
      </c>
      <c r="H1126" t="s">
        <v>125</v>
      </c>
      <c r="P1126" t="s">
        <v>125</v>
      </c>
    </row>
    <row r="1127" spans="1:16" x14ac:dyDescent="0.2">
      <c r="A1127">
        <v>172827</v>
      </c>
      <c r="B1127" t="s">
        <v>1345</v>
      </c>
      <c r="C1127" t="s">
        <v>1338</v>
      </c>
      <c r="D1127" t="b">
        <v>0</v>
      </c>
      <c r="E1127" t="s">
        <v>125</v>
      </c>
      <c r="H1127" t="s">
        <v>125</v>
      </c>
      <c r="P1127" t="s">
        <v>125</v>
      </c>
    </row>
    <row r="1128" spans="1:16" x14ac:dyDescent="0.2">
      <c r="A1128">
        <v>148612</v>
      </c>
      <c r="B1128" t="s">
        <v>1345</v>
      </c>
      <c r="C1128" t="s">
        <v>1338</v>
      </c>
      <c r="D1128" t="b">
        <v>0</v>
      </c>
      <c r="E1128" t="s">
        <v>125</v>
      </c>
      <c r="H1128" t="s">
        <v>125</v>
      </c>
      <c r="P1128" t="s">
        <v>125</v>
      </c>
    </row>
    <row r="1129" spans="1:16" x14ac:dyDescent="0.2">
      <c r="A1129">
        <v>170091</v>
      </c>
      <c r="B1129" t="s">
        <v>1345</v>
      </c>
      <c r="C1129" t="s">
        <v>1338</v>
      </c>
      <c r="D1129" t="b">
        <v>0</v>
      </c>
      <c r="E1129" t="s">
        <v>125</v>
      </c>
      <c r="H1129" t="s">
        <v>125</v>
      </c>
      <c r="P1129" t="s">
        <v>125</v>
      </c>
    </row>
    <row r="1130" spans="1:16" x14ac:dyDescent="0.2">
      <c r="A1130">
        <v>172662</v>
      </c>
      <c r="B1130" t="s">
        <v>1345</v>
      </c>
      <c r="C1130" t="s">
        <v>1338</v>
      </c>
      <c r="D1130" t="b">
        <v>0</v>
      </c>
      <c r="E1130" t="s">
        <v>125</v>
      </c>
      <c r="H1130" t="s">
        <v>125</v>
      </c>
      <c r="P1130" t="s">
        <v>125</v>
      </c>
    </row>
    <row r="1131" spans="1:16" x14ac:dyDescent="0.2">
      <c r="A1131">
        <v>205239</v>
      </c>
      <c r="B1131" t="s">
        <v>1345</v>
      </c>
      <c r="C1131" t="s">
        <v>1338</v>
      </c>
      <c r="D1131" t="b">
        <v>0</v>
      </c>
      <c r="E1131" t="s">
        <v>125</v>
      </c>
      <c r="H1131" t="s">
        <v>125</v>
      </c>
      <c r="P1131" t="s">
        <v>125</v>
      </c>
    </row>
    <row r="1132" spans="1:16" x14ac:dyDescent="0.2">
      <c r="A1132">
        <v>172879</v>
      </c>
      <c r="B1132" t="s">
        <v>1345</v>
      </c>
      <c r="C1132" t="s">
        <v>1338</v>
      </c>
      <c r="D1132" t="b">
        <v>0</v>
      </c>
      <c r="E1132" t="s">
        <v>125</v>
      </c>
      <c r="H1132" t="s">
        <v>125</v>
      </c>
      <c r="P1132" t="s">
        <v>125</v>
      </c>
    </row>
    <row r="1133" spans="1:16" x14ac:dyDescent="0.2">
      <c r="A1133">
        <v>143298</v>
      </c>
      <c r="B1133" t="s">
        <v>1345</v>
      </c>
      <c r="C1133" t="s">
        <v>1338</v>
      </c>
      <c r="D1133" t="b">
        <v>0</v>
      </c>
      <c r="E1133" t="s">
        <v>125</v>
      </c>
      <c r="H1133" t="s">
        <v>125</v>
      </c>
      <c r="P1133" t="s">
        <v>125</v>
      </c>
    </row>
    <row r="1134" spans="1:16" x14ac:dyDescent="0.2">
      <c r="A1134">
        <v>177584</v>
      </c>
      <c r="B1134" t="s">
        <v>1345</v>
      </c>
      <c r="C1134" t="s">
        <v>1338</v>
      </c>
      <c r="D1134" t="b">
        <v>0</v>
      </c>
      <c r="E1134" t="s">
        <v>125</v>
      </c>
      <c r="H1134" t="s">
        <v>125</v>
      </c>
      <c r="P1134" t="s">
        <v>125</v>
      </c>
    </row>
    <row r="1135" spans="1:16" x14ac:dyDescent="0.2">
      <c r="A1135">
        <v>172718</v>
      </c>
      <c r="B1135" t="s">
        <v>1345</v>
      </c>
      <c r="C1135" t="s">
        <v>1338</v>
      </c>
      <c r="D1135" t="b">
        <v>0</v>
      </c>
      <c r="E1135" t="s">
        <v>125</v>
      </c>
      <c r="H1135" t="s">
        <v>125</v>
      </c>
      <c r="P1135" t="s">
        <v>125</v>
      </c>
    </row>
    <row r="1136" spans="1:16" x14ac:dyDescent="0.2">
      <c r="A1136">
        <v>157273</v>
      </c>
      <c r="B1136" t="s">
        <v>1345</v>
      </c>
      <c r="C1136" t="s">
        <v>1338</v>
      </c>
      <c r="D1136" t="b">
        <v>0</v>
      </c>
      <c r="E1136" t="s">
        <v>125</v>
      </c>
      <c r="H1136" t="s">
        <v>125</v>
      </c>
      <c r="P1136" t="s">
        <v>125</v>
      </c>
    </row>
    <row r="1137" spans="1:16" x14ac:dyDescent="0.2">
      <c r="A1137">
        <v>172442</v>
      </c>
      <c r="B1137" t="s">
        <v>1345</v>
      </c>
      <c r="C1137" t="s">
        <v>1338</v>
      </c>
      <c r="D1137" t="b">
        <v>0</v>
      </c>
      <c r="E1137" t="s">
        <v>125</v>
      </c>
      <c r="H1137" t="s">
        <v>125</v>
      </c>
      <c r="P1137" t="s">
        <v>125</v>
      </c>
    </row>
    <row r="1138" spans="1:16" x14ac:dyDescent="0.2">
      <c r="A1138">
        <v>171152</v>
      </c>
      <c r="B1138" t="s">
        <v>1346</v>
      </c>
      <c r="C1138" t="s">
        <v>1338</v>
      </c>
      <c r="D1138" t="b">
        <v>0</v>
      </c>
      <c r="E1138" t="s">
        <v>125</v>
      </c>
      <c r="H1138" t="s">
        <v>125</v>
      </c>
      <c r="P1138" t="s">
        <v>125</v>
      </c>
    </row>
    <row r="1139" spans="1:16" x14ac:dyDescent="0.2">
      <c r="A1139">
        <v>157444</v>
      </c>
      <c r="B1139" t="s">
        <v>1346</v>
      </c>
      <c r="C1139" t="s">
        <v>1338</v>
      </c>
      <c r="D1139" t="b">
        <v>0</v>
      </c>
      <c r="E1139" t="s">
        <v>125</v>
      </c>
      <c r="H1139" t="s">
        <v>125</v>
      </c>
      <c r="P1139" t="s">
        <v>125</v>
      </c>
    </row>
    <row r="1140" spans="1:16" x14ac:dyDescent="0.2">
      <c r="A1140">
        <v>158255</v>
      </c>
      <c r="B1140" t="s">
        <v>1346</v>
      </c>
      <c r="C1140" t="s">
        <v>1338</v>
      </c>
      <c r="D1140" t="b">
        <v>0</v>
      </c>
      <c r="E1140" t="s">
        <v>125</v>
      </c>
      <c r="H1140" t="s">
        <v>125</v>
      </c>
      <c r="P1140" t="s">
        <v>125</v>
      </c>
    </row>
    <row r="1141" spans="1:16" x14ac:dyDescent="0.2">
      <c r="A1141">
        <v>171691</v>
      </c>
      <c r="B1141" t="s">
        <v>1346</v>
      </c>
      <c r="C1141" t="s">
        <v>1338</v>
      </c>
      <c r="D1141" t="b">
        <v>0</v>
      </c>
      <c r="E1141" t="s">
        <v>125</v>
      </c>
      <c r="H1141" t="s">
        <v>125</v>
      </c>
      <c r="P1141" t="s">
        <v>125</v>
      </c>
    </row>
    <row r="1142" spans="1:16" x14ac:dyDescent="0.2">
      <c r="A1142">
        <v>156481</v>
      </c>
      <c r="B1142" t="s">
        <v>1346</v>
      </c>
      <c r="C1142" t="s">
        <v>1338</v>
      </c>
      <c r="D1142" t="b">
        <v>0</v>
      </c>
      <c r="E1142" t="s">
        <v>125</v>
      </c>
      <c r="H1142" t="s">
        <v>125</v>
      </c>
      <c r="P1142" t="s">
        <v>125</v>
      </c>
    </row>
    <row r="1143" spans="1:16" x14ac:dyDescent="0.2">
      <c r="A1143">
        <v>150454</v>
      </c>
      <c r="B1143" t="s">
        <v>1346</v>
      </c>
      <c r="C1143" t="s">
        <v>1338</v>
      </c>
      <c r="D1143" t="b">
        <v>0</v>
      </c>
      <c r="E1143" t="s">
        <v>125</v>
      </c>
      <c r="H1143" t="s">
        <v>125</v>
      </c>
      <c r="P1143" t="s">
        <v>125</v>
      </c>
    </row>
    <row r="1144" spans="1:16" x14ac:dyDescent="0.2">
      <c r="A1144">
        <v>171594</v>
      </c>
      <c r="B1144" t="s">
        <v>1346</v>
      </c>
      <c r="C1144" t="s">
        <v>1338</v>
      </c>
      <c r="D1144" t="b">
        <v>0</v>
      </c>
      <c r="E1144" t="s">
        <v>125</v>
      </c>
      <c r="H1144" t="s">
        <v>125</v>
      </c>
      <c r="P1144" t="s">
        <v>125</v>
      </c>
    </row>
    <row r="1145" spans="1:16" x14ac:dyDescent="0.2">
      <c r="A1145">
        <v>154261</v>
      </c>
      <c r="B1145" t="s">
        <v>1346</v>
      </c>
      <c r="C1145" t="s">
        <v>1338</v>
      </c>
      <c r="D1145" t="b">
        <v>0</v>
      </c>
      <c r="E1145" t="s">
        <v>125</v>
      </c>
      <c r="H1145" t="s">
        <v>125</v>
      </c>
      <c r="P1145" t="s">
        <v>125</v>
      </c>
    </row>
    <row r="1146" spans="1:16" x14ac:dyDescent="0.2">
      <c r="A1146">
        <v>171411</v>
      </c>
      <c r="B1146" t="s">
        <v>1346</v>
      </c>
      <c r="C1146" t="s">
        <v>1338</v>
      </c>
      <c r="D1146" t="b">
        <v>0</v>
      </c>
      <c r="E1146" t="s">
        <v>125</v>
      </c>
      <c r="H1146" t="s">
        <v>125</v>
      </c>
      <c r="P1146" t="s">
        <v>125</v>
      </c>
    </row>
    <row r="1147" spans="1:16" x14ac:dyDescent="0.2">
      <c r="A1147">
        <v>150479</v>
      </c>
      <c r="B1147" t="s">
        <v>1346</v>
      </c>
      <c r="C1147" t="s">
        <v>1338</v>
      </c>
      <c r="D1147" t="b">
        <v>0</v>
      </c>
      <c r="E1147" t="s">
        <v>125</v>
      </c>
      <c r="H1147" t="s">
        <v>125</v>
      </c>
      <c r="P1147" t="s">
        <v>125</v>
      </c>
    </row>
    <row r="1148" spans="1:16" x14ac:dyDescent="0.2">
      <c r="A1148">
        <v>171533</v>
      </c>
      <c r="B1148" t="s">
        <v>1346</v>
      </c>
      <c r="C1148" t="s">
        <v>1338</v>
      </c>
      <c r="D1148" t="b">
        <v>0</v>
      </c>
      <c r="E1148" t="s">
        <v>125</v>
      </c>
      <c r="H1148" t="s">
        <v>125</v>
      </c>
      <c r="P1148" t="s">
        <v>125</v>
      </c>
    </row>
    <row r="1149" spans="1:16" x14ac:dyDescent="0.2">
      <c r="A1149">
        <v>116047</v>
      </c>
      <c r="B1149" t="s">
        <v>1346</v>
      </c>
      <c r="C1149" t="s">
        <v>1338</v>
      </c>
      <c r="D1149" t="b">
        <v>0</v>
      </c>
      <c r="E1149" t="s">
        <v>125</v>
      </c>
      <c r="H1149" t="s">
        <v>125</v>
      </c>
      <c r="P1149" t="s">
        <v>125</v>
      </c>
    </row>
    <row r="1150" spans="1:16" x14ac:dyDescent="0.2">
      <c r="A1150">
        <v>153924</v>
      </c>
      <c r="B1150" t="s">
        <v>1346</v>
      </c>
      <c r="C1150" t="s">
        <v>1338</v>
      </c>
      <c r="D1150" t="b">
        <v>0</v>
      </c>
      <c r="E1150" t="s">
        <v>125</v>
      </c>
      <c r="H1150" t="s">
        <v>125</v>
      </c>
      <c r="P1150" t="s">
        <v>125</v>
      </c>
    </row>
    <row r="1151" spans="1:16" x14ac:dyDescent="0.2">
      <c r="A1151">
        <v>158219</v>
      </c>
      <c r="B1151" t="s">
        <v>1346</v>
      </c>
      <c r="C1151" t="s">
        <v>1338</v>
      </c>
      <c r="D1151" t="b">
        <v>0</v>
      </c>
      <c r="E1151" t="s">
        <v>125</v>
      </c>
      <c r="H1151" t="s">
        <v>125</v>
      </c>
      <c r="P1151" t="s">
        <v>125</v>
      </c>
    </row>
    <row r="1152" spans="1:16" x14ac:dyDescent="0.2">
      <c r="A1152">
        <v>153921</v>
      </c>
      <c r="B1152" t="s">
        <v>1346</v>
      </c>
      <c r="C1152" t="s">
        <v>1338</v>
      </c>
      <c r="D1152" t="b">
        <v>0</v>
      </c>
      <c r="E1152" t="s">
        <v>125</v>
      </c>
      <c r="H1152" t="s">
        <v>125</v>
      </c>
      <c r="P1152" t="s">
        <v>125</v>
      </c>
    </row>
    <row r="1153" spans="1:16" x14ac:dyDescent="0.2">
      <c r="A1153">
        <v>171242</v>
      </c>
      <c r="B1153" t="s">
        <v>1346</v>
      </c>
      <c r="C1153" t="s">
        <v>1338</v>
      </c>
      <c r="D1153" t="b">
        <v>0</v>
      </c>
      <c r="E1153" t="s">
        <v>125</v>
      </c>
      <c r="H1153" t="s">
        <v>125</v>
      </c>
      <c r="P1153" t="s">
        <v>125</v>
      </c>
    </row>
    <row r="1154" spans="1:16" x14ac:dyDescent="0.2">
      <c r="A1154">
        <v>171472</v>
      </c>
      <c r="B1154" t="s">
        <v>1346</v>
      </c>
      <c r="C1154" t="s">
        <v>1338</v>
      </c>
      <c r="D1154" t="b">
        <v>0</v>
      </c>
      <c r="E1154" t="s">
        <v>125</v>
      </c>
      <c r="H1154" t="s">
        <v>125</v>
      </c>
      <c r="P1154" t="s">
        <v>125</v>
      </c>
    </row>
    <row r="1155" spans="1:16" x14ac:dyDescent="0.2">
      <c r="A1155">
        <v>157408</v>
      </c>
      <c r="B1155" t="s">
        <v>1347</v>
      </c>
      <c r="C1155" t="s">
        <v>1338</v>
      </c>
      <c r="D1155" t="b">
        <v>0</v>
      </c>
      <c r="E1155" t="s">
        <v>125</v>
      </c>
      <c r="H1155" t="s">
        <v>125</v>
      </c>
      <c r="P1155" t="s">
        <v>125</v>
      </c>
    </row>
    <row r="1156" spans="1:16" x14ac:dyDescent="0.2">
      <c r="A1156">
        <v>172122</v>
      </c>
      <c r="B1156" t="s">
        <v>1347</v>
      </c>
      <c r="C1156" t="s">
        <v>1338</v>
      </c>
      <c r="D1156" t="b">
        <v>0</v>
      </c>
      <c r="E1156" t="s">
        <v>125</v>
      </c>
      <c r="H1156" t="s">
        <v>125</v>
      </c>
      <c r="P1156" t="s">
        <v>125</v>
      </c>
    </row>
    <row r="1157" spans="1:16" x14ac:dyDescent="0.2">
      <c r="A1157">
        <v>172293</v>
      </c>
      <c r="B1157" t="s">
        <v>1347</v>
      </c>
      <c r="C1157" t="s">
        <v>1338</v>
      </c>
      <c r="D1157" t="b">
        <v>0</v>
      </c>
      <c r="E1157" t="s">
        <v>125</v>
      </c>
      <c r="H1157" t="s">
        <v>125</v>
      </c>
      <c r="P1157" t="s">
        <v>125</v>
      </c>
    </row>
    <row r="1158" spans="1:16" x14ac:dyDescent="0.2">
      <c r="A1158">
        <v>172236</v>
      </c>
      <c r="B1158" t="s">
        <v>1347</v>
      </c>
      <c r="C1158" t="s">
        <v>1338</v>
      </c>
      <c r="D1158" t="b">
        <v>0</v>
      </c>
      <c r="E1158" t="s">
        <v>125</v>
      </c>
      <c r="H1158" t="s">
        <v>125</v>
      </c>
      <c r="P1158" t="s">
        <v>125</v>
      </c>
    </row>
    <row r="1159" spans="1:16" x14ac:dyDescent="0.2">
      <c r="A1159">
        <v>172065</v>
      </c>
      <c r="B1159" t="s">
        <v>1347</v>
      </c>
      <c r="C1159" t="s">
        <v>1338</v>
      </c>
      <c r="D1159" t="b">
        <v>0</v>
      </c>
      <c r="E1159" t="s">
        <v>125</v>
      </c>
      <c r="H1159" t="s">
        <v>125</v>
      </c>
      <c r="P1159" t="s">
        <v>125</v>
      </c>
    </row>
    <row r="1160" spans="1:16" x14ac:dyDescent="0.2">
      <c r="A1160">
        <v>172179</v>
      </c>
      <c r="B1160" t="s">
        <v>1347</v>
      </c>
      <c r="C1160" t="s">
        <v>1338</v>
      </c>
      <c r="D1160" t="b">
        <v>0</v>
      </c>
      <c r="E1160" t="s">
        <v>125</v>
      </c>
      <c r="H1160" t="s">
        <v>125</v>
      </c>
      <c r="P1160" t="s">
        <v>125</v>
      </c>
    </row>
    <row r="1161" spans="1:16" x14ac:dyDescent="0.2">
      <c r="A1161">
        <v>172244</v>
      </c>
      <c r="B1161" t="s">
        <v>1348</v>
      </c>
      <c r="C1161" t="s">
        <v>1338</v>
      </c>
      <c r="D1161" t="b">
        <v>0</v>
      </c>
      <c r="E1161" t="s">
        <v>125</v>
      </c>
      <c r="H1161" t="s">
        <v>125</v>
      </c>
      <c r="P1161" t="s">
        <v>125</v>
      </c>
    </row>
    <row r="1162" spans="1:16" x14ac:dyDescent="0.2">
      <c r="A1162">
        <v>165367</v>
      </c>
      <c r="B1162" t="s">
        <v>1348</v>
      </c>
      <c r="C1162" t="s">
        <v>1338</v>
      </c>
      <c r="D1162" t="b">
        <v>0</v>
      </c>
      <c r="E1162" t="s">
        <v>125</v>
      </c>
      <c r="H1162" t="s">
        <v>125</v>
      </c>
      <c r="P1162" t="s">
        <v>125</v>
      </c>
    </row>
    <row r="1163" spans="1:16" x14ac:dyDescent="0.2">
      <c r="A1163">
        <v>171826</v>
      </c>
      <c r="B1163" t="s">
        <v>1348</v>
      </c>
      <c r="C1163" t="s">
        <v>1338</v>
      </c>
      <c r="D1163" t="b">
        <v>0</v>
      </c>
      <c r="E1163" t="s">
        <v>125</v>
      </c>
      <c r="H1163" t="s">
        <v>125</v>
      </c>
      <c r="P1163" t="s">
        <v>125</v>
      </c>
    </row>
    <row r="1164" spans="1:16" x14ac:dyDescent="0.2">
      <c r="A1164">
        <v>154653</v>
      </c>
      <c r="B1164" t="s">
        <v>1348</v>
      </c>
      <c r="C1164" t="s">
        <v>1338</v>
      </c>
      <c r="D1164" t="b">
        <v>0</v>
      </c>
      <c r="E1164" t="s">
        <v>125</v>
      </c>
      <c r="H1164" t="s">
        <v>125</v>
      </c>
      <c r="P1164" t="s">
        <v>125</v>
      </c>
    </row>
    <row r="1165" spans="1:16" x14ac:dyDescent="0.2">
      <c r="A1165">
        <v>147948</v>
      </c>
      <c r="B1165" t="s">
        <v>1348</v>
      </c>
      <c r="C1165" t="s">
        <v>1338</v>
      </c>
      <c r="D1165" t="b">
        <v>0</v>
      </c>
      <c r="E1165" t="s">
        <v>125</v>
      </c>
      <c r="H1165" t="s">
        <v>125</v>
      </c>
      <c r="P1165" t="s">
        <v>125</v>
      </c>
    </row>
    <row r="1166" spans="1:16" x14ac:dyDescent="0.2">
      <c r="A1166">
        <v>150505</v>
      </c>
      <c r="B1166" t="s">
        <v>1348</v>
      </c>
      <c r="C1166" t="s">
        <v>1338</v>
      </c>
      <c r="D1166" t="b">
        <v>0</v>
      </c>
      <c r="E1166" t="s">
        <v>125</v>
      </c>
      <c r="H1166" t="s">
        <v>125</v>
      </c>
      <c r="P1166" t="s">
        <v>125</v>
      </c>
    </row>
    <row r="1167" spans="1:16" x14ac:dyDescent="0.2">
      <c r="A1167">
        <v>148233</v>
      </c>
      <c r="B1167" t="s">
        <v>1348</v>
      </c>
      <c r="C1167" t="s">
        <v>1338</v>
      </c>
      <c r="D1167" t="b">
        <v>0</v>
      </c>
      <c r="E1167" t="s">
        <v>125</v>
      </c>
      <c r="H1167" t="s">
        <v>125</v>
      </c>
      <c r="P1167" t="s">
        <v>125</v>
      </c>
    </row>
    <row r="1168" spans="1:16" x14ac:dyDescent="0.2">
      <c r="A1168">
        <v>155382</v>
      </c>
      <c r="B1168" t="s">
        <v>1348</v>
      </c>
      <c r="C1168" t="s">
        <v>1338</v>
      </c>
      <c r="D1168" t="b">
        <v>0</v>
      </c>
      <c r="E1168" t="s">
        <v>125</v>
      </c>
      <c r="H1168" t="s">
        <v>125</v>
      </c>
      <c r="P1168" t="s">
        <v>125</v>
      </c>
    </row>
    <row r="1169" spans="1:16" x14ac:dyDescent="0.2">
      <c r="A1169">
        <v>171761</v>
      </c>
      <c r="B1169" t="s">
        <v>1348</v>
      </c>
      <c r="C1169" t="s">
        <v>1338</v>
      </c>
      <c r="D1169" t="b">
        <v>0</v>
      </c>
      <c r="E1169" t="s">
        <v>125</v>
      </c>
      <c r="H1169" t="s">
        <v>125</v>
      </c>
      <c r="P1169" t="s">
        <v>125</v>
      </c>
    </row>
    <row r="1170" spans="1:16" x14ac:dyDescent="0.2">
      <c r="A1170">
        <v>172130</v>
      </c>
      <c r="B1170" t="s">
        <v>1348</v>
      </c>
      <c r="C1170" t="s">
        <v>1338</v>
      </c>
      <c r="D1170" t="b">
        <v>0</v>
      </c>
      <c r="E1170" t="s">
        <v>125</v>
      </c>
      <c r="H1170" t="s">
        <v>125</v>
      </c>
      <c r="P1170" t="s">
        <v>125</v>
      </c>
    </row>
    <row r="1171" spans="1:16" x14ac:dyDescent="0.2">
      <c r="A1171">
        <v>166682</v>
      </c>
      <c r="B1171" t="s">
        <v>1348</v>
      </c>
      <c r="C1171" t="s">
        <v>1338</v>
      </c>
      <c r="D1171" t="b">
        <v>0</v>
      </c>
      <c r="E1171" t="s">
        <v>125</v>
      </c>
      <c r="H1171" t="s">
        <v>125</v>
      </c>
      <c r="P1171" t="s">
        <v>125</v>
      </c>
    </row>
    <row r="1172" spans="1:16" x14ac:dyDescent="0.2">
      <c r="A1172">
        <v>154672</v>
      </c>
      <c r="B1172" t="s">
        <v>1348</v>
      </c>
      <c r="C1172" t="s">
        <v>1338</v>
      </c>
      <c r="D1172" t="b">
        <v>0</v>
      </c>
      <c r="E1172" t="s">
        <v>125</v>
      </c>
      <c r="H1172" t="s">
        <v>125</v>
      </c>
      <c r="P1172" t="s">
        <v>125</v>
      </c>
    </row>
    <row r="1173" spans="1:16" x14ac:dyDescent="0.2">
      <c r="A1173">
        <v>171891</v>
      </c>
      <c r="B1173" t="s">
        <v>1348</v>
      </c>
      <c r="C1173" t="s">
        <v>1338</v>
      </c>
      <c r="D1173" t="b">
        <v>0</v>
      </c>
      <c r="E1173" t="s">
        <v>125</v>
      </c>
      <c r="H1173" t="s">
        <v>125</v>
      </c>
      <c r="P1173" t="s">
        <v>125</v>
      </c>
    </row>
    <row r="1174" spans="1:16" x14ac:dyDescent="0.2">
      <c r="A1174">
        <v>172073</v>
      </c>
      <c r="B1174" t="s">
        <v>1348</v>
      </c>
      <c r="C1174" t="s">
        <v>1338</v>
      </c>
      <c r="D1174" t="b">
        <v>0</v>
      </c>
      <c r="E1174" t="s">
        <v>125</v>
      </c>
      <c r="H1174" t="s">
        <v>125</v>
      </c>
      <c r="P1174" t="s">
        <v>125</v>
      </c>
    </row>
    <row r="1175" spans="1:16" x14ac:dyDescent="0.2">
      <c r="A1175">
        <v>160827</v>
      </c>
      <c r="B1175" t="s">
        <v>1348</v>
      </c>
      <c r="C1175" t="s">
        <v>1338</v>
      </c>
      <c r="D1175" t="b">
        <v>0</v>
      </c>
      <c r="E1175" t="s">
        <v>125</v>
      </c>
      <c r="H1175" t="s">
        <v>125</v>
      </c>
      <c r="P1175" t="s">
        <v>125</v>
      </c>
    </row>
    <row r="1176" spans="1:16" x14ac:dyDescent="0.2">
      <c r="A1176">
        <v>156420</v>
      </c>
      <c r="B1176" t="s">
        <v>1348</v>
      </c>
      <c r="C1176" t="s">
        <v>1338</v>
      </c>
      <c r="D1176" t="b">
        <v>0</v>
      </c>
      <c r="E1176" t="s">
        <v>125</v>
      </c>
      <c r="H1176" t="s">
        <v>125</v>
      </c>
      <c r="P1176" t="s">
        <v>125</v>
      </c>
    </row>
    <row r="1177" spans="1:16" x14ac:dyDescent="0.2">
      <c r="A1177">
        <v>172301</v>
      </c>
      <c r="B1177" t="s">
        <v>1348</v>
      </c>
      <c r="C1177" t="s">
        <v>1338</v>
      </c>
      <c r="D1177" t="b">
        <v>0</v>
      </c>
      <c r="E1177" t="s">
        <v>125</v>
      </c>
      <c r="H1177" t="s">
        <v>125</v>
      </c>
      <c r="P1177" t="s">
        <v>125</v>
      </c>
    </row>
    <row r="1178" spans="1:16" x14ac:dyDescent="0.2">
      <c r="A1178">
        <v>154903</v>
      </c>
      <c r="B1178" t="s">
        <v>1348</v>
      </c>
      <c r="C1178" t="s">
        <v>1338</v>
      </c>
      <c r="D1178" t="b">
        <v>0</v>
      </c>
      <c r="E1178" t="s">
        <v>125</v>
      </c>
      <c r="H1178" t="s">
        <v>125</v>
      </c>
      <c r="P1178" t="s">
        <v>125</v>
      </c>
    </row>
    <row r="1179" spans="1:16" x14ac:dyDescent="0.2">
      <c r="A1179">
        <v>172021</v>
      </c>
      <c r="B1179" t="s">
        <v>1348</v>
      </c>
      <c r="C1179" t="s">
        <v>1338</v>
      </c>
      <c r="D1179" t="b">
        <v>0</v>
      </c>
      <c r="E1179" t="s">
        <v>125</v>
      </c>
      <c r="H1179" t="s">
        <v>125</v>
      </c>
      <c r="P1179" t="s">
        <v>125</v>
      </c>
    </row>
    <row r="1180" spans="1:16" x14ac:dyDescent="0.2">
      <c r="A1180">
        <v>148739</v>
      </c>
      <c r="B1180" t="s">
        <v>1348</v>
      </c>
      <c r="C1180" t="s">
        <v>1338</v>
      </c>
      <c r="D1180" t="b">
        <v>0</v>
      </c>
      <c r="E1180" t="s">
        <v>125</v>
      </c>
      <c r="H1180" t="s">
        <v>125</v>
      </c>
      <c r="P1180" t="s">
        <v>125</v>
      </c>
    </row>
    <row r="1181" spans="1:16" x14ac:dyDescent="0.2">
      <c r="A1181">
        <v>171956</v>
      </c>
      <c r="B1181" t="s">
        <v>1348</v>
      </c>
      <c r="C1181" t="s">
        <v>1338</v>
      </c>
      <c r="D1181" t="b">
        <v>0</v>
      </c>
      <c r="E1181" t="s">
        <v>125</v>
      </c>
      <c r="H1181" t="s">
        <v>125</v>
      </c>
      <c r="P1181" t="s">
        <v>125</v>
      </c>
    </row>
    <row r="1182" spans="1:16" x14ac:dyDescent="0.2">
      <c r="A1182">
        <v>172001</v>
      </c>
      <c r="B1182" t="s">
        <v>1349</v>
      </c>
      <c r="C1182" t="s">
        <v>1338</v>
      </c>
      <c r="D1182" t="b">
        <v>0</v>
      </c>
      <c r="E1182" t="s">
        <v>125</v>
      </c>
      <c r="H1182" t="s">
        <v>125</v>
      </c>
      <c r="P1182" t="s">
        <v>125</v>
      </c>
    </row>
    <row r="1183" spans="1:16" x14ac:dyDescent="0.2">
      <c r="A1183">
        <v>172351</v>
      </c>
      <c r="B1183" t="s">
        <v>1349</v>
      </c>
      <c r="C1183" t="s">
        <v>1338</v>
      </c>
      <c r="D1183" t="b">
        <v>0</v>
      </c>
      <c r="E1183" t="s">
        <v>125</v>
      </c>
      <c r="H1183" t="s">
        <v>125</v>
      </c>
      <c r="P1183" t="s">
        <v>125</v>
      </c>
    </row>
    <row r="1184" spans="1:16" x14ac:dyDescent="0.2">
      <c r="A1184">
        <v>165351</v>
      </c>
      <c r="B1184" t="s">
        <v>1349</v>
      </c>
      <c r="C1184" t="s">
        <v>1338</v>
      </c>
      <c r="D1184" t="b">
        <v>0</v>
      </c>
      <c r="E1184" t="s">
        <v>125</v>
      </c>
      <c r="H1184" t="s">
        <v>125</v>
      </c>
      <c r="P1184" t="s">
        <v>125</v>
      </c>
    </row>
    <row r="1185" spans="1:16" x14ac:dyDescent="0.2">
      <c r="A1185">
        <v>171582</v>
      </c>
      <c r="B1185" t="s">
        <v>1349</v>
      </c>
      <c r="C1185" t="s">
        <v>1338</v>
      </c>
      <c r="D1185" t="b">
        <v>0</v>
      </c>
      <c r="E1185" t="s">
        <v>125</v>
      </c>
      <c r="H1185" t="s">
        <v>125</v>
      </c>
      <c r="P1185" t="s">
        <v>125</v>
      </c>
    </row>
    <row r="1186" spans="1:16" x14ac:dyDescent="0.2">
      <c r="A1186">
        <v>165430</v>
      </c>
      <c r="B1186" t="s">
        <v>1349</v>
      </c>
      <c r="C1186" t="s">
        <v>1338</v>
      </c>
      <c r="D1186" t="b">
        <v>0</v>
      </c>
      <c r="E1186" t="s">
        <v>125</v>
      </c>
      <c r="H1186" t="s">
        <v>125</v>
      </c>
      <c r="P1186" t="s">
        <v>125</v>
      </c>
    </row>
    <row r="1187" spans="1:16" x14ac:dyDescent="0.2">
      <c r="A1187">
        <v>171399</v>
      </c>
      <c r="B1187" t="s">
        <v>1349</v>
      </c>
      <c r="C1187" t="s">
        <v>1338</v>
      </c>
      <c r="D1187" t="b">
        <v>0</v>
      </c>
      <c r="E1187" t="s">
        <v>125</v>
      </c>
      <c r="H1187" t="s">
        <v>125</v>
      </c>
      <c r="P1187" t="s">
        <v>125</v>
      </c>
    </row>
    <row r="1188" spans="1:16" x14ac:dyDescent="0.2">
      <c r="A1188">
        <v>150467</v>
      </c>
      <c r="B1188" t="s">
        <v>1349</v>
      </c>
      <c r="C1188" t="s">
        <v>1338</v>
      </c>
      <c r="D1188" t="b">
        <v>0</v>
      </c>
      <c r="E1188" t="s">
        <v>125</v>
      </c>
      <c r="H1188" t="s">
        <v>125</v>
      </c>
      <c r="P1188" t="s">
        <v>125</v>
      </c>
    </row>
    <row r="1189" spans="1:16" x14ac:dyDescent="0.2">
      <c r="A1189">
        <v>156400</v>
      </c>
      <c r="B1189" t="s">
        <v>1349</v>
      </c>
      <c r="C1189" t="s">
        <v>1338</v>
      </c>
      <c r="D1189" t="b">
        <v>0</v>
      </c>
      <c r="E1189" t="s">
        <v>125</v>
      </c>
      <c r="H1189" t="s">
        <v>125</v>
      </c>
      <c r="P1189" t="s">
        <v>125</v>
      </c>
    </row>
    <row r="1190" spans="1:16" x14ac:dyDescent="0.2">
      <c r="A1190">
        <v>147963</v>
      </c>
      <c r="B1190" t="s">
        <v>1349</v>
      </c>
      <c r="C1190" t="s">
        <v>1338</v>
      </c>
      <c r="D1190" t="b">
        <v>0</v>
      </c>
      <c r="E1190" t="s">
        <v>125</v>
      </c>
      <c r="H1190" t="s">
        <v>125</v>
      </c>
      <c r="P1190" t="s">
        <v>125</v>
      </c>
    </row>
    <row r="1191" spans="1:16" x14ac:dyDescent="0.2">
      <c r="A1191">
        <v>171936</v>
      </c>
      <c r="B1191" t="s">
        <v>1349</v>
      </c>
      <c r="C1191" t="s">
        <v>1338</v>
      </c>
      <c r="D1191" t="b">
        <v>0</v>
      </c>
      <c r="E1191" t="s">
        <v>125</v>
      </c>
      <c r="H1191" t="s">
        <v>125</v>
      </c>
      <c r="P1191" t="s">
        <v>125</v>
      </c>
    </row>
    <row r="1192" spans="1:16" x14ac:dyDescent="0.2">
      <c r="A1192">
        <v>171871</v>
      </c>
      <c r="B1192" t="s">
        <v>1349</v>
      </c>
      <c r="C1192" t="s">
        <v>1338</v>
      </c>
      <c r="D1192" t="b">
        <v>0</v>
      </c>
      <c r="E1192" t="s">
        <v>125</v>
      </c>
      <c r="H1192" t="s">
        <v>125</v>
      </c>
      <c r="P1192" t="s">
        <v>125</v>
      </c>
    </row>
    <row r="1193" spans="1:16" x14ac:dyDescent="0.2">
      <c r="A1193">
        <v>171806</v>
      </c>
      <c r="B1193" t="s">
        <v>1349</v>
      </c>
      <c r="C1193" t="s">
        <v>1338</v>
      </c>
      <c r="D1193" t="b">
        <v>0</v>
      </c>
      <c r="E1193" t="s">
        <v>125</v>
      </c>
      <c r="H1193" t="s">
        <v>125</v>
      </c>
      <c r="P1193" t="s">
        <v>125</v>
      </c>
    </row>
    <row r="1194" spans="1:16" x14ac:dyDescent="0.2">
      <c r="A1194">
        <v>166687</v>
      </c>
      <c r="B1194" t="s">
        <v>1349</v>
      </c>
      <c r="C1194" t="s">
        <v>1338</v>
      </c>
      <c r="D1194" t="b">
        <v>0</v>
      </c>
      <c r="E1194" t="s">
        <v>125</v>
      </c>
      <c r="H1194" t="s">
        <v>125</v>
      </c>
      <c r="P1194" t="s">
        <v>125</v>
      </c>
    </row>
    <row r="1195" spans="1:16" x14ac:dyDescent="0.2">
      <c r="A1195">
        <v>171460</v>
      </c>
      <c r="B1195" t="s">
        <v>1349</v>
      </c>
      <c r="C1195" t="s">
        <v>1338</v>
      </c>
      <c r="D1195" t="b">
        <v>0</v>
      </c>
      <c r="E1195" t="s">
        <v>125</v>
      </c>
      <c r="H1195" t="s">
        <v>125</v>
      </c>
      <c r="P1195" t="s">
        <v>125</v>
      </c>
    </row>
    <row r="1196" spans="1:16" x14ac:dyDescent="0.2">
      <c r="A1196">
        <v>171521</v>
      </c>
      <c r="B1196" t="s">
        <v>1349</v>
      </c>
      <c r="C1196" t="s">
        <v>1338</v>
      </c>
      <c r="D1196" t="b">
        <v>0</v>
      </c>
      <c r="E1196" t="s">
        <v>125</v>
      </c>
      <c r="H1196" t="s">
        <v>125</v>
      </c>
      <c r="P1196" t="s">
        <v>125</v>
      </c>
    </row>
    <row r="1197" spans="1:16" x14ac:dyDescent="0.2">
      <c r="A1197">
        <v>171741</v>
      </c>
      <c r="B1197" t="s">
        <v>1349</v>
      </c>
      <c r="C1197" t="s">
        <v>1338</v>
      </c>
      <c r="D1197" t="b">
        <v>0</v>
      </c>
      <c r="E1197" t="s">
        <v>125</v>
      </c>
      <c r="H1197" t="s">
        <v>125</v>
      </c>
      <c r="P1197" t="s">
        <v>125</v>
      </c>
    </row>
    <row r="1198" spans="1:16" x14ac:dyDescent="0.2">
      <c r="A1198">
        <v>115066</v>
      </c>
      <c r="B1198" t="s">
        <v>1350</v>
      </c>
      <c r="C1198" t="s">
        <v>1338</v>
      </c>
      <c r="D1198" t="b">
        <v>0</v>
      </c>
      <c r="E1198" t="s">
        <v>125</v>
      </c>
      <c r="H1198" t="s">
        <v>125</v>
      </c>
      <c r="P1198" t="s">
        <v>125</v>
      </c>
    </row>
    <row r="1199" spans="1:16" x14ac:dyDescent="0.2">
      <c r="A1199">
        <v>147978</v>
      </c>
      <c r="B1199" t="s">
        <v>1351</v>
      </c>
      <c r="C1199" t="s">
        <v>1338</v>
      </c>
      <c r="D1199" t="b">
        <v>0</v>
      </c>
      <c r="E1199" t="s">
        <v>125</v>
      </c>
      <c r="H1199" t="s">
        <v>125</v>
      </c>
      <c r="P1199" t="s">
        <v>125</v>
      </c>
    </row>
    <row r="1200" spans="1:16" x14ac:dyDescent="0.2">
      <c r="A1200">
        <v>158309</v>
      </c>
      <c r="B1200" t="s">
        <v>1351</v>
      </c>
      <c r="C1200" t="s">
        <v>1338</v>
      </c>
      <c r="D1200" t="b">
        <v>0</v>
      </c>
      <c r="E1200" t="s">
        <v>125</v>
      </c>
      <c r="H1200" t="s">
        <v>125</v>
      </c>
      <c r="P1200" t="s">
        <v>125</v>
      </c>
    </row>
    <row r="1201" spans="1:16" x14ac:dyDescent="0.2">
      <c r="A1201">
        <v>149169</v>
      </c>
      <c r="B1201" t="s">
        <v>1351</v>
      </c>
      <c r="C1201" t="s">
        <v>1338</v>
      </c>
      <c r="D1201" t="b">
        <v>0</v>
      </c>
      <c r="E1201" t="s">
        <v>125</v>
      </c>
      <c r="H1201" t="s">
        <v>125</v>
      </c>
      <c r="P1201" t="s">
        <v>125</v>
      </c>
    </row>
    <row r="1202" spans="1:16" x14ac:dyDescent="0.2">
      <c r="A1202">
        <v>116066</v>
      </c>
      <c r="B1202" t="s">
        <v>1351</v>
      </c>
      <c r="C1202" t="s">
        <v>1338</v>
      </c>
      <c r="D1202" t="b">
        <v>0</v>
      </c>
      <c r="E1202" t="s">
        <v>125</v>
      </c>
      <c r="H1202" t="s">
        <v>125</v>
      </c>
      <c r="P1202" t="s">
        <v>125</v>
      </c>
    </row>
    <row r="1203" spans="1:16" x14ac:dyDescent="0.2">
      <c r="A1203">
        <v>156437</v>
      </c>
      <c r="B1203" t="s">
        <v>1352</v>
      </c>
      <c r="C1203" t="s">
        <v>1338</v>
      </c>
      <c r="D1203" t="b">
        <v>0</v>
      </c>
      <c r="E1203" t="s">
        <v>125</v>
      </c>
      <c r="H1203" t="s">
        <v>125</v>
      </c>
      <c r="P1203" t="s">
        <v>125</v>
      </c>
    </row>
    <row r="1204" spans="1:16" x14ac:dyDescent="0.2">
      <c r="A1204">
        <v>156380</v>
      </c>
      <c r="B1204" t="s">
        <v>1352</v>
      </c>
      <c r="C1204" t="s">
        <v>1338</v>
      </c>
      <c r="D1204" t="b">
        <v>0</v>
      </c>
      <c r="E1204" t="s">
        <v>125</v>
      </c>
      <c r="H1204" t="s">
        <v>125</v>
      </c>
      <c r="P1204" t="s">
        <v>125</v>
      </c>
    </row>
    <row r="1205" spans="1:16" x14ac:dyDescent="0.2">
      <c r="A1205">
        <v>148238</v>
      </c>
      <c r="B1205" t="s">
        <v>1352</v>
      </c>
      <c r="C1205" t="s">
        <v>1338</v>
      </c>
      <c r="D1205" t="b">
        <v>0</v>
      </c>
      <c r="E1205" t="s">
        <v>125</v>
      </c>
      <c r="H1205" t="s">
        <v>125</v>
      </c>
      <c r="P1205" t="s">
        <v>125</v>
      </c>
    </row>
    <row r="1206" spans="1:16" x14ac:dyDescent="0.2">
      <c r="A1206">
        <v>171908</v>
      </c>
      <c r="B1206" t="s">
        <v>1352</v>
      </c>
      <c r="C1206" t="s">
        <v>1338</v>
      </c>
      <c r="D1206" t="b">
        <v>0</v>
      </c>
      <c r="E1206" t="s">
        <v>125</v>
      </c>
      <c r="H1206" t="s">
        <v>125</v>
      </c>
      <c r="P1206" t="s">
        <v>125</v>
      </c>
    </row>
    <row r="1207" spans="1:16" x14ac:dyDescent="0.2">
      <c r="A1207">
        <v>149102</v>
      </c>
      <c r="B1207" t="s">
        <v>1352</v>
      </c>
      <c r="C1207" t="s">
        <v>1338</v>
      </c>
      <c r="D1207" t="b">
        <v>0</v>
      </c>
      <c r="E1207" t="s">
        <v>125</v>
      </c>
      <c r="H1207" t="s">
        <v>125</v>
      </c>
      <c r="P1207" t="s">
        <v>125</v>
      </c>
    </row>
    <row r="1208" spans="1:16" x14ac:dyDescent="0.2">
      <c r="A1208">
        <v>171843</v>
      </c>
      <c r="B1208" t="s">
        <v>1352</v>
      </c>
      <c r="C1208" t="s">
        <v>1338</v>
      </c>
      <c r="D1208" t="b">
        <v>0</v>
      </c>
      <c r="E1208" t="s">
        <v>125</v>
      </c>
      <c r="H1208" t="s">
        <v>125</v>
      </c>
      <c r="P1208" t="s">
        <v>125</v>
      </c>
    </row>
    <row r="1209" spans="1:16" x14ac:dyDescent="0.2">
      <c r="A1209">
        <v>172038</v>
      </c>
      <c r="B1209" t="s">
        <v>1352</v>
      </c>
      <c r="C1209" t="s">
        <v>1338</v>
      </c>
      <c r="D1209" t="b">
        <v>0</v>
      </c>
      <c r="E1209" t="s">
        <v>125</v>
      </c>
      <c r="H1209" t="s">
        <v>125</v>
      </c>
      <c r="P1209" t="s">
        <v>125</v>
      </c>
    </row>
    <row r="1210" spans="1:16" x14ac:dyDescent="0.2">
      <c r="A1210">
        <v>171973</v>
      </c>
      <c r="B1210" t="s">
        <v>1352</v>
      </c>
      <c r="C1210" t="s">
        <v>1338</v>
      </c>
      <c r="D1210" t="b">
        <v>0</v>
      </c>
      <c r="E1210" t="s">
        <v>125</v>
      </c>
      <c r="H1210" t="s">
        <v>125</v>
      </c>
      <c r="P1210" t="s">
        <v>125</v>
      </c>
    </row>
    <row r="1211" spans="1:16" x14ac:dyDescent="0.2">
      <c r="A1211">
        <v>150484</v>
      </c>
      <c r="B1211" t="s">
        <v>1352</v>
      </c>
      <c r="C1211" t="s">
        <v>1338</v>
      </c>
      <c r="D1211" t="b">
        <v>0</v>
      </c>
      <c r="E1211" t="s">
        <v>125</v>
      </c>
      <c r="H1211" t="s">
        <v>125</v>
      </c>
      <c r="P1211" t="s">
        <v>125</v>
      </c>
    </row>
    <row r="1212" spans="1:16" x14ac:dyDescent="0.2">
      <c r="A1212">
        <v>171778</v>
      </c>
      <c r="B1212" t="s">
        <v>1352</v>
      </c>
      <c r="C1212" t="s">
        <v>1338</v>
      </c>
      <c r="D1212" t="b">
        <v>0</v>
      </c>
      <c r="E1212" t="s">
        <v>125</v>
      </c>
      <c r="H1212" t="s">
        <v>125</v>
      </c>
      <c r="P1212" t="s">
        <v>125</v>
      </c>
    </row>
    <row r="1213" spans="1:16" x14ac:dyDescent="0.2">
      <c r="A1213">
        <v>166699</v>
      </c>
      <c r="B1213" t="s">
        <v>1353</v>
      </c>
      <c r="C1213" t="s">
        <v>1338</v>
      </c>
      <c r="D1213" t="b">
        <v>0</v>
      </c>
      <c r="E1213" t="s">
        <v>125</v>
      </c>
      <c r="H1213" t="s">
        <v>125</v>
      </c>
      <c r="P1213" t="s">
        <v>125</v>
      </c>
    </row>
    <row r="1214" spans="1:16" x14ac:dyDescent="0.2">
      <c r="A1214">
        <v>171749</v>
      </c>
      <c r="B1214" t="s">
        <v>1353</v>
      </c>
      <c r="C1214" t="s">
        <v>1338</v>
      </c>
      <c r="D1214" t="b">
        <v>0</v>
      </c>
      <c r="E1214" t="s">
        <v>125</v>
      </c>
      <c r="H1214" t="s">
        <v>125</v>
      </c>
      <c r="P1214" t="s">
        <v>125</v>
      </c>
    </row>
    <row r="1215" spans="1:16" x14ac:dyDescent="0.2">
      <c r="A1215">
        <v>147972</v>
      </c>
      <c r="B1215" t="s">
        <v>1353</v>
      </c>
      <c r="C1215" t="s">
        <v>1338</v>
      </c>
      <c r="D1215" t="b">
        <v>0</v>
      </c>
      <c r="E1215" t="s">
        <v>125</v>
      </c>
      <c r="H1215" t="s">
        <v>125</v>
      </c>
      <c r="P1215" t="s">
        <v>125</v>
      </c>
    </row>
    <row r="1216" spans="1:16" x14ac:dyDescent="0.2">
      <c r="A1216">
        <v>156408</v>
      </c>
      <c r="B1216" t="s">
        <v>1353</v>
      </c>
      <c r="C1216" t="s">
        <v>1338</v>
      </c>
      <c r="D1216" t="b">
        <v>0</v>
      </c>
      <c r="E1216" t="s">
        <v>125</v>
      </c>
      <c r="H1216" t="s">
        <v>125</v>
      </c>
      <c r="P1216" t="s">
        <v>125</v>
      </c>
    </row>
    <row r="1217" spans="1:16" x14ac:dyDescent="0.2">
      <c r="A1217">
        <v>172009</v>
      </c>
      <c r="B1217" t="s">
        <v>1353</v>
      </c>
      <c r="C1217" t="s">
        <v>1338</v>
      </c>
      <c r="D1217" t="b">
        <v>0</v>
      </c>
      <c r="E1217" t="s">
        <v>125</v>
      </c>
      <c r="H1217" t="s">
        <v>125</v>
      </c>
      <c r="P1217" t="s">
        <v>125</v>
      </c>
    </row>
    <row r="1218" spans="1:16" x14ac:dyDescent="0.2">
      <c r="A1218">
        <v>171529</v>
      </c>
      <c r="B1218" t="s">
        <v>1353</v>
      </c>
      <c r="C1218" t="s">
        <v>1338</v>
      </c>
      <c r="D1218" t="b">
        <v>0</v>
      </c>
      <c r="E1218" t="s">
        <v>125</v>
      </c>
      <c r="H1218" t="s">
        <v>125</v>
      </c>
      <c r="P1218" t="s">
        <v>125</v>
      </c>
    </row>
    <row r="1219" spans="1:16" x14ac:dyDescent="0.2">
      <c r="A1219">
        <v>165441</v>
      </c>
      <c r="B1219" t="s">
        <v>1353</v>
      </c>
      <c r="C1219" t="s">
        <v>1338</v>
      </c>
      <c r="D1219" t="b">
        <v>0</v>
      </c>
      <c r="E1219" t="s">
        <v>125</v>
      </c>
      <c r="H1219" t="s">
        <v>125</v>
      </c>
      <c r="P1219" t="s">
        <v>125</v>
      </c>
    </row>
    <row r="1220" spans="1:16" x14ac:dyDescent="0.2">
      <c r="A1220">
        <v>165359</v>
      </c>
      <c r="B1220" t="s">
        <v>1353</v>
      </c>
      <c r="C1220" t="s">
        <v>1338</v>
      </c>
      <c r="D1220" t="b">
        <v>0</v>
      </c>
      <c r="E1220" t="s">
        <v>125</v>
      </c>
      <c r="H1220" t="s">
        <v>125</v>
      </c>
      <c r="P1220" t="s">
        <v>125</v>
      </c>
    </row>
    <row r="1221" spans="1:16" x14ac:dyDescent="0.2">
      <c r="A1221">
        <v>171944</v>
      </c>
      <c r="B1221" t="s">
        <v>1353</v>
      </c>
      <c r="C1221" t="s">
        <v>1338</v>
      </c>
      <c r="D1221" t="b">
        <v>0</v>
      </c>
      <c r="E1221" t="s">
        <v>125</v>
      </c>
      <c r="H1221" t="s">
        <v>125</v>
      </c>
      <c r="P1221" t="s">
        <v>125</v>
      </c>
    </row>
    <row r="1222" spans="1:16" x14ac:dyDescent="0.2">
      <c r="A1222">
        <v>171468</v>
      </c>
      <c r="B1222" t="s">
        <v>1353</v>
      </c>
      <c r="C1222" t="s">
        <v>1338</v>
      </c>
      <c r="D1222" t="b">
        <v>0</v>
      </c>
      <c r="E1222" t="s">
        <v>125</v>
      </c>
      <c r="H1222" t="s">
        <v>125</v>
      </c>
      <c r="P1222" t="s">
        <v>125</v>
      </c>
    </row>
    <row r="1223" spans="1:16" x14ac:dyDescent="0.2">
      <c r="A1223">
        <v>171879</v>
      </c>
      <c r="B1223" t="s">
        <v>1353</v>
      </c>
      <c r="C1223" t="s">
        <v>1338</v>
      </c>
      <c r="D1223" t="b">
        <v>0</v>
      </c>
      <c r="E1223" t="s">
        <v>125</v>
      </c>
      <c r="H1223" t="s">
        <v>125</v>
      </c>
      <c r="P1223" t="s">
        <v>125</v>
      </c>
    </row>
    <row r="1224" spans="1:16" x14ac:dyDescent="0.2">
      <c r="A1224">
        <v>171407</v>
      </c>
      <c r="B1224" t="s">
        <v>1353</v>
      </c>
      <c r="C1224" t="s">
        <v>1338</v>
      </c>
      <c r="D1224" t="b">
        <v>0</v>
      </c>
      <c r="E1224" t="s">
        <v>125</v>
      </c>
      <c r="H1224" t="s">
        <v>125</v>
      </c>
      <c r="P1224" t="s">
        <v>125</v>
      </c>
    </row>
    <row r="1225" spans="1:16" x14ac:dyDescent="0.2">
      <c r="A1225">
        <v>171814</v>
      </c>
      <c r="B1225" t="s">
        <v>1353</v>
      </c>
      <c r="C1225" t="s">
        <v>1338</v>
      </c>
      <c r="D1225" t="b">
        <v>0</v>
      </c>
      <c r="E1225" t="s">
        <v>125</v>
      </c>
      <c r="H1225" t="s">
        <v>125</v>
      </c>
      <c r="P1225" t="s">
        <v>125</v>
      </c>
    </row>
    <row r="1226" spans="1:16" x14ac:dyDescent="0.2">
      <c r="A1226">
        <v>172359</v>
      </c>
      <c r="B1226" t="s">
        <v>1353</v>
      </c>
      <c r="C1226" t="s">
        <v>1338</v>
      </c>
      <c r="D1226" t="b">
        <v>0</v>
      </c>
      <c r="E1226" t="s">
        <v>125</v>
      </c>
      <c r="H1226" t="s">
        <v>125</v>
      </c>
      <c r="P1226" t="s">
        <v>125</v>
      </c>
    </row>
    <row r="1227" spans="1:16" x14ac:dyDescent="0.2">
      <c r="A1227">
        <v>171590</v>
      </c>
      <c r="B1227" t="s">
        <v>1353</v>
      </c>
      <c r="C1227" t="s">
        <v>1338</v>
      </c>
      <c r="D1227" t="b">
        <v>0</v>
      </c>
      <c r="E1227" t="s">
        <v>125</v>
      </c>
      <c r="H1227" t="s">
        <v>125</v>
      </c>
      <c r="P1227" t="s">
        <v>125</v>
      </c>
    </row>
    <row r="1228" spans="1:16" x14ac:dyDescent="0.2">
      <c r="A1228">
        <v>150475</v>
      </c>
      <c r="B1228" t="s">
        <v>1353</v>
      </c>
      <c r="C1228" t="s">
        <v>1338</v>
      </c>
      <c r="D1228" t="b">
        <v>0</v>
      </c>
      <c r="E1228" t="s">
        <v>125</v>
      </c>
      <c r="H1228" t="s">
        <v>125</v>
      </c>
      <c r="P1228" t="s">
        <v>125</v>
      </c>
    </row>
    <row r="1229" spans="1:16" x14ac:dyDescent="0.2">
      <c r="A1229">
        <v>172095</v>
      </c>
      <c r="B1229" t="s">
        <v>1354</v>
      </c>
      <c r="C1229" t="s">
        <v>1338</v>
      </c>
      <c r="D1229" t="b">
        <v>0</v>
      </c>
      <c r="E1229" t="s">
        <v>125</v>
      </c>
      <c r="H1229" t="s">
        <v>125</v>
      </c>
      <c r="P1229" t="s">
        <v>125</v>
      </c>
    </row>
    <row r="1230" spans="1:16" x14ac:dyDescent="0.2">
      <c r="A1230">
        <v>172152</v>
      </c>
      <c r="B1230" t="s">
        <v>1354</v>
      </c>
      <c r="C1230" t="s">
        <v>1338</v>
      </c>
      <c r="D1230" t="b">
        <v>0</v>
      </c>
      <c r="E1230" t="s">
        <v>125</v>
      </c>
      <c r="H1230" t="s">
        <v>125</v>
      </c>
      <c r="P1230" t="s">
        <v>125</v>
      </c>
    </row>
    <row r="1231" spans="1:16" x14ac:dyDescent="0.2">
      <c r="A1231">
        <v>157429</v>
      </c>
      <c r="B1231" t="s">
        <v>1354</v>
      </c>
      <c r="C1231" t="s">
        <v>1338</v>
      </c>
      <c r="D1231" t="b">
        <v>0</v>
      </c>
      <c r="E1231" t="s">
        <v>125</v>
      </c>
      <c r="H1231" t="s">
        <v>125</v>
      </c>
      <c r="P1231" t="s">
        <v>125</v>
      </c>
    </row>
    <row r="1232" spans="1:16" x14ac:dyDescent="0.2">
      <c r="A1232">
        <v>172209</v>
      </c>
      <c r="B1232" t="s">
        <v>1354</v>
      </c>
      <c r="C1232" t="s">
        <v>1338</v>
      </c>
      <c r="D1232" t="b">
        <v>0</v>
      </c>
      <c r="E1232" t="s">
        <v>125</v>
      </c>
      <c r="H1232" t="s">
        <v>125</v>
      </c>
      <c r="P1232" t="s">
        <v>125</v>
      </c>
    </row>
    <row r="1233" spans="1:16" x14ac:dyDescent="0.2">
      <c r="A1233">
        <v>172323</v>
      </c>
      <c r="B1233" t="s">
        <v>1354</v>
      </c>
      <c r="C1233" t="s">
        <v>1338</v>
      </c>
      <c r="D1233" t="b">
        <v>0</v>
      </c>
      <c r="E1233" t="s">
        <v>125</v>
      </c>
      <c r="H1233" t="s">
        <v>125</v>
      </c>
      <c r="P1233" t="s">
        <v>125</v>
      </c>
    </row>
    <row r="1234" spans="1:16" x14ac:dyDescent="0.2">
      <c r="A1234">
        <v>157440</v>
      </c>
      <c r="B1234" t="s">
        <v>1354</v>
      </c>
      <c r="C1234" t="s">
        <v>1338</v>
      </c>
      <c r="D1234" t="b">
        <v>0</v>
      </c>
      <c r="E1234" t="s">
        <v>125</v>
      </c>
      <c r="H1234" t="s">
        <v>125</v>
      </c>
      <c r="P1234" t="s">
        <v>125</v>
      </c>
    </row>
    <row r="1235" spans="1:16" x14ac:dyDescent="0.2">
      <c r="A1235">
        <v>172266</v>
      </c>
      <c r="B1235" t="s">
        <v>1354</v>
      </c>
      <c r="C1235" t="s">
        <v>1338</v>
      </c>
      <c r="D1235" t="b">
        <v>0</v>
      </c>
      <c r="E1235" t="s">
        <v>125</v>
      </c>
      <c r="H1235" t="s">
        <v>125</v>
      </c>
      <c r="P1235" t="s">
        <v>125</v>
      </c>
    </row>
    <row r="1236" spans="1:16" x14ac:dyDescent="0.2">
      <c r="A1236">
        <v>154116</v>
      </c>
      <c r="B1236" t="s">
        <v>1355</v>
      </c>
      <c r="C1236" t="s">
        <v>1338</v>
      </c>
      <c r="D1236" t="b">
        <v>0</v>
      </c>
      <c r="E1236" t="s">
        <v>125</v>
      </c>
      <c r="H1236" t="s">
        <v>125</v>
      </c>
      <c r="P1236" t="s">
        <v>125</v>
      </c>
    </row>
    <row r="1237" spans="1:16" x14ac:dyDescent="0.2">
      <c r="A1237">
        <v>146146</v>
      </c>
      <c r="B1237" t="s">
        <v>1356</v>
      </c>
      <c r="C1237" t="s">
        <v>1338</v>
      </c>
      <c r="D1237" t="b">
        <v>1</v>
      </c>
      <c r="E1237" t="s">
        <v>125</v>
      </c>
      <c r="H1237" t="s">
        <v>125</v>
      </c>
      <c r="P1237" t="s">
        <v>125</v>
      </c>
    </row>
    <row r="1238" spans="1:16" x14ac:dyDescent="0.2">
      <c r="A1238">
        <v>148293</v>
      </c>
      <c r="B1238" t="s">
        <v>1356</v>
      </c>
      <c r="C1238" t="s">
        <v>1338</v>
      </c>
      <c r="D1238" t="b">
        <v>0</v>
      </c>
      <c r="E1238" t="s">
        <v>125</v>
      </c>
      <c r="H1238" t="s">
        <v>125</v>
      </c>
      <c r="P1238" t="s">
        <v>125</v>
      </c>
    </row>
    <row r="1239" spans="1:16" x14ac:dyDescent="0.2">
      <c r="A1239">
        <v>171840</v>
      </c>
      <c r="B1239" t="s">
        <v>1356</v>
      </c>
      <c r="C1239" t="s">
        <v>1338</v>
      </c>
      <c r="D1239" t="b">
        <v>0</v>
      </c>
      <c r="E1239" t="s">
        <v>125</v>
      </c>
      <c r="H1239" t="s">
        <v>125</v>
      </c>
      <c r="P1239" t="s">
        <v>125</v>
      </c>
    </row>
    <row r="1240" spans="1:16" x14ac:dyDescent="0.2">
      <c r="A1240">
        <v>167146</v>
      </c>
      <c r="B1240" t="s">
        <v>1356</v>
      </c>
      <c r="C1240" t="s">
        <v>1338</v>
      </c>
      <c r="D1240" t="b">
        <v>1</v>
      </c>
      <c r="E1240" t="s">
        <v>125</v>
      </c>
      <c r="H1240" t="s">
        <v>125</v>
      </c>
      <c r="P1240" t="s">
        <v>125</v>
      </c>
    </row>
    <row r="1241" spans="1:16" x14ac:dyDescent="0.2">
      <c r="A1241">
        <v>142843</v>
      </c>
      <c r="B1241" t="s">
        <v>1356</v>
      </c>
      <c r="C1241" t="s">
        <v>1338</v>
      </c>
      <c r="D1241" t="b">
        <v>0</v>
      </c>
      <c r="E1241" t="s">
        <v>125</v>
      </c>
      <c r="H1241" t="s">
        <v>125</v>
      </c>
      <c r="P1241" t="s">
        <v>125</v>
      </c>
    </row>
    <row r="1242" spans="1:16" x14ac:dyDescent="0.2">
      <c r="A1242">
        <v>167084</v>
      </c>
      <c r="B1242" t="s">
        <v>1356</v>
      </c>
      <c r="C1242" t="s">
        <v>1338</v>
      </c>
      <c r="D1242" t="b">
        <v>1</v>
      </c>
      <c r="E1242" t="s">
        <v>125</v>
      </c>
      <c r="H1242" t="s">
        <v>125</v>
      </c>
      <c r="P1242" t="s">
        <v>125</v>
      </c>
    </row>
    <row r="1243" spans="1:16" x14ac:dyDescent="0.2">
      <c r="A1243">
        <v>150510</v>
      </c>
      <c r="B1243" t="s">
        <v>1356</v>
      </c>
      <c r="C1243" t="s">
        <v>1338</v>
      </c>
      <c r="D1243" t="b">
        <v>0</v>
      </c>
      <c r="E1243" t="s">
        <v>125</v>
      </c>
      <c r="H1243" t="s">
        <v>125</v>
      </c>
      <c r="P1243" t="s">
        <v>125</v>
      </c>
    </row>
    <row r="1244" spans="1:16" x14ac:dyDescent="0.2">
      <c r="A1244">
        <v>154969</v>
      </c>
      <c r="B1244" t="s">
        <v>1356</v>
      </c>
      <c r="C1244" t="s">
        <v>1338</v>
      </c>
      <c r="D1244" t="b">
        <v>0</v>
      </c>
      <c r="E1244" t="s">
        <v>125</v>
      </c>
      <c r="H1244" t="s">
        <v>125</v>
      </c>
      <c r="P1244" t="s">
        <v>125</v>
      </c>
    </row>
    <row r="1245" spans="1:16" x14ac:dyDescent="0.2">
      <c r="A1245">
        <v>167213</v>
      </c>
      <c r="B1245" t="s">
        <v>1356</v>
      </c>
      <c r="C1245" t="s">
        <v>1338</v>
      </c>
      <c r="D1245" t="b">
        <v>1</v>
      </c>
      <c r="E1245" t="s">
        <v>125</v>
      </c>
      <c r="H1245" t="s">
        <v>125</v>
      </c>
      <c r="P1245" t="s">
        <v>125</v>
      </c>
    </row>
    <row r="1246" spans="1:16" x14ac:dyDescent="0.2">
      <c r="A1246">
        <v>155015</v>
      </c>
      <c r="B1246" t="s">
        <v>1356</v>
      </c>
      <c r="C1246" t="s">
        <v>1338</v>
      </c>
      <c r="D1246" t="b">
        <v>0</v>
      </c>
      <c r="E1246" t="s">
        <v>125</v>
      </c>
      <c r="H1246" t="s">
        <v>125</v>
      </c>
      <c r="P1246" t="s">
        <v>125</v>
      </c>
    </row>
    <row r="1247" spans="1:16" x14ac:dyDescent="0.2">
      <c r="A1247">
        <v>169849</v>
      </c>
      <c r="B1247" t="s">
        <v>1356</v>
      </c>
      <c r="C1247" t="s">
        <v>1338</v>
      </c>
      <c r="D1247" t="b">
        <v>1</v>
      </c>
      <c r="E1247" t="s">
        <v>125</v>
      </c>
      <c r="H1247" t="s">
        <v>125</v>
      </c>
      <c r="P1247" t="s">
        <v>125</v>
      </c>
    </row>
    <row r="1248" spans="1:16" x14ac:dyDescent="0.2">
      <c r="A1248">
        <v>172551</v>
      </c>
      <c r="B1248" t="s">
        <v>1356</v>
      </c>
      <c r="C1248" t="s">
        <v>1338</v>
      </c>
      <c r="D1248" t="b">
        <v>0</v>
      </c>
      <c r="E1248" t="s">
        <v>125</v>
      </c>
      <c r="H1248" t="s">
        <v>125</v>
      </c>
      <c r="P1248" t="s">
        <v>125</v>
      </c>
    </row>
    <row r="1249" spans="1:16" x14ac:dyDescent="0.2">
      <c r="A1249">
        <v>167011</v>
      </c>
      <c r="B1249" t="s">
        <v>1356</v>
      </c>
      <c r="C1249" t="s">
        <v>1338</v>
      </c>
      <c r="D1249" t="b">
        <v>1</v>
      </c>
      <c r="E1249" t="s">
        <v>125</v>
      </c>
      <c r="H1249" t="s">
        <v>125</v>
      </c>
      <c r="P1249" t="s">
        <v>125</v>
      </c>
    </row>
    <row r="1250" spans="1:16" x14ac:dyDescent="0.2">
      <c r="A1250">
        <v>172498</v>
      </c>
      <c r="B1250" t="s">
        <v>1356</v>
      </c>
      <c r="C1250" t="s">
        <v>1338</v>
      </c>
      <c r="D1250" t="b">
        <v>0</v>
      </c>
      <c r="E1250" t="s">
        <v>125</v>
      </c>
      <c r="H1250" t="s">
        <v>125</v>
      </c>
      <c r="P1250" t="s">
        <v>125</v>
      </c>
    </row>
    <row r="1251" spans="1:16" x14ac:dyDescent="0.2">
      <c r="A1251">
        <v>172821</v>
      </c>
      <c r="B1251" t="s">
        <v>1356</v>
      </c>
      <c r="C1251" t="s">
        <v>1338</v>
      </c>
      <c r="D1251" t="b">
        <v>0</v>
      </c>
      <c r="E1251" t="s">
        <v>125</v>
      </c>
      <c r="H1251" t="s">
        <v>125</v>
      </c>
      <c r="P1251" t="s">
        <v>125</v>
      </c>
    </row>
    <row r="1252" spans="1:16" x14ac:dyDescent="0.2">
      <c r="A1252">
        <v>157395</v>
      </c>
      <c r="B1252" t="s">
        <v>1356</v>
      </c>
      <c r="C1252" t="s">
        <v>1338</v>
      </c>
      <c r="D1252" t="b">
        <v>0</v>
      </c>
      <c r="E1252" t="s">
        <v>125</v>
      </c>
      <c r="H1252" t="s">
        <v>125</v>
      </c>
      <c r="P1252" t="s">
        <v>125</v>
      </c>
    </row>
    <row r="1253" spans="1:16" x14ac:dyDescent="0.2">
      <c r="A1253">
        <v>158248</v>
      </c>
      <c r="B1253" t="s">
        <v>1356</v>
      </c>
      <c r="C1253" t="s">
        <v>1338</v>
      </c>
      <c r="D1253" t="b">
        <v>0</v>
      </c>
      <c r="E1253" t="s">
        <v>125</v>
      </c>
      <c r="H1253" t="s">
        <v>125</v>
      </c>
      <c r="P1253" t="s">
        <v>125</v>
      </c>
    </row>
    <row r="1254" spans="1:16" x14ac:dyDescent="0.2">
      <c r="A1254">
        <v>116285</v>
      </c>
      <c r="B1254" t="s">
        <v>1356</v>
      </c>
      <c r="C1254" t="s">
        <v>1338</v>
      </c>
      <c r="D1254" t="b">
        <v>0</v>
      </c>
      <c r="E1254" t="s">
        <v>125</v>
      </c>
      <c r="H1254" t="s">
        <v>125</v>
      </c>
      <c r="P1254" t="s">
        <v>125</v>
      </c>
    </row>
    <row r="1255" spans="1:16" x14ac:dyDescent="0.2">
      <c r="A1255">
        <v>171970</v>
      </c>
      <c r="B1255" t="s">
        <v>1356</v>
      </c>
      <c r="C1255" t="s">
        <v>1338</v>
      </c>
      <c r="D1255" t="b">
        <v>0</v>
      </c>
      <c r="E1255" t="s">
        <v>125</v>
      </c>
      <c r="H1255" t="s">
        <v>125</v>
      </c>
      <c r="P1255" t="s">
        <v>125</v>
      </c>
    </row>
    <row r="1256" spans="1:16" x14ac:dyDescent="0.2">
      <c r="A1256">
        <v>156851</v>
      </c>
      <c r="B1256" t="s">
        <v>1356</v>
      </c>
      <c r="C1256" t="s">
        <v>1338</v>
      </c>
      <c r="D1256" t="b">
        <v>0</v>
      </c>
      <c r="E1256" t="s">
        <v>125</v>
      </c>
      <c r="H1256" t="s">
        <v>125</v>
      </c>
      <c r="P1256" t="s">
        <v>125</v>
      </c>
    </row>
    <row r="1257" spans="1:16" x14ac:dyDescent="0.2">
      <c r="A1257">
        <v>166940</v>
      </c>
      <c r="B1257" t="s">
        <v>1356</v>
      </c>
      <c r="C1257" t="s">
        <v>1338</v>
      </c>
      <c r="D1257" t="b">
        <v>1</v>
      </c>
      <c r="E1257" t="s">
        <v>125</v>
      </c>
      <c r="H1257" t="s">
        <v>125</v>
      </c>
      <c r="P1257" t="s">
        <v>125</v>
      </c>
    </row>
    <row r="1258" spans="1:16" x14ac:dyDescent="0.2">
      <c r="A1258">
        <v>173028</v>
      </c>
      <c r="B1258" t="s">
        <v>1356</v>
      </c>
      <c r="C1258" t="s">
        <v>1338</v>
      </c>
      <c r="D1258" t="b">
        <v>0</v>
      </c>
      <c r="E1258" t="s">
        <v>125</v>
      </c>
      <c r="H1258" t="s">
        <v>125</v>
      </c>
      <c r="P1258" t="s">
        <v>125</v>
      </c>
    </row>
    <row r="1259" spans="1:16" x14ac:dyDescent="0.2">
      <c r="A1259">
        <v>149075</v>
      </c>
      <c r="B1259" t="s">
        <v>1356</v>
      </c>
      <c r="C1259" t="s">
        <v>1338</v>
      </c>
      <c r="D1259" t="b">
        <v>0</v>
      </c>
      <c r="E1259" t="s">
        <v>125</v>
      </c>
      <c r="H1259" t="s">
        <v>125</v>
      </c>
      <c r="P1259" t="s">
        <v>125</v>
      </c>
    </row>
    <row r="1260" spans="1:16" x14ac:dyDescent="0.2">
      <c r="A1260">
        <v>166873</v>
      </c>
      <c r="B1260" t="s">
        <v>1356</v>
      </c>
      <c r="C1260" t="s">
        <v>1338</v>
      </c>
      <c r="D1260" t="b">
        <v>1</v>
      </c>
      <c r="E1260" t="s">
        <v>125</v>
      </c>
      <c r="H1260" t="s">
        <v>125</v>
      </c>
      <c r="P1260" t="s">
        <v>125</v>
      </c>
    </row>
    <row r="1261" spans="1:16" x14ac:dyDescent="0.2">
      <c r="A1261">
        <v>126108</v>
      </c>
      <c r="B1261" t="s">
        <v>1356</v>
      </c>
      <c r="C1261" t="s">
        <v>1338</v>
      </c>
      <c r="D1261" t="b">
        <v>0</v>
      </c>
      <c r="E1261" t="s">
        <v>125</v>
      </c>
      <c r="H1261" t="s">
        <v>125</v>
      </c>
      <c r="P1261" t="s">
        <v>125</v>
      </c>
    </row>
    <row r="1262" spans="1:16" x14ac:dyDescent="0.2">
      <c r="A1262">
        <v>173073</v>
      </c>
      <c r="B1262" t="s">
        <v>1356</v>
      </c>
      <c r="C1262" t="s">
        <v>1338</v>
      </c>
      <c r="D1262" t="b">
        <v>0</v>
      </c>
      <c r="E1262" t="s">
        <v>125</v>
      </c>
      <c r="H1262" t="s">
        <v>125</v>
      </c>
      <c r="P1262" t="s">
        <v>125</v>
      </c>
    </row>
    <row r="1263" spans="1:16" x14ac:dyDescent="0.2">
      <c r="A1263">
        <v>156867</v>
      </c>
      <c r="B1263" t="s">
        <v>1356</v>
      </c>
      <c r="C1263" t="s">
        <v>1338</v>
      </c>
      <c r="D1263" t="b">
        <v>0</v>
      </c>
      <c r="E1263" t="s">
        <v>125</v>
      </c>
      <c r="H1263" t="s">
        <v>125</v>
      </c>
      <c r="P1263" t="s">
        <v>125</v>
      </c>
    </row>
    <row r="1264" spans="1:16" x14ac:dyDescent="0.2">
      <c r="A1264">
        <v>167264</v>
      </c>
      <c r="B1264" t="s">
        <v>1356</v>
      </c>
      <c r="C1264" t="s">
        <v>1338</v>
      </c>
      <c r="D1264" t="b">
        <v>1</v>
      </c>
      <c r="E1264" t="s">
        <v>125</v>
      </c>
      <c r="H1264" t="s">
        <v>125</v>
      </c>
      <c r="P1264" t="s">
        <v>125</v>
      </c>
    </row>
    <row r="1265" spans="1:16" x14ac:dyDescent="0.2">
      <c r="A1265">
        <v>175316</v>
      </c>
      <c r="B1265" t="s">
        <v>1356</v>
      </c>
      <c r="C1265" t="s">
        <v>1338</v>
      </c>
      <c r="D1265" t="b">
        <v>0</v>
      </c>
      <c r="E1265" t="s">
        <v>125</v>
      </c>
      <c r="H1265" t="s">
        <v>125</v>
      </c>
      <c r="P1265" t="s">
        <v>125</v>
      </c>
    </row>
    <row r="1266" spans="1:16" x14ac:dyDescent="0.2">
      <c r="A1266">
        <v>166845</v>
      </c>
      <c r="B1266" t="s">
        <v>1356</v>
      </c>
      <c r="C1266" t="s">
        <v>1338</v>
      </c>
      <c r="D1266" t="b">
        <v>1</v>
      </c>
      <c r="E1266" t="s">
        <v>125</v>
      </c>
      <c r="H1266" t="s">
        <v>125</v>
      </c>
      <c r="P1266" t="s">
        <v>125</v>
      </c>
    </row>
    <row r="1267" spans="1:16" x14ac:dyDescent="0.2">
      <c r="A1267">
        <v>171905</v>
      </c>
      <c r="B1267" t="s">
        <v>1356</v>
      </c>
      <c r="C1267" t="s">
        <v>1338</v>
      </c>
      <c r="D1267" t="b">
        <v>0</v>
      </c>
      <c r="E1267" t="s">
        <v>125</v>
      </c>
      <c r="H1267" t="s">
        <v>125</v>
      </c>
      <c r="P1267" t="s">
        <v>125</v>
      </c>
    </row>
    <row r="1268" spans="1:16" x14ac:dyDescent="0.2">
      <c r="A1268">
        <v>172606</v>
      </c>
      <c r="B1268" t="s">
        <v>1356</v>
      </c>
      <c r="C1268" t="s">
        <v>1338</v>
      </c>
      <c r="D1268" t="b">
        <v>0</v>
      </c>
      <c r="E1268" t="s">
        <v>125</v>
      </c>
      <c r="H1268" t="s">
        <v>125</v>
      </c>
      <c r="P1268" t="s">
        <v>125</v>
      </c>
    </row>
    <row r="1269" spans="1:16" x14ac:dyDescent="0.2">
      <c r="A1269">
        <v>171664</v>
      </c>
      <c r="B1269" t="s">
        <v>1356</v>
      </c>
      <c r="C1269" t="s">
        <v>1338</v>
      </c>
      <c r="D1269" t="b">
        <v>0</v>
      </c>
      <c r="E1269" t="s">
        <v>125</v>
      </c>
      <c r="H1269" t="s">
        <v>125</v>
      </c>
      <c r="P1269" t="s">
        <v>125</v>
      </c>
    </row>
    <row r="1270" spans="1:16" x14ac:dyDescent="0.2">
      <c r="A1270">
        <v>161263</v>
      </c>
      <c r="B1270" t="s">
        <v>1356</v>
      </c>
      <c r="C1270" t="s">
        <v>1338</v>
      </c>
      <c r="D1270" t="b">
        <v>1</v>
      </c>
      <c r="E1270" t="s">
        <v>125</v>
      </c>
      <c r="H1270" t="s">
        <v>125</v>
      </c>
      <c r="P1270" t="s">
        <v>125</v>
      </c>
    </row>
    <row r="1271" spans="1:16" x14ac:dyDescent="0.2">
      <c r="A1271">
        <v>156954</v>
      </c>
      <c r="B1271" t="s">
        <v>1356</v>
      </c>
      <c r="C1271" t="s">
        <v>1338</v>
      </c>
      <c r="D1271" t="b">
        <v>0</v>
      </c>
      <c r="E1271" t="s">
        <v>125</v>
      </c>
      <c r="H1271" t="s">
        <v>125</v>
      </c>
      <c r="P1271" t="s">
        <v>125</v>
      </c>
    </row>
    <row r="1272" spans="1:16" x14ac:dyDescent="0.2">
      <c r="A1272">
        <v>166753</v>
      </c>
      <c r="B1272" t="s">
        <v>1356</v>
      </c>
      <c r="C1272" t="s">
        <v>1338</v>
      </c>
      <c r="D1272" t="b">
        <v>1</v>
      </c>
      <c r="E1272" t="s">
        <v>125</v>
      </c>
      <c r="H1272" t="s">
        <v>125</v>
      </c>
      <c r="P1272" t="s">
        <v>125</v>
      </c>
    </row>
    <row r="1273" spans="1:16" x14ac:dyDescent="0.2">
      <c r="A1273">
        <v>156030</v>
      </c>
      <c r="B1273" t="s">
        <v>1356</v>
      </c>
      <c r="C1273" t="s">
        <v>1338</v>
      </c>
      <c r="D1273" t="b">
        <v>0</v>
      </c>
      <c r="E1273" t="s">
        <v>125</v>
      </c>
      <c r="H1273" t="s">
        <v>125</v>
      </c>
      <c r="P1273" t="s">
        <v>125</v>
      </c>
    </row>
    <row r="1274" spans="1:16" x14ac:dyDescent="0.2">
      <c r="A1274">
        <v>172656</v>
      </c>
      <c r="B1274" t="s">
        <v>1356</v>
      </c>
      <c r="C1274" t="s">
        <v>1338</v>
      </c>
      <c r="D1274" t="b">
        <v>0</v>
      </c>
      <c r="E1274" t="s">
        <v>125</v>
      </c>
      <c r="H1274" t="s">
        <v>125</v>
      </c>
      <c r="P1274" t="s">
        <v>125</v>
      </c>
    </row>
    <row r="1275" spans="1:16" x14ac:dyDescent="0.2">
      <c r="A1275">
        <v>167311</v>
      </c>
      <c r="B1275" t="s">
        <v>1356</v>
      </c>
      <c r="C1275" t="s">
        <v>1338</v>
      </c>
      <c r="D1275" t="b">
        <v>1</v>
      </c>
      <c r="E1275" t="s">
        <v>125</v>
      </c>
      <c r="H1275" t="s">
        <v>125</v>
      </c>
      <c r="P1275" t="s">
        <v>125</v>
      </c>
    </row>
    <row r="1276" spans="1:16" x14ac:dyDescent="0.2">
      <c r="A1276">
        <v>172035</v>
      </c>
      <c r="B1276" t="s">
        <v>1356</v>
      </c>
      <c r="C1276" t="s">
        <v>1338</v>
      </c>
      <c r="D1276" t="b">
        <v>0</v>
      </c>
      <c r="E1276" t="s">
        <v>125</v>
      </c>
      <c r="H1276" t="s">
        <v>125</v>
      </c>
      <c r="P1276" t="s">
        <v>125</v>
      </c>
    </row>
    <row r="1277" spans="1:16" x14ac:dyDescent="0.2">
      <c r="A1277">
        <v>157064</v>
      </c>
      <c r="B1277" t="s">
        <v>1356</v>
      </c>
      <c r="C1277" t="s">
        <v>1338</v>
      </c>
      <c r="D1277" t="b">
        <v>0</v>
      </c>
      <c r="E1277" t="s">
        <v>125</v>
      </c>
      <c r="H1277" t="s">
        <v>125</v>
      </c>
      <c r="P1277" t="s">
        <v>125</v>
      </c>
    </row>
    <row r="1278" spans="1:16" x14ac:dyDescent="0.2">
      <c r="A1278">
        <v>172771</v>
      </c>
      <c r="B1278" t="s">
        <v>1356</v>
      </c>
      <c r="C1278" t="s">
        <v>1338</v>
      </c>
      <c r="D1278" t="b">
        <v>0</v>
      </c>
      <c r="E1278" t="s">
        <v>125</v>
      </c>
      <c r="H1278" t="s">
        <v>125</v>
      </c>
      <c r="P1278" t="s">
        <v>125</v>
      </c>
    </row>
    <row r="1279" spans="1:16" x14ac:dyDescent="0.2">
      <c r="A1279">
        <v>150397</v>
      </c>
      <c r="B1279" t="s">
        <v>1356</v>
      </c>
      <c r="C1279" t="s">
        <v>1338</v>
      </c>
      <c r="D1279" t="b">
        <v>0</v>
      </c>
      <c r="E1279" t="s">
        <v>125</v>
      </c>
      <c r="H1279" t="s">
        <v>125</v>
      </c>
      <c r="P1279" t="s">
        <v>125</v>
      </c>
    </row>
    <row r="1280" spans="1:16" x14ac:dyDescent="0.2">
      <c r="A1280">
        <v>157277</v>
      </c>
      <c r="B1280" t="s">
        <v>1356</v>
      </c>
      <c r="C1280" t="s">
        <v>1338</v>
      </c>
      <c r="D1280" t="b">
        <v>0</v>
      </c>
      <c r="E1280" t="s">
        <v>125</v>
      </c>
      <c r="H1280" t="s">
        <v>125</v>
      </c>
      <c r="P1280" t="s">
        <v>125</v>
      </c>
    </row>
    <row r="1281" spans="1:16" x14ac:dyDescent="0.2">
      <c r="A1281">
        <v>156339</v>
      </c>
      <c r="B1281" t="s">
        <v>1356</v>
      </c>
      <c r="C1281" t="s">
        <v>1338</v>
      </c>
      <c r="D1281" t="b">
        <v>0</v>
      </c>
      <c r="E1281" t="s">
        <v>125</v>
      </c>
      <c r="H1281" t="s">
        <v>125</v>
      </c>
      <c r="P1281" t="s">
        <v>125</v>
      </c>
    </row>
    <row r="1282" spans="1:16" x14ac:dyDescent="0.2">
      <c r="A1282">
        <v>145476</v>
      </c>
      <c r="B1282" t="s">
        <v>1356</v>
      </c>
      <c r="C1282" t="s">
        <v>1338</v>
      </c>
      <c r="D1282" t="b">
        <v>1</v>
      </c>
      <c r="E1282" t="s">
        <v>125</v>
      </c>
      <c r="H1282" t="s">
        <v>125</v>
      </c>
      <c r="P1282" t="s">
        <v>125</v>
      </c>
    </row>
    <row r="1283" spans="1:16" x14ac:dyDescent="0.2">
      <c r="A1283">
        <v>114578</v>
      </c>
      <c r="B1283" t="s">
        <v>1356</v>
      </c>
      <c r="C1283" t="s">
        <v>1338</v>
      </c>
      <c r="D1283" t="b">
        <v>0</v>
      </c>
      <c r="E1283" t="s">
        <v>125</v>
      </c>
      <c r="H1283" t="s">
        <v>125</v>
      </c>
      <c r="P1283" t="s">
        <v>125</v>
      </c>
    </row>
    <row r="1284" spans="1:16" x14ac:dyDescent="0.2">
      <c r="A1284">
        <v>174863</v>
      </c>
      <c r="B1284" t="s">
        <v>1356</v>
      </c>
      <c r="C1284" t="s">
        <v>1338</v>
      </c>
      <c r="D1284" t="b">
        <v>0</v>
      </c>
      <c r="E1284" t="s">
        <v>125</v>
      </c>
      <c r="H1284" t="s">
        <v>125</v>
      </c>
      <c r="P1284" t="s">
        <v>125</v>
      </c>
    </row>
    <row r="1285" spans="1:16" x14ac:dyDescent="0.2">
      <c r="A1285">
        <v>157216</v>
      </c>
      <c r="B1285" t="s">
        <v>1356</v>
      </c>
      <c r="C1285" t="s">
        <v>1338</v>
      </c>
      <c r="D1285" t="b">
        <v>0</v>
      </c>
      <c r="E1285" t="s">
        <v>125</v>
      </c>
      <c r="H1285" t="s">
        <v>125</v>
      </c>
      <c r="P1285" t="s">
        <v>125</v>
      </c>
    </row>
    <row r="1286" spans="1:16" x14ac:dyDescent="0.2">
      <c r="A1286">
        <v>159266</v>
      </c>
      <c r="B1286" t="s">
        <v>1356</v>
      </c>
      <c r="C1286" t="s">
        <v>1338</v>
      </c>
      <c r="D1286" t="b">
        <v>0</v>
      </c>
      <c r="E1286" t="s">
        <v>125</v>
      </c>
      <c r="H1286" t="s">
        <v>125</v>
      </c>
      <c r="P1286" t="s">
        <v>125</v>
      </c>
    </row>
    <row r="1287" spans="1:16" x14ac:dyDescent="0.2">
      <c r="A1287">
        <v>171775</v>
      </c>
      <c r="B1287" t="s">
        <v>1356</v>
      </c>
      <c r="C1287" t="s">
        <v>1338</v>
      </c>
      <c r="D1287" t="b">
        <v>0</v>
      </c>
      <c r="E1287" t="s">
        <v>125</v>
      </c>
      <c r="H1287" t="s">
        <v>125</v>
      </c>
      <c r="P1287" t="s">
        <v>125</v>
      </c>
    </row>
    <row r="1288" spans="1:16" x14ac:dyDescent="0.2">
      <c r="A1288">
        <v>156434</v>
      </c>
      <c r="B1288" t="s">
        <v>1356</v>
      </c>
      <c r="C1288" t="s">
        <v>1338</v>
      </c>
      <c r="D1288" t="b">
        <v>0</v>
      </c>
      <c r="E1288" t="s">
        <v>125</v>
      </c>
      <c r="H1288" t="s">
        <v>125</v>
      </c>
      <c r="P1288" t="s">
        <v>125</v>
      </c>
    </row>
    <row r="1289" spans="1:16" x14ac:dyDescent="0.2">
      <c r="A1289">
        <v>116077</v>
      </c>
      <c r="B1289" t="s">
        <v>1356</v>
      </c>
      <c r="C1289" t="s">
        <v>1338</v>
      </c>
      <c r="D1289" t="b">
        <v>0</v>
      </c>
      <c r="E1289" t="s">
        <v>125</v>
      </c>
      <c r="H1289" t="s">
        <v>125</v>
      </c>
      <c r="P1289" t="s">
        <v>125</v>
      </c>
    </row>
    <row r="1290" spans="1:16" x14ac:dyDescent="0.2">
      <c r="A1290">
        <v>156929</v>
      </c>
      <c r="B1290" t="s">
        <v>1356</v>
      </c>
      <c r="C1290" t="s">
        <v>1338</v>
      </c>
      <c r="D1290" t="b">
        <v>0</v>
      </c>
      <c r="E1290" t="s">
        <v>125</v>
      </c>
      <c r="H1290" t="s">
        <v>125</v>
      </c>
      <c r="P1290" t="s">
        <v>125</v>
      </c>
    </row>
    <row r="1291" spans="1:16" x14ac:dyDescent="0.2">
      <c r="A1291">
        <v>172712</v>
      </c>
      <c r="B1291" t="s">
        <v>1356</v>
      </c>
      <c r="C1291" t="s">
        <v>1338</v>
      </c>
      <c r="D1291" t="b">
        <v>0</v>
      </c>
      <c r="E1291" t="s">
        <v>125</v>
      </c>
      <c r="H1291" t="s">
        <v>125</v>
      </c>
      <c r="P1291" t="s">
        <v>125</v>
      </c>
    </row>
    <row r="1292" spans="1:16" x14ac:dyDescent="0.2">
      <c r="A1292">
        <v>170085</v>
      </c>
      <c r="B1292" t="s">
        <v>1357</v>
      </c>
      <c r="C1292" t="s">
        <v>1338</v>
      </c>
      <c r="D1292" t="b">
        <v>1</v>
      </c>
      <c r="E1292" t="s">
        <v>125</v>
      </c>
      <c r="H1292" t="s">
        <v>125</v>
      </c>
      <c r="P1292" t="s">
        <v>125</v>
      </c>
    </row>
    <row r="1293" spans="1:16" x14ac:dyDescent="0.2">
      <c r="A1293">
        <v>172873</v>
      </c>
      <c r="B1293" t="s">
        <v>1357</v>
      </c>
      <c r="C1293" t="s">
        <v>1338</v>
      </c>
      <c r="D1293" t="b">
        <v>1</v>
      </c>
      <c r="E1293" t="s">
        <v>125</v>
      </c>
      <c r="H1293" t="s">
        <v>125</v>
      </c>
      <c r="P1293" t="s">
        <v>125</v>
      </c>
    </row>
    <row r="1294" spans="1:16" x14ac:dyDescent="0.2">
      <c r="A1294">
        <v>158034</v>
      </c>
      <c r="B1294" t="s">
        <v>1357</v>
      </c>
      <c r="C1294" t="s">
        <v>1338</v>
      </c>
      <c r="D1294" t="b">
        <v>0</v>
      </c>
      <c r="E1294" t="s">
        <v>125</v>
      </c>
      <c r="H1294" t="s">
        <v>125</v>
      </c>
      <c r="P1294" t="s">
        <v>125</v>
      </c>
    </row>
    <row r="1295" spans="1:16" x14ac:dyDescent="0.2">
      <c r="A1295">
        <v>157970</v>
      </c>
      <c r="B1295" t="s">
        <v>1357</v>
      </c>
      <c r="C1295" t="s">
        <v>1338</v>
      </c>
      <c r="D1295" t="b">
        <v>0</v>
      </c>
      <c r="E1295" t="s">
        <v>125</v>
      </c>
      <c r="H1295" t="s">
        <v>125</v>
      </c>
      <c r="P1295" t="s">
        <v>125</v>
      </c>
    </row>
    <row r="1296" spans="1:16" x14ac:dyDescent="0.2">
      <c r="A1296">
        <v>157359</v>
      </c>
      <c r="B1296" t="s">
        <v>1357</v>
      </c>
      <c r="C1296" t="s">
        <v>1338</v>
      </c>
      <c r="D1296" t="b">
        <v>0</v>
      </c>
      <c r="E1296" t="s">
        <v>125</v>
      </c>
      <c r="H1296" t="s">
        <v>125</v>
      </c>
      <c r="P1296" t="s">
        <v>125</v>
      </c>
    </row>
    <row r="1297" spans="1:16" x14ac:dyDescent="0.2">
      <c r="A1297">
        <v>162060</v>
      </c>
      <c r="B1297" t="s">
        <v>1357</v>
      </c>
      <c r="C1297" t="s">
        <v>1338</v>
      </c>
      <c r="D1297" t="b">
        <v>1</v>
      </c>
      <c r="E1297" t="s">
        <v>125</v>
      </c>
      <c r="H1297" t="s">
        <v>125</v>
      </c>
      <c r="P1297" t="s">
        <v>125</v>
      </c>
    </row>
    <row r="1298" spans="1:16" x14ac:dyDescent="0.2">
      <c r="A1298">
        <v>149086</v>
      </c>
      <c r="B1298" t="s">
        <v>1358</v>
      </c>
      <c r="C1298" t="s">
        <v>1338</v>
      </c>
      <c r="D1298" t="b">
        <v>0</v>
      </c>
      <c r="E1298" t="s">
        <v>125</v>
      </c>
      <c r="H1298" t="s">
        <v>125</v>
      </c>
      <c r="P1298" t="s">
        <v>125</v>
      </c>
    </row>
    <row r="1299" spans="1:16" x14ac:dyDescent="0.2">
      <c r="A1299">
        <v>158043</v>
      </c>
      <c r="B1299" t="s">
        <v>1358</v>
      </c>
      <c r="C1299" t="s">
        <v>1338</v>
      </c>
      <c r="D1299" t="b">
        <v>0</v>
      </c>
      <c r="E1299" t="s">
        <v>125</v>
      </c>
      <c r="H1299" t="s">
        <v>125</v>
      </c>
      <c r="P1299" t="s">
        <v>125</v>
      </c>
    </row>
    <row r="1300" spans="1:16" x14ac:dyDescent="0.2">
      <c r="A1300">
        <v>150408</v>
      </c>
      <c r="B1300" t="s">
        <v>1358</v>
      </c>
      <c r="C1300" t="s">
        <v>1338</v>
      </c>
      <c r="D1300" t="b">
        <v>0</v>
      </c>
      <c r="E1300" t="s">
        <v>125</v>
      </c>
      <c r="H1300" t="s">
        <v>125</v>
      </c>
      <c r="P1300" t="s">
        <v>125</v>
      </c>
    </row>
    <row r="1301" spans="1:16" x14ac:dyDescent="0.2">
      <c r="A1301">
        <v>150490</v>
      </c>
      <c r="B1301" t="s">
        <v>1358</v>
      </c>
      <c r="C1301" t="s">
        <v>1338</v>
      </c>
      <c r="D1301" t="b">
        <v>0</v>
      </c>
      <c r="E1301" t="s">
        <v>125</v>
      </c>
      <c r="H1301" t="s">
        <v>125</v>
      </c>
      <c r="P1301" t="s">
        <v>125</v>
      </c>
    </row>
    <row r="1302" spans="1:16" x14ac:dyDescent="0.2">
      <c r="A1302">
        <v>157979</v>
      </c>
      <c r="B1302" t="s">
        <v>1358</v>
      </c>
      <c r="C1302" t="s">
        <v>1338</v>
      </c>
      <c r="D1302" t="b">
        <v>0</v>
      </c>
      <c r="E1302" t="s">
        <v>125</v>
      </c>
      <c r="H1302" t="s">
        <v>125</v>
      </c>
      <c r="P1302" t="s">
        <v>125</v>
      </c>
    </row>
    <row r="1303" spans="1:16" x14ac:dyDescent="0.2">
      <c r="A1303">
        <v>149181</v>
      </c>
      <c r="B1303" t="s">
        <v>1358</v>
      </c>
      <c r="C1303" t="s">
        <v>1338</v>
      </c>
      <c r="D1303" t="b">
        <v>0</v>
      </c>
      <c r="E1303" t="s">
        <v>125</v>
      </c>
      <c r="H1303" t="s">
        <v>125</v>
      </c>
      <c r="P1303" t="s">
        <v>125</v>
      </c>
    </row>
    <row r="1304" spans="1:16" x14ac:dyDescent="0.2">
      <c r="A1304">
        <v>148245</v>
      </c>
      <c r="B1304" t="s">
        <v>1358</v>
      </c>
      <c r="C1304" t="s">
        <v>1338</v>
      </c>
      <c r="D1304" t="b">
        <v>0</v>
      </c>
      <c r="E1304" t="s">
        <v>125</v>
      </c>
      <c r="H1304" t="s">
        <v>125</v>
      </c>
      <c r="P1304" t="s">
        <v>125</v>
      </c>
    </row>
    <row r="1305" spans="1:16" x14ac:dyDescent="0.2">
      <c r="A1305">
        <v>143219</v>
      </c>
      <c r="B1305" t="s">
        <v>1358</v>
      </c>
      <c r="C1305" t="s">
        <v>1338</v>
      </c>
      <c r="D1305" t="b">
        <v>0</v>
      </c>
      <c r="E1305" t="s">
        <v>125</v>
      </c>
      <c r="H1305" t="s">
        <v>125</v>
      </c>
      <c r="P1305" t="s">
        <v>125</v>
      </c>
    </row>
    <row r="1306" spans="1:16" x14ac:dyDescent="0.2">
      <c r="A1306">
        <v>155456</v>
      </c>
      <c r="B1306" t="s">
        <v>1358</v>
      </c>
      <c r="C1306" t="s">
        <v>1338</v>
      </c>
      <c r="D1306" t="b">
        <v>0</v>
      </c>
      <c r="E1306" t="s">
        <v>125</v>
      </c>
      <c r="H1306" t="s">
        <v>125</v>
      </c>
      <c r="P1306" t="s">
        <v>125</v>
      </c>
    </row>
    <row r="1307" spans="1:16" x14ac:dyDescent="0.2">
      <c r="A1307">
        <v>157469</v>
      </c>
      <c r="B1307" t="s">
        <v>1358</v>
      </c>
      <c r="C1307" t="s">
        <v>1338</v>
      </c>
      <c r="D1307" t="b">
        <v>0</v>
      </c>
      <c r="E1307" t="s">
        <v>125</v>
      </c>
      <c r="H1307" t="s">
        <v>125</v>
      </c>
      <c r="P1307" t="s">
        <v>125</v>
      </c>
    </row>
    <row r="1308" spans="1:16" x14ac:dyDescent="0.2">
      <c r="A1308">
        <v>177544</v>
      </c>
      <c r="B1308" t="s">
        <v>1358</v>
      </c>
      <c r="C1308" t="s">
        <v>1338</v>
      </c>
      <c r="D1308" t="b">
        <v>0</v>
      </c>
      <c r="E1308" t="s">
        <v>125</v>
      </c>
      <c r="H1308" t="s">
        <v>125</v>
      </c>
      <c r="P1308" t="s">
        <v>125</v>
      </c>
    </row>
    <row r="1309" spans="1:16" x14ac:dyDescent="0.2">
      <c r="A1309">
        <v>177524</v>
      </c>
      <c r="B1309" t="s">
        <v>1358</v>
      </c>
      <c r="C1309" t="s">
        <v>1338</v>
      </c>
      <c r="D1309" t="b">
        <v>0</v>
      </c>
      <c r="E1309" t="s">
        <v>125</v>
      </c>
      <c r="H1309" t="s">
        <v>125</v>
      </c>
      <c r="P1309" t="s">
        <v>125</v>
      </c>
    </row>
    <row r="1310" spans="1:16" x14ac:dyDescent="0.2">
      <c r="A1310">
        <v>171273</v>
      </c>
      <c r="B1310" t="s">
        <v>1358</v>
      </c>
      <c r="C1310" t="s">
        <v>1338</v>
      </c>
      <c r="D1310" t="b">
        <v>0</v>
      </c>
      <c r="E1310" t="s">
        <v>125</v>
      </c>
      <c r="H1310" t="s">
        <v>125</v>
      </c>
      <c r="P1310" t="s">
        <v>125</v>
      </c>
    </row>
    <row r="1311" spans="1:16" x14ac:dyDescent="0.2">
      <c r="A1311">
        <v>171180</v>
      </c>
      <c r="B1311" t="s">
        <v>1358</v>
      </c>
      <c r="C1311" t="s">
        <v>1338</v>
      </c>
      <c r="D1311" t="b">
        <v>0</v>
      </c>
      <c r="E1311" t="s">
        <v>125</v>
      </c>
      <c r="H1311" t="s">
        <v>125</v>
      </c>
      <c r="P1311" t="s">
        <v>125</v>
      </c>
    </row>
    <row r="1312" spans="1:16" x14ac:dyDescent="0.2">
      <c r="A1312">
        <v>177591</v>
      </c>
      <c r="B1312" t="s">
        <v>1358</v>
      </c>
      <c r="C1312" t="s">
        <v>1338</v>
      </c>
      <c r="D1312" t="b">
        <v>0</v>
      </c>
      <c r="E1312" t="s">
        <v>125</v>
      </c>
      <c r="H1312" t="s">
        <v>125</v>
      </c>
      <c r="P1312" t="s">
        <v>125</v>
      </c>
    </row>
    <row r="1313" spans="1:16" x14ac:dyDescent="0.2">
      <c r="A1313">
        <v>155318</v>
      </c>
      <c r="B1313" t="s">
        <v>1359</v>
      </c>
      <c r="C1313" t="s">
        <v>1338</v>
      </c>
      <c r="D1313" t="b">
        <v>0</v>
      </c>
      <c r="E1313" t="s">
        <v>125</v>
      </c>
      <c r="H1313" t="s">
        <v>125</v>
      </c>
      <c r="P1313" t="s">
        <v>125</v>
      </c>
    </row>
    <row r="1314" spans="1:16" x14ac:dyDescent="0.2">
      <c r="A1314">
        <v>172451</v>
      </c>
      <c r="B1314" t="s">
        <v>1359</v>
      </c>
      <c r="C1314" t="s">
        <v>1338</v>
      </c>
      <c r="D1314" t="b">
        <v>0</v>
      </c>
      <c r="E1314" t="s">
        <v>125</v>
      </c>
      <c r="H1314" t="s">
        <v>125</v>
      </c>
      <c r="P1314" t="s">
        <v>125</v>
      </c>
    </row>
    <row r="1315" spans="1:16" x14ac:dyDescent="0.2">
      <c r="A1315">
        <v>159309</v>
      </c>
      <c r="B1315" t="s">
        <v>1359</v>
      </c>
      <c r="C1315" t="s">
        <v>1338</v>
      </c>
      <c r="D1315" t="b">
        <v>0</v>
      </c>
      <c r="E1315" t="s">
        <v>125</v>
      </c>
      <c r="H1315" t="s">
        <v>125</v>
      </c>
      <c r="P1315" t="s">
        <v>125</v>
      </c>
    </row>
    <row r="1316" spans="1:16" x14ac:dyDescent="0.2">
      <c r="A1316">
        <v>148248</v>
      </c>
      <c r="B1316" t="s">
        <v>1360</v>
      </c>
      <c r="C1316" t="s">
        <v>1338</v>
      </c>
      <c r="D1316" t="b">
        <v>0</v>
      </c>
      <c r="E1316" t="s">
        <v>125</v>
      </c>
      <c r="H1316" t="s">
        <v>125</v>
      </c>
      <c r="P1316" t="s">
        <v>125</v>
      </c>
    </row>
    <row r="1317" spans="1:16" x14ac:dyDescent="0.2">
      <c r="A1317">
        <v>170572</v>
      </c>
      <c r="B1317" t="s">
        <v>1361</v>
      </c>
      <c r="C1317" t="s">
        <v>1338</v>
      </c>
      <c r="D1317" t="b">
        <v>0</v>
      </c>
      <c r="E1317" t="s">
        <v>125</v>
      </c>
      <c r="H1317" t="s">
        <v>125</v>
      </c>
      <c r="P1317" t="s">
        <v>125</v>
      </c>
    </row>
    <row r="1318" spans="1:16" x14ac:dyDescent="0.2">
      <c r="A1318">
        <v>166883</v>
      </c>
      <c r="B1318" t="s">
        <v>1361</v>
      </c>
      <c r="C1318" t="s">
        <v>1338</v>
      </c>
      <c r="D1318" t="b">
        <v>0</v>
      </c>
      <c r="E1318" t="s">
        <v>125</v>
      </c>
      <c r="H1318" t="s">
        <v>125</v>
      </c>
      <c r="P1318" t="s">
        <v>125</v>
      </c>
    </row>
    <row r="1319" spans="1:16" x14ac:dyDescent="0.2">
      <c r="A1319">
        <v>171673</v>
      </c>
      <c r="B1319" t="s">
        <v>1361</v>
      </c>
      <c r="C1319" t="s">
        <v>1338</v>
      </c>
      <c r="D1319" t="b">
        <v>0</v>
      </c>
      <c r="E1319" t="s">
        <v>125</v>
      </c>
      <c r="H1319" t="s">
        <v>125</v>
      </c>
      <c r="P1319" t="s">
        <v>125</v>
      </c>
    </row>
    <row r="1320" spans="1:16" x14ac:dyDescent="0.2">
      <c r="A1320">
        <v>172507</v>
      </c>
      <c r="B1320" t="s">
        <v>1361</v>
      </c>
      <c r="C1320" t="s">
        <v>1338</v>
      </c>
      <c r="D1320" t="b">
        <v>0</v>
      </c>
      <c r="E1320" t="s">
        <v>125</v>
      </c>
      <c r="H1320" t="s">
        <v>125</v>
      </c>
      <c r="P1320" t="s">
        <v>125</v>
      </c>
    </row>
    <row r="1321" spans="1:16" x14ac:dyDescent="0.2">
      <c r="A1321">
        <v>167274</v>
      </c>
      <c r="B1321" t="s">
        <v>1361</v>
      </c>
      <c r="C1321" t="s">
        <v>1338</v>
      </c>
      <c r="D1321" t="b">
        <v>0</v>
      </c>
      <c r="E1321" t="s">
        <v>125</v>
      </c>
      <c r="H1321" t="s">
        <v>125</v>
      </c>
      <c r="P1321" t="s">
        <v>125</v>
      </c>
    </row>
    <row r="1322" spans="1:16" x14ac:dyDescent="0.2">
      <c r="A1322">
        <v>170100</v>
      </c>
      <c r="B1322" t="s">
        <v>1361</v>
      </c>
      <c r="C1322" t="s">
        <v>1338</v>
      </c>
      <c r="D1322" t="b">
        <v>0</v>
      </c>
      <c r="E1322" t="s">
        <v>125</v>
      </c>
      <c r="H1322" t="s">
        <v>125</v>
      </c>
      <c r="P1322" t="s">
        <v>125</v>
      </c>
    </row>
    <row r="1323" spans="1:16" x14ac:dyDescent="0.2">
      <c r="A1323">
        <v>172104</v>
      </c>
      <c r="B1323" t="s">
        <v>1361</v>
      </c>
      <c r="C1323" t="s">
        <v>1338</v>
      </c>
      <c r="D1323" t="b">
        <v>0</v>
      </c>
      <c r="E1323" t="s">
        <v>125</v>
      </c>
      <c r="H1323" t="s">
        <v>125</v>
      </c>
      <c r="P1323" t="s">
        <v>125</v>
      </c>
    </row>
    <row r="1324" spans="1:16" x14ac:dyDescent="0.2">
      <c r="A1324">
        <v>172560</v>
      </c>
      <c r="B1324" t="s">
        <v>1361</v>
      </c>
      <c r="C1324" t="s">
        <v>1338</v>
      </c>
      <c r="D1324" t="b">
        <v>0</v>
      </c>
      <c r="E1324" t="s">
        <v>125</v>
      </c>
      <c r="H1324" t="s">
        <v>125</v>
      </c>
      <c r="P1324" t="s">
        <v>125</v>
      </c>
    </row>
    <row r="1325" spans="1:16" x14ac:dyDescent="0.2">
      <c r="A1325">
        <v>171722</v>
      </c>
      <c r="B1325" t="s">
        <v>1361</v>
      </c>
      <c r="C1325" t="s">
        <v>1338</v>
      </c>
      <c r="D1325" t="b">
        <v>0</v>
      </c>
      <c r="E1325" t="s">
        <v>125</v>
      </c>
      <c r="H1325" t="s">
        <v>125</v>
      </c>
      <c r="P1325" t="s">
        <v>125</v>
      </c>
    </row>
    <row r="1326" spans="1:16" x14ac:dyDescent="0.2">
      <c r="A1326">
        <v>171183</v>
      </c>
      <c r="B1326" t="s">
        <v>1361</v>
      </c>
      <c r="C1326" t="s">
        <v>1338</v>
      </c>
      <c r="D1326" t="b">
        <v>0</v>
      </c>
      <c r="E1326" t="s">
        <v>125</v>
      </c>
      <c r="H1326" t="s">
        <v>125</v>
      </c>
      <c r="P1326" t="s">
        <v>125</v>
      </c>
    </row>
    <row r="1327" spans="1:16" x14ac:dyDescent="0.2">
      <c r="A1327">
        <v>156446</v>
      </c>
      <c r="B1327" t="s">
        <v>1361</v>
      </c>
      <c r="C1327" t="s">
        <v>1338</v>
      </c>
      <c r="D1327" t="b">
        <v>0</v>
      </c>
      <c r="E1327" t="s">
        <v>125</v>
      </c>
      <c r="H1327" t="s">
        <v>125</v>
      </c>
      <c r="P1327" t="s">
        <v>125</v>
      </c>
    </row>
    <row r="1328" spans="1:16" x14ac:dyDescent="0.2">
      <c r="A1328">
        <v>170691</v>
      </c>
      <c r="B1328" t="s">
        <v>1361</v>
      </c>
      <c r="C1328" t="s">
        <v>1338</v>
      </c>
      <c r="D1328" t="b">
        <v>0</v>
      </c>
      <c r="E1328" t="s">
        <v>125</v>
      </c>
      <c r="H1328" t="s">
        <v>125</v>
      </c>
      <c r="P1328" t="s">
        <v>125</v>
      </c>
    </row>
    <row r="1329" spans="1:16" x14ac:dyDescent="0.2">
      <c r="A1329">
        <v>172218</v>
      </c>
      <c r="B1329" t="s">
        <v>1361</v>
      </c>
      <c r="C1329" t="s">
        <v>1338</v>
      </c>
      <c r="D1329" t="b">
        <v>0</v>
      </c>
      <c r="E1329" t="s">
        <v>125</v>
      </c>
      <c r="H1329" t="s">
        <v>125</v>
      </c>
      <c r="P1329" t="s">
        <v>125</v>
      </c>
    </row>
    <row r="1330" spans="1:16" x14ac:dyDescent="0.2">
      <c r="A1330">
        <v>165398</v>
      </c>
      <c r="B1330" t="s">
        <v>1361</v>
      </c>
      <c r="C1330" t="s">
        <v>1338</v>
      </c>
      <c r="D1330" t="b">
        <v>0</v>
      </c>
      <c r="E1330" t="s">
        <v>125</v>
      </c>
      <c r="H1330" t="s">
        <v>125</v>
      </c>
      <c r="P1330" t="s">
        <v>125</v>
      </c>
    </row>
    <row r="1331" spans="1:16" x14ac:dyDescent="0.2">
      <c r="A1331">
        <v>172161</v>
      </c>
      <c r="B1331" t="s">
        <v>1361</v>
      </c>
      <c r="C1331" t="s">
        <v>1338</v>
      </c>
      <c r="D1331" t="b">
        <v>0</v>
      </c>
      <c r="E1331" t="s">
        <v>125</v>
      </c>
      <c r="H1331" t="s">
        <v>125</v>
      </c>
      <c r="P1331" t="s">
        <v>125</v>
      </c>
    </row>
    <row r="1332" spans="1:16" x14ac:dyDescent="0.2">
      <c r="A1332">
        <v>150493</v>
      </c>
      <c r="B1332" t="s">
        <v>1361</v>
      </c>
      <c r="C1332" t="s">
        <v>1338</v>
      </c>
      <c r="D1332" t="b">
        <v>0</v>
      </c>
      <c r="E1332" t="s">
        <v>125</v>
      </c>
      <c r="H1332" t="s">
        <v>125</v>
      </c>
      <c r="P1332" t="s">
        <v>125</v>
      </c>
    </row>
    <row r="1333" spans="1:16" x14ac:dyDescent="0.2">
      <c r="A1333">
        <v>171787</v>
      </c>
      <c r="B1333" t="s">
        <v>1361</v>
      </c>
      <c r="C1333" t="s">
        <v>1338</v>
      </c>
      <c r="D1333" t="b">
        <v>0</v>
      </c>
      <c r="E1333" t="s">
        <v>125</v>
      </c>
      <c r="H1333" t="s">
        <v>125</v>
      </c>
      <c r="P1333" t="s">
        <v>125</v>
      </c>
    </row>
    <row r="1334" spans="1:16" x14ac:dyDescent="0.2">
      <c r="A1334">
        <v>171276</v>
      </c>
      <c r="B1334" t="s">
        <v>1361</v>
      </c>
      <c r="C1334" t="s">
        <v>1338</v>
      </c>
      <c r="D1334" t="b">
        <v>0</v>
      </c>
      <c r="E1334" t="s">
        <v>125</v>
      </c>
      <c r="H1334" t="s">
        <v>125</v>
      </c>
      <c r="P1334" t="s">
        <v>125</v>
      </c>
    </row>
    <row r="1335" spans="1:16" x14ac:dyDescent="0.2">
      <c r="A1335">
        <v>172615</v>
      </c>
      <c r="B1335" t="s">
        <v>1361</v>
      </c>
      <c r="C1335" t="s">
        <v>1338</v>
      </c>
      <c r="D1335" t="b">
        <v>0</v>
      </c>
      <c r="E1335" t="s">
        <v>125</v>
      </c>
      <c r="H1335" t="s">
        <v>125</v>
      </c>
      <c r="P1335" t="s">
        <v>125</v>
      </c>
    </row>
    <row r="1336" spans="1:16" x14ac:dyDescent="0.2">
      <c r="A1336">
        <v>167223</v>
      </c>
      <c r="B1336" t="s">
        <v>1361</v>
      </c>
      <c r="C1336" t="s">
        <v>1338</v>
      </c>
      <c r="D1336" t="b">
        <v>0</v>
      </c>
      <c r="E1336" t="s">
        <v>125</v>
      </c>
      <c r="H1336" t="s">
        <v>125</v>
      </c>
      <c r="P1336" t="s">
        <v>125</v>
      </c>
    </row>
    <row r="1337" spans="1:16" x14ac:dyDescent="0.2">
      <c r="A1337">
        <v>167321</v>
      </c>
      <c r="B1337" t="s">
        <v>1361</v>
      </c>
      <c r="C1337" t="s">
        <v>1338</v>
      </c>
      <c r="D1337" t="b">
        <v>0</v>
      </c>
      <c r="E1337" t="s">
        <v>125</v>
      </c>
      <c r="H1337" t="s">
        <v>125</v>
      </c>
      <c r="P1337" t="s">
        <v>125</v>
      </c>
    </row>
    <row r="1338" spans="1:16" x14ac:dyDescent="0.2">
      <c r="A1338">
        <v>172047</v>
      </c>
      <c r="B1338" t="s">
        <v>1361</v>
      </c>
      <c r="C1338" t="s">
        <v>1338</v>
      </c>
      <c r="D1338" t="b">
        <v>0</v>
      </c>
      <c r="E1338" t="s">
        <v>125</v>
      </c>
      <c r="H1338" t="s">
        <v>125</v>
      </c>
      <c r="P1338" t="s">
        <v>125</v>
      </c>
    </row>
    <row r="1339" spans="1:16" x14ac:dyDescent="0.2">
      <c r="A1339">
        <v>171134</v>
      </c>
      <c r="B1339" t="s">
        <v>1361</v>
      </c>
      <c r="C1339" t="s">
        <v>1338</v>
      </c>
      <c r="D1339" t="b">
        <v>0</v>
      </c>
      <c r="E1339" t="s">
        <v>125</v>
      </c>
      <c r="H1339" t="s">
        <v>125</v>
      </c>
      <c r="P1339" t="s">
        <v>125</v>
      </c>
    </row>
    <row r="1340" spans="1:16" x14ac:dyDescent="0.2">
      <c r="A1340">
        <v>172454</v>
      </c>
      <c r="B1340" t="s">
        <v>1361</v>
      </c>
      <c r="C1340" t="s">
        <v>1338</v>
      </c>
      <c r="D1340" t="b">
        <v>0</v>
      </c>
      <c r="E1340" t="s">
        <v>125</v>
      </c>
      <c r="H1340" t="s">
        <v>125</v>
      </c>
      <c r="P1340" t="s">
        <v>125</v>
      </c>
    </row>
    <row r="1341" spans="1:16" x14ac:dyDescent="0.2">
      <c r="A1341">
        <v>167174</v>
      </c>
      <c r="B1341" t="s">
        <v>1361</v>
      </c>
      <c r="C1341" t="s">
        <v>1338</v>
      </c>
      <c r="D1341" t="b">
        <v>0</v>
      </c>
      <c r="E1341" t="s">
        <v>125</v>
      </c>
      <c r="H1341" t="s">
        <v>125</v>
      </c>
      <c r="P1341" t="s">
        <v>125</v>
      </c>
    </row>
    <row r="1342" spans="1:16" x14ac:dyDescent="0.2">
      <c r="A1342">
        <v>166709</v>
      </c>
      <c r="B1342" t="s">
        <v>1361</v>
      </c>
      <c r="C1342" t="s">
        <v>1338</v>
      </c>
      <c r="D1342" t="b">
        <v>0</v>
      </c>
      <c r="E1342" t="s">
        <v>125</v>
      </c>
      <c r="H1342" t="s">
        <v>125</v>
      </c>
      <c r="P1342" t="s">
        <v>125</v>
      </c>
    </row>
    <row r="1343" spans="1:16" x14ac:dyDescent="0.2">
      <c r="A1343">
        <v>172275</v>
      </c>
      <c r="B1343" t="s">
        <v>1361</v>
      </c>
      <c r="C1343" t="s">
        <v>1338</v>
      </c>
      <c r="D1343" t="b">
        <v>0</v>
      </c>
      <c r="E1343" t="s">
        <v>125</v>
      </c>
      <c r="H1343" t="s">
        <v>125</v>
      </c>
      <c r="P1343" t="s">
        <v>125</v>
      </c>
    </row>
    <row r="1344" spans="1:16" x14ac:dyDescent="0.2">
      <c r="A1344">
        <v>171982</v>
      </c>
      <c r="B1344" t="s">
        <v>1361</v>
      </c>
      <c r="C1344" t="s">
        <v>1338</v>
      </c>
      <c r="D1344" t="b">
        <v>0</v>
      </c>
      <c r="E1344" t="s">
        <v>125</v>
      </c>
      <c r="H1344" t="s">
        <v>125</v>
      </c>
      <c r="P1344" t="s">
        <v>125</v>
      </c>
    </row>
    <row r="1345" spans="1:16" x14ac:dyDescent="0.2">
      <c r="A1345">
        <v>172332</v>
      </c>
      <c r="B1345" t="s">
        <v>1361</v>
      </c>
      <c r="C1345" t="s">
        <v>1338</v>
      </c>
      <c r="D1345" t="b">
        <v>0</v>
      </c>
      <c r="E1345" t="s">
        <v>125</v>
      </c>
      <c r="H1345" t="s">
        <v>125</v>
      </c>
      <c r="P1345" t="s">
        <v>125</v>
      </c>
    </row>
    <row r="1346" spans="1:16" x14ac:dyDescent="0.2">
      <c r="A1346">
        <v>171342</v>
      </c>
      <c r="B1346" t="s">
        <v>1361</v>
      </c>
      <c r="C1346" t="s">
        <v>1338</v>
      </c>
      <c r="D1346" t="b">
        <v>0</v>
      </c>
      <c r="E1346" t="s">
        <v>125</v>
      </c>
      <c r="H1346" t="s">
        <v>125</v>
      </c>
      <c r="P1346" t="s">
        <v>125</v>
      </c>
    </row>
    <row r="1347" spans="1:16" x14ac:dyDescent="0.2">
      <c r="A1347">
        <v>171563</v>
      </c>
      <c r="B1347" t="s">
        <v>1361</v>
      </c>
      <c r="C1347" t="s">
        <v>1338</v>
      </c>
      <c r="D1347" t="b">
        <v>0</v>
      </c>
      <c r="E1347" t="s">
        <v>125</v>
      </c>
      <c r="H1347" t="s">
        <v>125</v>
      </c>
      <c r="P1347" t="s">
        <v>125</v>
      </c>
    </row>
    <row r="1348" spans="1:16" x14ac:dyDescent="0.2">
      <c r="A1348">
        <v>171380</v>
      </c>
      <c r="B1348" t="s">
        <v>1361</v>
      </c>
      <c r="C1348" t="s">
        <v>1338</v>
      </c>
      <c r="D1348" t="b">
        <v>0</v>
      </c>
      <c r="E1348" t="s">
        <v>125</v>
      </c>
      <c r="H1348" t="s">
        <v>125</v>
      </c>
      <c r="P1348" t="s">
        <v>125</v>
      </c>
    </row>
    <row r="1349" spans="1:16" x14ac:dyDescent="0.2">
      <c r="A1349">
        <v>171852</v>
      </c>
      <c r="B1349" t="s">
        <v>1361</v>
      </c>
      <c r="C1349" t="s">
        <v>1338</v>
      </c>
      <c r="D1349" t="b">
        <v>0</v>
      </c>
      <c r="E1349" t="s">
        <v>125</v>
      </c>
      <c r="H1349" t="s">
        <v>125</v>
      </c>
      <c r="P1349" t="s">
        <v>125</v>
      </c>
    </row>
    <row r="1350" spans="1:16" x14ac:dyDescent="0.2">
      <c r="A1350">
        <v>167112</v>
      </c>
      <c r="B1350" t="s">
        <v>1361</v>
      </c>
      <c r="C1350" t="s">
        <v>1338</v>
      </c>
      <c r="D1350" t="b">
        <v>0</v>
      </c>
      <c r="E1350" t="s">
        <v>125</v>
      </c>
      <c r="H1350" t="s">
        <v>125</v>
      </c>
      <c r="P1350" t="s">
        <v>125</v>
      </c>
    </row>
    <row r="1351" spans="1:16" x14ac:dyDescent="0.2">
      <c r="A1351">
        <v>175331</v>
      </c>
      <c r="B1351" t="s">
        <v>1361</v>
      </c>
      <c r="C1351" t="s">
        <v>1338</v>
      </c>
      <c r="D1351" t="b">
        <v>0</v>
      </c>
      <c r="E1351" t="s">
        <v>125</v>
      </c>
      <c r="H1351" t="s">
        <v>125</v>
      </c>
      <c r="P1351" t="s">
        <v>125</v>
      </c>
    </row>
    <row r="1352" spans="1:16" x14ac:dyDescent="0.2">
      <c r="A1352">
        <v>172671</v>
      </c>
      <c r="B1352" t="s">
        <v>1361</v>
      </c>
      <c r="C1352" t="s">
        <v>1338</v>
      </c>
      <c r="D1352" t="b">
        <v>0</v>
      </c>
      <c r="E1352" t="s">
        <v>125</v>
      </c>
      <c r="H1352" t="s">
        <v>125</v>
      </c>
      <c r="P1352" t="s">
        <v>125</v>
      </c>
    </row>
    <row r="1353" spans="1:16" x14ac:dyDescent="0.2">
      <c r="A1353">
        <v>169858</v>
      </c>
      <c r="B1353" t="s">
        <v>1361</v>
      </c>
      <c r="C1353" t="s">
        <v>1338</v>
      </c>
      <c r="D1353" t="b">
        <v>0</v>
      </c>
      <c r="E1353" t="s">
        <v>125</v>
      </c>
      <c r="H1353" t="s">
        <v>125</v>
      </c>
      <c r="P1353" t="s">
        <v>125</v>
      </c>
    </row>
    <row r="1354" spans="1:16" x14ac:dyDescent="0.2">
      <c r="A1354">
        <v>170524</v>
      </c>
      <c r="B1354" t="s">
        <v>1361</v>
      </c>
      <c r="C1354" t="s">
        <v>1338</v>
      </c>
      <c r="D1354" t="b">
        <v>0</v>
      </c>
      <c r="E1354" t="s">
        <v>125</v>
      </c>
      <c r="H1354" t="s">
        <v>125</v>
      </c>
      <c r="P1354" t="s">
        <v>125</v>
      </c>
    </row>
    <row r="1355" spans="1:16" x14ac:dyDescent="0.2">
      <c r="A1355">
        <v>173133</v>
      </c>
      <c r="B1355" t="s">
        <v>1361</v>
      </c>
      <c r="C1355" t="s">
        <v>1338</v>
      </c>
      <c r="D1355" t="b">
        <v>0</v>
      </c>
      <c r="E1355" t="s">
        <v>125</v>
      </c>
      <c r="H1355" t="s">
        <v>125</v>
      </c>
      <c r="P1355" t="s">
        <v>125</v>
      </c>
    </row>
    <row r="1356" spans="1:16" x14ac:dyDescent="0.2">
      <c r="A1356">
        <v>171917</v>
      </c>
      <c r="B1356" t="s">
        <v>1361</v>
      </c>
      <c r="C1356" t="s">
        <v>1338</v>
      </c>
      <c r="D1356" t="b">
        <v>0</v>
      </c>
      <c r="E1356" t="s">
        <v>125</v>
      </c>
      <c r="H1356" t="s">
        <v>125</v>
      </c>
      <c r="P1356" t="s">
        <v>125</v>
      </c>
    </row>
    <row r="1357" spans="1:16" x14ac:dyDescent="0.2">
      <c r="A1357">
        <v>172888</v>
      </c>
      <c r="B1357" t="s">
        <v>1361</v>
      </c>
      <c r="C1357" t="s">
        <v>1338</v>
      </c>
      <c r="D1357" t="b">
        <v>0</v>
      </c>
      <c r="E1357" t="s">
        <v>125</v>
      </c>
      <c r="H1357" t="s">
        <v>125</v>
      </c>
      <c r="P1357" t="s">
        <v>125</v>
      </c>
    </row>
    <row r="1358" spans="1:16" x14ac:dyDescent="0.2">
      <c r="A1358">
        <v>171502</v>
      </c>
      <c r="B1358" t="s">
        <v>1361</v>
      </c>
      <c r="C1358" t="s">
        <v>1338</v>
      </c>
      <c r="D1358" t="b">
        <v>0</v>
      </c>
      <c r="E1358" t="s">
        <v>125</v>
      </c>
      <c r="H1358" t="s">
        <v>125</v>
      </c>
      <c r="P1358" t="s">
        <v>125</v>
      </c>
    </row>
    <row r="1359" spans="1:16" x14ac:dyDescent="0.2">
      <c r="A1359">
        <v>174887</v>
      </c>
      <c r="B1359" t="s">
        <v>1361</v>
      </c>
      <c r="C1359" t="s">
        <v>1338</v>
      </c>
      <c r="D1359" t="b">
        <v>0</v>
      </c>
      <c r="E1359" t="s">
        <v>125</v>
      </c>
      <c r="H1359" t="s">
        <v>125</v>
      </c>
      <c r="P1359" t="s">
        <v>125</v>
      </c>
    </row>
    <row r="1360" spans="1:16" x14ac:dyDescent="0.2">
      <c r="A1360">
        <v>172836</v>
      </c>
      <c r="B1360" t="s">
        <v>1361</v>
      </c>
      <c r="C1360" t="s">
        <v>1338</v>
      </c>
      <c r="D1360" t="b">
        <v>0</v>
      </c>
      <c r="E1360" t="s">
        <v>125</v>
      </c>
      <c r="H1360" t="s">
        <v>125</v>
      </c>
      <c r="P1360" t="s">
        <v>125</v>
      </c>
    </row>
    <row r="1361" spans="1:16" x14ac:dyDescent="0.2">
      <c r="A1361">
        <v>172398</v>
      </c>
      <c r="B1361" t="s">
        <v>1361</v>
      </c>
      <c r="C1361" t="s">
        <v>1338</v>
      </c>
      <c r="D1361" t="b">
        <v>0</v>
      </c>
      <c r="E1361" t="s">
        <v>125</v>
      </c>
      <c r="H1361" t="s">
        <v>125</v>
      </c>
      <c r="P1361" t="s">
        <v>125</v>
      </c>
    </row>
    <row r="1362" spans="1:16" x14ac:dyDescent="0.2">
      <c r="A1362">
        <v>167039</v>
      </c>
      <c r="B1362" t="s">
        <v>1361</v>
      </c>
      <c r="C1362" t="s">
        <v>1338</v>
      </c>
      <c r="D1362" t="b">
        <v>0</v>
      </c>
      <c r="E1362" t="s">
        <v>125</v>
      </c>
      <c r="H1362" t="s">
        <v>125</v>
      </c>
      <c r="P1362" t="s">
        <v>125</v>
      </c>
    </row>
    <row r="1363" spans="1:16" x14ac:dyDescent="0.2">
      <c r="A1363">
        <v>166768</v>
      </c>
      <c r="B1363" t="s">
        <v>1361</v>
      </c>
      <c r="C1363" t="s">
        <v>1338</v>
      </c>
      <c r="D1363" t="b">
        <v>0</v>
      </c>
      <c r="E1363" t="s">
        <v>125</v>
      </c>
      <c r="H1363" t="s">
        <v>125</v>
      </c>
      <c r="P1363" t="s">
        <v>125</v>
      </c>
    </row>
    <row r="1364" spans="1:16" x14ac:dyDescent="0.2">
      <c r="A1364">
        <v>172727</v>
      </c>
      <c r="B1364" t="s">
        <v>1361</v>
      </c>
      <c r="C1364" t="s">
        <v>1338</v>
      </c>
      <c r="D1364" t="b">
        <v>0</v>
      </c>
      <c r="E1364" t="s">
        <v>125</v>
      </c>
      <c r="H1364" t="s">
        <v>125</v>
      </c>
      <c r="P1364" t="s">
        <v>125</v>
      </c>
    </row>
    <row r="1365" spans="1:16" x14ac:dyDescent="0.2">
      <c r="A1365">
        <v>155753</v>
      </c>
      <c r="B1365" t="s">
        <v>1361</v>
      </c>
      <c r="C1365" t="s">
        <v>1338</v>
      </c>
      <c r="D1365" t="b">
        <v>0</v>
      </c>
      <c r="E1365" t="s">
        <v>125</v>
      </c>
      <c r="H1365" t="s">
        <v>125</v>
      </c>
      <c r="P1365" t="s">
        <v>125</v>
      </c>
    </row>
    <row r="1366" spans="1:16" x14ac:dyDescent="0.2">
      <c r="A1366">
        <v>171441</v>
      </c>
      <c r="B1366" t="s">
        <v>1361</v>
      </c>
      <c r="C1366" t="s">
        <v>1338</v>
      </c>
      <c r="D1366" t="b">
        <v>0</v>
      </c>
      <c r="E1366" t="s">
        <v>125</v>
      </c>
      <c r="H1366" t="s">
        <v>125</v>
      </c>
      <c r="P1366" t="s">
        <v>125</v>
      </c>
    </row>
    <row r="1367" spans="1:16" x14ac:dyDescent="0.2">
      <c r="A1367">
        <v>157982</v>
      </c>
      <c r="B1367" t="s">
        <v>1361</v>
      </c>
      <c r="C1367" t="s">
        <v>1338</v>
      </c>
      <c r="D1367" t="b">
        <v>0</v>
      </c>
      <c r="E1367" t="s">
        <v>125</v>
      </c>
      <c r="H1367" t="s">
        <v>125</v>
      </c>
      <c r="P1367" t="s">
        <v>125</v>
      </c>
    </row>
    <row r="1368" spans="1:16" x14ac:dyDescent="0.2">
      <c r="A1368">
        <v>173082</v>
      </c>
      <c r="B1368" t="s">
        <v>1361</v>
      </c>
      <c r="C1368" t="s">
        <v>1338</v>
      </c>
      <c r="D1368" t="b">
        <v>0</v>
      </c>
      <c r="E1368" t="s">
        <v>125</v>
      </c>
      <c r="H1368" t="s">
        <v>125</v>
      </c>
      <c r="P1368" t="s">
        <v>125</v>
      </c>
    </row>
    <row r="1369" spans="1:16" x14ac:dyDescent="0.2">
      <c r="A1369">
        <v>172992</v>
      </c>
      <c r="B1369" t="s">
        <v>1361</v>
      </c>
      <c r="C1369" t="s">
        <v>1338</v>
      </c>
      <c r="D1369" t="b">
        <v>0</v>
      </c>
      <c r="E1369" t="s">
        <v>125</v>
      </c>
      <c r="H1369" t="s">
        <v>125</v>
      </c>
      <c r="P1369" t="s">
        <v>125</v>
      </c>
    </row>
    <row r="1370" spans="1:16" x14ac:dyDescent="0.2">
      <c r="A1370">
        <v>170478</v>
      </c>
      <c r="B1370" t="s">
        <v>1361</v>
      </c>
      <c r="C1370" t="s">
        <v>1338</v>
      </c>
      <c r="D1370" t="b">
        <v>0</v>
      </c>
      <c r="E1370" t="s">
        <v>125</v>
      </c>
      <c r="H1370" t="s">
        <v>125</v>
      </c>
      <c r="P1370" t="s">
        <v>125</v>
      </c>
    </row>
    <row r="1371" spans="1:16" x14ac:dyDescent="0.2">
      <c r="A1371">
        <v>171624</v>
      </c>
      <c r="B1371" t="s">
        <v>1361</v>
      </c>
      <c r="C1371" t="s">
        <v>1338</v>
      </c>
      <c r="D1371" t="b">
        <v>0</v>
      </c>
      <c r="E1371" t="s">
        <v>125</v>
      </c>
      <c r="H1371" t="s">
        <v>125</v>
      </c>
      <c r="P1371" t="s">
        <v>125</v>
      </c>
    </row>
    <row r="1372" spans="1:16" x14ac:dyDescent="0.2">
      <c r="A1372">
        <v>158046</v>
      </c>
      <c r="B1372" t="s">
        <v>1361</v>
      </c>
      <c r="C1372" t="s">
        <v>1338</v>
      </c>
      <c r="D1372" t="b">
        <v>0</v>
      </c>
      <c r="E1372" t="s">
        <v>125</v>
      </c>
      <c r="H1372" t="s">
        <v>125</v>
      </c>
      <c r="P1372" t="s">
        <v>125</v>
      </c>
    </row>
    <row r="1373" spans="1:16" x14ac:dyDescent="0.2">
      <c r="A1373">
        <v>157280</v>
      </c>
      <c r="B1373" t="s">
        <v>1361</v>
      </c>
      <c r="C1373" t="s">
        <v>1338</v>
      </c>
      <c r="D1373" t="b">
        <v>0</v>
      </c>
      <c r="E1373" t="s">
        <v>125</v>
      </c>
      <c r="H1373" t="s">
        <v>125</v>
      </c>
      <c r="P1373" t="s">
        <v>125</v>
      </c>
    </row>
    <row r="1374" spans="1:16" x14ac:dyDescent="0.2">
      <c r="A1374">
        <v>172780</v>
      </c>
      <c r="B1374" t="s">
        <v>1361</v>
      </c>
      <c r="C1374" t="s">
        <v>1338</v>
      </c>
      <c r="D1374" t="b">
        <v>0</v>
      </c>
      <c r="E1374" t="s">
        <v>125</v>
      </c>
      <c r="H1374" t="s">
        <v>125</v>
      </c>
      <c r="P1374" t="s">
        <v>125</v>
      </c>
    </row>
    <row r="1375" spans="1:16" x14ac:dyDescent="0.2">
      <c r="A1375">
        <v>172940</v>
      </c>
      <c r="B1375" t="s">
        <v>1361</v>
      </c>
      <c r="C1375" t="s">
        <v>1338</v>
      </c>
      <c r="D1375" t="b">
        <v>0</v>
      </c>
      <c r="E1375" t="s">
        <v>125</v>
      </c>
      <c r="H1375" t="s">
        <v>125</v>
      </c>
      <c r="P1375" t="s">
        <v>125</v>
      </c>
    </row>
    <row r="1376" spans="1:16" x14ac:dyDescent="0.2">
      <c r="A1376">
        <v>173037</v>
      </c>
      <c r="B1376" t="s">
        <v>1361</v>
      </c>
      <c r="C1376" t="s">
        <v>1338</v>
      </c>
      <c r="D1376" t="b">
        <v>0</v>
      </c>
      <c r="E1376" t="s">
        <v>125</v>
      </c>
      <c r="H1376" t="s">
        <v>125</v>
      </c>
      <c r="P1376" t="s">
        <v>125</v>
      </c>
    </row>
    <row r="1377" spans="1:16" x14ac:dyDescent="0.2">
      <c r="A1377">
        <v>170630</v>
      </c>
      <c r="B1377" t="s">
        <v>1361</v>
      </c>
      <c r="C1377" t="s">
        <v>1338</v>
      </c>
      <c r="D1377" t="b">
        <v>0</v>
      </c>
      <c r="E1377" t="s">
        <v>125</v>
      </c>
      <c r="H1377" t="s">
        <v>125</v>
      </c>
      <c r="P1377" t="s">
        <v>125</v>
      </c>
    </row>
    <row r="1378" spans="1:16" x14ac:dyDescent="0.2">
      <c r="A1378">
        <v>166950</v>
      </c>
      <c r="B1378" t="s">
        <v>1361</v>
      </c>
      <c r="C1378" t="s">
        <v>1338</v>
      </c>
      <c r="D1378" t="b">
        <v>0</v>
      </c>
      <c r="E1378" t="s">
        <v>125</v>
      </c>
      <c r="H1378" t="s">
        <v>125</v>
      </c>
      <c r="P1378" t="s">
        <v>125</v>
      </c>
    </row>
    <row r="1379" spans="1:16" x14ac:dyDescent="0.2">
      <c r="A1379">
        <v>157219</v>
      </c>
      <c r="B1379" t="s">
        <v>1361</v>
      </c>
      <c r="C1379" t="s">
        <v>1338</v>
      </c>
      <c r="D1379" t="b">
        <v>0</v>
      </c>
      <c r="E1379" t="s">
        <v>125</v>
      </c>
      <c r="H1379" t="s">
        <v>125</v>
      </c>
      <c r="P1379" t="s">
        <v>125</v>
      </c>
    </row>
    <row r="1380" spans="1:16" x14ac:dyDescent="0.2">
      <c r="A1380">
        <v>165452</v>
      </c>
      <c r="B1380" t="s">
        <v>1361</v>
      </c>
      <c r="C1380" t="s">
        <v>1338</v>
      </c>
      <c r="D1380" t="b">
        <v>0</v>
      </c>
      <c r="E1380" t="s">
        <v>125</v>
      </c>
      <c r="H1380" t="s">
        <v>125</v>
      </c>
      <c r="P1380" t="s">
        <v>125</v>
      </c>
    </row>
    <row r="1381" spans="1:16" x14ac:dyDescent="0.2">
      <c r="A1381">
        <v>172329</v>
      </c>
      <c r="B1381" t="s">
        <v>1362</v>
      </c>
      <c r="C1381" t="s">
        <v>1338</v>
      </c>
      <c r="D1381" t="b">
        <v>0</v>
      </c>
      <c r="E1381" t="s">
        <v>125</v>
      </c>
      <c r="H1381" t="s">
        <v>125</v>
      </c>
      <c r="P1381" t="s">
        <v>125</v>
      </c>
    </row>
    <row r="1382" spans="1:16" x14ac:dyDescent="0.2">
      <c r="A1382">
        <v>171849</v>
      </c>
      <c r="B1382" t="s">
        <v>1362</v>
      </c>
      <c r="C1382" t="s">
        <v>1338</v>
      </c>
      <c r="D1382" t="b">
        <v>0</v>
      </c>
      <c r="E1382" t="s">
        <v>125</v>
      </c>
      <c r="H1382" t="s">
        <v>125</v>
      </c>
      <c r="P1382" t="s">
        <v>125</v>
      </c>
    </row>
    <row r="1383" spans="1:16" x14ac:dyDescent="0.2">
      <c r="A1383">
        <v>171438</v>
      </c>
      <c r="B1383" t="s">
        <v>1362</v>
      </c>
      <c r="C1383" t="s">
        <v>1338</v>
      </c>
      <c r="D1383" t="b">
        <v>0</v>
      </c>
      <c r="E1383" t="s">
        <v>125</v>
      </c>
      <c r="H1383" t="s">
        <v>125</v>
      </c>
      <c r="P1383" t="s">
        <v>125</v>
      </c>
    </row>
    <row r="1384" spans="1:16" x14ac:dyDescent="0.2">
      <c r="A1384">
        <v>155587</v>
      </c>
      <c r="B1384" t="s">
        <v>1362</v>
      </c>
      <c r="C1384" t="s">
        <v>1338</v>
      </c>
      <c r="D1384" t="b">
        <v>0</v>
      </c>
      <c r="E1384" t="s">
        <v>125</v>
      </c>
      <c r="H1384" t="s">
        <v>125</v>
      </c>
      <c r="P1384" t="s">
        <v>125</v>
      </c>
    </row>
    <row r="1385" spans="1:16" x14ac:dyDescent="0.2">
      <c r="A1385">
        <v>156464</v>
      </c>
      <c r="B1385" t="s">
        <v>1362</v>
      </c>
      <c r="C1385" t="s">
        <v>1338</v>
      </c>
      <c r="D1385" t="b">
        <v>0</v>
      </c>
      <c r="E1385" t="s">
        <v>125</v>
      </c>
      <c r="H1385" t="s">
        <v>125</v>
      </c>
      <c r="P1385" t="s">
        <v>125</v>
      </c>
    </row>
    <row r="1386" spans="1:16" x14ac:dyDescent="0.2">
      <c r="A1386">
        <v>171979</v>
      </c>
      <c r="B1386" t="s">
        <v>1362</v>
      </c>
      <c r="C1386" t="s">
        <v>1338</v>
      </c>
      <c r="D1386" t="b">
        <v>0</v>
      </c>
      <c r="E1386" t="s">
        <v>125</v>
      </c>
      <c r="H1386" t="s">
        <v>125</v>
      </c>
      <c r="P1386" t="s">
        <v>125</v>
      </c>
    </row>
    <row r="1387" spans="1:16" x14ac:dyDescent="0.2">
      <c r="A1387">
        <v>171719</v>
      </c>
      <c r="B1387" t="s">
        <v>1362</v>
      </c>
      <c r="C1387" t="s">
        <v>1338</v>
      </c>
      <c r="D1387" t="b">
        <v>0</v>
      </c>
      <c r="E1387" t="s">
        <v>125</v>
      </c>
      <c r="H1387" t="s">
        <v>125</v>
      </c>
      <c r="P1387" t="s">
        <v>125</v>
      </c>
    </row>
    <row r="1388" spans="1:16" x14ac:dyDescent="0.2">
      <c r="A1388">
        <v>171020</v>
      </c>
      <c r="B1388" t="s">
        <v>1362</v>
      </c>
      <c r="C1388" t="s">
        <v>1338</v>
      </c>
      <c r="D1388" t="b">
        <v>0</v>
      </c>
      <c r="E1388" t="s">
        <v>125</v>
      </c>
      <c r="H1388" t="s">
        <v>125</v>
      </c>
      <c r="P1388" t="s">
        <v>125</v>
      </c>
    </row>
    <row r="1389" spans="1:16" x14ac:dyDescent="0.2">
      <c r="A1389">
        <v>150516</v>
      </c>
      <c r="B1389" t="s">
        <v>1362</v>
      </c>
      <c r="C1389" t="s">
        <v>1338</v>
      </c>
      <c r="D1389" t="b">
        <v>0</v>
      </c>
      <c r="E1389" t="s">
        <v>125</v>
      </c>
      <c r="H1389" t="s">
        <v>125</v>
      </c>
      <c r="P1389" t="s">
        <v>125</v>
      </c>
    </row>
    <row r="1390" spans="1:16" x14ac:dyDescent="0.2">
      <c r="A1390">
        <v>147985</v>
      </c>
      <c r="B1390" t="s">
        <v>1362</v>
      </c>
      <c r="C1390" t="s">
        <v>1338</v>
      </c>
      <c r="D1390" t="b">
        <v>0</v>
      </c>
      <c r="E1390" t="s">
        <v>125</v>
      </c>
      <c r="H1390" t="s">
        <v>125</v>
      </c>
      <c r="P1390" t="s">
        <v>125</v>
      </c>
    </row>
    <row r="1391" spans="1:16" x14ac:dyDescent="0.2">
      <c r="A1391">
        <v>190796</v>
      </c>
      <c r="B1391" t="s">
        <v>1362</v>
      </c>
      <c r="C1391" t="s">
        <v>1338</v>
      </c>
      <c r="D1391" t="b">
        <v>0</v>
      </c>
      <c r="E1391" t="s">
        <v>125</v>
      </c>
      <c r="H1391" t="s">
        <v>125</v>
      </c>
      <c r="P1391" t="s">
        <v>125</v>
      </c>
    </row>
    <row r="1392" spans="1:16" x14ac:dyDescent="0.2">
      <c r="A1392">
        <v>171131</v>
      </c>
      <c r="B1392" t="s">
        <v>1362</v>
      </c>
      <c r="C1392" t="s">
        <v>1338</v>
      </c>
      <c r="D1392" t="b">
        <v>0</v>
      </c>
      <c r="E1392" t="s">
        <v>125</v>
      </c>
      <c r="H1392" t="s">
        <v>125</v>
      </c>
      <c r="P1392" t="s">
        <v>125</v>
      </c>
    </row>
    <row r="1393" spans="1:16" x14ac:dyDescent="0.2">
      <c r="A1393">
        <v>166947</v>
      </c>
      <c r="B1393" t="s">
        <v>1362</v>
      </c>
      <c r="C1393" t="s">
        <v>1338</v>
      </c>
      <c r="D1393" t="b">
        <v>0</v>
      </c>
      <c r="E1393" t="s">
        <v>125</v>
      </c>
      <c r="H1393" t="s">
        <v>125</v>
      </c>
      <c r="P1393" t="s">
        <v>125</v>
      </c>
    </row>
    <row r="1394" spans="1:16" x14ac:dyDescent="0.2">
      <c r="A1394">
        <v>166880</v>
      </c>
      <c r="B1394" t="s">
        <v>1362</v>
      </c>
      <c r="C1394" t="s">
        <v>1338</v>
      </c>
      <c r="D1394" t="b">
        <v>0</v>
      </c>
      <c r="E1394" t="s">
        <v>125</v>
      </c>
      <c r="H1394" t="s">
        <v>125</v>
      </c>
      <c r="P1394" t="s">
        <v>125</v>
      </c>
    </row>
    <row r="1395" spans="1:16" x14ac:dyDescent="0.2">
      <c r="A1395">
        <v>170097</v>
      </c>
      <c r="B1395" t="s">
        <v>1362</v>
      </c>
      <c r="C1395" t="s">
        <v>1338</v>
      </c>
      <c r="D1395" t="b">
        <v>0</v>
      </c>
      <c r="E1395" t="s">
        <v>125</v>
      </c>
      <c r="H1395" t="s">
        <v>125</v>
      </c>
      <c r="P1395" t="s">
        <v>125</v>
      </c>
    </row>
    <row r="1396" spans="1:16" x14ac:dyDescent="0.2">
      <c r="A1396">
        <v>157459</v>
      </c>
      <c r="B1396" t="s">
        <v>1362</v>
      </c>
      <c r="C1396" t="s">
        <v>1338</v>
      </c>
      <c r="D1396" t="b">
        <v>0</v>
      </c>
      <c r="E1396" t="s">
        <v>125</v>
      </c>
      <c r="H1396" t="s">
        <v>125</v>
      </c>
      <c r="P1396" t="s">
        <v>125</v>
      </c>
    </row>
    <row r="1397" spans="1:16" x14ac:dyDescent="0.2">
      <c r="A1397">
        <v>148251</v>
      </c>
      <c r="B1397" t="s">
        <v>1362</v>
      </c>
      <c r="C1397" t="s">
        <v>1338</v>
      </c>
      <c r="D1397" t="b">
        <v>0</v>
      </c>
      <c r="E1397" t="s">
        <v>125</v>
      </c>
      <c r="H1397" t="s">
        <v>125</v>
      </c>
      <c r="P1397" t="s">
        <v>125</v>
      </c>
    </row>
    <row r="1398" spans="1:16" x14ac:dyDescent="0.2">
      <c r="A1398">
        <v>167318</v>
      </c>
      <c r="B1398" t="s">
        <v>1362</v>
      </c>
      <c r="C1398" t="s">
        <v>1338</v>
      </c>
      <c r="D1398" t="b">
        <v>0</v>
      </c>
      <c r="E1398" t="s">
        <v>125</v>
      </c>
      <c r="H1398" t="s">
        <v>125</v>
      </c>
      <c r="P1398" t="s">
        <v>125</v>
      </c>
    </row>
    <row r="1399" spans="1:16" x14ac:dyDescent="0.2">
      <c r="A1399">
        <v>171784</v>
      </c>
      <c r="B1399" t="s">
        <v>1362</v>
      </c>
      <c r="C1399" t="s">
        <v>1338</v>
      </c>
      <c r="D1399" t="b">
        <v>0</v>
      </c>
      <c r="E1399" t="s">
        <v>125</v>
      </c>
      <c r="H1399" t="s">
        <v>125</v>
      </c>
      <c r="P1399" t="s">
        <v>125</v>
      </c>
    </row>
    <row r="1400" spans="1:16" x14ac:dyDescent="0.2">
      <c r="A1400">
        <v>156443</v>
      </c>
      <c r="B1400" t="s">
        <v>1362</v>
      </c>
      <c r="C1400" t="s">
        <v>1338</v>
      </c>
      <c r="D1400" t="b">
        <v>0</v>
      </c>
      <c r="E1400" t="s">
        <v>125</v>
      </c>
      <c r="H1400" t="s">
        <v>125</v>
      </c>
      <c r="P1400" t="s">
        <v>125</v>
      </c>
    </row>
    <row r="1401" spans="1:16" x14ac:dyDescent="0.2">
      <c r="A1401">
        <v>165395</v>
      </c>
      <c r="B1401" t="s">
        <v>1362</v>
      </c>
      <c r="C1401" t="s">
        <v>1338</v>
      </c>
      <c r="D1401" t="b">
        <v>0</v>
      </c>
      <c r="E1401" t="s">
        <v>125</v>
      </c>
      <c r="H1401" t="s">
        <v>125</v>
      </c>
      <c r="P1401" t="s">
        <v>125</v>
      </c>
    </row>
    <row r="1402" spans="1:16" x14ac:dyDescent="0.2">
      <c r="A1402">
        <v>172215</v>
      </c>
      <c r="B1402" t="s">
        <v>1362</v>
      </c>
      <c r="C1402" t="s">
        <v>1338</v>
      </c>
      <c r="D1402" t="b">
        <v>0</v>
      </c>
      <c r="E1402" t="s">
        <v>125</v>
      </c>
      <c r="H1402" t="s">
        <v>125</v>
      </c>
      <c r="P1402" t="s">
        <v>125</v>
      </c>
    </row>
    <row r="1403" spans="1:16" x14ac:dyDescent="0.2">
      <c r="A1403">
        <v>165449</v>
      </c>
      <c r="B1403" t="s">
        <v>1362</v>
      </c>
      <c r="C1403" t="s">
        <v>1338</v>
      </c>
      <c r="D1403" t="b">
        <v>0</v>
      </c>
      <c r="E1403" t="s">
        <v>125</v>
      </c>
      <c r="H1403" t="s">
        <v>125</v>
      </c>
      <c r="P1403" t="s">
        <v>125</v>
      </c>
    </row>
    <row r="1404" spans="1:16" x14ac:dyDescent="0.2">
      <c r="A1404">
        <v>172044</v>
      </c>
      <c r="B1404" t="s">
        <v>1362</v>
      </c>
      <c r="C1404" t="s">
        <v>1338</v>
      </c>
      <c r="D1404" t="b">
        <v>0</v>
      </c>
      <c r="E1404" t="s">
        <v>125</v>
      </c>
      <c r="H1404" t="s">
        <v>125</v>
      </c>
      <c r="P1404" t="s">
        <v>125</v>
      </c>
    </row>
    <row r="1405" spans="1:16" x14ac:dyDescent="0.2">
      <c r="A1405">
        <v>157435</v>
      </c>
      <c r="B1405" t="s">
        <v>1362</v>
      </c>
      <c r="C1405" t="s">
        <v>1338</v>
      </c>
      <c r="D1405" t="b">
        <v>0</v>
      </c>
      <c r="E1405" t="s">
        <v>125</v>
      </c>
      <c r="H1405" t="s">
        <v>125</v>
      </c>
      <c r="P1405" t="s">
        <v>125</v>
      </c>
    </row>
    <row r="1406" spans="1:16" x14ac:dyDescent="0.2">
      <c r="A1406">
        <v>167271</v>
      </c>
      <c r="B1406" t="s">
        <v>1362</v>
      </c>
      <c r="C1406" t="s">
        <v>1338</v>
      </c>
      <c r="D1406" t="b">
        <v>0</v>
      </c>
      <c r="E1406" t="s">
        <v>125</v>
      </c>
      <c r="H1406" t="s">
        <v>125</v>
      </c>
      <c r="P1406" t="s">
        <v>125</v>
      </c>
    </row>
    <row r="1407" spans="1:16" x14ac:dyDescent="0.2">
      <c r="A1407">
        <v>172101</v>
      </c>
      <c r="B1407" t="s">
        <v>1362</v>
      </c>
      <c r="C1407" t="s">
        <v>1338</v>
      </c>
      <c r="D1407" t="b">
        <v>0</v>
      </c>
      <c r="E1407" t="s">
        <v>125</v>
      </c>
      <c r="H1407" t="s">
        <v>125</v>
      </c>
      <c r="P1407" t="s">
        <v>125</v>
      </c>
    </row>
    <row r="1408" spans="1:16" x14ac:dyDescent="0.2">
      <c r="A1408">
        <v>149109</v>
      </c>
      <c r="B1408" t="s">
        <v>1362</v>
      </c>
      <c r="C1408" t="s">
        <v>1338</v>
      </c>
      <c r="D1408" t="b">
        <v>0</v>
      </c>
      <c r="E1408" t="s">
        <v>125</v>
      </c>
      <c r="H1408" t="s">
        <v>125</v>
      </c>
      <c r="P1408" t="s">
        <v>125</v>
      </c>
    </row>
    <row r="1409" spans="1:16" x14ac:dyDescent="0.2">
      <c r="A1409">
        <v>172777</v>
      </c>
      <c r="B1409" t="s">
        <v>1362</v>
      </c>
      <c r="C1409" t="s">
        <v>1338</v>
      </c>
      <c r="D1409" t="b">
        <v>0</v>
      </c>
      <c r="E1409" t="s">
        <v>125</v>
      </c>
      <c r="H1409" t="s">
        <v>125</v>
      </c>
      <c r="P1409" t="s">
        <v>125</v>
      </c>
    </row>
    <row r="1410" spans="1:16" x14ac:dyDescent="0.2">
      <c r="A1410">
        <v>155021</v>
      </c>
      <c r="B1410" t="s">
        <v>1362</v>
      </c>
      <c r="C1410" t="s">
        <v>1338</v>
      </c>
      <c r="D1410" t="b">
        <v>0</v>
      </c>
      <c r="E1410" t="s">
        <v>125</v>
      </c>
      <c r="H1410" t="s">
        <v>125</v>
      </c>
      <c r="P1410" t="s">
        <v>125</v>
      </c>
    </row>
    <row r="1411" spans="1:16" x14ac:dyDescent="0.2">
      <c r="A1411">
        <v>158239</v>
      </c>
      <c r="B1411" t="s">
        <v>1362</v>
      </c>
      <c r="C1411" t="s">
        <v>1338</v>
      </c>
      <c r="D1411" t="b">
        <v>0</v>
      </c>
      <c r="E1411" t="s">
        <v>125</v>
      </c>
      <c r="H1411" t="s">
        <v>125</v>
      </c>
      <c r="P1411" t="s">
        <v>125</v>
      </c>
    </row>
    <row r="1412" spans="1:16" x14ac:dyDescent="0.2">
      <c r="A1412">
        <v>172504</v>
      </c>
      <c r="B1412" t="s">
        <v>1362</v>
      </c>
      <c r="C1412" t="s">
        <v>1338</v>
      </c>
      <c r="D1412" t="b">
        <v>0</v>
      </c>
      <c r="E1412" t="s">
        <v>125</v>
      </c>
      <c r="H1412" t="s">
        <v>125</v>
      </c>
      <c r="P1412" t="s">
        <v>125</v>
      </c>
    </row>
    <row r="1413" spans="1:16" x14ac:dyDescent="0.2">
      <c r="A1413">
        <v>171621</v>
      </c>
      <c r="B1413" t="s">
        <v>1362</v>
      </c>
      <c r="C1413" t="s">
        <v>1338</v>
      </c>
      <c r="D1413" t="b">
        <v>0</v>
      </c>
      <c r="E1413" t="s">
        <v>125</v>
      </c>
      <c r="H1413" t="s">
        <v>125</v>
      </c>
      <c r="P1413" t="s">
        <v>125</v>
      </c>
    </row>
    <row r="1414" spans="1:16" x14ac:dyDescent="0.2">
      <c r="A1414">
        <v>171670</v>
      </c>
      <c r="B1414" t="s">
        <v>1362</v>
      </c>
      <c r="C1414" t="s">
        <v>1338</v>
      </c>
      <c r="D1414" t="b">
        <v>0</v>
      </c>
      <c r="E1414" t="s">
        <v>125</v>
      </c>
      <c r="H1414" t="s">
        <v>125</v>
      </c>
      <c r="P1414" t="s">
        <v>125</v>
      </c>
    </row>
    <row r="1415" spans="1:16" x14ac:dyDescent="0.2">
      <c r="A1415">
        <v>170688</v>
      </c>
      <c r="B1415" t="s">
        <v>1362</v>
      </c>
      <c r="C1415" t="s">
        <v>1338</v>
      </c>
      <c r="D1415" t="b">
        <v>0</v>
      </c>
      <c r="E1415" t="s">
        <v>125</v>
      </c>
      <c r="H1415" t="s">
        <v>125</v>
      </c>
      <c r="P1415" t="s">
        <v>125</v>
      </c>
    </row>
    <row r="1416" spans="1:16" x14ac:dyDescent="0.2">
      <c r="A1416">
        <v>155750</v>
      </c>
      <c r="B1416" t="s">
        <v>1362</v>
      </c>
      <c r="C1416" t="s">
        <v>1338</v>
      </c>
      <c r="D1416" t="b">
        <v>0</v>
      </c>
      <c r="E1416" t="s">
        <v>125</v>
      </c>
      <c r="H1416" t="s">
        <v>125</v>
      </c>
      <c r="P1416" t="s">
        <v>125</v>
      </c>
    </row>
    <row r="1417" spans="1:16" x14ac:dyDescent="0.2">
      <c r="A1417">
        <v>157402</v>
      </c>
      <c r="B1417" t="s">
        <v>1362</v>
      </c>
      <c r="C1417" t="s">
        <v>1338</v>
      </c>
      <c r="D1417" t="b">
        <v>0</v>
      </c>
      <c r="E1417" t="s">
        <v>125</v>
      </c>
      <c r="H1417" t="s">
        <v>125</v>
      </c>
      <c r="P1417" t="s">
        <v>125</v>
      </c>
    </row>
    <row r="1418" spans="1:16" x14ac:dyDescent="0.2">
      <c r="A1418">
        <v>148301</v>
      </c>
      <c r="B1418" t="s">
        <v>1362</v>
      </c>
      <c r="C1418" t="s">
        <v>1338</v>
      </c>
      <c r="D1418" t="b">
        <v>0</v>
      </c>
      <c r="E1418" t="s">
        <v>125</v>
      </c>
      <c r="H1418" t="s">
        <v>125</v>
      </c>
      <c r="P1418" t="s">
        <v>125</v>
      </c>
    </row>
    <row r="1419" spans="1:16" x14ac:dyDescent="0.2">
      <c r="A1419">
        <v>167036</v>
      </c>
      <c r="B1419" t="s">
        <v>1362</v>
      </c>
      <c r="C1419" t="s">
        <v>1338</v>
      </c>
      <c r="D1419" t="b">
        <v>0</v>
      </c>
      <c r="E1419" t="s">
        <v>125</v>
      </c>
      <c r="H1419" t="s">
        <v>125</v>
      </c>
      <c r="P1419" t="s">
        <v>125</v>
      </c>
    </row>
    <row r="1420" spans="1:16" x14ac:dyDescent="0.2">
      <c r="A1420">
        <v>171914</v>
      </c>
      <c r="B1420" t="s">
        <v>1362</v>
      </c>
      <c r="C1420" t="s">
        <v>1338</v>
      </c>
      <c r="D1420" t="b">
        <v>0</v>
      </c>
      <c r="E1420" t="s">
        <v>125</v>
      </c>
      <c r="H1420" t="s">
        <v>125</v>
      </c>
      <c r="P1420" t="s">
        <v>125</v>
      </c>
    </row>
    <row r="1421" spans="1:16" x14ac:dyDescent="0.2">
      <c r="A1421">
        <v>156335</v>
      </c>
      <c r="B1421" t="s">
        <v>1362</v>
      </c>
      <c r="C1421" t="s">
        <v>1338</v>
      </c>
      <c r="D1421" t="b">
        <v>0</v>
      </c>
      <c r="E1421" t="s">
        <v>125</v>
      </c>
      <c r="H1421" t="s">
        <v>125</v>
      </c>
      <c r="P1421" t="s">
        <v>125</v>
      </c>
    </row>
    <row r="1422" spans="1:16" x14ac:dyDescent="0.2">
      <c r="A1422">
        <v>172272</v>
      </c>
      <c r="B1422" t="s">
        <v>1362</v>
      </c>
      <c r="C1422" t="s">
        <v>1338</v>
      </c>
      <c r="D1422" t="b">
        <v>0</v>
      </c>
      <c r="E1422" t="s">
        <v>125</v>
      </c>
      <c r="H1422" t="s">
        <v>125</v>
      </c>
      <c r="P1422" t="s">
        <v>125</v>
      </c>
    </row>
    <row r="1423" spans="1:16" x14ac:dyDescent="0.2">
      <c r="A1423">
        <v>154988</v>
      </c>
      <c r="B1423" t="s">
        <v>1362</v>
      </c>
      <c r="C1423" t="s">
        <v>1338</v>
      </c>
      <c r="D1423" t="b">
        <v>0</v>
      </c>
      <c r="E1423" t="s">
        <v>125</v>
      </c>
      <c r="H1423" t="s">
        <v>125</v>
      </c>
      <c r="P1423" t="s">
        <v>125</v>
      </c>
    </row>
    <row r="1424" spans="1:16" x14ac:dyDescent="0.2">
      <c r="A1424">
        <v>158074</v>
      </c>
      <c r="B1424" t="s">
        <v>1362</v>
      </c>
      <c r="C1424" t="s">
        <v>1338</v>
      </c>
      <c r="D1424" t="b">
        <v>0</v>
      </c>
      <c r="E1424" t="s">
        <v>125</v>
      </c>
      <c r="H1424" t="s">
        <v>125</v>
      </c>
      <c r="P1424" t="s">
        <v>125</v>
      </c>
    </row>
    <row r="1425" spans="1:16" x14ac:dyDescent="0.2">
      <c r="A1425">
        <v>172395</v>
      </c>
      <c r="B1425" t="s">
        <v>1362</v>
      </c>
      <c r="C1425" t="s">
        <v>1338</v>
      </c>
      <c r="D1425" t="b">
        <v>0</v>
      </c>
      <c r="E1425" t="s">
        <v>125</v>
      </c>
      <c r="H1425" t="s">
        <v>125</v>
      </c>
      <c r="P1425" t="s">
        <v>125</v>
      </c>
    </row>
    <row r="1426" spans="1:16" x14ac:dyDescent="0.2">
      <c r="A1426">
        <v>162069</v>
      </c>
      <c r="B1426" t="s">
        <v>1362</v>
      </c>
      <c r="C1426" t="s">
        <v>1338</v>
      </c>
      <c r="D1426" t="b">
        <v>0</v>
      </c>
      <c r="E1426" t="s">
        <v>125</v>
      </c>
      <c r="H1426" t="s">
        <v>125</v>
      </c>
      <c r="P1426" t="s">
        <v>125</v>
      </c>
    </row>
    <row r="1427" spans="1:16" x14ac:dyDescent="0.2">
      <c r="A1427">
        <v>167220</v>
      </c>
      <c r="B1427" t="s">
        <v>1362</v>
      </c>
      <c r="C1427" t="s">
        <v>1338</v>
      </c>
      <c r="D1427" t="b">
        <v>0</v>
      </c>
      <c r="E1427" t="s">
        <v>125</v>
      </c>
      <c r="H1427" t="s">
        <v>125</v>
      </c>
      <c r="P1427" t="s">
        <v>125</v>
      </c>
    </row>
    <row r="1428" spans="1:16" x14ac:dyDescent="0.2">
      <c r="A1428">
        <v>158305</v>
      </c>
      <c r="B1428" t="s">
        <v>1362</v>
      </c>
      <c r="C1428" t="s">
        <v>1338</v>
      </c>
      <c r="D1428" t="b">
        <v>0</v>
      </c>
      <c r="E1428" t="s">
        <v>125</v>
      </c>
      <c r="H1428" t="s">
        <v>125</v>
      </c>
      <c r="P1428" t="s">
        <v>125</v>
      </c>
    </row>
    <row r="1429" spans="1:16" x14ac:dyDescent="0.2">
      <c r="A1429">
        <v>153967</v>
      </c>
      <c r="B1429" t="s">
        <v>1362</v>
      </c>
      <c r="C1429" t="s">
        <v>1338</v>
      </c>
      <c r="D1429" t="b">
        <v>0</v>
      </c>
      <c r="E1429" t="s">
        <v>125</v>
      </c>
      <c r="H1429" t="s">
        <v>125</v>
      </c>
      <c r="P1429" t="s">
        <v>125</v>
      </c>
    </row>
    <row r="1430" spans="1:16" x14ac:dyDescent="0.2">
      <c r="A1430">
        <v>156074</v>
      </c>
      <c r="B1430" t="s">
        <v>1362</v>
      </c>
      <c r="C1430" t="s">
        <v>1338</v>
      </c>
      <c r="D1430" t="b">
        <v>0</v>
      </c>
      <c r="E1430" t="s">
        <v>125</v>
      </c>
      <c r="H1430" t="s">
        <v>125</v>
      </c>
      <c r="P1430" t="s">
        <v>125</v>
      </c>
    </row>
    <row r="1431" spans="1:16" x14ac:dyDescent="0.2">
      <c r="A1431">
        <v>171499</v>
      </c>
      <c r="B1431" t="s">
        <v>1362</v>
      </c>
      <c r="C1431" t="s">
        <v>1338</v>
      </c>
      <c r="D1431" t="b">
        <v>0</v>
      </c>
      <c r="E1431" t="s">
        <v>125</v>
      </c>
      <c r="H1431" t="s">
        <v>125</v>
      </c>
      <c r="P1431" t="s">
        <v>125</v>
      </c>
    </row>
    <row r="1432" spans="1:16" x14ac:dyDescent="0.2">
      <c r="A1432">
        <v>153021</v>
      </c>
      <c r="B1432" t="s">
        <v>1362</v>
      </c>
      <c r="C1432" t="s">
        <v>1338</v>
      </c>
      <c r="D1432" t="b">
        <v>0</v>
      </c>
      <c r="E1432" t="s">
        <v>125</v>
      </c>
      <c r="H1432" t="s">
        <v>125</v>
      </c>
      <c r="P1432" t="s">
        <v>125</v>
      </c>
    </row>
    <row r="1433" spans="1:16" x14ac:dyDescent="0.2">
      <c r="A1433">
        <v>172668</v>
      </c>
      <c r="B1433" t="s">
        <v>1362</v>
      </c>
      <c r="C1433" t="s">
        <v>1338</v>
      </c>
      <c r="D1433" t="b">
        <v>0</v>
      </c>
      <c r="E1433" t="s">
        <v>125</v>
      </c>
      <c r="H1433" t="s">
        <v>125</v>
      </c>
      <c r="P1433" t="s">
        <v>125</v>
      </c>
    </row>
    <row r="1434" spans="1:16" x14ac:dyDescent="0.2">
      <c r="A1434">
        <v>167109</v>
      </c>
      <c r="B1434" t="s">
        <v>1362</v>
      </c>
      <c r="C1434" t="s">
        <v>1338</v>
      </c>
      <c r="D1434" t="b">
        <v>0</v>
      </c>
      <c r="E1434" t="s">
        <v>125</v>
      </c>
      <c r="H1434" t="s">
        <v>125</v>
      </c>
      <c r="P1434" t="s">
        <v>125</v>
      </c>
    </row>
    <row r="1435" spans="1:16" x14ac:dyDescent="0.2">
      <c r="A1435">
        <v>127736</v>
      </c>
      <c r="B1435" t="s">
        <v>1362</v>
      </c>
      <c r="C1435" t="s">
        <v>1338</v>
      </c>
      <c r="D1435" t="b">
        <v>0</v>
      </c>
      <c r="E1435" t="s">
        <v>125</v>
      </c>
      <c r="H1435" t="s">
        <v>125</v>
      </c>
      <c r="P1435" t="s">
        <v>125</v>
      </c>
    </row>
    <row r="1436" spans="1:16" x14ac:dyDescent="0.2">
      <c r="A1436">
        <v>175322</v>
      </c>
      <c r="B1436" t="s">
        <v>1362</v>
      </c>
      <c r="C1436" t="s">
        <v>1338</v>
      </c>
      <c r="D1436" t="b">
        <v>0</v>
      </c>
      <c r="E1436" t="s">
        <v>125</v>
      </c>
      <c r="H1436" t="s">
        <v>125</v>
      </c>
      <c r="P1436" t="s">
        <v>125</v>
      </c>
    </row>
    <row r="1437" spans="1:16" x14ac:dyDescent="0.2">
      <c r="A1437">
        <v>172833</v>
      </c>
      <c r="B1437" t="s">
        <v>1362</v>
      </c>
      <c r="C1437" t="s">
        <v>1338</v>
      </c>
      <c r="D1437" t="b">
        <v>0</v>
      </c>
      <c r="E1437" t="s">
        <v>125</v>
      </c>
      <c r="H1437" t="s">
        <v>125</v>
      </c>
      <c r="P1437" t="s">
        <v>125</v>
      </c>
    </row>
    <row r="1438" spans="1:16" x14ac:dyDescent="0.2">
      <c r="A1438">
        <v>172724</v>
      </c>
      <c r="B1438" t="s">
        <v>1362</v>
      </c>
      <c r="C1438" t="s">
        <v>1338</v>
      </c>
      <c r="D1438" t="b">
        <v>0</v>
      </c>
      <c r="E1438" t="s">
        <v>125</v>
      </c>
      <c r="H1438" t="s">
        <v>125</v>
      </c>
      <c r="P1438" t="s">
        <v>125</v>
      </c>
    </row>
    <row r="1439" spans="1:16" x14ac:dyDescent="0.2">
      <c r="A1439">
        <v>172885</v>
      </c>
      <c r="B1439" t="s">
        <v>1362</v>
      </c>
      <c r="C1439" t="s">
        <v>1338</v>
      </c>
      <c r="D1439" t="b">
        <v>0</v>
      </c>
      <c r="E1439" t="s">
        <v>125</v>
      </c>
      <c r="H1439" t="s">
        <v>125</v>
      </c>
      <c r="P1439" t="s">
        <v>125</v>
      </c>
    </row>
    <row r="1440" spans="1:16" x14ac:dyDescent="0.2">
      <c r="A1440">
        <v>191494</v>
      </c>
      <c r="B1440" t="s">
        <v>1362</v>
      </c>
      <c r="C1440" t="s">
        <v>1338</v>
      </c>
      <c r="D1440" t="b">
        <v>0</v>
      </c>
      <c r="E1440" t="s">
        <v>125</v>
      </c>
      <c r="H1440" t="s">
        <v>125</v>
      </c>
      <c r="P1440" t="s">
        <v>125</v>
      </c>
    </row>
    <row r="1441" spans="1:16" x14ac:dyDescent="0.2">
      <c r="A1441">
        <v>146152</v>
      </c>
      <c r="B1441" t="s">
        <v>1362</v>
      </c>
      <c r="C1441" t="s">
        <v>1338</v>
      </c>
      <c r="D1441" t="b">
        <v>0</v>
      </c>
      <c r="E1441" t="s">
        <v>125</v>
      </c>
      <c r="H1441" t="s">
        <v>125</v>
      </c>
      <c r="P1441" t="s">
        <v>125</v>
      </c>
    </row>
    <row r="1442" spans="1:16" x14ac:dyDescent="0.2">
      <c r="A1442">
        <v>171339</v>
      </c>
      <c r="B1442" t="s">
        <v>1362</v>
      </c>
      <c r="C1442" t="s">
        <v>1338</v>
      </c>
      <c r="D1442" t="b">
        <v>0</v>
      </c>
      <c r="E1442" t="s">
        <v>125</v>
      </c>
      <c r="H1442" t="s">
        <v>125</v>
      </c>
      <c r="P1442" t="s">
        <v>125</v>
      </c>
    </row>
    <row r="1443" spans="1:16" x14ac:dyDescent="0.2">
      <c r="A1443">
        <v>145478</v>
      </c>
      <c r="B1443" t="s">
        <v>1362</v>
      </c>
      <c r="C1443" t="s">
        <v>1338</v>
      </c>
      <c r="D1443" t="b">
        <v>0</v>
      </c>
      <c r="E1443" t="s">
        <v>125</v>
      </c>
      <c r="H1443" t="s">
        <v>125</v>
      </c>
      <c r="P1443" t="s">
        <v>125</v>
      </c>
    </row>
    <row r="1444" spans="1:16" x14ac:dyDescent="0.2">
      <c r="A1444">
        <v>154272</v>
      </c>
      <c r="B1444" t="s">
        <v>1362</v>
      </c>
      <c r="C1444" t="s">
        <v>1338</v>
      </c>
      <c r="D1444" t="b">
        <v>0</v>
      </c>
      <c r="E1444" t="s">
        <v>125</v>
      </c>
      <c r="H1444" t="s">
        <v>125</v>
      </c>
      <c r="P1444" t="s">
        <v>125</v>
      </c>
    </row>
    <row r="1445" spans="1:16" x14ac:dyDescent="0.2">
      <c r="A1445">
        <v>166706</v>
      </c>
      <c r="B1445" t="s">
        <v>1362</v>
      </c>
      <c r="C1445" t="s">
        <v>1338</v>
      </c>
      <c r="D1445" t="b">
        <v>0</v>
      </c>
      <c r="E1445" t="s">
        <v>125</v>
      </c>
      <c r="H1445" t="s">
        <v>125</v>
      </c>
      <c r="P1445" t="s">
        <v>125</v>
      </c>
    </row>
    <row r="1446" spans="1:16" x14ac:dyDescent="0.2">
      <c r="A1446">
        <v>173034</v>
      </c>
      <c r="B1446" t="s">
        <v>1362</v>
      </c>
      <c r="C1446" t="s">
        <v>1338</v>
      </c>
      <c r="D1446" t="b">
        <v>0</v>
      </c>
      <c r="E1446" t="s">
        <v>125</v>
      </c>
      <c r="H1446" t="s">
        <v>125</v>
      </c>
      <c r="P1446" t="s">
        <v>125</v>
      </c>
    </row>
    <row r="1447" spans="1:16" x14ac:dyDescent="0.2">
      <c r="A1447">
        <v>157707</v>
      </c>
      <c r="B1447" t="s">
        <v>1362</v>
      </c>
      <c r="C1447" t="s">
        <v>1338</v>
      </c>
      <c r="D1447" t="b">
        <v>0</v>
      </c>
      <c r="E1447" t="s">
        <v>125</v>
      </c>
      <c r="H1447" t="s">
        <v>125</v>
      </c>
      <c r="P1447" t="s">
        <v>125</v>
      </c>
    </row>
    <row r="1448" spans="1:16" x14ac:dyDescent="0.2">
      <c r="A1448">
        <v>171560</v>
      </c>
      <c r="B1448" t="s">
        <v>1362</v>
      </c>
      <c r="C1448" t="s">
        <v>1338</v>
      </c>
      <c r="D1448" t="b">
        <v>0</v>
      </c>
      <c r="E1448" t="s">
        <v>125</v>
      </c>
      <c r="H1448" t="s">
        <v>125</v>
      </c>
      <c r="P1448" t="s">
        <v>125</v>
      </c>
    </row>
    <row r="1449" spans="1:16" x14ac:dyDescent="0.2">
      <c r="A1449">
        <v>167171</v>
      </c>
      <c r="B1449" t="s">
        <v>1362</v>
      </c>
      <c r="C1449" t="s">
        <v>1338</v>
      </c>
      <c r="D1449" t="b">
        <v>0</v>
      </c>
      <c r="E1449" t="s">
        <v>125</v>
      </c>
      <c r="H1449" t="s">
        <v>125</v>
      </c>
      <c r="P1449" t="s">
        <v>125</v>
      </c>
    </row>
    <row r="1450" spans="1:16" x14ac:dyDescent="0.2">
      <c r="A1450">
        <v>172989</v>
      </c>
      <c r="B1450" t="s">
        <v>1363</v>
      </c>
      <c r="C1450" t="s">
        <v>1338</v>
      </c>
      <c r="D1450" t="b">
        <v>0</v>
      </c>
      <c r="E1450" t="s">
        <v>125</v>
      </c>
      <c r="H1450" t="s">
        <v>125</v>
      </c>
      <c r="P1450" t="s">
        <v>125</v>
      </c>
    </row>
    <row r="1451" spans="1:16" x14ac:dyDescent="0.2">
      <c r="A1451">
        <v>159301</v>
      </c>
      <c r="B1451" t="s">
        <v>1363</v>
      </c>
      <c r="C1451" t="s">
        <v>1338</v>
      </c>
      <c r="D1451" t="b">
        <v>0</v>
      </c>
      <c r="E1451" t="s">
        <v>125</v>
      </c>
      <c r="H1451" t="s">
        <v>125</v>
      </c>
      <c r="P1451" t="s">
        <v>125</v>
      </c>
    </row>
    <row r="1452" spans="1:16" x14ac:dyDescent="0.2">
      <c r="A1452">
        <v>172937</v>
      </c>
      <c r="B1452" t="s">
        <v>1363</v>
      </c>
      <c r="C1452" t="s">
        <v>1338</v>
      </c>
      <c r="D1452" t="b">
        <v>0</v>
      </c>
      <c r="E1452" t="s">
        <v>125</v>
      </c>
      <c r="H1452" t="s">
        <v>125</v>
      </c>
      <c r="P1452" t="s">
        <v>125</v>
      </c>
    </row>
    <row r="1453" spans="1:16" x14ac:dyDescent="0.2">
      <c r="A1453">
        <v>155292</v>
      </c>
      <c r="B1453" t="s">
        <v>1363</v>
      </c>
      <c r="C1453" t="s">
        <v>1338</v>
      </c>
      <c r="D1453" t="b">
        <v>0</v>
      </c>
      <c r="E1453" t="s">
        <v>125</v>
      </c>
      <c r="H1453" t="s">
        <v>125</v>
      </c>
      <c r="P1453" t="s">
        <v>125</v>
      </c>
    </row>
    <row r="1454" spans="1:16" x14ac:dyDescent="0.2">
      <c r="A1454">
        <v>161278</v>
      </c>
      <c r="B1454" t="s">
        <v>1363</v>
      </c>
      <c r="C1454" t="s">
        <v>1338</v>
      </c>
      <c r="D1454" t="b">
        <v>0</v>
      </c>
      <c r="E1454" t="s">
        <v>125</v>
      </c>
      <c r="H1454" t="s">
        <v>125</v>
      </c>
      <c r="P1454" t="s">
        <v>125</v>
      </c>
    </row>
    <row r="1455" spans="1:16" x14ac:dyDescent="0.2">
      <c r="A1455">
        <v>153977</v>
      </c>
      <c r="B1455" t="s">
        <v>1364</v>
      </c>
      <c r="C1455" t="s">
        <v>1338</v>
      </c>
      <c r="D1455" t="b">
        <v>0</v>
      </c>
      <c r="E1455" t="s">
        <v>125</v>
      </c>
      <c r="H1455" t="s">
        <v>125</v>
      </c>
      <c r="P1455" t="s">
        <v>125</v>
      </c>
    </row>
    <row r="1456" spans="1:16" x14ac:dyDescent="0.2">
      <c r="A1456">
        <v>158223</v>
      </c>
      <c r="B1456" t="s">
        <v>1365</v>
      </c>
      <c r="C1456" t="s">
        <v>1338</v>
      </c>
      <c r="D1456" t="b">
        <v>0</v>
      </c>
      <c r="E1456" t="s">
        <v>125</v>
      </c>
      <c r="H1456" t="s">
        <v>125</v>
      </c>
      <c r="P1456" t="s">
        <v>125</v>
      </c>
    </row>
    <row r="1457" spans="1:16" x14ac:dyDescent="0.2">
      <c r="A1457">
        <v>156477</v>
      </c>
      <c r="B1457" t="s">
        <v>1365</v>
      </c>
      <c r="C1457" t="s">
        <v>1338</v>
      </c>
      <c r="D1457" t="b">
        <v>0</v>
      </c>
      <c r="E1457" t="s">
        <v>125</v>
      </c>
      <c r="H1457" t="s">
        <v>125</v>
      </c>
      <c r="P1457" t="s">
        <v>125</v>
      </c>
    </row>
    <row r="1458" spans="1:16" x14ac:dyDescent="0.2">
      <c r="A1458">
        <v>172612</v>
      </c>
      <c r="B1458" t="s">
        <v>1365</v>
      </c>
      <c r="C1458" t="s">
        <v>1338</v>
      </c>
      <c r="D1458" t="b">
        <v>0</v>
      </c>
      <c r="E1458" t="s">
        <v>125</v>
      </c>
      <c r="H1458" t="s">
        <v>125</v>
      </c>
      <c r="P1458" t="s">
        <v>125</v>
      </c>
    </row>
    <row r="1459" spans="1:16" x14ac:dyDescent="0.2">
      <c r="A1459">
        <v>158100</v>
      </c>
      <c r="B1459" t="s">
        <v>1365</v>
      </c>
      <c r="C1459" t="s">
        <v>1338</v>
      </c>
      <c r="D1459" t="b">
        <v>0</v>
      </c>
      <c r="E1459" t="s">
        <v>125</v>
      </c>
      <c r="H1459" t="s">
        <v>125</v>
      </c>
      <c r="P1459" t="s">
        <v>125</v>
      </c>
    </row>
    <row r="1460" spans="1:16" x14ac:dyDescent="0.2">
      <c r="A1460">
        <v>172689</v>
      </c>
      <c r="B1460" t="s">
        <v>1366</v>
      </c>
      <c r="C1460" t="s">
        <v>1338</v>
      </c>
      <c r="D1460" t="b">
        <v>0</v>
      </c>
      <c r="E1460" t="s">
        <v>125</v>
      </c>
      <c r="H1460" t="s">
        <v>125</v>
      </c>
      <c r="P1460" t="s">
        <v>125</v>
      </c>
    </row>
    <row r="1461" spans="1:16" x14ac:dyDescent="0.2">
      <c r="A1461">
        <v>170063</v>
      </c>
      <c r="B1461" t="s">
        <v>1366</v>
      </c>
      <c r="C1461" t="s">
        <v>1338</v>
      </c>
      <c r="D1461" t="b">
        <v>0</v>
      </c>
      <c r="E1461" t="s">
        <v>125</v>
      </c>
      <c r="H1461" t="s">
        <v>125</v>
      </c>
      <c r="P1461" t="s">
        <v>125</v>
      </c>
    </row>
    <row r="1462" spans="1:16" x14ac:dyDescent="0.2">
      <c r="A1462">
        <v>156022</v>
      </c>
      <c r="B1462" t="s">
        <v>1366</v>
      </c>
      <c r="C1462" t="s">
        <v>1338</v>
      </c>
      <c r="D1462" t="b">
        <v>0</v>
      </c>
      <c r="E1462" t="s">
        <v>125</v>
      </c>
      <c r="H1462" t="s">
        <v>125</v>
      </c>
      <c r="P1462" t="s">
        <v>125</v>
      </c>
    </row>
    <row r="1463" spans="1:16" x14ac:dyDescent="0.2">
      <c r="A1463">
        <v>158245</v>
      </c>
      <c r="B1463" t="s">
        <v>1366</v>
      </c>
      <c r="C1463" t="s">
        <v>1338</v>
      </c>
      <c r="D1463" t="b">
        <v>0</v>
      </c>
      <c r="E1463" t="s">
        <v>125</v>
      </c>
      <c r="H1463" t="s">
        <v>125</v>
      </c>
      <c r="P1463" t="s">
        <v>125</v>
      </c>
    </row>
    <row r="1464" spans="1:16" x14ac:dyDescent="0.2">
      <c r="A1464">
        <v>156985</v>
      </c>
      <c r="B1464" t="s">
        <v>1366</v>
      </c>
      <c r="C1464" t="s">
        <v>1338</v>
      </c>
      <c r="D1464" t="b">
        <v>0</v>
      </c>
      <c r="E1464" t="s">
        <v>125</v>
      </c>
      <c r="H1464" t="s">
        <v>125</v>
      </c>
      <c r="P1464" t="s">
        <v>125</v>
      </c>
    </row>
    <row r="1465" spans="1:16" x14ac:dyDescent="0.2">
      <c r="A1465">
        <v>162052</v>
      </c>
      <c r="B1465" t="s">
        <v>1366</v>
      </c>
      <c r="C1465" t="s">
        <v>1338</v>
      </c>
      <c r="D1465" t="b">
        <v>0</v>
      </c>
      <c r="E1465" t="s">
        <v>125</v>
      </c>
      <c r="H1465" t="s">
        <v>125</v>
      </c>
      <c r="P1465" t="s">
        <v>125</v>
      </c>
    </row>
    <row r="1466" spans="1:16" x14ac:dyDescent="0.2">
      <c r="A1466">
        <v>167192</v>
      </c>
      <c r="B1466" t="s">
        <v>1366</v>
      </c>
      <c r="C1466" t="s">
        <v>1338</v>
      </c>
      <c r="D1466" t="b">
        <v>0</v>
      </c>
      <c r="E1466" t="s">
        <v>125</v>
      </c>
      <c r="H1466" t="s">
        <v>125</v>
      </c>
      <c r="P1466" t="s">
        <v>125</v>
      </c>
    </row>
    <row r="1467" spans="1:16" x14ac:dyDescent="0.2">
      <c r="A1467">
        <v>170450</v>
      </c>
      <c r="B1467" t="s">
        <v>1366</v>
      </c>
      <c r="C1467" t="s">
        <v>1338</v>
      </c>
      <c r="D1467" t="b">
        <v>0</v>
      </c>
      <c r="E1467" t="s">
        <v>125</v>
      </c>
      <c r="H1467" t="s">
        <v>125</v>
      </c>
      <c r="P1467" t="s">
        <v>125</v>
      </c>
    </row>
    <row r="1468" spans="1:16" x14ac:dyDescent="0.2">
      <c r="A1468">
        <v>167154</v>
      </c>
      <c r="B1468" t="s">
        <v>1366</v>
      </c>
      <c r="C1468" t="s">
        <v>1338</v>
      </c>
      <c r="D1468" t="b">
        <v>0</v>
      </c>
      <c r="E1468" t="s">
        <v>125</v>
      </c>
      <c r="H1468" t="s">
        <v>125</v>
      </c>
      <c r="P1468" t="s">
        <v>125</v>
      </c>
    </row>
    <row r="1469" spans="1:16" x14ac:dyDescent="0.2">
      <c r="A1469">
        <v>172633</v>
      </c>
      <c r="B1469" t="s">
        <v>1366</v>
      </c>
      <c r="C1469" t="s">
        <v>1338</v>
      </c>
      <c r="D1469" t="b">
        <v>0</v>
      </c>
      <c r="E1469" t="s">
        <v>125</v>
      </c>
      <c r="H1469" t="s">
        <v>125</v>
      </c>
      <c r="P1469" t="s">
        <v>125</v>
      </c>
    </row>
    <row r="1470" spans="1:16" x14ac:dyDescent="0.2">
      <c r="A1470">
        <v>172472</v>
      </c>
      <c r="B1470" t="s">
        <v>1366</v>
      </c>
      <c r="C1470" t="s">
        <v>1338</v>
      </c>
      <c r="D1470" t="b">
        <v>0</v>
      </c>
      <c r="E1470" t="s">
        <v>125</v>
      </c>
      <c r="H1470" t="s">
        <v>125</v>
      </c>
      <c r="P1470" t="s">
        <v>125</v>
      </c>
    </row>
    <row r="1471" spans="1:16" x14ac:dyDescent="0.2">
      <c r="A1471">
        <v>171301</v>
      </c>
      <c r="B1471" t="s">
        <v>1366</v>
      </c>
      <c r="C1471" t="s">
        <v>1338</v>
      </c>
      <c r="D1471" t="b">
        <v>0</v>
      </c>
      <c r="E1471" t="s">
        <v>125</v>
      </c>
      <c r="H1471" t="s">
        <v>125</v>
      </c>
      <c r="P1471" t="s">
        <v>125</v>
      </c>
    </row>
    <row r="1472" spans="1:16" x14ac:dyDescent="0.2">
      <c r="A1472">
        <v>171887</v>
      </c>
      <c r="B1472" t="s">
        <v>1366</v>
      </c>
      <c r="C1472" t="s">
        <v>1338</v>
      </c>
      <c r="D1472" t="b">
        <v>0</v>
      </c>
      <c r="E1472" t="s">
        <v>125</v>
      </c>
      <c r="H1472" t="s">
        <v>125</v>
      </c>
      <c r="P1472" t="s">
        <v>125</v>
      </c>
    </row>
    <row r="1473" spans="1:16" x14ac:dyDescent="0.2">
      <c r="A1473">
        <v>154928</v>
      </c>
      <c r="B1473" t="s">
        <v>1366</v>
      </c>
      <c r="C1473" t="s">
        <v>1338</v>
      </c>
      <c r="D1473" t="b">
        <v>0</v>
      </c>
      <c r="E1473" t="s">
        <v>125</v>
      </c>
      <c r="H1473" t="s">
        <v>125</v>
      </c>
      <c r="P1473" t="s">
        <v>125</v>
      </c>
    </row>
    <row r="1474" spans="1:16" x14ac:dyDescent="0.2">
      <c r="A1474">
        <v>167069</v>
      </c>
      <c r="B1474" t="s">
        <v>1366</v>
      </c>
      <c r="C1474" t="s">
        <v>1338</v>
      </c>
      <c r="D1474" t="b">
        <v>0</v>
      </c>
      <c r="E1474" t="s">
        <v>125</v>
      </c>
      <c r="H1474" t="s">
        <v>125</v>
      </c>
      <c r="P1474" t="s">
        <v>125</v>
      </c>
    </row>
    <row r="1475" spans="1:16" x14ac:dyDescent="0.2">
      <c r="A1475">
        <v>172745</v>
      </c>
      <c r="B1475" t="s">
        <v>1366</v>
      </c>
      <c r="C1475" t="s">
        <v>1338</v>
      </c>
      <c r="D1475" t="b">
        <v>0</v>
      </c>
      <c r="E1475" t="s">
        <v>125</v>
      </c>
      <c r="H1475" t="s">
        <v>125</v>
      </c>
      <c r="P1475" t="s">
        <v>125</v>
      </c>
    </row>
    <row r="1476" spans="1:16" x14ac:dyDescent="0.2">
      <c r="A1476">
        <v>170658</v>
      </c>
      <c r="B1476" t="s">
        <v>1366</v>
      </c>
      <c r="C1476" t="s">
        <v>1338</v>
      </c>
      <c r="D1476" t="b">
        <v>0</v>
      </c>
      <c r="E1476" t="s">
        <v>125</v>
      </c>
      <c r="H1476" t="s">
        <v>125</v>
      </c>
      <c r="P1476" t="s">
        <v>125</v>
      </c>
    </row>
    <row r="1477" spans="1:16" x14ac:dyDescent="0.2">
      <c r="A1477">
        <v>156861</v>
      </c>
      <c r="B1477" t="s">
        <v>1366</v>
      </c>
      <c r="C1477" t="s">
        <v>1338</v>
      </c>
      <c r="D1477" t="b">
        <v>0</v>
      </c>
      <c r="E1477" t="s">
        <v>125</v>
      </c>
      <c r="H1477" t="s">
        <v>125</v>
      </c>
      <c r="P1477" t="s">
        <v>125</v>
      </c>
    </row>
    <row r="1478" spans="1:16" x14ac:dyDescent="0.2">
      <c r="A1478">
        <v>157941</v>
      </c>
      <c r="B1478" t="s">
        <v>1366</v>
      </c>
      <c r="C1478" t="s">
        <v>1338</v>
      </c>
      <c r="D1478" t="b">
        <v>0</v>
      </c>
      <c r="E1478" t="s">
        <v>125</v>
      </c>
      <c r="H1478" t="s">
        <v>125</v>
      </c>
      <c r="P1478" t="s">
        <v>125</v>
      </c>
    </row>
    <row r="1479" spans="1:16" x14ac:dyDescent="0.2">
      <c r="A1479">
        <v>175288</v>
      </c>
      <c r="B1479" t="s">
        <v>1366</v>
      </c>
      <c r="C1479" t="s">
        <v>1338</v>
      </c>
      <c r="D1479" t="b">
        <v>0</v>
      </c>
      <c r="E1479" t="s">
        <v>125</v>
      </c>
      <c r="H1479" t="s">
        <v>125</v>
      </c>
      <c r="P1479" t="s">
        <v>125</v>
      </c>
    </row>
    <row r="1480" spans="1:16" x14ac:dyDescent="0.2">
      <c r="A1480">
        <v>155010</v>
      </c>
      <c r="B1480" t="s">
        <v>1366</v>
      </c>
      <c r="C1480" t="s">
        <v>1338</v>
      </c>
      <c r="D1480" t="b">
        <v>0</v>
      </c>
      <c r="E1480" t="s">
        <v>125</v>
      </c>
      <c r="H1480" t="s">
        <v>125</v>
      </c>
      <c r="P1480" t="s">
        <v>125</v>
      </c>
    </row>
    <row r="1481" spans="1:16" x14ac:dyDescent="0.2">
      <c r="A1481">
        <v>171642</v>
      </c>
      <c r="B1481" t="s">
        <v>1366</v>
      </c>
      <c r="C1481" t="s">
        <v>1338</v>
      </c>
      <c r="D1481" t="b">
        <v>0</v>
      </c>
      <c r="E1481" t="s">
        <v>125</v>
      </c>
      <c r="H1481" t="s">
        <v>125</v>
      </c>
      <c r="P1481" t="s">
        <v>125</v>
      </c>
    </row>
    <row r="1482" spans="1:16" x14ac:dyDescent="0.2">
      <c r="A1482">
        <v>166839</v>
      </c>
      <c r="B1482" t="s">
        <v>1366</v>
      </c>
      <c r="C1482" t="s">
        <v>1338</v>
      </c>
      <c r="D1482" t="b">
        <v>0</v>
      </c>
      <c r="E1482" t="s">
        <v>125</v>
      </c>
      <c r="H1482" t="s">
        <v>125</v>
      </c>
      <c r="P1482" t="s">
        <v>125</v>
      </c>
    </row>
    <row r="1483" spans="1:16" x14ac:dyDescent="0.2">
      <c r="A1483">
        <v>156832</v>
      </c>
      <c r="B1483" t="s">
        <v>1366</v>
      </c>
      <c r="C1483" t="s">
        <v>1338</v>
      </c>
      <c r="D1483" t="b">
        <v>0</v>
      </c>
      <c r="E1483" t="s">
        <v>125</v>
      </c>
      <c r="H1483" t="s">
        <v>125</v>
      </c>
      <c r="P1483" t="s">
        <v>125</v>
      </c>
    </row>
    <row r="1484" spans="1:16" x14ac:dyDescent="0.2">
      <c r="A1484">
        <v>167245</v>
      </c>
      <c r="B1484" t="s">
        <v>1366</v>
      </c>
      <c r="C1484" t="s">
        <v>1338</v>
      </c>
      <c r="D1484" t="b">
        <v>0</v>
      </c>
      <c r="E1484" t="s">
        <v>125</v>
      </c>
      <c r="H1484" t="s">
        <v>125</v>
      </c>
      <c r="P1484" t="s">
        <v>125</v>
      </c>
    </row>
    <row r="1485" spans="1:16" x14ac:dyDescent="0.2">
      <c r="A1485">
        <v>149038</v>
      </c>
      <c r="B1485" t="s">
        <v>1366</v>
      </c>
      <c r="C1485" t="s">
        <v>1338</v>
      </c>
      <c r="D1485" t="b">
        <v>0</v>
      </c>
      <c r="E1485" t="s">
        <v>125</v>
      </c>
      <c r="H1485" t="s">
        <v>125</v>
      </c>
      <c r="P1485" t="s">
        <v>125</v>
      </c>
    </row>
    <row r="1486" spans="1:16" x14ac:dyDescent="0.2">
      <c r="A1486">
        <v>148288</v>
      </c>
      <c r="B1486" t="s">
        <v>1366</v>
      </c>
      <c r="C1486" t="s">
        <v>1338</v>
      </c>
      <c r="D1486" t="b">
        <v>0</v>
      </c>
      <c r="E1486" t="s">
        <v>125</v>
      </c>
      <c r="H1486" t="s">
        <v>125</v>
      </c>
      <c r="P1486" t="s">
        <v>125</v>
      </c>
    </row>
    <row r="1487" spans="1:16" x14ac:dyDescent="0.2">
      <c r="A1487">
        <v>157357</v>
      </c>
      <c r="B1487" t="s">
        <v>1366</v>
      </c>
      <c r="C1487" t="s">
        <v>1338</v>
      </c>
      <c r="D1487" t="b">
        <v>0</v>
      </c>
      <c r="E1487" t="s">
        <v>125</v>
      </c>
      <c r="H1487" t="s">
        <v>125</v>
      </c>
      <c r="P1487" t="s">
        <v>125</v>
      </c>
    </row>
    <row r="1488" spans="1:16" x14ac:dyDescent="0.2">
      <c r="A1488">
        <v>167019</v>
      </c>
      <c r="B1488" t="s">
        <v>1366</v>
      </c>
      <c r="C1488" t="s">
        <v>1338</v>
      </c>
      <c r="D1488" t="b">
        <v>0</v>
      </c>
      <c r="E1488" t="s">
        <v>125</v>
      </c>
      <c r="H1488" t="s">
        <v>125</v>
      </c>
      <c r="P1488" t="s">
        <v>125</v>
      </c>
    </row>
    <row r="1489" spans="1:16" x14ac:dyDescent="0.2">
      <c r="A1489">
        <v>146115</v>
      </c>
      <c r="B1489" t="s">
        <v>1366</v>
      </c>
      <c r="C1489" t="s">
        <v>1338</v>
      </c>
      <c r="D1489" t="b">
        <v>0</v>
      </c>
      <c r="E1489" t="s">
        <v>125</v>
      </c>
      <c r="H1489" t="s">
        <v>125</v>
      </c>
      <c r="P1489" t="s">
        <v>125</v>
      </c>
    </row>
    <row r="1490" spans="1:16" x14ac:dyDescent="0.2">
      <c r="A1490">
        <v>171952</v>
      </c>
      <c r="B1490" t="s">
        <v>1366</v>
      </c>
      <c r="C1490" t="s">
        <v>1338</v>
      </c>
      <c r="D1490" t="b">
        <v>0</v>
      </c>
      <c r="E1490" t="s">
        <v>125</v>
      </c>
      <c r="H1490" t="s">
        <v>125</v>
      </c>
      <c r="P1490" t="s">
        <v>125</v>
      </c>
    </row>
    <row r="1491" spans="1:16" x14ac:dyDescent="0.2">
      <c r="A1491">
        <v>156376</v>
      </c>
      <c r="B1491" t="s">
        <v>1366</v>
      </c>
      <c r="C1491" t="s">
        <v>1338</v>
      </c>
      <c r="D1491" t="b">
        <v>0</v>
      </c>
      <c r="E1491" t="s">
        <v>125</v>
      </c>
      <c r="H1491" t="s">
        <v>125</v>
      </c>
      <c r="P1491" t="s">
        <v>125</v>
      </c>
    </row>
    <row r="1492" spans="1:16" x14ac:dyDescent="0.2">
      <c r="A1492">
        <v>166852</v>
      </c>
      <c r="B1492" t="s">
        <v>1366</v>
      </c>
      <c r="C1492" t="s">
        <v>1338</v>
      </c>
      <c r="D1492" t="b">
        <v>0</v>
      </c>
      <c r="E1492" t="s">
        <v>125</v>
      </c>
      <c r="H1492" t="s">
        <v>125</v>
      </c>
      <c r="P1492" t="s">
        <v>125</v>
      </c>
    </row>
    <row r="1493" spans="1:16" x14ac:dyDescent="0.2">
      <c r="A1493">
        <v>156925</v>
      </c>
      <c r="B1493" t="s">
        <v>1366</v>
      </c>
      <c r="C1493" t="s">
        <v>1338</v>
      </c>
      <c r="D1493" t="b">
        <v>0</v>
      </c>
      <c r="E1493" t="s">
        <v>125</v>
      </c>
      <c r="H1493" t="s">
        <v>125</v>
      </c>
      <c r="P1493" t="s">
        <v>125</v>
      </c>
    </row>
    <row r="1494" spans="1:16" x14ac:dyDescent="0.2">
      <c r="A1494">
        <v>172017</v>
      </c>
      <c r="B1494" t="s">
        <v>1366</v>
      </c>
      <c r="C1494" t="s">
        <v>1338</v>
      </c>
      <c r="D1494" t="b">
        <v>0</v>
      </c>
      <c r="E1494" t="s">
        <v>125</v>
      </c>
      <c r="H1494" t="s">
        <v>125</v>
      </c>
      <c r="P1494" t="s">
        <v>125</v>
      </c>
    </row>
    <row r="1495" spans="1:16" x14ac:dyDescent="0.2">
      <c r="A1495">
        <v>166995</v>
      </c>
      <c r="B1495" t="s">
        <v>1366</v>
      </c>
      <c r="C1495" t="s">
        <v>1338</v>
      </c>
      <c r="D1495" t="b">
        <v>0</v>
      </c>
      <c r="E1495" t="s">
        <v>125</v>
      </c>
      <c r="H1495" t="s">
        <v>125</v>
      </c>
      <c r="P1495" t="s">
        <v>125</v>
      </c>
    </row>
    <row r="1496" spans="1:16" x14ac:dyDescent="0.2">
      <c r="A1496">
        <v>172578</v>
      </c>
      <c r="B1496" t="s">
        <v>1366</v>
      </c>
      <c r="C1496" t="s">
        <v>1338</v>
      </c>
      <c r="D1496" t="b">
        <v>0</v>
      </c>
      <c r="E1496" t="s">
        <v>125</v>
      </c>
      <c r="H1496" t="s">
        <v>125</v>
      </c>
      <c r="P1496" t="s">
        <v>125</v>
      </c>
    </row>
    <row r="1497" spans="1:16" x14ac:dyDescent="0.2">
      <c r="A1497">
        <v>156416</v>
      </c>
      <c r="B1497" t="s">
        <v>1366</v>
      </c>
      <c r="C1497" t="s">
        <v>1338</v>
      </c>
      <c r="D1497" t="b">
        <v>0</v>
      </c>
      <c r="E1497" t="s">
        <v>125</v>
      </c>
      <c r="H1497" t="s">
        <v>125</v>
      </c>
      <c r="P1497" t="s">
        <v>125</v>
      </c>
    </row>
    <row r="1498" spans="1:16" x14ac:dyDescent="0.2">
      <c r="A1498">
        <v>170544</v>
      </c>
      <c r="B1498" t="s">
        <v>1366</v>
      </c>
      <c r="C1498" t="s">
        <v>1338</v>
      </c>
      <c r="D1498" t="b">
        <v>0</v>
      </c>
      <c r="E1498" t="s">
        <v>125</v>
      </c>
      <c r="H1498" t="s">
        <v>125</v>
      </c>
      <c r="P1498" t="s">
        <v>125</v>
      </c>
    </row>
    <row r="1499" spans="1:16" x14ac:dyDescent="0.2">
      <c r="A1499">
        <v>167292</v>
      </c>
      <c r="B1499" t="s">
        <v>1366</v>
      </c>
      <c r="C1499" t="s">
        <v>1338</v>
      </c>
      <c r="D1499" t="b">
        <v>0</v>
      </c>
      <c r="E1499" t="s">
        <v>125</v>
      </c>
      <c r="H1499" t="s">
        <v>125</v>
      </c>
      <c r="P1499" t="s">
        <v>125</v>
      </c>
    </row>
    <row r="1500" spans="1:16" x14ac:dyDescent="0.2">
      <c r="A1500">
        <v>113169</v>
      </c>
      <c r="B1500" t="s">
        <v>1366</v>
      </c>
      <c r="C1500" t="s">
        <v>1338</v>
      </c>
      <c r="D1500" t="b">
        <v>0</v>
      </c>
      <c r="E1500" t="s">
        <v>125</v>
      </c>
      <c r="H1500" t="s">
        <v>125</v>
      </c>
      <c r="P1500" t="s">
        <v>125</v>
      </c>
    </row>
    <row r="1501" spans="1:16" x14ac:dyDescent="0.2">
      <c r="A1501">
        <v>157187</v>
      </c>
      <c r="B1501" t="s">
        <v>1366</v>
      </c>
      <c r="C1501" t="s">
        <v>1338</v>
      </c>
      <c r="D1501" t="b">
        <v>0</v>
      </c>
      <c r="E1501" t="s">
        <v>125</v>
      </c>
      <c r="H1501" t="s">
        <v>125</v>
      </c>
      <c r="P1501" t="s">
        <v>125</v>
      </c>
    </row>
    <row r="1502" spans="1:16" x14ac:dyDescent="0.2">
      <c r="A1502">
        <v>167092</v>
      </c>
      <c r="B1502" t="s">
        <v>1366</v>
      </c>
      <c r="C1502" t="s">
        <v>1338</v>
      </c>
      <c r="D1502" t="b">
        <v>0</v>
      </c>
      <c r="E1502" t="s">
        <v>125</v>
      </c>
      <c r="H1502" t="s">
        <v>125</v>
      </c>
      <c r="P1502" t="s">
        <v>125</v>
      </c>
    </row>
    <row r="1503" spans="1:16" x14ac:dyDescent="0.2">
      <c r="A1503">
        <v>171822</v>
      </c>
      <c r="B1503" t="s">
        <v>1366</v>
      </c>
      <c r="C1503" t="s">
        <v>1338</v>
      </c>
      <c r="D1503" t="b">
        <v>0</v>
      </c>
      <c r="E1503" t="s">
        <v>125</v>
      </c>
      <c r="H1503" t="s">
        <v>125</v>
      </c>
      <c r="P1503" t="s">
        <v>125</v>
      </c>
    </row>
    <row r="1504" spans="1:16" x14ac:dyDescent="0.2">
      <c r="A1504">
        <v>139896</v>
      </c>
      <c r="B1504" t="s">
        <v>1366</v>
      </c>
      <c r="C1504" t="s">
        <v>1338</v>
      </c>
      <c r="D1504" t="b">
        <v>0</v>
      </c>
      <c r="E1504" t="s">
        <v>125</v>
      </c>
      <c r="H1504" t="s">
        <v>125</v>
      </c>
      <c r="P1504" t="s">
        <v>125</v>
      </c>
    </row>
    <row r="1505" spans="1:16" x14ac:dyDescent="0.2">
      <c r="A1505">
        <v>145470</v>
      </c>
      <c r="B1505" t="s">
        <v>1366</v>
      </c>
      <c r="C1505" t="s">
        <v>1338</v>
      </c>
      <c r="D1505" t="b">
        <v>0</v>
      </c>
      <c r="E1505" t="s">
        <v>125</v>
      </c>
      <c r="H1505" t="s">
        <v>125</v>
      </c>
      <c r="P1505" t="s">
        <v>125</v>
      </c>
    </row>
    <row r="1506" spans="1:16" x14ac:dyDescent="0.2">
      <c r="A1506">
        <v>156324</v>
      </c>
      <c r="B1506" t="s">
        <v>1366</v>
      </c>
      <c r="C1506" t="s">
        <v>1338</v>
      </c>
      <c r="D1506" t="b">
        <v>0</v>
      </c>
      <c r="E1506" t="s">
        <v>125</v>
      </c>
      <c r="H1506" t="s">
        <v>125</v>
      </c>
      <c r="P1506" t="s">
        <v>125</v>
      </c>
    </row>
    <row r="1507" spans="1:16" x14ac:dyDescent="0.2">
      <c r="A1507">
        <v>170606</v>
      </c>
      <c r="B1507" t="s">
        <v>1366</v>
      </c>
      <c r="C1507" t="s">
        <v>1338</v>
      </c>
      <c r="D1507" t="b">
        <v>0</v>
      </c>
      <c r="E1507" t="s">
        <v>125</v>
      </c>
      <c r="H1507" t="s">
        <v>125</v>
      </c>
      <c r="P1507" t="s">
        <v>125</v>
      </c>
    </row>
    <row r="1508" spans="1:16" x14ac:dyDescent="0.2">
      <c r="A1508">
        <v>172798</v>
      </c>
      <c r="B1508" t="s">
        <v>1366</v>
      </c>
      <c r="C1508" t="s">
        <v>1338</v>
      </c>
      <c r="D1508" t="b">
        <v>0</v>
      </c>
      <c r="E1508" t="s">
        <v>125</v>
      </c>
      <c r="H1508" t="s">
        <v>125</v>
      </c>
      <c r="P1508" t="s">
        <v>125</v>
      </c>
    </row>
    <row r="1509" spans="1:16" x14ac:dyDescent="0.2">
      <c r="A1509">
        <v>172854</v>
      </c>
      <c r="B1509" t="s">
        <v>1366</v>
      </c>
      <c r="C1509" t="s">
        <v>1338</v>
      </c>
      <c r="D1509" t="b">
        <v>0</v>
      </c>
      <c r="E1509" t="s">
        <v>125</v>
      </c>
      <c r="H1509" t="s">
        <v>125</v>
      </c>
      <c r="P1509" t="s">
        <v>125</v>
      </c>
    </row>
    <row r="1510" spans="1:16" x14ac:dyDescent="0.2">
      <c r="A1510">
        <v>175643</v>
      </c>
      <c r="B1510" t="s">
        <v>1366</v>
      </c>
      <c r="C1510" t="s">
        <v>1338</v>
      </c>
      <c r="D1510" t="b">
        <v>0</v>
      </c>
      <c r="E1510" t="s">
        <v>125</v>
      </c>
      <c r="H1510" t="s">
        <v>125</v>
      </c>
      <c r="P1510" t="s">
        <v>125</v>
      </c>
    </row>
    <row r="1511" spans="1:16" x14ac:dyDescent="0.2">
      <c r="A1511">
        <v>115761</v>
      </c>
      <c r="B1511" t="s">
        <v>1366</v>
      </c>
      <c r="C1511" t="s">
        <v>1338</v>
      </c>
      <c r="D1511" t="b">
        <v>0</v>
      </c>
      <c r="E1511" t="s">
        <v>125</v>
      </c>
      <c r="H1511" t="s">
        <v>125</v>
      </c>
      <c r="P1511" t="s">
        <v>125</v>
      </c>
    </row>
    <row r="1512" spans="1:16" x14ac:dyDescent="0.2">
      <c r="A1512">
        <v>157352</v>
      </c>
      <c r="B1512" t="s">
        <v>1366</v>
      </c>
      <c r="C1512" t="s">
        <v>1338</v>
      </c>
      <c r="D1512" t="b">
        <v>0</v>
      </c>
      <c r="E1512" t="s">
        <v>125</v>
      </c>
      <c r="H1512" t="s">
        <v>125</v>
      </c>
      <c r="P1512" t="s">
        <v>125</v>
      </c>
    </row>
    <row r="1513" spans="1:16" x14ac:dyDescent="0.2">
      <c r="A1513">
        <v>173010</v>
      </c>
      <c r="B1513" t="s">
        <v>1366</v>
      </c>
      <c r="C1513" t="s">
        <v>1338</v>
      </c>
      <c r="D1513" t="b">
        <v>0</v>
      </c>
      <c r="E1513" t="s">
        <v>125</v>
      </c>
      <c r="H1513" t="s">
        <v>125</v>
      </c>
      <c r="P1513" t="s">
        <v>125</v>
      </c>
    </row>
    <row r="1514" spans="1:16" x14ac:dyDescent="0.2">
      <c r="A1514">
        <v>157248</v>
      </c>
      <c r="B1514" t="s">
        <v>1366</v>
      </c>
      <c r="C1514" t="s">
        <v>1338</v>
      </c>
      <c r="D1514" t="b">
        <v>0</v>
      </c>
      <c r="E1514" t="s">
        <v>125</v>
      </c>
      <c r="H1514" t="s">
        <v>125</v>
      </c>
      <c r="P1514" t="s">
        <v>125</v>
      </c>
    </row>
    <row r="1515" spans="1:16" x14ac:dyDescent="0.2">
      <c r="A1515">
        <v>156833</v>
      </c>
      <c r="B1515" t="s">
        <v>1366</v>
      </c>
      <c r="C1515" t="s">
        <v>1338</v>
      </c>
      <c r="D1515" t="b">
        <v>0</v>
      </c>
      <c r="E1515" t="s">
        <v>125</v>
      </c>
      <c r="H1515" t="s">
        <v>125</v>
      </c>
      <c r="P1515" t="s">
        <v>125</v>
      </c>
    </row>
    <row r="1516" spans="1:16" x14ac:dyDescent="0.2">
      <c r="A1516">
        <v>167131</v>
      </c>
      <c r="B1516" t="s">
        <v>1366</v>
      </c>
      <c r="C1516" t="s">
        <v>1338</v>
      </c>
      <c r="D1516" t="b">
        <v>0</v>
      </c>
      <c r="E1516" t="s">
        <v>125</v>
      </c>
      <c r="H1516" t="s">
        <v>125</v>
      </c>
      <c r="P1516" t="s">
        <v>125</v>
      </c>
    </row>
    <row r="1517" spans="1:16" x14ac:dyDescent="0.2">
      <c r="A1517">
        <v>172961</v>
      </c>
      <c r="B1517" t="s">
        <v>1366</v>
      </c>
      <c r="C1517" t="s">
        <v>1338</v>
      </c>
      <c r="D1517" t="b">
        <v>0</v>
      </c>
      <c r="E1517" t="s">
        <v>125</v>
      </c>
      <c r="H1517" t="s">
        <v>125</v>
      </c>
      <c r="P1517" t="s">
        <v>125</v>
      </c>
    </row>
    <row r="1518" spans="1:16" x14ac:dyDescent="0.2">
      <c r="A1518">
        <v>161250</v>
      </c>
      <c r="B1518" t="s">
        <v>1366</v>
      </c>
      <c r="C1518" t="s">
        <v>1338</v>
      </c>
      <c r="D1518" t="b">
        <v>0</v>
      </c>
      <c r="E1518" t="s">
        <v>125</v>
      </c>
      <c r="H1518" t="s">
        <v>125</v>
      </c>
      <c r="P1518" t="s">
        <v>125</v>
      </c>
    </row>
    <row r="1519" spans="1:16" x14ac:dyDescent="0.2">
      <c r="A1519">
        <v>171757</v>
      </c>
      <c r="B1519" t="s">
        <v>1366</v>
      </c>
      <c r="C1519" t="s">
        <v>1338</v>
      </c>
      <c r="D1519" t="b">
        <v>0</v>
      </c>
      <c r="E1519" t="s">
        <v>125</v>
      </c>
      <c r="H1519" t="s">
        <v>125</v>
      </c>
      <c r="P1519" t="s">
        <v>125</v>
      </c>
    </row>
    <row r="1520" spans="1:16" x14ac:dyDescent="0.2">
      <c r="A1520">
        <v>114542</v>
      </c>
      <c r="B1520" t="s">
        <v>1366</v>
      </c>
      <c r="C1520" t="s">
        <v>1338</v>
      </c>
      <c r="D1520" t="b">
        <v>0</v>
      </c>
      <c r="E1520" t="s">
        <v>125</v>
      </c>
      <c r="H1520" t="s">
        <v>125</v>
      </c>
      <c r="P1520" t="s">
        <v>125</v>
      </c>
    </row>
    <row r="1521" spans="1:16" x14ac:dyDescent="0.2">
      <c r="A1521">
        <v>171103</v>
      </c>
      <c r="B1521" t="s">
        <v>1366</v>
      </c>
      <c r="C1521" t="s">
        <v>1338</v>
      </c>
      <c r="D1521" t="b">
        <v>0</v>
      </c>
      <c r="E1521" t="s">
        <v>125</v>
      </c>
      <c r="H1521" t="s">
        <v>125</v>
      </c>
      <c r="P1521" t="s">
        <v>125</v>
      </c>
    </row>
    <row r="1522" spans="1:16" x14ac:dyDescent="0.2">
      <c r="A1522">
        <v>112601</v>
      </c>
      <c r="B1522" t="s">
        <v>1366</v>
      </c>
      <c r="C1522" t="s">
        <v>1338</v>
      </c>
      <c r="D1522" t="b">
        <v>0</v>
      </c>
      <c r="E1522" t="s">
        <v>125</v>
      </c>
      <c r="H1522" t="s">
        <v>125</v>
      </c>
      <c r="P1522" t="s">
        <v>125</v>
      </c>
    </row>
    <row r="1523" spans="1:16" x14ac:dyDescent="0.2">
      <c r="A1523">
        <v>172909</v>
      </c>
      <c r="B1523" t="s">
        <v>1366</v>
      </c>
      <c r="C1523" t="s">
        <v>1338</v>
      </c>
      <c r="D1523" t="b">
        <v>0</v>
      </c>
      <c r="E1523" t="s">
        <v>125</v>
      </c>
      <c r="H1523" t="s">
        <v>125</v>
      </c>
      <c r="P1523" t="s">
        <v>125</v>
      </c>
    </row>
    <row r="1524" spans="1:16" x14ac:dyDescent="0.2">
      <c r="A1524">
        <v>170496</v>
      </c>
      <c r="B1524" t="s">
        <v>1366</v>
      </c>
      <c r="C1524" t="s">
        <v>1338</v>
      </c>
      <c r="D1524" t="b">
        <v>0</v>
      </c>
      <c r="E1524" t="s">
        <v>125</v>
      </c>
      <c r="H1524" t="s">
        <v>125</v>
      </c>
      <c r="P1524" t="s">
        <v>125</v>
      </c>
    </row>
    <row r="1525" spans="1:16" x14ac:dyDescent="0.2">
      <c r="A1525">
        <v>158005</v>
      </c>
      <c r="B1525" t="s">
        <v>1366</v>
      </c>
      <c r="C1525" t="s">
        <v>1338</v>
      </c>
      <c r="D1525" t="b">
        <v>0</v>
      </c>
      <c r="E1525" t="s">
        <v>125</v>
      </c>
      <c r="H1525" t="s">
        <v>125</v>
      </c>
      <c r="P1525" t="s">
        <v>125</v>
      </c>
    </row>
    <row r="1526" spans="1:16" x14ac:dyDescent="0.2">
      <c r="A1526">
        <v>166919</v>
      </c>
      <c r="B1526" t="s">
        <v>1366</v>
      </c>
      <c r="C1526" t="s">
        <v>1338</v>
      </c>
      <c r="D1526" t="b">
        <v>0</v>
      </c>
      <c r="E1526" t="s">
        <v>125</v>
      </c>
      <c r="H1526" t="s">
        <v>125</v>
      </c>
      <c r="P1526" t="s">
        <v>125</v>
      </c>
    </row>
    <row r="1527" spans="1:16" x14ac:dyDescent="0.2">
      <c r="A1527">
        <v>126075</v>
      </c>
      <c r="B1527" t="s">
        <v>1366</v>
      </c>
      <c r="C1527" t="s">
        <v>1338</v>
      </c>
      <c r="D1527" t="b">
        <v>0</v>
      </c>
      <c r="E1527" t="s">
        <v>125</v>
      </c>
      <c r="H1527" t="s">
        <v>125</v>
      </c>
      <c r="P1527" t="s">
        <v>125</v>
      </c>
    </row>
    <row r="1528" spans="1:16" x14ac:dyDescent="0.2">
      <c r="A1528">
        <v>171322</v>
      </c>
      <c r="B1528" t="s">
        <v>1366</v>
      </c>
      <c r="C1528" t="s">
        <v>1338</v>
      </c>
      <c r="D1528" t="b">
        <v>0</v>
      </c>
      <c r="E1528" t="s">
        <v>125</v>
      </c>
      <c r="H1528" t="s">
        <v>125</v>
      </c>
      <c r="P1528" t="s">
        <v>125</v>
      </c>
    </row>
    <row r="1529" spans="1:16" x14ac:dyDescent="0.2">
      <c r="A1529">
        <v>159256</v>
      </c>
      <c r="B1529" t="s">
        <v>1367</v>
      </c>
      <c r="C1529" t="s">
        <v>1338</v>
      </c>
      <c r="D1529" t="b">
        <v>0</v>
      </c>
      <c r="E1529" t="s">
        <v>125</v>
      </c>
      <c r="H1529" t="s">
        <v>125</v>
      </c>
      <c r="P1529" t="s">
        <v>125</v>
      </c>
    </row>
    <row r="1530" spans="1:16" x14ac:dyDescent="0.2">
      <c r="A1530">
        <v>154982</v>
      </c>
      <c r="B1530" t="s">
        <v>1368</v>
      </c>
      <c r="C1530" t="s">
        <v>1338</v>
      </c>
      <c r="D1530" t="b">
        <v>0</v>
      </c>
      <c r="E1530" t="s">
        <v>125</v>
      </c>
      <c r="H1530" t="s">
        <v>125</v>
      </c>
      <c r="P1530" t="s">
        <v>125</v>
      </c>
    </row>
    <row r="1531" spans="1:16" x14ac:dyDescent="0.2">
      <c r="A1531">
        <v>153015</v>
      </c>
      <c r="B1531" t="s">
        <v>1368</v>
      </c>
      <c r="C1531" t="s">
        <v>1338</v>
      </c>
      <c r="D1531" t="b">
        <v>0</v>
      </c>
      <c r="E1531" t="s">
        <v>125</v>
      </c>
      <c r="H1531" t="s">
        <v>125</v>
      </c>
      <c r="P1531" t="s">
        <v>125</v>
      </c>
    </row>
    <row r="1532" spans="1:16" x14ac:dyDescent="0.2">
      <c r="A1532">
        <v>140126</v>
      </c>
      <c r="B1532" t="s">
        <v>1369</v>
      </c>
      <c r="C1532" t="s">
        <v>1338</v>
      </c>
      <c r="D1532" t="b">
        <v>0</v>
      </c>
      <c r="E1532" t="s">
        <v>125</v>
      </c>
      <c r="H1532" t="s">
        <v>125</v>
      </c>
      <c r="P1532" t="s">
        <v>125</v>
      </c>
    </row>
    <row r="1533" spans="1:16" x14ac:dyDescent="0.2">
      <c r="A1533">
        <v>116874</v>
      </c>
      <c r="B1533" t="s">
        <v>1370</v>
      </c>
      <c r="C1533" t="s">
        <v>1338</v>
      </c>
      <c r="D1533" t="b">
        <v>0</v>
      </c>
      <c r="E1533" t="s">
        <v>125</v>
      </c>
      <c r="H1533" t="s">
        <v>125</v>
      </c>
      <c r="P1533" t="s">
        <v>125</v>
      </c>
    </row>
    <row r="1534" spans="1:16" x14ac:dyDescent="0.2">
      <c r="A1534">
        <v>116050</v>
      </c>
      <c r="B1534" t="s">
        <v>1371</v>
      </c>
      <c r="C1534" t="s">
        <v>1338</v>
      </c>
      <c r="D1534" t="b">
        <v>0</v>
      </c>
      <c r="E1534" t="s">
        <v>125</v>
      </c>
      <c r="H1534" t="s">
        <v>125</v>
      </c>
      <c r="P1534" t="s">
        <v>125</v>
      </c>
    </row>
    <row r="1535" spans="1:16" x14ac:dyDescent="0.2">
      <c r="A1535">
        <v>153352</v>
      </c>
      <c r="B1535" t="s">
        <v>1372</v>
      </c>
      <c r="C1535" t="s">
        <v>1338</v>
      </c>
      <c r="D1535" t="b">
        <v>0</v>
      </c>
      <c r="E1535" t="s">
        <v>125</v>
      </c>
      <c r="H1535" t="s">
        <v>125</v>
      </c>
      <c r="P1535" t="s">
        <v>125</v>
      </c>
    </row>
    <row r="1536" spans="1:16" x14ac:dyDescent="0.2">
      <c r="A1536">
        <v>149174</v>
      </c>
      <c r="B1536" t="s">
        <v>1373</v>
      </c>
      <c r="C1536" t="s">
        <v>1338</v>
      </c>
      <c r="D1536" t="b">
        <v>0</v>
      </c>
      <c r="E1536" t="s">
        <v>125</v>
      </c>
      <c r="H1536" t="s">
        <v>125</v>
      </c>
      <c r="P1536" t="s">
        <v>125</v>
      </c>
    </row>
    <row r="1537" spans="1:16" x14ac:dyDescent="0.2">
      <c r="A1537">
        <v>171174</v>
      </c>
      <c r="B1537" t="s">
        <v>1373</v>
      </c>
      <c r="C1537" t="s">
        <v>1338</v>
      </c>
      <c r="D1537" t="b">
        <v>0</v>
      </c>
      <c r="E1537" t="s">
        <v>125</v>
      </c>
      <c r="H1537" t="s">
        <v>125</v>
      </c>
      <c r="P1537" t="s">
        <v>125</v>
      </c>
    </row>
    <row r="1538" spans="1:16" x14ac:dyDescent="0.2">
      <c r="A1538">
        <v>172957</v>
      </c>
      <c r="B1538" t="s">
        <v>1373</v>
      </c>
      <c r="C1538" t="s">
        <v>1338</v>
      </c>
      <c r="D1538" t="b">
        <v>0</v>
      </c>
      <c r="E1538" t="s">
        <v>125</v>
      </c>
      <c r="H1538" t="s">
        <v>125</v>
      </c>
      <c r="P1538" t="s">
        <v>125</v>
      </c>
    </row>
    <row r="1539" spans="1:16" x14ac:dyDescent="0.2">
      <c r="A1539">
        <v>149079</v>
      </c>
      <c r="B1539" t="s">
        <v>1373</v>
      </c>
      <c r="C1539" t="s">
        <v>1338</v>
      </c>
      <c r="D1539" t="b">
        <v>0</v>
      </c>
      <c r="E1539" t="s">
        <v>125</v>
      </c>
      <c r="H1539" t="s">
        <v>125</v>
      </c>
      <c r="P1539" t="s">
        <v>125</v>
      </c>
    </row>
    <row r="1540" spans="1:16" x14ac:dyDescent="0.2">
      <c r="A1540">
        <v>171267</v>
      </c>
      <c r="B1540" t="s">
        <v>1373</v>
      </c>
      <c r="C1540" t="s">
        <v>1338</v>
      </c>
      <c r="D1540" t="b">
        <v>0</v>
      </c>
      <c r="E1540" t="s">
        <v>125</v>
      </c>
      <c r="H1540" t="s">
        <v>125</v>
      </c>
      <c r="P1540" t="s">
        <v>125</v>
      </c>
    </row>
    <row r="1541" spans="1:16" x14ac:dyDescent="0.2">
      <c r="A1541">
        <v>165073</v>
      </c>
      <c r="B1541" t="s">
        <v>1373</v>
      </c>
      <c r="C1541" t="s">
        <v>1338</v>
      </c>
      <c r="D1541" t="b">
        <v>0</v>
      </c>
      <c r="E1541" t="s">
        <v>125</v>
      </c>
      <c r="H1541" t="s">
        <v>125</v>
      </c>
      <c r="P1541" t="s">
        <v>125</v>
      </c>
    </row>
    <row r="1542" spans="1:16" x14ac:dyDescent="0.2">
      <c r="A1542">
        <v>172905</v>
      </c>
      <c r="B1542" t="s">
        <v>1373</v>
      </c>
      <c r="C1542" t="s">
        <v>1338</v>
      </c>
      <c r="D1542" t="b">
        <v>0</v>
      </c>
      <c r="E1542" t="s">
        <v>125</v>
      </c>
      <c r="H1542" t="s">
        <v>125</v>
      </c>
      <c r="P1542" t="s">
        <v>125</v>
      </c>
    </row>
    <row r="1543" spans="1:16" x14ac:dyDescent="0.2">
      <c r="A1543">
        <v>166722</v>
      </c>
      <c r="B1543" t="s">
        <v>1373</v>
      </c>
      <c r="C1543" t="s">
        <v>1338</v>
      </c>
      <c r="D1543" t="b">
        <v>0</v>
      </c>
      <c r="E1543" t="s">
        <v>125</v>
      </c>
      <c r="H1543" t="s">
        <v>125</v>
      </c>
      <c r="P1543" t="s">
        <v>125</v>
      </c>
    </row>
    <row r="1544" spans="1:16" x14ac:dyDescent="0.2">
      <c r="A1544">
        <v>150401</v>
      </c>
      <c r="B1544" t="s">
        <v>1373</v>
      </c>
      <c r="C1544" t="s">
        <v>1338</v>
      </c>
      <c r="D1544" t="b">
        <v>0</v>
      </c>
      <c r="E1544" t="s">
        <v>125</v>
      </c>
      <c r="H1544" t="s">
        <v>125</v>
      </c>
      <c r="P1544" t="s">
        <v>125</v>
      </c>
    </row>
    <row r="1545" spans="1:16" x14ac:dyDescent="0.2">
      <c r="A1545">
        <v>155449</v>
      </c>
      <c r="B1545" t="s">
        <v>1373</v>
      </c>
      <c r="C1545" t="s">
        <v>1338</v>
      </c>
      <c r="D1545" t="b">
        <v>0</v>
      </c>
      <c r="E1545" t="s">
        <v>125</v>
      </c>
      <c r="H1545" t="s">
        <v>125</v>
      </c>
      <c r="P1545" t="s">
        <v>125</v>
      </c>
    </row>
    <row r="1546" spans="1:16" x14ac:dyDescent="0.2">
      <c r="A1546">
        <v>155744</v>
      </c>
      <c r="B1546" t="s">
        <v>1373</v>
      </c>
      <c r="C1546" t="s">
        <v>1338</v>
      </c>
      <c r="D1546" t="b">
        <v>0</v>
      </c>
      <c r="E1546" t="s">
        <v>125</v>
      </c>
      <c r="H1546" t="s">
        <v>125</v>
      </c>
      <c r="P1546" t="s">
        <v>125</v>
      </c>
    </row>
    <row r="1547" spans="1:16" x14ac:dyDescent="0.2">
      <c r="A1547">
        <v>157463</v>
      </c>
      <c r="B1547" t="s">
        <v>1374</v>
      </c>
      <c r="C1547" t="s">
        <v>1338</v>
      </c>
      <c r="D1547" t="b">
        <v>0</v>
      </c>
      <c r="E1547" t="s">
        <v>125</v>
      </c>
      <c r="H1547" t="s">
        <v>125</v>
      </c>
      <c r="P1547" t="s">
        <v>125</v>
      </c>
    </row>
    <row r="1548" spans="1:16" x14ac:dyDescent="0.2">
      <c r="A1548">
        <v>157973</v>
      </c>
      <c r="B1548" t="s">
        <v>1374</v>
      </c>
      <c r="C1548" t="s">
        <v>1338</v>
      </c>
      <c r="D1548" t="b">
        <v>0</v>
      </c>
      <c r="E1548" t="s">
        <v>125</v>
      </c>
      <c r="H1548" t="s">
        <v>125</v>
      </c>
      <c r="P1548" t="s">
        <v>125</v>
      </c>
    </row>
    <row r="1549" spans="1:16" x14ac:dyDescent="0.2">
      <c r="A1549">
        <v>158037</v>
      </c>
      <c r="B1549" t="s">
        <v>1374</v>
      </c>
      <c r="C1549" t="s">
        <v>1338</v>
      </c>
      <c r="D1549" t="b">
        <v>0</v>
      </c>
      <c r="E1549" t="s">
        <v>125</v>
      </c>
      <c r="H1549" t="s">
        <v>125</v>
      </c>
      <c r="P1549" t="s">
        <v>125</v>
      </c>
    </row>
    <row r="1550" spans="1:16" x14ac:dyDescent="0.2">
      <c r="A1550">
        <v>155575</v>
      </c>
      <c r="B1550" t="s">
        <v>1375</v>
      </c>
      <c r="C1550" t="s">
        <v>1338</v>
      </c>
      <c r="D1550" t="b">
        <v>0</v>
      </c>
      <c r="E1550" t="s">
        <v>125</v>
      </c>
      <c r="H1550" t="s">
        <v>125</v>
      </c>
      <c r="P1550" t="s">
        <v>125</v>
      </c>
    </row>
    <row r="1551" spans="1:16" x14ac:dyDescent="0.2">
      <c r="A1551">
        <v>187302</v>
      </c>
      <c r="B1551" t="s">
        <v>1375</v>
      </c>
      <c r="C1551" t="s">
        <v>1338</v>
      </c>
      <c r="D1551" t="b">
        <v>0</v>
      </c>
      <c r="E1551" t="s">
        <v>125</v>
      </c>
      <c r="H1551" t="s">
        <v>125</v>
      </c>
      <c r="P1551" t="s">
        <v>125</v>
      </c>
    </row>
    <row r="1552" spans="1:16" x14ac:dyDescent="0.2">
      <c r="A1552">
        <v>161242</v>
      </c>
      <c r="B1552" t="s">
        <v>1376</v>
      </c>
      <c r="C1552" t="s">
        <v>1338</v>
      </c>
      <c r="D1552" t="b">
        <v>0</v>
      </c>
      <c r="E1552" t="s">
        <v>125</v>
      </c>
      <c r="H1552" t="s">
        <v>125</v>
      </c>
      <c r="P1552" t="s">
        <v>125</v>
      </c>
    </row>
    <row r="1553" spans="1:16" x14ac:dyDescent="0.2">
      <c r="A1553">
        <v>158759</v>
      </c>
      <c r="B1553" t="s">
        <v>1376</v>
      </c>
      <c r="C1553" t="s">
        <v>1338</v>
      </c>
      <c r="D1553" t="b">
        <v>0</v>
      </c>
      <c r="E1553" t="s">
        <v>125</v>
      </c>
      <c r="H1553" t="s">
        <v>125</v>
      </c>
      <c r="P1553" t="s">
        <v>125</v>
      </c>
    </row>
    <row r="1554" spans="1:16" x14ac:dyDescent="0.2">
      <c r="A1554">
        <v>159249</v>
      </c>
      <c r="B1554" t="s">
        <v>1377</v>
      </c>
      <c r="C1554" t="s">
        <v>1338</v>
      </c>
      <c r="D1554" t="b">
        <v>0</v>
      </c>
      <c r="E1554" t="s">
        <v>125</v>
      </c>
      <c r="H1554" t="s">
        <v>125</v>
      </c>
      <c r="P1554" t="s">
        <v>125</v>
      </c>
    </row>
    <row r="1555" spans="1:16" x14ac:dyDescent="0.2">
      <c r="A1555">
        <v>143210</v>
      </c>
      <c r="B1555" t="s">
        <v>1378</v>
      </c>
      <c r="C1555" t="s">
        <v>1338</v>
      </c>
      <c r="D1555" t="b">
        <v>0</v>
      </c>
      <c r="E1555" t="s">
        <v>125</v>
      </c>
      <c r="H1555" t="s">
        <v>125</v>
      </c>
      <c r="P1555" t="s">
        <v>125</v>
      </c>
    </row>
    <row r="1556" spans="1:16" x14ac:dyDescent="0.2">
      <c r="A1556">
        <v>143122</v>
      </c>
      <c r="B1556" t="s">
        <v>1378</v>
      </c>
      <c r="C1556" t="s">
        <v>1338</v>
      </c>
      <c r="D1556" t="b">
        <v>0</v>
      </c>
      <c r="E1556" t="s">
        <v>125</v>
      </c>
      <c r="H1556" t="s">
        <v>125</v>
      </c>
      <c r="P1556" t="s">
        <v>125</v>
      </c>
    </row>
    <row r="1557" spans="1:16" x14ac:dyDescent="0.2">
      <c r="A1557">
        <v>177518</v>
      </c>
      <c r="B1557" t="s">
        <v>1378</v>
      </c>
      <c r="C1557" t="s">
        <v>1338</v>
      </c>
      <c r="D1557" t="b">
        <v>0</v>
      </c>
      <c r="E1557" t="s">
        <v>125</v>
      </c>
      <c r="H1557" t="s">
        <v>125</v>
      </c>
      <c r="P1557" t="s">
        <v>125</v>
      </c>
    </row>
    <row r="1558" spans="1:16" x14ac:dyDescent="0.2">
      <c r="A1558">
        <v>167150</v>
      </c>
      <c r="B1558" t="s">
        <v>1379</v>
      </c>
      <c r="C1558" t="s">
        <v>1338</v>
      </c>
      <c r="D1558" t="b">
        <v>0</v>
      </c>
      <c r="E1558" t="s">
        <v>125</v>
      </c>
      <c r="H1558" t="s">
        <v>125</v>
      </c>
      <c r="P1558" t="s">
        <v>125</v>
      </c>
    </row>
    <row r="1559" spans="1:16" x14ac:dyDescent="0.2">
      <c r="A1559">
        <v>171318</v>
      </c>
      <c r="B1559" t="s">
        <v>1380</v>
      </c>
      <c r="C1559" t="s">
        <v>1338</v>
      </c>
      <c r="D1559" t="b">
        <v>0</v>
      </c>
      <c r="E1559" t="s">
        <v>125</v>
      </c>
      <c r="H1559" t="s">
        <v>125</v>
      </c>
      <c r="P1559" t="s">
        <v>125</v>
      </c>
    </row>
    <row r="1560" spans="1:16" x14ac:dyDescent="0.2">
      <c r="A1560">
        <v>167015</v>
      </c>
      <c r="B1560" t="s">
        <v>1380</v>
      </c>
      <c r="C1560" t="s">
        <v>1338</v>
      </c>
      <c r="D1560" t="b">
        <v>0</v>
      </c>
      <c r="E1560" t="s">
        <v>125</v>
      </c>
      <c r="H1560" t="s">
        <v>125</v>
      </c>
      <c r="P1560" t="s">
        <v>125</v>
      </c>
    </row>
    <row r="1561" spans="1:16" x14ac:dyDescent="0.2">
      <c r="A1561">
        <v>166972</v>
      </c>
      <c r="B1561" t="s">
        <v>1380</v>
      </c>
      <c r="C1561" t="s">
        <v>1338</v>
      </c>
      <c r="D1561" t="b">
        <v>0</v>
      </c>
      <c r="E1561" t="s">
        <v>125</v>
      </c>
      <c r="H1561" t="s">
        <v>125</v>
      </c>
      <c r="P1561" t="s">
        <v>125</v>
      </c>
    </row>
    <row r="1562" spans="1:16" x14ac:dyDescent="0.2">
      <c r="A1562">
        <v>167088</v>
      </c>
      <c r="B1562" t="s">
        <v>1380</v>
      </c>
      <c r="C1562" t="s">
        <v>1338</v>
      </c>
      <c r="D1562" t="b">
        <v>0</v>
      </c>
      <c r="E1562" t="s">
        <v>125</v>
      </c>
      <c r="H1562" t="s">
        <v>125</v>
      </c>
      <c r="P1562" t="s">
        <v>125</v>
      </c>
    </row>
    <row r="1563" spans="1:16" x14ac:dyDescent="0.2">
      <c r="A1563">
        <v>149083</v>
      </c>
      <c r="B1563" t="s">
        <v>1381</v>
      </c>
      <c r="C1563" t="s">
        <v>1338</v>
      </c>
      <c r="D1563" t="b">
        <v>0</v>
      </c>
      <c r="E1563" t="s">
        <v>125</v>
      </c>
      <c r="H1563" t="s">
        <v>125</v>
      </c>
      <c r="P1563" t="s">
        <v>125</v>
      </c>
    </row>
    <row r="1564" spans="1:16" x14ac:dyDescent="0.2">
      <c r="A1564">
        <v>172269</v>
      </c>
      <c r="B1564" t="s">
        <v>1381</v>
      </c>
      <c r="C1564" t="s">
        <v>1338</v>
      </c>
      <c r="D1564" t="b">
        <v>0</v>
      </c>
      <c r="E1564" t="s">
        <v>125</v>
      </c>
      <c r="H1564" t="s">
        <v>125</v>
      </c>
      <c r="P1564" t="s">
        <v>125</v>
      </c>
    </row>
    <row r="1565" spans="1:16" x14ac:dyDescent="0.2">
      <c r="A1565">
        <v>154120</v>
      </c>
      <c r="B1565" t="s">
        <v>1381</v>
      </c>
      <c r="C1565" t="s">
        <v>1338</v>
      </c>
      <c r="D1565" t="b">
        <v>0</v>
      </c>
      <c r="E1565" t="s">
        <v>125</v>
      </c>
      <c r="H1565" t="s">
        <v>125</v>
      </c>
      <c r="P1565" t="s">
        <v>125</v>
      </c>
    </row>
    <row r="1566" spans="1:16" x14ac:dyDescent="0.2">
      <c r="A1566">
        <v>157432</v>
      </c>
      <c r="B1566" t="s">
        <v>1381</v>
      </c>
      <c r="C1566" t="s">
        <v>1338</v>
      </c>
      <c r="D1566" t="b">
        <v>0</v>
      </c>
      <c r="E1566" t="s">
        <v>125</v>
      </c>
      <c r="H1566" t="s">
        <v>125</v>
      </c>
      <c r="P1566" t="s">
        <v>125</v>
      </c>
    </row>
    <row r="1567" spans="1:16" x14ac:dyDescent="0.2">
      <c r="A1567">
        <v>172326</v>
      </c>
      <c r="B1567" t="s">
        <v>1381</v>
      </c>
      <c r="C1567" t="s">
        <v>1338</v>
      </c>
      <c r="D1567" t="b">
        <v>0</v>
      </c>
      <c r="E1567" t="s">
        <v>125</v>
      </c>
      <c r="H1567" t="s">
        <v>125</v>
      </c>
      <c r="P1567" t="s">
        <v>125</v>
      </c>
    </row>
    <row r="1568" spans="1:16" x14ac:dyDescent="0.2">
      <c r="A1568">
        <v>126611</v>
      </c>
      <c r="B1568" t="s">
        <v>1381</v>
      </c>
      <c r="C1568" t="s">
        <v>1338</v>
      </c>
      <c r="D1568" t="b">
        <v>0</v>
      </c>
      <c r="E1568" t="s">
        <v>125</v>
      </c>
      <c r="H1568" t="s">
        <v>125</v>
      </c>
      <c r="P1568" t="s">
        <v>125</v>
      </c>
    </row>
    <row r="1569" spans="1:16" x14ac:dyDescent="0.2">
      <c r="A1569">
        <v>158040</v>
      </c>
      <c r="B1569" t="s">
        <v>1381</v>
      </c>
      <c r="C1569" t="s">
        <v>1338</v>
      </c>
      <c r="D1569" t="b">
        <v>0</v>
      </c>
      <c r="E1569" t="s">
        <v>125</v>
      </c>
      <c r="H1569" t="s">
        <v>125</v>
      </c>
      <c r="P1569" t="s">
        <v>125</v>
      </c>
    </row>
    <row r="1570" spans="1:16" x14ac:dyDescent="0.2">
      <c r="A1570">
        <v>170685</v>
      </c>
      <c r="B1570" t="s">
        <v>1381</v>
      </c>
      <c r="C1570" t="s">
        <v>1338</v>
      </c>
      <c r="D1570" t="b">
        <v>0</v>
      </c>
      <c r="E1570" t="s">
        <v>125</v>
      </c>
      <c r="H1570" t="s">
        <v>125</v>
      </c>
      <c r="P1570" t="s">
        <v>125</v>
      </c>
    </row>
    <row r="1571" spans="1:16" x14ac:dyDescent="0.2">
      <c r="A1571">
        <v>149178</v>
      </c>
      <c r="B1571" t="s">
        <v>1381</v>
      </c>
      <c r="C1571" t="s">
        <v>1338</v>
      </c>
      <c r="D1571" t="b">
        <v>0</v>
      </c>
      <c r="E1571" t="s">
        <v>125</v>
      </c>
      <c r="H1571" t="s">
        <v>125</v>
      </c>
      <c r="P1571" t="s">
        <v>125</v>
      </c>
    </row>
    <row r="1572" spans="1:16" x14ac:dyDescent="0.2">
      <c r="A1572">
        <v>159280</v>
      </c>
      <c r="B1572" t="s">
        <v>1381</v>
      </c>
      <c r="C1572" t="s">
        <v>1338</v>
      </c>
      <c r="D1572" t="b">
        <v>0</v>
      </c>
      <c r="E1572" t="s">
        <v>125</v>
      </c>
      <c r="H1572" t="s">
        <v>125</v>
      </c>
      <c r="P1572" t="s">
        <v>125</v>
      </c>
    </row>
    <row r="1573" spans="1:16" x14ac:dyDescent="0.2">
      <c r="A1573">
        <v>172098</v>
      </c>
      <c r="B1573" t="s">
        <v>1381</v>
      </c>
      <c r="C1573" t="s">
        <v>1338</v>
      </c>
      <c r="D1573" t="b">
        <v>0</v>
      </c>
      <c r="E1573" t="s">
        <v>125</v>
      </c>
      <c r="H1573" t="s">
        <v>125</v>
      </c>
      <c r="P1573" t="s">
        <v>125</v>
      </c>
    </row>
    <row r="1574" spans="1:16" x14ac:dyDescent="0.2">
      <c r="A1574">
        <v>177581</v>
      </c>
      <c r="B1574" t="s">
        <v>1381</v>
      </c>
      <c r="C1574" t="s">
        <v>1338</v>
      </c>
      <c r="D1574" t="b">
        <v>0</v>
      </c>
      <c r="E1574" t="s">
        <v>125</v>
      </c>
      <c r="H1574" t="s">
        <v>125</v>
      </c>
      <c r="P1574" t="s">
        <v>125</v>
      </c>
    </row>
    <row r="1575" spans="1:16" x14ac:dyDescent="0.2">
      <c r="A1575">
        <v>157466</v>
      </c>
      <c r="B1575" t="s">
        <v>1381</v>
      </c>
      <c r="C1575" t="s">
        <v>1338</v>
      </c>
      <c r="D1575" t="b">
        <v>0</v>
      </c>
      <c r="E1575" t="s">
        <v>125</v>
      </c>
      <c r="H1575" t="s">
        <v>125</v>
      </c>
      <c r="P1575" t="s">
        <v>125</v>
      </c>
    </row>
    <row r="1576" spans="1:16" x14ac:dyDescent="0.2">
      <c r="A1576">
        <v>149598</v>
      </c>
      <c r="B1576" t="s">
        <v>1381</v>
      </c>
      <c r="C1576" t="s">
        <v>1338</v>
      </c>
      <c r="D1576" t="b">
        <v>0</v>
      </c>
      <c r="E1576" t="s">
        <v>125</v>
      </c>
      <c r="H1576" t="s">
        <v>125</v>
      </c>
      <c r="P1576" t="s">
        <v>125</v>
      </c>
    </row>
    <row r="1577" spans="1:16" x14ac:dyDescent="0.2">
      <c r="A1577">
        <v>126606</v>
      </c>
      <c r="B1577" t="s">
        <v>1381</v>
      </c>
      <c r="C1577" t="s">
        <v>1338</v>
      </c>
      <c r="D1577" t="b">
        <v>0</v>
      </c>
      <c r="E1577" t="s">
        <v>125</v>
      </c>
      <c r="H1577" t="s">
        <v>125</v>
      </c>
      <c r="P1577" t="s">
        <v>125</v>
      </c>
    </row>
    <row r="1578" spans="1:16" x14ac:dyDescent="0.2">
      <c r="A1578">
        <v>157976</v>
      </c>
      <c r="B1578" t="s">
        <v>1381</v>
      </c>
      <c r="C1578" t="s">
        <v>1338</v>
      </c>
      <c r="D1578" t="b">
        <v>0</v>
      </c>
      <c r="E1578" t="s">
        <v>125</v>
      </c>
      <c r="H1578" t="s">
        <v>125</v>
      </c>
      <c r="P1578" t="s">
        <v>125</v>
      </c>
    </row>
    <row r="1579" spans="1:16" x14ac:dyDescent="0.2">
      <c r="A1579">
        <v>172212</v>
      </c>
      <c r="B1579" t="s">
        <v>1381</v>
      </c>
      <c r="C1579" t="s">
        <v>1338</v>
      </c>
      <c r="D1579" t="b">
        <v>0</v>
      </c>
      <c r="E1579" t="s">
        <v>125</v>
      </c>
      <c r="H1579" t="s">
        <v>125</v>
      </c>
      <c r="P1579" t="s">
        <v>125</v>
      </c>
    </row>
    <row r="1580" spans="1:16" x14ac:dyDescent="0.2">
      <c r="A1580">
        <v>172448</v>
      </c>
      <c r="B1580" t="s">
        <v>1381</v>
      </c>
      <c r="C1580" t="s">
        <v>1338</v>
      </c>
      <c r="D1580" t="b">
        <v>0</v>
      </c>
      <c r="E1580" t="s">
        <v>125</v>
      </c>
      <c r="H1580" t="s">
        <v>125</v>
      </c>
      <c r="P1580" t="s">
        <v>125</v>
      </c>
    </row>
    <row r="1581" spans="1:16" x14ac:dyDescent="0.2">
      <c r="A1581">
        <v>150405</v>
      </c>
      <c r="B1581" t="s">
        <v>1381</v>
      </c>
      <c r="C1581" t="s">
        <v>1338</v>
      </c>
      <c r="D1581" t="b">
        <v>0</v>
      </c>
      <c r="E1581" t="s">
        <v>125</v>
      </c>
      <c r="H1581" t="s">
        <v>125</v>
      </c>
      <c r="P1581" t="s">
        <v>125</v>
      </c>
    </row>
    <row r="1582" spans="1:16" x14ac:dyDescent="0.2">
      <c r="A1582">
        <v>142840</v>
      </c>
      <c r="B1582" t="s">
        <v>1381</v>
      </c>
      <c r="C1582" t="s">
        <v>1338</v>
      </c>
      <c r="D1582" t="b">
        <v>0</v>
      </c>
      <c r="E1582" t="s">
        <v>125</v>
      </c>
      <c r="H1582" t="s">
        <v>125</v>
      </c>
      <c r="P1582" t="s">
        <v>125</v>
      </c>
    </row>
    <row r="1583" spans="1:16" x14ac:dyDescent="0.2">
      <c r="A1583">
        <v>177541</v>
      </c>
      <c r="B1583" t="s">
        <v>1381</v>
      </c>
      <c r="C1583" t="s">
        <v>1338</v>
      </c>
      <c r="D1583" t="b">
        <v>0</v>
      </c>
      <c r="E1583" t="s">
        <v>125</v>
      </c>
      <c r="H1583" t="s">
        <v>125</v>
      </c>
      <c r="P1583" t="s">
        <v>125</v>
      </c>
    </row>
    <row r="1584" spans="1:16" x14ac:dyDescent="0.2">
      <c r="A1584">
        <v>148242</v>
      </c>
      <c r="B1584" t="s">
        <v>1381</v>
      </c>
      <c r="C1584" t="s">
        <v>1338</v>
      </c>
      <c r="D1584" t="b">
        <v>0</v>
      </c>
      <c r="E1584" t="s">
        <v>125</v>
      </c>
      <c r="H1584" t="s">
        <v>125</v>
      </c>
      <c r="P1584" t="s">
        <v>125</v>
      </c>
    </row>
    <row r="1585" spans="1:16" x14ac:dyDescent="0.2">
      <c r="A1585">
        <v>171177</v>
      </c>
      <c r="B1585" t="s">
        <v>1382</v>
      </c>
      <c r="C1585" t="s">
        <v>1338</v>
      </c>
      <c r="D1585" t="b">
        <v>0</v>
      </c>
      <c r="E1585" t="s">
        <v>125</v>
      </c>
      <c r="H1585" t="s">
        <v>125</v>
      </c>
      <c r="P1585" t="s">
        <v>125</v>
      </c>
    </row>
    <row r="1586" spans="1:16" x14ac:dyDescent="0.2">
      <c r="A1586">
        <v>171270</v>
      </c>
      <c r="B1586" t="s">
        <v>1382</v>
      </c>
      <c r="C1586" t="s">
        <v>1338</v>
      </c>
      <c r="D1586" t="b">
        <v>0</v>
      </c>
      <c r="E1586" t="s">
        <v>125</v>
      </c>
      <c r="H1586" t="s">
        <v>125</v>
      </c>
      <c r="P1586" t="s">
        <v>125</v>
      </c>
    </row>
    <row r="1587" spans="1:16" x14ac:dyDescent="0.2">
      <c r="A1587">
        <v>172934</v>
      </c>
      <c r="B1587" t="s">
        <v>1382</v>
      </c>
      <c r="C1587" t="s">
        <v>1338</v>
      </c>
      <c r="D1587" t="b">
        <v>0</v>
      </c>
      <c r="E1587" t="s">
        <v>125</v>
      </c>
      <c r="H1587" t="s">
        <v>125</v>
      </c>
      <c r="P1587" t="s">
        <v>125</v>
      </c>
    </row>
    <row r="1588" spans="1:16" x14ac:dyDescent="0.2">
      <c r="A1588">
        <v>172986</v>
      </c>
      <c r="B1588" t="s">
        <v>1382</v>
      </c>
      <c r="C1588" t="s">
        <v>1338</v>
      </c>
      <c r="D1588" t="b">
        <v>0</v>
      </c>
      <c r="E1588" t="s">
        <v>125</v>
      </c>
      <c r="H1588" t="s">
        <v>125</v>
      </c>
      <c r="P1588" t="s">
        <v>125</v>
      </c>
    </row>
    <row r="1589" spans="1:16" x14ac:dyDescent="0.2">
      <c r="A1589">
        <v>161272</v>
      </c>
      <c r="B1589" t="s">
        <v>1382</v>
      </c>
      <c r="C1589" t="s">
        <v>1338</v>
      </c>
      <c r="D1589" t="b">
        <v>0</v>
      </c>
      <c r="E1589" t="s">
        <v>125</v>
      </c>
      <c r="H1589" t="s">
        <v>125</v>
      </c>
      <c r="P1589" t="s">
        <v>125</v>
      </c>
    </row>
    <row r="1590" spans="1:16" x14ac:dyDescent="0.2">
      <c r="A1590">
        <v>155452</v>
      </c>
      <c r="B1590" t="s">
        <v>1382</v>
      </c>
      <c r="C1590" t="s">
        <v>1338</v>
      </c>
      <c r="D1590" t="b">
        <v>0</v>
      </c>
      <c r="E1590" t="s">
        <v>125</v>
      </c>
      <c r="H1590" t="s">
        <v>125</v>
      </c>
      <c r="P1590" t="s">
        <v>125</v>
      </c>
    </row>
    <row r="1591" spans="1:16" x14ac:dyDescent="0.2">
      <c r="A1591">
        <v>166944</v>
      </c>
      <c r="B1591" t="s">
        <v>1383</v>
      </c>
      <c r="C1591" t="s">
        <v>1338</v>
      </c>
      <c r="D1591" t="b">
        <v>0</v>
      </c>
      <c r="E1591" t="s">
        <v>125</v>
      </c>
      <c r="H1591" t="s">
        <v>125</v>
      </c>
      <c r="P1591" t="s">
        <v>125</v>
      </c>
    </row>
    <row r="1592" spans="1:16" x14ac:dyDescent="0.2">
      <c r="A1592">
        <v>171122</v>
      </c>
      <c r="B1592" t="s">
        <v>1383</v>
      </c>
      <c r="C1592" t="s">
        <v>1338</v>
      </c>
      <c r="D1592" t="b">
        <v>0</v>
      </c>
      <c r="E1592" t="s">
        <v>125</v>
      </c>
      <c r="H1592" t="s">
        <v>125</v>
      </c>
      <c r="P1592" t="s">
        <v>125</v>
      </c>
    </row>
    <row r="1593" spans="1:16" x14ac:dyDescent="0.2">
      <c r="A1593">
        <v>155747</v>
      </c>
      <c r="B1593" t="s">
        <v>1383</v>
      </c>
      <c r="C1593" t="s">
        <v>1338</v>
      </c>
      <c r="D1593" t="b">
        <v>0</v>
      </c>
      <c r="E1593" t="s">
        <v>125</v>
      </c>
      <c r="H1593" t="s">
        <v>125</v>
      </c>
      <c r="P1593" t="s">
        <v>125</v>
      </c>
    </row>
    <row r="1594" spans="1:16" x14ac:dyDescent="0.2">
      <c r="A1594">
        <v>174878</v>
      </c>
      <c r="B1594" t="s">
        <v>1383</v>
      </c>
      <c r="C1594" t="s">
        <v>1338</v>
      </c>
      <c r="D1594" t="b">
        <v>0</v>
      </c>
      <c r="E1594" t="s">
        <v>125</v>
      </c>
      <c r="H1594" t="s">
        <v>125</v>
      </c>
      <c r="P1594" t="s">
        <v>125</v>
      </c>
    </row>
    <row r="1595" spans="1:16" x14ac:dyDescent="0.2">
      <c r="A1595">
        <v>165446</v>
      </c>
      <c r="B1595" t="s">
        <v>1383</v>
      </c>
      <c r="C1595" t="s">
        <v>1338</v>
      </c>
      <c r="D1595" t="b">
        <v>0</v>
      </c>
      <c r="E1595" t="s">
        <v>125</v>
      </c>
      <c r="H1595" t="s">
        <v>125</v>
      </c>
      <c r="P1595" t="s">
        <v>125</v>
      </c>
    </row>
    <row r="1596" spans="1:16" x14ac:dyDescent="0.2">
      <c r="A1596">
        <v>148298</v>
      </c>
      <c r="B1596" t="s">
        <v>1383</v>
      </c>
      <c r="C1596" t="s">
        <v>1338</v>
      </c>
      <c r="D1596" t="b">
        <v>0</v>
      </c>
      <c r="E1596" t="s">
        <v>125</v>
      </c>
      <c r="H1596" t="s">
        <v>125</v>
      </c>
      <c r="P1596" t="s">
        <v>125</v>
      </c>
    </row>
    <row r="1597" spans="1:16" x14ac:dyDescent="0.2">
      <c r="A1597">
        <v>153958</v>
      </c>
      <c r="B1597" t="s">
        <v>1383</v>
      </c>
      <c r="C1597" t="s">
        <v>1338</v>
      </c>
      <c r="D1597" t="b">
        <v>0</v>
      </c>
      <c r="E1597" t="s">
        <v>125</v>
      </c>
      <c r="H1597" t="s">
        <v>125</v>
      </c>
      <c r="P1597" t="s">
        <v>125</v>
      </c>
    </row>
    <row r="1598" spans="1:16" x14ac:dyDescent="0.2">
      <c r="A1598">
        <v>200075</v>
      </c>
      <c r="B1598" t="s">
        <v>1383</v>
      </c>
      <c r="C1598" t="s">
        <v>1338</v>
      </c>
      <c r="D1598" t="b">
        <v>0</v>
      </c>
      <c r="E1598" t="s">
        <v>125</v>
      </c>
      <c r="H1598" t="s">
        <v>125</v>
      </c>
      <c r="P1598" t="s">
        <v>125</v>
      </c>
    </row>
    <row r="1599" spans="1:16" x14ac:dyDescent="0.2">
      <c r="A1599">
        <v>171911</v>
      </c>
      <c r="B1599" t="s">
        <v>1383</v>
      </c>
      <c r="C1599" t="s">
        <v>1338</v>
      </c>
      <c r="D1599" t="b">
        <v>0</v>
      </c>
      <c r="E1599" t="s">
        <v>125</v>
      </c>
      <c r="H1599" t="s">
        <v>125</v>
      </c>
      <c r="P1599" t="s">
        <v>125</v>
      </c>
    </row>
    <row r="1600" spans="1:16" x14ac:dyDescent="0.2">
      <c r="A1600">
        <v>167217</v>
      </c>
      <c r="B1600" t="s">
        <v>1383</v>
      </c>
      <c r="C1600" t="s">
        <v>1338</v>
      </c>
      <c r="D1600" t="b">
        <v>0</v>
      </c>
      <c r="E1600" t="s">
        <v>125</v>
      </c>
      <c r="H1600" t="s">
        <v>125</v>
      </c>
      <c r="P1600" t="s">
        <v>125</v>
      </c>
    </row>
    <row r="1601" spans="1:16" x14ac:dyDescent="0.2">
      <c r="A1601">
        <v>167106</v>
      </c>
      <c r="B1601" t="s">
        <v>1383</v>
      </c>
      <c r="C1601" t="s">
        <v>1338</v>
      </c>
      <c r="D1601" t="b">
        <v>0</v>
      </c>
      <c r="E1601" t="s">
        <v>125</v>
      </c>
      <c r="H1601" t="s">
        <v>125</v>
      </c>
      <c r="P1601" t="s">
        <v>125</v>
      </c>
    </row>
    <row r="1602" spans="1:16" x14ac:dyDescent="0.2">
      <c r="A1602">
        <v>156045</v>
      </c>
      <c r="B1602" t="s">
        <v>1383</v>
      </c>
      <c r="C1602" t="s">
        <v>1338</v>
      </c>
      <c r="D1602" t="b">
        <v>0</v>
      </c>
      <c r="E1602" t="s">
        <v>125</v>
      </c>
      <c r="H1602" t="s">
        <v>125</v>
      </c>
      <c r="P1602" t="s">
        <v>125</v>
      </c>
    </row>
    <row r="1603" spans="1:16" x14ac:dyDescent="0.2">
      <c r="A1603">
        <v>174870</v>
      </c>
      <c r="B1603" t="s">
        <v>1383</v>
      </c>
      <c r="C1603" t="s">
        <v>1338</v>
      </c>
      <c r="D1603" t="b">
        <v>0</v>
      </c>
      <c r="E1603" t="s">
        <v>125</v>
      </c>
      <c r="H1603" t="s">
        <v>125</v>
      </c>
      <c r="P1603" t="s">
        <v>125</v>
      </c>
    </row>
    <row r="1604" spans="1:16" x14ac:dyDescent="0.2">
      <c r="A1604">
        <v>170475</v>
      </c>
      <c r="B1604" t="s">
        <v>1383</v>
      </c>
      <c r="C1604" t="s">
        <v>1338</v>
      </c>
      <c r="D1604" t="b">
        <v>0</v>
      </c>
      <c r="E1604" t="s">
        <v>125</v>
      </c>
      <c r="H1604" t="s">
        <v>125</v>
      </c>
      <c r="P1604" t="s">
        <v>125</v>
      </c>
    </row>
    <row r="1605" spans="1:16" x14ac:dyDescent="0.2">
      <c r="A1605">
        <v>157456</v>
      </c>
      <c r="B1605" t="s">
        <v>1383</v>
      </c>
      <c r="C1605" t="s">
        <v>1338</v>
      </c>
      <c r="D1605" t="b">
        <v>0</v>
      </c>
      <c r="E1605" t="s">
        <v>125</v>
      </c>
      <c r="H1605" t="s">
        <v>125</v>
      </c>
      <c r="P1605" t="s">
        <v>125</v>
      </c>
    </row>
    <row r="1606" spans="1:16" x14ac:dyDescent="0.2">
      <c r="A1606">
        <v>146149</v>
      </c>
      <c r="B1606" t="s">
        <v>1383</v>
      </c>
      <c r="C1606" t="s">
        <v>1338</v>
      </c>
      <c r="D1606" t="b">
        <v>0</v>
      </c>
      <c r="E1606" t="s">
        <v>125</v>
      </c>
      <c r="H1606" t="s">
        <v>125</v>
      </c>
      <c r="P1606" t="s">
        <v>125</v>
      </c>
    </row>
    <row r="1607" spans="1:16" x14ac:dyDescent="0.2">
      <c r="A1607">
        <v>172876</v>
      </c>
      <c r="B1607" t="s">
        <v>1383</v>
      </c>
      <c r="C1607" t="s">
        <v>1338</v>
      </c>
      <c r="D1607" t="b">
        <v>0</v>
      </c>
      <c r="E1607" t="s">
        <v>125</v>
      </c>
      <c r="H1607" t="s">
        <v>125</v>
      </c>
      <c r="P1607" t="s">
        <v>125</v>
      </c>
    </row>
    <row r="1608" spans="1:16" x14ac:dyDescent="0.2">
      <c r="A1608">
        <v>171716</v>
      </c>
      <c r="B1608" t="s">
        <v>1383</v>
      </c>
      <c r="C1608" t="s">
        <v>1338</v>
      </c>
      <c r="D1608" t="b">
        <v>0</v>
      </c>
      <c r="E1608" t="s">
        <v>125</v>
      </c>
      <c r="H1608" t="s">
        <v>125</v>
      </c>
      <c r="P1608" t="s">
        <v>125</v>
      </c>
    </row>
    <row r="1609" spans="1:16" x14ac:dyDescent="0.2">
      <c r="A1609">
        <v>174843</v>
      </c>
      <c r="B1609" t="s">
        <v>1383</v>
      </c>
      <c r="C1609" t="s">
        <v>1338</v>
      </c>
      <c r="D1609" t="b">
        <v>0</v>
      </c>
      <c r="E1609" t="s">
        <v>125</v>
      </c>
      <c r="H1609" t="s">
        <v>125</v>
      </c>
      <c r="P1609" t="s">
        <v>125</v>
      </c>
    </row>
    <row r="1610" spans="1:16" x14ac:dyDescent="0.2">
      <c r="A1610">
        <v>153981</v>
      </c>
      <c r="B1610" t="s">
        <v>1383</v>
      </c>
      <c r="C1610" t="s">
        <v>1338</v>
      </c>
      <c r="D1610" t="b">
        <v>0</v>
      </c>
      <c r="E1610" t="s">
        <v>125</v>
      </c>
      <c r="H1610" t="s">
        <v>125</v>
      </c>
      <c r="P1610" t="s">
        <v>125</v>
      </c>
    </row>
    <row r="1611" spans="1:16" x14ac:dyDescent="0.2">
      <c r="A1611">
        <v>171781</v>
      </c>
      <c r="B1611" t="s">
        <v>1383</v>
      </c>
      <c r="C1611" t="s">
        <v>1338</v>
      </c>
      <c r="D1611" t="b">
        <v>0</v>
      </c>
      <c r="E1611" t="s">
        <v>125</v>
      </c>
      <c r="H1611" t="s">
        <v>125</v>
      </c>
      <c r="P1611" t="s">
        <v>125</v>
      </c>
    </row>
    <row r="1612" spans="1:16" x14ac:dyDescent="0.2">
      <c r="A1612">
        <v>154985</v>
      </c>
      <c r="B1612" t="s">
        <v>1383</v>
      </c>
      <c r="C1612" t="s">
        <v>1338</v>
      </c>
      <c r="D1612" t="b">
        <v>0</v>
      </c>
      <c r="E1612" t="s">
        <v>125</v>
      </c>
      <c r="H1612" t="s">
        <v>125</v>
      </c>
      <c r="P1612" t="s">
        <v>125</v>
      </c>
    </row>
    <row r="1613" spans="1:16" x14ac:dyDescent="0.2">
      <c r="A1613">
        <v>166848</v>
      </c>
      <c r="B1613" t="s">
        <v>1383</v>
      </c>
      <c r="C1613" t="s">
        <v>1338</v>
      </c>
      <c r="D1613" t="b">
        <v>0</v>
      </c>
      <c r="E1613" t="s">
        <v>125</v>
      </c>
      <c r="H1613" t="s">
        <v>125</v>
      </c>
      <c r="P1613" t="s">
        <v>125</v>
      </c>
    </row>
    <row r="1614" spans="1:16" x14ac:dyDescent="0.2">
      <c r="A1614">
        <v>165392</v>
      </c>
      <c r="B1614" t="s">
        <v>1383</v>
      </c>
      <c r="C1614" t="s">
        <v>1338</v>
      </c>
      <c r="D1614" t="b">
        <v>0</v>
      </c>
      <c r="E1614" t="s">
        <v>125</v>
      </c>
      <c r="H1614" t="s">
        <v>125</v>
      </c>
      <c r="P1614" t="s">
        <v>125</v>
      </c>
    </row>
    <row r="1615" spans="1:16" x14ac:dyDescent="0.2">
      <c r="A1615">
        <v>157398</v>
      </c>
      <c r="B1615" t="s">
        <v>1383</v>
      </c>
      <c r="C1615" t="s">
        <v>1338</v>
      </c>
      <c r="D1615" t="b">
        <v>0</v>
      </c>
      <c r="E1615" t="s">
        <v>125</v>
      </c>
      <c r="H1615" t="s">
        <v>125</v>
      </c>
      <c r="P1615" t="s">
        <v>125</v>
      </c>
    </row>
    <row r="1616" spans="1:16" x14ac:dyDescent="0.2">
      <c r="A1616">
        <v>155583</v>
      </c>
      <c r="B1616" t="s">
        <v>1383</v>
      </c>
      <c r="C1616" t="s">
        <v>1338</v>
      </c>
      <c r="D1616" t="b">
        <v>0</v>
      </c>
      <c r="E1616" t="s">
        <v>125</v>
      </c>
      <c r="H1616" t="s">
        <v>125</v>
      </c>
      <c r="P1616" t="s">
        <v>125</v>
      </c>
    </row>
    <row r="1617" spans="1:16" x14ac:dyDescent="0.2">
      <c r="A1617">
        <v>167268</v>
      </c>
      <c r="B1617" t="s">
        <v>1383</v>
      </c>
      <c r="C1617" t="s">
        <v>1338</v>
      </c>
      <c r="D1617" t="b">
        <v>0</v>
      </c>
      <c r="E1617" t="s">
        <v>125</v>
      </c>
      <c r="H1617" t="s">
        <v>125</v>
      </c>
      <c r="P1617" t="s">
        <v>125</v>
      </c>
    </row>
    <row r="1618" spans="1:16" x14ac:dyDescent="0.2">
      <c r="A1618">
        <v>167033</v>
      </c>
      <c r="B1618" t="s">
        <v>1383</v>
      </c>
      <c r="C1618" t="s">
        <v>1338</v>
      </c>
      <c r="D1618" t="b">
        <v>0</v>
      </c>
      <c r="E1618" t="s">
        <v>125</v>
      </c>
      <c r="H1618" t="s">
        <v>125</v>
      </c>
      <c r="P1618" t="s">
        <v>125</v>
      </c>
    </row>
    <row r="1619" spans="1:16" x14ac:dyDescent="0.2">
      <c r="A1619">
        <v>170088</v>
      </c>
      <c r="B1619" t="s">
        <v>1383</v>
      </c>
      <c r="C1619" t="s">
        <v>1338</v>
      </c>
      <c r="D1619" t="b">
        <v>0</v>
      </c>
      <c r="E1619" t="s">
        <v>125</v>
      </c>
      <c r="H1619" t="s">
        <v>125</v>
      </c>
      <c r="P1619" t="s">
        <v>125</v>
      </c>
    </row>
    <row r="1620" spans="1:16" x14ac:dyDescent="0.2">
      <c r="A1620">
        <v>200029</v>
      </c>
      <c r="B1620" t="s">
        <v>1383</v>
      </c>
      <c r="C1620" t="s">
        <v>1338</v>
      </c>
      <c r="D1620" t="b">
        <v>0</v>
      </c>
      <c r="E1620" t="s">
        <v>125</v>
      </c>
      <c r="H1620" t="s">
        <v>125</v>
      </c>
      <c r="P1620" t="s">
        <v>125</v>
      </c>
    </row>
    <row r="1621" spans="1:16" x14ac:dyDescent="0.2">
      <c r="A1621">
        <v>170627</v>
      </c>
      <c r="B1621" t="s">
        <v>1383</v>
      </c>
      <c r="C1621" t="s">
        <v>1338</v>
      </c>
      <c r="D1621" t="b">
        <v>0</v>
      </c>
      <c r="E1621" t="s">
        <v>125</v>
      </c>
      <c r="H1621" t="s">
        <v>125</v>
      </c>
      <c r="P1621" t="s">
        <v>125</v>
      </c>
    </row>
    <row r="1622" spans="1:16" x14ac:dyDescent="0.2">
      <c r="A1622">
        <v>162065</v>
      </c>
      <c r="B1622" t="s">
        <v>1383</v>
      </c>
      <c r="C1622" t="s">
        <v>1338</v>
      </c>
      <c r="D1622" t="b">
        <v>0</v>
      </c>
      <c r="E1622" t="s">
        <v>125</v>
      </c>
      <c r="H1622" t="s">
        <v>125</v>
      </c>
      <c r="P1622" t="s">
        <v>125</v>
      </c>
    </row>
    <row r="1623" spans="1:16" x14ac:dyDescent="0.2">
      <c r="A1623">
        <v>171976</v>
      </c>
      <c r="B1623" t="s">
        <v>1383</v>
      </c>
      <c r="C1623" t="s">
        <v>1338</v>
      </c>
      <c r="D1623" t="b">
        <v>0</v>
      </c>
      <c r="E1623" t="s">
        <v>125</v>
      </c>
      <c r="H1623" t="s">
        <v>125</v>
      </c>
      <c r="P1623" t="s">
        <v>125</v>
      </c>
    </row>
    <row r="1624" spans="1:16" x14ac:dyDescent="0.2">
      <c r="A1624">
        <v>175632</v>
      </c>
      <c r="B1624" t="s">
        <v>1383</v>
      </c>
      <c r="C1624" t="s">
        <v>1338</v>
      </c>
      <c r="D1624" t="b">
        <v>0</v>
      </c>
      <c r="E1624" t="s">
        <v>125</v>
      </c>
      <c r="H1624" t="s">
        <v>125</v>
      </c>
      <c r="P1624" t="s">
        <v>125</v>
      </c>
    </row>
    <row r="1625" spans="1:16" x14ac:dyDescent="0.2">
      <c r="A1625">
        <v>145481</v>
      </c>
      <c r="B1625" t="s">
        <v>1383</v>
      </c>
      <c r="C1625" t="s">
        <v>1338</v>
      </c>
      <c r="D1625" t="b">
        <v>0</v>
      </c>
      <c r="E1625" t="s">
        <v>125</v>
      </c>
      <c r="H1625" t="s">
        <v>125</v>
      </c>
      <c r="P1625" t="s">
        <v>125</v>
      </c>
    </row>
    <row r="1626" spans="1:16" x14ac:dyDescent="0.2">
      <c r="A1626">
        <v>171846</v>
      </c>
      <c r="B1626" t="s">
        <v>1383</v>
      </c>
      <c r="C1626" t="s">
        <v>1338</v>
      </c>
      <c r="D1626" t="b">
        <v>0</v>
      </c>
      <c r="E1626" t="s">
        <v>125</v>
      </c>
      <c r="H1626" t="s">
        <v>125</v>
      </c>
      <c r="P1626" t="s">
        <v>125</v>
      </c>
    </row>
    <row r="1627" spans="1:16" x14ac:dyDescent="0.2">
      <c r="A1627">
        <v>175657</v>
      </c>
      <c r="B1627" t="s">
        <v>1383</v>
      </c>
      <c r="C1627" t="s">
        <v>1338</v>
      </c>
      <c r="D1627" t="b">
        <v>0</v>
      </c>
      <c r="E1627" t="s">
        <v>125</v>
      </c>
      <c r="H1627" t="s">
        <v>125</v>
      </c>
      <c r="P1627" t="s">
        <v>125</v>
      </c>
    </row>
    <row r="1628" spans="1:16" x14ac:dyDescent="0.2">
      <c r="A1628">
        <v>167315</v>
      </c>
      <c r="B1628" t="s">
        <v>1383</v>
      </c>
      <c r="C1628" t="s">
        <v>1338</v>
      </c>
      <c r="D1628" t="b">
        <v>0</v>
      </c>
      <c r="E1628" t="s">
        <v>125</v>
      </c>
      <c r="H1628" t="s">
        <v>125</v>
      </c>
      <c r="P1628" t="s">
        <v>125</v>
      </c>
    </row>
    <row r="1629" spans="1:16" x14ac:dyDescent="0.2">
      <c r="A1629">
        <v>172041</v>
      </c>
      <c r="B1629" t="s">
        <v>1383</v>
      </c>
      <c r="C1629" t="s">
        <v>1338</v>
      </c>
      <c r="D1629" t="b">
        <v>0</v>
      </c>
      <c r="E1629" t="s">
        <v>125</v>
      </c>
      <c r="H1629" t="s">
        <v>125</v>
      </c>
      <c r="P1629" t="s">
        <v>125</v>
      </c>
    </row>
    <row r="1630" spans="1:16" x14ac:dyDescent="0.2">
      <c r="A1630">
        <v>167168</v>
      </c>
      <c r="B1630" t="s">
        <v>1383</v>
      </c>
      <c r="C1630" t="s">
        <v>1338</v>
      </c>
      <c r="D1630" t="b">
        <v>0</v>
      </c>
      <c r="E1630" t="s">
        <v>125</v>
      </c>
      <c r="H1630" t="s">
        <v>125</v>
      </c>
      <c r="P1630" t="s">
        <v>125</v>
      </c>
    </row>
    <row r="1631" spans="1:16" x14ac:dyDescent="0.2">
      <c r="A1631">
        <v>154266</v>
      </c>
      <c r="B1631" t="s">
        <v>1383</v>
      </c>
      <c r="C1631" t="s">
        <v>1338</v>
      </c>
      <c r="D1631" t="b">
        <v>0</v>
      </c>
      <c r="E1631" t="s">
        <v>125</v>
      </c>
      <c r="H1631" t="s">
        <v>125</v>
      </c>
      <c r="P1631" t="s">
        <v>125</v>
      </c>
    </row>
    <row r="1632" spans="1:16" x14ac:dyDescent="0.2">
      <c r="A1632">
        <v>150513</v>
      </c>
      <c r="B1632" t="s">
        <v>1383</v>
      </c>
      <c r="C1632" t="s">
        <v>1338</v>
      </c>
      <c r="D1632" t="b">
        <v>0</v>
      </c>
      <c r="E1632" t="s">
        <v>125</v>
      </c>
      <c r="H1632" t="s">
        <v>125</v>
      </c>
      <c r="P1632" t="s">
        <v>125</v>
      </c>
    </row>
    <row r="1633" spans="1:16" x14ac:dyDescent="0.2">
      <c r="A1633">
        <v>147982</v>
      </c>
      <c r="B1633" t="s">
        <v>1383</v>
      </c>
      <c r="C1633" t="s">
        <v>1338</v>
      </c>
      <c r="D1633" t="b">
        <v>0</v>
      </c>
      <c r="E1633" t="s">
        <v>125</v>
      </c>
      <c r="H1633" t="s">
        <v>125</v>
      </c>
      <c r="P1633" t="s">
        <v>125</v>
      </c>
    </row>
    <row r="1634" spans="1:16" x14ac:dyDescent="0.2">
      <c r="A1634">
        <v>155018</v>
      </c>
      <c r="B1634" t="s">
        <v>1383</v>
      </c>
      <c r="C1634" t="s">
        <v>1338</v>
      </c>
      <c r="D1634" t="b">
        <v>0</v>
      </c>
      <c r="E1634" t="s">
        <v>125</v>
      </c>
      <c r="H1634" t="s">
        <v>125</v>
      </c>
      <c r="P1634" t="s">
        <v>125</v>
      </c>
    </row>
    <row r="1635" spans="1:16" x14ac:dyDescent="0.2">
      <c r="A1635">
        <v>166877</v>
      </c>
      <c r="B1635" t="s">
        <v>1383</v>
      </c>
      <c r="C1635" t="s">
        <v>1338</v>
      </c>
      <c r="D1635" t="b">
        <v>0</v>
      </c>
      <c r="E1635" t="s">
        <v>125</v>
      </c>
      <c r="H1635" t="s">
        <v>125</v>
      </c>
      <c r="P1635" t="s">
        <v>125</v>
      </c>
    </row>
    <row r="1636" spans="1:16" x14ac:dyDescent="0.2">
      <c r="A1636">
        <v>166703</v>
      </c>
      <c r="B1636" t="s">
        <v>1383</v>
      </c>
      <c r="C1636" t="s">
        <v>1338</v>
      </c>
      <c r="D1636" t="b">
        <v>0</v>
      </c>
      <c r="E1636" t="s">
        <v>125</v>
      </c>
      <c r="H1636" t="s">
        <v>125</v>
      </c>
      <c r="P1636" t="s">
        <v>125</v>
      </c>
    </row>
    <row r="1637" spans="1:16" x14ac:dyDescent="0.2">
      <c r="A1637">
        <v>156440</v>
      </c>
      <c r="B1637" t="s">
        <v>1383</v>
      </c>
      <c r="C1637" t="s">
        <v>1338</v>
      </c>
      <c r="D1637" t="b">
        <v>0</v>
      </c>
      <c r="E1637" t="s">
        <v>125</v>
      </c>
      <c r="H1637" t="s">
        <v>125</v>
      </c>
      <c r="P1637" t="s">
        <v>125</v>
      </c>
    </row>
    <row r="1638" spans="1:16" x14ac:dyDescent="0.2">
      <c r="A1638">
        <v>171336</v>
      </c>
      <c r="B1638" t="s">
        <v>1383</v>
      </c>
      <c r="C1638" t="s">
        <v>1338</v>
      </c>
      <c r="D1638" t="b">
        <v>0</v>
      </c>
      <c r="E1638" t="s">
        <v>125</v>
      </c>
      <c r="H1638" t="s">
        <v>125</v>
      </c>
      <c r="P1638" t="s">
        <v>125</v>
      </c>
    </row>
    <row r="1639" spans="1:16" x14ac:dyDescent="0.2">
      <c r="A1639">
        <v>156046</v>
      </c>
      <c r="B1639" t="s">
        <v>1383</v>
      </c>
      <c r="C1639" t="s">
        <v>1338</v>
      </c>
      <c r="D1639" t="b">
        <v>0</v>
      </c>
      <c r="E1639" t="s">
        <v>125</v>
      </c>
      <c r="H1639" t="s">
        <v>125</v>
      </c>
      <c r="P1639" t="s">
        <v>125</v>
      </c>
    </row>
    <row r="1640" spans="1:16" x14ac:dyDescent="0.2">
      <c r="A1640">
        <v>155294</v>
      </c>
      <c r="B1640" t="s">
        <v>1384</v>
      </c>
      <c r="C1640" t="s">
        <v>1338</v>
      </c>
      <c r="D1640" t="b">
        <v>0</v>
      </c>
      <c r="E1640" t="s">
        <v>125</v>
      </c>
      <c r="H1640" t="s">
        <v>125</v>
      </c>
      <c r="P1640" t="s">
        <v>125</v>
      </c>
    </row>
    <row r="1641" spans="1:16" x14ac:dyDescent="0.2">
      <c r="A1641">
        <v>175319</v>
      </c>
      <c r="B1641" t="s">
        <v>1385</v>
      </c>
      <c r="C1641" t="s">
        <v>1338</v>
      </c>
      <c r="D1641" t="b">
        <v>0</v>
      </c>
      <c r="E1641" t="s">
        <v>125</v>
      </c>
      <c r="H1641" t="s">
        <v>125</v>
      </c>
      <c r="P1641" t="s">
        <v>125</v>
      </c>
    </row>
    <row r="1642" spans="1:16" x14ac:dyDescent="0.2">
      <c r="A1642">
        <v>172774</v>
      </c>
      <c r="B1642" t="s">
        <v>1385</v>
      </c>
      <c r="C1642" t="s">
        <v>1338</v>
      </c>
      <c r="D1642" t="b">
        <v>0</v>
      </c>
      <c r="E1642" t="s">
        <v>125</v>
      </c>
      <c r="H1642" t="s">
        <v>125</v>
      </c>
      <c r="P1642" t="s">
        <v>125</v>
      </c>
    </row>
    <row r="1643" spans="1:16" x14ac:dyDescent="0.2">
      <c r="A1643">
        <v>158081</v>
      </c>
      <c r="B1643" t="s">
        <v>1385</v>
      </c>
      <c r="C1643" t="s">
        <v>1338</v>
      </c>
      <c r="D1643" t="b">
        <v>0</v>
      </c>
      <c r="E1643" t="s">
        <v>125</v>
      </c>
      <c r="H1643" t="s">
        <v>125</v>
      </c>
      <c r="P1643" t="s">
        <v>125</v>
      </c>
    </row>
    <row r="1644" spans="1:16" x14ac:dyDescent="0.2">
      <c r="A1644">
        <v>155311</v>
      </c>
      <c r="B1644" t="s">
        <v>1386</v>
      </c>
      <c r="C1644" t="s">
        <v>1338</v>
      </c>
      <c r="D1644" t="b">
        <v>0</v>
      </c>
      <c r="E1644" t="s">
        <v>125</v>
      </c>
      <c r="H1644" t="s">
        <v>125</v>
      </c>
      <c r="P1644" t="s">
        <v>125</v>
      </c>
    </row>
    <row r="1645" spans="1:16" x14ac:dyDescent="0.2">
      <c r="A1645">
        <v>143215</v>
      </c>
      <c r="B1645" t="s">
        <v>1387</v>
      </c>
      <c r="C1645" t="s">
        <v>1338</v>
      </c>
      <c r="D1645" t="b">
        <v>0</v>
      </c>
      <c r="E1645" t="s">
        <v>125</v>
      </c>
      <c r="H1645" t="s">
        <v>125</v>
      </c>
      <c r="P1645" t="s">
        <v>125</v>
      </c>
    </row>
    <row r="1646" spans="1:16" x14ac:dyDescent="0.2">
      <c r="A1646">
        <v>172501</v>
      </c>
      <c r="B1646" t="s">
        <v>1387</v>
      </c>
      <c r="C1646" t="s">
        <v>1338</v>
      </c>
      <c r="D1646" t="b">
        <v>0</v>
      </c>
      <c r="E1646" t="s">
        <v>125</v>
      </c>
      <c r="H1646" t="s">
        <v>125</v>
      </c>
      <c r="P1646" t="s">
        <v>125</v>
      </c>
    </row>
    <row r="1647" spans="1:16" x14ac:dyDescent="0.2">
      <c r="A1647">
        <v>177521</v>
      </c>
      <c r="B1647" t="s">
        <v>1387</v>
      </c>
      <c r="C1647" t="s">
        <v>1338</v>
      </c>
      <c r="D1647" t="b">
        <v>0</v>
      </c>
      <c r="E1647" t="s">
        <v>125</v>
      </c>
      <c r="H1647" t="s">
        <v>125</v>
      </c>
      <c r="P1647" t="s">
        <v>125</v>
      </c>
    </row>
    <row r="1648" spans="1:16" x14ac:dyDescent="0.2">
      <c r="A1648">
        <v>153018</v>
      </c>
      <c r="B1648" t="s">
        <v>1387</v>
      </c>
      <c r="C1648" t="s">
        <v>1338</v>
      </c>
      <c r="D1648" t="b">
        <v>0</v>
      </c>
      <c r="E1648" t="s">
        <v>125</v>
      </c>
      <c r="H1648" t="s">
        <v>125</v>
      </c>
      <c r="P1648" t="s">
        <v>125</v>
      </c>
    </row>
    <row r="1649" spans="1:16" x14ac:dyDescent="0.2">
      <c r="A1649">
        <v>156460</v>
      </c>
      <c r="B1649" t="s">
        <v>1387</v>
      </c>
      <c r="C1649" t="s">
        <v>1338</v>
      </c>
      <c r="D1649" t="b">
        <v>0</v>
      </c>
      <c r="E1649" t="s">
        <v>125</v>
      </c>
      <c r="H1649" t="s">
        <v>125</v>
      </c>
      <c r="P1649" t="s">
        <v>125</v>
      </c>
    </row>
    <row r="1650" spans="1:16" x14ac:dyDescent="0.2">
      <c r="A1650">
        <v>191491</v>
      </c>
      <c r="B1650" t="s">
        <v>1387</v>
      </c>
      <c r="C1650" t="s">
        <v>1338</v>
      </c>
      <c r="D1650" t="b">
        <v>0</v>
      </c>
      <c r="E1650" t="s">
        <v>125</v>
      </c>
      <c r="H1650" t="s">
        <v>125</v>
      </c>
      <c r="P1650" t="s">
        <v>125</v>
      </c>
    </row>
    <row r="1651" spans="1:16" x14ac:dyDescent="0.2">
      <c r="A1651">
        <v>158298</v>
      </c>
      <c r="B1651" t="s">
        <v>1387</v>
      </c>
      <c r="C1651" t="s">
        <v>1338</v>
      </c>
      <c r="D1651" t="b">
        <v>0</v>
      </c>
      <c r="E1651" t="s">
        <v>125</v>
      </c>
      <c r="H1651" t="s">
        <v>125</v>
      </c>
      <c r="P1651" t="s">
        <v>125</v>
      </c>
    </row>
    <row r="1652" spans="1:16" x14ac:dyDescent="0.2">
      <c r="A1652">
        <v>173136</v>
      </c>
      <c r="B1652" t="s">
        <v>1388</v>
      </c>
      <c r="C1652" t="s">
        <v>1338</v>
      </c>
      <c r="D1652" t="b">
        <v>0</v>
      </c>
      <c r="E1652" t="s">
        <v>125</v>
      </c>
      <c r="H1652" t="s">
        <v>125</v>
      </c>
      <c r="P1652" t="s">
        <v>125</v>
      </c>
    </row>
    <row r="1653" spans="1:16" x14ac:dyDescent="0.2">
      <c r="A1653">
        <v>172278</v>
      </c>
      <c r="B1653" t="s">
        <v>1388</v>
      </c>
      <c r="C1653" t="s">
        <v>1338</v>
      </c>
      <c r="D1653" t="b">
        <v>0</v>
      </c>
      <c r="E1653" t="s">
        <v>125</v>
      </c>
      <c r="H1653" t="s">
        <v>125</v>
      </c>
      <c r="P1653" t="s">
        <v>125</v>
      </c>
    </row>
    <row r="1654" spans="1:16" x14ac:dyDescent="0.2">
      <c r="A1654">
        <v>165455</v>
      </c>
      <c r="B1654" t="s">
        <v>1388</v>
      </c>
      <c r="C1654" t="s">
        <v>1338</v>
      </c>
      <c r="D1654" t="b">
        <v>0</v>
      </c>
      <c r="E1654" t="s">
        <v>125</v>
      </c>
      <c r="H1654" t="s">
        <v>125</v>
      </c>
      <c r="P1654" t="s">
        <v>125</v>
      </c>
    </row>
    <row r="1655" spans="1:16" x14ac:dyDescent="0.2">
      <c r="A1655">
        <v>189361</v>
      </c>
      <c r="B1655" t="s">
        <v>1388</v>
      </c>
      <c r="C1655" t="s">
        <v>1338</v>
      </c>
      <c r="D1655" t="b">
        <v>0</v>
      </c>
      <c r="E1655" t="s">
        <v>125</v>
      </c>
      <c r="H1655" t="s">
        <v>125</v>
      </c>
      <c r="P1655" t="s">
        <v>125</v>
      </c>
    </row>
    <row r="1656" spans="1:16" x14ac:dyDescent="0.2">
      <c r="A1656">
        <v>172995</v>
      </c>
      <c r="B1656" t="s">
        <v>1388</v>
      </c>
      <c r="C1656" t="s">
        <v>1338</v>
      </c>
      <c r="D1656" t="b">
        <v>0</v>
      </c>
      <c r="E1656" t="s">
        <v>125</v>
      </c>
      <c r="H1656" t="s">
        <v>125</v>
      </c>
      <c r="P1656" t="s">
        <v>125</v>
      </c>
    </row>
    <row r="1657" spans="1:16" x14ac:dyDescent="0.2">
      <c r="A1657">
        <v>156449</v>
      </c>
      <c r="B1657" t="s">
        <v>1388</v>
      </c>
      <c r="C1657" t="s">
        <v>1338</v>
      </c>
      <c r="D1657" t="b">
        <v>0</v>
      </c>
      <c r="E1657" t="s">
        <v>125</v>
      </c>
      <c r="H1657" t="s">
        <v>125</v>
      </c>
      <c r="P1657" t="s">
        <v>125</v>
      </c>
    </row>
    <row r="1658" spans="1:16" x14ac:dyDescent="0.2">
      <c r="A1658">
        <v>172050</v>
      </c>
      <c r="B1658" t="s">
        <v>1388</v>
      </c>
      <c r="C1658" t="s">
        <v>1338</v>
      </c>
      <c r="D1658" t="b">
        <v>0</v>
      </c>
      <c r="E1658" t="s">
        <v>125</v>
      </c>
      <c r="H1658" t="s">
        <v>125</v>
      </c>
      <c r="P1658" t="s">
        <v>125</v>
      </c>
    </row>
    <row r="1659" spans="1:16" x14ac:dyDescent="0.2">
      <c r="A1659">
        <v>169861</v>
      </c>
      <c r="B1659" t="s">
        <v>1388</v>
      </c>
      <c r="C1659" t="s">
        <v>1338</v>
      </c>
      <c r="D1659" t="b">
        <v>0</v>
      </c>
      <c r="E1659" t="s">
        <v>125</v>
      </c>
      <c r="H1659" t="s">
        <v>125</v>
      </c>
      <c r="P1659" t="s">
        <v>125</v>
      </c>
    </row>
    <row r="1660" spans="1:16" x14ac:dyDescent="0.2">
      <c r="A1660">
        <v>150496</v>
      </c>
      <c r="B1660" t="s">
        <v>1388</v>
      </c>
      <c r="C1660" t="s">
        <v>1338</v>
      </c>
      <c r="D1660" t="b">
        <v>0</v>
      </c>
      <c r="E1660" t="s">
        <v>125</v>
      </c>
      <c r="H1660" t="s">
        <v>125</v>
      </c>
      <c r="P1660" t="s">
        <v>125</v>
      </c>
    </row>
    <row r="1661" spans="1:16" x14ac:dyDescent="0.2">
      <c r="A1661">
        <v>171186</v>
      </c>
      <c r="B1661" t="s">
        <v>1388</v>
      </c>
      <c r="C1661" t="s">
        <v>1338</v>
      </c>
      <c r="D1661" t="b">
        <v>0</v>
      </c>
      <c r="E1661" t="s">
        <v>125</v>
      </c>
      <c r="H1661" t="s">
        <v>125</v>
      </c>
      <c r="P1661" t="s">
        <v>125</v>
      </c>
    </row>
    <row r="1662" spans="1:16" x14ac:dyDescent="0.2">
      <c r="A1662">
        <v>172221</v>
      </c>
      <c r="B1662" t="s">
        <v>1388</v>
      </c>
      <c r="C1662" t="s">
        <v>1338</v>
      </c>
      <c r="D1662" t="b">
        <v>0</v>
      </c>
      <c r="E1662" t="s">
        <v>125</v>
      </c>
      <c r="H1662" t="s">
        <v>125</v>
      </c>
      <c r="P1662" t="s">
        <v>125</v>
      </c>
    </row>
    <row r="1663" spans="1:16" x14ac:dyDescent="0.2">
      <c r="A1663">
        <v>188408</v>
      </c>
      <c r="B1663" t="s">
        <v>1388</v>
      </c>
      <c r="C1663" t="s">
        <v>1338</v>
      </c>
      <c r="D1663" t="b">
        <v>0</v>
      </c>
      <c r="E1663" t="s">
        <v>125</v>
      </c>
      <c r="H1663" t="s">
        <v>125</v>
      </c>
      <c r="P1663" t="s">
        <v>125</v>
      </c>
    </row>
    <row r="1664" spans="1:16" x14ac:dyDescent="0.2">
      <c r="A1664">
        <v>172107</v>
      </c>
      <c r="B1664" t="s">
        <v>1388</v>
      </c>
      <c r="C1664" t="s">
        <v>1338</v>
      </c>
      <c r="D1664" t="b">
        <v>0</v>
      </c>
      <c r="E1664" t="s">
        <v>125</v>
      </c>
      <c r="H1664" t="s">
        <v>125</v>
      </c>
      <c r="P1664" t="s">
        <v>125</v>
      </c>
    </row>
    <row r="1665" spans="1:16" x14ac:dyDescent="0.2">
      <c r="A1665">
        <v>172335</v>
      </c>
      <c r="B1665" t="s">
        <v>1388</v>
      </c>
      <c r="C1665" t="s">
        <v>1338</v>
      </c>
      <c r="D1665" t="b">
        <v>0</v>
      </c>
      <c r="E1665" t="s">
        <v>125</v>
      </c>
      <c r="H1665" t="s">
        <v>125</v>
      </c>
      <c r="P1665" t="s">
        <v>125</v>
      </c>
    </row>
    <row r="1666" spans="1:16" x14ac:dyDescent="0.2">
      <c r="A1666">
        <v>177594</v>
      </c>
      <c r="B1666" t="s">
        <v>1388</v>
      </c>
      <c r="C1666" t="s">
        <v>1338</v>
      </c>
      <c r="D1666" t="b">
        <v>0</v>
      </c>
      <c r="E1666" t="s">
        <v>125</v>
      </c>
      <c r="H1666" t="s">
        <v>125</v>
      </c>
      <c r="P1666" t="s">
        <v>125</v>
      </c>
    </row>
    <row r="1667" spans="1:16" x14ac:dyDescent="0.2">
      <c r="A1667">
        <v>154991</v>
      </c>
      <c r="B1667" t="s">
        <v>1388</v>
      </c>
      <c r="C1667" t="s">
        <v>1338</v>
      </c>
      <c r="D1667" t="b">
        <v>0</v>
      </c>
      <c r="E1667" t="s">
        <v>125</v>
      </c>
      <c r="H1667" t="s">
        <v>125</v>
      </c>
      <c r="P1667" t="s">
        <v>125</v>
      </c>
    </row>
    <row r="1668" spans="1:16" x14ac:dyDescent="0.2">
      <c r="A1668">
        <v>166953</v>
      </c>
      <c r="B1668" t="s">
        <v>1388</v>
      </c>
      <c r="C1668" t="s">
        <v>1338</v>
      </c>
      <c r="D1668" t="b">
        <v>0</v>
      </c>
      <c r="E1668" t="s">
        <v>125</v>
      </c>
      <c r="H1668" t="s">
        <v>125</v>
      </c>
      <c r="P1668" t="s">
        <v>125</v>
      </c>
    </row>
    <row r="1669" spans="1:16" x14ac:dyDescent="0.2">
      <c r="A1669">
        <v>170694</v>
      </c>
      <c r="B1669" t="s">
        <v>1388</v>
      </c>
      <c r="C1669" t="s">
        <v>1338</v>
      </c>
      <c r="D1669" t="b">
        <v>0</v>
      </c>
      <c r="E1669" t="s">
        <v>125</v>
      </c>
      <c r="H1669" t="s">
        <v>125</v>
      </c>
      <c r="P1669" t="s">
        <v>125</v>
      </c>
    </row>
    <row r="1670" spans="1:16" x14ac:dyDescent="0.2">
      <c r="A1670">
        <v>167277</v>
      </c>
      <c r="B1670" t="s">
        <v>1388</v>
      </c>
      <c r="C1670" t="s">
        <v>1338</v>
      </c>
      <c r="D1670" t="b">
        <v>0</v>
      </c>
      <c r="E1670" t="s">
        <v>125</v>
      </c>
      <c r="H1670" t="s">
        <v>125</v>
      </c>
      <c r="P1670" t="s">
        <v>125</v>
      </c>
    </row>
    <row r="1671" spans="1:16" x14ac:dyDescent="0.2">
      <c r="A1671">
        <v>173085</v>
      </c>
      <c r="B1671" t="s">
        <v>1388</v>
      </c>
      <c r="C1671" t="s">
        <v>1338</v>
      </c>
      <c r="D1671" t="b">
        <v>0</v>
      </c>
      <c r="E1671" t="s">
        <v>125</v>
      </c>
      <c r="H1671" t="s">
        <v>125</v>
      </c>
      <c r="P1671" t="s">
        <v>125</v>
      </c>
    </row>
    <row r="1672" spans="1:16" x14ac:dyDescent="0.2">
      <c r="A1672">
        <v>167042</v>
      </c>
      <c r="B1672" t="s">
        <v>1388</v>
      </c>
      <c r="C1672" t="s">
        <v>1338</v>
      </c>
      <c r="D1672" t="b">
        <v>0</v>
      </c>
      <c r="E1672" t="s">
        <v>125</v>
      </c>
      <c r="H1672" t="s">
        <v>125</v>
      </c>
      <c r="P1672" t="s">
        <v>125</v>
      </c>
    </row>
    <row r="1673" spans="1:16" x14ac:dyDescent="0.2">
      <c r="A1673">
        <v>171137</v>
      </c>
      <c r="B1673" t="s">
        <v>1388</v>
      </c>
      <c r="C1673" t="s">
        <v>1338</v>
      </c>
      <c r="D1673" t="b">
        <v>0</v>
      </c>
      <c r="E1673" t="s">
        <v>125</v>
      </c>
      <c r="H1673" t="s">
        <v>125</v>
      </c>
      <c r="P1673" t="s">
        <v>125</v>
      </c>
    </row>
    <row r="1674" spans="1:16" x14ac:dyDescent="0.2">
      <c r="A1674">
        <v>172563</v>
      </c>
      <c r="B1674" t="s">
        <v>1388</v>
      </c>
      <c r="C1674" t="s">
        <v>1338</v>
      </c>
      <c r="D1674" t="b">
        <v>0</v>
      </c>
      <c r="E1674" t="s">
        <v>125</v>
      </c>
      <c r="H1674" t="s">
        <v>125</v>
      </c>
      <c r="P1674" t="s">
        <v>125</v>
      </c>
    </row>
    <row r="1675" spans="1:16" x14ac:dyDescent="0.2">
      <c r="A1675">
        <v>155756</v>
      </c>
      <c r="B1675" t="s">
        <v>1388</v>
      </c>
      <c r="C1675" t="s">
        <v>1338</v>
      </c>
      <c r="D1675" t="b">
        <v>0</v>
      </c>
      <c r="E1675" t="s">
        <v>125</v>
      </c>
      <c r="H1675" t="s">
        <v>125</v>
      </c>
      <c r="P1675" t="s">
        <v>125</v>
      </c>
    </row>
    <row r="1676" spans="1:16" x14ac:dyDescent="0.2">
      <c r="A1676">
        <v>157222</v>
      </c>
      <c r="B1676" t="s">
        <v>1388</v>
      </c>
      <c r="C1676" t="s">
        <v>1338</v>
      </c>
      <c r="D1676" t="b">
        <v>0</v>
      </c>
      <c r="E1676" t="s">
        <v>125</v>
      </c>
      <c r="H1676" t="s">
        <v>125</v>
      </c>
      <c r="P1676" t="s">
        <v>125</v>
      </c>
    </row>
    <row r="1677" spans="1:16" x14ac:dyDescent="0.2">
      <c r="A1677">
        <v>170103</v>
      </c>
      <c r="B1677" t="s">
        <v>1388</v>
      </c>
      <c r="C1677" t="s">
        <v>1338</v>
      </c>
      <c r="D1677" t="b">
        <v>0</v>
      </c>
      <c r="E1677" t="s">
        <v>125</v>
      </c>
      <c r="H1677" t="s">
        <v>125</v>
      </c>
      <c r="P1677" t="s">
        <v>125</v>
      </c>
    </row>
    <row r="1678" spans="1:16" x14ac:dyDescent="0.2">
      <c r="A1678">
        <v>172674</v>
      </c>
      <c r="B1678" t="s">
        <v>1388</v>
      </c>
      <c r="C1678" t="s">
        <v>1338</v>
      </c>
      <c r="D1678" t="b">
        <v>0</v>
      </c>
      <c r="E1678" t="s">
        <v>125</v>
      </c>
      <c r="H1678" t="s">
        <v>125</v>
      </c>
      <c r="P1678" t="s">
        <v>125</v>
      </c>
    </row>
    <row r="1679" spans="1:16" x14ac:dyDescent="0.2">
      <c r="A1679">
        <v>167324</v>
      </c>
      <c r="B1679" t="s">
        <v>1388</v>
      </c>
      <c r="C1679" t="s">
        <v>1338</v>
      </c>
      <c r="D1679" t="b">
        <v>0</v>
      </c>
      <c r="E1679" t="s">
        <v>125</v>
      </c>
      <c r="H1679" t="s">
        <v>125</v>
      </c>
      <c r="P1679" t="s">
        <v>125</v>
      </c>
    </row>
    <row r="1680" spans="1:16" x14ac:dyDescent="0.2">
      <c r="A1680">
        <v>171790</v>
      </c>
      <c r="B1680" t="s">
        <v>1388</v>
      </c>
      <c r="C1680" t="s">
        <v>1338</v>
      </c>
      <c r="D1680" t="b">
        <v>0</v>
      </c>
      <c r="E1680" t="s">
        <v>125</v>
      </c>
      <c r="H1680" t="s">
        <v>125</v>
      </c>
      <c r="P1680" t="s">
        <v>125</v>
      </c>
    </row>
    <row r="1681" spans="1:16" x14ac:dyDescent="0.2">
      <c r="A1681">
        <v>191498</v>
      </c>
      <c r="B1681" t="s">
        <v>1388</v>
      </c>
      <c r="C1681" t="s">
        <v>1338</v>
      </c>
      <c r="D1681" t="b">
        <v>0</v>
      </c>
      <c r="E1681" t="s">
        <v>125</v>
      </c>
      <c r="H1681" t="s">
        <v>125</v>
      </c>
      <c r="P1681" t="s">
        <v>125</v>
      </c>
    </row>
    <row r="1682" spans="1:16" x14ac:dyDescent="0.2">
      <c r="A1682">
        <v>157985</v>
      </c>
      <c r="B1682" t="s">
        <v>1388</v>
      </c>
      <c r="C1682" t="s">
        <v>1338</v>
      </c>
      <c r="D1682" t="b">
        <v>0</v>
      </c>
      <c r="E1682" t="s">
        <v>125</v>
      </c>
      <c r="H1682" t="s">
        <v>125</v>
      </c>
      <c r="P1682" t="s">
        <v>125</v>
      </c>
    </row>
    <row r="1683" spans="1:16" x14ac:dyDescent="0.2">
      <c r="A1683">
        <v>144494</v>
      </c>
      <c r="B1683" t="s">
        <v>1388</v>
      </c>
      <c r="C1683" t="s">
        <v>1338</v>
      </c>
      <c r="D1683" t="b">
        <v>0</v>
      </c>
      <c r="E1683" t="s">
        <v>125</v>
      </c>
      <c r="H1683" t="s">
        <v>125</v>
      </c>
      <c r="P1683" t="s">
        <v>125</v>
      </c>
    </row>
    <row r="1684" spans="1:16" x14ac:dyDescent="0.2">
      <c r="A1684">
        <v>172730</v>
      </c>
      <c r="B1684" t="s">
        <v>1388</v>
      </c>
      <c r="C1684" t="s">
        <v>1338</v>
      </c>
      <c r="D1684" t="b">
        <v>0</v>
      </c>
      <c r="E1684" t="s">
        <v>125</v>
      </c>
      <c r="H1684" t="s">
        <v>125</v>
      </c>
      <c r="P1684" t="s">
        <v>125</v>
      </c>
    </row>
    <row r="1685" spans="1:16" x14ac:dyDescent="0.2">
      <c r="A1685">
        <v>172401</v>
      </c>
      <c r="B1685" t="s">
        <v>1388</v>
      </c>
      <c r="C1685" t="s">
        <v>1338</v>
      </c>
      <c r="D1685" t="b">
        <v>0</v>
      </c>
      <c r="E1685" t="s">
        <v>125</v>
      </c>
      <c r="H1685" t="s">
        <v>125</v>
      </c>
      <c r="P1685" t="s">
        <v>125</v>
      </c>
    </row>
    <row r="1686" spans="1:16" x14ac:dyDescent="0.2">
      <c r="A1686">
        <v>167226</v>
      </c>
      <c r="B1686" t="s">
        <v>1388</v>
      </c>
      <c r="C1686" t="s">
        <v>1338</v>
      </c>
      <c r="D1686" t="b">
        <v>0</v>
      </c>
      <c r="E1686" t="s">
        <v>125</v>
      </c>
      <c r="H1686" t="s">
        <v>125</v>
      </c>
      <c r="P1686" t="s">
        <v>125</v>
      </c>
    </row>
    <row r="1687" spans="1:16" x14ac:dyDescent="0.2">
      <c r="A1687">
        <v>171279</v>
      </c>
      <c r="B1687" t="s">
        <v>1388</v>
      </c>
      <c r="C1687" t="s">
        <v>1338</v>
      </c>
      <c r="D1687" t="b">
        <v>0</v>
      </c>
      <c r="E1687" t="s">
        <v>125</v>
      </c>
      <c r="H1687" t="s">
        <v>125</v>
      </c>
      <c r="P1687" t="s">
        <v>125</v>
      </c>
    </row>
    <row r="1688" spans="1:16" x14ac:dyDescent="0.2">
      <c r="A1688">
        <v>171505</v>
      </c>
      <c r="B1688" t="s">
        <v>1388</v>
      </c>
      <c r="C1688" t="s">
        <v>1338</v>
      </c>
      <c r="D1688" t="b">
        <v>0</v>
      </c>
      <c r="E1688" t="s">
        <v>125</v>
      </c>
      <c r="H1688" t="s">
        <v>125</v>
      </c>
      <c r="P1688" t="s">
        <v>125</v>
      </c>
    </row>
    <row r="1689" spans="1:16" x14ac:dyDescent="0.2">
      <c r="A1689">
        <v>165401</v>
      </c>
      <c r="B1689" t="s">
        <v>1388</v>
      </c>
      <c r="C1689" t="s">
        <v>1338</v>
      </c>
      <c r="D1689" t="b">
        <v>0</v>
      </c>
      <c r="E1689" t="s">
        <v>125</v>
      </c>
      <c r="H1689" t="s">
        <v>125</v>
      </c>
      <c r="P1689" t="s">
        <v>125</v>
      </c>
    </row>
    <row r="1690" spans="1:16" x14ac:dyDescent="0.2">
      <c r="A1690">
        <v>172943</v>
      </c>
      <c r="B1690" t="s">
        <v>1388</v>
      </c>
      <c r="C1690" t="s">
        <v>1338</v>
      </c>
      <c r="D1690" t="b">
        <v>0</v>
      </c>
      <c r="E1690" t="s">
        <v>125</v>
      </c>
      <c r="H1690" t="s">
        <v>125</v>
      </c>
      <c r="P1690" t="s">
        <v>125</v>
      </c>
    </row>
    <row r="1691" spans="1:16" x14ac:dyDescent="0.2">
      <c r="A1691">
        <v>187314</v>
      </c>
      <c r="B1691" t="s">
        <v>1388</v>
      </c>
      <c r="C1691" t="s">
        <v>1338</v>
      </c>
      <c r="D1691" t="b">
        <v>0</v>
      </c>
      <c r="E1691" t="s">
        <v>125</v>
      </c>
      <c r="H1691" t="s">
        <v>125</v>
      </c>
      <c r="P1691" t="s">
        <v>125</v>
      </c>
    </row>
    <row r="1692" spans="1:16" x14ac:dyDescent="0.2">
      <c r="A1692">
        <v>158049</v>
      </c>
      <c r="B1692" t="s">
        <v>1388</v>
      </c>
      <c r="C1692" t="s">
        <v>1338</v>
      </c>
      <c r="D1692" t="b">
        <v>0</v>
      </c>
      <c r="E1692" t="s">
        <v>125</v>
      </c>
      <c r="H1692" t="s">
        <v>125</v>
      </c>
      <c r="P1692" t="s">
        <v>125</v>
      </c>
    </row>
    <row r="1693" spans="1:16" x14ac:dyDescent="0.2">
      <c r="A1693">
        <v>172457</v>
      </c>
      <c r="B1693" t="s">
        <v>1388</v>
      </c>
      <c r="C1693" t="s">
        <v>1338</v>
      </c>
      <c r="D1693" t="b">
        <v>0</v>
      </c>
      <c r="E1693" t="s">
        <v>125</v>
      </c>
      <c r="H1693" t="s">
        <v>125</v>
      </c>
      <c r="P1693" t="s">
        <v>125</v>
      </c>
    </row>
    <row r="1694" spans="1:16" x14ac:dyDescent="0.2">
      <c r="A1694">
        <v>171676</v>
      </c>
      <c r="B1694" t="s">
        <v>1388</v>
      </c>
      <c r="C1694" t="s">
        <v>1338</v>
      </c>
      <c r="D1694" t="b">
        <v>0</v>
      </c>
      <c r="E1694" t="s">
        <v>125</v>
      </c>
      <c r="H1694" t="s">
        <v>125</v>
      </c>
      <c r="P1694" t="s">
        <v>125</v>
      </c>
    </row>
    <row r="1695" spans="1:16" x14ac:dyDescent="0.2">
      <c r="A1695">
        <v>191792</v>
      </c>
      <c r="B1695" t="s">
        <v>1388</v>
      </c>
      <c r="C1695" t="s">
        <v>1338</v>
      </c>
      <c r="D1695" t="b">
        <v>0</v>
      </c>
      <c r="E1695" t="s">
        <v>125</v>
      </c>
      <c r="H1695" t="s">
        <v>125</v>
      </c>
      <c r="P1695" t="s">
        <v>125</v>
      </c>
    </row>
    <row r="1696" spans="1:16" x14ac:dyDescent="0.2">
      <c r="A1696">
        <v>211825</v>
      </c>
      <c r="B1696" t="s">
        <v>1388</v>
      </c>
      <c r="C1696" t="s">
        <v>1338</v>
      </c>
      <c r="D1696" t="b">
        <v>0</v>
      </c>
      <c r="E1696" t="s">
        <v>125</v>
      </c>
      <c r="H1696" t="s">
        <v>125</v>
      </c>
      <c r="P1696" t="s">
        <v>125</v>
      </c>
    </row>
    <row r="1697" spans="1:16" x14ac:dyDescent="0.2">
      <c r="A1697">
        <v>166771</v>
      </c>
      <c r="B1697" t="s">
        <v>1388</v>
      </c>
      <c r="C1697" t="s">
        <v>1338</v>
      </c>
      <c r="D1697" t="b">
        <v>0</v>
      </c>
      <c r="E1697" t="s">
        <v>125</v>
      </c>
      <c r="H1697" t="s">
        <v>125</v>
      </c>
      <c r="P1697" t="s">
        <v>125</v>
      </c>
    </row>
    <row r="1698" spans="1:16" x14ac:dyDescent="0.2">
      <c r="A1698">
        <v>171725</v>
      </c>
      <c r="B1698" t="s">
        <v>1388</v>
      </c>
      <c r="C1698" t="s">
        <v>1338</v>
      </c>
      <c r="D1698" t="b">
        <v>0</v>
      </c>
      <c r="E1698" t="s">
        <v>125</v>
      </c>
      <c r="H1698" t="s">
        <v>125</v>
      </c>
      <c r="P1698" t="s">
        <v>125</v>
      </c>
    </row>
    <row r="1699" spans="1:16" x14ac:dyDescent="0.2">
      <c r="A1699">
        <v>171566</v>
      </c>
      <c r="B1699" t="s">
        <v>1388</v>
      </c>
      <c r="C1699" t="s">
        <v>1338</v>
      </c>
      <c r="D1699" t="b">
        <v>0</v>
      </c>
      <c r="E1699" t="s">
        <v>125</v>
      </c>
      <c r="H1699" t="s">
        <v>125</v>
      </c>
      <c r="P1699" t="s">
        <v>125</v>
      </c>
    </row>
    <row r="1700" spans="1:16" x14ac:dyDescent="0.2">
      <c r="A1700">
        <v>200081</v>
      </c>
      <c r="B1700" t="s">
        <v>1388</v>
      </c>
      <c r="C1700" t="s">
        <v>1338</v>
      </c>
      <c r="D1700" t="b">
        <v>0</v>
      </c>
      <c r="E1700" t="s">
        <v>125</v>
      </c>
      <c r="H1700" t="s">
        <v>125</v>
      </c>
      <c r="P1700" t="s">
        <v>125</v>
      </c>
    </row>
    <row r="1701" spans="1:16" x14ac:dyDescent="0.2">
      <c r="A1701">
        <v>149184</v>
      </c>
      <c r="B1701" t="s">
        <v>1388</v>
      </c>
      <c r="C1701" t="s">
        <v>1338</v>
      </c>
      <c r="D1701" t="b">
        <v>0</v>
      </c>
      <c r="E1701" t="s">
        <v>125</v>
      </c>
      <c r="H1701" t="s">
        <v>125</v>
      </c>
      <c r="P1701" t="s">
        <v>125</v>
      </c>
    </row>
    <row r="1702" spans="1:16" x14ac:dyDescent="0.2">
      <c r="A1702">
        <v>166886</v>
      </c>
      <c r="B1702" t="s">
        <v>1388</v>
      </c>
      <c r="C1702" t="s">
        <v>1338</v>
      </c>
      <c r="D1702" t="b">
        <v>0</v>
      </c>
      <c r="E1702" t="s">
        <v>125</v>
      </c>
      <c r="H1702" t="s">
        <v>125</v>
      </c>
      <c r="P1702" t="s">
        <v>125</v>
      </c>
    </row>
    <row r="1703" spans="1:16" x14ac:dyDescent="0.2">
      <c r="A1703">
        <v>172783</v>
      </c>
      <c r="B1703" t="s">
        <v>1388</v>
      </c>
      <c r="C1703" t="s">
        <v>1338</v>
      </c>
      <c r="D1703" t="b">
        <v>0</v>
      </c>
      <c r="E1703" t="s">
        <v>125</v>
      </c>
      <c r="H1703" t="s">
        <v>125</v>
      </c>
      <c r="P1703" t="s">
        <v>125</v>
      </c>
    </row>
    <row r="1704" spans="1:16" x14ac:dyDescent="0.2">
      <c r="A1704">
        <v>170481</v>
      </c>
      <c r="B1704" t="s">
        <v>1388</v>
      </c>
      <c r="C1704" t="s">
        <v>1338</v>
      </c>
      <c r="D1704" t="b">
        <v>0</v>
      </c>
      <c r="E1704" t="s">
        <v>125</v>
      </c>
      <c r="H1704" t="s">
        <v>125</v>
      </c>
      <c r="P1704" t="s">
        <v>125</v>
      </c>
    </row>
    <row r="1705" spans="1:16" x14ac:dyDescent="0.2">
      <c r="A1705">
        <v>174890</v>
      </c>
      <c r="B1705" t="s">
        <v>1388</v>
      </c>
      <c r="C1705" t="s">
        <v>1338</v>
      </c>
      <c r="D1705" t="b">
        <v>0</v>
      </c>
      <c r="E1705" t="s">
        <v>125</v>
      </c>
      <c r="H1705" t="s">
        <v>125</v>
      </c>
      <c r="P1705" t="s">
        <v>125</v>
      </c>
    </row>
    <row r="1706" spans="1:16" x14ac:dyDescent="0.2">
      <c r="A1706">
        <v>150411</v>
      </c>
      <c r="B1706" t="s">
        <v>1388</v>
      </c>
      <c r="C1706" t="s">
        <v>1338</v>
      </c>
      <c r="D1706" t="b">
        <v>0</v>
      </c>
      <c r="E1706" t="s">
        <v>125</v>
      </c>
      <c r="H1706" t="s">
        <v>125</v>
      </c>
      <c r="P1706" t="s">
        <v>125</v>
      </c>
    </row>
    <row r="1707" spans="1:16" x14ac:dyDescent="0.2">
      <c r="A1707">
        <v>171855</v>
      </c>
      <c r="B1707" t="s">
        <v>1388</v>
      </c>
      <c r="C1707" t="s">
        <v>1338</v>
      </c>
      <c r="D1707" t="b">
        <v>0</v>
      </c>
      <c r="E1707" t="s">
        <v>125</v>
      </c>
      <c r="H1707" t="s">
        <v>125</v>
      </c>
      <c r="P1707" t="s">
        <v>125</v>
      </c>
    </row>
    <row r="1708" spans="1:16" x14ac:dyDescent="0.2">
      <c r="A1708">
        <v>171920</v>
      </c>
      <c r="B1708" t="s">
        <v>1388</v>
      </c>
      <c r="C1708" t="s">
        <v>1338</v>
      </c>
      <c r="D1708" t="b">
        <v>0</v>
      </c>
      <c r="E1708" t="s">
        <v>125</v>
      </c>
      <c r="H1708" t="s">
        <v>125</v>
      </c>
      <c r="P1708" t="s">
        <v>125</v>
      </c>
    </row>
    <row r="1709" spans="1:16" x14ac:dyDescent="0.2">
      <c r="A1709">
        <v>170633</v>
      </c>
      <c r="B1709" t="s">
        <v>1388</v>
      </c>
      <c r="C1709" t="s">
        <v>1338</v>
      </c>
      <c r="D1709" t="b">
        <v>0</v>
      </c>
      <c r="E1709" t="s">
        <v>125</v>
      </c>
      <c r="H1709" t="s">
        <v>125</v>
      </c>
      <c r="P1709" t="s">
        <v>125</v>
      </c>
    </row>
    <row r="1710" spans="1:16" x14ac:dyDescent="0.2">
      <c r="A1710">
        <v>171345</v>
      </c>
      <c r="B1710" t="s">
        <v>1388</v>
      </c>
      <c r="C1710" t="s">
        <v>1338</v>
      </c>
      <c r="D1710" t="b">
        <v>0</v>
      </c>
      <c r="E1710" t="s">
        <v>125</v>
      </c>
      <c r="H1710" t="s">
        <v>125</v>
      </c>
      <c r="P1710" t="s">
        <v>125</v>
      </c>
    </row>
    <row r="1711" spans="1:16" x14ac:dyDescent="0.2">
      <c r="A1711">
        <v>175334</v>
      </c>
      <c r="B1711" t="s">
        <v>1388</v>
      </c>
      <c r="C1711" t="s">
        <v>1338</v>
      </c>
      <c r="D1711" t="b">
        <v>0</v>
      </c>
      <c r="E1711" t="s">
        <v>125</v>
      </c>
      <c r="H1711" t="s">
        <v>125</v>
      </c>
      <c r="P1711" t="s">
        <v>125</v>
      </c>
    </row>
    <row r="1712" spans="1:16" x14ac:dyDescent="0.2">
      <c r="A1712">
        <v>173040</v>
      </c>
      <c r="B1712" t="s">
        <v>1388</v>
      </c>
      <c r="C1712" t="s">
        <v>1338</v>
      </c>
      <c r="D1712" t="b">
        <v>0</v>
      </c>
      <c r="E1712" t="s">
        <v>125</v>
      </c>
      <c r="H1712" t="s">
        <v>125</v>
      </c>
      <c r="P1712" t="s">
        <v>125</v>
      </c>
    </row>
    <row r="1713" spans="1:16" x14ac:dyDescent="0.2">
      <c r="A1713">
        <v>166712</v>
      </c>
      <c r="B1713" t="s">
        <v>1388</v>
      </c>
      <c r="C1713" t="s">
        <v>1338</v>
      </c>
      <c r="D1713" t="b">
        <v>0</v>
      </c>
      <c r="E1713" t="s">
        <v>125</v>
      </c>
      <c r="H1713" t="s">
        <v>125</v>
      </c>
      <c r="P1713" t="s">
        <v>125</v>
      </c>
    </row>
    <row r="1714" spans="1:16" x14ac:dyDescent="0.2">
      <c r="A1714">
        <v>170575</v>
      </c>
      <c r="B1714" t="s">
        <v>1388</v>
      </c>
      <c r="C1714" t="s">
        <v>1338</v>
      </c>
      <c r="D1714" t="b">
        <v>0</v>
      </c>
      <c r="E1714" t="s">
        <v>125</v>
      </c>
      <c r="H1714" t="s">
        <v>125</v>
      </c>
      <c r="P1714" t="s">
        <v>125</v>
      </c>
    </row>
    <row r="1715" spans="1:16" x14ac:dyDescent="0.2">
      <c r="A1715">
        <v>172164</v>
      </c>
      <c r="B1715" t="s">
        <v>1388</v>
      </c>
      <c r="C1715" t="s">
        <v>1338</v>
      </c>
      <c r="D1715" t="b">
        <v>0</v>
      </c>
      <c r="E1715" t="s">
        <v>125</v>
      </c>
      <c r="H1715" t="s">
        <v>125</v>
      </c>
      <c r="P1715" t="s">
        <v>125</v>
      </c>
    </row>
    <row r="1716" spans="1:16" x14ac:dyDescent="0.2">
      <c r="A1716">
        <v>170527</v>
      </c>
      <c r="B1716" t="s">
        <v>1388</v>
      </c>
      <c r="C1716" t="s">
        <v>1338</v>
      </c>
      <c r="D1716" t="b">
        <v>0</v>
      </c>
      <c r="E1716" t="s">
        <v>125</v>
      </c>
      <c r="H1716" t="s">
        <v>125</v>
      </c>
      <c r="P1716" t="s">
        <v>125</v>
      </c>
    </row>
    <row r="1717" spans="1:16" x14ac:dyDescent="0.2">
      <c r="A1717">
        <v>171383</v>
      </c>
      <c r="B1717" t="s">
        <v>1388</v>
      </c>
      <c r="C1717" t="s">
        <v>1338</v>
      </c>
      <c r="D1717" t="b">
        <v>0</v>
      </c>
      <c r="E1717" t="s">
        <v>125</v>
      </c>
      <c r="H1717" t="s">
        <v>125</v>
      </c>
      <c r="P1717" t="s">
        <v>125</v>
      </c>
    </row>
    <row r="1718" spans="1:16" x14ac:dyDescent="0.2">
      <c r="A1718">
        <v>167177</v>
      </c>
      <c r="B1718" t="s">
        <v>1388</v>
      </c>
      <c r="C1718" t="s">
        <v>1338</v>
      </c>
      <c r="D1718" t="b">
        <v>0</v>
      </c>
      <c r="E1718" t="s">
        <v>125</v>
      </c>
      <c r="H1718" t="s">
        <v>125</v>
      </c>
      <c r="P1718" t="s">
        <v>125</v>
      </c>
    </row>
    <row r="1719" spans="1:16" x14ac:dyDescent="0.2">
      <c r="A1719">
        <v>171444</v>
      </c>
      <c r="B1719" t="s">
        <v>1388</v>
      </c>
      <c r="C1719" t="s">
        <v>1338</v>
      </c>
      <c r="D1719" t="b">
        <v>0</v>
      </c>
      <c r="E1719" t="s">
        <v>125</v>
      </c>
      <c r="H1719" t="s">
        <v>125</v>
      </c>
      <c r="P1719" t="s">
        <v>125</v>
      </c>
    </row>
    <row r="1720" spans="1:16" x14ac:dyDescent="0.2">
      <c r="A1720">
        <v>167115</v>
      </c>
      <c r="B1720" t="s">
        <v>1388</v>
      </c>
      <c r="C1720" t="s">
        <v>1338</v>
      </c>
      <c r="D1720" t="b">
        <v>0</v>
      </c>
      <c r="E1720" t="s">
        <v>125</v>
      </c>
      <c r="H1720" t="s">
        <v>125</v>
      </c>
      <c r="P1720" t="s">
        <v>125</v>
      </c>
    </row>
    <row r="1721" spans="1:16" x14ac:dyDescent="0.2">
      <c r="A1721">
        <v>172891</v>
      </c>
      <c r="B1721" t="s">
        <v>1388</v>
      </c>
      <c r="C1721" t="s">
        <v>1338</v>
      </c>
      <c r="D1721" t="b">
        <v>0</v>
      </c>
      <c r="E1721" t="s">
        <v>125</v>
      </c>
      <c r="H1721" t="s">
        <v>125</v>
      </c>
      <c r="P1721" t="s">
        <v>125</v>
      </c>
    </row>
    <row r="1722" spans="1:16" x14ac:dyDescent="0.2">
      <c r="A1722">
        <v>200035</v>
      </c>
      <c r="B1722" t="s">
        <v>1388</v>
      </c>
      <c r="C1722" t="s">
        <v>1338</v>
      </c>
      <c r="D1722" t="b">
        <v>0</v>
      </c>
      <c r="E1722" t="s">
        <v>125</v>
      </c>
      <c r="H1722" t="s">
        <v>125</v>
      </c>
      <c r="P1722" t="s">
        <v>125</v>
      </c>
    </row>
    <row r="1723" spans="1:16" x14ac:dyDescent="0.2">
      <c r="A1723">
        <v>172510</v>
      </c>
      <c r="B1723" t="s">
        <v>1388</v>
      </c>
      <c r="C1723" t="s">
        <v>1338</v>
      </c>
      <c r="D1723" t="b">
        <v>0</v>
      </c>
      <c r="E1723" t="s">
        <v>125</v>
      </c>
      <c r="H1723" t="s">
        <v>125</v>
      </c>
      <c r="P1723" t="s">
        <v>125</v>
      </c>
    </row>
    <row r="1724" spans="1:16" x14ac:dyDescent="0.2">
      <c r="A1724">
        <v>205248</v>
      </c>
      <c r="B1724" t="s">
        <v>1388</v>
      </c>
      <c r="C1724" t="s">
        <v>1338</v>
      </c>
      <c r="D1724" t="b">
        <v>0</v>
      </c>
      <c r="E1724" t="s">
        <v>125</v>
      </c>
      <c r="H1724" t="s">
        <v>125</v>
      </c>
      <c r="P1724" t="s">
        <v>125</v>
      </c>
    </row>
    <row r="1725" spans="1:16" x14ac:dyDescent="0.2">
      <c r="A1725">
        <v>171985</v>
      </c>
      <c r="B1725" t="s">
        <v>1388</v>
      </c>
      <c r="C1725" t="s">
        <v>1338</v>
      </c>
      <c r="D1725" t="b">
        <v>0</v>
      </c>
      <c r="E1725" t="s">
        <v>125</v>
      </c>
      <c r="H1725" t="s">
        <v>125</v>
      </c>
      <c r="P1725" t="s">
        <v>125</v>
      </c>
    </row>
    <row r="1726" spans="1:16" x14ac:dyDescent="0.2">
      <c r="A1726">
        <v>157283</v>
      </c>
      <c r="B1726" t="s">
        <v>1388</v>
      </c>
      <c r="C1726" t="s">
        <v>1338</v>
      </c>
      <c r="D1726" t="b">
        <v>0</v>
      </c>
      <c r="E1726" t="s">
        <v>125</v>
      </c>
      <c r="H1726" t="s">
        <v>125</v>
      </c>
      <c r="P1726" t="s">
        <v>125</v>
      </c>
    </row>
    <row r="1727" spans="1:16" x14ac:dyDescent="0.2">
      <c r="A1727">
        <v>171627</v>
      </c>
      <c r="B1727" t="s">
        <v>1388</v>
      </c>
      <c r="C1727" t="s">
        <v>1338</v>
      </c>
      <c r="D1727" t="b">
        <v>0</v>
      </c>
      <c r="E1727" t="s">
        <v>125</v>
      </c>
      <c r="H1727" t="s">
        <v>125</v>
      </c>
      <c r="P1727" t="s">
        <v>125</v>
      </c>
    </row>
    <row r="1728" spans="1:16" x14ac:dyDescent="0.2">
      <c r="A1728">
        <v>172839</v>
      </c>
      <c r="B1728" t="s">
        <v>1388</v>
      </c>
      <c r="C1728" t="s">
        <v>1338</v>
      </c>
      <c r="D1728" t="b">
        <v>0</v>
      </c>
      <c r="E1728" t="s">
        <v>125</v>
      </c>
      <c r="H1728" t="s">
        <v>125</v>
      </c>
      <c r="P1728" t="s">
        <v>125</v>
      </c>
    </row>
    <row r="1729" spans="1:16" x14ac:dyDescent="0.2">
      <c r="A1729">
        <v>172618</v>
      </c>
      <c r="B1729" t="s">
        <v>1388</v>
      </c>
      <c r="C1729" t="s">
        <v>1338</v>
      </c>
      <c r="D1729" t="b">
        <v>0</v>
      </c>
      <c r="E1729" t="s">
        <v>125</v>
      </c>
      <c r="H1729" t="s">
        <v>125</v>
      </c>
      <c r="P1729" t="s">
        <v>125</v>
      </c>
    </row>
    <row r="1730" spans="1:16" x14ac:dyDescent="0.2">
      <c r="A1730">
        <v>156058</v>
      </c>
      <c r="B1730" t="s">
        <v>1389</v>
      </c>
      <c r="C1730" t="s">
        <v>1338</v>
      </c>
      <c r="D1730" t="b">
        <v>0</v>
      </c>
      <c r="E1730" t="s">
        <v>125</v>
      </c>
      <c r="H1730" t="s">
        <v>125</v>
      </c>
      <c r="P1730" t="s">
        <v>125</v>
      </c>
    </row>
    <row r="1731" spans="1:16" x14ac:dyDescent="0.2">
      <c r="A1731">
        <v>149031</v>
      </c>
      <c r="B1731" t="s">
        <v>1390</v>
      </c>
      <c r="C1731" t="s">
        <v>1338</v>
      </c>
      <c r="D1731" t="b">
        <v>0</v>
      </c>
      <c r="E1731" t="s">
        <v>125</v>
      </c>
      <c r="H1731" t="s">
        <v>125</v>
      </c>
      <c r="P1731" t="s">
        <v>125</v>
      </c>
    </row>
    <row r="1732" spans="1:16" x14ac:dyDescent="0.2">
      <c r="A1732">
        <v>171993</v>
      </c>
      <c r="B1732" t="s">
        <v>1390</v>
      </c>
      <c r="C1732" t="s">
        <v>1338</v>
      </c>
      <c r="D1732" t="b">
        <v>0</v>
      </c>
      <c r="E1732" t="s">
        <v>125</v>
      </c>
      <c r="H1732" t="s">
        <v>125</v>
      </c>
      <c r="P1732" t="s">
        <v>125</v>
      </c>
    </row>
    <row r="1733" spans="1:16" x14ac:dyDescent="0.2">
      <c r="A1733">
        <v>171635</v>
      </c>
      <c r="B1733" t="s">
        <v>1390</v>
      </c>
      <c r="C1733" t="s">
        <v>1338</v>
      </c>
      <c r="D1733" t="b">
        <v>0</v>
      </c>
      <c r="E1733" t="s">
        <v>125</v>
      </c>
      <c r="H1733" t="s">
        <v>125</v>
      </c>
      <c r="P1733" t="s">
        <v>125</v>
      </c>
    </row>
    <row r="1734" spans="1:16" x14ac:dyDescent="0.2">
      <c r="A1734">
        <v>171353</v>
      </c>
      <c r="B1734" t="s">
        <v>1390</v>
      </c>
      <c r="C1734" t="s">
        <v>1338</v>
      </c>
      <c r="D1734" t="b">
        <v>0</v>
      </c>
      <c r="E1734" t="s">
        <v>125</v>
      </c>
      <c r="H1734" t="s">
        <v>125</v>
      </c>
      <c r="P1734" t="s">
        <v>125</v>
      </c>
    </row>
    <row r="1735" spans="1:16" x14ac:dyDescent="0.2">
      <c r="A1735">
        <v>139913</v>
      </c>
      <c r="B1735" t="s">
        <v>1390</v>
      </c>
      <c r="C1735" t="s">
        <v>1338</v>
      </c>
      <c r="D1735" t="b">
        <v>0</v>
      </c>
      <c r="E1735" t="s">
        <v>125</v>
      </c>
      <c r="H1735" t="s">
        <v>125</v>
      </c>
      <c r="P1735" t="s">
        <v>125</v>
      </c>
    </row>
    <row r="1736" spans="1:16" x14ac:dyDescent="0.2">
      <c r="A1736">
        <v>166675</v>
      </c>
      <c r="B1736" t="s">
        <v>1390</v>
      </c>
      <c r="C1736" t="s">
        <v>1338</v>
      </c>
      <c r="D1736" t="b">
        <v>0</v>
      </c>
      <c r="E1736" t="s">
        <v>125</v>
      </c>
      <c r="H1736" t="s">
        <v>125</v>
      </c>
      <c r="P1736" t="s">
        <v>125</v>
      </c>
    </row>
    <row r="1737" spans="1:16" x14ac:dyDescent="0.2">
      <c r="A1737">
        <v>155695</v>
      </c>
      <c r="B1737" t="s">
        <v>1390</v>
      </c>
      <c r="C1737" t="s">
        <v>1338</v>
      </c>
      <c r="D1737" t="b">
        <v>0</v>
      </c>
      <c r="E1737" t="s">
        <v>125</v>
      </c>
      <c r="H1737" t="s">
        <v>125</v>
      </c>
      <c r="P1737" t="s">
        <v>125</v>
      </c>
    </row>
    <row r="1738" spans="1:16" x14ac:dyDescent="0.2">
      <c r="A1738">
        <v>172682</v>
      </c>
      <c r="B1738" t="s">
        <v>1390</v>
      </c>
      <c r="C1738" t="s">
        <v>1338</v>
      </c>
      <c r="D1738" t="b">
        <v>0</v>
      </c>
      <c r="E1738" t="s">
        <v>125</v>
      </c>
      <c r="H1738" t="s">
        <v>125</v>
      </c>
      <c r="P1738" t="s">
        <v>125</v>
      </c>
    </row>
    <row r="1739" spans="1:16" x14ac:dyDescent="0.2">
      <c r="A1739">
        <v>175325</v>
      </c>
      <c r="B1739" t="s">
        <v>1390</v>
      </c>
      <c r="C1739" t="s">
        <v>1338</v>
      </c>
      <c r="D1739" t="b">
        <v>0</v>
      </c>
      <c r="E1739" t="s">
        <v>125</v>
      </c>
      <c r="H1739" t="s">
        <v>125</v>
      </c>
      <c r="P1739" t="s">
        <v>125</v>
      </c>
    </row>
    <row r="1740" spans="1:16" x14ac:dyDescent="0.2">
      <c r="A1740">
        <v>171863</v>
      </c>
      <c r="B1740" t="s">
        <v>1390</v>
      </c>
      <c r="C1740" t="s">
        <v>1338</v>
      </c>
      <c r="D1740" t="b">
        <v>0</v>
      </c>
      <c r="E1740" t="s">
        <v>125</v>
      </c>
      <c r="H1740" t="s">
        <v>125</v>
      </c>
      <c r="P1740" t="s">
        <v>125</v>
      </c>
    </row>
    <row r="1741" spans="1:16" x14ac:dyDescent="0.2">
      <c r="A1741">
        <v>167185</v>
      </c>
      <c r="B1741" t="s">
        <v>1390</v>
      </c>
      <c r="C1741" t="s">
        <v>1338</v>
      </c>
      <c r="D1741" t="b">
        <v>0</v>
      </c>
      <c r="E1741" t="s">
        <v>125</v>
      </c>
      <c r="H1741" t="s">
        <v>125</v>
      </c>
      <c r="P1741" t="s">
        <v>125</v>
      </c>
    </row>
    <row r="1742" spans="1:16" x14ac:dyDescent="0.2">
      <c r="A1742">
        <v>172899</v>
      </c>
      <c r="B1742" t="s">
        <v>1390</v>
      </c>
      <c r="C1742" t="s">
        <v>1338</v>
      </c>
      <c r="D1742" t="b">
        <v>0</v>
      </c>
      <c r="E1742" t="s">
        <v>125</v>
      </c>
      <c r="H1742" t="s">
        <v>125</v>
      </c>
      <c r="P1742" t="s">
        <v>125</v>
      </c>
    </row>
    <row r="1743" spans="1:16" x14ac:dyDescent="0.2">
      <c r="A1743">
        <v>171391</v>
      </c>
      <c r="B1743" t="s">
        <v>1390</v>
      </c>
      <c r="C1743" t="s">
        <v>1338</v>
      </c>
      <c r="D1743" t="b">
        <v>0</v>
      </c>
      <c r="E1743" t="s">
        <v>125</v>
      </c>
      <c r="H1743" t="s">
        <v>125</v>
      </c>
      <c r="P1743" t="s">
        <v>125</v>
      </c>
    </row>
    <row r="1744" spans="1:16" x14ac:dyDescent="0.2">
      <c r="A1744">
        <v>170537</v>
      </c>
      <c r="B1744" t="s">
        <v>1390</v>
      </c>
      <c r="C1744" t="s">
        <v>1338</v>
      </c>
      <c r="D1744" t="b">
        <v>0</v>
      </c>
      <c r="E1744" t="s">
        <v>125</v>
      </c>
      <c r="H1744" t="s">
        <v>125</v>
      </c>
      <c r="P1744" t="s">
        <v>125</v>
      </c>
    </row>
    <row r="1745" spans="1:16" x14ac:dyDescent="0.2">
      <c r="A1745">
        <v>172465</v>
      </c>
      <c r="B1745" t="s">
        <v>1390</v>
      </c>
      <c r="C1745" t="s">
        <v>1338</v>
      </c>
      <c r="D1745" t="b">
        <v>0</v>
      </c>
      <c r="E1745" t="s">
        <v>125</v>
      </c>
      <c r="H1745" t="s">
        <v>125</v>
      </c>
      <c r="P1745" t="s">
        <v>125</v>
      </c>
    </row>
    <row r="1746" spans="1:16" x14ac:dyDescent="0.2">
      <c r="A1746">
        <v>171733</v>
      </c>
      <c r="B1746" t="s">
        <v>1390</v>
      </c>
      <c r="C1746" t="s">
        <v>1338</v>
      </c>
      <c r="D1746" t="b">
        <v>0</v>
      </c>
      <c r="E1746" t="s">
        <v>125</v>
      </c>
      <c r="H1746" t="s">
        <v>125</v>
      </c>
      <c r="P1746" t="s">
        <v>125</v>
      </c>
    </row>
    <row r="1747" spans="1:16" x14ac:dyDescent="0.2">
      <c r="A1747">
        <v>177548</v>
      </c>
      <c r="B1747" t="s">
        <v>1390</v>
      </c>
      <c r="C1747" t="s">
        <v>1338</v>
      </c>
      <c r="D1747" t="b">
        <v>0</v>
      </c>
      <c r="E1747" t="s">
        <v>125</v>
      </c>
      <c r="H1747" t="s">
        <v>125</v>
      </c>
      <c r="P1747" t="s">
        <v>125</v>
      </c>
    </row>
    <row r="1748" spans="1:16" x14ac:dyDescent="0.2">
      <c r="A1748">
        <v>171798</v>
      </c>
      <c r="B1748" t="s">
        <v>1390</v>
      </c>
      <c r="C1748" t="s">
        <v>1338</v>
      </c>
      <c r="D1748" t="b">
        <v>0</v>
      </c>
      <c r="E1748" t="s">
        <v>125</v>
      </c>
      <c r="H1748" t="s">
        <v>125</v>
      </c>
      <c r="P1748" t="s">
        <v>125</v>
      </c>
    </row>
    <row r="1749" spans="1:16" x14ac:dyDescent="0.2">
      <c r="A1749">
        <v>187260</v>
      </c>
      <c r="B1749" t="s">
        <v>1390</v>
      </c>
      <c r="C1749" t="s">
        <v>1338</v>
      </c>
      <c r="D1749" t="b">
        <v>0</v>
      </c>
      <c r="E1749" t="s">
        <v>125</v>
      </c>
      <c r="H1749" t="s">
        <v>125</v>
      </c>
      <c r="P1749" t="s">
        <v>125</v>
      </c>
    </row>
    <row r="1750" spans="1:16" x14ac:dyDescent="0.2">
      <c r="A1750">
        <v>172738</v>
      </c>
      <c r="B1750" t="s">
        <v>1390</v>
      </c>
      <c r="C1750" t="s">
        <v>1338</v>
      </c>
      <c r="D1750" t="b">
        <v>0</v>
      </c>
      <c r="E1750" t="s">
        <v>125</v>
      </c>
      <c r="H1750" t="s">
        <v>125</v>
      </c>
      <c r="P1750" t="s">
        <v>125</v>
      </c>
    </row>
    <row r="1751" spans="1:16" x14ac:dyDescent="0.2">
      <c r="A1751">
        <v>156392</v>
      </c>
      <c r="B1751" t="s">
        <v>1390</v>
      </c>
      <c r="C1751" t="s">
        <v>1338</v>
      </c>
      <c r="D1751" t="b">
        <v>0</v>
      </c>
      <c r="E1751" t="s">
        <v>125</v>
      </c>
      <c r="H1751" t="s">
        <v>125</v>
      </c>
      <c r="P1751" t="s">
        <v>125</v>
      </c>
    </row>
    <row r="1752" spans="1:16" x14ac:dyDescent="0.2">
      <c r="A1752">
        <v>171452</v>
      </c>
      <c r="B1752" t="s">
        <v>1390</v>
      </c>
      <c r="C1752" t="s">
        <v>1338</v>
      </c>
      <c r="D1752" t="b">
        <v>0</v>
      </c>
      <c r="E1752" t="s">
        <v>125</v>
      </c>
      <c r="H1752" t="s">
        <v>125</v>
      </c>
      <c r="P1752" t="s">
        <v>125</v>
      </c>
    </row>
    <row r="1753" spans="1:16" x14ac:dyDescent="0.2">
      <c r="A1753">
        <v>200045</v>
      </c>
      <c r="B1753" t="s">
        <v>1390</v>
      </c>
      <c r="C1753" t="s">
        <v>1338</v>
      </c>
      <c r="D1753" t="b">
        <v>0</v>
      </c>
      <c r="E1753" t="s">
        <v>125</v>
      </c>
      <c r="H1753" t="s">
        <v>125</v>
      </c>
      <c r="P1753" t="s">
        <v>125</v>
      </c>
    </row>
    <row r="1754" spans="1:16" x14ac:dyDescent="0.2">
      <c r="A1754">
        <v>165343</v>
      </c>
      <c r="B1754" t="s">
        <v>1390</v>
      </c>
      <c r="C1754" t="s">
        <v>1338</v>
      </c>
      <c r="D1754" t="b">
        <v>0</v>
      </c>
      <c r="E1754" t="s">
        <v>125</v>
      </c>
      <c r="H1754" t="s">
        <v>125</v>
      </c>
      <c r="P1754" t="s">
        <v>125</v>
      </c>
    </row>
    <row r="1755" spans="1:16" x14ac:dyDescent="0.2">
      <c r="A1755">
        <v>157934</v>
      </c>
      <c r="B1755" t="s">
        <v>1390</v>
      </c>
      <c r="C1755" t="s">
        <v>1338</v>
      </c>
      <c r="D1755" t="b">
        <v>0</v>
      </c>
      <c r="E1755" t="s">
        <v>125</v>
      </c>
      <c r="H1755" t="s">
        <v>125</v>
      </c>
      <c r="P1755" t="s">
        <v>125</v>
      </c>
    </row>
    <row r="1756" spans="1:16" x14ac:dyDescent="0.2">
      <c r="A1756">
        <v>172172</v>
      </c>
      <c r="B1756" t="s">
        <v>1390</v>
      </c>
      <c r="C1756" t="s">
        <v>1338</v>
      </c>
      <c r="D1756" t="b">
        <v>0</v>
      </c>
      <c r="E1756" t="s">
        <v>125</v>
      </c>
      <c r="H1756" t="s">
        <v>125</v>
      </c>
      <c r="P1756" t="s">
        <v>125</v>
      </c>
    </row>
    <row r="1757" spans="1:16" x14ac:dyDescent="0.2">
      <c r="A1757">
        <v>157180</v>
      </c>
      <c r="B1757" t="s">
        <v>1390</v>
      </c>
      <c r="C1757" t="s">
        <v>1338</v>
      </c>
      <c r="D1757" t="b">
        <v>0</v>
      </c>
      <c r="E1757" t="s">
        <v>125</v>
      </c>
      <c r="H1757" t="s">
        <v>125</v>
      </c>
      <c r="P1757" t="s">
        <v>125</v>
      </c>
    </row>
    <row r="1758" spans="1:16" x14ac:dyDescent="0.2">
      <c r="A1758">
        <v>211786</v>
      </c>
      <c r="B1758" t="s">
        <v>1390</v>
      </c>
      <c r="C1758" t="s">
        <v>1338</v>
      </c>
      <c r="D1758" t="b">
        <v>0</v>
      </c>
      <c r="E1758" t="s">
        <v>125</v>
      </c>
      <c r="H1758" t="s">
        <v>125</v>
      </c>
      <c r="P1758" t="s">
        <v>125</v>
      </c>
    </row>
    <row r="1759" spans="1:16" x14ac:dyDescent="0.2">
      <c r="A1759">
        <v>172626</v>
      </c>
      <c r="B1759" t="s">
        <v>1390</v>
      </c>
      <c r="C1759" t="s">
        <v>1338</v>
      </c>
      <c r="D1759" t="b">
        <v>0</v>
      </c>
      <c r="E1759" t="s">
        <v>125</v>
      </c>
      <c r="H1759" t="s">
        <v>125</v>
      </c>
      <c r="P1759" t="s">
        <v>125</v>
      </c>
    </row>
    <row r="1760" spans="1:16" x14ac:dyDescent="0.2">
      <c r="A1760">
        <v>172409</v>
      </c>
      <c r="B1760" t="s">
        <v>1390</v>
      </c>
      <c r="C1760" t="s">
        <v>1338</v>
      </c>
      <c r="D1760" t="b">
        <v>0</v>
      </c>
      <c r="E1760" t="s">
        <v>125</v>
      </c>
      <c r="H1760" t="s">
        <v>125</v>
      </c>
      <c r="P1760" t="s">
        <v>125</v>
      </c>
    </row>
    <row r="1761" spans="1:16" x14ac:dyDescent="0.2">
      <c r="A1761">
        <v>172951</v>
      </c>
      <c r="B1761" t="s">
        <v>1390</v>
      </c>
      <c r="C1761" t="s">
        <v>1338</v>
      </c>
      <c r="D1761" t="b">
        <v>0</v>
      </c>
      <c r="E1761" t="s">
        <v>125</v>
      </c>
      <c r="H1761" t="s">
        <v>125</v>
      </c>
      <c r="P1761" t="s">
        <v>125</v>
      </c>
    </row>
    <row r="1762" spans="1:16" x14ac:dyDescent="0.2">
      <c r="A1762">
        <v>171513</v>
      </c>
      <c r="B1762" t="s">
        <v>1390</v>
      </c>
      <c r="C1762" t="s">
        <v>1338</v>
      </c>
      <c r="D1762" t="b">
        <v>0</v>
      </c>
      <c r="E1762" t="s">
        <v>125</v>
      </c>
      <c r="H1762" t="s">
        <v>125</v>
      </c>
      <c r="P1762" t="s">
        <v>125</v>
      </c>
    </row>
    <row r="1763" spans="1:16" x14ac:dyDescent="0.2">
      <c r="A1763">
        <v>171684</v>
      </c>
      <c r="B1763" t="s">
        <v>1390</v>
      </c>
      <c r="C1763" t="s">
        <v>1338</v>
      </c>
      <c r="D1763" t="b">
        <v>0</v>
      </c>
      <c r="E1763" t="s">
        <v>125</v>
      </c>
      <c r="H1763" t="s">
        <v>125</v>
      </c>
      <c r="P1763" t="s">
        <v>125</v>
      </c>
    </row>
    <row r="1764" spans="1:16" x14ac:dyDescent="0.2">
      <c r="A1764">
        <v>170599</v>
      </c>
      <c r="B1764" t="s">
        <v>1390</v>
      </c>
      <c r="C1764" t="s">
        <v>1338</v>
      </c>
      <c r="D1764" t="b">
        <v>0</v>
      </c>
      <c r="E1764" t="s">
        <v>125</v>
      </c>
      <c r="H1764" t="s">
        <v>125</v>
      </c>
      <c r="P1764" t="s">
        <v>125</v>
      </c>
    </row>
    <row r="1765" spans="1:16" x14ac:dyDescent="0.2">
      <c r="A1765">
        <v>171294</v>
      </c>
      <c r="B1765" t="s">
        <v>1390</v>
      </c>
      <c r="C1765" t="s">
        <v>1338</v>
      </c>
      <c r="D1765" t="b">
        <v>0</v>
      </c>
      <c r="E1765" t="s">
        <v>125</v>
      </c>
      <c r="H1765" t="s">
        <v>125</v>
      </c>
      <c r="P1765" t="s">
        <v>125</v>
      </c>
    </row>
    <row r="1766" spans="1:16" x14ac:dyDescent="0.2">
      <c r="A1766">
        <v>170489</v>
      </c>
      <c r="B1766" t="s">
        <v>1390</v>
      </c>
      <c r="C1766" t="s">
        <v>1338</v>
      </c>
      <c r="D1766" t="b">
        <v>0</v>
      </c>
      <c r="E1766" t="s">
        <v>125</v>
      </c>
      <c r="H1766" t="s">
        <v>125</v>
      </c>
      <c r="P1766" t="s">
        <v>125</v>
      </c>
    </row>
    <row r="1767" spans="1:16" x14ac:dyDescent="0.2">
      <c r="A1767">
        <v>154975</v>
      </c>
      <c r="B1767" t="s">
        <v>1390</v>
      </c>
      <c r="C1767" t="s">
        <v>1338</v>
      </c>
      <c r="D1767" t="b">
        <v>0</v>
      </c>
      <c r="E1767" t="s">
        <v>125</v>
      </c>
      <c r="H1767" t="s">
        <v>125</v>
      </c>
      <c r="P1767" t="s">
        <v>125</v>
      </c>
    </row>
    <row r="1768" spans="1:16" x14ac:dyDescent="0.2">
      <c r="A1768">
        <v>172571</v>
      </c>
      <c r="B1768" t="s">
        <v>1390</v>
      </c>
      <c r="C1768" t="s">
        <v>1338</v>
      </c>
      <c r="D1768" t="b">
        <v>0</v>
      </c>
      <c r="E1768" t="s">
        <v>125</v>
      </c>
      <c r="H1768" t="s">
        <v>125</v>
      </c>
      <c r="P1768" t="s">
        <v>125</v>
      </c>
    </row>
    <row r="1769" spans="1:16" x14ac:dyDescent="0.2">
      <c r="A1769">
        <v>167238</v>
      </c>
      <c r="B1769" t="s">
        <v>1390</v>
      </c>
      <c r="C1769" t="s">
        <v>1338</v>
      </c>
      <c r="D1769" t="b">
        <v>0</v>
      </c>
      <c r="E1769" t="s">
        <v>125</v>
      </c>
      <c r="H1769" t="s">
        <v>125</v>
      </c>
      <c r="P1769" t="s">
        <v>125</v>
      </c>
    </row>
    <row r="1770" spans="1:16" x14ac:dyDescent="0.2">
      <c r="A1770">
        <v>188354</v>
      </c>
      <c r="B1770" t="s">
        <v>1390</v>
      </c>
      <c r="C1770" t="s">
        <v>1338</v>
      </c>
      <c r="D1770" t="b">
        <v>0</v>
      </c>
      <c r="E1770" t="s">
        <v>125</v>
      </c>
      <c r="H1770" t="s">
        <v>125</v>
      </c>
      <c r="P1770" t="s">
        <v>125</v>
      </c>
    </row>
    <row r="1771" spans="1:16" x14ac:dyDescent="0.2">
      <c r="A1771">
        <v>174839</v>
      </c>
      <c r="B1771" t="s">
        <v>1390</v>
      </c>
      <c r="C1771" t="s">
        <v>1338</v>
      </c>
      <c r="D1771" t="b">
        <v>0</v>
      </c>
      <c r="E1771" t="s">
        <v>125</v>
      </c>
      <c r="H1771" t="s">
        <v>125</v>
      </c>
      <c r="P1771" t="s">
        <v>125</v>
      </c>
    </row>
    <row r="1772" spans="1:16" x14ac:dyDescent="0.2">
      <c r="A1772">
        <v>149132</v>
      </c>
      <c r="B1772" t="s">
        <v>1390</v>
      </c>
      <c r="C1772" t="s">
        <v>1338</v>
      </c>
      <c r="D1772" t="b">
        <v>0</v>
      </c>
      <c r="E1772" t="s">
        <v>125</v>
      </c>
      <c r="H1772" t="s">
        <v>125</v>
      </c>
      <c r="P1772" t="s">
        <v>125</v>
      </c>
    </row>
    <row r="1773" spans="1:16" x14ac:dyDescent="0.2">
      <c r="A1773">
        <v>199999</v>
      </c>
      <c r="B1773" t="s">
        <v>1390</v>
      </c>
      <c r="C1773" t="s">
        <v>1338</v>
      </c>
      <c r="D1773" t="b">
        <v>0</v>
      </c>
      <c r="E1773" t="s">
        <v>125</v>
      </c>
      <c r="H1773" t="s">
        <v>125</v>
      </c>
      <c r="P1773" t="s">
        <v>125</v>
      </c>
    </row>
    <row r="1774" spans="1:16" x14ac:dyDescent="0.2">
      <c r="A1774">
        <v>172115</v>
      </c>
      <c r="B1774" t="s">
        <v>1390</v>
      </c>
      <c r="C1774" t="s">
        <v>1338</v>
      </c>
      <c r="D1774" t="b">
        <v>0</v>
      </c>
      <c r="E1774" t="s">
        <v>125</v>
      </c>
      <c r="H1774" t="s">
        <v>125</v>
      </c>
      <c r="P1774" t="s">
        <v>125</v>
      </c>
    </row>
    <row r="1775" spans="1:16" x14ac:dyDescent="0.2">
      <c r="A1775">
        <v>167062</v>
      </c>
      <c r="B1775" t="s">
        <v>1390</v>
      </c>
      <c r="C1775" t="s">
        <v>1338</v>
      </c>
      <c r="D1775" t="b">
        <v>0</v>
      </c>
      <c r="E1775" t="s">
        <v>125</v>
      </c>
      <c r="H1775" t="s">
        <v>125</v>
      </c>
      <c r="P1775" t="s">
        <v>125</v>
      </c>
    </row>
    <row r="1776" spans="1:16" x14ac:dyDescent="0.2">
      <c r="A1776">
        <v>166912</v>
      </c>
      <c r="B1776" t="s">
        <v>1390</v>
      </c>
      <c r="C1776" t="s">
        <v>1338</v>
      </c>
      <c r="D1776" t="b">
        <v>0</v>
      </c>
      <c r="E1776" t="s">
        <v>125</v>
      </c>
      <c r="H1776" t="s">
        <v>125</v>
      </c>
      <c r="P1776" t="s">
        <v>125</v>
      </c>
    </row>
    <row r="1777" spans="1:16" x14ac:dyDescent="0.2">
      <c r="A1777">
        <v>170647</v>
      </c>
      <c r="B1777" t="s">
        <v>1390</v>
      </c>
      <c r="C1777" t="s">
        <v>1338</v>
      </c>
      <c r="D1777" t="b">
        <v>0</v>
      </c>
      <c r="E1777" t="s">
        <v>125</v>
      </c>
      <c r="H1777" t="s">
        <v>125</v>
      </c>
      <c r="P1777" t="s">
        <v>125</v>
      </c>
    </row>
    <row r="1778" spans="1:16" x14ac:dyDescent="0.2">
      <c r="A1778">
        <v>171235</v>
      </c>
      <c r="B1778" t="s">
        <v>1390</v>
      </c>
      <c r="C1778" t="s">
        <v>1338</v>
      </c>
      <c r="D1778" t="b">
        <v>0</v>
      </c>
      <c r="E1778" t="s">
        <v>125</v>
      </c>
      <c r="H1778" t="s">
        <v>125</v>
      </c>
      <c r="P1778" t="s">
        <v>125</v>
      </c>
    </row>
    <row r="1779" spans="1:16" x14ac:dyDescent="0.2">
      <c r="A1779">
        <v>157241</v>
      </c>
      <c r="B1779" t="s">
        <v>1390</v>
      </c>
      <c r="C1779" t="s">
        <v>1338</v>
      </c>
      <c r="D1779" t="b">
        <v>0</v>
      </c>
      <c r="E1779" t="s">
        <v>125</v>
      </c>
      <c r="H1779" t="s">
        <v>125</v>
      </c>
      <c r="P1779" t="s">
        <v>125</v>
      </c>
    </row>
    <row r="1780" spans="1:16" x14ac:dyDescent="0.2">
      <c r="A1780">
        <v>205204</v>
      </c>
      <c r="B1780" t="s">
        <v>1390</v>
      </c>
      <c r="C1780" t="s">
        <v>1338</v>
      </c>
      <c r="D1780" t="b">
        <v>0</v>
      </c>
      <c r="E1780" t="s">
        <v>125</v>
      </c>
      <c r="H1780" t="s">
        <v>125</v>
      </c>
      <c r="P1780" t="s">
        <v>125</v>
      </c>
    </row>
    <row r="1781" spans="1:16" x14ac:dyDescent="0.2">
      <c r="A1781">
        <v>171928</v>
      </c>
      <c r="B1781" t="s">
        <v>1390</v>
      </c>
      <c r="C1781" t="s">
        <v>1338</v>
      </c>
      <c r="D1781" t="b">
        <v>0</v>
      </c>
      <c r="E1781" t="s">
        <v>125</v>
      </c>
      <c r="H1781" t="s">
        <v>125</v>
      </c>
      <c r="P1781" t="s">
        <v>125</v>
      </c>
    </row>
    <row r="1782" spans="1:16" x14ac:dyDescent="0.2">
      <c r="A1782">
        <v>166832</v>
      </c>
      <c r="B1782" t="s">
        <v>1390</v>
      </c>
      <c r="C1782" t="s">
        <v>1338</v>
      </c>
      <c r="D1782" t="b">
        <v>0</v>
      </c>
      <c r="E1782" t="s">
        <v>125</v>
      </c>
      <c r="H1782" t="s">
        <v>125</v>
      </c>
      <c r="P1782" t="s">
        <v>125</v>
      </c>
    </row>
    <row r="1783" spans="1:16" x14ac:dyDescent="0.2">
      <c r="A1783">
        <v>166805</v>
      </c>
      <c r="B1783" t="s">
        <v>1390</v>
      </c>
      <c r="C1783" t="s">
        <v>1338</v>
      </c>
      <c r="D1783" t="b">
        <v>0</v>
      </c>
      <c r="E1783" t="s">
        <v>125</v>
      </c>
      <c r="H1783" t="s">
        <v>125</v>
      </c>
      <c r="P1783" t="s">
        <v>125</v>
      </c>
    </row>
    <row r="1784" spans="1:16" x14ac:dyDescent="0.2">
      <c r="A1784">
        <v>171574</v>
      </c>
      <c r="B1784" t="s">
        <v>1390</v>
      </c>
      <c r="C1784" t="s">
        <v>1338</v>
      </c>
      <c r="D1784" t="b">
        <v>0</v>
      </c>
      <c r="E1784" t="s">
        <v>125</v>
      </c>
      <c r="H1784" t="s">
        <v>125</v>
      </c>
      <c r="P1784" t="s">
        <v>125</v>
      </c>
    </row>
    <row r="1785" spans="1:16" x14ac:dyDescent="0.2">
      <c r="A1785">
        <v>173048</v>
      </c>
      <c r="B1785" t="s">
        <v>1390</v>
      </c>
      <c r="C1785" t="s">
        <v>1338</v>
      </c>
      <c r="D1785" t="b">
        <v>0</v>
      </c>
      <c r="E1785" t="s">
        <v>125</v>
      </c>
      <c r="H1785" t="s">
        <v>125</v>
      </c>
      <c r="P1785" t="s">
        <v>125</v>
      </c>
    </row>
    <row r="1786" spans="1:16" x14ac:dyDescent="0.2">
      <c r="A1786">
        <v>172343</v>
      </c>
      <c r="B1786" t="s">
        <v>1390</v>
      </c>
      <c r="C1786" t="s">
        <v>1338</v>
      </c>
      <c r="D1786" t="b">
        <v>0</v>
      </c>
      <c r="E1786" t="s">
        <v>125</v>
      </c>
      <c r="H1786" t="s">
        <v>125</v>
      </c>
      <c r="P1786" t="s">
        <v>125</v>
      </c>
    </row>
    <row r="1787" spans="1:16" x14ac:dyDescent="0.2">
      <c r="A1787">
        <v>167285</v>
      </c>
      <c r="B1787" t="s">
        <v>1390</v>
      </c>
      <c r="C1787" t="s">
        <v>1338</v>
      </c>
      <c r="D1787" t="b">
        <v>0</v>
      </c>
      <c r="E1787" t="s">
        <v>125</v>
      </c>
      <c r="H1787" t="s">
        <v>125</v>
      </c>
      <c r="P1787" t="s">
        <v>125</v>
      </c>
    </row>
    <row r="1788" spans="1:16" x14ac:dyDescent="0.2">
      <c r="A1788">
        <v>171145</v>
      </c>
      <c r="B1788" t="s">
        <v>1390</v>
      </c>
      <c r="C1788" t="s">
        <v>1338</v>
      </c>
      <c r="D1788" t="b">
        <v>0</v>
      </c>
      <c r="E1788" t="s">
        <v>125</v>
      </c>
      <c r="H1788" t="s">
        <v>125</v>
      </c>
      <c r="P1788" t="s">
        <v>125</v>
      </c>
    </row>
    <row r="1789" spans="1:16" x14ac:dyDescent="0.2">
      <c r="A1789">
        <v>150353</v>
      </c>
      <c r="B1789" t="s">
        <v>1390</v>
      </c>
      <c r="C1789" t="s">
        <v>1338</v>
      </c>
      <c r="D1789" t="b">
        <v>0</v>
      </c>
      <c r="E1789" t="s">
        <v>125</v>
      </c>
      <c r="H1789" t="s">
        <v>125</v>
      </c>
      <c r="P1789" t="s">
        <v>125</v>
      </c>
    </row>
    <row r="1790" spans="1:16" x14ac:dyDescent="0.2">
      <c r="A1790">
        <v>173003</v>
      </c>
      <c r="B1790" t="s">
        <v>1390</v>
      </c>
      <c r="C1790" t="s">
        <v>1338</v>
      </c>
      <c r="D1790" t="b">
        <v>0</v>
      </c>
      <c r="E1790" t="s">
        <v>125</v>
      </c>
      <c r="H1790" t="s">
        <v>125</v>
      </c>
      <c r="P1790" t="s">
        <v>125</v>
      </c>
    </row>
    <row r="1791" spans="1:16" x14ac:dyDescent="0.2">
      <c r="A1791">
        <v>169806</v>
      </c>
      <c r="B1791" t="s">
        <v>1390</v>
      </c>
      <c r="C1791" t="s">
        <v>1338</v>
      </c>
      <c r="D1791" t="b">
        <v>0</v>
      </c>
      <c r="E1791" t="s">
        <v>125</v>
      </c>
      <c r="H1791" t="s">
        <v>125</v>
      </c>
      <c r="P1791" t="s">
        <v>125</v>
      </c>
    </row>
    <row r="1792" spans="1:16" x14ac:dyDescent="0.2">
      <c r="A1792">
        <v>172847</v>
      </c>
      <c r="B1792" t="s">
        <v>1390</v>
      </c>
      <c r="C1792" t="s">
        <v>1338</v>
      </c>
      <c r="D1792" t="b">
        <v>0</v>
      </c>
      <c r="E1792" t="s">
        <v>125</v>
      </c>
      <c r="H1792" t="s">
        <v>125</v>
      </c>
      <c r="P1792" t="s">
        <v>125</v>
      </c>
    </row>
    <row r="1793" spans="1:16" x14ac:dyDescent="0.2">
      <c r="A1793">
        <v>172791</v>
      </c>
      <c r="B1793" t="s">
        <v>1390</v>
      </c>
      <c r="C1793" t="s">
        <v>1338</v>
      </c>
      <c r="D1793" t="b">
        <v>0</v>
      </c>
      <c r="E1793" t="s">
        <v>125</v>
      </c>
      <c r="H1793" t="s">
        <v>125</v>
      </c>
      <c r="P1793" t="s">
        <v>125</v>
      </c>
    </row>
    <row r="1794" spans="1:16" x14ac:dyDescent="0.2">
      <c r="A1794">
        <v>172286</v>
      </c>
      <c r="B1794" t="s">
        <v>1390</v>
      </c>
      <c r="C1794" t="s">
        <v>1338</v>
      </c>
      <c r="D1794" t="b">
        <v>0</v>
      </c>
      <c r="E1794" t="s">
        <v>125</v>
      </c>
      <c r="H1794" t="s">
        <v>125</v>
      </c>
      <c r="P1794" t="s">
        <v>125</v>
      </c>
    </row>
    <row r="1795" spans="1:16" x14ac:dyDescent="0.2">
      <c r="A1795">
        <v>172058</v>
      </c>
      <c r="B1795" t="s">
        <v>1390</v>
      </c>
      <c r="C1795" t="s">
        <v>1338</v>
      </c>
      <c r="D1795" t="b">
        <v>0</v>
      </c>
      <c r="E1795" t="s">
        <v>125</v>
      </c>
      <c r="H1795" t="s">
        <v>125</v>
      </c>
      <c r="P1795" t="s">
        <v>125</v>
      </c>
    </row>
    <row r="1796" spans="1:16" x14ac:dyDescent="0.2">
      <c r="A1796">
        <v>171096</v>
      </c>
      <c r="B1796" t="s">
        <v>1390</v>
      </c>
      <c r="C1796" t="s">
        <v>1338</v>
      </c>
      <c r="D1796" t="b">
        <v>0</v>
      </c>
      <c r="E1796" t="s">
        <v>125</v>
      </c>
      <c r="H1796" t="s">
        <v>125</v>
      </c>
      <c r="P1796" t="s">
        <v>125</v>
      </c>
    </row>
    <row r="1797" spans="1:16" x14ac:dyDescent="0.2">
      <c r="A1797">
        <v>172229</v>
      </c>
      <c r="B1797" t="s">
        <v>1390</v>
      </c>
      <c r="C1797" t="s">
        <v>1338</v>
      </c>
      <c r="D1797" t="b">
        <v>0</v>
      </c>
      <c r="E1797" t="s">
        <v>125</v>
      </c>
      <c r="H1797" t="s">
        <v>125</v>
      </c>
      <c r="P1797" t="s">
        <v>125</v>
      </c>
    </row>
    <row r="1798" spans="1:16" x14ac:dyDescent="0.2">
      <c r="A1798">
        <v>189320</v>
      </c>
      <c r="B1798" t="s">
        <v>1390</v>
      </c>
      <c r="C1798" t="s">
        <v>1338</v>
      </c>
      <c r="D1798" t="b">
        <v>0</v>
      </c>
      <c r="E1798" t="s">
        <v>125</v>
      </c>
      <c r="H1798" t="s">
        <v>125</v>
      </c>
      <c r="P1798" t="s">
        <v>125</v>
      </c>
    </row>
    <row r="1799" spans="1:16" x14ac:dyDescent="0.2">
      <c r="A1799">
        <v>150459</v>
      </c>
      <c r="B1799" t="s">
        <v>1390</v>
      </c>
      <c r="C1799" t="s">
        <v>1338</v>
      </c>
      <c r="D1799" t="b">
        <v>0</v>
      </c>
      <c r="E1799" t="s">
        <v>125</v>
      </c>
      <c r="H1799" t="s">
        <v>125</v>
      </c>
      <c r="P1799" t="s">
        <v>125</v>
      </c>
    </row>
    <row r="1800" spans="1:16" x14ac:dyDescent="0.2">
      <c r="A1800">
        <v>170056</v>
      </c>
      <c r="B1800" t="s">
        <v>1390</v>
      </c>
      <c r="C1800" t="s">
        <v>1338</v>
      </c>
      <c r="D1800" t="b">
        <v>0</v>
      </c>
      <c r="E1800" t="s">
        <v>125</v>
      </c>
      <c r="H1800" t="s">
        <v>125</v>
      </c>
      <c r="P1800" t="s">
        <v>125</v>
      </c>
    </row>
    <row r="1801" spans="1:16" x14ac:dyDescent="0.2">
      <c r="A1801">
        <v>166988</v>
      </c>
      <c r="B1801" t="s">
        <v>1390</v>
      </c>
      <c r="C1801" t="s">
        <v>1338</v>
      </c>
      <c r="D1801" t="b">
        <v>0</v>
      </c>
      <c r="E1801" t="s">
        <v>125</v>
      </c>
      <c r="H1801" t="s">
        <v>125</v>
      </c>
      <c r="P1801" t="s">
        <v>125</v>
      </c>
    </row>
    <row r="1802" spans="1:16" x14ac:dyDescent="0.2">
      <c r="A1802">
        <v>165418</v>
      </c>
      <c r="B1802" t="s">
        <v>1390</v>
      </c>
      <c r="C1802" t="s">
        <v>1338</v>
      </c>
      <c r="D1802" t="b">
        <v>0</v>
      </c>
      <c r="E1802" t="s">
        <v>125</v>
      </c>
      <c r="H1802" t="s">
        <v>125</v>
      </c>
      <c r="P1802" t="s">
        <v>125</v>
      </c>
    </row>
    <row r="1803" spans="1:16" x14ac:dyDescent="0.2">
      <c r="A1803">
        <v>173093</v>
      </c>
      <c r="B1803" t="s">
        <v>1390</v>
      </c>
      <c r="C1803" t="s">
        <v>1338</v>
      </c>
      <c r="D1803" t="b">
        <v>0</v>
      </c>
      <c r="E1803" t="s">
        <v>125</v>
      </c>
      <c r="H1803" t="s">
        <v>125</v>
      </c>
      <c r="P1803" t="s">
        <v>125</v>
      </c>
    </row>
    <row r="1804" spans="1:16" x14ac:dyDescent="0.2">
      <c r="A1804">
        <v>172518</v>
      </c>
      <c r="B1804" t="s">
        <v>1390</v>
      </c>
      <c r="C1804" t="s">
        <v>1338</v>
      </c>
      <c r="D1804" t="b">
        <v>0</v>
      </c>
      <c r="E1804" t="s">
        <v>125</v>
      </c>
      <c r="H1804" t="s">
        <v>125</v>
      </c>
      <c r="P1804" t="s">
        <v>125</v>
      </c>
    </row>
    <row r="1805" spans="1:16" x14ac:dyDescent="0.2">
      <c r="A1805">
        <v>170443</v>
      </c>
      <c r="B1805" t="s">
        <v>1390</v>
      </c>
      <c r="C1805" t="s">
        <v>1338</v>
      </c>
      <c r="D1805" t="b">
        <v>0</v>
      </c>
      <c r="E1805" t="s">
        <v>125</v>
      </c>
      <c r="H1805" t="s">
        <v>125</v>
      </c>
      <c r="P1805" t="s">
        <v>125</v>
      </c>
    </row>
    <row r="1806" spans="1:16" x14ac:dyDescent="0.2">
      <c r="A1806">
        <v>157998</v>
      </c>
      <c r="B1806" t="s">
        <v>1390</v>
      </c>
      <c r="C1806" t="s">
        <v>1338</v>
      </c>
      <c r="D1806" t="b">
        <v>0</v>
      </c>
      <c r="E1806" t="s">
        <v>125</v>
      </c>
      <c r="H1806" t="s">
        <v>125</v>
      </c>
      <c r="P1806" t="s">
        <v>125</v>
      </c>
    </row>
    <row r="1807" spans="1:16" x14ac:dyDescent="0.2">
      <c r="A1807">
        <v>146108</v>
      </c>
      <c r="B1807" t="s">
        <v>1390</v>
      </c>
      <c r="C1807" t="s">
        <v>1338</v>
      </c>
      <c r="D1807" t="b">
        <v>0</v>
      </c>
      <c r="E1807" t="s">
        <v>125</v>
      </c>
      <c r="H1807" t="s">
        <v>125</v>
      </c>
      <c r="P1807" t="s">
        <v>125</v>
      </c>
    </row>
    <row r="1808" spans="1:16" x14ac:dyDescent="0.2">
      <c r="A1808">
        <v>191759</v>
      </c>
      <c r="B1808" t="s">
        <v>1390</v>
      </c>
      <c r="C1808" t="s">
        <v>1338</v>
      </c>
      <c r="D1808" t="b">
        <v>0</v>
      </c>
      <c r="E1808" t="s">
        <v>125</v>
      </c>
      <c r="H1808" t="s">
        <v>125</v>
      </c>
      <c r="P1808" t="s">
        <v>125</v>
      </c>
    </row>
    <row r="1809" spans="1:16" x14ac:dyDescent="0.2">
      <c r="A1809">
        <v>191452</v>
      </c>
      <c r="B1809" t="s">
        <v>1390</v>
      </c>
      <c r="C1809" t="s">
        <v>1338</v>
      </c>
      <c r="D1809" t="b">
        <v>0</v>
      </c>
      <c r="E1809" t="s">
        <v>125</v>
      </c>
      <c r="H1809" t="s">
        <v>125</v>
      </c>
      <c r="P1809" t="s">
        <v>125</v>
      </c>
    </row>
    <row r="1810" spans="1:16" x14ac:dyDescent="0.2">
      <c r="A1810">
        <v>167124</v>
      </c>
      <c r="B1810" t="s">
        <v>1390</v>
      </c>
      <c r="C1810" t="s">
        <v>1338</v>
      </c>
      <c r="D1810" t="b">
        <v>0</v>
      </c>
      <c r="E1810" t="s">
        <v>125</v>
      </c>
      <c r="H1810" t="s">
        <v>125</v>
      </c>
      <c r="P1810" t="s">
        <v>125</v>
      </c>
    </row>
    <row r="1811" spans="1:16" x14ac:dyDescent="0.2">
      <c r="A1811">
        <v>176356</v>
      </c>
      <c r="B1811" t="s">
        <v>1391</v>
      </c>
      <c r="C1811" t="s">
        <v>1338</v>
      </c>
      <c r="D1811" t="b">
        <v>0</v>
      </c>
      <c r="E1811" t="s">
        <v>125</v>
      </c>
      <c r="H1811" t="s">
        <v>125</v>
      </c>
      <c r="P1811" t="s">
        <v>125</v>
      </c>
    </row>
    <row r="1812" spans="1:16" x14ac:dyDescent="0.2">
      <c r="A1812">
        <v>149106</v>
      </c>
      <c r="B1812" t="s">
        <v>1392</v>
      </c>
      <c r="C1812" t="s">
        <v>1338</v>
      </c>
      <c r="D1812" t="b">
        <v>0</v>
      </c>
      <c r="E1812" t="s">
        <v>125</v>
      </c>
      <c r="H1812" t="s">
        <v>125</v>
      </c>
      <c r="P1812" t="s">
        <v>125</v>
      </c>
    </row>
    <row r="1813" spans="1:16" x14ac:dyDescent="0.2">
      <c r="A1813">
        <v>158097</v>
      </c>
      <c r="B1813" t="s">
        <v>1392</v>
      </c>
      <c r="C1813" t="s">
        <v>1338</v>
      </c>
      <c r="D1813" t="b">
        <v>0</v>
      </c>
      <c r="E1813" t="s">
        <v>125</v>
      </c>
      <c r="H1813" t="s">
        <v>125</v>
      </c>
      <c r="P1813" t="s">
        <v>125</v>
      </c>
    </row>
    <row r="1814" spans="1:16" x14ac:dyDescent="0.2">
      <c r="A1814">
        <v>150487</v>
      </c>
      <c r="B1814" t="s">
        <v>1392</v>
      </c>
      <c r="C1814" t="s">
        <v>1338</v>
      </c>
      <c r="D1814" t="b">
        <v>0</v>
      </c>
      <c r="E1814" t="s">
        <v>125</v>
      </c>
      <c r="H1814" t="s">
        <v>125</v>
      </c>
      <c r="P1814" t="s">
        <v>125</v>
      </c>
    </row>
    <row r="1815" spans="1:16" x14ac:dyDescent="0.2">
      <c r="A1815">
        <v>158221</v>
      </c>
      <c r="B1815" t="s">
        <v>1392</v>
      </c>
      <c r="C1815" t="s">
        <v>1338</v>
      </c>
      <c r="D1815" t="b">
        <v>0</v>
      </c>
      <c r="E1815" t="s">
        <v>125</v>
      </c>
      <c r="H1815" t="s">
        <v>125</v>
      </c>
      <c r="P1815" t="s">
        <v>125</v>
      </c>
    </row>
    <row r="1816" spans="1:16" x14ac:dyDescent="0.2">
      <c r="A1816">
        <v>173031</v>
      </c>
      <c r="B1816" t="s">
        <v>1392</v>
      </c>
      <c r="C1816" t="s">
        <v>1338</v>
      </c>
      <c r="D1816" t="b">
        <v>0</v>
      </c>
      <c r="E1816" t="s">
        <v>125</v>
      </c>
      <c r="H1816" t="s">
        <v>125</v>
      </c>
      <c r="P1816" t="s">
        <v>125</v>
      </c>
    </row>
    <row r="1817" spans="1:16" x14ac:dyDescent="0.2">
      <c r="A1817">
        <v>171618</v>
      </c>
      <c r="B1817" t="s">
        <v>1392</v>
      </c>
      <c r="C1817" t="s">
        <v>1338</v>
      </c>
      <c r="D1817" t="b">
        <v>0</v>
      </c>
      <c r="E1817" t="s">
        <v>125</v>
      </c>
      <c r="H1817" t="s">
        <v>125</v>
      </c>
      <c r="P1817" t="s">
        <v>125</v>
      </c>
    </row>
    <row r="1818" spans="1:16" x14ac:dyDescent="0.2">
      <c r="A1818">
        <v>156332</v>
      </c>
      <c r="B1818" t="s">
        <v>1392</v>
      </c>
      <c r="C1818" t="s">
        <v>1338</v>
      </c>
      <c r="D1818" t="b">
        <v>0</v>
      </c>
      <c r="E1818" t="s">
        <v>125</v>
      </c>
      <c r="H1818" t="s">
        <v>125</v>
      </c>
      <c r="P1818" t="s">
        <v>125</v>
      </c>
    </row>
    <row r="1819" spans="1:16" x14ac:dyDescent="0.2">
      <c r="A1819">
        <v>157705</v>
      </c>
      <c r="B1819" t="s">
        <v>1392</v>
      </c>
      <c r="C1819" t="s">
        <v>1338</v>
      </c>
      <c r="D1819" t="b">
        <v>0</v>
      </c>
      <c r="E1819" t="s">
        <v>125</v>
      </c>
      <c r="H1819" t="s">
        <v>125</v>
      </c>
      <c r="P1819" t="s">
        <v>125</v>
      </c>
    </row>
    <row r="1820" spans="1:16" x14ac:dyDescent="0.2">
      <c r="A1820">
        <v>155004</v>
      </c>
      <c r="B1820" t="s">
        <v>1392</v>
      </c>
      <c r="C1820" t="s">
        <v>1338</v>
      </c>
      <c r="D1820" t="b">
        <v>0</v>
      </c>
      <c r="E1820" t="s">
        <v>125</v>
      </c>
      <c r="H1820" t="s">
        <v>125</v>
      </c>
      <c r="P1820" t="s">
        <v>125</v>
      </c>
    </row>
    <row r="1821" spans="1:16" x14ac:dyDescent="0.2">
      <c r="A1821">
        <v>172824</v>
      </c>
      <c r="B1821" t="s">
        <v>1392</v>
      </c>
      <c r="C1821" t="s">
        <v>1338</v>
      </c>
      <c r="D1821" t="b">
        <v>0</v>
      </c>
      <c r="E1821" t="s">
        <v>125</v>
      </c>
      <c r="H1821" t="s">
        <v>125</v>
      </c>
      <c r="P1821" t="s">
        <v>125</v>
      </c>
    </row>
    <row r="1822" spans="1:16" x14ac:dyDescent="0.2">
      <c r="A1822">
        <v>172659</v>
      </c>
      <c r="B1822" t="s">
        <v>1392</v>
      </c>
      <c r="C1822" t="s">
        <v>1338</v>
      </c>
      <c r="D1822" t="b">
        <v>0</v>
      </c>
      <c r="E1822" t="s">
        <v>125</v>
      </c>
      <c r="H1822" t="s">
        <v>125</v>
      </c>
      <c r="P1822" t="s">
        <v>125</v>
      </c>
    </row>
    <row r="1823" spans="1:16" x14ac:dyDescent="0.2">
      <c r="A1823">
        <v>171496</v>
      </c>
      <c r="B1823" t="s">
        <v>1392</v>
      </c>
      <c r="C1823" t="s">
        <v>1338</v>
      </c>
      <c r="D1823" t="b">
        <v>0</v>
      </c>
      <c r="E1823" t="s">
        <v>125</v>
      </c>
      <c r="H1823" t="s">
        <v>125</v>
      </c>
      <c r="P1823" t="s">
        <v>125</v>
      </c>
    </row>
    <row r="1824" spans="1:16" x14ac:dyDescent="0.2">
      <c r="A1824">
        <v>171557</v>
      </c>
      <c r="B1824" t="s">
        <v>1392</v>
      </c>
      <c r="C1824" t="s">
        <v>1338</v>
      </c>
      <c r="D1824" t="b">
        <v>0</v>
      </c>
      <c r="E1824" t="s">
        <v>125</v>
      </c>
      <c r="H1824" t="s">
        <v>125</v>
      </c>
      <c r="P1824" t="s">
        <v>125</v>
      </c>
    </row>
    <row r="1825" spans="1:16" x14ac:dyDescent="0.2">
      <c r="A1825">
        <v>148871</v>
      </c>
      <c r="B1825" t="s">
        <v>1392</v>
      </c>
      <c r="C1825" t="s">
        <v>1338</v>
      </c>
      <c r="D1825" t="b">
        <v>0</v>
      </c>
      <c r="E1825" t="s">
        <v>125</v>
      </c>
      <c r="H1825" t="s">
        <v>125</v>
      </c>
      <c r="P1825" t="s">
        <v>125</v>
      </c>
    </row>
    <row r="1826" spans="1:16" x14ac:dyDescent="0.2">
      <c r="A1826">
        <v>172609</v>
      </c>
      <c r="B1826" t="s">
        <v>1392</v>
      </c>
      <c r="C1826" t="s">
        <v>1338</v>
      </c>
      <c r="D1826" t="b">
        <v>0</v>
      </c>
      <c r="E1826" t="s">
        <v>125</v>
      </c>
      <c r="H1826" t="s">
        <v>125</v>
      </c>
      <c r="P1826" t="s">
        <v>125</v>
      </c>
    </row>
    <row r="1827" spans="1:16" x14ac:dyDescent="0.2">
      <c r="A1827">
        <v>205242</v>
      </c>
      <c r="B1827" t="s">
        <v>1393</v>
      </c>
      <c r="C1827" t="s">
        <v>1338</v>
      </c>
      <c r="D1827" t="b">
        <v>0</v>
      </c>
      <c r="E1827" t="s">
        <v>125</v>
      </c>
      <c r="H1827" t="s">
        <v>125</v>
      </c>
      <c r="P1827" t="s">
        <v>125</v>
      </c>
    </row>
    <row r="1828" spans="1:16" x14ac:dyDescent="0.2">
      <c r="A1828">
        <v>172721</v>
      </c>
      <c r="B1828" t="s">
        <v>1393</v>
      </c>
      <c r="C1828" t="s">
        <v>1338</v>
      </c>
      <c r="D1828" t="b">
        <v>0</v>
      </c>
      <c r="E1828" t="s">
        <v>125</v>
      </c>
      <c r="H1828" t="s">
        <v>125</v>
      </c>
      <c r="P1828" t="s">
        <v>125</v>
      </c>
    </row>
    <row r="1829" spans="1:16" x14ac:dyDescent="0.2">
      <c r="A1829">
        <v>172830</v>
      </c>
      <c r="B1829" t="s">
        <v>1393</v>
      </c>
      <c r="C1829" t="s">
        <v>1338</v>
      </c>
      <c r="D1829" t="b">
        <v>0</v>
      </c>
      <c r="E1829" t="s">
        <v>125</v>
      </c>
      <c r="H1829" t="s">
        <v>125</v>
      </c>
      <c r="P1829" t="s">
        <v>125</v>
      </c>
    </row>
    <row r="1830" spans="1:16" x14ac:dyDescent="0.2">
      <c r="A1830">
        <v>172665</v>
      </c>
      <c r="B1830" t="s">
        <v>1393</v>
      </c>
      <c r="C1830" t="s">
        <v>1338</v>
      </c>
      <c r="D1830" t="b">
        <v>0</v>
      </c>
      <c r="E1830" t="s">
        <v>125</v>
      </c>
      <c r="H1830" t="s">
        <v>125</v>
      </c>
      <c r="P1830" t="s">
        <v>125</v>
      </c>
    </row>
    <row r="1831" spans="1:16" x14ac:dyDescent="0.2">
      <c r="A1831">
        <v>166762</v>
      </c>
      <c r="B1831" t="s">
        <v>1393</v>
      </c>
      <c r="C1831" t="s">
        <v>1338</v>
      </c>
      <c r="D1831" t="b">
        <v>0</v>
      </c>
      <c r="E1831" t="s">
        <v>125</v>
      </c>
      <c r="H1831" t="s">
        <v>125</v>
      </c>
      <c r="P1831" t="s">
        <v>125</v>
      </c>
    </row>
    <row r="1832" spans="1:16" x14ac:dyDescent="0.2">
      <c r="A1832">
        <v>172445</v>
      </c>
      <c r="B1832" t="s">
        <v>1393</v>
      </c>
      <c r="C1832" t="s">
        <v>1338</v>
      </c>
      <c r="D1832" t="b">
        <v>0</v>
      </c>
      <c r="E1832" t="s">
        <v>125</v>
      </c>
      <c r="H1832" t="s">
        <v>125</v>
      </c>
      <c r="P1832" t="s">
        <v>125</v>
      </c>
    </row>
    <row r="1833" spans="1:16" x14ac:dyDescent="0.2">
      <c r="A1833">
        <v>171128</v>
      </c>
      <c r="B1833" t="s">
        <v>1393</v>
      </c>
      <c r="C1833" t="s">
        <v>1338</v>
      </c>
      <c r="D1833" t="b">
        <v>0</v>
      </c>
      <c r="E1833" t="s">
        <v>125</v>
      </c>
      <c r="H1833" t="s">
        <v>125</v>
      </c>
      <c r="P1833" t="s">
        <v>125</v>
      </c>
    </row>
    <row r="1834" spans="1:16" x14ac:dyDescent="0.2">
      <c r="A1834">
        <v>189349</v>
      </c>
      <c r="B1834" t="s">
        <v>1393</v>
      </c>
      <c r="C1834" t="s">
        <v>1338</v>
      </c>
      <c r="D1834" t="b">
        <v>0</v>
      </c>
      <c r="E1834" t="s">
        <v>125</v>
      </c>
      <c r="H1834" t="s">
        <v>125</v>
      </c>
      <c r="P1834" t="s">
        <v>125</v>
      </c>
    </row>
    <row r="1835" spans="1:16" x14ac:dyDescent="0.2">
      <c r="A1835">
        <v>170094</v>
      </c>
      <c r="B1835" t="s">
        <v>1393</v>
      </c>
      <c r="C1835" t="s">
        <v>1338</v>
      </c>
      <c r="D1835" t="b">
        <v>0</v>
      </c>
      <c r="E1835" t="s">
        <v>125</v>
      </c>
      <c r="H1835" t="s">
        <v>125</v>
      </c>
      <c r="P1835" t="s">
        <v>125</v>
      </c>
    </row>
    <row r="1836" spans="1:16" x14ac:dyDescent="0.2">
      <c r="A1836">
        <v>172882</v>
      </c>
      <c r="B1836" t="s">
        <v>1393</v>
      </c>
      <c r="C1836" t="s">
        <v>1338</v>
      </c>
      <c r="D1836" t="b">
        <v>0</v>
      </c>
      <c r="E1836" t="s">
        <v>125</v>
      </c>
      <c r="H1836" t="s">
        <v>125</v>
      </c>
      <c r="P1836" t="s">
        <v>125</v>
      </c>
    </row>
    <row r="1837" spans="1:16" x14ac:dyDescent="0.2">
      <c r="A1837">
        <v>146155</v>
      </c>
      <c r="B1837" t="s">
        <v>1394</v>
      </c>
      <c r="C1837" t="s">
        <v>1338</v>
      </c>
      <c r="D1837" t="b">
        <v>0</v>
      </c>
      <c r="E1837" t="s">
        <v>125</v>
      </c>
      <c r="H1837" t="s">
        <v>125</v>
      </c>
      <c r="P1837" t="s">
        <v>125</v>
      </c>
    </row>
    <row r="1838" spans="1:16" x14ac:dyDescent="0.2">
      <c r="A1838">
        <v>149089</v>
      </c>
      <c r="B1838" t="s">
        <v>1394</v>
      </c>
      <c r="C1838" t="s">
        <v>1338</v>
      </c>
      <c r="D1838" t="b">
        <v>0</v>
      </c>
      <c r="E1838" t="s">
        <v>125</v>
      </c>
      <c r="H1838" t="s">
        <v>125</v>
      </c>
      <c r="P1838" t="s">
        <v>125</v>
      </c>
    </row>
    <row r="1839" spans="1:16" x14ac:dyDescent="0.2">
      <c r="A1839">
        <v>172715</v>
      </c>
      <c r="B1839" t="s">
        <v>1395</v>
      </c>
      <c r="C1839" t="s">
        <v>1338</v>
      </c>
      <c r="D1839" t="b">
        <v>0</v>
      </c>
      <c r="E1839" t="s">
        <v>125</v>
      </c>
      <c r="H1839" t="s">
        <v>125</v>
      </c>
      <c r="P1839" t="s">
        <v>125</v>
      </c>
    </row>
    <row r="1840" spans="1:16" x14ac:dyDescent="0.2">
      <c r="A1840">
        <v>157802</v>
      </c>
      <c r="B1840" t="s">
        <v>1396</v>
      </c>
      <c r="C1840" t="s">
        <v>1338</v>
      </c>
      <c r="D1840" t="b">
        <v>0</v>
      </c>
      <c r="E1840" t="s">
        <v>125</v>
      </c>
      <c r="H1840" t="s">
        <v>125</v>
      </c>
      <c r="P1840" t="s">
        <v>125</v>
      </c>
    </row>
    <row r="1841" spans="1:16" x14ac:dyDescent="0.2">
      <c r="A1841">
        <v>145530</v>
      </c>
      <c r="B1841" t="s">
        <v>1397</v>
      </c>
      <c r="C1841" t="s">
        <v>1338</v>
      </c>
      <c r="D1841" t="b">
        <v>0</v>
      </c>
      <c r="E1841" t="s">
        <v>125</v>
      </c>
      <c r="H1841" t="s">
        <v>125</v>
      </c>
      <c r="P1841" t="s">
        <v>125</v>
      </c>
    </row>
    <row r="1842" spans="1:16" x14ac:dyDescent="0.2">
      <c r="A1842">
        <v>158274</v>
      </c>
      <c r="B1842" t="s">
        <v>1398</v>
      </c>
      <c r="C1842" t="s">
        <v>1338</v>
      </c>
      <c r="D1842" t="b">
        <v>0</v>
      </c>
      <c r="E1842" t="s">
        <v>125</v>
      </c>
      <c r="H1842" t="s">
        <v>125</v>
      </c>
      <c r="P1842" t="s">
        <v>125</v>
      </c>
    </row>
    <row r="1843" spans="1:16" x14ac:dyDescent="0.2">
      <c r="A1843">
        <v>170640</v>
      </c>
      <c r="B1843" t="s">
        <v>1399</v>
      </c>
      <c r="C1843" t="s">
        <v>1338</v>
      </c>
      <c r="D1843" t="b">
        <v>0</v>
      </c>
      <c r="E1843" t="s">
        <v>125</v>
      </c>
      <c r="H1843" t="s">
        <v>125</v>
      </c>
      <c r="P1843" t="s">
        <v>125</v>
      </c>
    </row>
    <row r="1844" spans="1:16" x14ac:dyDescent="0.2">
      <c r="A1844">
        <v>215994</v>
      </c>
      <c r="B1844" t="s">
        <v>1400</v>
      </c>
      <c r="C1844" t="s">
        <v>1338</v>
      </c>
      <c r="D1844" t="b">
        <v>0</v>
      </c>
      <c r="E1844" t="s">
        <v>125</v>
      </c>
      <c r="H1844" t="s">
        <v>125</v>
      </c>
      <c r="P1844" t="s">
        <v>125</v>
      </c>
    </row>
    <row r="1845" spans="1:16" x14ac:dyDescent="0.2">
      <c r="A1845">
        <v>216134</v>
      </c>
      <c r="B1845" t="s">
        <v>1400</v>
      </c>
      <c r="C1845" t="s">
        <v>1338</v>
      </c>
      <c r="D1845" t="b">
        <v>0</v>
      </c>
      <c r="E1845" t="s">
        <v>125</v>
      </c>
      <c r="H1845" t="s">
        <v>125</v>
      </c>
      <c r="P1845" t="s">
        <v>125</v>
      </c>
    </row>
    <row r="1846" spans="1:16" x14ac:dyDescent="0.2">
      <c r="A1846">
        <v>216025</v>
      </c>
      <c r="B1846" t="s">
        <v>1400</v>
      </c>
      <c r="C1846" t="s">
        <v>1338</v>
      </c>
      <c r="D1846" t="b">
        <v>0</v>
      </c>
      <c r="E1846" t="s">
        <v>125</v>
      </c>
      <c r="H1846" t="s">
        <v>125</v>
      </c>
      <c r="P1846" t="s">
        <v>125</v>
      </c>
    </row>
    <row r="1847" spans="1:16" x14ac:dyDescent="0.2">
      <c r="A1847">
        <v>220406</v>
      </c>
      <c r="B1847" t="s">
        <v>1400</v>
      </c>
      <c r="C1847" t="s">
        <v>1338</v>
      </c>
      <c r="D1847" t="b">
        <v>0</v>
      </c>
      <c r="E1847" t="s">
        <v>125</v>
      </c>
      <c r="H1847" t="s">
        <v>125</v>
      </c>
      <c r="P1847" t="s">
        <v>125</v>
      </c>
    </row>
    <row r="1848" spans="1:16" x14ac:dyDescent="0.2">
      <c r="A1848">
        <v>156328</v>
      </c>
      <c r="B1848" t="s">
        <v>1401</v>
      </c>
      <c r="C1848" t="s">
        <v>1338</v>
      </c>
      <c r="D1848" t="b">
        <v>0</v>
      </c>
      <c r="E1848" t="s">
        <v>125</v>
      </c>
      <c r="H1848" t="s">
        <v>125</v>
      </c>
      <c r="P1848" t="s">
        <v>125</v>
      </c>
    </row>
    <row r="1849" spans="1:16" x14ac:dyDescent="0.2">
      <c r="A1849">
        <v>116044</v>
      </c>
      <c r="B1849" t="s">
        <v>1402</v>
      </c>
      <c r="C1849" t="s">
        <v>1338</v>
      </c>
      <c r="D1849" t="b">
        <v>0</v>
      </c>
      <c r="E1849" t="s">
        <v>125</v>
      </c>
      <c r="H1849" t="s">
        <v>125</v>
      </c>
      <c r="P1849" t="s">
        <v>125</v>
      </c>
    </row>
    <row r="1850" spans="1:16" x14ac:dyDescent="0.2">
      <c r="A1850">
        <v>113173</v>
      </c>
      <c r="B1850" t="s">
        <v>1403</v>
      </c>
      <c r="C1850" t="s">
        <v>1338</v>
      </c>
      <c r="D1850" t="b">
        <v>0</v>
      </c>
      <c r="E1850" t="s">
        <v>125</v>
      </c>
      <c r="H1850" t="s">
        <v>125</v>
      </c>
      <c r="P1850" t="s">
        <v>125</v>
      </c>
    </row>
    <row r="1851" spans="1:16" x14ac:dyDescent="0.2">
      <c r="A1851">
        <v>114548</v>
      </c>
      <c r="B1851" t="s">
        <v>1403</v>
      </c>
      <c r="C1851" t="s">
        <v>1338</v>
      </c>
      <c r="D1851" t="b">
        <v>0</v>
      </c>
      <c r="E1851" t="s">
        <v>125</v>
      </c>
      <c r="H1851" t="s">
        <v>125</v>
      </c>
      <c r="P1851" t="s">
        <v>125</v>
      </c>
    </row>
    <row r="1852" spans="1:16" x14ac:dyDescent="0.2">
      <c r="A1852">
        <v>126077</v>
      </c>
      <c r="B1852" t="s">
        <v>1403</v>
      </c>
      <c r="C1852" t="s">
        <v>1338</v>
      </c>
      <c r="D1852" t="b">
        <v>0</v>
      </c>
      <c r="E1852" t="s">
        <v>125</v>
      </c>
      <c r="H1852" t="s">
        <v>125</v>
      </c>
      <c r="P1852" t="s">
        <v>125</v>
      </c>
    </row>
    <row r="1853" spans="1:16" x14ac:dyDescent="0.2">
      <c r="A1853">
        <v>211822</v>
      </c>
      <c r="B1853" t="s">
        <v>1404</v>
      </c>
      <c r="C1853" t="s">
        <v>1338</v>
      </c>
      <c r="D1853" t="b">
        <v>0</v>
      </c>
      <c r="E1853" t="s">
        <v>125</v>
      </c>
      <c r="H1853" t="s">
        <v>125</v>
      </c>
      <c r="P1853" t="s">
        <v>125</v>
      </c>
    </row>
    <row r="1854" spans="1:16" x14ac:dyDescent="0.2">
      <c r="A1854">
        <v>200032</v>
      </c>
      <c r="B1854" t="s">
        <v>1404</v>
      </c>
      <c r="C1854" t="s">
        <v>1338</v>
      </c>
      <c r="D1854" t="b">
        <v>0</v>
      </c>
      <c r="E1854" t="s">
        <v>125</v>
      </c>
      <c r="H1854" t="s">
        <v>125</v>
      </c>
      <c r="P1854" t="s">
        <v>125</v>
      </c>
    </row>
    <row r="1855" spans="1:16" x14ac:dyDescent="0.2">
      <c r="A1855">
        <v>205245</v>
      </c>
      <c r="B1855" t="s">
        <v>1404</v>
      </c>
      <c r="C1855" t="s">
        <v>1338</v>
      </c>
      <c r="D1855" t="b">
        <v>0</v>
      </c>
      <c r="E1855" t="s">
        <v>125</v>
      </c>
      <c r="H1855" t="s">
        <v>125</v>
      </c>
      <c r="P1855" t="s">
        <v>125</v>
      </c>
    </row>
    <row r="1856" spans="1:16" x14ac:dyDescent="0.2">
      <c r="A1856">
        <v>200078</v>
      </c>
      <c r="B1856" t="s">
        <v>1404</v>
      </c>
      <c r="C1856" t="s">
        <v>1338</v>
      </c>
      <c r="D1856" t="b">
        <v>0</v>
      </c>
      <c r="E1856" t="s">
        <v>125</v>
      </c>
      <c r="H1856" t="s">
        <v>125</v>
      </c>
      <c r="P1856" t="s">
        <v>125</v>
      </c>
    </row>
    <row r="1857" spans="1:16" x14ac:dyDescent="0.2">
      <c r="A1857">
        <v>191789</v>
      </c>
      <c r="B1857" t="s">
        <v>1404</v>
      </c>
      <c r="C1857" t="s">
        <v>1338</v>
      </c>
      <c r="D1857" t="b">
        <v>0</v>
      </c>
      <c r="E1857" t="s">
        <v>125</v>
      </c>
      <c r="H1857" t="s">
        <v>125</v>
      </c>
      <c r="P1857" t="s">
        <v>125</v>
      </c>
    </row>
    <row r="1858" spans="1:16" x14ac:dyDescent="0.2">
      <c r="A1858">
        <v>189358</v>
      </c>
      <c r="B1858" t="s">
        <v>1404</v>
      </c>
      <c r="C1858" t="s">
        <v>1338</v>
      </c>
      <c r="D1858" t="b">
        <v>0</v>
      </c>
      <c r="E1858" t="s">
        <v>125</v>
      </c>
      <c r="H1858" t="s">
        <v>125</v>
      </c>
      <c r="P1858" t="s">
        <v>125</v>
      </c>
    </row>
    <row r="1859" spans="1:16" x14ac:dyDescent="0.2">
      <c r="A1859">
        <v>147990</v>
      </c>
      <c r="B1859" t="s">
        <v>1404</v>
      </c>
      <c r="C1859" t="s">
        <v>1338</v>
      </c>
      <c r="D1859" t="b">
        <v>0</v>
      </c>
      <c r="E1859" t="s">
        <v>125</v>
      </c>
      <c r="H1859" t="s">
        <v>125</v>
      </c>
      <c r="P1859" t="s">
        <v>125</v>
      </c>
    </row>
    <row r="1860" spans="1:16" x14ac:dyDescent="0.2">
      <c r="A1860">
        <v>187311</v>
      </c>
      <c r="B1860" t="s">
        <v>1404</v>
      </c>
      <c r="C1860" t="s">
        <v>1338</v>
      </c>
      <c r="D1860" t="b">
        <v>0</v>
      </c>
      <c r="E1860" t="s">
        <v>125</v>
      </c>
      <c r="H1860" t="s">
        <v>125</v>
      </c>
      <c r="P1860" t="s">
        <v>125</v>
      </c>
    </row>
    <row r="1861" spans="1:16" x14ac:dyDescent="0.2">
      <c r="A1861">
        <v>188405</v>
      </c>
      <c r="B1861" t="s">
        <v>1404</v>
      </c>
      <c r="C1861" t="s">
        <v>1338</v>
      </c>
      <c r="D1861" t="b">
        <v>0</v>
      </c>
      <c r="E1861" t="s">
        <v>125</v>
      </c>
      <c r="H1861" t="s">
        <v>125</v>
      </c>
      <c r="P1861" t="s">
        <v>125</v>
      </c>
    </row>
    <row r="1862" spans="1:16" x14ac:dyDescent="0.2">
      <c r="A1862">
        <v>171736</v>
      </c>
      <c r="B1862" t="s">
        <v>1405</v>
      </c>
      <c r="C1862" t="s">
        <v>1338</v>
      </c>
      <c r="D1862" t="b">
        <v>0</v>
      </c>
      <c r="E1862" t="s">
        <v>125</v>
      </c>
      <c r="H1862" t="s">
        <v>125</v>
      </c>
      <c r="P1862" t="s">
        <v>125</v>
      </c>
    </row>
    <row r="1863" spans="1:16" x14ac:dyDescent="0.2">
      <c r="A1863">
        <v>170446</v>
      </c>
      <c r="B1863" t="s">
        <v>1405</v>
      </c>
      <c r="C1863" t="s">
        <v>1338</v>
      </c>
      <c r="D1863" t="b">
        <v>0</v>
      </c>
      <c r="E1863" t="s">
        <v>125</v>
      </c>
      <c r="H1863" t="s">
        <v>125</v>
      </c>
      <c r="P1863" t="s">
        <v>125</v>
      </c>
    </row>
    <row r="1864" spans="1:16" x14ac:dyDescent="0.2">
      <c r="A1864">
        <v>172741</v>
      </c>
      <c r="B1864" t="s">
        <v>1405</v>
      </c>
      <c r="C1864" t="s">
        <v>1338</v>
      </c>
      <c r="D1864" t="b">
        <v>0</v>
      </c>
      <c r="E1864" t="s">
        <v>125</v>
      </c>
      <c r="H1864" t="s">
        <v>125</v>
      </c>
      <c r="P1864" t="s">
        <v>125</v>
      </c>
    </row>
    <row r="1865" spans="1:16" x14ac:dyDescent="0.2">
      <c r="A1865">
        <v>172850</v>
      </c>
      <c r="B1865" t="s">
        <v>1405</v>
      </c>
      <c r="C1865" t="s">
        <v>1338</v>
      </c>
      <c r="D1865" t="b">
        <v>0</v>
      </c>
      <c r="E1865" t="s">
        <v>125</v>
      </c>
      <c r="H1865" t="s">
        <v>125</v>
      </c>
      <c r="P1865" t="s">
        <v>125</v>
      </c>
    </row>
    <row r="1866" spans="1:16" x14ac:dyDescent="0.2">
      <c r="A1866">
        <v>174884</v>
      </c>
      <c r="B1866" t="s">
        <v>1405</v>
      </c>
      <c r="C1866" t="s">
        <v>1338</v>
      </c>
      <c r="D1866" t="b">
        <v>0</v>
      </c>
      <c r="E1866" t="s">
        <v>125</v>
      </c>
      <c r="H1866" t="s">
        <v>125</v>
      </c>
      <c r="P1866" t="s">
        <v>125</v>
      </c>
    </row>
    <row r="1867" spans="1:16" x14ac:dyDescent="0.2">
      <c r="A1867">
        <v>171516</v>
      </c>
      <c r="B1867" t="s">
        <v>1405</v>
      </c>
      <c r="C1867" t="s">
        <v>1338</v>
      </c>
      <c r="D1867" t="b">
        <v>0</v>
      </c>
      <c r="E1867" t="s">
        <v>125</v>
      </c>
      <c r="H1867" t="s">
        <v>125</v>
      </c>
      <c r="P1867" t="s">
        <v>125</v>
      </c>
    </row>
    <row r="1868" spans="1:16" x14ac:dyDescent="0.2">
      <c r="A1868">
        <v>157183</v>
      </c>
      <c r="B1868" t="s">
        <v>1405</v>
      </c>
      <c r="C1868" t="s">
        <v>1338</v>
      </c>
      <c r="D1868" t="b">
        <v>0</v>
      </c>
      <c r="E1868" t="s">
        <v>125</v>
      </c>
      <c r="H1868" t="s">
        <v>125</v>
      </c>
      <c r="P1868" t="s">
        <v>125</v>
      </c>
    </row>
    <row r="1869" spans="1:16" x14ac:dyDescent="0.2">
      <c r="A1869">
        <v>172412</v>
      </c>
      <c r="B1869" t="s">
        <v>1405</v>
      </c>
      <c r="C1869" t="s">
        <v>1338</v>
      </c>
      <c r="D1869" t="b">
        <v>0</v>
      </c>
      <c r="E1869" t="s">
        <v>125</v>
      </c>
      <c r="H1869" t="s">
        <v>125</v>
      </c>
      <c r="P1869" t="s">
        <v>125</v>
      </c>
    </row>
    <row r="1870" spans="1:16" x14ac:dyDescent="0.2">
      <c r="A1870">
        <v>171687</v>
      </c>
      <c r="B1870" t="s">
        <v>1405</v>
      </c>
      <c r="C1870" t="s">
        <v>1338</v>
      </c>
      <c r="D1870" t="b">
        <v>0</v>
      </c>
      <c r="E1870" t="s">
        <v>125</v>
      </c>
      <c r="H1870" t="s">
        <v>125</v>
      </c>
      <c r="P1870" t="s">
        <v>125</v>
      </c>
    </row>
    <row r="1871" spans="1:16" x14ac:dyDescent="0.2">
      <c r="A1871">
        <v>171394</v>
      </c>
      <c r="B1871" t="s">
        <v>1405</v>
      </c>
      <c r="C1871" t="s">
        <v>1338</v>
      </c>
      <c r="D1871" t="b">
        <v>0</v>
      </c>
      <c r="E1871" t="s">
        <v>125</v>
      </c>
      <c r="H1871" t="s">
        <v>125</v>
      </c>
      <c r="P1871" t="s">
        <v>125</v>
      </c>
    </row>
    <row r="1872" spans="1:16" x14ac:dyDescent="0.2">
      <c r="A1872">
        <v>171638</v>
      </c>
      <c r="B1872" t="s">
        <v>1405</v>
      </c>
      <c r="C1872" t="s">
        <v>1338</v>
      </c>
      <c r="D1872" t="b">
        <v>0</v>
      </c>
      <c r="E1872" t="s">
        <v>125</v>
      </c>
      <c r="H1872" t="s">
        <v>125</v>
      </c>
      <c r="P1872" t="s">
        <v>125</v>
      </c>
    </row>
    <row r="1873" spans="1:16" x14ac:dyDescent="0.2">
      <c r="A1873">
        <v>171801</v>
      </c>
      <c r="B1873" t="s">
        <v>1405</v>
      </c>
      <c r="C1873" t="s">
        <v>1338</v>
      </c>
      <c r="D1873" t="b">
        <v>0</v>
      </c>
      <c r="E1873" t="s">
        <v>125</v>
      </c>
      <c r="H1873" t="s">
        <v>125</v>
      </c>
      <c r="P1873" t="s">
        <v>125</v>
      </c>
    </row>
    <row r="1874" spans="1:16" x14ac:dyDescent="0.2">
      <c r="A1874">
        <v>166807</v>
      </c>
      <c r="B1874" t="s">
        <v>1405</v>
      </c>
      <c r="C1874" t="s">
        <v>1338</v>
      </c>
      <c r="D1874" t="b">
        <v>0</v>
      </c>
      <c r="E1874" t="s">
        <v>125</v>
      </c>
      <c r="H1874" t="s">
        <v>125</v>
      </c>
      <c r="P1874" t="s">
        <v>125</v>
      </c>
    </row>
    <row r="1875" spans="1:16" x14ac:dyDescent="0.2">
      <c r="A1875">
        <v>172232</v>
      </c>
      <c r="B1875" t="s">
        <v>1405</v>
      </c>
      <c r="C1875" t="s">
        <v>1338</v>
      </c>
      <c r="D1875" t="b">
        <v>0</v>
      </c>
      <c r="E1875" t="s">
        <v>125</v>
      </c>
      <c r="H1875" t="s">
        <v>125</v>
      </c>
      <c r="P1875" t="s">
        <v>125</v>
      </c>
    </row>
    <row r="1876" spans="1:16" x14ac:dyDescent="0.2">
      <c r="A1876">
        <v>171356</v>
      </c>
      <c r="B1876" t="s">
        <v>1405</v>
      </c>
      <c r="C1876" t="s">
        <v>1338</v>
      </c>
      <c r="D1876" t="b">
        <v>0</v>
      </c>
      <c r="E1876" t="s">
        <v>125</v>
      </c>
      <c r="H1876" t="s">
        <v>125</v>
      </c>
      <c r="P1876" t="s">
        <v>125</v>
      </c>
    </row>
    <row r="1877" spans="1:16" x14ac:dyDescent="0.2">
      <c r="A1877">
        <v>167127</v>
      </c>
      <c r="B1877" t="s">
        <v>1405</v>
      </c>
      <c r="C1877" t="s">
        <v>1338</v>
      </c>
      <c r="D1877" t="b">
        <v>0</v>
      </c>
      <c r="E1877" t="s">
        <v>125</v>
      </c>
      <c r="H1877" t="s">
        <v>125</v>
      </c>
      <c r="P1877" t="s">
        <v>125</v>
      </c>
    </row>
    <row r="1878" spans="1:16" x14ac:dyDescent="0.2">
      <c r="A1878">
        <v>172685</v>
      </c>
      <c r="B1878" t="s">
        <v>1405</v>
      </c>
      <c r="C1878" t="s">
        <v>1338</v>
      </c>
      <c r="D1878" t="b">
        <v>0</v>
      </c>
      <c r="E1878" t="s">
        <v>125</v>
      </c>
      <c r="H1878" t="s">
        <v>125</v>
      </c>
      <c r="P1878" t="s">
        <v>125</v>
      </c>
    </row>
    <row r="1879" spans="1:16" x14ac:dyDescent="0.2">
      <c r="A1879">
        <v>167188</v>
      </c>
      <c r="B1879" t="s">
        <v>1405</v>
      </c>
      <c r="C1879" t="s">
        <v>1338</v>
      </c>
      <c r="D1879" t="b">
        <v>0</v>
      </c>
      <c r="E1879" t="s">
        <v>125</v>
      </c>
      <c r="H1879" t="s">
        <v>125</v>
      </c>
      <c r="P1879" t="s">
        <v>125</v>
      </c>
    </row>
    <row r="1880" spans="1:16" x14ac:dyDescent="0.2">
      <c r="A1880">
        <v>154057</v>
      </c>
      <c r="B1880" t="s">
        <v>1405</v>
      </c>
      <c r="C1880" t="s">
        <v>1338</v>
      </c>
      <c r="D1880" t="b">
        <v>0</v>
      </c>
      <c r="E1880" t="s">
        <v>125</v>
      </c>
      <c r="H1880" t="s">
        <v>125</v>
      </c>
      <c r="P1880" t="s">
        <v>125</v>
      </c>
    </row>
    <row r="1881" spans="1:16" x14ac:dyDescent="0.2">
      <c r="A1881">
        <v>167065</v>
      </c>
      <c r="B1881" t="s">
        <v>1405</v>
      </c>
      <c r="C1881" t="s">
        <v>1338</v>
      </c>
      <c r="D1881" t="b">
        <v>0</v>
      </c>
      <c r="E1881" t="s">
        <v>125</v>
      </c>
      <c r="H1881" t="s">
        <v>125</v>
      </c>
      <c r="P1881" t="s">
        <v>125</v>
      </c>
    </row>
    <row r="1882" spans="1:16" x14ac:dyDescent="0.2">
      <c r="A1882">
        <v>171577</v>
      </c>
      <c r="B1882" t="s">
        <v>1405</v>
      </c>
      <c r="C1882" t="s">
        <v>1338</v>
      </c>
      <c r="D1882" t="b">
        <v>0</v>
      </c>
      <c r="E1882" t="s">
        <v>125</v>
      </c>
      <c r="H1882" t="s">
        <v>125</v>
      </c>
      <c r="P1882" t="s">
        <v>125</v>
      </c>
    </row>
    <row r="1883" spans="1:16" x14ac:dyDescent="0.2">
      <c r="A1883">
        <v>175328</v>
      </c>
      <c r="B1883" t="s">
        <v>1405</v>
      </c>
      <c r="C1883" t="s">
        <v>1338</v>
      </c>
      <c r="D1883" t="b">
        <v>0</v>
      </c>
      <c r="E1883" t="s">
        <v>125</v>
      </c>
      <c r="H1883" t="s">
        <v>125</v>
      </c>
      <c r="P1883" t="s">
        <v>125</v>
      </c>
    </row>
    <row r="1884" spans="1:16" x14ac:dyDescent="0.2">
      <c r="A1884">
        <v>172468</v>
      </c>
      <c r="B1884" t="s">
        <v>1405</v>
      </c>
      <c r="C1884" t="s">
        <v>1338</v>
      </c>
      <c r="D1884" t="b">
        <v>0</v>
      </c>
      <c r="E1884" t="s">
        <v>125</v>
      </c>
      <c r="H1884" t="s">
        <v>125</v>
      </c>
      <c r="P1884" t="s">
        <v>125</v>
      </c>
    </row>
    <row r="1885" spans="1:16" x14ac:dyDescent="0.2">
      <c r="A1885">
        <v>157244</v>
      </c>
      <c r="B1885" t="s">
        <v>1405</v>
      </c>
      <c r="C1885" t="s">
        <v>1338</v>
      </c>
      <c r="D1885" t="b">
        <v>0</v>
      </c>
      <c r="E1885" t="s">
        <v>125</v>
      </c>
      <c r="H1885" t="s">
        <v>125</v>
      </c>
      <c r="P1885" t="s">
        <v>125</v>
      </c>
    </row>
    <row r="1886" spans="1:16" x14ac:dyDescent="0.2">
      <c r="A1886">
        <v>171996</v>
      </c>
      <c r="B1886" t="s">
        <v>1405</v>
      </c>
      <c r="C1886" t="s">
        <v>1338</v>
      </c>
      <c r="D1886" t="b">
        <v>0</v>
      </c>
      <c r="E1886" t="s">
        <v>125</v>
      </c>
      <c r="H1886" t="s">
        <v>125</v>
      </c>
      <c r="P1886" t="s">
        <v>125</v>
      </c>
    </row>
    <row r="1887" spans="1:16" x14ac:dyDescent="0.2">
      <c r="A1887">
        <v>172954</v>
      </c>
      <c r="B1887" t="s">
        <v>1405</v>
      </c>
      <c r="C1887" t="s">
        <v>1338</v>
      </c>
      <c r="D1887" t="b">
        <v>0</v>
      </c>
      <c r="E1887" t="s">
        <v>125</v>
      </c>
      <c r="H1887" t="s">
        <v>125</v>
      </c>
      <c r="P1887" t="s">
        <v>125</v>
      </c>
    </row>
    <row r="1888" spans="1:16" x14ac:dyDescent="0.2">
      <c r="A1888">
        <v>166678</v>
      </c>
      <c r="B1888" t="s">
        <v>1405</v>
      </c>
      <c r="C1888" t="s">
        <v>1338</v>
      </c>
      <c r="D1888" t="b">
        <v>0</v>
      </c>
      <c r="E1888" t="s">
        <v>125</v>
      </c>
      <c r="H1888" t="s">
        <v>125</v>
      </c>
      <c r="P1888" t="s">
        <v>125</v>
      </c>
    </row>
    <row r="1889" spans="1:16" x14ac:dyDescent="0.2">
      <c r="A1889">
        <v>149034</v>
      </c>
      <c r="B1889" t="s">
        <v>1405</v>
      </c>
      <c r="C1889" t="s">
        <v>1338</v>
      </c>
      <c r="D1889" t="b">
        <v>0</v>
      </c>
      <c r="E1889" t="s">
        <v>125</v>
      </c>
      <c r="H1889" t="s">
        <v>125</v>
      </c>
      <c r="P1889" t="s">
        <v>125</v>
      </c>
    </row>
    <row r="1890" spans="1:16" x14ac:dyDescent="0.2">
      <c r="A1890">
        <v>171297</v>
      </c>
      <c r="B1890" t="s">
        <v>1405</v>
      </c>
      <c r="C1890" t="s">
        <v>1338</v>
      </c>
      <c r="D1890" t="b">
        <v>0</v>
      </c>
      <c r="E1890" t="s">
        <v>125</v>
      </c>
      <c r="H1890" t="s">
        <v>125</v>
      </c>
      <c r="P1890" t="s">
        <v>125</v>
      </c>
    </row>
    <row r="1891" spans="1:16" x14ac:dyDescent="0.2">
      <c r="A1891">
        <v>157937</v>
      </c>
      <c r="B1891" t="s">
        <v>1405</v>
      </c>
      <c r="C1891" t="s">
        <v>1338</v>
      </c>
      <c r="D1891" t="b">
        <v>0</v>
      </c>
      <c r="E1891" t="s">
        <v>125</v>
      </c>
      <c r="H1891" t="s">
        <v>125</v>
      </c>
      <c r="P1891" t="s">
        <v>125</v>
      </c>
    </row>
    <row r="1892" spans="1:16" x14ac:dyDescent="0.2">
      <c r="A1892">
        <v>156395</v>
      </c>
      <c r="B1892" t="s">
        <v>1405</v>
      </c>
      <c r="C1892" t="s">
        <v>1338</v>
      </c>
      <c r="D1892" t="b">
        <v>0</v>
      </c>
      <c r="E1892" t="s">
        <v>125</v>
      </c>
      <c r="H1892" t="s">
        <v>125</v>
      </c>
      <c r="P1892" t="s">
        <v>125</v>
      </c>
    </row>
    <row r="1893" spans="1:16" x14ac:dyDescent="0.2">
      <c r="A1893">
        <v>172629</v>
      </c>
      <c r="B1893" t="s">
        <v>1405</v>
      </c>
      <c r="C1893" t="s">
        <v>1338</v>
      </c>
      <c r="D1893" t="b">
        <v>0</v>
      </c>
      <c r="E1893" t="s">
        <v>125</v>
      </c>
      <c r="H1893" t="s">
        <v>125</v>
      </c>
      <c r="P1893" t="s">
        <v>125</v>
      </c>
    </row>
    <row r="1894" spans="1:16" x14ac:dyDescent="0.2">
      <c r="A1894">
        <v>172346</v>
      </c>
      <c r="B1894" t="s">
        <v>1405</v>
      </c>
      <c r="C1894" t="s">
        <v>1338</v>
      </c>
      <c r="D1894" t="b">
        <v>0</v>
      </c>
      <c r="E1894" t="s">
        <v>125</v>
      </c>
      <c r="H1894" t="s">
        <v>125</v>
      </c>
      <c r="P1894" t="s">
        <v>125</v>
      </c>
    </row>
    <row r="1895" spans="1:16" x14ac:dyDescent="0.2">
      <c r="A1895">
        <v>158001</v>
      </c>
      <c r="B1895" t="s">
        <v>1405</v>
      </c>
      <c r="C1895" t="s">
        <v>1338</v>
      </c>
      <c r="D1895" t="b">
        <v>0</v>
      </c>
      <c r="E1895" t="s">
        <v>125</v>
      </c>
      <c r="H1895" t="s">
        <v>125</v>
      </c>
      <c r="P1895" t="s">
        <v>125</v>
      </c>
    </row>
    <row r="1896" spans="1:16" x14ac:dyDescent="0.2">
      <c r="A1896">
        <v>172118</v>
      </c>
      <c r="B1896" t="s">
        <v>1405</v>
      </c>
      <c r="C1896" t="s">
        <v>1338</v>
      </c>
      <c r="D1896" t="b">
        <v>0</v>
      </c>
      <c r="E1896" t="s">
        <v>125</v>
      </c>
      <c r="H1896" t="s">
        <v>125</v>
      </c>
      <c r="P1896" t="s">
        <v>125</v>
      </c>
    </row>
    <row r="1897" spans="1:16" x14ac:dyDescent="0.2">
      <c r="A1897">
        <v>167241</v>
      </c>
      <c r="B1897" t="s">
        <v>1405</v>
      </c>
      <c r="C1897" t="s">
        <v>1338</v>
      </c>
      <c r="D1897" t="b">
        <v>0</v>
      </c>
      <c r="E1897" t="s">
        <v>125</v>
      </c>
      <c r="H1897" t="s">
        <v>125</v>
      </c>
      <c r="P1897" t="s">
        <v>125</v>
      </c>
    </row>
    <row r="1898" spans="1:16" x14ac:dyDescent="0.2">
      <c r="A1898">
        <v>170540</v>
      </c>
      <c r="B1898" t="s">
        <v>1405</v>
      </c>
      <c r="C1898" t="s">
        <v>1338</v>
      </c>
      <c r="D1898" t="b">
        <v>0</v>
      </c>
      <c r="E1898" t="s">
        <v>125</v>
      </c>
      <c r="H1898" t="s">
        <v>125</v>
      </c>
      <c r="P1898" t="s">
        <v>125</v>
      </c>
    </row>
    <row r="1899" spans="1:16" x14ac:dyDescent="0.2">
      <c r="A1899">
        <v>171238</v>
      </c>
      <c r="B1899" t="s">
        <v>1405</v>
      </c>
      <c r="C1899" t="s">
        <v>1338</v>
      </c>
      <c r="D1899" t="b">
        <v>0</v>
      </c>
      <c r="E1899" t="s">
        <v>125</v>
      </c>
      <c r="H1899" t="s">
        <v>125</v>
      </c>
      <c r="P1899" t="s">
        <v>125</v>
      </c>
    </row>
    <row r="1900" spans="1:16" x14ac:dyDescent="0.2">
      <c r="A1900">
        <v>171866</v>
      </c>
      <c r="B1900" t="s">
        <v>1405</v>
      </c>
      <c r="C1900" t="s">
        <v>1338</v>
      </c>
      <c r="D1900" t="b">
        <v>0</v>
      </c>
      <c r="E1900" t="s">
        <v>125</v>
      </c>
      <c r="H1900" t="s">
        <v>125</v>
      </c>
      <c r="P1900" t="s">
        <v>125</v>
      </c>
    </row>
    <row r="1901" spans="1:16" x14ac:dyDescent="0.2">
      <c r="A1901">
        <v>171455</v>
      </c>
      <c r="B1901" t="s">
        <v>1405</v>
      </c>
      <c r="C1901" t="s">
        <v>1338</v>
      </c>
      <c r="D1901" t="b">
        <v>0</v>
      </c>
      <c r="E1901" t="s">
        <v>125</v>
      </c>
      <c r="H1901" t="s">
        <v>125</v>
      </c>
      <c r="P1901" t="s">
        <v>125</v>
      </c>
    </row>
    <row r="1902" spans="1:16" x14ac:dyDescent="0.2">
      <c r="A1902">
        <v>167288</v>
      </c>
      <c r="B1902" t="s">
        <v>1405</v>
      </c>
      <c r="C1902" t="s">
        <v>1338</v>
      </c>
      <c r="D1902" t="b">
        <v>0</v>
      </c>
      <c r="E1902" t="s">
        <v>125</v>
      </c>
      <c r="H1902" t="s">
        <v>125</v>
      </c>
      <c r="P1902" t="s">
        <v>125</v>
      </c>
    </row>
    <row r="1903" spans="1:16" x14ac:dyDescent="0.2">
      <c r="A1903">
        <v>149135</v>
      </c>
      <c r="B1903" t="s">
        <v>1405</v>
      </c>
      <c r="C1903" t="s">
        <v>1338</v>
      </c>
      <c r="D1903" t="b">
        <v>0</v>
      </c>
      <c r="E1903" t="s">
        <v>125</v>
      </c>
      <c r="H1903" t="s">
        <v>125</v>
      </c>
      <c r="P1903" t="s">
        <v>125</v>
      </c>
    </row>
    <row r="1904" spans="1:16" x14ac:dyDescent="0.2">
      <c r="A1904">
        <v>150356</v>
      </c>
      <c r="B1904" t="s">
        <v>1405</v>
      </c>
      <c r="C1904" t="s">
        <v>1338</v>
      </c>
      <c r="D1904" t="b">
        <v>0</v>
      </c>
      <c r="E1904" t="s">
        <v>125</v>
      </c>
      <c r="H1904" t="s">
        <v>125</v>
      </c>
      <c r="P1904" t="s">
        <v>125</v>
      </c>
    </row>
    <row r="1905" spans="1:16" x14ac:dyDescent="0.2">
      <c r="A1905">
        <v>140511</v>
      </c>
      <c r="B1905" t="s">
        <v>1405</v>
      </c>
      <c r="C1905" t="s">
        <v>1338</v>
      </c>
      <c r="D1905" t="b">
        <v>0</v>
      </c>
      <c r="E1905" t="s">
        <v>125</v>
      </c>
      <c r="H1905" t="s">
        <v>125</v>
      </c>
      <c r="P1905" t="s">
        <v>125</v>
      </c>
    </row>
    <row r="1906" spans="1:16" x14ac:dyDescent="0.2">
      <c r="A1906">
        <v>171148</v>
      </c>
      <c r="B1906" t="s">
        <v>1405</v>
      </c>
      <c r="C1906" t="s">
        <v>1338</v>
      </c>
      <c r="D1906" t="b">
        <v>0</v>
      </c>
      <c r="E1906" t="s">
        <v>125</v>
      </c>
      <c r="H1906" t="s">
        <v>125</v>
      </c>
      <c r="P1906" t="s">
        <v>125</v>
      </c>
    </row>
    <row r="1907" spans="1:16" x14ac:dyDescent="0.2">
      <c r="A1907">
        <v>172794</v>
      </c>
      <c r="B1907" t="s">
        <v>1405</v>
      </c>
      <c r="C1907" t="s">
        <v>1338</v>
      </c>
      <c r="D1907" t="b">
        <v>0</v>
      </c>
      <c r="E1907" t="s">
        <v>125</v>
      </c>
      <c r="H1907" t="s">
        <v>125</v>
      </c>
      <c r="P1907" t="s">
        <v>125</v>
      </c>
    </row>
    <row r="1908" spans="1:16" x14ac:dyDescent="0.2">
      <c r="A1908">
        <v>172175</v>
      </c>
      <c r="B1908" t="s">
        <v>1405</v>
      </c>
      <c r="C1908" t="s">
        <v>1338</v>
      </c>
      <c r="D1908" t="b">
        <v>0</v>
      </c>
      <c r="E1908" t="s">
        <v>125</v>
      </c>
      <c r="H1908" t="s">
        <v>125</v>
      </c>
      <c r="P1908" t="s">
        <v>125</v>
      </c>
    </row>
    <row r="1909" spans="1:16" x14ac:dyDescent="0.2">
      <c r="A1909">
        <v>171931</v>
      </c>
      <c r="B1909" t="s">
        <v>1405</v>
      </c>
      <c r="C1909" t="s">
        <v>1338</v>
      </c>
      <c r="D1909" t="b">
        <v>0</v>
      </c>
      <c r="E1909" t="s">
        <v>125</v>
      </c>
      <c r="H1909" t="s">
        <v>125</v>
      </c>
      <c r="P1909" t="s">
        <v>125</v>
      </c>
    </row>
    <row r="1910" spans="1:16" x14ac:dyDescent="0.2">
      <c r="A1910">
        <v>166915</v>
      </c>
      <c r="B1910" t="s">
        <v>1405</v>
      </c>
      <c r="C1910" t="s">
        <v>1338</v>
      </c>
      <c r="D1910" t="b">
        <v>0</v>
      </c>
      <c r="E1910" t="s">
        <v>125</v>
      </c>
      <c r="H1910" t="s">
        <v>125</v>
      </c>
      <c r="P1910" t="s">
        <v>125</v>
      </c>
    </row>
    <row r="1911" spans="1:16" x14ac:dyDescent="0.2">
      <c r="A1911">
        <v>167774</v>
      </c>
      <c r="B1911" t="s">
        <v>1405</v>
      </c>
      <c r="C1911" t="s">
        <v>1338</v>
      </c>
      <c r="D1911" t="b">
        <v>0</v>
      </c>
      <c r="E1911" t="s">
        <v>125</v>
      </c>
      <c r="H1911" t="s">
        <v>125</v>
      </c>
      <c r="P1911" t="s">
        <v>125</v>
      </c>
    </row>
    <row r="1912" spans="1:16" x14ac:dyDescent="0.2">
      <c r="A1912">
        <v>173006</v>
      </c>
      <c r="B1912" t="s">
        <v>1405</v>
      </c>
      <c r="C1912" t="s">
        <v>1338</v>
      </c>
      <c r="D1912" t="b">
        <v>0</v>
      </c>
      <c r="E1912" t="s">
        <v>125</v>
      </c>
      <c r="H1912" t="s">
        <v>125</v>
      </c>
      <c r="P1912" t="s">
        <v>125</v>
      </c>
    </row>
    <row r="1913" spans="1:16" x14ac:dyDescent="0.2">
      <c r="A1913">
        <v>172061</v>
      </c>
      <c r="B1913" t="s">
        <v>1405</v>
      </c>
      <c r="C1913" t="s">
        <v>1338</v>
      </c>
      <c r="D1913" t="b">
        <v>0</v>
      </c>
      <c r="E1913" t="s">
        <v>125</v>
      </c>
      <c r="H1913" t="s">
        <v>125</v>
      </c>
      <c r="P1913" t="s">
        <v>125</v>
      </c>
    </row>
    <row r="1914" spans="1:16" x14ac:dyDescent="0.2">
      <c r="A1914">
        <v>169809</v>
      </c>
      <c r="B1914" t="s">
        <v>1405</v>
      </c>
      <c r="C1914" t="s">
        <v>1338</v>
      </c>
      <c r="D1914" t="b">
        <v>0</v>
      </c>
      <c r="E1914" t="s">
        <v>125</v>
      </c>
      <c r="H1914" t="s">
        <v>125</v>
      </c>
      <c r="P1914" t="s">
        <v>125</v>
      </c>
    </row>
    <row r="1915" spans="1:16" x14ac:dyDescent="0.2">
      <c r="A1915">
        <v>171099</v>
      </c>
      <c r="B1915" t="s">
        <v>1405</v>
      </c>
      <c r="C1915" t="s">
        <v>1338</v>
      </c>
      <c r="D1915" t="b">
        <v>0</v>
      </c>
      <c r="E1915" t="s">
        <v>125</v>
      </c>
      <c r="H1915" t="s">
        <v>125</v>
      </c>
      <c r="P1915" t="s">
        <v>125</v>
      </c>
    </row>
    <row r="1916" spans="1:16" x14ac:dyDescent="0.2">
      <c r="A1916">
        <v>173051</v>
      </c>
      <c r="B1916" t="s">
        <v>1405</v>
      </c>
      <c r="C1916" t="s">
        <v>1338</v>
      </c>
      <c r="D1916" t="b">
        <v>0</v>
      </c>
      <c r="E1916" t="s">
        <v>125</v>
      </c>
      <c r="H1916" t="s">
        <v>125</v>
      </c>
      <c r="P1916" t="s">
        <v>125</v>
      </c>
    </row>
    <row r="1917" spans="1:16" x14ac:dyDescent="0.2">
      <c r="A1917">
        <v>172574</v>
      </c>
      <c r="B1917" t="s">
        <v>1405</v>
      </c>
      <c r="C1917" t="s">
        <v>1338</v>
      </c>
      <c r="D1917" t="b">
        <v>0</v>
      </c>
      <c r="E1917" t="s">
        <v>125</v>
      </c>
      <c r="H1917" t="s">
        <v>125</v>
      </c>
      <c r="P1917" t="s">
        <v>125</v>
      </c>
    </row>
    <row r="1918" spans="1:16" x14ac:dyDescent="0.2">
      <c r="A1918">
        <v>172289</v>
      </c>
      <c r="B1918" t="s">
        <v>1405</v>
      </c>
      <c r="C1918" t="s">
        <v>1338</v>
      </c>
      <c r="D1918" t="b">
        <v>0</v>
      </c>
      <c r="E1918" t="s">
        <v>125</v>
      </c>
      <c r="H1918" t="s">
        <v>125</v>
      </c>
      <c r="P1918" t="s">
        <v>125</v>
      </c>
    </row>
    <row r="1919" spans="1:16" x14ac:dyDescent="0.2">
      <c r="A1919">
        <v>170059</v>
      </c>
      <c r="B1919" t="s">
        <v>1405</v>
      </c>
      <c r="C1919" t="s">
        <v>1338</v>
      </c>
      <c r="D1919" t="b">
        <v>0</v>
      </c>
      <c r="E1919" t="s">
        <v>125</v>
      </c>
      <c r="H1919" t="s">
        <v>125</v>
      </c>
      <c r="P1919" t="s">
        <v>125</v>
      </c>
    </row>
    <row r="1920" spans="1:16" x14ac:dyDescent="0.2">
      <c r="A1920">
        <v>165421</v>
      </c>
      <c r="B1920" t="s">
        <v>1405</v>
      </c>
      <c r="C1920" t="s">
        <v>1338</v>
      </c>
      <c r="D1920" t="b">
        <v>0</v>
      </c>
      <c r="E1920" t="s">
        <v>125</v>
      </c>
      <c r="H1920" t="s">
        <v>125</v>
      </c>
      <c r="P1920" t="s">
        <v>125</v>
      </c>
    </row>
    <row r="1921" spans="1:16" x14ac:dyDescent="0.2">
      <c r="A1921">
        <v>166835</v>
      </c>
      <c r="B1921" t="s">
        <v>1405</v>
      </c>
      <c r="C1921" t="s">
        <v>1338</v>
      </c>
      <c r="D1921" t="b">
        <v>0</v>
      </c>
      <c r="E1921" t="s">
        <v>125</v>
      </c>
      <c r="H1921" t="s">
        <v>125</v>
      </c>
      <c r="P1921" t="s">
        <v>125</v>
      </c>
    </row>
    <row r="1922" spans="1:16" x14ac:dyDescent="0.2">
      <c r="A1922">
        <v>172521</v>
      </c>
      <c r="B1922" t="s">
        <v>1405</v>
      </c>
      <c r="C1922" t="s">
        <v>1338</v>
      </c>
      <c r="D1922" t="b">
        <v>0</v>
      </c>
      <c r="E1922" t="s">
        <v>125</v>
      </c>
      <c r="H1922" t="s">
        <v>125</v>
      </c>
      <c r="P1922" t="s">
        <v>125</v>
      </c>
    </row>
    <row r="1923" spans="1:16" x14ac:dyDescent="0.2">
      <c r="A1923">
        <v>165346</v>
      </c>
      <c r="B1923" t="s">
        <v>1405</v>
      </c>
      <c r="C1923" t="s">
        <v>1338</v>
      </c>
      <c r="D1923" t="b">
        <v>0</v>
      </c>
      <c r="E1923" t="s">
        <v>125</v>
      </c>
      <c r="H1923" t="s">
        <v>125</v>
      </c>
      <c r="P1923" t="s">
        <v>125</v>
      </c>
    </row>
    <row r="1924" spans="1:16" x14ac:dyDescent="0.2">
      <c r="A1924">
        <v>146111</v>
      </c>
      <c r="B1924" t="s">
        <v>1405</v>
      </c>
      <c r="C1924" t="s">
        <v>1338</v>
      </c>
      <c r="D1924" t="b">
        <v>0</v>
      </c>
      <c r="E1924" t="s">
        <v>125</v>
      </c>
      <c r="H1924" t="s">
        <v>125</v>
      </c>
      <c r="P1924" t="s">
        <v>125</v>
      </c>
    </row>
    <row r="1925" spans="1:16" x14ac:dyDescent="0.2">
      <c r="A1925">
        <v>170602</v>
      </c>
      <c r="B1925" t="s">
        <v>1405</v>
      </c>
      <c r="C1925" t="s">
        <v>1338</v>
      </c>
      <c r="D1925" t="b">
        <v>0</v>
      </c>
      <c r="E1925" t="s">
        <v>125</v>
      </c>
      <c r="H1925" t="s">
        <v>125</v>
      </c>
      <c r="P1925" t="s">
        <v>125</v>
      </c>
    </row>
    <row r="1926" spans="1:16" x14ac:dyDescent="0.2">
      <c r="A1926">
        <v>172902</v>
      </c>
      <c r="B1926" t="s">
        <v>1405</v>
      </c>
      <c r="C1926" t="s">
        <v>1338</v>
      </c>
      <c r="D1926" t="b">
        <v>0</v>
      </c>
      <c r="E1926" t="s">
        <v>125</v>
      </c>
      <c r="H1926" t="s">
        <v>125</v>
      </c>
      <c r="P1926" t="s">
        <v>125</v>
      </c>
    </row>
    <row r="1927" spans="1:16" x14ac:dyDescent="0.2">
      <c r="A1927">
        <v>170492</v>
      </c>
      <c r="B1927" t="s">
        <v>1405</v>
      </c>
      <c r="C1927" t="s">
        <v>1338</v>
      </c>
      <c r="D1927" t="b">
        <v>0</v>
      </c>
      <c r="E1927" t="s">
        <v>125</v>
      </c>
      <c r="H1927" t="s">
        <v>125</v>
      </c>
      <c r="P1927" t="s">
        <v>125</v>
      </c>
    </row>
    <row r="1928" spans="1:16" x14ac:dyDescent="0.2">
      <c r="A1928">
        <v>166991</v>
      </c>
      <c r="B1928" t="s">
        <v>1405</v>
      </c>
      <c r="C1928" t="s">
        <v>1338</v>
      </c>
      <c r="D1928" t="b">
        <v>0</v>
      </c>
      <c r="E1928" t="s">
        <v>125</v>
      </c>
      <c r="H1928" t="s">
        <v>125</v>
      </c>
      <c r="P1928" t="s">
        <v>125</v>
      </c>
    </row>
    <row r="1929" spans="1:16" x14ac:dyDescent="0.2">
      <c r="A1929">
        <v>155698</v>
      </c>
      <c r="B1929" t="s">
        <v>1405</v>
      </c>
      <c r="C1929" t="s">
        <v>1338</v>
      </c>
      <c r="D1929" t="b">
        <v>0</v>
      </c>
      <c r="E1929" t="s">
        <v>125</v>
      </c>
      <c r="H1929" t="s">
        <v>125</v>
      </c>
      <c r="P1929" t="s">
        <v>125</v>
      </c>
    </row>
    <row r="1930" spans="1:16" x14ac:dyDescent="0.2">
      <c r="A1930">
        <v>173096</v>
      </c>
      <c r="B1930" t="s">
        <v>1405</v>
      </c>
      <c r="C1930" t="s">
        <v>1338</v>
      </c>
      <c r="D1930" t="b">
        <v>0</v>
      </c>
      <c r="E1930" t="s">
        <v>125</v>
      </c>
      <c r="H1930" t="s">
        <v>125</v>
      </c>
      <c r="P1930" t="s">
        <v>125</v>
      </c>
    </row>
    <row r="1931" spans="1:16" x14ac:dyDescent="0.2">
      <c r="A1931">
        <v>150462</v>
      </c>
      <c r="B1931" t="s">
        <v>1405</v>
      </c>
      <c r="C1931" t="s">
        <v>1338</v>
      </c>
      <c r="D1931" t="b">
        <v>0</v>
      </c>
      <c r="E1931" t="s">
        <v>125</v>
      </c>
      <c r="H1931" t="s">
        <v>125</v>
      </c>
      <c r="P1931" t="s">
        <v>125</v>
      </c>
    </row>
    <row r="1932" spans="1:16" x14ac:dyDescent="0.2">
      <c r="A1932">
        <v>170650</v>
      </c>
      <c r="B1932" t="s">
        <v>1405</v>
      </c>
      <c r="C1932" t="s">
        <v>1338</v>
      </c>
      <c r="D1932" t="b">
        <v>0</v>
      </c>
      <c r="E1932" t="s">
        <v>125</v>
      </c>
      <c r="H1932" t="s">
        <v>125</v>
      </c>
      <c r="P1932" t="s">
        <v>125</v>
      </c>
    </row>
    <row r="1933" spans="1:16" x14ac:dyDescent="0.2">
      <c r="A1933">
        <v>154978</v>
      </c>
      <c r="B1933" t="s">
        <v>1405</v>
      </c>
      <c r="C1933" t="s">
        <v>1338</v>
      </c>
      <c r="D1933" t="b">
        <v>0</v>
      </c>
      <c r="E1933" t="s">
        <v>125</v>
      </c>
      <c r="H1933" t="s">
        <v>125</v>
      </c>
      <c r="P1933" t="s">
        <v>125</v>
      </c>
    </row>
    <row r="1934" spans="1:16" x14ac:dyDescent="0.2">
      <c r="A1934">
        <v>211789</v>
      </c>
      <c r="B1934" t="s">
        <v>1406</v>
      </c>
      <c r="C1934" t="s">
        <v>1338</v>
      </c>
      <c r="D1934" t="b">
        <v>0</v>
      </c>
      <c r="E1934" t="s">
        <v>125</v>
      </c>
      <c r="H1934" t="s">
        <v>125</v>
      </c>
      <c r="P1934" t="s">
        <v>125</v>
      </c>
    </row>
    <row r="1935" spans="1:16" x14ac:dyDescent="0.2">
      <c r="A1935">
        <v>191762</v>
      </c>
      <c r="B1935" t="s">
        <v>1406</v>
      </c>
      <c r="C1935" t="s">
        <v>1338</v>
      </c>
      <c r="D1935" t="b">
        <v>0</v>
      </c>
      <c r="E1935" t="s">
        <v>125</v>
      </c>
      <c r="H1935" t="s">
        <v>125</v>
      </c>
      <c r="P1935" t="s">
        <v>125</v>
      </c>
    </row>
    <row r="1936" spans="1:16" x14ac:dyDescent="0.2">
      <c r="A1936">
        <v>167775</v>
      </c>
      <c r="B1936" t="s">
        <v>1406</v>
      </c>
      <c r="C1936" t="s">
        <v>1338</v>
      </c>
      <c r="D1936" t="b">
        <v>0</v>
      </c>
      <c r="E1936" t="s">
        <v>125</v>
      </c>
      <c r="H1936" t="s">
        <v>125</v>
      </c>
      <c r="P1936" t="s">
        <v>125</v>
      </c>
    </row>
    <row r="1937" spans="1:16" x14ac:dyDescent="0.2">
      <c r="A1937">
        <v>205207</v>
      </c>
      <c r="B1937" t="s">
        <v>1406</v>
      </c>
      <c r="C1937" t="s">
        <v>1338</v>
      </c>
      <c r="D1937" t="b">
        <v>0</v>
      </c>
      <c r="E1937" t="s">
        <v>125</v>
      </c>
      <c r="H1937" t="s">
        <v>125</v>
      </c>
      <c r="P1937" t="s">
        <v>125</v>
      </c>
    </row>
    <row r="1938" spans="1:16" x14ac:dyDescent="0.2">
      <c r="A1938">
        <v>200002</v>
      </c>
      <c r="B1938" t="s">
        <v>1406</v>
      </c>
      <c r="C1938" t="s">
        <v>1338</v>
      </c>
      <c r="D1938" t="b">
        <v>0</v>
      </c>
      <c r="E1938" t="s">
        <v>125</v>
      </c>
      <c r="H1938" t="s">
        <v>125</v>
      </c>
      <c r="P1938" t="s">
        <v>125</v>
      </c>
    </row>
    <row r="1939" spans="1:16" x14ac:dyDescent="0.2">
      <c r="A1939">
        <v>200048</v>
      </c>
      <c r="B1939" t="s">
        <v>1406</v>
      </c>
      <c r="C1939" t="s">
        <v>1338</v>
      </c>
      <c r="D1939" t="b">
        <v>0</v>
      </c>
      <c r="E1939" t="s">
        <v>125</v>
      </c>
      <c r="H1939" t="s">
        <v>125</v>
      </c>
      <c r="P1939" t="s">
        <v>125</v>
      </c>
    </row>
    <row r="1940" spans="1:16" x14ac:dyDescent="0.2">
      <c r="A1940">
        <v>191455</v>
      </c>
      <c r="B1940" t="s">
        <v>1406</v>
      </c>
      <c r="C1940" t="s">
        <v>1338</v>
      </c>
      <c r="D1940" t="b">
        <v>0</v>
      </c>
      <c r="E1940" t="s">
        <v>125</v>
      </c>
      <c r="H1940" t="s">
        <v>125</v>
      </c>
      <c r="P1940" t="s">
        <v>125</v>
      </c>
    </row>
    <row r="1941" spans="1:16" x14ac:dyDescent="0.2">
      <c r="A1941">
        <v>189323</v>
      </c>
      <c r="B1941" t="s">
        <v>1406</v>
      </c>
      <c r="C1941" t="s">
        <v>1338</v>
      </c>
      <c r="D1941" t="b">
        <v>0</v>
      </c>
      <c r="E1941" t="s">
        <v>125</v>
      </c>
      <c r="H1941" t="s">
        <v>125</v>
      </c>
      <c r="P1941" t="s">
        <v>125</v>
      </c>
    </row>
    <row r="1942" spans="1:16" x14ac:dyDescent="0.2">
      <c r="A1942">
        <v>188357</v>
      </c>
      <c r="B1942" t="s">
        <v>1406</v>
      </c>
      <c r="C1942" t="s">
        <v>1338</v>
      </c>
      <c r="D1942" t="b">
        <v>0</v>
      </c>
      <c r="E1942" t="s">
        <v>125</v>
      </c>
      <c r="H1942" t="s">
        <v>125</v>
      </c>
      <c r="P1942" t="s">
        <v>125</v>
      </c>
    </row>
    <row r="1943" spans="1:16" x14ac:dyDescent="0.2">
      <c r="A1943">
        <v>187263</v>
      </c>
      <c r="B1943" t="s">
        <v>1406</v>
      </c>
      <c r="C1943" t="s">
        <v>1338</v>
      </c>
      <c r="D1943" t="b">
        <v>0</v>
      </c>
      <c r="E1943" t="s">
        <v>125</v>
      </c>
      <c r="H1943" t="s">
        <v>125</v>
      </c>
      <c r="P1943" t="s">
        <v>125</v>
      </c>
    </row>
    <row r="1944" spans="1:16" x14ac:dyDescent="0.2">
      <c r="A1944">
        <v>177551</v>
      </c>
      <c r="B1944" t="s">
        <v>1406</v>
      </c>
      <c r="C1944" t="s">
        <v>1338</v>
      </c>
      <c r="D1944" t="b">
        <v>0</v>
      </c>
      <c r="E1944" t="s">
        <v>125</v>
      </c>
      <c r="H1944" t="s">
        <v>125</v>
      </c>
      <c r="P1944" t="s">
        <v>125</v>
      </c>
    </row>
    <row r="1945" spans="1:16" x14ac:dyDescent="0.2">
      <c r="A1945">
        <v>181230</v>
      </c>
      <c r="B1945" t="s">
        <v>1407</v>
      </c>
      <c r="C1945" t="s">
        <v>1338</v>
      </c>
      <c r="D1945" t="b">
        <v>0</v>
      </c>
      <c r="E1945" t="s">
        <v>125</v>
      </c>
      <c r="H1945" t="s">
        <v>125</v>
      </c>
      <c r="P1945" t="s">
        <v>125</v>
      </c>
    </row>
    <row r="1946" spans="1:16" x14ac:dyDescent="0.2">
      <c r="A1946">
        <v>222278</v>
      </c>
      <c r="B1946" t="s">
        <v>1408</v>
      </c>
      <c r="C1946" t="s">
        <v>1338</v>
      </c>
      <c r="D1946" t="b">
        <v>0</v>
      </c>
      <c r="E1946" t="s">
        <v>125</v>
      </c>
      <c r="H1946" t="s">
        <v>125</v>
      </c>
      <c r="P1946" t="s">
        <v>125</v>
      </c>
    </row>
    <row r="1947" spans="1:16" x14ac:dyDescent="0.2">
      <c r="A1947">
        <v>119981</v>
      </c>
      <c r="B1947" t="s">
        <v>1409</v>
      </c>
      <c r="C1947" t="s">
        <v>1338</v>
      </c>
      <c r="D1947" t="b">
        <v>0</v>
      </c>
      <c r="E1947" t="s">
        <v>125</v>
      </c>
      <c r="H1947" t="s">
        <v>125</v>
      </c>
      <c r="P1947" t="s">
        <v>125</v>
      </c>
    </row>
    <row r="1948" spans="1:16" x14ac:dyDescent="0.2">
      <c r="A1948">
        <v>126072</v>
      </c>
      <c r="B1948" t="s">
        <v>1410</v>
      </c>
      <c r="C1948" t="s">
        <v>1338</v>
      </c>
      <c r="D1948" t="b">
        <v>0</v>
      </c>
      <c r="E1948" t="s">
        <v>125</v>
      </c>
      <c r="H1948" t="s">
        <v>125</v>
      </c>
      <c r="P1948" t="s">
        <v>125</v>
      </c>
    </row>
    <row r="1949" spans="1:16" x14ac:dyDescent="0.2">
      <c r="A1949">
        <v>170654</v>
      </c>
      <c r="B1949" t="s">
        <v>1410</v>
      </c>
      <c r="C1949" t="s">
        <v>1338</v>
      </c>
      <c r="D1949" t="b">
        <v>0</v>
      </c>
      <c r="E1949" t="s">
        <v>125</v>
      </c>
      <c r="H1949" t="s">
        <v>125</v>
      </c>
      <c r="P1949" t="s">
        <v>125</v>
      </c>
    </row>
    <row r="1950" spans="1:16" x14ac:dyDescent="0.2">
      <c r="A1950">
        <v>171753</v>
      </c>
      <c r="B1950" t="s">
        <v>1411</v>
      </c>
      <c r="C1950" t="s">
        <v>1338</v>
      </c>
      <c r="D1950" t="b">
        <v>0</v>
      </c>
      <c r="E1950" t="s">
        <v>125</v>
      </c>
      <c r="H1950" t="s">
        <v>125</v>
      </c>
      <c r="P1950" t="s">
        <v>125</v>
      </c>
    </row>
    <row r="1951" spans="1:16" x14ac:dyDescent="0.2">
      <c r="A1951">
        <v>171818</v>
      </c>
      <c r="B1951" t="s">
        <v>1411</v>
      </c>
      <c r="C1951" t="s">
        <v>1338</v>
      </c>
      <c r="D1951" t="b">
        <v>0</v>
      </c>
      <c r="E1951" t="s">
        <v>125</v>
      </c>
      <c r="H1951" t="s">
        <v>125</v>
      </c>
      <c r="P1951" t="s">
        <v>125</v>
      </c>
    </row>
    <row r="1952" spans="1:16" x14ac:dyDescent="0.2">
      <c r="A1952">
        <v>171948</v>
      </c>
      <c r="B1952" t="s">
        <v>1411</v>
      </c>
      <c r="C1952" t="s">
        <v>1338</v>
      </c>
      <c r="D1952" t="b">
        <v>0</v>
      </c>
      <c r="E1952" t="s">
        <v>125</v>
      </c>
      <c r="H1952" t="s">
        <v>125</v>
      </c>
      <c r="P1952" t="s">
        <v>125</v>
      </c>
    </row>
    <row r="1953" spans="1:16" x14ac:dyDescent="0.2">
      <c r="A1953">
        <v>165363</v>
      </c>
      <c r="B1953" t="s">
        <v>1411</v>
      </c>
      <c r="C1953" t="s">
        <v>1338</v>
      </c>
      <c r="D1953" t="b">
        <v>0</v>
      </c>
      <c r="E1953" t="s">
        <v>125</v>
      </c>
      <c r="H1953" t="s">
        <v>125</v>
      </c>
      <c r="P1953" t="s">
        <v>125</v>
      </c>
    </row>
    <row r="1954" spans="1:16" x14ac:dyDescent="0.2">
      <c r="A1954">
        <v>147892</v>
      </c>
      <c r="B1954" t="s">
        <v>1411</v>
      </c>
      <c r="C1954" t="s">
        <v>1338</v>
      </c>
      <c r="D1954" t="b">
        <v>0</v>
      </c>
      <c r="E1954" t="s">
        <v>125</v>
      </c>
      <c r="H1954" t="s">
        <v>125</v>
      </c>
      <c r="P1954" t="s">
        <v>125</v>
      </c>
    </row>
    <row r="1955" spans="1:16" x14ac:dyDescent="0.2">
      <c r="A1955">
        <v>156412</v>
      </c>
      <c r="B1955" t="s">
        <v>1411</v>
      </c>
      <c r="C1955" t="s">
        <v>1338</v>
      </c>
      <c r="D1955" t="b">
        <v>0</v>
      </c>
      <c r="E1955" t="s">
        <v>125</v>
      </c>
      <c r="H1955" t="s">
        <v>125</v>
      </c>
      <c r="P1955" t="s">
        <v>125</v>
      </c>
    </row>
    <row r="1956" spans="1:16" x14ac:dyDescent="0.2">
      <c r="A1956">
        <v>171883</v>
      </c>
      <c r="B1956" t="s">
        <v>1411</v>
      </c>
      <c r="C1956" t="s">
        <v>1338</v>
      </c>
      <c r="D1956" t="b">
        <v>0</v>
      </c>
      <c r="E1956" t="s">
        <v>125</v>
      </c>
      <c r="H1956" t="s">
        <v>125</v>
      </c>
      <c r="P1956" t="s">
        <v>125</v>
      </c>
    </row>
    <row r="1957" spans="1:16" x14ac:dyDescent="0.2">
      <c r="A1957">
        <v>172013</v>
      </c>
      <c r="B1957" t="s">
        <v>1411</v>
      </c>
      <c r="C1957" t="s">
        <v>1338</v>
      </c>
      <c r="D1957" t="b">
        <v>0</v>
      </c>
      <c r="E1957" t="s">
        <v>125</v>
      </c>
      <c r="H1957" t="s">
        <v>125</v>
      </c>
      <c r="P1957" t="s">
        <v>125</v>
      </c>
    </row>
    <row r="1958" spans="1:16" x14ac:dyDescent="0.2">
      <c r="A1958">
        <v>172363</v>
      </c>
      <c r="B1958" t="s">
        <v>1411</v>
      </c>
      <c r="C1958" t="s">
        <v>1338</v>
      </c>
      <c r="D1958" t="b">
        <v>0</v>
      </c>
      <c r="E1958" t="s">
        <v>125</v>
      </c>
      <c r="H1958" t="s">
        <v>125</v>
      </c>
      <c r="P1958" t="s">
        <v>125</v>
      </c>
    </row>
    <row r="1959" spans="1:16" x14ac:dyDescent="0.2">
      <c r="A1959">
        <v>120071</v>
      </c>
      <c r="B1959" t="s">
        <v>1412</v>
      </c>
      <c r="C1959" t="s">
        <v>1338</v>
      </c>
      <c r="D1959" t="b">
        <v>0</v>
      </c>
      <c r="E1959" t="s">
        <v>125</v>
      </c>
      <c r="H1959" t="s">
        <v>125</v>
      </c>
      <c r="P1959" t="s">
        <v>125</v>
      </c>
    </row>
    <row r="1960" spans="1:16" x14ac:dyDescent="0.2">
      <c r="A1960">
        <v>120068</v>
      </c>
      <c r="B1960" t="s">
        <v>1413</v>
      </c>
      <c r="C1960" t="s">
        <v>1338</v>
      </c>
      <c r="D1960" t="b">
        <v>0</v>
      </c>
      <c r="E1960" t="s">
        <v>125</v>
      </c>
      <c r="H1960" t="s">
        <v>125</v>
      </c>
      <c r="P1960" t="s">
        <v>125</v>
      </c>
    </row>
    <row r="1961" spans="1:16" x14ac:dyDescent="0.2">
      <c r="A1961">
        <v>148645</v>
      </c>
      <c r="B1961" t="s">
        <v>1414</v>
      </c>
      <c r="C1961" t="s">
        <v>1338</v>
      </c>
      <c r="D1961" t="b">
        <v>0</v>
      </c>
      <c r="E1961" t="s">
        <v>125</v>
      </c>
      <c r="H1961" t="s">
        <v>125</v>
      </c>
      <c r="P1961" t="s">
        <v>125</v>
      </c>
    </row>
    <row r="1962" spans="1:16" x14ac:dyDescent="0.2">
      <c r="A1962">
        <v>171667</v>
      </c>
      <c r="B1962" t="s">
        <v>1415</v>
      </c>
      <c r="C1962" t="s">
        <v>1338</v>
      </c>
      <c r="D1962" t="b">
        <v>0</v>
      </c>
      <c r="E1962" t="s">
        <v>125</v>
      </c>
      <c r="H1962" t="s">
        <v>125</v>
      </c>
      <c r="P1962" t="s">
        <v>125</v>
      </c>
    </row>
    <row r="1963" spans="1:16" x14ac:dyDescent="0.2">
      <c r="A1963">
        <v>154044</v>
      </c>
      <c r="B1963" t="s">
        <v>1416</v>
      </c>
      <c r="C1963" t="s">
        <v>1338</v>
      </c>
      <c r="D1963" t="b">
        <v>0</v>
      </c>
      <c r="E1963" t="s">
        <v>125</v>
      </c>
      <c r="H1963" t="s">
        <v>125</v>
      </c>
      <c r="P1963" t="s">
        <v>125</v>
      </c>
    </row>
    <row r="1964" spans="1:16" x14ac:dyDescent="0.2">
      <c r="A1964">
        <v>177588</v>
      </c>
      <c r="B1964" t="s">
        <v>1417</v>
      </c>
      <c r="C1964" t="s">
        <v>1338</v>
      </c>
      <c r="D1964" t="b">
        <v>0</v>
      </c>
      <c r="E1964" t="s">
        <v>125</v>
      </c>
      <c r="H1964" t="s">
        <v>125</v>
      </c>
      <c r="P1964" t="s">
        <v>125</v>
      </c>
    </row>
    <row r="1965" spans="1:16" x14ac:dyDescent="0.2">
      <c r="A1965">
        <v>149138</v>
      </c>
      <c r="B1965" t="s">
        <v>1418</v>
      </c>
      <c r="C1965" t="s">
        <v>1338</v>
      </c>
      <c r="D1965" t="b">
        <v>0</v>
      </c>
      <c r="E1965" t="s">
        <v>125</v>
      </c>
      <c r="H1965" t="s">
        <v>125</v>
      </c>
      <c r="P1965" t="s">
        <v>125</v>
      </c>
    </row>
    <row r="1966" spans="1:16" x14ac:dyDescent="0.2">
      <c r="A1966">
        <v>153280</v>
      </c>
      <c r="B1966" t="s">
        <v>1419</v>
      </c>
      <c r="C1966" t="s">
        <v>1338</v>
      </c>
      <c r="D1966" t="b">
        <v>0</v>
      </c>
      <c r="E1966" t="s">
        <v>125</v>
      </c>
      <c r="H1966" t="s">
        <v>125</v>
      </c>
      <c r="P1966" t="s">
        <v>125</v>
      </c>
    </row>
    <row r="1967" spans="1:16" x14ac:dyDescent="0.2">
      <c r="A1967">
        <v>177555</v>
      </c>
      <c r="B1967" t="s">
        <v>1420</v>
      </c>
      <c r="C1967" t="s">
        <v>1338</v>
      </c>
      <c r="D1967" t="b">
        <v>0</v>
      </c>
      <c r="E1967" t="s">
        <v>125</v>
      </c>
      <c r="H1967" t="s">
        <v>125</v>
      </c>
      <c r="P1967" t="s">
        <v>125</v>
      </c>
    </row>
    <row r="1968" spans="1:16" x14ac:dyDescent="0.2">
      <c r="A1968">
        <v>143295</v>
      </c>
      <c r="B1968" t="s">
        <v>1421</v>
      </c>
      <c r="C1968" t="s">
        <v>1338</v>
      </c>
      <c r="D1968" t="b">
        <v>0</v>
      </c>
      <c r="E1968" t="s">
        <v>125</v>
      </c>
      <c r="H1968" t="s">
        <v>125</v>
      </c>
      <c r="P1968" t="s">
        <v>125</v>
      </c>
    </row>
    <row r="1969" spans="1:16" x14ac:dyDescent="0.2">
      <c r="A1969">
        <v>150421</v>
      </c>
      <c r="B1969" t="s">
        <v>1422</v>
      </c>
      <c r="C1969" t="s">
        <v>1338</v>
      </c>
      <c r="D1969" t="b">
        <v>0</v>
      </c>
      <c r="E1969" t="s">
        <v>125</v>
      </c>
      <c r="H1969" t="s">
        <v>125</v>
      </c>
      <c r="P1969" t="s">
        <v>125</v>
      </c>
    </row>
    <row r="1970" spans="1:16" x14ac:dyDescent="0.2">
      <c r="A1970">
        <v>150360</v>
      </c>
      <c r="B1970" t="s">
        <v>1423</v>
      </c>
      <c r="C1970" t="s">
        <v>1338</v>
      </c>
      <c r="D1970" t="b">
        <v>0</v>
      </c>
      <c r="E1970" t="s">
        <v>125</v>
      </c>
      <c r="H1970" t="s">
        <v>125</v>
      </c>
      <c r="P1970" t="s">
        <v>125</v>
      </c>
    </row>
    <row r="1971" spans="1:16" x14ac:dyDescent="0.2">
      <c r="A1971">
        <v>150419</v>
      </c>
      <c r="B1971" t="s">
        <v>1424</v>
      </c>
      <c r="C1971" t="s">
        <v>1338</v>
      </c>
      <c r="D1971" t="b">
        <v>0</v>
      </c>
      <c r="E1971" t="s">
        <v>125</v>
      </c>
      <c r="H1971" t="s">
        <v>125</v>
      </c>
      <c r="P1971" t="s">
        <v>125</v>
      </c>
    </row>
    <row r="1972" spans="1:16" x14ac:dyDescent="0.2">
      <c r="A1972">
        <v>154873</v>
      </c>
      <c r="B1972" t="s">
        <v>1090</v>
      </c>
      <c r="C1972" t="s">
        <v>1338</v>
      </c>
      <c r="D1972" t="b">
        <v>1</v>
      </c>
      <c r="E1972" t="s">
        <v>125</v>
      </c>
      <c r="H1972" t="s">
        <v>125</v>
      </c>
      <c r="P1972" t="s">
        <v>125</v>
      </c>
    </row>
    <row r="1973" spans="1:16" x14ac:dyDescent="0.2">
      <c r="A1973">
        <v>112204</v>
      </c>
      <c r="B1973" t="s">
        <v>1425</v>
      </c>
      <c r="C1973" t="s">
        <v>1338</v>
      </c>
      <c r="D1973" t="b">
        <v>0</v>
      </c>
      <c r="E1973" t="s">
        <v>125</v>
      </c>
      <c r="H1973" t="s">
        <v>125</v>
      </c>
      <c r="P1973" t="s">
        <v>125</v>
      </c>
    </row>
    <row r="1974" spans="1:16" x14ac:dyDescent="0.2">
      <c r="A1974">
        <v>112222</v>
      </c>
      <c r="B1974" t="s">
        <v>1426</v>
      </c>
      <c r="C1974" t="s">
        <v>1338</v>
      </c>
      <c r="D1974" t="b">
        <v>0</v>
      </c>
      <c r="E1974" t="s">
        <v>125</v>
      </c>
      <c r="H1974" t="s">
        <v>125</v>
      </c>
      <c r="P1974" t="s">
        <v>125</v>
      </c>
    </row>
    <row r="1975" spans="1:16" x14ac:dyDescent="0.2">
      <c r="A1975">
        <v>112738</v>
      </c>
      <c r="B1975" t="s">
        <v>1427</v>
      </c>
      <c r="C1975" t="s">
        <v>1338</v>
      </c>
      <c r="D1975" t="b">
        <v>0</v>
      </c>
      <c r="E1975" t="s">
        <v>125</v>
      </c>
      <c r="H1975" t="s">
        <v>125</v>
      </c>
      <c r="P1975" t="s">
        <v>125</v>
      </c>
    </row>
    <row r="1976" spans="1:16" x14ac:dyDescent="0.2">
      <c r="A1976">
        <v>160561</v>
      </c>
      <c r="B1976" t="s">
        <v>1428</v>
      </c>
      <c r="C1976" t="s">
        <v>1338</v>
      </c>
      <c r="D1976" t="b">
        <v>0</v>
      </c>
      <c r="E1976" t="s">
        <v>125</v>
      </c>
      <c r="H1976" t="s">
        <v>125</v>
      </c>
      <c r="P1976" t="s">
        <v>125</v>
      </c>
    </row>
    <row r="1977" spans="1:16" x14ac:dyDescent="0.2">
      <c r="A1977">
        <v>119136</v>
      </c>
      <c r="B1977" t="s">
        <v>1429</v>
      </c>
      <c r="C1977" t="s">
        <v>1338</v>
      </c>
      <c r="D1977" t="b">
        <v>0</v>
      </c>
      <c r="E1977" t="s">
        <v>125</v>
      </c>
      <c r="H1977" t="s">
        <v>125</v>
      </c>
      <c r="P1977" t="s">
        <v>125</v>
      </c>
    </row>
    <row r="1978" spans="1:16" x14ac:dyDescent="0.2">
      <c r="A1978">
        <v>115729</v>
      </c>
      <c r="B1978" t="s">
        <v>1430</v>
      </c>
      <c r="C1978" t="s">
        <v>1338</v>
      </c>
      <c r="D1978" t="b">
        <v>0</v>
      </c>
      <c r="E1978" t="s">
        <v>125</v>
      </c>
      <c r="H1978" t="s">
        <v>125</v>
      </c>
      <c r="P1978" t="s">
        <v>125</v>
      </c>
    </row>
    <row r="1979" spans="1:16" x14ac:dyDescent="0.2">
      <c r="A1979">
        <v>112208</v>
      </c>
      <c r="B1979" t="s">
        <v>1431</v>
      </c>
      <c r="C1979" t="s">
        <v>1338</v>
      </c>
      <c r="D1979" t="b">
        <v>0</v>
      </c>
      <c r="E1979" t="s">
        <v>125</v>
      </c>
      <c r="H1979" t="s">
        <v>125</v>
      </c>
      <c r="P1979" t="s">
        <v>125</v>
      </c>
    </row>
    <row r="1980" spans="1:16" x14ac:dyDescent="0.2">
      <c r="A1980">
        <v>115765</v>
      </c>
      <c r="B1980" t="s">
        <v>1432</v>
      </c>
      <c r="C1980" t="s">
        <v>1338</v>
      </c>
      <c r="D1980" t="b">
        <v>0</v>
      </c>
      <c r="E1980" t="s">
        <v>125</v>
      </c>
      <c r="H1980" t="s">
        <v>125</v>
      </c>
      <c r="P1980" t="s">
        <v>125</v>
      </c>
    </row>
    <row r="1981" spans="1:16" x14ac:dyDescent="0.2">
      <c r="A1981">
        <v>115732</v>
      </c>
      <c r="B1981" t="s">
        <v>1432</v>
      </c>
      <c r="C1981" t="s">
        <v>1338</v>
      </c>
      <c r="D1981" t="b">
        <v>0</v>
      </c>
      <c r="E1981" t="s">
        <v>125</v>
      </c>
      <c r="H1981" t="s">
        <v>125</v>
      </c>
      <c r="P1981" t="s">
        <v>125</v>
      </c>
    </row>
    <row r="1982" spans="1:16" x14ac:dyDescent="0.2">
      <c r="A1982">
        <v>115750</v>
      </c>
      <c r="B1982" t="s">
        <v>1433</v>
      </c>
      <c r="C1982" t="s">
        <v>1338</v>
      </c>
      <c r="D1982" t="b">
        <v>0</v>
      </c>
      <c r="E1982" t="s">
        <v>125</v>
      </c>
      <c r="H1982" t="s">
        <v>125</v>
      </c>
      <c r="P1982" t="s">
        <v>125</v>
      </c>
    </row>
    <row r="1983" spans="1:16" x14ac:dyDescent="0.2">
      <c r="A1983">
        <v>119147</v>
      </c>
      <c r="B1983" t="s">
        <v>1434</v>
      </c>
      <c r="C1983" t="s">
        <v>1338</v>
      </c>
      <c r="D1983" t="b">
        <v>0</v>
      </c>
      <c r="E1983" t="s">
        <v>125</v>
      </c>
      <c r="H1983" t="s">
        <v>125</v>
      </c>
      <c r="P1983" t="s">
        <v>125</v>
      </c>
    </row>
    <row r="1984" spans="1:16" x14ac:dyDescent="0.2">
      <c r="A1984">
        <v>172000</v>
      </c>
      <c r="B1984" t="s">
        <v>1435</v>
      </c>
      <c r="C1984" t="s">
        <v>1338</v>
      </c>
      <c r="D1984" t="b">
        <v>0</v>
      </c>
      <c r="E1984" t="s">
        <v>125</v>
      </c>
      <c r="H1984" t="s">
        <v>125</v>
      </c>
      <c r="P1984" t="s">
        <v>125</v>
      </c>
    </row>
    <row r="1985" spans="1:16" x14ac:dyDescent="0.2">
      <c r="A1985">
        <v>171641</v>
      </c>
      <c r="B1985" t="s">
        <v>1435</v>
      </c>
      <c r="C1985" t="s">
        <v>1338</v>
      </c>
      <c r="D1985" t="b">
        <v>0</v>
      </c>
      <c r="E1985" t="s">
        <v>125</v>
      </c>
      <c r="H1985" t="s">
        <v>125</v>
      </c>
      <c r="P1985" t="s">
        <v>125</v>
      </c>
    </row>
    <row r="1986" spans="1:16" x14ac:dyDescent="0.2">
      <c r="A1986">
        <v>172020</v>
      </c>
      <c r="B1986" t="s">
        <v>1435</v>
      </c>
      <c r="C1986" t="s">
        <v>1338</v>
      </c>
      <c r="D1986" t="b">
        <v>0</v>
      </c>
      <c r="E1986" t="s">
        <v>125</v>
      </c>
      <c r="H1986" t="s">
        <v>125</v>
      </c>
      <c r="P1986" t="s">
        <v>125</v>
      </c>
    </row>
    <row r="1987" spans="1:16" x14ac:dyDescent="0.2">
      <c r="A1987">
        <v>156419</v>
      </c>
      <c r="B1987" t="s">
        <v>1435</v>
      </c>
      <c r="C1987" t="s">
        <v>1338</v>
      </c>
      <c r="D1987" t="b">
        <v>0</v>
      </c>
      <c r="E1987" t="s">
        <v>125</v>
      </c>
      <c r="H1987" t="s">
        <v>125</v>
      </c>
      <c r="P1987" t="s">
        <v>125</v>
      </c>
    </row>
    <row r="1988" spans="1:16" x14ac:dyDescent="0.2">
      <c r="A1988">
        <v>171870</v>
      </c>
      <c r="B1988" t="s">
        <v>1435</v>
      </c>
      <c r="C1988" t="s">
        <v>1338</v>
      </c>
      <c r="D1988" t="b">
        <v>0</v>
      </c>
      <c r="E1988" t="s">
        <v>125</v>
      </c>
      <c r="H1988" t="s">
        <v>125</v>
      </c>
      <c r="P1988" t="s">
        <v>125</v>
      </c>
    </row>
    <row r="1989" spans="1:16" x14ac:dyDescent="0.2">
      <c r="A1989">
        <v>143423</v>
      </c>
      <c r="B1989" t="s">
        <v>1435</v>
      </c>
      <c r="C1989" t="s">
        <v>1338</v>
      </c>
      <c r="D1989" t="b">
        <v>0</v>
      </c>
      <c r="E1989" t="s">
        <v>125</v>
      </c>
      <c r="H1989" t="s">
        <v>125</v>
      </c>
      <c r="P1989" t="s">
        <v>125</v>
      </c>
    </row>
    <row r="1990" spans="1:16" x14ac:dyDescent="0.2">
      <c r="A1990">
        <v>157940</v>
      </c>
      <c r="B1990" t="s">
        <v>1435</v>
      </c>
      <c r="C1990" t="s">
        <v>1338</v>
      </c>
      <c r="D1990" t="b">
        <v>0</v>
      </c>
      <c r="E1990" t="s">
        <v>125</v>
      </c>
      <c r="H1990" t="s">
        <v>125</v>
      </c>
      <c r="P1990" t="s">
        <v>125</v>
      </c>
    </row>
    <row r="1991" spans="1:16" x14ac:dyDescent="0.2">
      <c r="A1991">
        <v>171886</v>
      </c>
      <c r="B1991" t="s">
        <v>1435</v>
      </c>
      <c r="C1991" t="s">
        <v>1338</v>
      </c>
      <c r="D1991" t="b">
        <v>0</v>
      </c>
      <c r="E1991" t="s">
        <v>125</v>
      </c>
      <c r="H1991" t="s">
        <v>125</v>
      </c>
      <c r="P1991" t="s">
        <v>125</v>
      </c>
    </row>
    <row r="1992" spans="1:16" x14ac:dyDescent="0.2">
      <c r="A1992">
        <v>156411</v>
      </c>
      <c r="B1992" t="s">
        <v>1435</v>
      </c>
      <c r="C1992" t="s">
        <v>1338</v>
      </c>
      <c r="D1992" t="b">
        <v>0</v>
      </c>
      <c r="E1992" t="s">
        <v>125</v>
      </c>
      <c r="H1992" t="s">
        <v>125</v>
      </c>
      <c r="P1992" t="s">
        <v>125</v>
      </c>
    </row>
    <row r="1993" spans="1:16" x14ac:dyDescent="0.2">
      <c r="A1993">
        <v>156399</v>
      </c>
      <c r="B1993" t="s">
        <v>1435</v>
      </c>
      <c r="C1993" t="s">
        <v>1338</v>
      </c>
      <c r="D1993" t="b">
        <v>0</v>
      </c>
      <c r="E1993" t="s">
        <v>125</v>
      </c>
      <c r="H1993" t="s">
        <v>125</v>
      </c>
      <c r="P1993" t="s">
        <v>125</v>
      </c>
    </row>
    <row r="1994" spans="1:16" x14ac:dyDescent="0.2">
      <c r="A1994">
        <v>148231</v>
      </c>
      <c r="B1994" t="s">
        <v>1435</v>
      </c>
      <c r="C1994" t="s">
        <v>1338</v>
      </c>
      <c r="D1994" t="b">
        <v>0</v>
      </c>
      <c r="E1994" t="s">
        <v>125</v>
      </c>
      <c r="H1994" t="s">
        <v>125</v>
      </c>
      <c r="P1994" t="s">
        <v>125</v>
      </c>
    </row>
    <row r="1995" spans="1:16" x14ac:dyDescent="0.2">
      <c r="A1995">
        <v>171471</v>
      </c>
      <c r="B1995" t="s">
        <v>1435</v>
      </c>
      <c r="C1995" t="s">
        <v>1338</v>
      </c>
      <c r="D1995" t="b">
        <v>0</v>
      </c>
      <c r="E1995" t="s">
        <v>125</v>
      </c>
      <c r="H1995" t="s">
        <v>125</v>
      </c>
      <c r="P1995" t="s">
        <v>125</v>
      </c>
    </row>
    <row r="1996" spans="1:16" x14ac:dyDescent="0.2">
      <c r="A1996">
        <v>156375</v>
      </c>
      <c r="B1996" t="s">
        <v>1435</v>
      </c>
      <c r="C1996" t="s">
        <v>1338</v>
      </c>
      <c r="D1996" t="b">
        <v>0</v>
      </c>
      <c r="E1996" t="s">
        <v>125</v>
      </c>
      <c r="H1996" t="s">
        <v>125</v>
      </c>
      <c r="P1996" t="s">
        <v>125</v>
      </c>
    </row>
    <row r="1997" spans="1:16" x14ac:dyDescent="0.2">
      <c r="A1997">
        <v>166681</v>
      </c>
      <c r="B1997" t="s">
        <v>1435</v>
      </c>
      <c r="C1997" t="s">
        <v>1338</v>
      </c>
      <c r="D1997" t="b">
        <v>0</v>
      </c>
      <c r="E1997" t="s">
        <v>125</v>
      </c>
      <c r="H1997" t="s">
        <v>125</v>
      </c>
      <c r="P1997" t="s">
        <v>125</v>
      </c>
    </row>
    <row r="1998" spans="1:16" x14ac:dyDescent="0.2">
      <c r="A1998">
        <v>158254</v>
      </c>
      <c r="B1998" t="s">
        <v>1435</v>
      </c>
      <c r="C1998" t="s">
        <v>1338</v>
      </c>
      <c r="D1998" t="b">
        <v>0</v>
      </c>
      <c r="E1998" t="s">
        <v>125</v>
      </c>
      <c r="H1998" t="s">
        <v>125</v>
      </c>
      <c r="P1998" t="s">
        <v>125</v>
      </c>
    </row>
    <row r="1999" spans="1:16" x14ac:dyDescent="0.2">
      <c r="A1999">
        <v>166686</v>
      </c>
      <c r="B1999" t="s">
        <v>1435</v>
      </c>
      <c r="C1999" t="s">
        <v>1338</v>
      </c>
      <c r="D1999" t="b">
        <v>0</v>
      </c>
      <c r="E1999" t="s">
        <v>125</v>
      </c>
      <c r="H1999" t="s">
        <v>125</v>
      </c>
      <c r="P1999" t="s">
        <v>125</v>
      </c>
    </row>
    <row r="2000" spans="1:16" x14ac:dyDescent="0.2">
      <c r="A2000">
        <v>156984</v>
      </c>
      <c r="B2000" t="s">
        <v>1435</v>
      </c>
      <c r="C2000" t="s">
        <v>1338</v>
      </c>
      <c r="D2000" t="b">
        <v>0</v>
      </c>
      <c r="E2000" t="s">
        <v>125</v>
      </c>
      <c r="H2000" t="s">
        <v>125</v>
      </c>
      <c r="P2000" t="s">
        <v>125</v>
      </c>
    </row>
    <row r="2001" spans="1:16" x14ac:dyDescent="0.2">
      <c r="A2001">
        <v>170543</v>
      </c>
      <c r="B2001" t="s">
        <v>1435</v>
      </c>
      <c r="C2001" t="s">
        <v>1338</v>
      </c>
      <c r="D2001" t="b">
        <v>0</v>
      </c>
      <c r="E2001" t="s">
        <v>125</v>
      </c>
      <c r="H2001" t="s">
        <v>125</v>
      </c>
      <c r="P2001" t="s">
        <v>125</v>
      </c>
    </row>
    <row r="2002" spans="1:16" x14ac:dyDescent="0.2">
      <c r="A2002">
        <v>171825</v>
      </c>
      <c r="B2002" t="s">
        <v>1435</v>
      </c>
      <c r="C2002" t="s">
        <v>1338</v>
      </c>
      <c r="D2002" t="b">
        <v>0</v>
      </c>
      <c r="E2002" t="s">
        <v>125</v>
      </c>
      <c r="H2002" t="s">
        <v>125</v>
      </c>
      <c r="P2002" t="s">
        <v>125</v>
      </c>
    </row>
    <row r="2003" spans="1:16" x14ac:dyDescent="0.2">
      <c r="A2003">
        <v>171821</v>
      </c>
      <c r="B2003" t="s">
        <v>1435</v>
      </c>
      <c r="C2003" t="s">
        <v>1338</v>
      </c>
      <c r="D2003" t="b">
        <v>0</v>
      </c>
      <c r="E2003" t="s">
        <v>125</v>
      </c>
      <c r="H2003" t="s">
        <v>125</v>
      </c>
      <c r="P2003" t="s">
        <v>125</v>
      </c>
    </row>
    <row r="2004" spans="1:16" x14ac:dyDescent="0.2">
      <c r="A2004">
        <v>129563</v>
      </c>
      <c r="B2004" t="s">
        <v>1435</v>
      </c>
      <c r="C2004" t="s">
        <v>1338</v>
      </c>
      <c r="D2004" t="b">
        <v>0</v>
      </c>
      <c r="E2004" t="s">
        <v>125</v>
      </c>
      <c r="H2004" t="s">
        <v>125</v>
      </c>
      <c r="P2004" t="s">
        <v>125</v>
      </c>
    </row>
    <row r="2005" spans="1:16" x14ac:dyDescent="0.2">
      <c r="A2005">
        <v>157443</v>
      </c>
      <c r="B2005" t="s">
        <v>1435</v>
      </c>
      <c r="C2005" t="s">
        <v>1338</v>
      </c>
      <c r="D2005" t="b">
        <v>0</v>
      </c>
      <c r="E2005" t="s">
        <v>125</v>
      </c>
      <c r="H2005" t="s">
        <v>125</v>
      </c>
      <c r="P2005" t="s">
        <v>125</v>
      </c>
    </row>
    <row r="2006" spans="1:16" x14ac:dyDescent="0.2">
      <c r="A2006">
        <v>171817</v>
      </c>
      <c r="B2006" t="s">
        <v>1435</v>
      </c>
      <c r="C2006" t="s">
        <v>1338</v>
      </c>
      <c r="D2006" t="b">
        <v>0</v>
      </c>
      <c r="E2006" t="s">
        <v>125</v>
      </c>
      <c r="H2006" t="s">
        <v>125</v>
      </c>
      <c r="P2006" t="s">
        <v>125</v>
      </c>
    </row>
    <row r="2007" spans="1:16" x14ac:dyDescent="0.2">
      <c r="A2007">
        <v>171805</v>
      </c>
      <c r="B2007" t="s">
        <v>1435</v>
      </c>
      <c r="C2007" t="s">
        <v>1338</v>
      </c>
      <c r="D2007" t="b">
        <v>0</v>
      </c>
      <c r="E2007" t="s">
        <v>125</v>
      </c>
      <c r="H2007" t="s">
        <v>125</v>
      </c>
      <c r="P2007" t="s">
        <v>125</v>
      </c>
    </row>
    <row r="2008" spans="1:16" x14ac:dyDescent="0.2">
      <c r="A2008">
        <v>170653</v>
      </c>
      <c r="B2008" t="s">
        <v>1435</v>
      </c>
      <c r="C2008" t="s">
        <v>1338</v>
      </c>
      <c r="D2008" t="b">
        <v>0</v>
      </c>
      <c r="E2008" t="s">
        <v>125</v>
      </c>
      <c r="H2008" t="s">
        <v>125</v>
      </c>
      <c r="P2008" t="s">
        <v>125</v>
      </c>
    </row>
    <row r="2009" spans="1:16" x14ac:dyDescent="0.2">
      <c r="A2009">
        <v>156325</v>
      </c>
      <c r="B2009" t="s">
        <v>1435</v>
      </c>
      <c r="C2009" t="s">
        <v>1338</v>
      </c>
      <c r="D2009" t="b">
        <v>0</v>
      </c>
      <c r="E2009" t="s">
        <v>125</v>
      </c>
      <c r="H2009" t="s">
        <v>125</v>
      </c>
      <c r="P2009" t="s">
        <v>125</v>
      </c>
    </row>
    <row r="2010" spans="1:16" x14ac:dyDescent="0.2">
      <c r="A2010">
        <v>170605</v>
      </c>
      <c r="B2010" t="s">
        <v>1435</v>
      </c>
      <c r="C2010" t="s">
        <v>1338</v>
      </c>
      <c r="D2010" t="b">
        <v>0</v>
      </c>
      <c r="E2010" t="s">
        <v>125</v>
      </c>
      <c r="H2010" t="s">
        <v>125</v>
      </c>
      <c r="P2010" t="s">
        <v>125</v>
      </c>
    </row>
    <row r="2011" spans="1:16" x14ac:dyDescent="0.2">
      <c r="A2011">
        <v>171520</v>
      </c>
      <c r="B2011" t="s">
        <v>1435</v>
      </c>
      <c r="C2011" t="s">
        <v>1338</v>
      </c>
      <c r="D2011" t="b">
        <v>0</v>
      </c>
      <c r="E2011" t="s">
        <v>125</v>
      </c>
      <c r="H2011" t="s">
        <v>125</v>
      </c>
      <c r="P2011" t="s">
        <v>125</v>
      </c>
    </row>
    <row r="2012" spans="1:16" x14ac:dyDescent="0.2">
      <c r="A2012">
        <v>172688</v>
      </c>
      <c r="B2012" t="s">
        <v>1435</v>
      </c>
      <c r="C2012" t="s">
        <v>1338</v>
      </c>
      <c r="D2012" t="b">
        <v>0</v>
      </c>
      <c r="E2012" t="s">
        <v>125</v>
      </c>
      <c r="H2012" t="s">
        <v>125</v>
      </c>
      <c r="P2012" t="s">
        <v>125</v>
      </c>
    </row>
    <row r="2013" spans="1:16" x14ac:dyDescent="0.2">
      <c r="A2013">
        <v>172960</v>
      </c>
      <c r="B2013" t="s">
        <v>1435</v>
      </c>
      <c r="C2013" t="s">
        <v>1338</v>
      </c>
      <c r="D2013" t="b">
        <v>0</v>
      </c>
      <c r="E2013" t="s">
        <v>125</v>
      </c>
      <c r="H2013" t="s">
        <v>125</v>
      </c>
      <c r="P2013" t="s">
        <v>125</v>
      </c>
    </row>
    <row r="2014" spans="1:16" x14ac:dyDescent="0.2">
      <c r="A2014">
        <v>161252</v>
      </c>
      <c r="B2014" t="s">
        <v>1435</v>
      </c>
      <c r="C2014" t="s">
        <v>1338</v>
      </c>
      <c r="D2014" t="b">
        <v>0</v>
      </c>
      <c r="E2014" t="s">
        <v>125</v>
      </c>
      <c r="H2014" t="s">
        <v>125</v>
      </c>
      <c r="P2014" t="s">
        <v>125</v>
      </c>
    </row>
    <row r="2015" spans="1:16" x14ac:dyDescent="0.2">
      <c r="A2015">
        <v>170495</v>
      </c>
      <c r="B2015" t="s">
        <v>1435</v>
      </c>
      <c r="C2015" t="s">
        <v>1338</v>
      </c>
      <c r="D2015" t="b">
        <v>0</v>
      </c>
      <c r="E2015" t="s">
        <v>125</v>
      </c>
      <c r="H2015" t="s">
        <v>125</v>
      </c>
      <c r="P2015" t="s">
        <v>125</v>
      </c>
    </row>
    <row r="2016" spans="1:16" x14ac:dyDescent="0.2">
      <c r="A2016">
        <v>171760</v>
      </c>
      <c r="B2016" t="s">
        <v>1435</v>
      </c>
      <c r="C2016" t="s">
        <v>1338</v>
      </c>
      <c r="D2016" t="b">
        <v>0</v>
      </c>
      <c r="E2016" t="s">
        <v>125</v>
      </c>
      <c r="H2016" t="s">
        <v>125</v>
      </c>
      <c r="P2016" t="s">
        <v>125</v>
      </c>
    </row>
    <row r="2017" spans="1:16" x14ac:dyDescent="0.2">
      <c r="A2017">
        <v>171756</v>
      </c>
      <c r="B2017" t="s">
        <v>1435</v>
      </c>
      <c r="C2017" t="s">
        <v>1338</v>
      </c>
      <c r="D2017" t="b">
        <v>0</v>
      </c>
      <c r="E2017" t="s">
        <v>125</v>
      </c>
      <c r="H2017" t="s">
        <v>125</v>
      </c>
      <c r="P2017" t="s">
        <v>125</v>
      </c>
    </row>
    <row r="2018" spans="1:16" x14ac:dyDescent="0.2">
      <c r="A2018">
        <v>170449</v>
      </c>
      <c r="B2018" t="s">
        <v>1435</v>
      </c>
      <c r="C2018" t="s">
        <v>1338</v>
      </c>
      <c r="D2018" t="b">
        <v>0</v>
      </c>
      <c r="E2018" t="s">
        <v>125</v>
      </c>
      <c r="H2018" t="s">
        <v>125</v>
      </c>
      <c r="P2018" t="s">
        <v>125</v>
      </c>
    </row>
    <row r="2019" spans="1:16" x14ac:dyDescent="0.2">
      <c r="A2019">
        <v>171935</v>
      </c>
      <c r="B2019" t="s">
        <v>1435</v>
      </c>
      <c r="C2019" t="s">
        <v>1338</v>
      </c>
      <c r="D2019" t="b">
        <v>0</v>
      </c>
      <c r="E2019" t="s">
        <v>125</v>
      </c>
      <c r="H2019" t="s">
        <v>125</v>
      </c>
      <c r="P2019" t="s">
        <v>125</v>
      </c>
    </row>
    <row r="2020" spans="1:16" x14ac:dyDescent="0.2">
      <c r="A2020">
        <v>172064</v>
      </c>
      <c r="B2020" t="s">
        <v>1435</v>
      </c>
      <c r="C2020" t="s">
        <v>1338</v>
      </c>
      <c r="D2020" t="b">
        <v>0</v>
      </c>
      <c r="E2020" t="s">
        <v>125</v>
      </c>
      <c r="H2020" t="s">
        <v>125</v>
      </c>
      <c r="P2020" t="s">
        <v>125</v>
      </c>
    </row>
    <row r="2021" spans="1:16" x14ac:dyDescent="0.2">
      <c r="A2021">
        <v>173009</v>
      </c>
      <c r="B2021" t="s">
        <v>1435</v>
      </c>
      <c r="C2021" t="s">
        <v>1338</v>
      </c>
      <c r="D2021" t="b">
        <v>0</v>
      </c>
      <c r="E2021" t="s">
        <v>125</v>
      </c>
      <c r="H2021" t="s">
        <v>125</v>
      </c>
      <c r="P2021" t="s">
        <v>125</v>
      </c>
    </row>
    <row r="2022" spans="1:16" x14ac:dyDescent="0.2">
      <c r="A2022">
        <v>165429</v>
      </c>
      <c r="B2022" t="s">
        <v>1435</v>
      </c>
      <c r="C2022" t="s">
        <v>1338</v>
      </c>
      <c r="D2022" t="b">
        <v>0</v>
      </c>
      <c r="E2022" t="s">
        <v>125</v>
      </c>
      <c r="H2022" t="s">
        <v>125</v>
      </c>
      <c r="P2022" t="s">
        <v>125</v>
      </c>
    </row>
    <row r="2023" spans="1:16" x14ac:dyDescent="0.2">
      <c r="A2023">
        <v>157407</v>
      </c>
      <c r="B2023" t="s">
        <v>1435</v>
      </c>
      <c r="C2023" t="s">
        <v>1338</v>
      </c>
      <c r="D2023" t="b">
        <v>0</v>
      </c>
      <c r="E2023" t="s">
        <v>125</v>
      </c>
      <c r="H2023" t="s">
        <v>125</v>
      </c>
      <c r="P2023" t="s">
        <v>125</v>
      </c>
    </row>
    <row r="2024" spans="1:16" x14ac:dyDescent="0.2">
      <c r="A2024">
        <v>171752</v>
      </c>
      <c r="B2024" t="s">
        <v>1435</v>
      </c>
      <c r="C2024" t="s">
        <v>1338</v>
      </c>
      <c r="D2024" t="b">
        <v>0</v>
      </c>
      <c r="E2024" t="s">
        <v>125</v>
      </c>
      <c r="H2024" t="s">
        <v>125</v>
      </c>
      <c r="P2024" t="s">
        <v>125</v>
      </c>
    </row>
    <row r="2025" spans="1:16" x14ac:dyDescent="0.2">
      <c r="A2025">
        <v>172178</v>
      </c>
      <c r="B2025" t="s">
        <v>1435</v>
      </c>
      <c r="C2025" t="s">
        <v>1338</v>
      </c>
      <c r="D2025" t="b">
        <v>0</v>
      </c>
      <c r="E2025" t="s">
        <v>125</v>
      </c>
      <c r="H2025" t="s">
        <v>125</v>
      </c>
      <c r="P2025" t="s">
        <v>125</v>
      </c>
    </row>
    <row r="2026" spans="1:16" x14ac:dyDescent="0.2">
      <c r="A2026">
        <v>166838</v>
      </c>
      <c r="B2026" t="s">
        <v>1435</v>
      </c>
      <c r="C2026" t="s">
        <v>1338</v>
      </c>
      <c r="D2026" t="b">
        <v>0</v>
      </c>
      <c r="E2026" t="s">
        <v>125</v>
      </c>
      <c r="H2026" t="s">
        <v>125</v>
      </c>
      <c r="P2026" t="s">
        <v>125</v>
      </c>
    </row>
    <row r="2027" spans="1:16" x14ac:dyDescent="0.2">
      <c r="A2027">
        <v>171955</v>
      </c>
      <c r="B2027" t="s">
        <v>1435</v>
      </c>
      <c r="C2027" t="s">
        <v>1338</v>
      </c>
      <c r="D2027" t="b">
        <v>0</v>
      </c>
      <c r="E2027" t="s">
        <v>125</v>
      </c>
      <c r="H2027" t="s">
        <v>125</v>
      </c>
      <c r="P2027" t="s">
        <v>125</v>
      </c>
    </row>
    <row r="2028" spans="1:16" x14ac:dyDescent="0.2">
      <c r="A2028">
        <v>171740</v>
      </c>
      <c r="B2028" t="s">
        <v>1435</v>
      </c>
      <c r="C2028" t="s">
        <v>1338</v>
      </c>
      <c r="D2028" t="b">
        <v>0</v>
      </c>
      <c r="E2028" t="s">
        <v>125</v>
      </c>
      <c r="H2028" t="s">
        <v>125</v>
      </c>
      <c r="P2028" t="s">
        <v>125</v>
      </c>
    </row>
    <row r="2029" spans="1:16" x14ac:dyDescent="0.2">
      <c r="A2029">
        <v>150466</v>
      </c>
      <c r="B2029" t="s">
        <v>1435</v>
      </c>
      <c r="C2029" t="s">
        <v>1338</v>
      </c>
      <c r="D2029" t="b">
        <v>0</v>
      </c>
      <c r="E2029" t="s">
        <v>125</v>
      </c>
      <c r="H2029" t="s">
        <v>125</v>
      </c>
      <c r="P2029" t="s">
        <v>125</v>
      </c>
    </row>
    <row r="2030" spans="1:16" x14ac:dyDescent="0.2">
      <c r="A2030">
        <v>139908</v>
      </c>
      <c r="B2030" t="s">
        <v>1435</v>
      </c>
      <c r="C2030" t="s">
        <v>1338</v>
      </c>
      <c r="D2030" t="b">
        <v>0</v>
      </c>
      <c r="E2030" t="s">
        <v>125</v>
      </c>
      <c r="H2030" t="s">
        <v>125</v>
      </c>
      <c r="P2030" t="s">
        <v>125</v>
      </c>
    </row>
    <row r="2031" spans="1:16" x14ac:dyDescent="0.2">
      <c r="A2031">
        <v>166851</v>
      </c>
      <c r="B2031" t="s">
        <v>1435</v>
      </c>
      <c r="C2031" t="s">
        <v>1338</v>
      </c>
      <c r="D2031" t="b">
        <v>0</v>
      </c>
      <c r="E2031" t="s">
        <v>125</v>
      </c>
      <c r="H2031" t="s">
        <v>125</v>
      </c>
      <c r="P2031" t="s">
        <v>125</v>
      </c>
    </row>
    <row r="2032" spans="1:16" x14ac:dyDescent="0.2">
      <c r="A2032">
        <v>171459</v>
      </c>
      <c r="B2032" t="s">
        <v>1435</v>
      </c>
      <c r="C2032" t="s">
        <v>1338</v>
      </c>
      <c r="D2032" t="b">
        <v>0</v>
      </c>
      <c r="E2032" t="s">
        <v>125</v>
      </c>
      <c r="H2032" t="s">
        <v>125</v>
      </c>
      <c r="P2032" t="s">
        <v>125</v>
      </c>
    </row>
    <row r="2033" spans="1:16" x14ac:dyDescent="0.2">
      <c r="A2033">
        <v>157355</v>
      </c>
      <c r="B2033" t="s">
        <v>1435</v>
      </c>
      <c r="C2033" t="s">
        <v>1338</v>
      </c>
      <c r="D2033" t="b">
        <v>0</v>
      </c>
      <c r="E2033" t="s">
        <v>125</v>
      </c>
      <c r="H2033" t="s">
        <v>125</v>
      </c>
      <c r="P2033" t="s">
        <v>125</v>
      </c>
    </row>
    <row r="2034" spans="1:16" x14ac:dyDescent="0.2">
      <c r="A2034">
        <v>172908</v>
      </c>
      <c r="B2034" t="s">
        <v>1435</v>
      </c>
      <c r="C2034" t="s">
        <v>1338</v>
      </c>
      <c r="D2034" t="b">
        <v>0</v>
      </c>
      <c r="E2034" t="s">
        <v>125</v>
      </c>
      <c r="H2034" t="s">
        <v>125</v>
      </c>
      <c r="P2034" t="s">
        <v>125</v>
      </c>
    </row>
    <row r="2035" spans="1:16" x14ac:dyDescent="0.2">
      <c r="A2035">
        <v>154901</v>
      </c>
      <c r="B2035" t="s">
        <v>1435</v>
      </c>
      <c r="C2035" t="s">
        <v>1338</v>
      </c>
      <c r="D2035" t="b">
        <v>0</v>
      </c>
      <c r="E2035" t="s">
        <v>125</v>
      </c>
      <c r="H2035" t="s">
        <v>125</v>
      </c>
      <c r="P2035" t="s">
        <v>125</v>
      </c>
    </row>
    <row r="2036" spans="1:16" x14ac:dyDescent="0.2">
      <c r="A2036">
        <v>171947</v>
      </c>
      <c r="B2036" t="s">
        <v>1435</v>
      </c>
      <c r="C2036" t="s">
        <v>1338</v>
      </c>
      <c r="D2036" t="b">
        <v>0</v>
      </c>
      <c r="E2036" t="s">
        <v>125</v>
      </c>
      <c r="H2036" t="s">
        <v>125</v>
      </c>
      <c r="P2036" t="s">
        <v>125</v>
      </c>
    </row>
    <row r="2037" spans="1:16" x14ac:dyDescent="0.2">
      <c r="A2037">
        <v>166918</v>
      </c>
      <c r="B2037" t="s">
        <v>1435</v>
      </c>
      <c r="C2037" t="s">
        <v>1338</v>
      </c>
      <c r="D2037" t="b">
        <v>0</v>
      </c>
      <c r="E2037" t="s">
        <v>125</v>
      </c>
      <c r="H2037" t="s">
        <v>125</v>
      </c>
      <c r="P2037" t="s">
        <v>125</v>
      </c>
    </row>
    <row r="2038" spans="1:16" x14ac:dyDescent="0.2">
      <c r="A2038">
        <v>172797</v>
      </c>
      <c r="B2038" t="s">
        <v>1435</v>
      </c>
      <c r="C2038" t="s">
        <v>1338</v>
      </c>
      <c r="D2038" t="b">
        <v>0</v>
      </c>
      <c r="E2038" t="s">
        <v>125</v>
      </c>
      <c r="H2038" t="s">
        <v>125</v>
      </c>
      <c r="P2038" t="s">
        <v>125</v>
      </c>
    </row>
    <row r="2039" spans="1:16" x14ac:dyDescent="0.2">
      <c r="A2039">
        <v>150456</v>
      </c>
      <c r="B2039" t="s">
        <v>1435</v>
      </c>
      <c r="C2039" t="s">
        <v>1338</v>
      </c>
      <c r="D2039" t="b">
        <v>0</v>
      </c>
      <c r="E2039" t="s">
        <v>125</v>
      </c>
      <c r="H2039" t="s">
        <v>125</v>
      </c>
      <c r="P2039" t="s">
        <v>125</v>
      </c>
    </row>
    <row r="2040" spans="1:16" x14ac:dyDescent="0.2">
      <c r="A2040">
        <v>157350</v>
      </c>
      <c r="B2040" t="s">
        <v>1435</v>
      </c>
      <c r="C2040" t="s">
        <v>1338</v>
      </c>
      <c r="D2040" t="b">
        <v>0</v>
      </c>
      <c r="E2040" t="s">
        <v>125</v>
      </c>
      <c r="H2040" t="s">
        <v>125</v>
      </c>
      <c r="P2040" t="s">
        <v>125</v>
      </c>
    </row>
    <row r="2041" spans="1:16" x14ac:dyDescent="0.2">
      <c r="A2041">
        <v>172744</v>
      </c>
      <c r="B2041" t="s">
        <v>1435</v>
      </c>
      <c r="C2041" t="s">
        <v>1338</v>
      </c>
      <c r="D2041" t="b">
        <v>0</v>
      </c>
      <c r="E2041" t="s">
        <v>125</v>
      </c>
      <c r="H2041" t="s">
        <v>125</v>
      </c>
      <c r="P2041" t="s">
        <v>125</v>
      </c>
    </row>
    <row r="2042" spans="1:16" x14ac:dyDescent="0.2">
      <c r="A2042">
        <v>171410</v>
      </c>
      <c r="B2042" t="s">
        <v>1435</v>
      </c>
      <c r="C2042" t="s">
        <v>1338</v>
      </c>
      <c r="D2042" t="b">
        <v>0</v>
      </c>
      <c r="E2042" t="s">
        <v>125</v>
      </c>
      <c r="H2042" t="s">
        <v>125</v>
      </c>
      <c r="P2042" t="s">
        <v>125</v>
      </c>
    </row>
    <row r="2043" spans="1:16" x14ac:dyDescent="0.2">
      <c r="A2043">
        <v>147966</v>
      </c>
      <c r="B2043" t="s">
        <v>1435</v>
      </c>
      <c r="C2043" t="s">
        <v>1338</v>
      </c>
      <c r="D2043" t="b">
        <v>0</v>
      </c>
      <c r="E2043" t="s">
        <v>125</v>
      </c>
      <c r="H2043" t="s">
        <v>125</v>
      </c>
      <c r="P2043" t="s">
        <v>125</v>
      </c>
    </row>
    <row r="2044" spans="1:16" x14ac:dyDescent="0.2">
      <c r="A2044">
        <v>155381</v>
      </c>
      <c r="B2044" t="s">
        <v>1435</v>
      </c>
      <c r="C2044" t="s">
        <v>1338</v>
      </c>
      <c r="D2044" t="b">
        <v>0</v>
      </c>
      <c r="E2044" t="s">
        <v>125</v>
      </c>
      <c r="H2044" t="s">
        <v>125</v>
      </c>
      <c r="P2044" t="s">
        <v>125</v>
      </c>
    </row>
    <row r="2045" spans="1:16" x14ac:dyDescent="0.2">
      <c r="A2045">
        <v>175640</v>
      </c>
      <c r="B2045" t="s">
        <v>1435</v>
      </c>
      <c r="C2045" t="s">
        <v>1338</v>
      </c>
      <c r="D2045" t="b">
        <v>0</v>
      </c>
      <c r="E2045" t="s">
        <v>125</v>
      </c>
      <c r="H2045" t="s">
        <v>125</v>
      </c>
      <c r="P2045" t="s">
        <v>125</v>
      </c>
    </row>
    <row r="2046" spans="1:16" x14ac:dyDescent="0.2">
      <c r="A2046">
        <v>155334</v>
      </c>
      <c r="B2046" t="s">
        <v>1435</v>
      </c>
      <c r="C2046" t="s">
        <v>1338</v>
      </c>
      <c r="D2046" t="b">
        <v>0</v>
      </c>
      <c r="E2046" t="s">
        <v>125</v>
      </c>
      <c r="H2046" t="s">
        <v>125</v>
      </c>
      <c r="P2046" t="s">
        <v>125</v>
      </c>
    </row>
    <row r="2047" spans="1:16" x14ac:dyDescent="0.2">
      <c r="A2047">
        <v>172632</v>
      </c>
      <c r="B2047" t="s">
        <v>1435</v>
      </c>
      <c r="C2047" t="s">
        <v>1338</v>
      </c>
      <c r="D2047" t="b">
        <v>0</v>
      </c>
      <c r="E2047" t="s">
        <v>125</v>
      </c>
      <c r="H2047" t="s">
        <v>125</v>
      </c>
      <c r="P2047" t="s">
        <v>125</v>
      </c>
    </row>
    <row r="2048" spans="1:16" x14ac:dyDescent="0.2">
      <c r="A2048">
        <v>171581</v>
      </c>
      <c r="B2048" t="s">
        <v>1435</v>
      </c>
      <c r="C2048" t="s">
        <v>1338</v>
      </c>
      <c r="D2048" t="b">
        <v>0</v>
      </c>
      <c r="E2048" t="s">
        <v>125</v>
      </c>
      <c r="H2048" t="s">
        <v>125</v>
      </c>
      <c r="P2048" t="s">
        <v>125</v>
      </c>
    </row>
    <row r="2049" spans="1:16" x14ac:dyDescent="0.2">
      <c r="A2049">
        <v>158004</v>
      </c>
      <c r="B2049" t="s">
        <v>1435</v>
      </c>
      <c r="C2049" t="s">
        <v>1338</v>
      </c>
      <c r="D2049" t="b">
        <v>0</v>
      </c>
      <c r="E2049" t="s">
        <v>125</v>
      </c>
      <c r="H2049" t="s">
        <v>125</v>
      </c>
      <c r="P2049" t="s">
        <v>125</v>
      </c>
    </row>
    <row r="2050" spans="1:16" x14ac:dyDescent="0.2">
      <c r="A2050">
        <v>166994</v>
      </c>
      <c r="B2050" t="s">
        <v>1435</v>
      </c>
      <c r="C2050" t="s">
        <v>1338</v>
      </c>
      <c r="D2050" t="b">
        <v>0</v>
      </c>
      <c r="E2050" t="s">
        <v>125</v>
      </c>
      <c r="H2050" t="s">
        <v>125</v>
      </c>
      <c r="P2050" t="s">
        <v>125</v>
      </c>
    </row>
    <row r="2051" spans="1:16" x14ac:dyDescent="0.2">
      <c r="A2051">
        <v>172235</v>
      </c>
      <c r="B2051" t="s">
        <v>1435</v>
      </c>
      <c r="C2051" t="s">
        <v>1338</v>
      </c>
      <c r="D2051" t="b">
        <v>0</v>
      </c>
      <c r="E2051" t="s">
        <v>125</v>
      </c>
      <c r="H2051" t="s">
        <v>125</v>
      </c>
      <c r="P2051" t="s">
        <v>125</v>
      </c>
    </row>
    <row r="2052" spans="1:16" x14ac:dyDescent="0.2">
      <c r="A2052">
        <v>156415</v>
      </c>
      <c r="B2052" t="s">
        <v>1435</v>
      </c>
      <c r="C2052" t="s">
        <v>1338</v>
      </c>
      <c r="D2052" t="b">
        <v>0</v>
      </c>
      <c r="E2052" t="s">
        <v>125</v>
      </c>
      <c r="H2052" t="s">
        <v>125</v>
      </c>
      <c r="P2052" t="s">
        <v>125</v>
      </c>
    </row>
    <row r="2053" spans="1:16" x14ac:dyDescent="0.2">
      <c r="A2053">
        <v>167018</v>
      </c>
      <c r="B2053" t="s">
        <v>1435</v>
      </c>
      <c r="C2053" t="s">
        <v>1338</v>
      </c>
      <c r="D2053" t="b">
        <v>0</v>
      </c>
      <c r="E2053" t="s">
        <v>125</v>
      </c>
      <c r="H2053" t="s">
        <v>125</v>
      </c>
      <c r="P2053" t="s">
        <v>125</v>
      </c>
    </row>
    <row r="2054" spans="1:16" x14ac:dyDescent="0.2">
      <c r="A2054">
        <v>170657</v>
      </c>
      <c r="B2054" t="s">
        <v>1435</v>
      </c>
      <c r="C2054" t="s">
        <v>1338</v>
      </c>
      <c r="D2054" t="b">
        <v>0</v>
      </c>
      <c r="E2054" t="s">
        <v>125</v>
      </c>
      <c r="H2054" t="s">
        <v>125</v>
      </c>
      <c r="P2054" t="s">
        <v>125</v>
      </c>
    </row>
    <row r="2055" spans="1:16" x14ac:dyDescent="0.2">
      <c r="A2055">
        <v>155009</v>
      </c>
      <c r="B2055" t="s">
        <v>1435</v>
      </c>
      <c r="C2055" t="s">
        <v>1338</v>
      </c>
      <c r="D2055" t="b">
        <v>0</v>
      </c>
      <c r="E2055" t="s">
        <v>125</v>
      </c>
      <c r="H2055" t="s">
        <v>125</v>
      </c>
      <c r="P2055" t="s">
        <v>125</v>
      </c>
    </row>
    <row r="2056" spans="1:16" x14ac:dyDescent="0.2">
      <c r="A2056">
        <v>158244</v>
      </c>
      <c r="B2056" t="s">
        <v>1435</v>
      </c>
      <c r="C2056" t="s">
        <v>1338</v>
      </c>
      <c r="D2056" t="b">
        <v>0</v>
      </c>
      <c r="E2056" t="s">
        <v>125</v>
      </c>
      <c r="H2056" t="s">
        <v>125</v>
      </c>
      <c r="P2056" t="s">
        <v>125</v>
      </c>
    </row>
    <row r="2057" spans="1:16" x14ac:dyDescent="0.2">
      <c r="A2057">
        <v>172350</v>
      </c>
      <c r="B2057" t="s">
        <v>1435</v>
      </c>
      <c r="C2057" t="s">
        <v>1338</v>
      </c>
      <c r="D2057" t="b">
        <v>0</v>
      </c>
      <c r="E2057" t="s">
        <v>125</v>
      </c>
      <c r="H2057" t="s">
        <v>125</v>
      </c>
      <c r="P2057" t="s">
        <v>125</v>
      </c>
    </row>
    <row r="2058" spans="1:16" x14ac:dyDescent="0.2">
      <c r="A2058">
        <v>172362</v>
      </c>
      <c r="B2058" t="s">
        <v>1435</v>
      </c>
      <c r="C2058" t="s">
        <v>1338</v>
      </c>
      <c r="D2058" t="b">
        <v>0</v>
      </c>
      <c r="E2058" t="s">
        <v>125</v>
      </c>
      <c r="H2058" t="s">
        <v>125</v>
      </c>
      <c r="P2058" t="s">
        <v>125</v>
      </c>
    </row>
    <row r="2059" spans="1:16" x14ac:dyDescent="0.2">
      <c r="A2059">
        <v>171882</v>
      </c>
      <c r="B2059" t="s">
        <v>1435</v>
      </c>
      <c r="C2059" t="s">
        <v>1338</v>
      </c>
      <c r="D2059" t="b">
        <v>0</v>
      </c>
      <c r="E2059" t="s">
        <v>125</v>
      </c>
      <c r="H2059" t="s">
        <v>125</v>
      </c>
      <c r="P2059" t="s">
        <v>125</v>
      </c>
    </row>
    <row r="2060" spans="1:16" x14ac:dyDescent="0.2">
      <c r="A2060">
        <v>167068</v>
      </c>
      <c r="B2060" t="s">
        <v>1435</v>
      </c>
      <c r="C2060" t="s">
        <v>1338</v>
      </c>
      <c r="D2060" t="b">
        <v>0</v>
      </c>
      <c r="E2060" t="s">
        <v>125</v>
      </c>
      <c r="H2060" t="s">
        <v>125</v>
      </c>
      <c r="P2060" t="s">
        <v>125</v>
      </c>
    </row>
    <row r="2061" spans="1:16" x14ac:dyDescent="0.2">
      <c r="A2061">
        <v>171890</v>
      </c>
      <c r="B2061" t="s">
        <v>1435</v>
      </c>
      <c r="C2061" t="s">
        <v>1338</v>
      </c>
      <c r="D2061" t="b">
        <v>0</v>
      </c>
      <c r="E2061" t="s">
        <v>125</v>
      </c>
      <c r="H2061" t="s">
        <v>125</v>
      </c>
      <c r="P2061" t="s">
        <v>125</v>
      </c>
    </row>
    <row r="2062" spans="1:16" x14ac:dyDescent="0.2">
      <c r="A2062">
        <v>171690</v>
      </c>
      <c r="B2062" t="s">
        <v>1435</v>
      </c>
      <c r="C2062" t="s">
        <v>1338</v>
      </c>
      <c r="D2062" t="b">
        <v>0</v>
      </c>
      <c r="E2062" t="s">
        <v>125</v>
      </c>
      <c r="H2062" t="s">
        <v>125</v>
      </c>
      <c r="P2062" t="s">
        <v>125</v>
      </c>
    </row>
    <row r="2063" spans="1:16" x14ac:dyDescent="0.2">
      <c r="A2063">
        <v>146114</v>
      </c>
      <c r="B2063" t="s">
        <v>1435</v>
      </c>
      <c r="C2063" t="s">
        <v>1338</v>
      </c>
      <c r="D2063" t="b">
        <v>0</v>
      </c>
      <c r="E2063" t="s">
        <v>125</v>
      </c>
      <c r="H2063" t="s">
        <v>125</v>
      </c>
      <c r="P2063" t="s">
        <v>125</v>
      </c>
    </row>
    <row r="2064" spans="1:16" x14ac:dyDescent="0.2">
      <c r="A2064">
        <v>157247</v>
      </c>
      <c r="B2064" t="s">
        <v>1435</v>
      </c>
      <c r="C2064" t="s">
        <v>1338</v>
      </c>
      <c r="D2064" t="b">
        <v>0</v>
      </c>
      <c r="E2064" t="s">
        <v>125</v>
      </c>
      <c r="H2064" t="s">
        <v>125</v>
      </c>
      <c r="P2064" t="s">
        <v>125</v>
      </c>
    </row>
    <row r="2065" spans="1:16" x14ac:dyDescent="0.2">
      <c r="A2065">
        <v>154981</v>
      </c>
      <c r="B2065" t="s">
        <v>1435</v>
      </c>
      <c r="C2065" t="s">
        <v>1338</v>
      </c>
      <c r="D2065" t="b">
        <v>0</v>
      </c>
      <c r="E2065" t="s">
        <v>125</v>
      </c>
      <c r="H2065" t="s">
        <v>125</v>
      </c>
      <c r="P2065" t="s">
        <v>125</v>
      </c>
    </row>
    <row r="2066" spans="1:16" x14ac:dyDescent="0.2">
      <c r="A2066">
        <v>156472</v>
      </c>
      <c r="B2066" t="s">
        <v>1435</v>
      </c>
      <c r="C2066" t="s">
        <v>1338</v>
      </c>
      <c r="D2066" t="b">
        <v>0</v>
      </c>
      <c r="E2066" t="s">
        <v>125</v>
      </c>
      <c r="H2066" t="s">
        <v>125</v>
      </c>
      <c r="P2066" t="s">
        <v>125</v>
      </c>
    </row>
    <row r="2067" spans="1:16" x14ac:dyDescent="0.2">
      <c r="A2067">
        <v>157186</v>
      </c>
      <c r="B2067" t="s">
        <v>1435</v>
      </c>
      <c r="C2067" t="s">
        <v>1338</v>
      </c>
      <c r="D2067" t="b">
        <v>0</v>
      </c>
      <c r="E2067" t="s">
        <v>125</v>
      </c>
      <c r="H2067" t="s">
        <v>125</v>
      </c>
      <c r="P2067" t="s">
        <v>125</v>
      </c>
    </row>
    <row r="2068" spans="1:16" x14ac:dyDescent="0.2">
      <c r="A2068">
        <v>150503</v>
      </c>
      <c r="B2068" t="s">
        <v>1435</v>
      </c>
      <c r="C2068" t="s">
        <v>1338</v>
      </c>
      <c r="D2068" t="b">
        <v>0</v>
      </c>
      <c r="E2068" t="s">
        <v>125</v>
      </c>
      <c r="H2068" t="s">
        <v>125</v>
      </c>
      <c r="P2068" t="s">
        <v>125</v>
      </c>
    </row>
    <row r="2069" spans="1:16" x14ac:dyDescent="0.2">
      <c r="A2069">
        <v>150504</v>
      </c>
      <c r="B2069" t="s">
        <v>1435</v>
      </c>
      <c r="C2069" t="s">
        <v>1338</v>
      </c>
      <c r="D2069" t="b">
        <v>0</v>
      </c>
      <c r="E2069" t="s">
        <v>125</v>
      </c>
      <c r="H2069" t="s">
        <v>125</v>
      </c>
      <c r="P2069" t="s">
        <v>125</v>
      </c>
    </row>
    <row r="2070" spans="1:16" x14ac:dyDescent="0.2">
      <c r="A2070">
        <v>154927</v>
      </c>
      <c r="B2070" t="s">
        <v>1435</v>
      </c>
      <c r="C2070" t="s">
        <v>1338</v>
      </c>
      <c r="D2070" t="b">
        <v>0</v>
      </c>
      <c r="E2070" t="s">
        <v>125</v>
      </c>
      <c r="H2070" t="s">
        <v>125</v>
      </c>
      <c r="P2070" t="s">
        <v>125</v>
      </c>
    </row>
    <row r="2071" spans="1:16" x14ac:dyDescent="0.2">
      <c r="A2071">
        <v>172292</v>
      </c>
      <c r="B2071" t="s">
        <v>1435</v>
      </c>
      <c r="C2071" t="s">
        <v>1338</v>
      </c>
      <c r="D2071" t="b">
        <v>0</v>
      </c>
      <c r="E2071" t="s">
        <v>125</v>
      </c>
      <c r="H2071" t="s">
        <v>125</v>
      </c>
      <c r="P2071" t="s">
        <v>125</v>
      </c>
    </row>
    <row r="2072" spans="1:16" x14ac:dyDescent="0.2">
      <c r="A2072">
        <v>147943</v>
      </c>
      <c r="B2072" t="s">
        <v>1435</v>
      </c>
      <c r="C2072" t="s">
        <v>1338</v>
      </c>
      <c r="D2072" t="b">
        <v>0</v>
      </c>
      <c r="E2072" t="s">
        <v>125</v>
      </c>
      <c r="H2072" t="s">
        <v>125</v>
      </c>
      <c r="P2072" t="s">
        <v>125</v>
      </c>
    </row>
    <row r="2073" spans="1:16" x14ac:dyDescent="0.2">
      <c r="A2073">
        <v>165362</v>
      </c>
      <c r="B2073" t="s">
        <v>1435</v>
      </c>
      <c r="C2073" t="s">
        <v>1338</v>
      </c>
      <c r="D2073" t="b">
        <v>0</v>
      </c>
      <c r="E2073" t="s">
        <v>125</v>
      </c>
      <c r="H2073" t="s">
        <v>125</v>
      </c>
      <c r="P2073" t="s">
        <v>125</v>
      </c>
    </row>
    <row r="2074" spans="1:16" x14ac:dyDescent="0.2">
      <c r="A2074">
        <v>158204</v>
      </c>
      <c r="B2074" t="s">
        <v>1435</v>
      </c>
      <c r="C2074" t="s">
        <v>1338</v>
      </c>
      <c r="D2074" t="b">
        <v>0</v>
      </c>
      <c r="E2074" t="s">
        <v>125</v>
      </c>
      <c r="H2074" t="s">
        <v>125</v>
      </c>
      <c r="P2074" t="s">
        <v>125</v>
      </c>
    </row>
    <row r="2075" spans="1:16" x14ac:dyDescent="0.2">
      <c r="A2075">
        <v>172012</v>
      </c>
      <c r="B2075" t="s">
        <v>1435</v>
      </c>
      <c r="C2075" t="s">
        <v>1338</v>
      </c>
      <c r="D2075" t="b">
        <v>0</v>
      </c>
      <c r="E2075" t="s">
        <v>125</v>
      </c>
      <c r="H2075" t="s">
        <v>125</v>
      </c>
      <c r="P2075" t="s">
        <v>125</v>
      </c>
    </row>
    <row r="2076" spans="1:16" x14ac:dyDescent="0.2">
      <c r="A2076">
        <v>165068</v>
      </c>
      <c r="B2076" t="s">
        <v>1435</v>
      </c>
      <c r="C2076" t="s">
        <v>1338</v>
      </c>
      <c r="D2076" t="b">
        <v>0</v>
      </c>
      <c r="E2076" t="s">
        <v>125</v>
      </c>
      <c r="H2076" t="s">
        <v>125</v>
      </c>
      <c r="P2076" t="s">
        <v>125</v>
      </c>
    </row>
    <row r="2077" spans="1:16" x14ac:dyDescent="0.2">
      <c r="A2077">
        <v>172577</v>
      </c>
      <c r="B2077" t="s">
        <v>1435</v>
      </c>
      <c r="C2077" t="s">
        <v>1338</v>
      </c>
      <c r="D2077" t="b">
        <v>0</v>
      </c>
      <c r="E2077" t="s">
        <v>125</v>
      </c>
      <c r="H2077" t="s">
        <v>125</v>
      </c>
      <c r="P2077" t="s">
        <v>125</v>
      </c>
    </row>
    <row r="2078" spans="1:16" x14ac:dyDescent="0.2">
      <c r="A2078">
        <v>171151</v>
      </c>
      <c r="B2078" t="s">
        <v>1435</v>
      </c>
      <c r="C2078" t="s">
        <v>1338</v>
      </c>
      <c r="D2078" t="b">
        <v>0</v>
      </c>
      <c r="E2078" t="s">
        <v>125</v>
      </c>
      <c r="H2078" t="s">
        <v>125</v>
      </c>
      <c r="P2078" t="s">
        <v>125</v>
      </c>
    </row>
    <row r="2079" spans="1:16" x14ac:dyDescent="0.2">
      <c r="A2079">
        <v>158218</v>
      </c>
      <c r="B2079" t="s">
        <v>1435</v>
      </c>
      <c r="C2079" t="s">
        <v>1338</v>
      </c>
      <c r="D2079" t="b">
        <v>0</v>
      </c>
      <c r="E2079" t="s">
        <v>125</v>
      </c>
      <c r="H2079" t="s">
        <v>125</v>
      </c>
      <c r="P2079" t="s">
        <v>125</v>
      </c>
    </row>
    <row r="2080" spans="1:16" x14ac:dyDescent="0.2">
      <c r="A2080">
        <v>158297</v>
      </c>
      <c r="B2080" t="s">
        <v>1435</v>
      </c>
      <c r="C2080" t="s">
        <v>1338</v>
      </c>
      <c r="D2080" t="b">
        <v>0</v>
      </c>
      <c r="E2080" t="s">
        <v>125</v>
      </c>
      <c r="H2080" t="s">
        <v>125</v>
      </c>
      <c r="P2080" t="s">
        <v>125</v>
      </c>
    </row>
    <row r="2081" spans="1:16" x14ac:dyDescent="0.2">
      <c r="A2081">
        <v>165350</v>
      </c>
      <c r="B2081" t="s">
        <v>1435</v>
      </c>
      <c r="C2081" t="s">
        <v>1338</v>
      </c>
      <c r="D2081" t="b">
        <v>0</v>
      </c>
      <c r="E2081" t="s">
        <v>125</v>
      </c>
      <c r="H2081" t="s">
        <v>125</v>
      </c>
      <c r="P2081" t="s">
        <v>125</v>
      </c>
    </row>
    <row r="2082" spans="1:16" x14ac:dyDescent="0.2">
      <c r="A2082">
        <v>171532</v>
      </c>
      <c r="B2082" t="s">
        <v>1435</v>
      </c>
      <c r="C2082" t="s">
        <v>1338</v>
      </c>
      <c r="D2082" t="b">
        <v>0</v>
      </c>
      <c r="E2082" t="s">
        <v>125</v>
      </c>
      <c r="H2082" t="s">
        <v>125</v>
      </c>
      <c r="P2082" t="s">
        <v>125</v>
      </c>
    </row>
    <row r="2083" spans="1:16" x14ac:dyDescent="0.2">
      <c r="A2083">
        <v>156480</v>
      </c>
      <c r="B2083" t="s">
        <v>1435</v>
      </c>
      <c r="C2083" t="s">
        <v>1338</v>
      </c>
      <c r="D2083" t="b">
        <v>0</v>
      </c>
      <c r="E2083" t="s">
        <v>125</v>
      </c>
      <c r="H2083" t="s">
        <v>125</v>
      </c>
      <c r="P2083" t="s">
        <v>125</v>
      </c>
    </row>
    <row r="2084" spans="1:16" x14ac:dyDescent="0.2">
      <c r="A2084">
        <v>156923</v>
      </c>
      <c r="B2084" t="s">
        <v>1435</v>
      </c>
      <c r="C2084" t="s">
        <v>1338</v>
      </c>
      <c r="D2084" t="b">
        <v>0</v>
      </c>
      <c r="E2084" t="s">
        <v>125</v>
      </c>
      <c r="H2084" t="s">
        <v>125</v>
      </c>
      <c r="P2084" t="s">
        <v>125</v>
      </c>
    </row>
    <row r="2085" spans="1:16" x14ac:dyDescent="0.2">
      <c r="A2085">
        <v>171951</v>
      </c>
      <c r="B2085" t="s">
        <v>1435</v>
      </c>
      <c r="C2085" t="s">
        <v>1338</v>
      </c>
      <c r="D2085" t="b">
        <v>0</v>
      </c>
      <c r="E2085" t="s">
        <v>125</v>
      </c>
      <c r="H2085" t="s">
        <v>125</v>
      </c>
      <c r="P2085" t="s">
        <v>125</v>
      </c>
    </row>
    <row r="2086" spans="1:16" x14ac:dyDescent="0.2">
      <c r="A2086">
        <v>171300</v>
      </c>
      <c r="B2086" t="s">
        <v>1435</v>
      </c>
      <c r="C2086" t="s">
        <v>1338</v>
      </c>
      <c r="D2086" t="b">
        <v>0</v>
      </c>
      <c r="E2086" t="s">
        <v>125</v>
      </c>
      <c r="H2086" t="s">
        <v>125</v>
      </c>
      <c r="P2086" t="s">
        <v>125</v>
      </c>
    </row>
    <row r="2087" spans="1:16" x14ac:dyDescent="0.2">
      <c r="A2087">
        <v>167291</v>
      </c>
      <c r="B2087" t="s">
        <v>1435</v>
      </c>
      <c r="C2087" t="s">
        <v>1338</v>
      </c>
      <c r="D2087" t="b">
        <v>0</v>
      </c>
      <c r="E2087" t="s">
        <v>125</v>
      </c>
      <c r="H2087" t="s">
        <v>125</v>
      </c>
      <c r="P2087" t="s">
        <v>125</v>
      </c>
    </row>
    <row r="2088" spans="1:16" x14ac:dyDescent="0.2">
      <c r="A2088">
        <v>167091</v>
      </c>
      <c r="B2088" t="s">
        <v>1435</v>
      </c>
      <c r="C2088" t="s">
        <v>1338</v>
      </c>
      <c r="D2088" t="b">
        <v>0</v>
      </c>
      <c r="E2088" t="s">
        <v>125</v>
      </c>
      <c r="H2088" t="s">
        <v>125</v>
      </c>
      <c r="P2088" t="s">
        <v>125</v>
      </c>
    </row>
    <row r="2089" spans="1:16" x14ac:dyDescent="0.2">
      <c r="A2089">
        <v>175287</v>
      </c>
      <c r="B2089" t="s">
        <v>1435</v>
      </c>
      <c r="C2089" t="s">
        <v>1338</v>
      </c>
      <c r="D2089" t="b">
        <v>0</v>
      </c>
      <c r="E2089" t="s">
        <v>125</v>
      </c>
      <c r="H2089" t="s">
        <v>125</v>
      </c>
      <c r="P2089" t="s">
        <v>125</v>
      </c>
    </row>
    <row r="2090" spans="1:16" x14ac:dyDescent="0.2">
      <c r="A2090">
        <v>171241</v>
      </c>
      <c r="B2090" t="s">
        <v>1435</v>
      </c>
      <c r="C2090" t="s">
        <v>1338</v>
      </c>
      <c r="D2090" t="b">
        <v>0</v>
      </c>
      <c r="E2090" t="s">
        <v>125</v>
      </c>
      <c r="H2090" t="s">
        <v>125</v>
      </c>
      <c r="P2090" t="s">
        <v>125</v>
      </c>
    </row>
    <row r="2091" spans="1:16" x14ac:dyDescent="0.2">
      <c r="A2091">
        <v>167244</v>
      </c>
      <c r="B2091" t="s">
        <v>1435</v>
      </c>
      <c r="C2091" t="s">
        <v>1338</v>
      </c>
      <c r="D2091" t="b">
        <v>0</v>
      </c>
      <c r="E2091" t="s">
        <v>125</v>
      </c>
      <c r="H2091" t="s">
        <v>125</v>
      </c>
      <c r="P2091" t="s">
        <v>125</v>
      </c>
    </row>
    <row r="2092" spans="1:16" x14ac:dyDescent="0.2">
      <c r="A2092">
        <v>143126</v>
      </c>
      <c r="B2092" t="s">
        <v>1435</v>
      </c>
      <c r="C2092" t="s">
        <v>1338</v>
      </c>
      <c r="D2092" t="b">
        <v>0</v>
      </c>
      <c r="E2092" t="s">
        <v>125</v>
      </c>
      <c r="H2092" t="s">
        <v>125</v>
      </c>
      <c r="P2092" t="s">
        <v>125</v>
      </c>
    </row>
    <row r="2093" spans="1:16" x14ac:dyDescent="0.2">
      <c r="A2093">
        <v>154259</v>
      </c>
      <c r="B2093" t="s">
        <v>1435</v>
      </c>
      <c r="C2093" t="s">
        <v>1338</v>
      </c>
      <c r="D2093" t="b">
        <v>0</v>
      </c>
      <c r="E2093" t="s">
        <v>125</v>
      </c>
      <c r="H2093" t="s">
        <v>125</v>
      </c>
      <c r="P2093" t="s">
        <v>125</v>
      </c>
    </row>
    <row r="2094" spans="1:16" x14ac:dyDescent="0.2">
      <c r="A2094">
        <v>158291</v>
      </c>
      <c r="B2094" t="s">
        <v>1435</v>
      </c>
      <c r="C2094" t="s">
        <v>1338</v>
      </c>
      <c r="D2094" t="b">
        <v>0</v>
      </c>
      <c r="E2094" t="s">
        <v>125</v>
      </c>
      <c r="H2094" t="s">
        <v>125</v>
      </c>
      <c r="P2094" t="s">
        <v>125</v>
      </c>
    </row>
    <row r="2095" spans="1:16" x14ac:dyDescent="0.2">
      <c r="A2095">
        <v>167130</v>
      </c>
      <c r="B2095" t="s">
        <v>1435</v>
      </c>
      <c r="C2095" t="s">
        <v>1338</v>
      </c>
      <c r="D2095" t="b">
        <v>0</v>
      </c>
      <c r="E2095" t="s">
        <v>125</v>
      </c>
      <c r="H2095" t="s">
        <v>125</v>
      </c>
      <c r="P2095" t="s">
        <v>125</v>
      </c>
    </row>
    <row r="2096" spans="1:16" x14ac:dyDescent="0.2">
      <c r="A2096">
        <v>171398</v>
      </c>
      <c r="B2096" t="s">
        <v>1435</v>
      </c>
      <c r="C2096" t="s">
        <v>1338</v>
      </c>
      <c r="D2096" t="b">
        <v>0</v>
      </c>
      <c r="E2096" t="s">
        <v>125</v>
      </c>
      <c r="H2096" t="s">
        <v>125</v>
      </c>
      <c r="P2096" t="s">
        <v>125</v>
      </c>
    </row>
    <row r="2097" spans="1:16" x14ac:dyDescent="0.2">
      <c r="A2097">
        <v>171593</v>
      </c>
      <c r="B2097" t="s">
        <v>1435</v>
      </c>
      <c r="C2097" t="s">
        <v>1338</v>
      </c>
      <c r="D2097" t="b">
        <v>0</v>
      </c>
      <c r="E2097" t="s">
        <v>125</v>
      </c>
      <c r="H2097" t="s">
        <v>125</v>
      </c>
      <c r="P2097" t="s">
        <v>125</v>
      </c>
    </row>
    <row r="2098" spans="1:16" x14ac:dyDescent="0.2">
      <c r="A2098">
        <v>167153</v>
      </c>
      <c r="B2098" t="s">
        <v>1435</v>
      </c>
      <c r="C2098" t="s">
        <v>1338</v>
      </c>
      <c r="D2098" t="b">
        <v>0</v>
      </c>
      <c r="E2098" t="s">
        <v>125</v>
      </c>
      <c r="H2098" t="s">
        <v>125</v>
      </c>
      <c r="P2098" t="s">
        <v>125</v>
      </c>
    </row>
    <row r="2099" spans="1:16" x14ac:dyDescent="0.2">
      <c r="A2099">
        <v>172016</v>
      </c>
      <c r="B2099" t="s">
        <v>1435</v>
      </c>
      <c r="C2099" t="s">
        <v>1338</v>
      </c>
      <c r="D2099" t="b">
        <v>0</v>
      </c>
      <c r="E2099" t="s">
        <v>125</v>
      </c>
      <c r="H2099" t="s">
        <v>125</v>
      </c>
      <c r="P2099" t="s">
        <v>125</v>
      </c>
    </row>
    <row r="2100" spans="1:16" x14ac:dyDescent="0.2">
      <c r="A2100">
        <v>160287</v>
      </c>
      <c r="B2100" t="s">
        <v>1435</v>
      </c>
      <c r="C2100" t="s">
        <v>1338</v>
      </c>
      <c r="D2100" t="b">
        <v>0</v>
      </c>
      <c r="E2100" t="s">
        <v>125</v>
      </c>
      <c r="H2100" t="s">
        <v>125</v>
      </c>
      <c r="P2100" t="s">
        <v>125</v>
      </c>
    </row>
    <row r="2101" spans="1:16" x14ac:dyDescent="0.2">
      <c r="A2101">
        <v>149037</v>
      </c>
      <c r="B2101" t="s">
        <v>1435</v>
      </c>
      <c r="C2101" t="s">
        <v>1338</v>
      </c>
      <c r="D2101" t="b">
        <v>0</v>
      </c>
      <c r="E2101" t="s">
        <v>125</v>
      </c>
      <c r="H2101" t="s">
        <v>125</v>
      </c>
      <c r="P2101" t="s">
        <v>125</v>
      </c>
    </row>
    <row r="2102" spans="1:16" x14ac:dyDescent="0.2">
      <c r="A2102">
        <v>158282</v>
      </c>
      <c r="B2102" t="s">
        <v>1435</v>
      </c>
      <c r="C2102" t="s">
        <v>1338</v>
      </c>
      <c r="D2102" t="b">
        <v>0</v>
      </c>
      <c r="E2102" t="s">
        <v>125</v>
      </c>
      <c r="H2102" t="s">
        <v>125</v>
      </c>
      <c r="P2102" t="s">
        <v>125</v>
      </c>
    </row>
    <row r="2103" spans="1:16" x14ac:dyDescent="0.2">
      <c r="A2103">
        <v>167191</v>
      </c>
      <c r="B2103" t="s">
        <v>1435</v>
      </c>
      <c r="C2103" t="s">
        <v>1338</v>
      </c>
      <c r="D2103" t="b">
        <v>0</v>
      </c>
      <c r="E2103" t="s">
        <v>125</v>
      </c>
      <c r="H2103" t="s">
        <v>125</v>
      </c>
      <c r="P2103" t="s">
        <v>125</v>
      </c>
    </row>
    <row r="2104" spans="1:16" x14ac:dyDescent="0.2">
      <c r="A2104">
        <v>165366</v>
      </c>
      <c r="B2104" t="s">
        <v>1435</v>
      </c>
      <c r="C2104" t="s">
        <v>1338</v>
      </c>
      <c r="D2104" t="b">
        <v>0</v>
      </c>
      <c r="E2104" t="s">
        <v>125</v>
      </c>
      <c r="H2104" t="s">
        <v>125</v>
      </c>
      <c r="P2104" t="s">
        <v>125</v>
      </c>
    </row>
    <row r="2105" spans="1:16" x14ac:dyDescent="0.2">
      <c r="A2105">
        <v>171321</v>
      </c>
      <c r="B2105" t="s">
        <v>1435</v>
      </c>
      <c r="C2105" t="s">
        <v>1338</v>
      </c>
      <c r="D2105" t="b">
        <v>0</v>
      </c>
      <c r="E2105" t="s">
        <v>125</v>
      </c>
      <c r="H2105" t="s">
        <v>125</v>
      </c>
      <c r="P2105" t="s">
        <v>125</v>
      </c>
    </row>
    <row r="2106" spans="1:16" x14ac:dyDescent="0.2">
      <c r="A2106">
        <v>158275</v>
      </c>
      <c r="B2106" t="s">
        <v>1435</v>
      </c>
      <c r="C2106" t="s">
        <v>1338</v>
      </c>
      <c r="D2106" t="b">
        <v>0</v>
      </c>
      <c r="E2106" t="s">
        <v>125</v>
      </c>
      <c r="H2106" t="s">
        <v>125</v>
      </c>
      <c r="P2106" t="s">
        <v>125</v>
      </c>
    </row>
    <row r="2107" spans="1:16" x14ac:dyDescent="0.2">
      <c r="A2107">
        <v>172121</v>
      </c>
      <c r="B2107" t="s">
        <v>1435</v>
      </c>
      <c r="C2107" t="s">
        <v>1338</v>
      </c>
      <c r="D2107" t="b">
        <v>0</v>
      </c>
      <c r="E2107" t="s">
        <v>125</v>
      </c>
      <c r="H2107" t="s">
        <v>125</v>
      </c>
      <c r="P2107" t="s">
        <v>125</v>
      </c>
    </row>
    <row r="2108" spans="1:16" x14ac:dyDescent="0.2">
      <c r="A2108">
        <v>153939</v>
      </c>
      <c r="B2108" t="s">
        <v>1435</v>
      </c>
      <c r="C2108" t="s">
        <v>1338</v>
      </c>
      <c r="D2108" t="b">
        <v>0</v>
      </c>
      <c r="E2108" t="s">
        <v>125</v>
      </c>
      <c r="H2108" t="s">
        <v>125</v>
      </c>
      <c r="P2108" t="s">
        <v>125</v>
      </c>
    </row>
    <row r="2109" spans="1:16" x14ac:dyDescent="0.2">
      <c r="A2109">
        <v>153942</v>
      </c>
      <c r="B2109" t="s">
        <v>1435</v>
      </c>
      <c r="C2109" t="s">
        <v>1338</v>
      </c>
      <c r="D2109" t="b">
        <v>0</v>
      </c>
      <c r="E2109" t="s">
        <v>125</v>
      </c>
      <c r="H2109" t="s">
        <v>125</v>
      </c>
      <c r="P2109" t="s">
        <v>125</v>
      </c>
    </row>
    <row r="2110" spans="1:16" x14ac:dyDescent="0.2">
      <c r="A2110">
        <v>172471</v>
      </c>
      <c r="B2110" t="s">
        <v>1435</v>
      </c>
      <c r="C2110" t="s">
        <v>1338</v>
      </c>
      <c r="D2110" t="b">
        <v>0</v>
      </c>
      <c r="E2110" t="s">
        <v>125</v>
      </c>
      <c r="H2110" t="s">
        <v>125</v>
      </c>
      <c r="P2110" t="s">
        <v>125</v>
      </c>
    </row>
    <row r="2111" spans="1:16" x14ac:dyDescent="0.2">
      <c r="A2111">
        <v>156021</v>
      </c>
      <c r="B2111" t="s">
        <v>1436</v>
      </c>
      <c r="C2111" t="s">
        <v>1338</v>
      </c>
      <c r="D2111" t="b">
        <v>0</v>
      </c>
      <c r="E2111" t="s">
        <v>125</v>
      </c>
      <c r="H2111" t="s">
        <v>125</v>
      </c>
      <c r="P2111" t="s">
        <v>125</v>
      </c>
    </row>
    <row r="2112" spans="1:16" x14ac:dyDescent="0.2">
      <c r="A2112">
        <v>162051</v>
      </c>
      <c r="B2112" t="s">
        <v>1436</v>
      </c>
      <c r="C2112" t="s">
        <v>1338</v>
      </c>
      <c r="D2112" t="b">
        <v>0</v>
      </c>
      <c r="E2112" t="s">
        <v>125</v>
      </c>
      <c r="H2112" t="s">
        <v>125</v>
      </c>
      <c r="P2112" t="s">
        <v>125</v>
      </c>
    </row>
    <row r="2113" spans="1:16" x14ac:dyDescent="0.2">
      <c r="A2113">
        <v>170062</v>
      </c>
      <c r="B2113" t="s">
        <v>1436</v>
      </c>
      <c r="C2113" t="s">
        <v>1338</v>
      </c>
      <c r="D2113" t="b">
        <v>0</v>
      </c>
      <c r="E2113" t="s">
        <v>125</v>
      </c>
      <c r="H2113" t="s">
        <v>125</v>
      </c>
      <c r="P2113" t="s">
        <v>125</v>
      </c>
    </row>
    <row r="2114" spans="1:16" x14ac:dyDescent="0.2">
      <c r="A2114">
        <v>171102</v>
      </c>
      <c r="B2114" t="s">
        <v>1436</v>
      </c>
      <c r="C2114" t="s">
        <v>1338</v>
      </c>
      <c r="D2114" t="b">
        <v>0</v>
      </c>
      <c r="E2114" t="s">
        <v>125</v>
      </c>
      <c r="H2114" t="s">
        <v>125</v>
      </c>
      <c r="P2114" t="s">
        <v>125</v>
      </c>
    </row>
    <row r="2115" spans="1:16" x14ac:dyDescent="0.2">
      <c r="A2115">
        <v>172853</v>
      </c>
      <c r="B2115" t="s">
        <v>1436</v>
      </c>
      <c r="C2115" t="s">
        <v>1338</v>
      </c>
      <c r="D2115" t="b">
        <v>0</v>
      </c>
      <c r="E2115" t="s">
        <v>125</v>
      </c>
      <c r="H2115" t="s">
        <v>125</v>
      </c>
      <c r="P2115" t="s">
        <v>125</v>
      </c>
    </row>
    <row r="2116" spans="1:16" x14ac:dyDescent="0.2">
      <c r="A2116">
        <v>129315</v>
      </c>
      <c r="B2116" t="s">
        <v>1437</v>
      </c>
      <c r="C2116" t="s">
        <v>1338</v>
      </c>
      <c r="D2116" t="b">
        <v>0</v>
      </c>
      <c r="E2116" t="s">
        <v>125</v>
      </c>
      <c r="H2116" t="s">
        <v>125</v>
      </c>
      <c r="P2116" t="s">
        <v>125</v>
      </c>
    </row>
    <row r="2117" spans="1:16" x14ac:dyDescent="0.2">
      <c r="A2117">
        <v>120039</v>
      </c>
      <c r="B2117" t="s">
        <v>1438</v>
      </c>
      <c r="C2117" t="s">
        <v>1338</v>
      </c>
      <c r="D2117" t="b">
        <v>0</v>
      </c>
      <c r="E2117" t="s">
        <v>125</v>
      </c>
      <c r="H2117" t="s">
        <v>125</v>
      </c>
      <c r="P2117" t="s">
        <v>125</v>
      </c>
    </row>
    <row r="2118" spans="1:16" x14ac:dyDescent="0.2">
      <c r="A2118">
        <v>197772</v>
      </c>
      <c r="B2118" t="s">
        <v>1439</v>
      </c>
      <c r="C2118" t="s">
        <v>1338</v>
      </c>
      <c r="D2118" t="b">
        <v>0</v>
      </c>
      <c r="E2118" t="s">
        <v>125</v>
      </c>
      <c r="H2118" t="s">
        <v>125</v>
      </c>
      <c r="P2118" t="s">
        <v>125</v>
      </c>
    </row>
    <row r="2119" spans="1:16" x14ac:dyDescent="0.2">
      <c r="A2119">
        <v>198904</v>
      </c>
      <c r="B2119" t="s">
        <v>1440</v>
      </c>
      <c r="C2119" t="s">
        <v>1338</v>
      </c>
      <c r="D2119" t="b">
        <v>0</v>
      </c>
      <c r="E2119" t="s">
        <v>125</v>
      </c>
      <c r="H2119" t="s">
        <v>125</v>
      </c>
      <c r="P2119" t="s">
        <v>125</v>
      </c>
    </row>
    <row r="2120" spans="1:16" x14ac:dyDescent="0.2">
      <c r="A2120">
        <v>196517</v>
      </c>
      <c r="B2120" t="s">
        <v>1441</v>
      </c>
      <c r="C2120" t="s">
        <v>1338</v>
      </c>
      <c r="D2120" t="b">
        <v>0</v>
      </c>
      <c r="E2120" t="s">
        <v>125</v>
      </c>
      <c r="H2120" t="s">
        <v>125</v>
      </c>
      <c r="P2120" t="s">
        <v>125</v>
      </c>
    </row>
    <row r="2121" spans="1:16" x14ac:dyDescent="0.2">
      <c r="A2121">
        <v>190810</v>
      </c>
      <c r="B2121" t="s">
        <v>1442</v>
      </c>
      <c r="C2121" t="s">
        <v>1338</v>
      </c>
      <c r="D2121" t="b">
        <v>0</v>
      </c>
      <c r="E2121" t="s">
        <v>125</v>
      </c>
      <c r="H2121" t="s">
        <v>125</v>
      </c>
      <c r="P2121" t="s">
        <v>125</v>
      </c>
    </row>
    <row r="2122" spans="1:16" x14ac:dyDescent="0.2">
      <c r="A2122">
        <v>154911</v>
      </c>
      <c r="B2122" t="s">
        <v>1443</v>
      </c>
      <c r="C2122" t="s">
        <v>1338</v>
      </c>
      <c r="D2122" t="b">
        <v>0</v>
      </c>
      <c r="E2122" t="s">
        <v>125</v>
      </c>
      <c r="H2122" t="s">
        <v>125</v>
      </c>
      <c r="P2122" t="s">
        <v>125</v>
      </c>
    </row>
    <row r="2123" spans="1:16" x14ac:dyDescent="0.2">
      <c r="A2123">
        <v>166756</v>
      </c>
      <c r="B2123" t="s">
        <v>1444</v>
      </c>
      <c r="C2123" t="s">
        <v>1338</v>
      </c>
      <c r="D2123" t="b">
        <v>0</v>
      </c>
      <c r="E2123" t="s">
        <v>125</v>
      </c>
      <c r="H2123" t="s">
        <v>125</v>
      </c>
      <c r="P2123" t="s">
        <v>125</v>
      </c>
    </row>
    <row r="2124" spans="1:16" x14ac:dyDescent="0.2">
      <c r="A2124">
        <v>154281</v>
      </c>
      <c r="B2124" t="s">
        <v>1445</v>
      </c>
      <c r="C2124" t="s">
        <v>1338</v>
      </c>
      <c r="D2124" t="b">
        <v>0</v>
      </c>
      <c r="E2124" t="s">
        <v>125</v>
      </c>
      <c r="H2124" t="s">
        <v>125</v>
      </c>
      <c r="P2124" t="s">
        <v>125</v>
      </c>
    </row>
    <row r="2125" spans="1:16" x14ac:dyDescent="0.2">
      <c r="A2125">
        <v>154898</v>
      </c>
      <c r="B2125" t="s">
        <v>1446</v>
      </c>
      <c r="C2125" t="s">
        <v>1338</v>
      </c>
      <c r="D2125" t="b">
        <v>0</v>
      </c>
      <c r="E2125" t="s">
        <v>125</v>
      </c>
      <c r="H2125" t="s">
        <v>125</v>
      </c>
      <c r="P2125" t="s">
        <v>125</v>
      </c>
    </row>
    <row r="2126" spans="1:16" x14ac:dyDescent="0.2">
      <c r="A2126">
        <v>190805</v>
      </c>
      <c r="B2126" t="s">
        <v>1447</v>
      </c>
      <c r="C2126" t="s">
        <v>1338</v>
      </c>
      <c r="D2126" t="b">
        <v>0</v>
      </c>
      <c r="E2126" t="s">
        <v>125</v>
      </c>
      <c r="H2126" t="s">
        <v>125</v>
      </c>
      <c r="P2126" t="s">
        <v>125</v>
      </c>
    </row>
    <row r="2127" spans="1:16" x14ac:dyDescent="0.2">
      <c r="A2127">
        <v>154887</v>
      </c>
      <c r="B2127" t="s">
        <v>1448</v>
      </c>
      <c r="C2127" t="s">
        <v>1338</v>
      </c>
      <c r="D2127" t="b">
        <v>0</v>
      </c>
      <c r="E2127" t="s">
        <v>125</v>
      </c>
      <c r="H2127" t="s">
        <v>125</v>
      </c>
      <c r="P2127" t="s">
        <v>125</v>
      </c>
    </row>
    <row r="2128" spans="1:16" x14ac:dyDescent="0.2">
      <c r="A2128">
        <v>166765</v>
      </c>
      <c r="B2128" t="s">
        <v>1449</v>
      </c>
      <c r="C2128" t="s">
        <v>1338</v>
      </c>
      <c r="D2128" t="b">
        <v>0</v>
      </c>
      <c r="E2128" t="s">
        <v>125</v>
      </c>
      <c r="H2128" t="s">
        <v>125</v>
      </c>
      <c r="P2128" t="s">
        <v>125</v>
      </c>
    </row>
    <row r="2129" spans="1:16" x14ac:dyDescent="0.2">
      <c r="A2129">
        <v>175583</v>
      </c>
      <c r="B2129" t="s">
        <v>1450</v>
      </c>
      <c r="C2129" t="s">
        <v>1338</v>
      </c>
      <c r="D2129" t="b">
        <v>0</v>
      </c>
      <c r="E2129" t="s">
        <v>125</v>
      </c>
      <c r="H2129" t="s">
        <v>125</v>
      </c>
      <c r="P2129" t="s">
        <v>125</v>
      </c>
    </row>
    <row r="2130" spans="1:16" x14ac:dyDescent="0.2">
      <c r="A2130">
        <v>175671</v>
      </c>
      <c r="B2130" t="s">
        <v>1451</v>
      </c>
      <c r="C2130" t="s">
        <v>1338</v>
      </c>
      <c r="D2130" t="b">
        <v>0</v>
      </c>
      <c r="E2130" t="s">
        <v>125</v>
      </c>
      <c r="H2130" t="s">
        <v>125</v>
      </c>
      <c r="P2130" t="s">
        <v>125</v>
      </c>
    </row>
    <row r="2131" spans="1:16" x14ac:dyDescent="0.2">
      <c r="A2131">
        <v>181225</v>
      </c>
      <c r="B2131" t="s">
        <v>1452</v>
      </c>
      <c r="C2131" t="s">
        <v>1338</v>
      </c>
      <c r="D2131" t="b">
        <v>0</v>
      </c>
      <c r="E2131" t="s">
        <v>125</v>
      </c>
      <c r="H2131" t="s">
        <v>125</v>
      </c>
      <c r="P2131" t="s">
        <v>125</v>
      </c>
    </row>
    <row r="2132" spans="1:16" x14ac:dyDescent="0.2">
      <c r="A2132">
        <v>166726</v>
      </c>
      <c r="B2132" t="s">
        <v>1453</v>
      </c>
      <c r="C2132" t="s">
        <v>1338</v>
      </c>
      <c r="D2132" t="b">
        <v>0</v>
      </c>
      <c r="E2132" t="s">
        <v>125</v>
      </c>
      <c r="H2132" t="s">
        <v>125</v>
      </c>
      <c r="P2132" t="s">
        <v>125</v>
      </c>
    </row>
    <row r="2133" spans="1:16" x14ac:dyDescent="0.2">
      <c r="A2133">
        <v>197144</v>
      </c>
      <c r="B2133" t="s">
        <v>1454</v>
      </c>
      <c r="C2133" t="s">
        <v>1338</v>
      </c>
      <c r="D2133" t="b">
        <v>0</v>
      </c>
      <c r="E2133" t="s">
        <v>125</v>
      </c>
      <c r="H2133" t="s">
        <v>125</v>
      </c>
      <c r="P2133" t="s">
        <v>125</v>
      </c>
    </row>
    <row r="2134" spans="1:16" x14ac:dyDescent="0.2">
      <c r="A2134">
        <v>165425</v>
      </c>
      <c r="B2134" t="s">
        <v>1455</v>
      </c>
      <c r="C2134" t="s">
        <v>1338</v>
      </c>
      <c r="D2134" t="b">
        <v>0</v>
      </c>
      <c r="E2134" t="s">
        <v>125</v>
      </c>
      <c r="H2134" t="s">
        <v>125</v>
      </c>
      <c r="P2134" t="s">
        <v>125</v>
      </c>
    </row>
    <row r="2135" spans="1:16" x14ac:dyDescent="0.2">
      <c r="A2135">
        <v>171435</v>
      </c>
      <c r="B2135" t="s">
        <v>1456</v>
      </c>
      <c r="C2135" t="s">
        <v>1338</v>
      </c>
      <c r="D2135" t="b">
        <v>0</v>
      </c>
      <c r="E2135" t="s">
        <v>125</v>
      </c>
      <c r="H2135" t="s">
        <v>125</v>
      </c>
      <c r="P2135" t="s">
        <v>125</v>
      </c>
    </row>
    <row r="2136" spans="1:16" x14ac:dyDescent="0.2">
      <c r="A2136">
        <v>173130</v>
      </c>
      <c r="B2136" t="s">
        <v>1457</v>
      </c>
      <c r="C2136" t="s">
        <v>1338</v>
      </c>
      <c r="D2136" t="b">
        <v>0</v>
      </c>
      <c r="E2136" t="s">
        <v>125</v>
      </c>
      <c r="H2136" t="s">
        <v>125</v>
      </c>
      <c r="P2136" t="s">
        <v>125</v>
      </c>
    </row>
    <row r="2137" spans="1:16" x14ac:dyDescent="0.2">
      <c r="A2137">
        <v>173100</v>
      </c>
      <c r="B2137" t="s">
        <v>1458</v>
      </c>
      <c r="C2137" t="s">
        <v>1338</v>
      </c>
      <c r="D2137" t="b">
        <v>0</v>
      </c>
      <c r="E2137" t="s">
        <v>125</v>
      </c>
      <c r="H2137" t="s">
        <v>125</v>
      </c>
      <c r="P2137" t="s">
        <v>125</v>
      </c>
    </row>
    <row r="2138" spans="1:16" x14ac:dyDescent="0.2">
      <c r="A2138">
        <v>173127</v>
      </c>
      <c r="B2138" t="s">
        <v>1459</v>
      </c>
      <c r="C2138" t="s">
        <v>1338</v>
      </c>
      <c r="D2138" t="b">
        <v>0</v>
      </c>
      <c r="E2138" t="s">
        <v>125</v>
      </c>
      <c r="H2138" t="s">
        <v>125</v>
      </c>
      <c r="P2138" t="s">
        <v>125</v>
      </c>
    </row>
    <row r="2139" spans="1:16" x14ac:dyDescent="0.2">
      <c r="A2139">
        <v>174881</v>
      </c>
      <c r="B2139" t="s">
        <v>1460</v>
      </c>
      <c r="C2139" t="s">
        <v>1338</v>
      </c>
      <c r="D2139" t="b">
        <v>0</v>
      </c>
      <c r="E2139" t="s">
        <v>125</v>
      </c>
      <c r="H2139" t="s">
        <v>125</v>
      </c>
      <c r="P2139" t="s">
        <v>125</v>
      </c>
    </row>
    <row r="2140" spans="1:16" x14ac:dyDescent="0.2">
      <c r="A2140">
        <v>174847</v>
      </c>
      <c r="B2140" t="s">
        <v>1461</v>
      </c>
      <c r="C2140" t="s">
        <v>1338</v>
      </c>
      <c r="D2140" t="b">
        <v>0</v>
      </c>
      <c r="E2140" t="s">
        <v>125</v>
      </c>
      <c r="H2140" t="s">
        <v>125</v>
      </c>
      <c r="P2140" t="s">
        <v>125</v>
      </c>
    </row>
    <row r="2141" spans="1:16" x14ac:dyDescent="0.2">
      <c r="A2141">
        <v>174866</v>
      </c>
      <c r="B2141" t="s">
        <v>1462</v>
      </c>
      <c r="C2141" t="s">
        <v>1338</v>
      </c>
      <c r="D2141" t="b">
        <v>0</v>
      </c>
      <c r="E2141" t="s">
        <v>125</v>
      </c>
      <c r="H2141" t="s">
        <v>125</v>
      </c>
      <c r="P2141" t="s">
        <v>125</v>
      </c>
    </row>
    <row r="2142" spans="1:16" x14ac:dyDescent="0.2">
      <c r="A2142">
        <v>197589</v>
      </c>
      <c r="B2142" t="s">
        <v>1463</v>
      </c>
      <c r="C2142" t="s">
        <v>1338</v>
      </c>
      <c r="D2142" t="b">
        <v>0</v>
      </c>
      <c r="E2142" t="s">
        <v>125</v>
      </c>
      <c r="H2142" t="s">
        <v>125</v>
      </c>
      <c r="P2142" t="s">
        <v>125</v>
      </c>
    </row>
    <row r="2143" spans="1:16" x14ac:dyDescent="0.2">
      <c r="A2143">
        <v>172367</v>
      </c>
      <c r="B2143" t="s">
        <v>1464</v>
      </c>
      <c r="C2143" t="s">
        <v>1338</v>
      </c>
      <c r="D2143" t="b">
        <v>0</v>
      </c>
      <c r="E2143" t="s">
        <v>125</v>
      </c>
      <c r="H2143" t="s">
        <v>125</v>
      </c>
      <c r="P2143" t="s">
        <v>125</v>
      </c>
    </row>
    <row r="2144" spans="1:16" x14ac:dyDescent="0.2">
      <c r="A2144">
        <v>172392</v>
      </c>
      <c r="B2144" t="s">
        <v>1465</v>
      </c>
      <c r="C2144" t="s">
        <v>1338</v>
      </c>
      <c r="D2144" t="b">
        <v>0</v>
      </c>
      <c r="E2144" t="s">
        <v>125</v>
      </c>
      <c r="H2144" t="s">
        <v>125</v>
      </c>
      <c r="P2144" t="s">
        <v>125</v>
      </c>
    </row>
    <row r="2145" spans="1:16" x14ac:dyDescent="0.2">
      <c r="A2145">
        <v>188399</v>
      </c>
      <c r="B2145" t="s">
        <v>1466</v>
      </c>
      <c r="C2145" t="s">
        <v>1338</v>
      </c>
      <c r="D2145" t="b">
        <v>0</v>
      </c>
      <c r="E2145" t="s">
        <v>125</v>
      </c>
      <c r="H2145" t="s">
        <v>125</v>
      </c>
      <c r="P2145" t="s">
        <v>125</v>
      </c>
    </row>
    <row r="2146" spans="1:16" x14ac:dyDescent="0.2">
      <c r="A2146">
        <v>171377</v>
      </c>
      <c r="B2146" t="s">
        <v>1466</v>
      </c>
      <c r="C2146" t="s">
        <v>1338</v>
      </c>
      <c r="D2146" t="b">
        <v>0</v>
      </c>
      <c r="E2146" t="s">
        <v>125</v>
      </c>
      <c r="H2146" t="s">
        <v>125</v>
      </c>
      <c r="P2146" t="s">
        <v>125</v>
      </c>
    </row>
    <row r="2147" spans="1:16" x14ac:dyDescent="0.2">
      <c r="A2147">
        <v>188300</v>
      </c>
      <c r="B2147" t="s">
        <v>1467</v>
      </c>
      <c r="C2147" t="s">
        <v>1338</v>
      </c>
      <c r="D2147" t="b">
        <v>0</v>
      </c>
      <c r="E2147" t="s">
        <v>125</v>
      </c>
      <c r="H2147" t="s">
        <v>125</v>
      </c>
      <c r="P2147" t="s">
        <v>125</v>
      </c>
    </row>
    <row r="2148" spans="1:16" x14ac:dyDescent="0.2">
      <c r="A2148">
        <v>188361</v>
      </c>
      <c r="B2148" t="s">
        <v>1467</v>
      </c>
      <c r="C2148" t="s">
        <v>1338</v>
      </c>
      <c r="D2148" t="b">
        <v>0</v>
      </c>
      <c r="E2148" t="s">
        <v>125</v>
      </c>
      <c r="H2148" t="s">
        <v>125</v>
      </c>
      <c r="P2148" t="s">
        <v>125</v>
      </c>
    </row>
    <row r="2149" spans="1:16" x14ac:dyDescent="0.2">
      <c r="A2149">
        <v>188402</v>
      </c>
      <c r="B2149" t="s">
        <v>1468</v>
      </c>
      <c r="C2149" t="s">
        <v>1338</v>
      </c>
      <c r="D2149" t="b">
        <v>0</v>
      </c>
      <c r="E2149" t="s">
        <v>125</v>
      </c>
      <c r="H2149" t="s">
        <v>125</v>
      </c>
      <c r="P2149" t="s">
        <v>125</v>
      </c>
    </row>
    <row r="2150" spans="1:16" x14ac:dyDescent="0.2">
      <c r="A2150">
        <v>198989</v>
      </c>
      <c r="B2150" t="s">
        <v>1469</v>
      </c>
      <c r="C2150" t="s">
        <v>1338</v>
      </c>
      <c r="D2150" t="b">
        <v>0</v>
      </c>
      <c r="E2150" t="s">
        <v>125</v>
      </c>
      <c r="H2150" t="s">
        <v>125</v>
      </c>
      <c r="P2150" t="s">
        <v>125</v>
      </c>
    </row>
    <row r="2151" spans="1:16" x14ac:dyDescent="0.2">
      <c r="A2151">
        <v>181848</v>
      </c>
      <c r="B2151" t="s">
        <v>1470</v>
      </c>
      <c r="C2151" t="s">
        <v>1338</v>
      </c>
      <c r="D2151" t="b">
        <v>0</v>
      </c>
      <c r="E2151" t="s">
        <v>125</v>
      </c>
      <c r="H2151" t="s">
        <v>125</v>
      </c>
      <c r="P2151" t="s">
        <v>125</v>
      </c>
    </row>
    <row r="2152" spans="1:16" x14ac:dyDescent="0.2">
      <c r="A2152">
        <v>185633</v>
      </c>
      <c r="B2152" t="s">
        <v>1471</v>
      </c>
      <c r="C2152" t="s">
        <v>1338</v>
      </c>
      <c r="D2152" t="b">
        <v>0</v>
      </c>
      <c r="E2152" t="s">
        <v>125</v>
      </c>
      <c r="H2152" t="s">
        <v>125</v>
      </c>
      <c r="P2152" t="s">
        <v>125</v>
      </c>
    </row>
    <row r="2153" spans="1:16" x14ac:dyDescent="0.2">
      <c r="A2153">
        <v>181845</v>
      </c>
      <c r="B2153" t="s">
        <v>1472</v>
      </c>
      <c r="C2153" t="s">
        <v>1338</v>
      </c>
      <c r="D2153" t="b">
        <v>0</v>
      </c>
      <c r="E2153" t="s">
        <v>125</v>
      </c>
      <c r="H2153" t="s">
        <v>125</v>
      </c>
      <c r="P2153" t="s">
        <v>125</v>
      </c>
    </row>
    <row r="2154" spans="1:16" x14ac:dyDescent="0.2">
      <c r="A2154">
        <v>170521</v>
      </c>
      <c r="B2154" t="s">
        <v>1473</v>
      </c>
      <c r="C2154" t="s">
        <v>1338</v>
      </c>
      <c r="D2154" t="b">
        <v>0</v>
      </c>
      <c r="E2154" t="s">
        <v>125</v>
      </c>
      <c r="H2154" t="s">
        <v>125</v>
      </c>
      <c r="P2154" t="s">
        <v>125</v>
      </c>
    </row>
    <row r="2155" spans="1:16" x14ac:dyDescent="0.2">
      <c r="A2155">
        <v>228660</v>
      </c>
      <c r="B2155" t="s">
        <v>1474</v>
      </c>
      <c r="C2155" t="s">
        <v>1338</v>
      </c>
      <c r="D2155" t="b">
        <v>0</v>
      </c>
      <c r="E2155" t="s">
        <v>125</v>
      </c>
      <c r="H2155" t="s">
        <v>125</v>
      </c>
      <c r="P2155" t="s">
        <v>125</v>
      </c>
    </row>
    <row r="2156" spans="1:16" x14ac:dyDescent="0.2">
      <c r="A2156">
        <v>172187</v>
      </c>
      <c r="B2156" t="s">
        <v>1475</v>
      </c>
      <c r="C2156" t="s">
        <v>1338</v>
      </c>
      <c r="D2156" t="b">
        <v>0</v>
      </c>
      <c r="E2156" t="s">
        <v>125</v>
      </c>
      <c r="H2156" t="s">
        <v>125</v>
      </c>
      <c r="P2156" t="s">
        <v>125</v>
      </c>
    </row>
    <row r="2157" spans="1:16" x14ac:dyDescent="0.2">
      <c r="A2157">
        <v>172158</v>
      </c>
      <c r="B2157" t="s">
        <v>1476</v>
      </c>
      <c r="C2157" t="s">
        <v>1338</v>
      </c>
      <c r="D2157" t="b">
        <v>0</v>
      </c>
      <c r="E2157" t="s">
        <v>125</v>
      </c>
      <c r="H2157" t="s">
        <v>125</v>
      </c>
      <c r="P2157" t="s">
        <v>125</v>
      </c>
    </row>
    <row r="2158" spans="1:16" x14ac:dyDescent="0.2">
      <c r="A2158">
        <v>172155</v>
      </c>
      <c r="B2158" t="s">
        <v>1477</v>
      </c>
      <c r="C2158" t="s">
        <v>1338</v>
      </c>
      <c r="D2158" t="b">
        <v>0</v>
      </c>
      <c r="E2158" t="s">
        <v>125</v>
      </c>
      <c r="H2158" t="s">
        <v>125</v>
      </c>
      <c r="P2158" t="s">
        <v>125</v>
      </c>
    </row>
    <row r="2159" spans="1:16" x14ac:dyDescent="0.2">
      <c r="A2159">
        <v>191704</v>
      </c>
      <c r="B2159" t="s">
        <v>1478</v>
      </c>
      <c r="C2159" t="s">
        <v>1338</v>
      </c>
      <c r="D2159" t="b">
        <v>0</v>
      </c>
      <c r="E2159" t="s">
        <v>125</v>
      </c>
      <c r="H2159" t="s">
        <v>125</v>
      </c>
      <c r="P2159" t="s">
        <v>125</v>
      </c>
    </row>
    <row r="2160" spans="1:16" x14ac:dyDescent="0.2">
      <c r="A2160">
        <v>191766</v>
      </c>
      <c r="B2160" t="s">
        <v>1478</v>
      </c>
      <c r="C2160" t="s">
        <v>1338</v>
      </c>
      <c r="D2160" t="b">
        <v>0</v>
      </c>
      <c r="E2160" t="s">
        <v>125</v>
      </c>
      <c r="H2160" t="s">
        <v>125</v>
      </c>
      <c r="P2160" t="s">
        <v>125</v>
      </c>
    </row>
    <row r="2161" spans="1:16" x14ac:dyDescent="0.2">
      <c r="A2161">
        <v>148669</v>
      </c>
      <c r="B2161" t="s">
        <v>1479</v>
      </c>
      <c r="C2161" t="s">
        <v>1338</v>
      </c>
      <c r="D2161" t="b">
        <v>0</v>
      </c>
      <c r="E2161" t="s">
        <v>125</v>
      </c>
      <c r="H2161" t="s">
        <v>125</v>
      </c>
      <c r="P2161" t="s">
        <v>125</v>
      </c>
    </row>
    <row r="2162" spans="1:16" x14ac:dyDescent="0.2">
      <c r="A2162">
        <v>191712</v>
      </c>
      <c r="B2162" t="s">
        <v>1480</v>
      </c>
      <c r="C2162" t="s">
        <v>1338</v>
      </c>
      <c r="D2162" t="b">
        <v>0</v>
      </c>
      <c r="E2162" t="s">
        <v>125</v>
      </c>
      <c r="H2162" t="s">
        <v>125</v>
      </c>
      <c r="P2162" t="s">
        <v>125</v>
      </c>
    </row>
    <row r="2163" spans="1:16" x14ac:dyDescent="0.2">
      <c r="A2163">
        <v>191783</v>
      </c>
      <c r="B2163" t="s">
        <v>1480</v>
      </c>
      <c r="C2163" t="s">
        <v>1338</v>
      </c>
      <c r="D2163" t="b">
        <v>0</v>
      </c>
      <c r="E2163" t="s">
        <v>125</v>
      </c>
      <c r="H2163" t="s">
        <v>125</v>
      </c>
      <c r="P2163" t="s">
        <v>125</v>
      </c>
    </row>
    <row r="2164" spans="1:16" x14ac:dyDescent="0.2">
      <c r="A2164">
        <v>191786</v>
      </c>
      <c r="B2164" t="s">
        <v>1481</v>
      </c>
      <c r="C2164" t="s">
        <v>1338</v>
      </c>
      <c r="D2164" t="b">
        <v>0</v>
      </c>
      <c r="E2164" t="s">
        <v>125</v>
      </c>
      <c r="H2164" t="s">
        <v>125</v>
      </c>
      <c r="P2164" t="s">
        <v>125</v>
      </c>
    </row>
    <row r="2165" spans="1:16" x14ac:dyDescent="0.2">
      <c r="A2165">
        <v>191716</v>
      </c>
      <c r="B2165" t="s">
        <v>1482</v>
      </c>
      <c r="C2165" t="s">
        <v>1338</v>
      </c>
      <c r="D2165" t="b">
        <v>0</v>
      </c>
      <c r="E2165" t="s">
        <v>125</v>
      </c>
      <c r="H2165" t="s">
        <v>125</v>
      </c>
      <c r="P2165" t="s">
        <v>125</v>
      </c>
    </row>
    <row r="2166" spans="1:16" x14ac:dyDescent="0.2">
      <c r="A2166">
        <v>151365</v>
      </c>
      <c r="B2166" t="s">
        <v>1483</v>
      </c>
      <c r="C2166" t="s">
        <v>1338</v>
      </c>
      <c r="D2166" t="b">
        <v>0</v>
      </c>
      <c r="E2166" t="s">
        <v>125</v>
      </c>
      <c r="H2166" t="s">
        <v>125</v>
      </c>
      <c r="P2166" t="s">
        <v>125</v>
      </c>
    </row>
    <row r="2167" spans="1:16" x14ac:dyDescent="0.2">
      <c r="A2167">
        <v>200026</v>
      </c>
      <c r="B2167" t="s">
        <v>1484</v>
      </c>
      <c r="C2167" t="s">
        <v>1338</v>
      </c>
      <c r="D2167" t="b">
        <v>0</v>
      </c>
      <c r="E2167" t="s">
        <v>125</v>
      </c>
      <c r="H2167" t="s">
        <v>125</v>
      </c>
      <c r="P2167" t="s">
        <v>125</v>
      </c>
    </row>
    <row r="2168" spans="1:16" x14ac:dyDescent="0.2">
      <c r="A2168">
        <v>196111</v>
      </c>
      <c r="B2168" t="s">
        <v>1484</v>
      </c>
      <c r="C2168" t="s">
        <v>1338</v>
      </c>
      <c r="D2168" t="b">
        <v>0</v>
      </c>
      <c r="E2168" t="s">
        <v>125</v>
      </c>
      <c r="H2168" t="s">
        <v>125</v>
      </c>
      <c r="P2168" t="s">
        <v>125</v>
      </c>
    </row>
    <row r="2169" spans="1:16" x14ac:dyDescent="0.2">
      <c r="A2169">
        <v>200072</v>
      </c>
      <c r="B2169" t="s">
        <v>1484</v>
      </c>
      <c r="C2169" t="s">
        <v>1338</v>
      </c>
      <c r="D2169" t="b">
        <v>0</v>
      </c>
      <c r="E2169" t="s">
        <v>125</v>
      </c>
      <c r="H2169" t="s">
        <v>125</v>
      </c>
      <c r="P2169" t="s">
        <v>125</v>
      </c>
    </row>
    <row r="2170" spans="1:16" x14ac:dyDescent="0.2">
      <c r="A2170">
        <v>200052</v>
      </c>
      <c r="B2170" t="s">
        <v>1485</v>
      </c>
      <c r="C2170" t="s">
        <v>1338</v>
      </c>
      <c r="D2170" t="b">
        <v>0</v>
      </c>
      <c r="E2170" t="s">
        <v>125</v>
      </c>
      <c r="H2170" t="s">
        <v>125</v>
      </c>
      <c r="P2170" t="s">
        <v>125</v>
      </c>
    </row>
    <row r="2171" spans="1:16" x14ac:dyDescent="0.2">
      <c r="A2171">
        <v>184640</v>
      </c>
      <c r="B2171" t="s">
        <v>1485</v>
      </c>
      <c r="C2171" t="s">
        <v>1338</v>
      </c>
      <c r="D2171" t="b">
        <v>0</v>
      </c>
      <c r="E2171" t="s">
        <v>125</v>
      </c>
      <c r="H2171" t="s">
        <v>125</v>
      </c>
      <c r="P2171" t="s">
        <v>125</v>
      </c>
    </row>
    <row r="2172" spans="1:16" x14ac:dyDescent="0.2">
      <c r="A2172">
        <v>200006</v>
      </c>
      <c r="B2172" t="s">
        <v>1485</v>
      </c>
      <c r="C2172" t="s">
        <v>1338</v>
      </c>
      <c r="D2172" t="b">
        <v>0</v>
      </c>
      <c r="E2172" t="s">
        <v>125</v>
      </c>
      <c r="H2172" t="s">
        <v>125</v>
      </c>
      <c r="P2172" t="s">
        <v>125</v>
      </c>
    </row>
    <row r="2173" spans="1:16" x14ac:dyDescent="0.2">
      <c r="A2173">
        <v>170569</v>
      </c>
      <c r="B2173" t="s">
        <v>1486</v>
      </c>
      <c r="C2173" t="s">
        <v>1338</v>
      </c>
      <c r="D2173" t="b">
        <v>0</v>
      </c>
      <c r="E2173" t="s">
        <v>125</v>
      </c>
      <c r="H2173" t="s">
        <v>125</v>
      </c>
      <c r="P2173" t="s">
        <v>125</v>
      </c>
    </row>
    <row r="2174" spans="1:16" x14ac:dyDescent="0.2">
      <c r="A2174">
        <v>190791</v>
      </c>
      <c r="B2174" t="s">
        <v>1487</v>
      </c>
      <c r="C2174" t="s">
        <v>1338</v>
      </c>
      <c r="D2174" t="b">
        <v>0</v>
      </c>
      <c r="E2174" t="s">
        <v>125</v>
      </c>
      <c r="H2174" t="s">
        <v>125</v>
      </c>
      <c r="P2174" t="s">
        <v>125</v>
      </c>
    </row>
    <row r="2175" spans="1:16" x14ac:dyDescent="0.2">
      <c r="A2175">
        <v>190798</v>
      </c>
      <c r="B2175" t="s">
        <v>1488</v>
      </c>
      <c r="C2175" t="s">
        <v>1338</v>
      </c>
      <c r="D2175" t="b">
        <v>0</v>
      </c>
      <c r="E2175" t="s">
        <v>125</v>
      </c>
      <c r="H2175" t="s">
        <v>125</v>
      </c>
      <c r="P2175" t="s">
        <v>125</v>
      </c>
    </row>
    <row r="2176" spans="1:16" x14ac:dyDescent="0.2">
      <c r="A2176">
        <v>188337</v>
      </c>
      <c r="B2176" t="s">
        <v>1489</v>
      </c>
      <c r="C2176" t="s">
        <v>1338</v>
      </c>
      <c r="D2176" t="b">
        <v>0</v>
      </c>
      <c r="E2176" t="s">
        <v>125</v>
      </c>
      <c r="H2176" t="s">
        <v>125</v>
      </c>
      <c r="P2176" t="s">
        <v>125</v>
      </c>
    </row>
    <row r="2177" spans="1:16" x14ac:dyDescent="0.2">
      <c r="A2177">
        <v>171360</v>
      </c>
      <c r="B2177" t="s">
        <v>1490</v>
      </c>
      <c r="C2177" t="s">
        <v>1338</v>
      </c>
      <c r="D2177" t="b">
        <v>0</v>
      </c>
      <c r="E2177" t="s">
        <v>125</v>
      </c>
      <c r="H2177" t="s">
        <v>125</v>
      </c>
      <c r="P2177" t="s">
        <v>125</v>
      </c>
    </row>
    <row r="2178" spans="1:16" x14ac:dyDescent="0.2">
      <c r="A2178">
        <v>171374</v>
      </c>
      <c r="B2178" t="s">
        <v>1491</v>
      </c>
      <c r="C2178" t="s">
        <v>1338</v>
      </c>
      <c r="D2178" t="b">
        <v>0</v>
      </c>
      <c r="E2178" t="s">
        <v>125</v>
      </c>
      <c r="H2178" t="s">
        <v>125</v>
      </c>
      <c r="P2178" t="s">
        <v>125</v>
      </c>
    </row>
    <row r="2179" spans="1:16" x14ac:dyDescent="0.2">
      <c r="A2179">
        <v>215481</v>
      </c>
      <c r="B2179" t="s">
        <v>1492</v>
      </c>
      <c r="C2179" t="s">
        <v>1338</v>
      </c>
      <c r="D2179" t="b">
        <v>0</v>
      </c>
      <c r="E2179" t="s">
        <v>125</v>
      </c>
      <c r="H2179" t="s">
        <v>125</v>
      </c>
      <c r="P2179" t="s">
        <v>125</v>
      </c>
    </row>
    <row r="2180" spans="1:16" x14ac:dyDescent="0.2">
      <c r="A2180">
        <v>215593</v>
      </c>
      <c r="B2180" t="s">
        <v>1493</v>
      </c>
      <c r="C2180" t="s">
        <v>1338</v>
      </c>
      <c r="D2180" t="b">
        <v>0</v>
      </c>
      <c r="E2180" t="s">
        <v>125</v>
      </c>
      <c r="H2180" t="s">
        <v>125</v>
      </c>
      <c r="P2180" t="s">
        <v>125</v>
      </c>
    </row>
    <row r="2181" spans="1:16" x14ac:dyDescent="0.2">
      <c r="A2181">
        <v>187305</v>
      </c>
      <c r="B2181" t="s">
        <v>1494</v>
      </c>
      <c r="C2181" t="s">
        <v>1338</v>
      </c>
      <c r="D2181" t="b">
        <v>0</v>
      </c>
      <c r="E2181" t="s">
        <v>125</v>
      </c>
      <c r="H2181" t="s">
        <v>125</v>
      </c>
      <c r="P2181" t="s">
        <v>125</v>
      </c>
    </row>
    <row r="2182" spans="1:16" x14ac:dyDescent="0.2">
      <c r="A2182">
        <v>187267</v>
      </c>
      <c r="B2182" t="s">
        <v>1495</v>
      </c>
      <c r="C2182" t="s">
        <v>1338</v>
      </c>
      <c r="D2182" t="b">
        <v>0</v>
      </c>
      <c r="E2182" t="s">
        <v>125</v>
      </c>
      <c r="H2182" t="s">
        <v>125</v>
      </c>
      <c r="P2182" t="s">
        <v>125</v>
      </c>
    </row>
    <row r="2183" spans="1:16" x14ac:dyDescent="0.2">
      <c r="A2183">
        <v>187308</v>
      </c>
      <c r="B2183" t="s">
        <v>1496</v>
      </c>
      <c r="C2183" t="s">
        <v>1338</v>
      </c>
      <c r="D2183" t="b">
        <v>0</v>
      </c>
      <c r="E2183" t="s">
        <v>125</v>
      </c>
      <c r="H2183" t="s">
        <v>125</v>
      </c>
      <c r="P2183" t="s">
        <v>125</v>
      </c>
    </row>
    <row r="2184" spans="1:16" x14ac:dyDescent="0.2">
      <c r="A2184">
        <v>156915</v>
      </c>
      <c r="B2184" t="s">
        <v>1497</v>
      </c>
      <c r="C2184" t="s">
        <v>1338</v>
      </c>
      <c r="D2184" t="b">
        <v>0</v>
      </c>
      <c r="E2184" t="s">
        <v>125</v>
      </c>
      <c r="H2184" t="s">
        <v>125</v>
      </c>
      <c r="P2184" t="s">
        <v>125</v>
      </c>
    </row>
    <row r="2185" spans="1:16" x14ac:dyDescent="0.2">
      <c r="A2185">
        <v>154851</v>
      </c>
      <c r="B2185" t="s">
        <v>1498</v>
      </c>
      <c r="C2185" t="s">
        <v>1338</v>
      </c>
      <c r="D2185" t="b">
        <v>0</v>
      </c>
      <c r="E2185" t="s">
        <v>125</v>
      </c>
      <c r="H2185" t="s">
        <v>125</v>
      </c>
      <c r="P2185" t="s">
        <v>125</v>
      </c>
    </row>
    <row r="2186" spans="1:16" x14ac:dyDescent="0.2">
      <c r="A2186">
        <v>172417</v>
      </c>
      <c r="B2186" t="s">
        <v>1499</v>
      </c>
      <c r="C2186" t="s">
        <v>1338</v>
      </c>
      <c r="D2186" t="b">
        <v>0</v>
      </c>
      <c r="E2186" t="s">
        <v>125</v>
      </c>
      <c r="H2186" t="s">
        <v>125</v>
      </c>
      <c r="P2186" t="s">
        <v>125</v>
      </c>
    </row>
    <row r="2187" spans="1:16" x14ac:dyDescent="0.2">
      <c r="A2187">
        <v>154123</v>
      </c>
      <c r="B2187" t="s">
        <v>1500</v>
      </c>
      <c r="C2187" t="s">
        <v>1338</v>
      </c>
      <c r="D2187" t="b">
        <v>0</v>
      </c>
      <c r="E2187" t="s">
        <v>125</v>
      </c>
      <c r="H2187" t="s">
        <v>125</v>
      </c>
      <c r="P2187" t="s">
        <v>125</v>
      </c>
    </row>
    <row r="2188" spans="1:16" x14ac:dyDescent="0.2">
      <c r="A2188">
        <v>153959</v>
      </c>
      <c r="B2188" t="s">
        <v>1501</v>
      </c>
      <c r="C2188" t="s">
        <v>1338</v>
      </c>
      <c r="D2188" t="b">
        <v>0</v>
      </c>
      <c r="E2188" t="s">
        <v>125</v>
      </c>
      <c r="H2188" t="s">
        <v>125</v>
      </c>
      <c r="P2188" t="s">
        <v>125</v>
      </c>
    </row>
    <row r="2189" spans="1:16" x14ac:dyDescent="0.2">
      <c r="A2189">
        <v>172557</v>
      </c>
      <c r="B2189" t="s">
        <v>1502</v>
      </c>
      <c r="C2189" t="s">
        <v>1338</v>
      </c>
      <c r="D2189" t="b">
        <v>0</v>
      </c>
      <c r="E2189" t="s">
        <v>125</v>
      </c>
      <c r="H2189" t="s">
        <v>125</v>
      </c>
      <c r="P2189" t="s">
        <v>125</v>
      </c>
    </row>
    <row r="2190" spans="1:16" x14ac:dyDescent="0.2">
      <c r="A2190">
        <v>172525</v>
      </c>
      <c r="B2190" t="s">
        <v>1503</v>
      </c>
      <c r="C2190" t="s">
        <v>1338</v>
      </c>
      <c r="D2190" t="b">
        <v>0</v>
      </c>
      <c r="E2190" t="s">
        <v>125</v>
      </c>
      <c r="H2190" t="s">
        <v>125</v>
      </c>
      <c r="P2190" t="s">
        <v>125</v>
      </c>
    </row>
    <row r="2191" spans="1:16" x14ac:dyDescent="0.2">
      <c r="A2191">
        <v>205211</v>
      </c>
      <c r="B2191" t="s">
        <v>1503</v>
      </c>
      <c r="C2191" t="s">
        <v>1338</v>
      </c>
      <c r="D2191" t="b">
        <v>0</v>
      </c>
      <c r="E2191" t="s">
        <v>125</v>
      </c>
      <c r="H2191" t="s">
        <v>125</v>
      </c>
      <c r="P2191" t="s">
        <v>125</v>
      </c>
    </row>
    <row r="2192" spans="1:16" x14ac:dyDescent="0.2">
      <c r="A2192">
        <v>205236</v>
      </c>
      <c r="B2192" t="s">
        <v>1504</v>
      </c>
      <c r="C2192" t="s">
        <v>1338</v>
      </c>
      <c r="D2192" t="b">
        <v>0</v>
      </c>
      <c r="E2192" t="s">
        <v>125</v>
      </c>
      <c r="H2192" t="s">
        <v>125</v>
      </c>
      <c r="P2192" t="s">
        <v>125</v>
      </c>
    </row>
    <row r="2193" spans="1:16" x14ac:dyDescent="0.2">
      <c r="A2193">
        <v>172554</v>
      </c>
      <c r="B2193" t="s">
        <v>1505</v>
      </c>
      <c r="C2193" t="s">
        <v>1338</v>
      </c>
      <c r="D2193" t="b">
        <v>0</v>
      </c>
      <c r="E2193" t="s">
        <v>125</v>
      </c>
      <c r="H2193" t="s">
        <v>125</v>
      </c>
      <c r="P2193" t="s">
        <v>125</v>
      </c>
    </row>
    <row r="2194" spans="1:16" x14ac:dyDescent="0.2">
      <c r="A2194">
        <v>169855</v>
      </c>
      <c r="B2194" t="s">
        <v>1506</v>
      </c>
      <c r="C2194" t="s">
        <v>1338</v>
      </c>
      <c r="D2194" t="b">
        <v>0</v>
      </c>
      <c r="E2194" t="s">
        <v>125</v>
      </c>
      <c r="H2194" t="s">
        <v>125</v>
      </c>
      <c r="P2194" t="s">
        <v>125</v>
      </c>
    </row>
    <row r="2195" spans="1:16" x14ac:dyDescent="0.2">
      <c r="A2195">
        <v>189352</v>
      </c>
      <c r="B2195" t="s">
        <v>1506</v>
      </c>
      <c r="C2195" t="s">
        <v>1338</v>
      </c>
      <c r="D2195" t="b">
        <v>0</v>
      </c>
      <c r="E2195" t="s">
        <v>125</v>
      </c>
      <c r="H2195" t="s">
        <v>125</v>
      </c>
      <c r="P2195" t="s">
        <v>125</v>
      </c>
    </row>
    <row r="2196" spans="1:16" x14ac:dyDescent="0.2">
      <c r="A2196">
        <v>169813</v>
      </c>
      <c r="B2196" t="s">
        <v>1507</v>
      </c>
      <c r="C2196" t="s">
        <v>1338</v>
      </c>
      <c r="D2196" t="b">
        <v>0</v>
      </c>
      <c r="E2196" t="s">
        <v>125</v>
      </c>
      <c r="H2196" t="s">
        <v>125</v>
      </c>
      <c r="P2196" t="s">
        <v>125</v>
      </c>
    </row>
    <row r="2197" spans="1:16" x14ac:dyDescent="0.2">
      <c r="A2197">
        <v>211793</v>
      </c>
      <c r="B2197" t="s">
        <v>1507</v>
      </c>
      <c r="C2197" t="s">
        <v>1338</v>
      </c>
      <c r="D2197" t="b">
        <v>0</v>
      </c>
      <c r="E2197" t="s">
        <v>125</v>
      </c>
      <c r="H2197" t="s">
        <v>125</v>
      </c>
      <c r="P2197" t="s">
        <v>125</v>
      </c>
    </row>
    <row r="2198" spans="1:16" x14ac:dyDescent="0.2">
      <c r="A2198">
        <v>189327</v>
      </c>
      <c r="B2198" t="s">
        <v>1507</v>
      </c>
      <c r="C2198" t="s">
        <v>1338</v>
      </c>
      <c r="D2198" t="b">
        <v>0</v>
      </c>
      <c r="E2198" t="s">
        <v>125</v>
      </c>
      <c r="H2198" t="s">
        <v>125</v>
      </c>
      <c r="P2198" t="s">
        <v>125</v>
      </c>
    </row>
    <row r="2199" spans="1:16" x14ac:dyDescent="0.2">
      <c r="A2199">
        <v>189355</v>
      </c>
      <c r="B2199" t="s">
        <v>1508</v>
      </c>
      <c r="C2199" t="s">
        <v>1338</v>
      </c>
      <c r="D2199" t="b">
        <v>0</v>
      </c>
      <c r="E2199" t="s">
        <v>125</v>
      </c>
      <c r="H2199" t="s">
        <v>125</v>
      </c>
      <c r="P2199" t="s">
        <v>125</v>
      </c>
    </row>
    <row r="2200" spans="1:16" x14ac:dyDescent="0.2">
      <c r="A2200">
        <v>169852</v>
      </c>
      <c r="B2200" t="s">
        <v>1509</v>
      </c>
      <c r="C2200" t="s">
        <v>1338</v>
      </c>
      <c r="D2200" t="b">
        <v>0</v>
      </c>
      <c r="E2200" t="s">
        <v>125</v>
      </c>
      <c r="H2200" t="s">
        <v>125</v>
      </c>
      <c r="P2200" t="s">
        <v>125</v>
      </c>
    </row>
    <row r="2201" spans="1:16" x14ac:dyDescent="0.2">
      <c r="A2201">
        <v>211818</v>
      </c>
      <c r="B2201" t="s">
        <v>1509</v>
      </c>
      <c r="C2201" t="s">
        <v>1338</v>
      </c>
      <c r="D2201" t="b">
        <v>0</v>
      </c>
      <c r="E2201" t="s">
        <v>125</v>
      </c>
      <c r="H2201" t="s">
        <v>125</v>
      </c>
      <c r="P2201" t="s">
        <v>125</v>
      </c>
    </row>
    <row r="2202" spans="1:16" x14ac:dyDescent="0.2">
      <c r="A2202">
        <v>145483</v>
      </c>
      <c r="B2202" t="s">
        <v>1510</v>
      </c>
      <c r="C2202" t="s">
        <v>1338</v>
      </c>
      <c r="D2202" t="b">
        <v>0</v>
      </c>
      <c r="E2202" t="s">
        <v>125</v>
      </c>
      <c r="H2202" t="s">
        <v>125</v>
      </c>
      <c r="P2202" t="s">
        <v>125</v>
      </c>
    </row>
    <row r="2203" spans="1:16" x14ac:dyDescent="0.2">
      <c r="A2203">
        <v>194311</v>
      </c>
      <c r="B2203" t="s">
        <v>1511</v>
      </c>
      <c r="C2203" t="s">
        <v>1338</v>
      </c>
      <c r="D2203" t="b">
        <v>0</v>
      </c>
      <c r="E2203" t="s">
        <v>125</v>
      </c>
      <c r="H2203" t="s">
        <v>125</v>
      </c>
      <c r="P2203" t="s">
        <v>125</v>
      </c>
    </row>
    <row r="2204" spans="1:16" x14ac:dyDescent="0.2">
      <c r="A2204">
        <v>148727</v>
      </c>
      <c r="B2204" t="s">
        <v>1512</v>
      </c>
      <c r="C2204" t="s">
        <v>1338</v>
      </c>
      <c r="D2204" t="b">
        <v>0</v>
      </c>
      <c r="E2204" t="s">
        <v>125</v>
      </c>
      <c r="H2204" t="s">
        <v>125</v>
      </c>
      <c r="P2204" t="s">
        <v>125</v>
      </c>
    </row>
    <row r="2205" spans="1:16" x14ac:dyDescent="0.2">
      <c r="A2205">
        <v>194323</v>
      </c>
      <c r="B2205" t="s">
        <v>1513</v>
      </c>
      <c r="C2205" t="s">
        <v>1338</v>
      </c>
      <c r="D2205" t="b">
        <v>0</v>
      </c>
      <c r="E2205" t="s">
        <v>125</v>
      </c>
      <c r="H2205" t="s">
        <v>125</v>
      </c>
      <c r="P2205" t="s">
        <v>125</v>
      </c>
    </row>
    <row r="2206" spans="1:16" x14ac:dyDescent="0.2">
      <c r="A2206">
        <v>158207</v>
      </c>
      <c r="B2206" t="s">
        <v>1513</v>
      </c>
      <c r="C2206" t="s">
        <v>1338</v>
      </c>
      <c r="D2206" t="b">
        <v>0</v>
      </c>
      <c r="E2206" t="s">
        <v>125</v>
      </c>
      <c r="H2206" t="s">
        <v>125</v>
      </c>
      <c r="P2206" t="s">
        <v>125</v>
      </c>
    </row>
    <row r="2207" spans="1:16" x14ac:dyDescent="0.2">
      <c r="A2207">
        <v>200635</v>
      </c>
      <c r="B2207" t="s">
        <v>1514</v>
      </c>
      <c r="C2207" t="s">
        <v>1338</v>
      </c>
      <c r="D2207" t="b">
        <v>0</v>
      </c>
      <c r="E2207" t="s">
        <v>125</v>
      </c>
      <c r="H2207" t="s">
        <v>125</v>
      </c>
      <c r="P2207" t="s">
        <v>125</v>
      </c>
    </row>
    <row r="2208" spans="1:16" x14ac:dyDescent="0.2">
      <c r="A2208">
        <v>173079</v>
      </c>
      <c r="B2208" t="s">
        <v>1515</v>
      </c>
      <c r="C2208" t="s">
        <v>1338</v>
      </c>
      <c r="D2208" t="b">
        <v>0</v>
      </c>
      <c r="E2208" t="s">
        <v>125</v>
      </c>
      <c r="H2208" t="s">
        <v>125</v>
      </c>
      <c r="P2208" t="s">
        <v>125</v>
      </c>
    </row>
    <row r="2209" spans="1:16" x14ac:dyDescent="0.2">
      <c r="A2209">
        <v>173055</v>
      </c>
      <c r="B2209" t="s">
        <v>1516</v>
      </c>
      <c r="C2209" t="s">
        <v>1338</v>
      </c>
      <c r="D2209" t="b">
        <v>0</v>
      </c>
      <c r="E2209" t="s">
        <v>125</v>
      </c>
      <c r="H2209" t="s">
        <v>125</v>
      </c>
      <c r="P2209" t="s">
        <v>125</v>
      </c>
    </row>
    <row r="2210" spans="1:16" x14ac:dyDescent="0.2">
      <c r="A2210">
        <v>173076</v>
      </c>
      <c r="B2210" t="s">
        <v>1517</v>
      </c>
      <c r="C2210" t="s">
        <v>1338</v>
      </c>
      <c r="D2210" t="b">
        <v>0</v>
      </c>
      <c r="E2210" t="s">
        <v>125</v>
      </c>
      <c r="H2210" t="s">
        <v>125</v>
      </c>
      <c r="P2210" t="s">
        <v>125</v>
      </c>
    </row>
    <row r="2211" spans="1:16" x14ac:dyDescent="0.2">
      <c r="A2211">
        <v>153923</v>
      </c>
      <c r="B2211" t="s">
        <v>1518</v>
      </c>
      <c r="C2211" t="s">
        <v>1338</v>
      </c>
      <c r="D2211" t="b">
        <v>0</v>
      </c>
      <c r="E2211" t="s">
        <v>125</v>
      </c>
      <c r="H2211" t="s">
        <v>125</v>
      </c>
      <c r="P2211" t="s">
        <v>125</v>
      </c>
    </row>
    <row r="2212" spans="1:16" x14ac:dyDescent="0.2">
      <c r="A2212">
        <v>153966</v>
      </c>
      <c r="B2212" t="s">
        <v>1519</v>
      </c>
      <c r="C2212" t="s">
        <v>1338</v>
      </c>
      <c r="D2212" t="b">
        <v>0</v>
      </c>
      <c r="E2212" t="s">
        <v>125</v>
      </c>
      <c r="H2212" t="s">
        <v>125</v>
      </c>
      <c r="P2212" t="s">
        <v>125</v>
      </c>
    </row>
    <row r="2213" spans="1:16" x14ac:dyDescent="0.2">
      <c r="A2213">
        <v>198992</v>
      </c>
      <c r="B2213" t="s">
        <v>1520</v>
      </c>
      <c r="C2213" t="s">
        <v>1338</v>
      </c>
      <c r="D2213" t="b">
        <v>0</v>
      </c>
      <c r="E2213" t="s">
        <v>125</v>
      </c>
      <c r="H2213" t="s">
        <v>125</v>
      </c>
      <c r="P2213" t="s">
        <v>125</v>
      </c>
    </row>
    <row r="2214" spans="1:16" x14ac:dyDescent="0.2">
      <c r="A2214">
        <v>158292</v>
      </c>
      <c r="B2214" t="s">
        <v>1521</v>
      </c>
      <c r="C2214" t="s">
        <v>1338</v>
      </c>
      <c r="D2214" t="b">
        <v>0</v>
      </c>
      <c r="E2214" t="s">
        <v>125</v>
      </c>
      <c r="H2214" t="s">
        <v>125</v>
      </c>
      <c r="P2214" t="s">
        <v>125</v>
      </c>
    </row>
    <row r="2215" spans="1:16" x14ac:dyDescent="0.2">
      <c r="A2215">
        <v>191486</v>
      </c>
      <c r="B2215" t="s">
        <v>1521</v>
      </c>
      <c r="C2215" t="s">
        <v>1338</v>
      </c>
      <c r="D2215" t="b">
        <v>0</v>
      </c>
      <c r="E2215" t="s">
        <v>125</v>
      </c>
      <c r="H2215" t="s">
        <v>125</v>
      </c>
      <c r="P2215" t="s">
        <v>125</v>
      </c>
    </row>
    <row r="2216" spans="1:16" x14ac:dyDescent="0.2">
      <c r="A2216">
        <v>191469</v>
      </c>
      <c r="B2216" t="s">
        <v>1522</v>
      </c>
      <c r="C2216" t="s">
        <v>1338</v>
      </c>
      <c r="D2216" t="b">
        <v>0</v>
      </c>
      <c r="E2216" t="s">
        <v>125</v>
      </c>
      <c r="H2216" t="s">
        <v>125</v>
      </c>
      <c r="P2216" t="s">
        <v>125</v>
      </c>
    </row>
    <row r="2217" spans="1:16" x14ac:dyDescent="0.2">
      <c r="A2217">
        <v>158276</v>
      </c>
      <c r="B2217" t="s">
        <v>1522</v>
      </c>
      <c r="C2217" t="s">
        <v>1338</v>
      </c>
      <c r="D2217" t="b">
        <v>0</v>
      </c>
      <c r="E2217" t="s">
        <v>125</v>
      </c>
      <c r="H2217" t="s">
        <v>125</v>
      </c>
      <c r="P2217" t="s">
        <v>125</v>
      </c>
    </row>
    <row r="2218" spans="1:16" x14ac:dyDescent="0.2">
      <c r="A2218">
        <v>191459</v>
      </c>
      <c r="B2218" t="s">
        <v>1523</v>
      </c>
      <c r="C2218" t="s">
        <v>1338</v>
      </c>
      <c r="D2218" t="b">
        <v>0</v>
      </c>
      <c r="E2218" t="s">
        <v>125</v>
      </c>
      <c r="H2218" t="s">
        <v>125</v>
      </c>
      <c r="P2218" t="s">
        <v>125</v>
      </c>
    </row>
    <row r="2219" spans="1:16" x14ac:dyDescent="0.2">
      <c r="A2219">
        <v>191427</v>
      </c>
      <c r="B2219" t="s">
        <v>1523</v>
      </c>
      <c r="C2219" t="s">
        <v>1338</v>
      </c>
      <c r="D2219" t="b">
        <v>0</v>
      </c>
      <c r="E2219" t="s">
        <v>125</v>
      </c>
      <c r="H2219" t="s">
        <v>125</v>
      </c>
      <c r="P2219" t="s">
        <v>125</v>
      </c>
    </row>
    <row r="2220" spans="1:16" x14ac:dyDescent="0.2">
      <c r="A2220">
        <v>158283</v>
      </c>
      <c r="B2220" t="s">
        <v>1524</v>
      </c>
      <c r="C2220" t="s">
        <v>1338</v>
      </c>
      <c r="D2220" t="b">
        <v>0</v>
      </c>
      <c r="E2220" t="s">
        <v>125</v>
      </c>
      <c r="H2220" t="s">
        <v>125</v>
      </c>
      <c r="P2220" t="s">
        <v>125</v>
      </c>
    </row>
    <row r="2221" spans="1:16" x14ac:dyDescent="0.2">
      <c r="A2221">
        <v>191474</v>
      </c>
      <c r="B2221" t="s">
        <v>1524</v>
      </c>
      <c r="C2221" t="s">
        <v>1338</v>
      </c>
      <c r="D2221" t="b">
        <v>0</v>
      </c>
      <c r="E2221" t="s">
        <v>125</v>
      </c>
      <c r="H2221" t="s">
        <v>125</v>
      </c>
      <c r="P2221" t="s">
        <v>125</v>
      </c>
    </row>
    <row r="2222" spans="1:16" x14ac:dyDescent="0.2">
      <c r="A2222">
        <v>220236</v>
      </c>
      <c r="C2222" t="s">
        <v>1525</v>
      </c>
      <c r="D2222" t="b">
        <v>1</v>
      </c>
      <c r="E2222" t="s">
        <v>125</v>
      </c>
      <c r="H2222" t="s">
        <v>125</v>
      </c>
      <c r="P2222" t="s">
        <v>125</v>
      </c>
    </row>
    <row r="2223" spans="1:16" x14ac:dyDescent="0.2">
      <c r="A2223">
        <v>220197</v>
      </c>
      <c r="C2223" t="s">
        <v>1525</v>
      </c>
      <c r="D2223" t="b">
        <v>1</v>
      </c>
      <c r="E2223" t="s">
        <v>125</v>
      </c>
      <c r="H2223" t="s">
        <v>125</v>
      </c>
      <c r="P2223" t="s">
        <v>125</v>
      </c>
    </row>
    <row r="2224" spans="1:16" x14ac:dyDescent="0.2">
      <c r="A2224">
        <v>220121</v>
      </c>
      <c r="C2224" t="s">
        <v>1525</v>
      </c>
      <c r="D2224" t="b">
        <v>1</v>
      </c>
      <c r="E2224" t="s">
        <v>125</v>
      </c>
      <c r="H2224" t="s">
        <v>125</v>
      </c>
      <c r="P2224" t="s">
        <v>125</v>
      </c>
    </row>
    <row r="2225" spans="1:18" x14ac:dyDescent="0.2">
      <c r="A2225">
        <v>113212</v>
      </c>
      <c r="B2225" t="s">
        <v>1526</v>
      </c>
      <c r="C2225" t="s">
        <v>1525</v>
      </c>
      <c r="D2225" t="b">
        <v>1</v>
      </c>
      <c r="E2225" t="s">
        <v>125</v>
      </c>
      <c r="F2225" t="s">
        <v>1526</v>
      </c>
      <c r="G2225" t="s">
        <v>1527</v>
      </c>
      <c r="H2225" t="s">
        <v>130</v>
      </c>
      <c r="P2225" t="s">
        <v>125</v>
      </c>
    </row>
    <row r="2226" spans="1:18" x14ac:dyDescent="0.2">
      <c r="A2226">
        <v>115767</v>
      </c>
      <c r="B2226" t="s">
        <v>1528</v>
      </c>
      <c r="C2226" t="s">
        <v>1525</v>
      </c>
      <c r="D2226" t="b">
        <v>1</v>
      </c>
      <c r="E2226" t="s">
        <v>125</v>
      </c>
      <c r="F2226" t="s">
        <v>1529</v>
      </c>
      <c r="G2226" t="s">
        <v>1527</v>
      </c>
      <c r="H2226" t="s">
        <v>125</v>
      </c>
      <c r="P2226" t="s">
        <v>125</v>
      </c>
    </row>
    <row r="2227" spans="1:18" x14ac:dyDescent="0.2">
      <c r="A2227">
        <v>150365</v>
      </c>
      <c r="B2227" t="s">
        <v>1528</v>
      </c>
      <c r="C2227" t="s">
        <v>1525</v>
      </c>
      <c r="D2227" t="b">
        <v>1</v>
      </c>
      <c r="E2227" t="s">
        <v>125</v>
      </c>
      <c r="F2227" t="s">
        <v>1529</v>
      </c>
      <c r="G2227" t="s">
        <v>1527</v>
      </c>
      <c r="H2227" t="s">
        <v>125</v>
      </c>
      <c r="P2227" t="s">
        <v>125</v>
      </c>
    </row>
    <row r="2228" spans="1:18" x14ac:dyDescent="0.2">
      <c r="A2228">
        <v>149043</v>
      </c>
      <c r="B2228" t="s">
        <v>1528</v>
      </c>
      <c r="C2228" t="s">
        <v>1525</v>
      </c>
      <c r="D2228" t="b">
        <v>1</v>
      </c>
      <c r="E2228" t="s">
        <v>125</v>
      </c>
      <c r="F2228" t="s">
        <v>1529</v>
      </c>
      <c r="G2228" t="s">
        <v>1527</v>
      </c>
      <c r="H2228" t="s">
        <v>125</v>
      </c>
      <c r="P2228" t="s">
        <v>125</v>
      </c>
    </row>
    <row r="2229" spans="1:18" x14ac:dyDescent="0.2">
      <c r="A2229">
        <v>181226</v>
      </c>
      <c r="B2229" t="s">
        <v>1530</v>
      </c>
      <c r="C2229" t="s">
        <v>1525</v>
      </c>
      <c r="D2229" t="b">
        <v>0</v>
      </c>
      <c r="E2229" t="s">
        <v>125</v>
      </c>
      <c r="F2229" t="s">
        <v>538</v>
      </c>
      <c r="G2229" t="s">
        <v>533</v>
      </c>
      <c r="H2229" t="s">
        <v>125</v>
      </c>
      <c r="P2229" t="s">
        <v>125</v>
      </c>
    </row>
    <row r="2230" spans="1:18" x14ac:dyDescent="0.2">
      <c r="A2230">
        <v>119968</v>
      </c>
      <c r="B2230" t="s">
        <v>1531</v>
      </c>
      <c r="C2230" t="s">
        <v>1525</v>
      </c>
      <c r="D2230" t="b">
        <v>0</v>
      </c>
      <c r="E2230" t="s">
        <v>125</v>
      </c>
      <c r="F2230" t="s">
        <v>538</v>
      </c>
      <c r="G2230" t="s">
        <v>533</v>
      </c>
      <c r="H2230" t="s">
        <v>125</v>
      </c>
      <c r="P2230" t="s">
        <v>125</v>
      </c>
    </row>
    <row r="2231" spans="1:18" x14ac:dyDescent="0.2">
      <c r="A2231">
        <v>173131</v>
      </c>
      <c r="B2231" t="s">
        <v>1531</v>
      </c>
      <c r="C2231" t="s">
        <v>1525</v>
      </c>
      <c r="D2231" t="b">
        <v>0</v>
      </c>
      <c r="E2231" t="s">
        <v>125</v>
      </c>
      <c r="F2231" t="s">
        <v>538</v>
      </c>
      <c r="G2231" t="s">
        <v>533</v>
      </c>
      <c r="H2231" t="s">
        <v>125</v>
      </c>
      <c r="P2231" t="s">
        <v>125</v>
      </c>
    </row>
    <row r="2232" spans="1:18" x14ac:dyDescent="0.2">
      <c r="A2232">
        <v>170689</v>
      </c>
      <c r="B2232" t="s">
        <v>1531</v>
      </c>
      <c r="C2232" t="s">
        <v>1525</v>
      </c>
      <c r="D2232" t="b">
        <v>0</v>
      </c>
      <c r="E2232" t="s">
        <v>125</v>
      </c>
      <c r="F2232" t="s">
        <v>538</v>
      </c>
      <c r="G2232" t="s">
        <v>533</v>
      </c>
      <c r="H2232" t="s">
        <v>125</v>
      </c>
      <c r="P2232" t="s">
        <v>125</v>
      </c>
    </row>
    <row r="2233" spans="1:18" x14ac:dyDescent="0.2">
      <c r="A2233">
        <v>173103</v>
      </c>
      <c r="B2233" t="s">
        <v>1532</v>
      </c>
      <c r="C2233" t="s">
        <v>1525</v>
      </c>
      <c r="D2233" t="b">
        <v>0</v>
      </c>
      <c r="E2233" t="s">
        <v>125</v>
      </c>
      <c r="F2233" t="s">
        <v>1533</v>
      </c>
      <c r="G2233" t="s">
        <v>1534</v>
      </c>
      <c r="H2233" t="s">
        <v>125</v>
      </c>
      <c r="P2233" t="s">
        <v>125</v>
      </c>
      <c r="R2233" t="s">
        <v>1535</v>
      </c>
    </row>
    <row r="2234" spans="1:18" x14ac:dyDescent="0.2">
      <c r="A2234">
        <v>127237</v>
      </c>
      <c r="B2234" t="s">
        <v>1536</v>
      </c>
      <c r="C2234" t="s">
        <v>1525</v>
      </c>
      <c r="D2234" t="b">
        <v>1</v>
      </c>
      <c r="E2234" t="s">
        <v>125</v>
      </c>
      <c r="F2234" t="s">
        <v>1533</v>
      </c>
      <c r="G2234" t="s">
        <v>1534</v>
      </c>
      <c r="H2234" t="s">
        <v>125</v>
      </c>
      <c r="P2234" t="s">
        <v>125</v>
      </c>
    </row>
    <row r="2235" spans="1:18" x14ac:dyDescent="0.2">
      <c r="A2235">
        <v>170661</v>
      </c>
      <c r="B2235" t="s">
        <v>1537</v>
      </c>
      <c r="C2235" t="s">
        <v>1525</v>
      </c>
      <c r="D2235" t="b">
        <v>0</v>
      </c>
      <c r="E2235" t="s">
        <v>125</v>
      </c>
      <c r="F2235" t="s">
        <v>1533</v>
      </c>
      <c r="G2235" t="s">
        <v>1534</v>
      </c>
      <c r="H2235" t="s">
        <v>125</v>
      </c>
      <c r="P2235" t="s">
        <v>125</v>
      </c>
    </row>
    <row r="2236" spans="1:18" x14ac:dyDescent="0.2">
      <c r="A2236">
        <v>173104</v>
      </c>
      <c r="B2236" t="s">
        <v>1538</v>
      </c>
      <c r="C2236" t="s">
        <v>1525</v>
      </c>
      <c r="D2236" t="b">
        <v>1</v>
      </c>
      <c r="E2236" t="s">
        <v>125</v>
      </c>
      <c r="F2236" t="s">
        <v>1529</v>
      </c>
      <c r="G2236" t="s">
        <v>1527</v>
      </c>
      <c r="H2236" t="s">
        <v>125</v>
      </c>
      <c r="P2236" t="s">
        <v>125</v>
      </c>
    </row>
    <row r="2237" spans="1:18" x14ac:dyDescent="0.2">
      <c r="A2237">
        <v>170662</v>
      </c>
      <c r="B2237" t="s">
        <v>1538</v>
      </c>
      <c r="C2237" t="s">
        <v>1525</v>
      </c>
      <c r="D2237" t="b">
        <v>1</v>
      </c>
      <c r="E2237" t="s">
        <v>125</v>
      </c>
      <c r="F2237" t="s">
        <v>1529</v>
      </c>
      <c r="G2237" t="s">
        <v>1527</v>
      </c>
      <c r="H2237" t="s">
        <v>125</v>
      </c>
      <c r="P2237" t="s">
        <v>125</v>
      </c>
    </row>
    <row r="2238" spans="1:18" x14ac:dyDescent="0.2">
      <c r="A2238">
        <v>127239</v>
      </c>
      <c r="B2238" t="s">
        <v>1538</v>
      </c>
      <c r="C2238" t="s">
        <v>1525</v>
      </c>
      <c r="D2238" t="b">
        <v>1</v>
      </c>
      <c r="E2238" t="s">
        <v>125</v>
      </c>
      <c r="F2238" t="s">
        <v>1529</v>
      </c>
      <c r="G2238" t="s">
        <v>1527</v>
      </c>
      <c r="H2238" t="s">
        <v>125</v>
      </c>
      <c r="P2238" t="s">
        <v>125</v>
      </c>
    </row>
    <row r="2239" spans="1:18" x14ac:dyDescent="0.2">
      <c r="A2239">
        <v>173105</v>
      </c>
      <c r="B2239" t="s">
        <v>1539</v>
      </c>
      <c r="C2239" t="s">
        <v>1525</v>
      </c>
      <c r="D2239" t="b">
        <v>0</v>
      </c>
      <c r="E2239" t="s">
        <v>125</v>
      </c>
      <c r="F2239" t="s">
        <v>1540</v>
      </c>
      <c r="G2239" t="s">
        <v>1541</v>
      </c>
      <c r="H2239" t="s">
        <v>125</v>
      </c>
      <c r="P2239" t="s">
        <v>125</v>
      </c>
      <c r="R2239" t="s">
        <v>1535</v>
      </c>
    </row>
    <row r="2240" spans="1:18" x14ac:dyDescent="0.2">
      <c r="A2240">
        <v>127238</v>
      </c>
      <c r="B2240" t="s">
        <v>1542</v>
      </c>
      <c r="C2240" t="s">
        <v>1525</v>
      </c>
      <c r="D2240" t="b">
        <v>1</v>
      </c>
      <c r="E2240" t="s">
        <v>125</v>
      </c>
      <c r="F2240" t="s">
        <v>1543</v>
      </c>
      <c r="G2240" t="s">
        <v>1541</v>
      </c>
      <c r="H2240" t="s">
        <v>130</v>
      </c>
      <c r="P2240" t="s">
        <v>125</v>
      </c>
    </row>
    <row r="2241" spans="1:18" x14ac:dyDescent="0.2">
      <c r="A2241">
        <v>170663</v>
      </c>
      <c r="B2241" t="s">
        <v>1542</v>
      </c>
      <c r="C2241" t="s">
        <v>1525</v>
      </c>
      <c r="D2241" t="b">
        <v>0</v>
      </c>
      <c r="E2241" t="s">
        <v>125</v>
      </c>
      <c r="F2241" t="s">
        <v>1540</v>
      </c>
      <c r="G2241" t="s">
        <v>1541</v>
      </c>
      <c r="H2241" t="s">
        <v>125</v>
      </c>
      <c r="P2241" t="s">
        <v>125</v>
      </c>
    </row>
    <row r="2242" spans="1:18" x14ac:dyDescent="0.2">
      <c r="A2242">
        <v>173106</v>
      </c>
      <c r="B2242" t="s">
        <v>1544</v>
      </c>
      <c r="C2242" t="s">
        <v>1525</v>
      </c>
      <c r="D2242" t="b">
        <v>1</v>
      </c>
      <c r="E2242" t="s">
        <v>125</v>
      </c>
      <c r="F2242" t="s">
        <v>1529</v>
      </c>
      <c r="G2242" t="s">
        <v>1527</v>
      </c>
      <c r="H2242" t="s">
        <v>125</v>
      </c>
      <c r="P2242" t="s">
        <v>125</v>
      </c>
    </row>
    <row r="2243" spans="1:18" x14ac:dyDescent="0.2">
      <c r="A2243">
        <v>170664</v>
      </c>
      <c r="B2243" t="s">
        <v>1544</v>
      </c>
      <c r="C2243" t="s">
        <v>1525</v>
      </c>
      <c r="D2243" t="b">
        <v>1</v>
      </c>
      <c r="E2243" t="s">
        <v>125</v>
      </c>
      <c r="F2243" t="s">
        <v>1529</v>
      </c>
      <c r="G2243" t="s">
        <v>1527</v>
      </c>
      <c r="H2243" t="s">
        <v>125</v>
      </c>
      <c r="P2243" t="s">
        <v>125</v>
      </c>
    </row>
    <row r="2244" spans="1:18" x14ac:dyDescent="0.2">
      <c r="A2244">
        <v>127240</v>
      </c>
      <c r="B2244" t="s">
        <v>1544</v>
      </c>
      <c r="C2244" t="s">
        <v>1525</v>
      </c>
      <c r="D2244" t="b">
        <v>1</v>
      </c>
      <c r="E2244" t="s">
        <v>125</v>
      </c>
      <c r="F2244" t="s">
        <v>1529</v>
      </c>
      <c r="G2244" t="s">
        <v>1527</v>
      </c>
      <c r="H2244" t="s">
        <v>125</v>
      </c>
      <c r="P2244" t="s">
        <v>125</v>
      </c>
    </row>
    <row r="2245" spans="1:18" x14ac:dyDescent="0.2">
      <c r="A2245">
        <v>114556</v>
      </c>
      <c r="B2245" t="s">
        <v>1545</v>
      </c>
      <c r="C2245" t="s">
        <v>1525</v>
      </c>
      <c r="D2245" t="b">
        <v>0</v>
      </c>
      <c r="E2245" t="s">
        <v>125</v>
      </c>
      <c r="F2245" t="s">
        <v>1546</v>
      </c>
      <c r="G2245" t="s">
        <v>1547</v>
      </c>
      <c r="H2245" t="s">
        <v>125</v>
      </c>
      <c r="P2245" t="s">
        <v>125</v>
      </c>
    </row>
    <row r="2246" spans="1:18" x14ac:dyDescent="0.2">
      <c r="A2246">
        <v>173107</v>
      </c>
      <c r="B2246" t="s">
        <v>1548</v>
      </c>
      <c r="C2246" t="s">
        <v>1525</v>
      </c>
      <c r="D2246" t="b">
        <v>0</v>
      </c>
      <c r="E2246" t="s">
        <v>125</v>
      </c>
      <c r="F2246" t="s">
        <v>1533</v>
      </c>
      <c r="G2246" t="s">
        <v>1534</v>
      </c>
      <c r="H2246" t="s">
        <v>125</v>
      </c>
      <c r="P2246" t="s">
        <v>125</v>
      </c>
      <c r="R2246" t="s">
        <v>1535</v>
      </c>
    </row>
    <row r="2247" spans="1:18" x14ac:dyDescent="0.2">
      <c r="A2247">
        <v>170665</v>
      </c>
      <c r="B2247" t="s">
        <v>1548</v>
      </c>
      <c r="C2247" t="s">
        <v>1525</v>
      </c>
      <c r="D2247" t="b">
        <v>0</v>
      </c>
      <c r="E2247" t="s">
        <v>125</v>
      </c>
      <c r="F2247" t="s">
        <v>1533</v>
      </c>
      <c r="G2247" t="s">
        <v>1534</v>
      </c>
      <c r="H2247" t="s">
        <v>125</v>
      </c>
      <c r="P2247" t="s">
        <v>125</v>
      </c>
    </row>
    <row r="2248" spans="1:18" x14ac:dyDescent="0.2">
      <c r="A2248">
        <v>114557</v>
      </c>
      <c r="B2248" t="s">
        <v>1549</v>
      </c>
      <c r="C2248" t="s">
        <v>1525</v>
      </c>
      <c r="D2248" t="b">
        <v>1</v>
      </c>
      <c r="E2248" t="s">
        <v>125</v>
      </c>
      <c r="F2248" t="s">
        <v>1529</v>
      </c>
      <c r="G2248" t="s">
        <v>1527</v>
      </c>
      <c r="H2248" t="s">
        <v>125</v>
      </c>
      <c r="P2248" t="s">
        <v>125</v>
      </c>
    </row>
    <row r="2249" spans="1:18" x14ac:dyDescent="0.2">
      <c r="A2249">
        <v>170666</v>
      </c>
      <c r="B2249" t="s">
        <v>1549</v>
      </c>
      <c r="C2249" t="s">
        <v>1525</v>
      </c>
      <c r="D2249" t="b">
        <v>1</v>
      </c>
      <c r="E2249" t="s">
        <v>125</v>
      </c>
      <c r="F2249" t="s">
        <v>1529</v>
      </c>
      <c r="G2249" t="s">
        <v>1527</v>
      </c>
      <c r="H2249" t="s">
        <v>125</v>
      </c>
      <c r="P2249" t="s">
        <v>125</v>
      </c>
    </row>
    <row r="2250" spans="1:18" x14ac:dyDescent="0.2">
      <c r="A2250">
        <v>173108</v>
      </c>
      <c r="B2250" t="s">
        <v>1549</v>
      </c>
      <c r="C2250" t="s">
        <v>1525</v>
      </c>
      <c r="D2250" t="b">
        <v>1</v>
      </c>
      <c r="E2250" t="s">
        <v>125</v>
      </c>
      <c r="F2250" t="s">
        <v>1529</v>
      </c>
      <c r="G2250" t="s">
        <v>1527</v>
      </c>
      <c r="H2250" t="s">
        <v>125</v>
      </c>
      <c r="P2250" t="s">
        <v>125</v>
      </c>
    </row>
    <row r="2251" spans="1:18" x14ac:dyDescent="0.2">
      <c r="A2251">
        <v>114559</v>
      </c>
      <c r="B2251" t="s">
        <v>1550</v>
      </c>
      <c r="C2251" t="s">
        <v>1525</v>
      </c>
      <c r="D2251" t="b">
        <v>1</v>
      </c>
      <c r="E2251" t="s">
        <v>125</v>
      </c>
      <c r="F2251" t="s">
        <v>1529</v>
      </c>
      <c r="G2251" t="s">
        <v>1527</v>
      </c>
      <c r="H2251" t="s">
        <v>125</v>
      </c>
      <c r="P2251" t="s">
        <v>125</v>
      </c>
    </row>
    <row r="2252" spans="1:18" x14ac:dyDescent="0.2">
      <c r="A2252">
        <v>173110</v>
      </c>
      <c r="B2252" t="s">
        <v>1550</v>
      </c>
      <c r="C2252" t="s">
        <v>1525</v>
      </c>
      <c r="D2252" t="b">
        <v>1</v>
      </c>
      <c r="E2252" t="s">
        <v>125</v>
      </c>
      <c r="F2252" t="s">
        <v>1529</v>
      </c>
      <c r="G2252" t="s">
        <v>1527</v>
      </c>
      <c r="H2252" t="s">
        <v>125</v>
      </c>
      <c r="P2252" t="s">
        <v>125</v>
      </c>
    </row>
    <row r="2253" spans="1:18" x14ac:dyDescent="0.2">
      <c r="A2253">
        <v>170668</v>
      </c>
      <c r="B2253" t="s">
        <v>1550</v>
      </c>
      <c r="C2253" t="s">
        <v>1525</v>
      </c>
      <c r="D2253" t="b">
        <v>1</v>
      </c>
      <c r="E2253" t="s">
        <v>125</v>
      </c>
      <c r="F2253" t="s">
        <v>1529</v>
      </c>
      <c r="G2253" t="s">
        <v>1527</v>
      </c>
      <c r="H2253" t="s">
        <v>125</v>
      </c>
      <c r="P2253" t="s">
        <v>125</v>
      </c>
    </row>
    <row r="2254" spans="1:18" x14ac:dyDescent="0.2">
      <c r="A2254">
        <v>173111</v>
      </c>
      <c r="B2254" t="s">
        <v>1551</v>
      </c>
      <c r="C2254" t="s">
        <v>1525</v>
      </c>
      <c r="D2254" t="b">
        <v>0</v>
      </c>
      <c r="E2254" t="s">
        <v>125</v>
      </c>
      <c r="F2254" t="s">
        <v>1552</v>
      </c>
      <c r="G2254" t="s">
        <v>1547</v>
      </c>
      <c r="H2254" t="s">
        <v>125</v>
      </c>
      <c r="P2254" t="s">
        <v>125</v>
      </c>
      <c r="R2254" t="s">
        <v>1535</v>
      </c>
    </row>
    <row r="2255" spans="1:18" x14ac:dyDescent="0.2">
      <c r="A2255">
        <v>170669</v>
      </c>
      <c r="B2255" t="s">
        <v>1551</v>
      </c>
      <c r="C2255" t="s">
        <v>1525</v>
      </c>
      <c r="D2255" t="b">
        <v>0</v>
      </c>
      <c r="E2255" t="s">
        <v>125</v>
      </c>
      <c r="F2255" t="s">
        <v>1552</v>
      </c>
      <c r="G2255" t="s">
        <v>1547</v>
      </c>
      <c r="H2255" t="s">
        <v>125</v>
      </c>
      <c r="P2255" t="s">
        <v>125</v>
      </c>
    </row>
    <row r="2256" spans="1:18" x14ac:dyDescent="0.2">
      <c r="A2256">
        <v>114560</v>
      </c>
      <c r="B2256" t="s">
        <v>1553</v>
      </c>
      <c r="C2256" t="s">
        <v>1525</v>
      </c>
      <c r="D2256" t="b">
        <v>0</v>
      </c>
      <c r="E2256" t="s">
        <v>125</v>
      </c>
      <c r="F2256" t="s">
        <v>1554</v>
      </c>
      <c r="G2256" t="s">
        <v>1547</v>
      </c>
      <c r="H2256" t="s">
        <v>130</v>
      </c>
      <c r="P2256" t="s">
        <v>125</v>
      </c>
    </row>
    <row r="2257" spans="1:18" x14ac:dyDescent="0.2">
      <c r="A2257">
        <v>114561</v>
      </c>
      <c r="B2257" t="s">
        <v>1555</v>
      </c>
      <c r="C2257" t="s">
        <v>1525</v>
      </c>
      <c r="D2257" t="b">
        <v>1</v>
      </c>
      <c r="E2257" t="s">
        <v>125</v>
      </c>
      <c r="F2257" t="s">
        <v>1529</v>
      </c>
      <c r="G2257" t="s">
        <v>1527</v>
      </c>
      <c r="H2257" t="s">
        <v>125</v>
      </c>
      <c r="P2257" t="s">
        <v>125</v>
      </c>
    </row>
    <row r="2258" spans="1:18" x14ac:dyDescent="0.2">
      <c r="A2258">
        <v>170670</v>
      </c>
      <c r="B2258" t="s">
        <v>1555</v>
      </c>
      <c r="C2258" t="s">
        <v>1525</v>
      </c>
      <c r="D2258" t="b">
        <v>1</v>
      </c>
      <c r="E2258" t="s">
        <v>125</v>
      </c>
      <c r="F2258" t="s">
        <v>1529</v>
      </c>
      <c r="G2258" t="s">
        <v>1527</v>
      </c>
      <c r="H2258" t="s">
        <v>125</v>
      </c>
      <c r="P2258" t="s">
        <v>125</v>
      </c>
    </row>
    <row r="2259" spans="1:18" x14ac:dyDescent="0.2">
      <c r="A2259">
        <v>173112</v>
      </c>
      <c r="B2259" t="s">
        <v>1555</v>
      </c>
      <c r="C2259" t="s">
        <v>1525</v>
      </c>
      <c r="D2259" t="b">
        <v>1</v>
      </c>
      <c r="E2259" t="s">
        <v>125</v>
      </c>
      <c r="F2259" t="s">
        <v>1529</v>
      </c>
      <c r="G2259" t="s">
        <v>1527</v>
      </c>
      <c r="H2259" t="s">
        <v>125</v>
      </c>
      <c r="P2259" t="s">
        <v>125</v>
      </c>
    </row>
    <row r="2260" spans="1:18" x14ac:dyDescent="0.2">
      <c r="A2260">
        <v>173113</v>
      </c>
      <c r="B2260" t="s">
        <v>1556</v>
      </c>
      <c r="C2260" t="s">
        <v>1525</v>
      </c>
      <c r="D2260" t="b">
        <v>0</v>
      </c>
      <c r="E2260" t="s">
        <v>125</v>
      </c>
      <c r="F2260" t="s">
        <v>1557</v>
      </c>
      <c r="G2260" t="s">
        <v>1558</v>
      </c>
      <c r="H2260" t="s">
        <v>125</v>
      </c>
      <c r="J2260" t="s">
        <v>752</v>
      </c>
      <c r="K2260" t="s">
        <v>1559</v>
      </c>
      <c r="L2260" t="s">
        <v>1560</v>
      </c>
      <c r="P2260" t="s">
        <v>125</v>
      </c>
      <c r="R2260" t="s">
        <v>1535</v>
      </c>
    </row>
    <row r="2261" spans="1:18" x14ac:dyDescent="0.2">
      <c r="A2261">
        <v>170671</v>
      </c>
      <c r="B2261" t="s">
        <v>1556</v>
      </c>
      <c r="C2261" t="s">
        <v>1525</v>
      </c>
      <c r="D2261" t="b">
        <v>0</v>
      </c>
      <c r="E2261" t="s">
        <v>125</v>
      </c>
      <c r="F2261" t="s">
        <v>1557</v>
      </c>
      <c r="G2261" t="s">
        <v>1558</v>
      </c>
      <c r="H2261" t="s">
        <v>125</v>
      </c>
      <c r="J2261" t="s">
        <v>752</v>
      </c>
      <c r="K2261" t="s">
        <v>1559</v>
      </c>
      <c r="L2261" t="s">
        <v>1560</v>
      </c>
      <c r="P2261" t="s">
        <v>125</v>
      </c>
    </row>
    <row r="2262" spans="1:18" x14ac:dyDescent="0.2">
      <c r="A2262">
        <v>114562</v>
      </c>
      <c r="B2262" t="s">
        <v>1561</v>
      </c>
      <c r="C2262" t="s">
        <v>1525</v>
      </c>
      <c r="D2262" t="b">
        <v>0</v>
      </c>
      <c r="E2262" t="s">
        <v>125</v>
      </c>
      <c r="F2262" t="s">
        <v>1562</v>
      </c>
      <c r="G2262" t="s">
        <v>1558</v>
      </c>
      <c r="H2262" t="s">
        <v>130</v>
      </c>
      <c r="P2262" t="s">
        <v>125</v>
      </c>
    </row>
    <row r="2263" spans="1:18" x14ac:dyDescent="0.2">
      <c r="A2263">
        <v>170672</v>
      </c>
      <c r="B2263" t="s">
        <v>1563</v>
      </c>
      <c r="C2263" t="s">
        <v>1525</v>
      </c>
      <c r="D2263" t="b">
        <v>1</v>
      </c>
      <c r="E2263" t="s">
        <v>125</v>
      </c>
      <c r="F2263" t="s">
        <v>1529</v>
      </c>
      <c r="G2263" t="s">
        <v>1527</v>
      </c>
      <c r="H2263" t="s">
        <v>125</v>
      </c>
      <c r="P2263" t="s">
        <v>125</v>
      </c>
    </row>
    <row r="2264" spans="1:18" x14ac:dyDescent="0.2">
      <c r="A2264">
        <v>173114</v>
      </c>
      <c r="B2264" t="s">
        <v>1563</v>
      </c>
      <c r="C2264" t="s">
        <v>1525</v>
      </c>
      <c r="D2264" t="b">
        <v>1</v>
      </c>
      <c r="E2264" t="s">
        <v>125</v>
      </c>
      <c r="F2264" t="s">
        <v>1529</v>
      </c>
      <c r="G2264" t="s">
        <v>1527</v>
      </c>
      <c r="H2264" t="s">
        <v>125</v>
      </c>
      <c r="P2264" t="s">
        <v>125</v>
      </c>
    </row>
    <row r="2265" spans="1:18" x14ac:dyDescent="0.2">
      <c r="A2265">
        <v>114563</v>
      </c>
      <c r="B2265" t="s">
        <v>1563</v>
      </c>
      <c r="C2265" t="s">
        <v>1525</v>
      </c>
      <c r="D2265" t="b">
        <v>1</v>
      </c>
      <c r="E2265" t="s">
        <v>125</v>
      </c>
      <c r="F2265" t="s">
        <v>1529</v>
      </c>
      <c r="G2265" t="s">
        <v>1527</v>
      </c>
      <c r="H2265" t="s">
        <v>125</v>
      </c>
      <c r="P2265" t="s">
        <v>125</v>
      </c>
    </row>
    <row r="2266" spans="1:18" x14ac:dyDescent="0.2">
      <c r="A2266">
        <v>114564</v>
      </c>
      <c r="B2266" t="s">
        <v>1564</v>
      </c>
      <c r="C2266" t="s">
        <v>1525</v>
      </c>
      <c r="D2266" t="b">
        <v>1</v>
      </c>
      <c r="E2266" t="s">
        <v>125</v>
      </c>
      <c r="F2266" t="s">
        <v>1529</v>
      </c>
      <c r="G2266" t="s">
        <v>1527</v>
      </c>
      <c r="H2266" t="s">
        <v>125</v>
      </c>
      <c r="P2266" t="s">
        <v>125</v>
      </c>
    </row>
    <row r="2267" spans="1:18" x14ac:dyDescent="0.2">
      <c r="A2267">
        <v>173115</v>
      </c>
      <c r="B2267" t="s">
        <v>1564</v>
      </c>
      <c r="C2267" t="s">
        <v>1525</v>
      </c>
      <c r="D2267" t="b">
        <v>1</v>
      </c>
      <c r="E2267" t="s">
        <v>125</v>
      </c>
      <c r="F2267" t="s">
        <v>1529</v>
      </c>
      <c r="G2267" t="s">
        <v>1527</v>
      </c>
      <c r="H2267" t="s">
        <v>125</v>
      </c>
      <c r="P2267" t="s">
        <v>125</v>
      </c>
    </row>
    <row r="2268" spans="1:18" x14ac:dyDescent="0.2">
      <c r="A2268">
        <v>170673</v>
      </c>
      <c r="B2268" t="s">
        <v>1564</v>
      </c>
      <c r="C2268" t="s">
        <v>1525</v>
      </c>
      <c r="D2268" t="b">
        <v>1</v>
      </c>
      <c r="E2268" t="s">
        <v>125</v>
      </c>
      <c r="F2268" t="s">
        <v>1529</v>
      </c>
      <c r="G2268" t="s">
        <v>1527</v>
      </c>
      <c r="H2268" t="s">
        <v>125</v>
      </c>
      <c r="P2268" t="s">
        <v>125</v>
      </c>
    </row>
    <row r="2269" spans="1:18" x14ac:dyDescent="0.2">
      <c r="A2269">
        <v>170674</v>
      </c>
      <c r="B2269" t="s">
        <v>1565</v>
      </c>
      <c r="C2269" t="s">
        <v>1525</v>
      </c>
      <c r="D2269" t="b">
        <v>0</v>
      </c>
      <c r="E2269" t="s">
        <v>125</v>
      </c>
      <c r="F2269" t="s">
        <v>1566</v>
      </c>
      <c r="G2269" t="s">
        <v>1567</v>
      </c>
      <c r="H2269" t="s">
        <v>125</v>
      </c>
      <c r="P2269" t="s">
        <v>125</v>
      </c>
    </row>
    <row r="2270" spans="1:18" x14ac:dyDescent="0.2">
      <c r="A2270">
        <v>173116</v>
      </c>
      <c r="B2270" t="s">
        <v>1565</v>
      </c>
      <c r="C2270" t="s">
        <v>1525</v>
      </c>
      <c r="D2270" t="b">
        <v>0</v>
      </c>
      <c r="E2270" t="s">
        <v>125</v>
      </c>
      <c r="F2270" t="s">
        <v>1566</v>
      </c>
      <c r="G2270" t="s">
        <v>1567</v>
      </c>
      <c r="H2270" t="s">
        <v>125</v>
      </c>
      <c r="P2270" t="s">
        <v>125</v>
      </c>
      <c r="R2270" t="s">
        <v>1535</v>
      </c>
    </row>
    <row r="2271" spans="1:18" x14ac:dyDescent="0.2">
      <c r="A2271">
        <v>114566</v>
      </c>
      <c r="B2271" t="s">
        <v>1568</v>
      </c>
      <c r="C2271" t="s">
        <v>1525</v>
      </c>
      <c r="D2271" t="b">
        <v>0</v>
      </c>
      <c r="E2271" t="s">
        <v>125</v>
      </c>
      <c r="F2271" t="s">
        <v>1566</v>
      </c>
      <c r="G2271" t="s">
        <v>1567</v>
      </c>
      <c r="H2271" t="s">
        <v>125</v>
      </c>
      <c r="P2271" t="s">
        <v>125</v>
      </c>
    </row>
    <row r="2272" spans="1:18" x14ac:dyDescent="0.2">
      <c r="A2272">
        <v>114567</v>
      </c>
      <c r="B2272" t="s">
        <v>1569</v>
      </c>
      <c r="C2272" t="s">
        <v>1525</v>
      </c>
      <c r="D2272" t="b">
        <v>0</v>
      </c>
      <c r="E2272" t="s">
        <v>125</v>
      </c>
      <c r="F2272" t="s">
        <v>1570</v>
      </c>
      <c r="G2272" t="s">
        <v>1165</v>
      </c>
      <c r="H2272" t="s">
        <v>125</v>
      </c>
      <c r="P2272" t="s">
        <v>125</v>
      </c>
    </row>
    <row r="2273" spans="1:18" x14ac:dyDescent="0.2">
      <c r="A2273">
        <v>170675</v>
      </c>
      <c r="B2273" t="s">
        <v>1569</v>
      </c>
      <c r="C2273" t="s">
        <v>1525</v>
      </c>
      <c r="D2273" t="b">
        <v>0</v>
      </c>
      <c r="E2273" t="s">
        <v>125</v>
      </c>
      <c r="F2273" t="s">
        <v>1570</v>
      </c>
      <c r="G2273" t="s">
        <v>1165</v>
      </c>
      <c r="H2273" t="s">
        <v>125</v>
      </c>
      <c r="P2273" t="s">
        <v>125</v>
      </c>
    </row>
    <row r="2274" spans="1:18" x14ac:dyDescent="0.2">
      <c r="A2274">
        <v>173117</v>
      </c>
      <c r="B2274" t="s">
        <v>1569</v>
      </c>
      <c r="C2274" t="s">
        <v>1525</v>
      </c>
      <c r="D2274" t="b">
        <v>0</v>
      </c>
      <c r="E2274" t="s">
        <v>125</v>
      </c>
      <c r="F2274" t="s">
        <v>1570</v>
      </c>
      <c r="G2274" t="s">
        <v>1165</v>
      </c>
      <c r="H2274" t="s">
        <v>125</v>
      </c>
      <c r="P2274" t="s">
        <v>125</v>
      </c>
      <c r="R2274" t="s">
        <v>1535</v>
      </c>
    </row>
    <row r="2275" spans="1:18" x14ac:dyDescent="0.2">
      <c r="A2275">
        <v>119970</v>
      </c>
      <c r="B2275" t="s">
        <v>1571</v>
      </c>
      <c r="C2275" t="s">
        <v>1525</v>
      </c>
      <c r="D2275" t="b">
        <v>1</v>
      </c>
      <c r="E2275" t="s">
        <v>125</v>
      </c>
      <c r="F2275" t="s">
        <v>1572</v>
      </c>
      <c r="G2275" t="s">
        <v>1573</v>
      </c>
      <c r="H2275" t="s">
        <v>130</v>
      </c>
      <c r="J2275" t="s">
        <v>752</v>
      </c>
      <c r="K2275" t="s">
        <v>795</v>
      </c>
      <c r="L2275" t="s">
        <v>1257</v>
      </c>
      <c r="P2275" t="s">
        <v>125</v>
      </c>
    </row>
    <row r="2276" spans="1:18" x14ac:dyDescent="0.2">
      <c r="A2276">
        <v>173118</v>
      </c>
      <c r="B2276" t="s">
        <v>1574</v>
      </c>
      <c r="C2276" t="s">
        <v>1525</v>
      </c>
      <c r="D2276" t="b">
        <v>0</v>
      </c>
      <c r="E2276" t="s">
        <v>125</v>
      </c>
      <c r="F2276" t="s">
        <v>1575</v>
      </c>
      <c r="G2276" t="s">
        <v>1165</v>
      </c>
      <c r="H2276" t="s">
        <v>125</v>
      </c>
      <c r="P2276" t="s">
        <v>125</v>
      </c>
      <c r="R2276" t="s">
        <v>1535</v>
      </c>
    </row>
    <row r="2277" spans="1:18" x14ac:dyDescent="0.2">
      <c r="A2277">
        <v>114568</v>
      </c>
      <c r="B2277" t="s">
        <v>1574</v>
      </c>
      <c r="C2277" t="s">
        <v>1525</v>
      </c>
      <c r="D2277" t="b">
        <v>0</v>
      </c>
      <c r="E2277" t="s">
        <v>125</v>
      </c>
      <c r="F2277" t="s">
        <v>1575</v>
      </c>
      <c r="G2277" t="s">
        <v>1165</v>
      </c>
      <c r="H2277" t="s">
        <v>125</v>
      </c>
      <c r="P2277" t="s">
        <v>125</v>
      </c>
    </row>
    <row r="2278" spans="1:18" x14ac:dyDescent="0.2">
      <c r="A2278">
        <v>170676</v>
      </c>
      <c r="B2278" t="s">
        <v>1574</v>
      </c>
      <c r="C2278" t="s">
        <v>1525</v>
      </c>
      <c r="D2278" t="b">
        <v>0</v>
      </c>
      <c r="E2278" t="s">
        <v>125</v>
      </c>
      <c r="F2278" t="s">
        <v>1575</v>
      </c>
      <c r="G2278" t="s">
        <v>1165</v>
      </c>
      <c r="H2278" t="s">
        <v>125</v>
      </c>
      <c r="P2278" t="s">
        <v>125</v>
      </c>
    </row>
    <row r="2279" spans="1:18" x14ac:dyDescent="0.2">
      <c r="A2279">
        <v>119971</v>
      </c>
      <c r="B2279" t="s">
        <v>1576</v>
      </c>
      <c r="C2279" t="s">
        <v>1525</v>
      </c>
      <c r="D2279" t="b">
        <v>1</v>
      </c>
      <c r="E2279" t="s">
        <v>125</v>
      </c>
      <c r="F2279" t="s">
        <v>1577</v>
      </c>
      <c r="G2279" t="s">
        <v>1527</v>
      </c>
      <c r="H2279" t="s">
        <v>130</v>
      </c>
      <c r="P2279" t="s">
        <v>125</v>
      </c>
    </row>
    <row r="2280" spans="1:18" x14ac:dyDescent="0.2">
      <c r="A2280">
        <v>119972</v>
      </c>
      <c r="B2280" t="s">
        <v>1578</v>
      </c>
      <c r="C2280" t="s">
        <v>1525</v>
      </c>
      <c r="D2280" t="b">
        <v>1</v>
      </c>
      <c r="E2280" t="s">
        <v>125</v>
      </c>
      <c r="F2280" t="s">
        <v>1579</v>
      </c>
      <c r="G2280" t="s">
        <v>1527</v>
      </c>
      <c r="H2280" t="s">
        <v>130</v>
      </c>
      <c r="P2280" t="s">
        <v>125</v>
      </c>
    </row>
    <row r="2281" spans="1:18" x14ac:dyDescent="0.2">
      <c r="A2281">
        <v>114570</v>
      </c>
      <c r="B2281" t="s">
        <v>1578</v>
      </c>
      <c r="C2281" t="s">
        <v>1525</v>
      </c>
      <c r="D2281" t="b">
        <v>1</v>
      </c>
      <c r="E2281" t="s">
        <v>125</v>
      </c>
      <c r="F2281" t="s">
        <v>1529</v>
      </c>
      <c r="G2281" t="s">
        <v>1527</v>
      </c>
      <c r="H2281" t="s">
        <v>125</v>
      </c>
      <c r="P2281" t="s">
        <v>125</v>
      </c>
    </row>
    <row r="2282" spans="1:18" x14ac:dyDescent="0.2">
      <c r="A2282">
        <v>173119</v>
      </c>
      <c r="B2282" t="s">
        <v>1580</v>
      </c>
      <c r="C2282" t="s">
        <v>1525</v>
      </c>
      <c r="D2282" t="b">
        <v>1</v>
      </c>
      <c r="E2282" t="s">
        <v>125</v>
      </c>
      <c r="F2282" t="s">
        <v>1529</v>
      </c>
      <c r="G2282" t="s">
        <v>1527</v>
      </c>
      <c r="H2282" t="s">
        <v>125</v>
      </c>
      <c r="P2282" t="s">
        <v>125</v>
      </c>
    </row>
    <row r="2283" spans="1:18" x14ac:dyDescent="0.2">
      <c r="A2283">
        <v>170677</v>
      </c>
      <c r="B2283" t="s">
        <v>1580</v>
      </c>
      <c r="C2283" t="s">
        <v>1525</v>
      </c>
      <c r="D2283" t="b">
        <v>1</v>
      </c>
      <c r="E2283" t="s">
        <v>125</v>
      </c>
      <c r="F2283" t="s">
        <v>1529</v>
      </c>
      <c r="G2283" t="s">
        <v>1527</v>
      </c>
      <c r="H2283" t="s">
        <v>125</v>
      </c>
      <c r="P2283" t="s">
        <v>125</v>
      </c>
    </row>
    <row r="2284" spans="1:18" x14ac:dyDescent="0.2">
      <c r="A2284">
        <v>173120</v>
      </c>
      <c r="B2284" t="s">
        <v>1581</v>
      </c>
      <c r="C2284" t="s">
        <v>1525</v>
      </c>
      <c r="D2284" t="b">
        <v>1</v>
      </c>
      <c r="E2284" t="s">
        <v>125</v>
      </c>
      <c r="F2284" t="s">
        <v>1529</v>
      </c>
      <c r="G2284" t="s">
        <v>1527</v>
      </c>
      <c r="H2284" t="s">
        <v>125</v>
      </c>
      <c r="P2284" t="s">
        <v>125</v>
      </c>
    </row>
    <row r="2285" spans="1:18" x14ac:dyDescent="0.2">
      <c r="A2285">
        <v>114569</v>
      </c>
      <c r="B2285" t="s">
        <v>1581</v>
      </c>
      <c r="C2285" t="s">
        <v>1525</v>
      </c>
      <c r="D2285" t="b">
        <v>1</v>
      </c>
      <c r="E2285" t="s">
        <v>125</v>
      </c>
      <c r="F2285" t="s">
        <v>1529</v>
      </c>
      <c r="G2285" t="s">
        <v>1527</v>
      </c>
      <c r="H2285" t="s">
        <v>125</v>
      </c>
      <c r="P2285" t="s">
        <v>125</v>
      </c>
    </row>
    <row r="2286" spans="1:18" x14ac:dyDescent="0.2">
      <c r="A2286">
        <v>170678</v>
      </c>
      <c r="B2286" t="s">
        <v>1581</v>
      </c>
      <c r="C2286" t="s">
        <v>1525</v>
      </c>
      <c r="D2286" t="b">
        <v>1</v>
      </c>
      <c r="E2286" t="s">
        <v>125</v>
      </c>
      <c r="F2286" t="s">
        <v>1529</v>
      </c>
      <c r="G2286" t="s">
        <v>1527</v>
      </c>
      <c r="H2286" t="s">
        <v>125</v>
      </c>
      <c r="P2286" t="s">
        <v>125</v>
      </c>
    </row>
    <row r="2287" spans="1:18" x14ac:dyDescent="0.2">
      <c r="A2287">
        <v>114571</v>
      </c>
      <c r="B2287" t="s">
        <v>1582</v>
      </c>
      <c r="C2287" t="s">
        <v>1525</v>
      </c>
      <c r="D2287" t="b">
        <v>0</v>
      </c>
      <c r="E2287" t="s">
        <v>125</v>
      </c>
      <c r="F2287" t="s">
        <v>1583</v>
      </c>
      <c r="G2287" t="s">
        <v>1567</v>
      </c>
      <c r="H2287" t="s">
        <v>125</v>
      </c>
      <c r="P2287" t="s">
        <v>125</v>
      </c>
    </row>
    <row r="2288" spans="1:18" x14ac:dyDescent="0.2">
      <c r="A2288">
        <v>170679</v>
      </c>
      <c r="B2288" t="s">
        <v>1582</v>
      </c>
      <c r="C2288" t="s">
        <v>1525</v>
      </c>
      <c r="D2288" t="b">
        <v>0</v>
      </c>
      <c r="E2288" t="s">
        <v>125</v>
      </c>
      <c r="F2288" t="s">
        <v>1583</v>
      </c>
      <c r="G2288" t="s">
        <v>1567</v>
      </c>
      <c r="H2288" t="s">
        <v>125</v>
      </c>
      <c r="P2288" t="s">
        <v>125</v>
      </c>
    </row>
    <row r="2289" spans="1:18" x14ac:dyDescent="0.2">
      <c r="A2289">
        <v>173121</v>
      </c>
      <c r="B2289" t="s">
        <v>1582</v>
      </c>
      <c r="C2289" t="s">
        <v>1525</v>
      </c>
      <c r="D2289" t="b">
        <v>0</v>
      </c>
      <c r="E2289" t="s">
        <v>125</v>
      </c>
      <c r="F2289" t="s">
        <v>1583</v>
      </c>
      <c r="G2289" t="s">
        <v>1567</v>
      </c>
      <c r="H2289" t="s">
        <v>125</v>
      </c>
      <c r="P2289" t="s">
        <v>125</v>
      </c>
      <c r="R2289" t="s">
        <v>1535</v>
      </c>
    </row>
    <row r="2290" spans="1:18" x14ac:dyDescent="0.2">
      <c r="A2290">
        <v>170680</v>
      </c>
      <c r="B2290" t="s">
        <v>1584</v>
      </c>
      <c r="C2290" t="s">
        <v>1525</v>
      </c>
      <c r="D2290" t="b">
        <v>1</v>
      </c>
      <c r="E2290" t="s">
        <v>125</v>
      </c>
      <c r="F2290" t="s">
        <v>1529</v>
      </c>
      <c r="G2290" t="s">
        <v>1527</v>
      </c>
      <c r="H2290" t="s">
        <v>125</v>
      </c>
      <c r="P2290" t="s">
        <v>125</v>
      </c>
    </row>
    <row r="2291" spans="1:18" x14ac:dyDescent="0.2">
      <c r="A2291">
        <v>173122</v>
      </c>
      <c r="B2291" t="s">
        <v>1584</v>
      </c>
      <c r="C2291" t="s">
        <v>1525</v>
      </c>
      <c r="D2291" t="b">
        <v>1</v>
      </c>
      <c r="E2291" t="s">
        <v>125</v>
      </c>
      <c r="F2291" t="s">
        <v>1529</v>
      </c>
      <c r="G2291" t="s">
        <v>1527</v>
      </c>
      <c r="H2291" t="s">
        <v>125</v>
      </c>
      <c r="P2291" t="s">
        <v>125</v>
      </c>
    </row>
    <row r="2292" spans="1:18" x14ac:dyDescent="0.2">
      <c r="A2292">
        <v>114572</v>
      </c>
      <c r="B2292" t="s">
        <v>1584</v>
      </c>
      <c r="C2292" t="s">
        <v>1525</v>
      </c>
      <c r="D2292" t="b">
        <v>1</v>
      </c>
      <c r="E2292" t="s">
        <v>125</v>
      </c>
      <c r="F2292" t="s">
        <v>1529</v>
      </c>
      <c r="G2292" t="s">
        <v>1527</v>
      </c>
      <c r="H2292" t="s">
        <v>125</v>
      </c>
      <c r="P2292" t="s">
        <v>125</v>
      </c>
    </row>
    <row r="2293" spans="1:18" x14ac:dyDescent="0.2">
      <c r="A2293">
        <v>114574</v>
      </c>
      <c r="B2293" t="s">
        <v>1585</v>
      </c>
      <c r="C2293" t="s">
        <v>1525</v>
      </c>
      <c r="D2293" t="b">
        <v>1</v>
      </c>
      <c r="E2293" t="s">
        <v>125</v>
      </c>
      <c r="F2293" t="s">
        <v>1529</v>
      </c>
      <c r="G2293" t="s">
        <v>1527</v>
      </c>
      <c r="H2293" t="s">
        <v>125</v>
      </c>
      <c r="P2293" t="s">
        <v>125</v>
      </c>
    </row>
    <row r="2294" spans="1:18" x14ac:dyDescent="0.2">
      <c r="A2294">
        <v>173123</v>
      </c>
      <c r="B2294" t="s">
        <v>1586</v>
      </c>
      <c r="C2294" t="s">
        <v>1525</v>
      </c>
      <c r="D2294" t="b">
        <v>0</v>
      </c>
      <c r="E2294" t="s">
        <v>125</v>
      </c>
      <c r="F2294" t="s">
        <v>1587</v>
      </c>
      <c r="G2294" t="s">
        <v>1588</v>
      </c>
      <c r="H2294" t="s">
        <v>125</v>
      </c>
      <c r="P2294" t="s">
        <v>125</v>
      </c>
      <c r="R2294" t="s">
        <v>1535</v>
      </c>
    </row>
    <row r="2295" spans="1:18" x14ac:dyDescent="0.2">
      <c r="A2295">
        <v>170681</v>
      </c>
      <c r="B2295" t="s">
        <v>1586</v>
      </c>
      <c r="C2295" t="s">
        <v>1525</v>
      </c>
      <c r="D2295" t="b">
        <v>0</v>
      </c>
      <c r="E2295" t="s">
        <v>125</v>
      </c>
      <c r="F2295" t="s">
        <v>1587</v>
      </c>
      <c r="G2295" t="s">
        <v>1588</v>
      </c>
      <c r="H2295" t="s">
        <v>125</v>
      </c>
      <c r="P2295" t="s">
        <v>125</v>
      </c>
    </row>
    <row r="2296" spans="1:18" x14ac:dyDescent="0.2">
      <c r="A2296">
        <v>114573</v>
      </c>
      <c r="B2296" t="s">
        <v>1586</v>
      </c>
      <c r="C2296" t="s">
        <v>1525</v>
      </c>
      <c r="D2296" t="b">
        <v>0</v>
      </c>
      <c r="E2296" t="s">
        <v>125</v>
      </c>
      <c r="F2296" t="s">
        <v>1587</v>
      </c>
      <c r="G2296" t="s">
        <v>1588</v>
      </c>
      <c r="H2296" t="s">
        <v>125</v>
      </c>
      <c r="P2296" t="s">
        <v>125</v>
      </c>
    </row>
    <row r="2297" spans="1:18" x14ac:dyDescent="0.2">
      <c r="A2297">
        <v>173124</v>
      </c>
      <c r="B2297" t="s">
        <v>1589</v>
      </c>
      <c r="C2297" t="s">
        <v>1525</v>
      </c>
      <c r="D2297" t="b">
        <v>1</v>
      </c>
      <c r="E2297" t="s">
        <v>125</v>
      </c>
      <c r="F2297" t="s">
        <v>1590</v>
      </c>
      <c r="G2297" t="s">
        <v>1527</v>
      </c>
      <c r="H2297" t="s">
        <v>125</v>
      </c>
      <c r="P2297" t="s">
        <v>125</v>
      </c>
    </row>
    <row r="2298" spans="1:18" x14ac:dyDescent="0.2">
      <c r="A2298">
        <v>170682</v>
      </c>
      <c r="B2298" t="s">
        <v>1589</v>
      </c>
      <c r="C2298" t="s">
        <v>1525</v>
      </c>
      <c r="D2298" t="b">
        <v>1</v>
      </c>
      <c r="E2298" t="s">
        <v>125</v>
      </c>
      <c r="F2298" t="s">
        <v>1590</v>
      </c>
      <c r="G2298" t="s">
        <v>1527</v>
      </c>
      <c r="H2298" t="s">
        <v>125</v>
      </c>
      <c r="P2298" t="s">
        <v>125</v>
      </c>
    </row>
    <row r="2299" spans="1:18" x14ac:dyDescent="0.2">
      <c r="A2299">
        <v>114765</v>
      </c>
      <c r="B2299" t="s">
        <v>1589</v>
      </c>
      <c r="C2299" t="s">
        <v>1525</v>
      </c>
      <c r="D2299" t="b">
        <v>1</v>
      </c>
      <c r="E2299" t="s">
        <v>125</v>
      </c>
      <c r="F2299" t="s">
        <v>1590</v>
      </c>
      <c r="G2299" t="s">
        <v>1527</v>
      </c>
      <c r="H2299" t="s">
        <v>125</v>
      </c>
      <c r="P2299" t="s">
        <v>125</v>
      </c>
    </row>
    <row r="2300" spans="1:18" x14ac:dyDescent="0.2">
      <c r="A2300">
        <v>174821</v>
      </c>
      <c r="B2300" t="s">
        <v>1591</v>
      </c>
      <c r="C2300" t="s">
        <v>1525</v>
      </c>
      <c r="D2300" t="b">
        <v>0</v>
      </c>
      <c r="E2300" t="s">
        <v>125</v>
      </c>
      <c r="H2300" t="s">
        <v>125</v>
      </c>
      <c r="P2300" t="s">
        <v>125</v>
      </c>
    </row>
    <row r="2301" spans="1:18" x14ac:dyDescent="0.2">
      <c r="A2301">
        <v>154075</v>
      </c>
      <c r="B2301" t="s">
        <v>1592</v>
      </c>
      <c r="C2301" t="s">
        <v>1525</v>
      </c>
      <c r="D2301" t="b">
        <v>1</v>
      </c>
      <c r="E2301" t="s">
        <v>125</v>
      </c>
      <c r="F2301" t="s">
        <v>1593</v>
      </c>
      <c r="G2301" t="s">
        <v>956</v>
      </c>
      <c r="H2301" t="s">
        <v>130</v>
      </c>
      <c r="P2301" t="s">
        <v>125</v>
      </c>
    </row>
    <row r="2302" spans="1:18" x14ac:dyDescent="0.2">
      <c r="A2302">
        <v>165380</v>
      </c>
      <c r="B2302" t="s">
        <v>1592</v>
      </c>
      <c r="C2302" t="s">
        <v>1525</v>
      </c>
      <c r="D2302" t="b">
        <v>1</v>
      </c>
      <c r="E2302" t="s">
        <v>125</v>
      </c>
      <c r="F2302" t="s">
        <v>1593</v>
      </c>
      <c r="G2302" t="s">
        <v>956</v>
      </c>
      <c r="H2302" t="s">
        <v>130</v>
      </c>
      <c r="P2302" t="s">
        <v>125</v>
      </c>
    </row>
    <row r="2303" spans="1:18" x14ac:dyDescent="0.2">
      <c r="A2303">
        <v>165381</v>
      </c>
      <c r="B2303" t="s">
        <v>1594</v>
      </c>
      <c r="C2303" t="s">
        <v>1525</v>
      </c>
      <c r="D2303" t="b">
        <v>1</v>
      </c>
      <c r="E2303" t="s">
        <v>125</v>
      </c>
      <c r="F2303" t="s">
        <v>1529</v>
      </c>
      <c r="G2303" t="s">
        <v>1527</v>
      </c>
      <c r="H2303" t="s">
        <v>125</v>
      </c>
      <c r="P2303" t="s">
        <v>125</v>
      </c>
    </row>
    <row r="2304" spans="1:18" x14ac:dyDescent="0.2">
      <c r="A2304">
        <v>154076</v>
      </c>
      <c r="B2304" t="s">
        <v>1594</v>
      </c>
      <c r="C2304" t="s">
        <v>1525</v>
      </c>
      <c r="D2304" t="b">
        <v>1</v>
      </c>
      <c r="E2304" t="s">
        <v>125</v>
      </c>
      <c r="F2304" t="s">
        <v>1529</v>
      </c>
      <c r="G2304" t="s">
        <v>1527</v>
      </c>
      <c r="H2304" t="s">
        <v>125</v>
      </c>
      <c r="P2304" t="s">
        <v>125</v>
      </c>
    </row>
    <row r="2305" spans="1:18" x14ac:dyDescent="0.2">
      <c r="A2305">
        <v>200007</v>
      </c>
      <c r="B2305" t="s">
        <v>1595</v>
      </c>
      <c r="C2305" t="s">
        <v>1525</v>
      </c>
      <c r="D2305" t="b">
        <v>0</v>
      </c>
      <c r="E2305" t="s">
        <v>125</v>
      </c>
      <c r="F2305" t="s">
        <v>955</v>
      </c>
      <c r="G2305" t="s">
        <v>956</v>
      </c>
      <c r="H2305" t="s">
        <v>125</v>
      </c>
      <c r="P2305" t="s">
        <v>125</v>
      </c>
    </row>
    <row r="2306" spans="1:18" x14ac:dyDescent="0.2">
      <c r="A2306">
        <v>200053</v>
      </c>
      <c r="B2306" t="s">
        <v>1595</v>
      </c>
      <c r="C2306" t="s">
        <v>1525</v>
      </c>
      <c r="D2306" t="b">
        <v>0</v>
      </c>
      <c r="E2306" t="s">
        <v>125</v>
      </c>
      <c r="F2306" t="s">
        <v>955</v>
      </c>
      <c r="G2306" t="s">
        <v>956</v>
      </c>
      <c r="H2306" t="s">
        <v>125</v>
      </c>
      <c r="P2306" t="s">
        <v>125</v>
      </c>
    </row>
    <row r="2307" spans="1:18" x14ac:dyDescent="0.2">
      <c r="A2307">
        <v>219852</v>
      </c>
      <c r="B2307" t="s">
        <v>1596</v>
      </c>
      <c r="C2307" t="s">
        <v>1525</v>
      </c>
      <c r="D2307" t="b">
        <v>0</v>
      </c>
      <c r="E2307" t="s">
        <v>125</v>
      </c>
      <c r="F2307" t="s">
        <v>1597</v>
      </c>
      <c r="G2307" t="s">
        <v>1588</v>
      </c>
      <c r="H2307" t="s">
        <v>125</v>
      </c>
      <c r="P2307" t="s">
        <v>125</v>
      </c>
      <c r="R2307" t="s">
        <v>1598</v>
      </c>
    </row>
    <row r="2308" spans="1:18" x14ac:dyDescent="0.2">
      <c r="A2308">
        <v>170086</v>
      </c>
      <c r="B2308" t="s">
        <v>1599</v>
      </c>
      <c r="C2308" t="s">
        <v>1525</v>
      </c>
      <c r="D2308" t="b">
        <v>0</v>
      </c>
      <c r="E2308" t="s">
        <v>125</v>
      </c>
      <c r="F2308" t="s">
        <v>1600</v>
      </c>
      <c r="G2308" t="s">
        <v>956</v>
      </c>
      <c r="H2308" t="s">
        <v>125</v>
      </c>
      <c r="P2308" t="s">
        <v>125</v>
      </c>
    </row>
    <row r="2309" spans="1:18" x14ac:dyDescent="0.2">
      <c r="A2309">
        <v>172874</v>
      </c>
      <c r="B2309" t="s">
        <v>1599</v>
      </c>
      <c r="C2309" t="s">
        <v>1525</v>
      </c>
      <c r="D2309" t="b">
        <v>0</v>
      </c>
      <c r="E2309" t="s">
        <v>125</v>
      </c>
      <c r="F2309" t="s">
        <v>1600</v>
      </c>
      <c r="G2309" t="s">
        <v>956</v>
      </c>
      <c r="H2309" t="s">
        <v>125</v>
      </c>
      <c r="P2309" t="s">
        <v>125</v>
      </c>
    </row>
    <row r="2310" spans="1:18" x14ac:dyDescent="0.2">
      <c r="A2310">
        <v>162056</v>
      </c>
      <c r="B2310" t="s">
        <v>1601</v>
      </c>
      <c r="C2310" t="s">
        <v>1525</v>
      </c>
      <c r="D2310" t="b">
        <v>0</v>
      </c>
      <c r="E2310" t="s">
        <v>125</v>
      </c>
      <c r="F2310" t="s">
        <v>1602</v>
      </c>
      <c r="G2310" t="s">
        <v>1603</v>
      </c>
      <c r="H2310" t="s">
        <v>125</v>
      </c>
      <c r="P2310" t="s">
        <v>125</v>
      </c>
    </row>
    <row r="2311" spans="1:18" x14ac:dyDescent="0.2">
      <c r="A2311">
        <v>172871</v>
      </c>
      <c r="B2311" t="s">
        <v>1601</v>
      </c>
      <c r="C2311" t="s">
        <v>1525</v>
      </c>
      <c r="D2311" t="b">
        <v>0</v>
      </c>
      <c r="E2311" t="s">
        <v>125</v>
      </c>
      <c r="F2311" t="s">
        <v>1602</v>
      </c>
      <c r="G2311" t="s">
        <v>1603</v>
      </c>
      <c r="H2311" t="s">
        <v>125</v>
      </c>
      <c r="P2311" t="s">
        <v>125</v>
      </c>
    </row>
    <row r="2312" spans="1:18" x14ac:dyDescent="0.2">
      <c r="A2312">
        <v>158783</v>
      </c>
      <c r="B2312" t="s">
        <v>1604</v>
      </c>
      <c r="C2312" t="s">
        <v>1525</v>
      </c>
      <c r="D2312" t="b">
        <v>1</v>
      </c>
      <c r="E2312" t="s">
        <v>125</v>
      </c>
      <c r="H2312" t="s">
        <v>125</v>
      </c>
      <c r="P2312" t="s">
        <v>125</v>
      </c>
    </row>
    <row r="2313" spans="1:18" x14ac:dyDescent="0.2">
      <c r="A2313">
        <v>158780</v>
      </c>
      <c r="B2313" t="s">
        <v>1605</v>
      </c>
      <c r="C2313" t="s">
        <v>1525</v>
      </c>
      <c r="D2313" t="b">
        <v>1</v>
      </c>
      <c r="E2313" t="s">
        <v>125</v>
      </c>
      <c r="H2313" t="s">
        <v>125</v>
      </c>
      <c r="P2313" t="s">
        <v>125</v>
      </c>
    </row>
    <row r="2314" spans="1:18" x14ac:dyDescent="0.2">
      <c r="A2314">
        <v>148705</v>
      </c>
      <c r="B2314" t="s">
        <v>1606</v>
      </c>
      <c r="C2314" t="s">
        <v>1525</v>
      </c>
      <c r="D2314" t="b">
        <v>1</v>
      </c>
      <c r="E2314" t="s">
        <v>125</v>
      </c>
      <c r="F2314" t="s">
        <v>1607</v>
      </c>
      <c r="G2314" t="s">
        <v>956</v>
      </c>
      <c r="H2314" t="s">
        <v>125</v>
      </c>
      <c r="P2314" t="s">
        <v>125</v>
      </c>
    </row>
    <row r="2315" spans="1:18" x14ac:dyDescent="0.2">
      <c r="A2315">
        <v>212929</v>
      </c>
      <c r="B2315" t="s">
        <v>1608</v>
      </c>
      <c r="C2315" t="s">
        <v>1525</v>
      </c>
      <c r="D2315" t="b">
        <v>1</v>
      </c>
      <c r="E2315" t="s">
        <v>125</v>
      </c>
      <c r="F2315" t="s">
        <v>1600</v>
      </c>
      <c r="G2315" t="s">
        <v>956</v>
      </c>
      <c r="H2315" t="s">
        <v>125</v>
      </c>
      <c r="P2315" t="s">
        <v>125</v>
      </c>
      <c r="R2315" t="s">
        <v>1609</v>
      </c>
    </row>
    <row r="2316" spans="1:18" x14ac:dyDescent="0.2">
      <c r="A2316">
        <v>148693</v>
      </c>
      <c r="B2316" t="s">
        <v>1610</v>
      </c>
      <c r="C2316" t="s">
        <v>1525</v>
      </c>
      <c r="D2316" t="b">
        <v>1</v>
      </c>
      <c r="E2316" t="s">
        <v>125</v>
      </c>
      <c r="F2316" t="s">
        <v>1529</v>
      </c>
      <c r="G2316" t="s">
        <v>1527</v>
      </c>
      <c r="H2316" t="s">
        <v>125</v>
      </c>
      <c r="P2316" t="s">
        <v>125</v>
      </c>
    </row>
    <row r="2317" spans="1:18" x14ac:dyDescent="0.2">
      <c r="A2317">
        <v>148696</v>
      </c>
      <c r="B2317" t="s">
        <v>1611</v>
      </c>
      <c r="C2317" t="s">
        <v>1525</v>
      </c>
      <c r="D2317" t="b">
        <v>0</v>
      </c>
      <c r="E2317" t="s">
        <v>125</v>
      </c>
      <c r="F2317" t="s">
        <v>1612</v>
      </c>
      <c r="G2317" t="s">
        <v>1547</v>
      </c>
      <c r="H2317" t="s">
        <v>125</v>
      </c>
      <c r="P2317" t="s">
        <v>125</v>
      </c>
      <c r="R2317" t="s">
        <v>1609</v>
      </c>
    </row>
    <row r="2318" spans="1:18" x14ac:dyDescent="0.2">
      <c r="A2318">
        <v>148698</v>
      </c>
      <c r="B2318" t="s">
        <v>1613</v>
      </c>
      <c r="C2318" t="s">
        <v>1525</v>
      </c>
      <c r="D2318" t="b">
        <v>1</v>
      </c>
      <c r="E2318" t="s">
        <v>125</v>
      </c>
      <c r="F2318" t="s">
        <v>1529</v>
      </c>
      <c r="G2318" t="s">
        <v>1527</v>
      </c>
      <c r="H2318" t="s">
        <v>125</v>
      </c>
      <c r="P2318" t="s">
        <v>125</v>
      </c>
    </row>
    <row r="2319" spans="1:18" x14ac:dyDescent="0.2">
      <c r="A2319">
        <v>154905</v>
      </c>
      <c r="B2319" t="s">
        <v>1614</v>
      </c>
      <c r="C2319" t="s">
        <v>1525</v>
      </c>
      <c r="D2319" t="b">
        <v>0</v>
      </c>
      <c r="E2319" t="s">
        <v>125</v>
      </c>
      <c r="F2319" t="s">
        <v>1615</v>
      </c>
      <c r="G2319" t="s">
        <v>1534</v>
      </c>
      <c r="H2319" t="s">
        <v>125</v>
      </c>
      <c r="J2319" t="s">
        <v>752</v>
      </c>
      <c r="K2319" t="s">
        <v>1616</v>
      </c>
      <c r="L2319" t="s">
        <v>1617</v>
      </c>
      <c r="P2319" t="s">
        <v>125</v>
      </c>
    </row>
    <row r="2320" spans="1:18" x14ac:dyDescent="0.2">
      <c r="A2320">
        <v>173013</v>
      </c>
      <c r="B2320" t="s">
        <v>1614</v>
      </c>
      <c r="C2320" t="s">
        <v>1525</v>
      </c>
      <c r="D2320" t="b">
        <v>0</v>
      </c>
      <c r="E2320" t="s">
        <v>125</v>
      </c>
      <c r="F2320" t="s">
        <v>1615</v>
      </c>
      <c r="G2320" t="s">
        <v>1534</v>
      </c>
      <c r="H2320" t="s">
        <v>125</v>
      </c>
      <c r="J2320" t="s">
        <v>752</v>
      </c>
      <c r="K2320" t="s">
        <v>1616</v>
      </c>
      <c r="L2320" t="s">
        <v>1617</v>
      </c>
      <c r="P2320" t="s">
        <v>125</v>
      </c>
      <c r="R2320" t="s">
        <v>1618</v>
      </c>
    </row>
    <row r="2321" spans="1:16" x14ac:dyDescent="0.2">
      <c r="A2321">
        <v>161247</v>
      </c>
      <c r="B2321" t="s">
        <v>1619</v>
      </c>
      <c r="C2321" t="s">
        <v>1525</v>
      </c>
      <c r="D2321" t="b">
        <v>0</v>
      </c>
      <c r="E2321" t="s">
        <v>125</v>
      </c>
      <c r="F2321" t="s">
        <v>1620</v>
      </c>
      <c r="G2321" t="s">
        <v>1621</v>
      </c>
      <c r="H2321" t="s">
        <v>125</v>
      </c>
      <c r="J2321" t="s">
        <v>752</v>
      </c>
      <c r="K2321" t="s">
        <v>1622</v>
      </c>
      <c r="L2321" t="s">
        <v>1623</v>
      </c>
      <c r="P2321" t="s">
        <v>125</v>
      </c>
    </row>
    <row r="2322" spans="1:16" x14ac:dyDescent="0.2">
      <c r="A2322">
        <v>213862</v>
      </c>
      <c r="B2322" t="s">
        <v>1624</v>
      </c>
      <c r="C2322" t="s">
        <v>1525</v>
      </c>
      <c r="D2322" t="b">
        <v>0</v>
      </c>
      <c r="E2322" t="s">
        <v>125</v>
      </c>
      <c r="H2322" t="s">
        <v>125</v>
      </c>
      <c r="P2322" t="s">
        <v>125</v>
      </c>
    </row>
    <row r="2323" spans="1:16" x14ac:dyDescent="0.2">
      <c r="A2323">
        <v>113196</v>
      </c>
      <c r="B2323" t="s">
        <v>1625</v>
      </c>
      <c r="C2323" t="s">
        <v>1525</v>
      </c>
      <c r="D2323" t="b">
        <v>0</v>
      </c>
      <c r="E2323" t="s">
        <v>125</v>
      </c>
      <c r="F2323" t="s">
        <v>1626</v>
      </c>
      <c r="H2323" t="s">
        <v>130</v>
      </c>
      <c r="P2323" t="s">
        <v>125</v>
      </c>
    </row>
    <row r="2324" spans="1:16" x14ac:dyDescent="0.2">
      <c r="A2324">
        <v>166859</v>
      </c>
      <c r="B2324" t="s">
        <v>1627</v>
      </c>
      <c r="C2324" t="s">
        <v>1525</v>
      </c>
      <c r="D2324" t="b">
        <v>0</v>
      </c>
      <c r="E2324" t="s">
        <v>125</v>
      </c>
      <c r="F2324" t="s">
        <v>1628</v>
      </c>
      <c r="G2324" t="s">
        <v>1629</v>
      </c>
      <c r="H2324" t="s">
        <v>130</v>
      </c>
      <c r="P2324" t="s">
        <v>125</v>
      </c>
    </row>
    <row r="2325" spans="1:16" x14ac:dyDescent="0.2">
      <c r="A2325">
        <v>166926</v>
      </c>
      <c r="B2325" t="s">
        <v>1627</v>
      </c>
      <c r="C2325" t="s">
        <v>1525</v>
      </c>
      <c r="D2325" t="b">
        <v>0</v>
      </c>
      <c r="E2325" t="s">
        <v>125</v>
      </c>
      <c r="F2325" t="s">
        <v>1628</v>
      </c>
      <c r="G2325" t="s">
        <v>1629</v>
      </c>
      <c r="H2325" t="s">
        <v>130</v>
      </c>
      <c r="P2325" t="s">
        <v>125</v>
      </c>
    </row>
    <row r="2326" spans="1:16" x14ac:dyDescent="0.2">
      <c r="A2326">
        <v>167007</v>
      </c>
      <c r="B2326" t="s">
        <v>1630</v>
      </c>
      <c r="C2326" t="s">
        <v>1525</v>
      </c>
      <c r="D2326" t="b">
        <v>0</v>
      </c>
      <c r="E2326" t="s">
        <v>125</v>
      </c>
      <c r="F2326" t="s">
        <v>1631</v>
      </c>
      <c r="G2326" t="s">
        <v>1629</v>
      </c>
      <c r="H2326" t="s">
        <v>130</v>
      </c>
      <c r="P2326" t="s">
        <v>125</v>
      </c>
    </row>
    <row r="2327" spans="1:16" x14ac:dyDescent="0.2">
      <c r="A2327">
        <v>167098</v>
      </c>
      <c r="B2327" t="s">
        <v>1630</v>
      </c>
      <c r="C2327" t="s">
        <v>1525</v>
      </c>
      <c r="D2327" t="b">
        <v>0</v>
      </c>
      <c r="E2327" t="s">
        <v>125</v>
      </c>
      <c r="F2327" t="s">
        <v>1631</v>
      </c>
      <c r="G2327" t="s">
        <v>1629</v>
      </c>
      <c r="H2327" t="s">
        <v>130</v>
      </c>
      <c r="P2327" t="s">
        <v>125</v>
      </c>
    </row>
    <row r="2328" spans="1:16" x14ac:dyDescent="0.2">
      <c r="A2328">
        <v>167201</v>
      </c>
      <c r="B2328" t="s">
        <v>1630</v>
      </c>
      <c r="C2328" t="s">
        <v>1525</v>
      </c>
      <c r="D2328" t="b">
        <v>0</v>
      </c>
      <c r="E2328" t="s">
        <v>125</v>
      </c>
      <c r="F2328" t="s">
        <v>1631</v>
      </c>
      <c r="G2328" t="s">
        <v>1629</v>
      </c>
      <c r="H2328" t="s">
        <v>130</v>
      </c>
      <c r="P2328" t="s">
        <v>125</v>
      </c>
    </row>
    <row r="2329" spans="1:16" x14ac:dyDescent="0.2">
      <c r="A2329">
        <v>171328</v>
      </c>
      <c r="B2329" t="s">
        <v>1630</v>
      </c>
      <c r="C2329" t="s">
        <v>1525</v>
      </c>
      <c r="D2329" t="b">
        <v>0</v>
      </c>
      <c r="E2329" t="s">
        <v>125</v>
      </c>
      <c r="F2329" t="s">
        <v>1631</v>
      </c>
      <c r="G2329" t="s">
        <v>1629</v>
      </c>
      <c r="H2329" t="s">
        <v>130</v>
      </c>
      <c r="P2329" t="s">
        <v>125</v>
      </c>
    </row>
    <row r="2330" spans="1:16" x14ac:dyDescent="0.2">
      <c r="A2330">
        <v>167081</v>
      </c>
      <c r="B2330" t="s">
        <v>1630</v>
      </c>
      <c r="C2330" t="s">
        <v>1525</v>
      </c>
      <c r="D2330" t="b">
        <v>0</v>
      </c>
      <c r="E2330" t="s">
        <v>125</v>
      </c>
      <c r="F2330" t="s">
        <v>1631</v>
      </c>
      <c r="G2330" t="s">
        <v>1629</v>
      </c>
      <c r="H2330" t="s">
        <v>130</v>
      </c>
      <c r="P2330" t="s">
        <v>125</v>
      </c>
    </row>
    <row r="2331" spans="1:16" x14ac:dyDescent="0.2">
      <c r="A2331">
        <v>171660</v>
      </c>
      <c r="B2331" t="s">
        <v>1632</v>
      </c>
      <c r="C2331" t="s">
        <v>1525</v>
      </c>
      <c r="D2331" t="b">
        <v>1</v>
      </c>
      <c r="E2331" t="s">
        <v>125</v>
      </c>
      <c r="H2331" t="s">
        <v>125</v>
      </c>
      <c r="P2331" t="s">
        <v>125</v>
      </c>
    </row>
    <row r="2332" spans="1:16" x14ac:dyDescent="0.2">
      <c r="A2332">
        <v>171662</v>
      </c>
      <c r="B2332" t="s">
        <v>1633</v>
      </c>
      <c r="C2332" t="s">
        <v>1525</v>
      </c>
      <c r="D2332" t="b">
        <v>0</v>
      </c>
      <c r="E2332" t="s">
        <v>125</v>
      </c>
      <c r="H2332" t="s">
        <v>125</v>
      </c>
      <c r="P2332" t="s">
        <v>125</v>
      </c>
    </row>
    <row r="2333" spans="1:16" x14ac:dyDescent="0.2">
      <c r="A2333">
        <v>109787</v>
      </c>
      <c r="B2333" t="s">
        <v>1634</v>
      </c>
      <c r="C2333" t="s">
        <v>1525</v>
      </c>
      <c r="D2333" t="b">
        <v>0</v>
      </c>
      <c r="E2333" t="s">
        <v>125</v>
      </c>
      <c r="H2333" t="s">
        <v>125</v>
      </c>
      <c r="P2333" t="s">
        <v>125</v>
      </c>
    </row>
    <row r="2334" spans="1:16" x14ac:dyDescent="0.2">
      <c r="A2334">
        <v>116268</v>
      </c>
      <c r="B2334" t="s">
        <v>1634</v>
      </c>
      <c r="C2334" t="s">
        <v>1525</v>
      </c>
      <c r="D2334" t="b">
        <v>0</v>
      </c>
      <c r="E2334" t="s">
        <v>125</v>
      </c>
      <c r="H2334" t="s">
        <v>125</v>
      </c>
      <c r="P2334" t="s">
        <v>125</v>
      </c>
    </row>
    <row r="2335" spans="1:16" x14ac:dyDescent="0.2">
      <c r="A2335">
        <v>185443</v>
      </c>
      <c r="B2335" t="s">
        <v>1634</v>
      </c>
      <c r="C2335" t="s">
        <v>1525</v>
      </c>
      <c r="D2335" t="b">
        <v>0</v>
      </c>
      <c r="E2335" t="s">
        <v>125</v>
      </c>
      <c r="H2335" t="s">
        <v>125</v>
      </c>
      <c r="P2335" t="s">
        <v>125</v>
      </c>
    </row>
    <row r="2336" spans="1:16" x14ac:dyDescent="0.2">
      <c r="A2336">
        <v>126090</v>
      </c>
      <c r="B2336" t="s">
        <v>1634</v>
      </c>
      <c r="C2336" t="s">
        <v>1525</v>
      </c>
      <c r="D2336" t="b">
        <v>0</v>
      </c>
      <c r="E2336" t="s">
        <v>125</v>
      </c>
      <c r="F2336" t="s">
        <v>1634</v>
      </c>
      <c r="G2336" t="s">
        <v>1558</v>
      </c>
      <c r="H2336" t="s">
        <v>130</v>
      </c>
      <c r="P2336" t="s">
        <v>125</v>
      </c>
    </row>
    <row r="2337" spans="1:19" x14ac:dyDescent="0.2">
      <c r="A2337">
        <v>112127</v>
      </c>
      <c r="B2337" t="s">
        <v>1634</v>
      </c>
      <c r="C2337" t="s">
        <v>1525</v>
      </c>
      <c r="D2337" t="b">
        <v>0</v>
      </c>
      <c r="E2337" t="s">
        <v>125</v>
      </c>
      <c r="H2337" t="s">
        <v>125</v>
      </c>
      <c r="P2337" t="s">
        <v>125</v>
      </c>
    </row>
    <row r="2338" spans="1:19" x14ac:dyDescent="0.2">
      <c r="A2338">
        <v>170619</v>
      </c>
      <c r="B2338" t="s">
        <v>1635</v>
      </c>
      <c r="C2338" t="s">
        <v>1525</v>
      </c>
      <c r="D2338" t="b">
        <v>0</v>
      </c>
      <c r="E2338" t="s">
        <v>125</v>
      </c>
      <c r="H2338" t="s">
        <v>125</v>
      </c>
      <c r="P2338" t="s">
        <v>125</v>
      </c>
    </row>
    <row r="2339" spans="1:19" x14ac:dyDescent="0.2">
      <c r="A2339">
        <v>166928</v>
      </c>
      <c r="B2339" t="s">
        <v>1636</v>
      </c>
      <c r="C2339" t="s">
        <v>1525</v>
      </c>
      <c r="D2339" t="b">
        <v>0</v>
      </c>
      <c r="E2339" t="s">
        <v>125</v>
      </c>
      <c r="F2339" t="s">
        <v>1637</v>
      </c>
      <c r="G2339" t="s">
        <v>1558</v>
      </c>
      <c r="H2339" t="s">
        <v>130</v>
      </c>
      <c r="P2339" t="s">
        <v>125</v>
      </c>
    </row>
    <row r="2340" spans="1:19" x14ac:dyDescent="0.2">
      <c r="A2340">
        <v>170556</v>
      </c>
      <c r="B2340" t="s">
        <v>1636</v>
      </c>
      <c r="C2340" t="s">
        <v>1525</v>
      </c>
      <c r="D2340" t="b">
        <v>1</v>
      </c>
      <c r="E2340" t="s">
        <v>125</v>
      </c>
      <c r="F2340" t="s">
        <v>1638</v>
      </c>
      <c r="G2340" t="s">
        <v>1558</v>
      </c>
      <c r="H2340" t="s">
        <v>125</v>
      </c>
      <c r="P2340" t="s">
        <v>125</v>
      </c>
    </row>
    <row r="2341" spans="1:19" x14ac:dyDescent="0.2">
      <c r="A2341">
        <v>166861</v>
      </c>
      <c r="B2341" t="s">
        <v>1636</v>
      </c>
      <c r="C2341" t="s">
        <v>1525</v>
      </c>
      <c r="D2341" t="b">
        <v>0</v>
      </c>
      <c r="E2341" t="s">
        <v>125</v>
      </c>
      <c r="F2341" t="s">
        <v>1637</v>
      </c>
      <c r="G2341" t="s">
        <v>1558</v>
      </c>
      <c r="H2341" t="s">
        <v>130</v>
      </c>
      <c r="P2341" t="s">
        <v>125</v>
      </c>
    </row>
    <row r="2342" spans="1:19" x14ac:dyDescent="0.2">
      <c r="A2342">
        <v>109782</v>
      </c>
      <c r="B2342" t="s">
        <v>1340</v>
      </c>
      <c r="C2342" t="s">
        <v>1525</v>
      </c>
      <c r="D2342" t="b">
        <v>0</v>
      </c>
      <c r="E2342" t="s">
        <v>125</v>
      </c>
      <c r="H2342" t="s">
        <v>125</v>
      </c>
      <c r="P2342" t="s">
        <v>125</v>
      </c>
    </row>
    <row r="2343" spans="1:19" x14ac:dyDescent="0.2">
      <c r="A2343">
        <v>162477</v>
      </c>
      <c r="B2343" t="s">
        <v>1639</v>
      </c>
      <c r="C2343" t="s">
        <v>1525</v>
      </c>
      <c r="D2343" t="b">
        <v>0</v>
      </c>
      <c r="E2343" t="s">
        <v>125</v>
      </c>
      <c r="F2343" t="s">
        <v>1640</v>
      </c>
      <c r="G2343" t="s">
        <v>533</v>
      </c>
      <c r="H2343" t="s">
        <v>125</v>
      </c>
      <c r="J2343" t="s">
        <v>1094</v>
      </c>
      <c r="K2343" t="s">
        <v>1559</v>
      </c>
      <c r="L2343" t="s">
        <v>1089</v>
      </c>
      <c r="P2343" t="s">
        <v>125</v>
      </c>
      <c r="S2343" t="s">
        <v>1641</v>
      </c>
    </row>
    <row r="2344" spans="1:19" x14ac:dyDescent="0.2">
      <c r="A2344">
        <v>174368</v>
      </c>
      <c r="B2344" t="s">
        <v>151</v>
      </c>
      <c r="C2344" t="s">
        <v>1525</v>
      </c>
      <c r="D2344" t="b">
        <v>0</v>
      </c>
      <c r="E2344" t="s">
        <v>125</v>
      </c>
      <c r="H2344" t="s">
        <v>125</v>
      </c>
      <c r="P2344" t="s">
        <v>125</v>
      </c>
    </row>
    <row r="2345" spans="1:19" x14ac:dyDescent="0.2">
      <c r="A2345">
        <v>204830</v>
      </c>
      <c r="B2345" t="s">
        <v>151</v>
      </c>
      <c r="C2345" t="s">
        <v>1525</v>
      </c>
      <c r="D2345" t="b">
        <v>0</v>
      </c>
      <c r="E2345" t="s">
        <v>125</v>
      </c>
      <c r="F2345" t="s">
        <v>1640</v>
      </c>
      <c r="G2345" t="s">
        <v>533</v>
      </c>
      <c r="H2345" t="s">
        <v>125</v>
      </c>
      <c r="J2345" t="s">
        <v>1094</v>
      </c>
      <c r="K2345" t="s">
        <v>1559</v>
      </c>
      <c r="L2345" t="s">
        <v>1089</v>
      </c>
      <c r="P2345" t="s">
        <v>125</v>
      </c>
      <c r="S2345" t="s">
        <v>1641</v>
      </c>
    </row>
    <row r="2346" spans="1:19" x14ac:dyDescent="0.2">
      <c r="A2346">
        <v>177583</v>
      </c>
      <c r="B2346" t="s">
        <v>1642</v>
      </c>
      <c r="C2346" t="s">
        <v>1525</v>
      </c>
      <c r="D2346" t="b">
        <v>1</v>
      </c>
      <c r="E2346" t="s">
        <v>125</v>
      </c>
      <c r="H2346" t="s">
        <v>125</v>
      </c>
      <c r="P2346" t="s">
        <v>125</v>
      </c>
    </row>
    <row r="2347" spans="1:19" x14ac:dyDescent="0.2">
      <c r="A2347">
        <v>153109</v>
      </c>
      <c r="B2347" t="s">
        <v>1643</v>
      </c>
      <c r="C2347" t="s">
        <v>1525</v>
      </c>
      <c r="D2347" t="b">
        <v>1</v>
      </c>
      <c r="E2347" t="s">
        <v>125</v>
      </c>
      <c r="H2347" t="s">
        <v>125</v>
      </c>
      <c r="P2347" t="s">
        <v>125</v>
      </c>
    </row>
    <row r="2348" spans="1:19" x14ac:dyDescent="0.2">
      <c r="A2348">
        <v>153111</v>
      </c>
      <c r="B2348" t="s">
        <v>1643</v>
      </c>
      <c r="C2348" t="s">
        <v>1525</v>
      </c>
      <c r="D2348" t="b">
        <v>0</v>
      </c>
      <c r="E2348" t="s">
        <v>125</v>
      </c>
      <c r="H2348" t="s">
        <v>125</v>
      </c>
      <c r="P2348" t="s">
        <v>125</v>
      </c>
    </row>
    <row r="2349" spans="1:19" x14ac:dyDescent="0.2">
      <c r="A2349">
        <v>116261</v>
      </c>
      <c r="B2349" t="s">
        <v>1644</v>
      </c>
      <c r="C2349" t="s">
        <v>1525</v>
      </c>
      <c r="D2349" t="b">
        <v>0</v>
      </c>
      <c r="E2349" t="s">
        <v>125</v>
      </c>
      <c r="F2349" t="s">
        <v>1644</v>
      </c>
      <c r="H2349" t="s">
        <v>130</v>
      </c>
      <c r="P2349" t="s">
        <v>125</v>
      </c>
    </row>
    <row r="2350" spans="1:19" x14ac:dyDescent="0.2">
      <c r="A2350">
        <v>112120</v>
      </c>
      <c r="B2350" t="s">
        <v>1644</v>
      </c>
      <c r="C2350" t="s">
        <v>1525</v>
      </c>
      <c r="D2350" t="b">
        <v>0</v>
      </c>
      <c r="E2350" t="s">
        <v>125</v>
      </c>
      <c r="H2350" t="s">
        <v>125</v>
      </c>
      <c r="P2350" t="s">
        <v>125</v>
      </c>
    </row>
    <row r="2351" spans="1:19" x14ac:dyDescent="0.2">
      <c r="A2351">
        <v>112203</v>
      </c>
      <c r="B2351" t="s">
        <v>958</v>
      </c>
      <c r="C2351" t="s">
        <v>1525</v>
      </c>
      <c r="D2351" t="b">
        <v>1</v>
      </c>
      <c r="E2351" t="s">
        <v>125</v>
      </c>
      <c r="H2351" t="s">
        <v>125</v>
      </c>
      <c r="P2351" t="s">
        <v>125</v>
      </c>
    </row>
    <row r="2352" spans="1:19" x14ac:dyDescent="0.2">
      <c r="A2352">
        <v>112219</v>
      </c>
      <c r="B2352" t="s">
        <v>1645</v>
      </c>
      <c r="C2352" t="s">
        <v>1525</v>
      </c>
      <c r="D2352" t="b">
        <v>1</v>
      </c>
      <c r="E2352" t="s">
        <v>125</v>
      </c>
      <c r="H2352" t="s">
        <v>125</v>
      </c>
      <c r="P2352" t="s">
        <v>125</v>
      </c>
    </row>
    <row r="2353" spans="1:19" x14ac:dyDescent="0.2">
      <c r="A2353">
        <v>112129</v>
      </c>
      <c r="B2353" t="s">
        <v>1646</v>
      </c>
      <c r="C2353" t="s">
        <v>1525</v>
      </c>
      <c r="D2353" t="b">
        <v>0</v>
      </c>
      <c r="E2353" t="s">
        <v>125</v>
      </c>
      <c r="H2353" t="s">
        <v>125</v>
      </c>
      <c r="P2353" t="s">
        <v>125</v>
      </c>
    </row>
    <row r="2354" spans="1:19" x14ac:dyDescent="0.2">
      <c r="A2354">
        <v>116270</v>
      </c>
      <c r="B2354" t="s">
        <v>1646</v>
      </c>
      <c r="C2354" t="s">
        <v>1525</v>
      </c>
      <c r="D2354" t="b">
        <v>0</v>
      </c>
      <c r="E2354" t="s">
        <v>125</v>
      </c>
      <c r="H2354" t="s">
        <v>125</v>
      </c>
      <c r="P2354" t="s">
        <v>125</v>
      </c>
    </row>
    <row r="2355" spans="1:19" x14ac:dyDescent="0.2">
      <c r="A2355">
        <v>189347</v>
      </c>
      <c r="B2355" t="s">
        <v>1647</v>
      </c>
      <c r="C2355" t="s">
        <v>1525</v>
      </c>
      <c r="D2355" t="b">
        <v>0</v>
      </c>
      <c r="E2355" t="s">
        <v>125</v>
      </c>
      <c r="F2355" t="s">
        <v>1640</v>
      </c>
      <c r="G2355" t="s">
        <v>533</v>
      </c>
      <c r="H2355" t="s">
        <v>125</v>
      </c>
      <c r="J2355" t="s">
        <v>1094</v>
      </c>
      <c r="K2355" t="s">
        <v>1559</v>
      </c>
      <c r="L2355" t="s">
        <v>1089</v>
      </c>
      <c r="P2355" t="s">
        <v>125</v>
      </c>
      <c r="S2355" t="s">
        <v>1641</v>
      </c>
    </row>
    <row r="2356" spans="1:19" x14ac:dyDescent="0.2">
      <c r="A2356">
        <v>205240</v>
      </c>
      <c r="B2356" t="s">
        <v>1647</v>
      </c>
      <c r="C2356" t="s">
        <v>1525</v>
      </c>
      <c r="D2356" t="b">
        <v>0</v>
      </c>
      <c r="E2356" t="s">
        <v>125</v>
      </c>
      <c r="F2356" t="s">
        <v>1640</v>
      </c>
      <c r="G2356" t="s">
        <v>533</v>
      </c>
      <c r="H2356" t="s">
        <v>125</v>
      </c>
      <c r="J2356" t="s">
        <v>1094</v>
      </c>
      <c r="K2356" t="s">
        <v>1559</v>
      </c>
      <c r="L2356" t="s">
        <v>1089</v>
      </c>
      <c r="P2356" t="s">
        <v>125</v>
      </c>
      <c r="S2356" t="s">
        <v>1641</v>
      </c>
    </row>
    <row r="2357" spans="1:19" x14ac:dyDescent="0.2">
      <c r="A2357">
        <v>172880</v>
      </c>
      <c r="B2357" t="s">
        <v>1647</v>
      </c>
      <c r="C2357" t="s">
        <v>1525</v>
      </c>
      <c r="D2357" t="b">
        <v>0</v>
      </c>
      <c r="E2357" t="s">
        <v>125</v>
      </c>
      <c r="F2357" t="s">
        <v>1640</v>
      </c>
      <c r="G2357" t="s">
        <v>533</v>
      </c>
      <c r="H2357" t="s">
        <v>125</v>
      </c>
      <c r="J2357" t="s">
        <v>1094</v>
      </c>
      <c r="K2357" t="s">
        <v>1559</v>
      </c>
      <c r="L2357" t="s">
        <v>1089</v>
      </c>
      <c r="P2357" t="s">
        <v>125</v>
      </c>
      <c r="S2357" t="s">
        <v>1641</v>
      </c>
    </row>
    <row r="2358" spans="1:19" x14ac:dyDescent="0.2">
      <c r="A2358">
        <v>170092</v>
      </c>
      <c r="B2358" t="s">
        <v>1647</v>
      </c>
      <c r="C2358" t="s">
        <v>1525</v>
      </c>
      <c r="D2358" t="b">
        <v>0</v>
      </c>
      <c r="E2358" t="s">
        <v>125</v>
      </c>
      <c r="F2358" t="s">
        <v>1640</v>
      </c>
      <c r="G2358" t="s">
        <v>533</v>
      </c>
      <c r="H2358" t="s">
        <v>125</v>
      </c>
      <c r="J2358" t="s">
        <v>1094</v>
      </c>
      <c r="K2358" t="s">
        <v>1559</v>
      </c>
      <c r="L2358" t="s">
        <v>1089</v>
      </c>
      <c r="P2358" t="s">
        <v>125</v>
      </c>
      <c r="S2358" t="s">
        <v>1641</v>
      </c>
    </row>
    <row r="2359" spans="1:19" x14ac:dyDescent="0.2">
      <c r="A2359">
        <v>172828</v>
      </c>
      <c r="B2359" t="s">
        <v>1647</v>
      </c>
      <c r="C2359" t="s">
        <v>1525</v>
      </c>
      <c r="D2359" t="b">
        <v>0</v>
      </c>
      <c r="E2359" t="s">
        <v>125</v>
      </c>
      <c r="F2359" t="s">
        <v>1640</v>
      </c>
      <c r="G2359" t="s">
        <v>533</v>
      </c>
      <c r="H2359" t="s">
        <v>125</v>
      </c>
      <c r="J2359" t="s">
        <v>1094</v>
      </c>
      <c r="K2359" t="s">
        <v>1559</v>
      </c>
      <c r="L2359" t="s">
        <v>1089</v>
      </c>
      <c r="P2359" t="s">
        <v>125</v>
      </c>
      <c r="S2359" t="s">
        <v>1641</v>
      </c>
    </row>
    <row r="2360" spans="1:19" x14ac:dyDescent="0.2">
      <c r="A2360">
        <v>172663</v>
      </c>
      <c r="B2360" t="s">
        <v>1647</v>
      </c>
      <c r="C2360" t="s">
        <v>1525</v>
      </c>
      <c r="D2360" t="b">
        <v>0</v>
      </c>
      <c r="E2360" t="s">
        <v>125</v>
      </c>
      <c r="F2360" t="s">
        <v>1640</v>
      </c>
      <c r="G2360" t="s">
        <v>533</v>
      </c>
      <c r="H2360" t="s">
        <v>125</v>
      </c>
      <c r="J2360" t="s">
        <v>1094</v>
      </c>
      <c r="K2360" t="s">
        <v>1559</v>
      </c>
      <c r="L2360" t="s">
        <v>1089</v>
      </c>
      <c r="P2360" t="s">
        <v>125</v>
      </c>
      <c r="S2360" t="s">
        <v>1641</v>
      </c>
    </row>
    <row r="2361" spans="1:19" x14ac:dyDescent="0.2">
      <c r="A2361">
        <v>148613</v>
      </c>
      <c r="B2361" t="s">
        <v>1647</v>
      </c>
      <c r="C2361" t="s">
        <v>1525</v>
      </c>
      <c r="D2361" t="b">
        <v>0</v>
      </c>
      <c r="E2361" t="s">
        <v>125</v>
      </c>
      <c r="F2361" t="s">
        <v>1640</v>
      </c>
      <c r="G2361" t="s">
        <v>533</v>
      </c>
      <c r="H2361" t="s">
        <v>125</v>
      </c>
      <c r="J2361" t="s">
        <v>1094</v>
      </c>
      <c r="K2361" t="s">
        <v>1559</v>
      </c>
      <c r="L2361" t="s">
        <v>1089</v>
      </c>
      <c r="P2361" t="s">
        <v>125</v>
      </c>
      <c r="S2361" t="s">
        <v>1641</v>
      </c>
    </row>
    <row r="2362" spans="1:19" x14ac:dyDescent="0.2">
      <c r="A2362">
        <v>172719</v>
      </c>
      <c r="B2362" t="s">
        <v>1647</v>
      </c>
      <c r="C2362" t="s">
        <v>1525</v>
      </c>
      <c r="D2362" t="b">
        <v>0</v>
      </c>
      <c r="E2362" t="s">
        <v>125</v>
      </c>
      <c r="F2362" t="s">
        <v>1640</v>
      </c>
      <c r="G2362" t="s">
        <v>533</v>
      </c>
      <c r="H2362" t="s">
        <v>125</v>
      </c>
      <c r="J2362" t="s">
        <v>1094</v>
      </c>
      <c r="K2362" t="s">
        <v>1559</v>
      </c>
      <c r="L2362" t="s">
        <v>1089</v>
      </c>
      <c r="P2362" t="s">
        <v>125</v>
      </c>
      <c r="S2362" t="s">
        <v>1641</v>
      </c>
    </row>
    <row r="2363" spans="1:19" x14ac:dyDescent="0.2">
      <c r="A2363">
        <v>166760</v>
      </c>
      <c r="B2363" t="s">
        <v>1647</v>
      </c>
      <c r="C2363" t="s">
        <v>1525</v>
      </c>
      <c r="D2363" t="b">
        <v>0</v>
      </c>
      <c r="E2363" t="s">
        <v>125</v>
      </c>
      <c r="F2363" t="s">
        <v>1640</v>
      </c>
      <c r="G2363" t="s">
        <v>533</v>
      </c>
      <c r="H2363" t="s">
        <v>125</v>
      </c>
      <c r="J2363" t="s">
        <v>1094</v>
      </c>
      <c r="K2363" t="s">
        <v>1559</v>
      </c>
      <c r="L2363" t="s">
        <v>1089</v>
      </c>
      <c r="P2363" t="s">
        <v>125</v>
      </c>
      <c r="S2363" t="s">
        <v>1641</v>
      </c>
    </row>
    <row r="2364" spans="1:19" x14ac:dyDescent="0.2">
      <c r="A2364">
        <v>171126</v>
      </c>
      <c r="B2364" t="s">
        <v>1647</v>
      </c>
      <c r="C2364" t="s">
        <v>1525</v>
      </c>
      <c r="D2364" t="b">
        <v>0</v>
      </c>
      <c r="E2364" t="s">
        <v>125</v>
      </c>
      <c r="F2364" t="s">
        <v>1640</v>
      </c>
      <c r="G2364" t="s">
        <v>533</v>
      </c>
      <c r="H2364" t="s">
        <v>125</v>
      </c>
      <c r="J2364" t="s">
        <v>1094</v>
      </c>
      <c r="K2364" t="s">
        <v>1559</v>
      </c>
      <c r="L2364" t="s">
        <v>1089</v>
      </c>
      <c r="P2364" t="s">
        <v>125</v>
      </c>
      <c r="S2364" t="s">
        <v>1641</v>
      </c>
    </row>
    <row r="2365" spans="1:19" x14ac:dyDescent="0.2">
      <c r="A2365">
        <v>172443</v>
      </c>
      <c r="B2365" t="s">
        <v>1647</v>
      </c>
      <c r="C2365" t="s">
        <v>1525</v>
      </c>
      <c r="D2365" t="b">
        <v>0</v>
      </c>
      <c r="E2365" t="s">
        <v>125</v>
      </c>
      <c r="F2365" t="s">
        <v>1640</v>
      </c>
      <c r="G2365" t="s">
        <v>533</v>
      </c>
      <c r="H2365" t="s">
        <v>125</v>
      </c>
      <c r="J2365" t="s">
        <v>1094</v>
      </c>
      <c r="K2365" t="s">
        <v>1559</v>
      </c>
      <c r="L2365" t="s">
        <v>1089</v>
      </c>
      <c r="P2365" t="s">
        <v>125</v>
      </c>
      <c r="S2365" t="s">
        <v>1641</v>
      </c>
    </row>
    <row r="2366" spans="1:19" x14ac:dyDescent="0.2">
      <c r="A2366">
        <v>157213</v>
      </c>
      <c r="B2366" t="s">
        <v>1647</v>
      </c>
      <c r="C2366" t="s">
        <v>1525</v>
      </c>
      <c r="D2366" t="b">
        <v>0</v>
      </c>
      <c r="E2366" t="s">
        <v>125</v>
      </c>
      <c r="F2366" t="s">
        <v>1640</v>
      </c>
      <c r="G2366" t="s">
        <v>533</v>
      </c>
      <c r="H2366" t="s">
        <v>125</v>
      </c>
      <c r="J2366" t="s">
        <v>1094</v>
      </c>
      <c r="K2366" t="s">
        <v>1559</v>
      </c>
      <c r="L2366" t="s">
        <v>1089</v>
      </c>
      <c r="P2366" t="s">
        <v>125</v>
      </c>
      <c r="S2366" t="s">
        <v>1641</v>
      </c>
    </row>
    <row r="2367" spans="1:19" x14ac:dyDescent="0.2">
      <c r="A2367">
        <v>157274</v>
      </c>
      <c r="B2367" t="s">
        <v>1647</v>
      </c>
      <c r="C2367" t="s">
        <v>1525</v>
      </c>
      <c r="D2367" t="b">
        <v>0</v>
      </c>
      <c r="E2367" t="s">
        <v>125</v>
      </c>
      <c r="F2367" t="s">
        <v>1640</v>
      </c>
      <c r="G2367" t="s">
        <v>533</v>
      </c>
      <c r="H2367" t="s">
        <v>125</v>
      </c>
      <c r="J2367" t="s">
        <v>1094</v>
      </c>
      <c r="K2367" t="s">
        <v>1559</v>
      </c>
      <c r="L2367" t="s">
        <v>1089</v>
      </c>
      <c r="P2367" t="s">
        <v>125</v>
      </c>
      <c r="S2367" t="s">
        <v>1641</v>
      </c>
    </row>
    <row r="2368" spans="1:19" x14ac:dyDescent="0.2">
      <c r="A2368">
        <v>171021</v>
      </c>
      <c r="B2368" t="s">
        <v>1648</v>
      </c>
      <c r="C2368" t="s">
        <v>1525</v>
      </c>
      <c r="D2368" t="b">
        <v>0</v>
      </c>
      <c r="E2368" t="s">
        <v>125</v>
      </c>
      <c r="F2368" t="s">
        <v>538</v>
      </c>
      <c r="G2368" t="s">
        <v>533</v>
      </c>
      <c r="H2368" t="s">
        <v>125</v>
      </c>
      <c r="P2368" t="s">
        <v>125</v>
      </c>
    </row>
    <row r="2369" spans="1:16" x14ac:dyDescent="0.2">
      <c r="A2369">
        <v>148228</v>
      </c>
      <c r="B2369" t="s">
        <v>1649</v>
      </c>
      <c r="C2369" t="s">
        <v>1525</v>
      </c>
      <c r="D2369" t="b">
        <v>0</v>
      </c>
      <c r="E2369" t="s">
        <v>125</v>
      </c>
      <c r="H2369" t="s">
        <v>125</v>
      </c>
      <c r="P2369" t="s">
        <v>125</v>
      </c>
    </row>
    <row r="2370" spans="1:16" x14ac:dyDescent="0.2">
      <c r="A2370">
        <v>148230</v>
      </c>
      <c r="B2370" t="s">
        <v>1649</v>
      </c>
      <c r="C2370" t="s">
        <v>1525</v>
      </c>
      <c r="D2370" t="b">
        <v>1</v>
      </c>
      <c r="E2370" t="s">
        <v>125</v>
      </c>
      <c r="H2370" t="s">
        <v>125</v>
      </c>
      <c r="P2370" t="s">
        <v>125</v>
      </c>
    </row>
    <row r="2371" spans="1:16" x14ac:dyDescent="0.2">
      <c r="A2371">
        <v>154258</v>
      </c>
      <c r="B2371" t="s">
        <v>960</v>
      </c>
      <c r="C2371" t="s">
        <v>1525</v>
      </c>
      <c r="D2371" t="b">
        <v>1</v>
      </c>
      <c r="E2371" t="s">
        <v>125</v>
      </c>
      <c r="H2371" t="s">
        <v>125</v>
      </c>
      <c r="P2371" t="s">
        <v>125</v>
      </c>
    </row>
    <row r="2372" spans="1:16" x14ac:dyDescent="0.2">
      <c r="A2372">
        <v>171824</v>
      </c>
      <c r="B2372" t="s">
        <v>960</v>
      </c>
      <c r="C2372" t="s">
        <v>1525</v>
      </c>
      <c r="D2372" t="b">
        <v>1</v>
      </c>
      <c r="E2372" t="s">
        <v>125</v>
      </c>
      <c r="H2372" t="s">
        <v>125</v>
      </c>
      <c r="P2372" t="s">
        <v>125</v>
      </c>
    </row>
    <row r="2373" spans="1:16" x14ac:dyDescent="0.2">
      <c r="A2373">
        <v>154652</v>
      </c>
      <c r="B2373" t="s">
        <v>960</v>
      </c>
      <c r="C2373" t="s">
        <v>1525</v>
      </c>
      <c r="D2373" t="b">
        <v>1</v>
      </c>
      <c r="E2373" t="s">
        <v>125</v>
      </c>
      <c r="H2373" t="s">
        <v>125</v>
      </c>
      <c r="P2373" t="s">
        <v>125</v>
      </c>
    </row>
    <row r="2374" spans="1:16" x14ac:dyDescent="0.2">
      <c r="A2374">
        <v>171592</v>
      </c>
      <c r="B2374" t="s">
        <v>960</v>
      </c>
      <c r="C2374" t="s">
        <v>1525</v>
      </c>
      <c r="D2374" t="b">
        <v>1</v>
      </c>
      <c r="E2374" t="s">
        <v>125</v>
      </c>
      <c r="H2374" t="s">
        <v>125</v>
      </c>
      <c r="P2374" t="s">
        <v>125</v>
      </c>
    </row>
    <row r="2375" spans="1:16" x14ac:dyDescent="0.2">
      <c r="A2375">
        <v>154900</v>
      </c>
      <c r="B2375" t="s">
        <v>960</v>
      </c>
      <c r="C2375" t="s">
        <v>1525</v>
      </c>
      <c r="D2375" t="b">
        <v>1</v>
      </c>
      <c r="E2375" t="s">
        <v>125</v>
      </c>
      <c r="H2375" t="s">
        <v>125</v>
      </c>
      <c r="P2375" t="s">
        <v>125</v>
      </c>
    </row>
    <row r="2376" spans="1:16" x14ac:dyDescent="0.2">
      <c r="A2376">
        <v>150453</v>
      </c>
      <c r="B2376" t="s">
        <v>960</v>
      </c>
      <c r="C2376" t="s">
        <v>1525</v>
      </c>
      <c r="D2376" t="b">
        <v>1</v>
      </c>
      <c r="E2376" t="s">
        <v>125</v>
      </c>
      <c r="H2376" t="s">
        <v>125</v>
      </c>
      <c r="P2376" t="s">
        <v>125</v>
      </c>
    </row>
    <row r="2377" spans="1:16" x14ac:dyDescent="0.2">
      <c r="A2377">
        <v>153917</v>
      </c>
      <c r="B2377" t="s">
        <v>960</v>
      </c>
      <c r="C2377" t="s">
        <v>1525</v>
      </c>
      <c r="D2377" t="b">
        <v>1</v>
      </c>
      <c r="E2377" t="s">
        <v>125</v>
      </c>
      <c r="H2377" t="s">
        <v>125</v>
      </c>
      <c r="P2377" t="s">
        <v>125</v>
      </c>
    </row>
    <row r="2378" spans="1:16" x14ac:dyDescent="0.2">
      <c r="A2378">
        <v>165365</v>
      </c>
      <c r="B2378" t="s">
        <v>960</v>
      </c>
      <c r="C2378" t="s">
        <v>1525</v>
      </c>
      <c r="D2378" t="b">
        <v>1</v>
      </c>
      <c r="E2378" t="s">
        <v>125</v>
      </c>
      <c r="H2378" t="s">
        <v>125</v>
      </c>
      <c r="P2378" t="s">
        <v>125</v>
      </c>
    </row>
    <row r="2379" spans="1:16" x14ac:dyDescent="0.2">
      <c r="A2379">
        <v>153916</v>
      </c>
      <c r="B2379" t="s">
        <v>960</v>
      </c>
      <c r="C2379" t="s">
        <v>1525</v>
      </c>
      <c r="D2379" t="b">
        <v>1</v>
      </c>
      <c r="E2379" t="s">
        <v>125</v>
      </c>
      <c r="H2379" t="s">
        <v>125</v>
      </c>
      <c r="P2379" t="s">
        <v>125</v>
      </c>
    </row>
    <row r="2380" spans="1:16" x14ac:dyDescent="0.2">
      <c r="A2380">
        <v>166680</v>
      </c>
      <c r="B2380" t="s">
        <v>960</v>
      </c>
      <c r="C2380" t="s">
        <v>1525</v>
      </c>
      <c r="D2380" t="b">
        <v>1</v>
      </c>
      <c r="E2380" t="s">
        <v>125</v>
      </c>
      <c r="H2380" t="s">
        <v>125</v>
      </c>
      <c r="P2380" t="s">
        <v>125</v>
      </c>
    </row>
    <row r="2381" spans="1:16" x14ac:dyDescent="0.2">
      <c r="A2381">
        <v>150477</v>
      </c>
      <c r="B2381" t="s">
        <v>960</v>
      </c>
      <c r="C2381" t="s">
        <v>1525</v>
      </c>
      <c r="D2381" t="b">
        <v>1</v>
      </c>
      <c r="E2381" t="s">
        <v>125</v>
      </c>
      <c r="H2381" t="s">
        <v>125</v>
      </c>
      <c r="P2381" t="s">
        <v>125</v>
      </c>
    </row>
    <row r="2382" spans="1:16" x14ac:dyDescent="0.2">
      <c r="A2382">
        <v>156479</v>
      </c>
      <c r="B2382" t="s">
        <v>960</v>
      </c>
      <c r="C2382" t="s">
        <v>1525</v>
      </c>
      <c r="D2382" t="b">
        <v>1</v>
      </c>
      <c r="E2382" t="s">
        <v>125</v>
      </c>
      <c r="H2382" t="s">
        <v>125</v>
      </c>
      <c r="P2382" t="s">
        <v>125</v>
      </c>
    </row>
    <row r="2383" spans="1:16" x14ac:dyDescent="0.2">
      <c r="A2383">
        <v>116046</v>
      </c>
      <c r="B2383" t="s">
        <v>960</v>
      </c>
      <c r="C2383" t="s">
        <v>1525</v>
      </c>
      <c r="D2383" t="b">
        <v>1</v>
      </c>
      <c r="E2383" t="s">
        <v>130</v>
      </c>
      <c r="H2383" t="s">
        <v>125</v>
      </c>
      <c r="P2383" t="s">
        <v>125</v>
      </c>
    </row>
    <row r="2384" spans="1:16" x14ac:dyDescent="0.2">
      <c r="A2384">
        <v>171531</v>
      </c>
      <c r="B2384" t="s">
        <v>960</v>
      </c>
      <c r="C2384" t="s">
        <v>1525</v>
      </c>
      <c r="D2384" t="b">
        <v>1</v>
      </c>
      <c r="E2384" t="s">
        <v>125</v>
      </c>
      <c r="H2384" t="s">
        <v>125</v>
      </c>
      <c r="P2384" t="s">
        <v>125</v>
      </c>
    </row>
    <row r="2385" spans="1:18" x14ac:dyDescent="0.2">
      <c r="A2385">
        <v>156418</v>
      </c>
      <c r="B2385" t="s">
        <v>960</v>
      </c>
      <c r="C2385" t="s">
        <v>1525</v>
      </c>
      <c r="D2385" t="b">
        <v>1</v>
      </c>
      <c r="E2385" t="s">
        <v>125</v>
      </c>
      <c r="H2385" t="s">
        <v>125</v>
      </c>
      <c r="P2385" t="s">
        <v>125</v>
      </c>
    </row>
    <row r="2386" spans="1:18" x14ac:dyDescent="0.2">
      <c r="A2386">
        <v>172019</v>
      </c>
      <c r="B2386" t="s">
        <v>960</v>
      </c>
      <c r="C2386" t="s">
        <v>1525</v>
      </c>
      <c r="D2386" t="b">
        <v>1</v>
      </c>
      <c r="E2386" t="s">
        <v>125</v>
      </c>
      <c r="H2386" t="s">
        <v>125</v>
      </c>
      <c r="P2386" t="s">
        <v>125</v>
      </c>
    </row>
    <row r="2387" spans="1:18" x14ac:dyDescent="0.2">
      <c r="A2387">
        <v>147942</v>
      </c>
      <c r="B2387" t="s">
        <v>960</v>
      </c>
      <c r="C2387" t="s">
        <v>1525</v>
      </c>
      <c r="D2387" t="b">
        <v>1</v>
      </c>
      <c r="E2387" t="s">
        <v>125</v>
      </c>
      <c r="H2387" t="s">
        <v>125</v>
      </c>
      <c r="P2387" t="s">
        <v>125</v>
      </c>
    </row>
    <row r="2388" spans="1:18" x14ac:dyDescent="0.2">
      <c r="A2388">
        <v>197586</v>
      </c>
      <c r="B2388" t="s">
        <v>960</v>
      </c>
      <c r="C2388" t="s">
        <v>1525</v>
      </c>
      <c r="D2388" t="b">
        <v>1</v>
      </c>
      <c r="E2388" t="s">
        <v>130</v>
      </c>
      <c r="H2388" t="s">
        <v>125</v>
      </c>
      <c r="P2388" t="s">
        <v>125</v>
      </c>
      <c r="R2388" t="s">
        <v>960</v>
      </c>
    </row>
    <row r="2389" spans="1:18" x14ac:dyDescent="0.2">
      <c r="A2389">
        <v>157442</v>
      </c>
      <c r="B2389" t="s">
        <v>960</v>
      </c>
      <c r="C2389" t="s">
        <v>1525</v>
      </c>
      <c r="D2389" t="b">
        <v>1</v>
      </c>
      <c r="E2389" t="s">
        <v>125</v>
      </c>
      <c r="H2389" t="s">
        <v>125</v>
      </c>
      <c r="P2389" t="s">
        <v>125</v>
      </c>
    </row>
    <row r="2390" spans="1:18" x14ac:dyDescent="0.2">
      <c r="A2390">
        <v>171150</v>
      </c>
      <c r="B2390" t="s">
        <v>960</v>
      </c>
      <c r="C2390" t="s">
        <v>1525</v>
      </c>
      <c r="D2390" t="b">
        <v>1</v>
      </c>
      <c r="E2390" t="s">
        <v>125</v>
      </c>
      <c r="H2390" t="s">
        <v>125</v>
      </c>
      <c r="P2390" t="s">
        <v>125</v>
      </c>
    </row>
    <row r="2391" spans="1:18" x14ac:dyDescent="0.2">
      <c r="A2391">
        <v>172129</v>
      </c>
      <c r="B2391" t="s">
        <v>960</v>
      </c>
      <c r="C2391" t="s">
        <v>1525</v>
      </c>
      <c r="D2391" t="b">
        <v>1</v>
      </c>
      <c r="E2391" t="s">
        <v>125</v>
      </c>
      <c r="H2391" t="s">
        <v>125</v>
      </c>
      <c r="P2391" t="s">
        <v>125</v>
      </c>
    </row>
    <row r="2392" spans="1:18" x14ac:dyDescent="0.2">
      <c r="A2392">
        <v>155380</v>
      </c>
      <c r="B2392" t="s">
        <v>960</v>
      </c>
      <c r="C2392" t="s">
        <v>1525</v>
      </c>
      <c r="D2392" t="b">
        <v>1</v>
      </c>
      <c r="E2392" t="s">
        <v>125</v>
      </c>
      <c r="H2392" t="s">
        <v>125</v>
      </c>
      <c r="P2392" t="s">
        <v>125</v>
      </c>
    </row>
    <row r="2393" spans="1:18" x14ac:dyDescent="0.2">
      <c r="A2393">
        <v>172300</v>
      </c>
      <c r="B2393" t="s">
        <v>960</v>
      </c>
      <c r="C2393" t="s">
        <v>1525</v>
      </c>
      <c r="D2393" t="b">
        <v>1</v>
      </c>
      <c r="E2393" t="s">
        <v>125</v>
      </c>
      <c r="H2393" t="s">
        <v>125</v>
      </c>
      <c r="P2393" t="s">
        <v>125</v>
      </c>
    </row>
    <row r="2394" spans="1:18" x14ac:dyDescent="0.2">
      <c r="A2394">
        <v>171240</v>
      </c>
      <c r="B2394" t="s">
        <v>960</v>
      </c>
      <c r="C2394" t="s">
        <v>1525</v>
      </c>
      <c r="D2394" t="b">
        <v>1</v>
      </c>
      <c r="E2394" t="s">
        <v>125</v>
      </c>
      <c r="H2394" t="s">
        <v>125</v>
      </c>
      <c r="P2394" t="s">
        <v>125</v>
      </c>
    </row>
    <row r="2395" spans="1:18" x14ac:dyDescent="0.2">
      <c r="A2395">
        <v>171470</v>
      </c>
      <c r="B2395" t="s">
        <v>960</v>
      </c>
      <c r="C2395" t="s">
        <v>1525</v>
      </c>
      <c r="D2395" t="b">
        <v>1</v>
      </c>
      <c r="E2395" t="s">
        <v>125</v>
      </c>
      <c r="H2395" t="s">
        <v>125</v>
      </c>
      <c r="P2395" t="s">
        <v>125</v>
      </c>
    </row>
    <row r="2396" spans="1:18" x14ac:dyDescent="0.2">
      <c r="A2396">
        <v>158213</v>
      </c>
      <c r="B2396" t="s">
        <v>960</v>
      </c>
      <c r="C2396" t="s">
        <v>1525</v>
      </c>
      <c r="D2396" t="b">
        <v>1</v>
      </c>
      <c r="E2396" t="s">
        <v>125</v>
      </c>
      <c r="H2396" t="s">
        <v>125</v>
      </c>
      <c r="P2396" t="s">
        <v>125</v>
      </c>
    </row>
    <row r="2397" spans="1:18" x14ac:dyDescent="0.2">
      <c r="A2397">
        <v>158253</v>
      </c>
      <c r="B2397" t="s">
        <v>960</v>
      </c>
      <c r="C2397" t="s">
        <v>1525</v>
      </c>
      <c r="D2397" t="b">
        <v>1</v>
      </c>
      <c r="E2397" t="s">
        <v>125</v>
      </c>
      <c r="H2397" t="s">
        <v>125</v>
      </c>
      <c r="P2397" t="s">
        <v>125</v>
      </c>
    </row>
    <row r="2398" spans="1:18" x14ac:dyDescent="0.2">
      <c r="A2398">
        <v>172243</v>
      </c>
      <c r="B2398" t="s">
        <v>960</v>
      </c>
      <c r="C2398" t="s">
        <v>1525</v>
      </c>
      <c r="D2398" t="b">
        <v>1</v>
      </c>
      <c r="E2398" t="s">
        <v>125</v>
      </c>
      <c r="H2398" t="s">
        <v>125</v>
      </c>
      <c r="P2398" t="s">
        <v>125</v>
      </c>
    </row>
    <row r="2399" spans="1:18" x14ac:dyDescent="0.2">
      <c r="A2399">
        <v>160826</v>
      </c>
      <c r="B2399" t="s">
        <v>960</v>
      </c>
      <c r="C2399" t="s">
        <v>1525</v>
      </c>
      <c r="D2399" t="b">
        <v>1</v>
      </c>
      <c r="E2399" t="s">
        <v>125</v>
      </c>
      <c r="H2399" t="s">
        <v>125</v>
      </c>
      <c r="P2399" t="s">
        <v>125</v>
      </c>
    </row>
    <row r="2400" spans="1:18" x14ac:dyDescent="0.2">
      <c r="A2400">
        <v>171934</v>
      </c>
      <c r="B2400" t="s">
        <v>1650</v>
      </c>
      <c r="C2400" t="s">
        <v>1525</v>
      </c>
      <c r="D2400" t="b">
        <v>1</v>
      </c>
      <c r="E2400" t="s">
        <v>125</v>
      </c>
      <c r="H2400" t="s">
        <v>125</v>
      </c>
      <c r="P2400" t="s">
        <v>125</v>
      </c>
    </row>
    <row r="2401" spans="1:16" x14ac:dyDescent="0.2">
      <c r="A2401">
        <v>150465</v>
      </c>
      <c r="B2401" t="s">
        <v>1650</v>
      </c>
      <c r="C2401" t="s">
        <v>1525</v>
      </c>
      <c r="D2401" t="b">
        <v>1</v>
      </c>
      <c r="E2401" t="s">
        <v>125</v>
      </c>
      <c r="H2401" t="s">
        <v>125</v>
      </c>
      <c r="P2401" t="s">
        <v>125</v>
      </c>
    </row>
    <row r="2402" spans="1:16" x14ac:dyDescent="0.2">
      <c r="A2402">
        <v>165428</v>
      </c>
      <c r="B2402" t="s">
        <v>1650</v>
      </c>
      <c r="C2402" t="s">
        <v>1525</v>
      </c>
      <c r="D2402" t="b">
        <v>1</v>
      </c>
      <c r="E2402" t="s">
        <v>125</v>
      </c>
      <c r="H2402" t="s">
        <v>125</v>
      </c>
      <c r="P2402" t="s">
        <v>125</v>
      </c>
    </row>
    <row r="2403" spans="1:16" x14ac:dyDescent="0.2">
      <c r="A2403">
        <v>171397</v>
      </c>
      <c r="B2403" t="s">
        <v>1650</v>
      </c>
      <c r="C2403" t="s">
        <v>1525</v>
      </c>
      <c r="D2403" t="b">
        <v>1</v>
      </c>
      <c r="E2403" t="s">
        <v>125</v>
      </c>
      <c r="H2403" t="s">
        <v>125</v>
      </c>
      <c r="P2403" t="s">
        <v>125</v>
      </c>
    </row>
    <row r="2404" spans="1:16" x14ac:dyDescent="0.2">
      <c r="A2404">
        <v>147962</v>
      </c>
      <c r="B2404" t="s">
        <v>1650</v>
      </c>
      <c r="C2404" t="s">
        <v>1525</v>
      </c>
      <c r="D2404" t="b">
        <v>1</v>
      </c>
      <c r="E2404" t="s">
        <v>125</v>
      </c>
      <c r="H2404" t="s">
        <v>125</v>
      </c>
      <c r="P2404" t="s">
        <v>125</v>
      </c>
    </row>
    <row r="2405" spans="1:16" x14ac:dyDescent="0.2">
      <c r="A2405">
        <v>171458</v>
      </c>
      <c r="B2405" t="s">
        <v>1650</v>
      </c>
      <c r="C2405" t="s">
        <v>1525</v>
      </c>
      <c r="D2405" t="b">
        <v>1</v>
      </c>
      <c r="E2405" t="s">
        <v>125</v>
      </c>
      <c r="H2405" t="s">
        <v>125</v>
      </c>
      <c r="P2405" t="s">
        <v>125</v>
      </c>
    </row>
    <row r="2406" spans="1:16" x14ac:dyDescent="0.2">
      <c r="A2406">
        <v>171739</v>
      </c>
      <c r="B2406" t="s">
        <v>1650</v>
      </c>
      <c r="C2406" t="s">
        <v>1525</v>
      </c>
      <c r="D2406" t="b">
        <v>1</v>
      </c>
      <c r="E2406" t="s">
        <v>125</v>
      </c>
      <c r="H2406" t="s">
        <v>125</v>
      </c>
      <c r="P2406" t="s">
        <v>125</v>
      </c>
    </row>
    <row r="2407" spans="1:16" x14ac:dyDescent="0.2">
      <c r="A2407">
        <v>165349</v>
      </c>
      <c r="B2407" t="s">
        <v>1650</v>
      </c>
      <c r="C2407" t="s">
        <v>1525</v>
      </c>
      <c r="D2407" t="b">
        <v>1</v>
      </c>
      <c r="E2407" t="s">
        <v>125</v>
      </c>
      <c r="H2407" t="s">
        <v>125</v>
      </c>
      <c r="P2407" t="s">
        <v>125</v>
      </c>
    </row>
    <row r="2408" spans="1:16" x14ac:dyDescent="0.2">
      <c r="A2408">
        <v>171804</v>
      </c>
      <c r="B2408" t="s">
        <v>1650</v>
      </c>
      <c r="C2408" t="s">
        <v>1525</v>
      </c>
      <c r="D2408" t="b">
        <v>1</v>
      </c>
      <c r="E2408" t="s">
        <v>125</v>
      </c>
      <c r="H2408" t="s">
        <v>125</v>
      </c>
      <c r="P2408" t="s">
        <v>125</v>
      </c>
    </row>
    <row r="2409" spans="1:16" x14ac:dyDescent="0.2">
      <c r="A2409">
        <v>171580</v>
      </c>
      <c r="B2409" t="s">
        <v>1650</v>
      </c>
      <c r="C2409" t="s">
        <v>1525</v>
      </c>
      <c r="D2409" t="b">
        <v>1</v>
      </c>
      <c r="E2409" t="s">
        <v>125</v>
      </c>
      <c r="H2409" t="s">
        <v>125</v>
      </c>
      <c r="P2409" t="s">
        <v>125</v>
      </c>
    </row>
    <row r="2410" spans="1:16" x14ac:dyDescent="0.2">
      <c r="A2410">
        <v>171999</v>
      </c>
      <c r="B2410" t="s">
        <v>1650</v>
      </c>
      <c r="C2410" t="s">
        <v>1525</v>
      </c>
      <c r="D2410" t="b">
        <v>1</v>
      </c>
      <c r="E2410" t="s">
        <v>125</v>
      </c>
      <c r="H2410" t="s">
        <v>125</v>
      </c>
      <c r="P2410" t="s">
        <v>125</v>
      </c>
    </row>
    <row r="2411" spans="1:16" x14ac:dyDescent="0.2">
      <c r="A2411">
        <v>172349</v>
      </c>
      <c r="B2411" t="s">
        <v>1650</v>
      </c>
      <c r="C2411" t="s">
        <v>1525</v>
      </c>
      <c r="D2411" t="b">
        <v>1</v>
      </c>
      <c r="E2411" t="s">
        <v>125</v>
      </c>
      <c r="H2411" t="s">
        <v>125</v>
      </c>
      <c r="P2411" t="s">
        <v>125</v>
      </c>
    </row>
    <row r="2412" spans="1:16" x14ac:dyDescent="0.2">
      <c r="A2412">
        <v>156398</v>
      </c>
      <c r="B2412" t="s">
        <v>1650</v>
      </c>
      <c r="C2412" t="s">
        <v>1525</v>
      </c>
      <c r="D2412" t="b">
        <v>1</v>
      </c>
      <c r="E2412" t="s">
        <v>125</v>
      </c>
      <c r="H2412" t="s">
        <v>125</v>
      </c>
      <c r="P2412" t="s">
        <v>125</v>
      </c>
    </row>
    <row r="2413" spans="1:16" x14ac:dyDescent="0.2">
      <c r="A2413">
        <v>166685</v>
      </c>
      <c r="B2413" t="s">
        <v>1650</v>
      </c>
      <c r="C2413" t="s">
        <v>1525</v>
      </c>
      <c r="D2413" t="b">
        <v>1</v>
      </c>
      <c r="E2413" t="s">
        <v>125</v>
      </c>
      <c r="H2413" t="s">
        <v>125</v>
      </c>
      <c r="P2413" t="s">
        <v>125</v>
      </c>
    </row>
    <row r="2414" spans="1:16" x14ac:dyDescent="0.2">
      <c r="A2414">
        <v>171869</v>
      </c>
      <c r="B2414" t="s">
        <v>1650</v>
      </c>
      <c r="C2414" t="s">
        <v>1525</v>
      </c>
      <c r="D2414" t="b">
        <v>1</v>
      </c>
      <c r="E2414" t="s">
        <v>125</v>
      </c>
      <c r="H2414" t="s">
        <v>125</v>
      </c>
      <c r="P2414" t="s">
        <v>125</v>
      </c>
    </row>
    <row r="2415" spans="1:16" x14ac:dyDescent="0.2">
      <c r="A2415">
        <v>171519</v>
      </c>
      <c r="B2415" t="s">
        <v>1650</v>
      </c>
      <c r="C2415" t="s">
        <v>1525</v>
      </c>
      <c r="D2415" t="b">
        <v>1</v>
      </c>
      <c r="E2415" t="s">
        <v>125</v>
      </c>
      <c r="H2415" t="s">
        <v>125</v>
      </c>
      <c r="P2415" t="s">
        <v>125</v>
      </c>
    </row>
    <row r="2416" spans="1:16" x14ac:dyDescent="0.2">
      <c r="A2416">
        <v>160569</v>
      </c>
      <c r="B2416" t="s">
        <v>1651</v>
      </c>
      <c r="C2416" t="s">
        <v>1525</v>
      </c>
      <c r="D2416" t="b">
        <v>0</v>
      </c>
      <c r="E2416" t="s">
        <v>125</v>
      </c>
      <c r="H2416" t="s">
        <v>125</v>
      </c>
      <c r="P2416" t="s">
        <v>125</v>
      </c>
    </row>
    <row r="2417" spans="1:16" x14ac:dyDescent="0.2">
      <c r="A2417">
        <v>112133</v>
      </c>
      <c r="B2417" t="s">
        <v>132</v>
      </c>
      <c r="C2417" t="s">
        <v>1525</v>
      </c>
      <c r="D2417" t="b">
        <v>0</v>
      </c>
      <c r="E2417" t="s">
        <v>125</v>
      </c>
      <c r="H2417" t="s">
        <v>125</v>
      </c>
      <c r="P2417" t="s">
        <v>125</v>
      </c>
    </row>
    <row r="2418" spans="1:16" x14ac:dyDescent="0.2">
      <c r="A2418">
        <v>116274</v>
      </c>
      <c r="B2418" t="s">
        <v>132</v>
      </c>
      <c r="C2418" t="s">
        <v>1525</v>
      </c>
      <c r="D2418" t="b">
        <v>0</v>
      </c>
      <c r="E2418" t="s">
        <v>125</v>
      </c>
      <c r="H2418" t="s">
        <v>125</v>
      </c>
      <c r="P2418" t="s">
        <v>125</v>
      </c>
    </row>
    <row r="2419" spans="1:16" x14ac:dyDescent="0.2">
      <c r="A2419">
        <v>185445</v>
      </c>
      <c r="B2419" t="s">
        <v>1652</v>
      </c>
      <c r="C2419" t="s">
        <v>1525</v>
      </c>
      <c r="D2419" t="b">
        <v>0</v>
      </c>
      <c r="E2419" t="s">
        <v>125</v>
      </c>
      <c r="H2419" t="s">
        <v>125</v>
      </c>
      <c r="P2419" t="s">
        <v>125</v>
      </c>
    </row>
    <row r="2420" spans="1:16" x14ac:dyDescent="0.2">
      <c r="A2420">
        <v>116040</v>
      </c>
      <c r="B2420" t="s">
        <v>1653</v>
      </c>
      <c r="C2420" t="s">
        <v>1525</v>
      </c>
      <c r="D2420" t="b">
        <v>0</v>
      </c>
      <c r="E2420" t="s">
        <v>125</v>
      </c>
      <c r="H2420" t="s">
        <v>125</v>
      </c>
      <c r="P2420" t="s">
        <v>125</v>
      </c>
    </row>
    <row r="2421" spans="1:16" x14ac:dyDescent="0.2">
      <c r="A2421">
        <v>116053</v>
      </c>
      <c r="B2421" t="s">
        <v>1653</v>
      </c>
      <c r="C2421" t="s">
        <v>1525</v>
      </c>
      <c r="D2421" t="b">
        <v>0</v>
      </c>
      <c r="E2421" t="s">
        <v>125</v>
      </c>
      <c r="H2421" t="s">
        <v>125</v>
      </c>
      <c r="P2421" t="s">
        <v>125</v>
      </c>
    </row>
    <row r="2422" spans="1:16" x14ac:dyDescent="0.2">
      <c r="A2422">
        <v>112212</v>
      </c>
      <c r="B2422" t="s">
        <v>1653</v>
      </c>
      <c r="C2422" t="s">
        <v>1525</v>
      </c>
      <c r="D2422" t="b">
        <v>0</v>
      </c>
      <c r="E2422" t="s">
        <v>125</v>
      </c>
      <c r="F2422" t="s">
        <v>1634</v>
      </c>
      <c r="G2422" t="s">
        <v>1558</v>
      </c>
      <c r="H2422" t="s">
        <v>130</v>
      </c>
      <c r="P2422" t="s">
        <v>125</v>
      </c>
    </row>
    <row r="2423" spans="1:16" x14ac:dyDescent="0.2">
      <c r="A2423">
        <v>115739</v>
      </c>
      <c r="B2423" t="s">
        <v>1653</v>
      </c>
      <c r="C2423" t="s">
        <v>1525</v>
      </c>
      <c r="D2423" t="b">
        <v>0</v>
      </c>
      <c r="E2423" t="s">
        <v>125</v>
      </c>
      <c r="H2423" t="s">
        <v>125</v>
      </c>
      <c r="P2423" t="s">
        <v>125</v>
      </c>
    </row>
    <row r="2424" spans="1:16" x14ac:dyDescent="0.2">
      <c r="A2424">
        <v>167100</v>
      </c>
      <c r="B2424" t="s">
        <v>1654</v>
      </c>
      <c r="C2424" t="s">
        <v>1525</v>
      </c>
      <c r="D2424" t="b">
        <v>0</v>
      </c>
      <c r="E2424" t="s">
        <v>125</v>
      </c>
      <c r="F2424" t="s">
        <v>1655</v>
      </c>
      <c r="G2424" t="s">
        <v>1656</v>
      </c>
      <c r="H2424" t="s">
        <v>130</v>
      </c>
      <c r="P2424" t="s">
        <v>125</v>
      </c>
    </row>
    <row r="2425" spans="1:16" x14ac:dyDescent="0.2">
      <c r="A2425">
        <v>171330</v>
      </c>
      <c r="B2425" t="s">
        <v>1657</v>
      </c>
      <c r="C2425" t="s">
        <v>1525</v>
      </c>
      <c r="D2425" t="b">
        <v>0</v>
      </c>
      <c r="E2425" t="s">
        <v>125</v>
      </c>
      <c r="F2425" t="s">
        <v>1658</v>
      </c>
      <c r="G2425" t="s">
        <v>1656</v>
      </c>
      <c r="H2425" t="s">
        <v>130</v>
      </c>
      <c r="P2425" t="s">
        <v>125</v>
      </c>
    </row>
    <row r="2426" spans="1:16" x14ac:dyDescent="0.2">
      <c r="A2426">
        <v>167208</v>
      </c>
      <c r="B2426" t="s">
        <v>1657</v>
      </c>
      <c r="C2426" t="s">
        <v>1525</v>
      </c>
      <c r="D2426" t="b">
        <v>0</v>
      </c>
      <c r="E2426" t="s">
        <v>125</v>
      </c>
      <c r="F2426" t="s">
        <v>1658</v>
      </c>
      <c r="G2426" t="s">
        <v>1656</v>
      </c>
      <c r="H2426" t="s">
        <v>130</v>
      </c>
      <c r="P2426" t="s">
        <v>125</v>
      </c>
    </row>
    <row r="2427" spans="1:16" x14ac:dyDescent="0.2">
      <c r="A2427">
        <v>108675</v>
      </c>
      <c r="B2427" t="s">
        <v>1659</v>
      </c>
      <c r="C2427" t="s">
        <v>1525</v>
      </c>
      <c r="D2427" t="b">
        <v>0</v>
      </c>
      <c r="E2427" t="s">
        <v>125</v>
      </c>
      <c r="H2427" t="s">
        <v>125</v>
      </c>
      <c r="P2427" t="s">
        <v>125</v>
      </c>
    </row>
    <row r="2428" spans="1:16" x14ac:dyDescent="0.2">
      <c r="A2428">
        <v>114610</v>
      </c>
      <c r="B2428" t="s">
        <v>1660</v>
      </c>
      <c r="C2428" t="s">
        <v>1525</v>
      </c>
      <c r="D2428" t="b">
        <v>1</v>
      </c>
      <c r="E2428" t="s">
        <v>125</v>
      </c>
      <c r="H2428" t="s">
        <v>125</v>
      </c>
      <c r="P2428" t="s">
        <v>125</v>
      </c>
    </row>
    <row r="2429" spans="1:16" x14ac:dyDescent="0.2">
      <c r="A2429">
        <v>114551</v>
      </c>
      <c r="B2429" t="s">
        <v>1660</v>
      </c>
      <c r="C2429" t="s">
        <v>1525</v>
      </c>
      <c r="D2429" t="b">
        <v>0</v>
      </c>
      <c r="E2429" t="s">
        <v>125</v>
      </c>
      <c r="H2429" t="s">
        <v>125</v>
      </c>
      <c r="P2429" t="s">
        <v>125</v>
      </c>
    </row>
    <row r="2430" spans="1:16" x14ac:dyDescent="0.2">
      <c r="A2430">
        <v>115067</v>
      </c>
      <c r="B2430" t="s">
        <v>1660</v>
      </c>
      <c r="C2430" t="s">
        <v>1525</v>
      </c>
      <c r="D2430" t="b">
        <v>0</v>
      </c>
      <c r="E2430" t="s">
        <v>125</v>
      </c>
      <c r="H2430" t="s">
        <v>125</v>
      </c>
      <c r="P2430" t="s">
        <v>125</v>
      </c>
    </row>
    <row r="2431" spans="1:16" x14ac:dyDescent="0.2">
      <c r="A2431">
        <v>126086</v>
      </c>
      <c r="B2431" t="s">
        <v>1661</v>
      </c>
      <c r="C2431" t="s">
        <v>1525</v>
      </c>
      <c r="D2431" t="b">
        <v>0</v>
      </c>
      <c r="E2431" t="s">
        <v>125</v>
      </c>
      <c r="F2431" t="s">
        <v>1662</v>
      </c>
      <c r="G2431" t="s">
        <v>1541</v>
      </c>
      <c r="H2431" t="s">
        <v>130</v>
      </c>
      <c r="P2431" t="s">
        <v>125</v>
      </c>
    </row>
    <row r="2432" spans="1:16" x14ac:dyDescent="0.2">
      <c r="A2432">
        <v>115068</v>
      </c>
      <c r="B2432" t="s">
        <v>1661</v>
      </c>
      <c r="C2432" t="s">
        <v>1525</v>
      </c>
      <c r="D2432" t="b">
        <v>0</v>
      </c>
      <c r="E2432" t="s">
        <v>125</v>
      </c>
      <c r="F2432" t="s">
        <v>1663</v>
      </c>
      <c r="G2432" t="s">
        <v>1541</v>
      </c>
      <c r="H2432" t="s">
        <v>130</v>
      </c>
      <c r="P2432" t="s">
        <v>125</v>
      </c>
    </row>
    <row r="2433" spans="1:16" x14ac:dyDescent="0.2">
      <c r="A2433">
        <v>126081</v>
      </c>
      <c r="B2433" t="s">
        <v>1661</v>
      </c>
      <c r="C2433" t="s">
        <v>1525</v>
      </c>
      <c r="D2433" t="b">
        <v>0</v>
      </c>
      <c r="E2433" t="s">
        <v>125</v>
      </c>
      <c r="F2433" t="s">
        <v>1663</v>
      </c>
      <c r="G2433" t="s">
        <v>1541</v>
      </c>
      <c r="H2433" t="s">
        <v>130</v>
      </c>
      <c r="P2433" t="s">
        <v>125</v>
      </c>
    </row>
    <row r="2434" spans="1:16" x14ac:dyDescent="0.2">
      <c r="A2434">
        <v>167197</v>
      </c>
      <c r="B2434" t="s">
        <v>1664</v>
      </c>
      <c r="C2434" t="s">
        <v>1525</v>
      </c>
      <c r="D2434" t="b">
        <v>0</v>
      </c>
      <c r="E2434" t="s">
        <v>125</v>
      </c>
      <c r="H2434" t="s">
        <v>125</v>
      </c>
      <c r="P2434" t="s">
        <v>125</v>
      </c>
    </row>
    <row r="2435" spans="1:16" x14ac:dyDescent="0.2">
      <c r="A2435">
        <v>167074</v>
      </c>
      <c r="B2435" t="s">
        <v>1664</v>
      </c>
      <c r="C2435" t="s">
        <v>1525</v>
      </c>
      <c r="D2435" t="b">
        <v>0</v>
      </c>
      <c r="E2435" t="s">
        <v>125</v>
      </c>
      <c r="H2435" t="s">
        <v>125</v>
      </c>
      <c r="P2435" t="s">
        <v>125</v>
      </c>
    </row>
    <row r="2436" spans="1:16" x14ac:dyDescent="0.2">
      <c r="A2436">
        <v>167000</v>
      </c>
      <c r="B2436" t="s">
        <v>1664</v>
      </c>
      <c r="C2436" t="s">
        <v>1525</v>
      </c>
      <c r="D2436" t="b">
        <v>0</v>
      </c>
      <c r="E2436" t="s">
        <v>125</v>
      </c>
      <c r="H2436" t="s">
        <v>125</v>
      </c>
      <c r="P2436" t="s">
        <v>125</v>
      </c>
    </row>
    <row r="2437" spans="1:16" x14ac:dyDescent="0.2">
      <c r="A2437">
        <v>166924</v>
      </c>
      <c r="B2437" t="s">
        <v>1665</v>
      </c>
      <c r="C2437" t="s">
        <v>1525</v>
      </c>
      <c r="D2437" t="b">
        <v>0</v>
      </c>
      <c r="E2437" t="s">
        <v>125</v>
      </c>
      <c r="F2437" t="s">
        <v>1666</v>
      </c>
      <c r="G2437" t="s">
        <v>1541</v>
      </c>
      <c r="H2437" t="s">
        <v>130</v>
      </c>
      <c r="P2437" t="s">
        <v>125</v>
      </c>
    </row>
    <row r="2438" spans="1:16" x14ac:dyDescent="0.2">
      <c r="A2438">
        <v>166857</v>
      </c>
      <c r="B2438" t="s">
        <v>1665</v>
      </c>
      <c r="C2438" t="s">
        <v>1525</v>
      </c>
      <c r="D2438" t="b">
        <v>0</v>
      </c>
      <c r="E2438" t="s">
        <v>125</v>
      </c>
      <c r="F2438" t="s">
        <v>1666</v>
      </c>
      <c r="G2438" t="s">
        <v>1541</v>
      </c>
      <c r="H2438" t="s">
        <v>130</v>
      </c>
      <c r="P2438" t="s">
        <v>125</v>
      </c>
    </row>
    <row r="2439" spans="1:16" x14ac:dyDescent="0.2">
      <c r="A2439">
        <v>170616</v>
      </c>
      <c r="B2439" t="s">
        <v>1667</v>
      </c>
      <c r="C2439" t="s">
        <v>1525</v>
      </c>
      <c r="D2439" t="b">
        <v>0</v>
      </c>
      <c r="E2439" t="s">
        <v>125</v>
      </c>
      <c r="H2439" t="s">
        <v>125</v>
      </c>
      <c r="P2439" t="s">
        <v>125</v>
      </c>
    </row>
    <row r="2440" spans="1:16" x14ac:dyDescent="0.2">
      <c r="A2440">
        <v>170611</v>
      </c>
      <c r="B2440" t="s">
        <v>1667</v>
      </c>
      <c r="C2440" t="s">
        <v>1525</v>
      </c>
      <c r="D2440" t="b">
        <v>0</v>
      </c>
      <c r="E2440" t="s">
        <v>125</v>
      </c>
      <c r="H2440" t="s">
        <v>125</v>
      </c>
      <c r="P2440" t="s">
        <v>125</v>
      </c>
    </row>
    <row r="2441" spans="1:16" x14ac:dyDescent="0.2">
      <c r="A2441">
        <v>170551</v>
      </c>
      <c r="B2441" t="s">
        <v>1668</v>
      </c>
      <c r="C2441" t="s">
        <v>1525</v>
      </c>
      <c r="D2441" t="b">
        <v>1</v>
      </c>
      <c r="E2441" t="s">
        <v>125</v>
      </c>
      <c r="H2441" t="s">
        <v>125</v>
      </c>
      <c r="P2441" t="s">
        <v>125</v>
      </c>
    </row>
    <row r="2442" spans="1:16" x14ac:dyDescent="0.2">
      <c r="A2442">
        <v>115733</v>
      </c>
      <c r="B2442" t="s">
        <v>1669</v>
      </c>
      <c r="C2442" t="s">
        <v>1525</v>
      </c>
      <c r="D2442" t="b">
        <v>0</v>
      </c>
      <c r="E2442" t="s">
        <v>125</v>
      </c>
      <c r="H2442" t="s">
        <v>125</v>
      </c>
      <c r="P2442" t="s">
        <v>125</v>
      </c>
    </row>
    <row r="2443" spans="1:16" x14ac:dyDescent="0.2">
      <c r="A2443">
        <v>112209</v>
      </c>
      <c r="B2443" t="s">
        <v>1669</v>
      </c>
      <c r="C2443" t="s">
        <v>1525</v>
      </c>
      <c r="D2443" t="b">
        <v>0</v>
      </c>
      <c r="E2443" t="s">
        <v>125</v>
      </c>
      <c r="H2443" t="s">
        <v>125</v>
      </c>
      <c r="P2443" t="s">
        <v>125</v>
      </c>
    </row>
    <row r="2444" spans="1:16" x14ac:dyDescent="0.2">
      <c r="A2444">
        <v>148217</v>
      </c>
      <c r="B2444" t="s">
        <v>1670</v>
      </c>
      <c r="C2444" t="s">
        <v>1525</v>
      </c>
      <c r="D2444" t="b">
        <v>1</v>
      </c>
      <c r="E2444" t="s">
        <v>125</v>
      </c>
      <c r="H2444" t="s">
        <v>125</v>
      </c>
      <c r="P2444" t="s">
        <v>125</v>
      </c>
    </row>
    <row r="2445" spans="1:16" x14ac:dyDescent="0.2">
      <c r="A2445">
        <v>150483</v>
      </c>
      <c r="B2445" t="s">
        <v>1670</v>
      </c>
      <c r="C2445" t="s">
        <v>1525</v>
      </c>
      <c r="D2445" t="b">
        <v>1</v>
      </c>
      <c r="E2445" t="s">
        <v>125</v>
      </c>
      <c r="H2445" t="s">
        <v>125</v>
      </c>
      <c r="P2445" t="s">
        <v>125</v>
      </c>
    </row>
    <row r="2446" spans="1:16" x14ac:dyDescent="0.2">
      <c r="A2446">
        <v>171972</v>
      </c>
      <c r="B2446" t="s">
        <v>1670</v>
      </c>
      <c r="C2446" t="s">
        <v>1525</v>
      </c>
      <c r="D2446" t="b">
        <v>1</v>
      </c>
      <c r="E2446" t="s">
        <v>125</v>
      </c>
      <c r="H2446" t="s">
        <v>125</v>
      </c>
      <c r="P2446" t="s">
        <v>125</v>
      </c>
    </row>
    <row r="2447" spans="1:16" x14ac:dyDescent="0.2">
      <c r="A2447">
        <v>149168</v>
      </c>
      <c r="B2447" t="s">
        <v>1670</v>
      </c>
      <c r="C2447" t="s">
        <v>1525</v>
      </c>
      <c r="D2447" t="b">
        <v>1</v>
      </c>
      <c r="E2447" t="s">
        <v>125</v>
      </c>
      <c r="H2447" t="s">
        <v>125</v>
      </c>
      <c r="P2447" t="s">
        <v>125</v>
      </c>
    </row>
    <row r="2448" spans="1:16" x14ac:dyDescent="0.2">
      <c r="A2448">
        <v>116065</v>
      </c>
      <c r="B2448" t="s">
        <v>1670</v>
      </c>
      <c r="C2448" t="s">
        <v>1525</v>
      </c>
      <c r="D2448" t="b">
        <v>1</v>
      </c>
      <c r="E2448" t="s">
        <v>125</v>
      </c>
      <c r="H2448" t="s">
        <v>125</v>
      </c>
      <c r="P2448" t="s">
        <v>125</v>
      </c>
    </row>
    <row r="2449" spans="1:16" x14ac:dyDescent="0.2">
      <c r="A2449">
        <v>171842</v>
      </c>
      <c r="B2449" t="s">
        <v>1670</v>
      </c>
      <c r="C2449" t="s">
        <v>1525</v>
      </c>
      <c r="D2449" t="b">
        <v>1</v>
      </c>
      <c r="E2449" t="s">
        <v>125</v>
      </c>
      <c r="H2449" t="s">
        <v>125</v>
      </c>
      <c r="P2449" t="s">
        <v>125</v>
      </c>
    </row>
    <row r="2450" spans="1:16" x14ac:dyDescent="0.2">
      <c r="A2450">
        <v>147977</v>
      </c>
      <c r="B2450" t="s">
        <v>1670</v>
      </c>
      <c r="C2450" t="s">
        <v>1525</v>
      </c>
      <c r="D2450" t="b">
        <v>1</v>
      </c>
      <c r="E2450" t="s">
        <v>125</v>
      </c>
      <c r="H2450" t="s">
        <v>125</v>
      </c>
      <c r="P2450" t="s">
        <v>125</v>
      </c>
    </row>
    <row r="2451" spans="1:16" x14ac:dyDescent="0.2">
      <c r="A2451">
        <v>149101</v>
      </c>
      <c r="B2451" t="s">
        <v>1670</v>
      </c>
      <c r="C2451" t="s">
        <v>1525</v>
      </c>
      <c r="D2451" t="b">
        <v>1</v>
      </c>
      <c r="E2451" t="s">
        <v>125</v>
      </c>
      <c r="H2451" t="s">
        <v>125</v>
      </c>
      <c r="P2451" t="s">
        <v>125</v>
      </c>
    </row>
    <row r="2452" spans="1:16" x14ac:dyDescent="0.2">
      <c r="A2452">
        <v>172208</v>
      </c>
      <c r="B2452" t="s">
        <v>1670</v>
      </c>
      <c r="C2452" t="s">
        <v>1525</v>
      </c>
      <c r="D2452" t="b">
        <v>1</v>
      </c>
      <c r="E2452" t="s">
        <v>125</v>
      </c>
      <c r="H2452" t="s">
        <v>125</v>
      </c>
      <c r="P2452" t="s">
        <v>125</v>
      </c>
    </row>
    <row r="2453" spans="1:16" x14ac:dyDescent="0.2">
      <c r="A2453">
        <v>172151</v>
      </c>
      <c r="B2453" t="s">
        <v>1670</v>
      </c>
      <c r="C2453" t="s">
        <v>1525</v>
      </c>
      <c r="D2453" t="b">
        <v>1</v>
      </c>
      <c r="E2453" t="s">
        <v>125</v>
      </c>
      <c r="H2453" t="s">
        <v>125</v>
      </c>
      <c r="P2453" t="s">
        <v>125</v>
      </c>
    </row>
    <row r="2454" spans="1:16" x14ac:dyDescent="0.2">
      <c r="A2454">
        <v>171907</v>
      </c>
      <c r="B2454" t="s">
        <v>1670</v>
      </c>
      <c r="C2454" t="s">
        <v>1525</v>
      </c>
      <c r="D2454" t="b">
        <v>1</v>
      </c>
      <c r="E2454" t="s">
        <v>125</v>
      </c>
      <c r="H2454" t="s">
        <v>125</v>
      </c>
      <c r="P2454" t="s">
        <v>125</v>
      </c>
    </row>
    <row r="2455" spans="1:16" x14ac:dyDescent="0.2">
      <c r="A2455">
        <v>172037</v>
      </c>
      <c r="B2455" t="s">
        <v>1670</v>
      </c>
      <c r="C2455" t="s">
        <v>1525</v>
      </c>
      <c r="D2455" t="b">
        <v>1</v>
      </c>
      <c r="E2455" t="s">
        <v>125</v>
      </c>
      <c r="H2455" t="s">
        <v>125</v>
      </c>
      <c r="P2455" t="s">
        <v>125</v>
      </c>
    </row>
    <row r="2456" spans="1:16" x14ac:dyDescent="0.2">
      <c r="A2456">
        <v>171777</v>
      </c>
      <c r="B2456" t="s">
        <v>1670</v>
      </c>
      <c r="C2456" t="s">
        <v>1525</v>
      </c>
      <c r="D2456" t="b">
        <v>1</v>
      </c>
      <c r="E2456" t="s">
        <v>125</v>
      </c>
      <c r="H2456" t="s">
        <v>125</v>
      </c>
      <c r="P2456" t="s">
        <v>125</v>
      </c>
    </row>
    <row r="2457" spans="1:16" x14ac:dyDescent="0.2">
      <c r="A2457">
        <v>157428</v>
      </c>
      <c r="B2457" t="s">
        <v>1670</v>
      </c>
      <c r="C2457" t="s">
        <v>1525</v>
      </c>
      <c r="D2457" t="b">
        <v>1</v>
      </c>
      <c r="E2457" t="s">
        <v>125</v>
      </c>
      <c r="H2457" t="s">
        <v>125</v>
      </c>
      <c r="P2457" t="s">
        <v>125</v>
      </c>
    </row>
    <row r="2458" spans="1:16" x14ac:dyDescent="0.2">
      <c r="A2458">
        <v>158308</v>
      </c>
      <c r="B2458" t="s">
        <v>1670</v>
      </c>
      <c r="C2458" t="s">
        <v>1525</v>
      </c>
      <c r="D2458" t="b">
        <v>1</v>
      </c>
      <c r="E2458" t="s">
        <v>125</v>
      </c>
      <c r="H2458" t="s">
        <v>125</v>
      </c>
      <c r="P2458" t="s">
        <v>125</v>
      </c>
    </row>
    <row r="2459" spans="1:16" x14ac:dyDescent="0.2">
      <c r="A2459">
        <v>156436</v>
      </c>
      <c r="B2459" t="s">
        <v>1670</v>
      </c>
      <c r="C2459" t="s">
        <v>1525</v>
      </c>
      <c r="D2459" t="b">
        <v>1</v>
      </c>
      <c r="E2459" t="s">
        <v>125</v>
      </c>
      <c r="H2459" t="s">
        <v>125</v>
      </c>
      <c r="P2459" t="s">
        <v>125</v>
      </c>
    </row>
    <row r="2460" spans="1:16" x14ac:dyDescent="0.2">
      <c r="A2460">
        <v>172358</v>
      </c>
      <c r="B2460" t="s">
        <v>1671</v>
      </c>
      <c r="C2460" t="s">
        <v>1525</v>
      </c>
      <c r="D2460" t="b">
        <v>1</v>
      </c>
      <c r="E2460" t="s">
        <v>125</v>
      </c>
      <c r="H2460" t="s">
        <v>125</v>
      </c>
      <c r="P2460" t="s">
        <v>125</v>
      </c>
    </row>
    <row r="2461" spans="1:16" x14ac:dyDescent="0.2">
      <c r="A2461">
        <v>171589</v>
      </c>
      <c r="B2461" t="s">
        <v>1671</v>
      </c>
      <c r="C2461" t="s">
        <v>1525</v>
      </c>
      <c r="D2461" t="b">
        <v>1</v>
      </c>
      <c r="E2461" t="s">
        <v>125</v>
      </c>
      <c r="H2461" t="s">
        <v>125</v>
      </c>
      <c r="P2461" t="s">
        <v>125</v>
      </c>
    </row>
    <row r="2462" spans="1:16" x14ac:dyDescent="0.2">
      <c r="A2462">
        <v>165440</v>
      </c>
      <c r="B2462" t="s">
        <v>1671</v>
      </c>
      <c r="C2462" t="s">
        <v>1525</v>
      </c>
      <c r="D2462" t="b">
        <v>1</v>
      </c>
      <c r="E2462" t="s">
        <v>125</v>
      </c>
      <c r="H2462" t="s">
        <v>125</v>
      </c>
      <c r="P2462" t="s">
        <v>125</v>
      </c>
    </row>
    <row r="2463" spans="1:16" x14ac:dyDescent="0.2">
      <c r="A2463">
        <v>165358</v>
      </c>
      <c r="B2463" t="s">
        <v>1671</v>
      </c>
      <c r="C2463" t="s">
        <v>1525</v>
      </c>
      <c r="D2463" t="b">
        <v>1</v>
      </c>
      <c r="E2463" t="s">
        <v>125</v>
      </c>
      <c r="H2463" t="s">
        <v>125</v>
      </c>
      <c r="P2463" t="s">
        <v>125</v>
      </c>
    </row>
    <row r="2464" spans="1:16" x14ac:dyDescent="0.2">
      <c r="A2464">
        <v>155314</v>
      </c>
      <c r="B2464" t="s">
        <v>1671</v>
      </c>
      <c r="C2464" t="s">
        <v>1525</v>
      </c>
      <c r="D2464" t="b">
        <v>0</v>
      </c>
      <c r="E2464" t="s">
        <v>125</v>
      </c>
      <c r="F2464" t="s">
        <v>1607</v>
      </c>
      <c r="G2464" t="s">
        <v>956</v>
      </c>
      <c r="H2464" t="s">
        <v>125</v>
      </c>
      <c r="P2464" t="s">
        <v>125</v>
      </c>
    </row>
    <row r="2465" spans="1:16" x14ac:dyDescent="0.2">
      <c r="A2465">
        <v>171943</v>
      </c>
      <c r="B2465" t="s">
        <v>1671</v>
      </c>
      <c r="C2465" t="s">
        <v>1525</v>
      </c>
      <c r="D2465" t="b">
        <v>1</v>
      </c>
      <c r="E2465" t="s">
        <v>125</v>
      </c>
      <c r="H2465" t="s">
        <v>125</v>
      </c>
      <c r="P2465" t="s">
        <v>125</v>
      </c>
    </row>
    <row r="2466" spans="1:16" x14ac:dyDescent="0.2">
      <c r="A2466">
        <v>156407</v>
      </c>
      <c r="B2466" t="s">
        <v>1671</v>
      </c>
      <c r="C2466" t="s">
        <v>1525</v>
      </c>
      <c r="D2466" t="b">
        <v>0</v>
      </c>
      <c r="E2466" t="s">
        <v>125</v>
      </c>
      <c r="H2466" t="s">
        <v>125</v>
      </c>
      <c r="P2466" t="s">
        <v>125</v>
      </c>
    </row>
    <row r="2467" spans="1:16" x14ac:dyDescent="0.2">
      <c r="A2467">
        <v>155304</v>
      </c>
      <c r="B2467" t="s">
        <v>1671</v>
      </c>
      <c r="C2467" t="s">
        <v>1525</v>
      </c>
      <c r="D2467" t="b">
        <v>0</v>
      </c>
      <c r="E2467" t="s">
        <v>125</v>
      </c>
      <c r="F2467" t="s">
        <v>1607</v>
      </c>
      <c r="G2467" t="s">
        <v>956</v>
      </c>
      <c r="H2467" t="s">
        <v>125</v>
      </c>
      <c r="P2467" t="s">
        <v>125</v>
      </c>
    </row>
    <row r="2468" spans="1:16" x14ac:dyDescent="0.2">
      <c r="A2468">
        <v>172008</v>
      </c>
      <c r="B2468" t="s">
        <v>1671</v>
      </c>
      <c r="C2468" t="s">
        <v>1525</v>
      </c>
      <c r="D2468" t="b">
        <v>1</v>
      </c>
      <c r="E2468" t="s">
        <v>125</v>
      </c>
      <c r="H2468" t="s">
        <v>125</v>
      </c>
      <c r="P2468" t="s">
        <v>125</v>
      </c>
    </row>
    <row r="2469" spans="1:16" x14ac:dyDescent="0.2">
      <c r="A2469">
        <v>166698</v>
      </c>
      <c r="B2469" t="s">
        <v>1671</v>
      </c>
      <c r="C2469" t="s">
        <v>1525</v>
      </c>
      <c r="D2469" t="b">
        <v>1</v>
      </c>
      <c r="E2469" t="s">
        <v>125</v>
      </c>
      <c r="H2469" t="s">
        <v>125</v>
      </c>
      <c r="P2469" t="s">
        <v>125</v>
      </c>
    </row>
    <row r="2470" spans="1:16" x14ac:dyDescent="0.2">
      <c r="A2470">
        <v>171878</v>
      </c>
      <c r="B2470" t="s">
        <v>1671</v>
      </c>
      <c r="C2470" t="s">
        <v>1525</v>
      </c>
      <c r="D2470" t="b">
        <v>1</v>
      </c>
      <c r="E2470" t="s">
        <v>125</v>
      </c>
      <c r="H2470" t="s">
        <v>125</v>
      </c>
      <c r="P2470" t="s">
        <v>125</v>
      </c>
    </row>
    <row r="2471" spans="1:16" x14ac:dyDescent="0.2">
      <c r="A2471">
        <v>171528</v>
      </c>
      <c r="B2471" t="s">
        <v>1671</v>
      </c>
      <c r="C2471" t="s">
        <v>1525</v>
      </c>
      <c r="D2471" t="b">
        <v>1</v>
      </c>
      <c r="E2471" t="s">
        <v>125</v>
      </c>
      <c r="H2471" t="s">
        <v>125</v>
      </c>
      <c r="P2471" t="s">
        <v>125</v>
      </c>
    </row>
    <row r="2472" spans="1:16" x14ac:dyDescent="0.2">
      <c r="A2472">
        <v>171406</v>
      </c>
      <c r="B2472" t="s">
        <v>1671</v>
      </c>
      <c r="C2472" t="s">
        <v>1525</v>
      </c>
      <c r="D2472" t="b">
        <v>1</v>
      </c>
      <c r="E2472" t="s">
        <v>125</v>
      </c>
      <c r="H2472" t="s">
        <v>125</v>
      </c>
      <c r="P2472" t="s">
        <v>125</v>
      </c>
    </row>
    <row r="2473" spans="1:16" x14ac:dyDescent="0.2">
      <c r="A2473">
        <v>171467</v>
      </c>
      <c r="B2473" t="s">
        <v>1671</v>
      </c>
      <c r="C2473" t="s">
        <v>1525</v>
      </c>
      <c r="D2473" t="b">
        <v>1</v>
      </c>
      <c r="E2473" t="s">
        <v>125</v>
      </c>
      <c r="H2473" t="s">
        <v>125</v>
      </c>
      <c r="P2473" t="s">
        <v>125</v>
      </c>
    </row>
    <row r="2474" spans="1:16" x14ac:dyDescent="0.2">
      <c r="A2474">
        <v>171813</v>
      </c>
      <c r="B2474" t="s">
        <v>1671</v>
      </c>
      <c r="C2474" t="s">
        <v>1525</v>
      </c>
      <c r="D2474" t="b">
        <v>1</v>
      </c>
      <c r="E2474" t="s">
        <v>125</v>
      </c>
      <c r="H2474" t="s">
        <v>125</v>
      </c>
      <c r="P2474" t="s">
        <v>125</v>
      </c>
    </row>
    <row r="2475" spans="1:16" x14ac:dyDescent="0.2">
      <c r="A2475">
        <v>165385</v>
      </c>
      <c r="B2475" t="s">
        <v>1671</v>
      </c>
      <c r="C2475" t="s">
        <v>1525</v>
      </c>
      <c r="D2475" t="b">
        <v>0</v>
      </c>
      <c r="E2475" t="s">
        <v>125</v>
      </c>
      <c r="F2475" t="s">
        <v>1607</v>
      </c>
      <c r="G2475" t="s">
        <v>956</v>
      </c>
      <c r="H2475" t="s">
        <v>125</v>
      </c>
      <c r="P2475" t="s">
        <v>125</v>
      </c>
    </row>
    <row r="2476" spans="1:16" x14ac:dyDescent="0.2">
      <c r="A2476">
        <v>171748</v>
      </c>
      <c r="B2476" t="s">
        <v>1671</v>
      </c>
      <c r="C2476" t="s">
        <v>1525</v>
      </c>
      <c r="D2476" t="b">
        <v>1</v>
      </c>
      <c r="E2476" t="s">
        <v>125</v>
      </c>
      <c r="H2476" t="s">
        <v>125</v>
      </c>
      <c r="P2476" t="s">
        <v>125</v>
      </c>
    </row>
    <row r="2477" spans="1:16" x14ac:dyDescent="0.2">
      <c r="A2477">
        <v>150474</v>
      </c>
      <c r="B2477" t="s">
        <v>1672</v>
      </c>
      <c r="C2477" t="s">
        <v>1525</v>
      </c>
      <c r="D2477" t="b">
        <v>1</v>
      </c>
      <c r="E2477" t="s">
        <v>125</v>
      </c>
      <c r="H2477" t="s">
        <v>125</v>
      </c>
      <c r="P2477" t="s">
        <v>125</v>
      </c>
    </row>
    <row r="2478" spans="1:16" x14ac:dyDescent="0.2">
      <c r="A2478">
        <v>157439</v>
      </c>
      <c r="B2478" t="s">
        <v>1673</v>
      </c>
      <c r="C2478" t="s">
        <v>1525</v>
      </c>
      <c r="D2478" t="b">
        <v>1</v>
      </c>
      <c r="E2478" t="s">
        <v>125</v>
      </c>
      <c r="H2478" t="s">
        <v>125</v>
      </c>
      <c r="P2478" t="s">
        <v>125</v>
      </c>
    </row>
    <row r="2479" spans="1:16" x14ac:dyDescent="0.2">
      <c r="A2479">
        <v>154115</v>
      </c>
      <c r="B2479" t="s">
        <v>1674</v>
      </c>
      <c r="C2479" t="s">
        <v>1525</v>
      </c>
      <c r="D2479" t="b">
        <v>1</v>
      </c>
      <c r="E2479" t="s">
        <v>125</v>
      </c>
      <c r="H2479" t="s">
        <v>125</v>
      </c>
      <c r="P2479" t="s">
        <v>125</v>
      </c>
    </row>
    <row r="2480" spans="1:16" x14ac:dyDescent="0.2">
      <c r="A2480">
        <v>185441</v>
      </c>
      <c r="B2480" t="s">
        <v>1675</v>
      </c>
      <c r="C2480" t="s">
        <v>1525</v>
      </c>
      <c r="D2480" t="b">
        <v>0</v>
      </c>
      <c r="E2480" t="s">
        <v>125</v>
      </c>
      <c r="H2480" t="s">
        <v>125</v>
      </c>
      <c r="P2480" t="s">
        <v>125</v>
      </c>
    </row>
    <row r="2481" spans="1:16" x14ac:dyDescent="0.2">
      <c r="A2481">
        <v>170554</v>
      </c>
      <c r="B2481" t="s">
        <v>1676</v>
      </c>
      <c r="C2481" t="s">
        <v>1525</v>
      </c>
      <c r="D2481" t="b">
        <v>1</v>
      </c>
      <c r="E2481" t="s">
        <v>125</v>
      </c>
      <c r="F2481" t="s">
        <v>1552</v>
      </c>
      <c r="G2481" t="s">
        <v>1547</v>
      </c>
      <c r="H2481" t="s">
        <v>125</v>
      </c>
      <c r="P2481" t="s">
        <v>125</v>
      </c>
    </row>
    <row r="2482" spans="1:16" x14ac:dyDescent="0.2">
      <c r="A2482">
        <v>170548</v>
      </c>
      <c r="B2482" t="s">
        <v>1676</v>
      </c>
      <c r="C2482" t="s">
        <v>1525</v>
      </c>
      <c r="D2482" t="b">
        <v>1</v>
      </c>
      <c r="E2482" t="s">
        <v>125</v>
      </c>
      <c r="F2482" t="s">
        <v>1552</v>
      </c>
      <c r="G2482" t="s">
        <v>1547</v>
      </c>
      <c r="H2482" t="s">
        <v>125</v>
      </c>
      <c r="P2482" t="s">
        <v>125</v>
      </c>
    </row>
    <row r="2483" spans="1:16" x14ac:dyDescent="0.2">
      <c r="A2483">
        <v>167195</v>
      </c>
      <c r="B2483" t="s">
        <v>1677</v>
      </c>
      <c r="C2483" t="s">
        <v>1525</v>
      </c>
      <c r="D2483" t="b">
        <v>0</v>
      </c>
      <c r="E2483" t="s">
        <v>125</v>
      </c>
      <c r="F2483" t="s">
        <v>1678</v>
      </c>
      <c r="G2483" t="s">
        <v>1547</v>
      </c>
      <c r="H2483" t="s">
        <v>130</v>
      </c>
      <c r="P2483" t="s">
        <v>125</v>
      </c>
    </row>
    <row r="2484" spans="1:16" x14ac:dyDescent="0.2">
      <c r="A2484">
        <v>166998</v>
      </c>
      <c r="B2484" t="s">
        <v>1677</v>
      </c>
      <c r="C2484" t="s">
        <v>1525</v>
      </c>
      <c r="D2484" t="b">
        <v>0</v>
      </c>
      <c r="E2484" t="s">
        <v>125</v>
      </c>
      <c r="F2484" t="s">
        <v>1678</v>
      </c>
      <c r="G2484" t="s">
        <v>1547</v>
      </c>
      <c r="H2484" t="s">
        <v>130</v>
      </c>
      <c r="P2484" t="s">
        <v>125</v>
      </c>
    </row>
    <row r="2485" spans="1:16" x14ac:dyDescent="0.2">
      <c r="A2485">
        <v>166729</v>
      </c>
      <c r="B2485" t="s">
        <v>1677</v>
      </c>
      <c r="C2485" t="s">
        <v>1525</v>
      </c>
      <c r="D2485" t="b">
        <v>0</v>
      </c>
      <c r="E2485" t="s">
        <v>125</v>
      </c>
      <c r="F2485" t="s">
        <v>1678</v>
      </c>
      <c r="G2485" t="s">
        <v>1547</v>
      </c>
      <c r="H2485" t="s">
        <v>130</v>
      </c>
      <c r="P2485" t="s">
        <v>125</v>
      </c>
    </row>
    <row r="2486" spans="1:16" x14ac:dyDescent="0.2">
      <c r="A2486">
        <v>166855</v>
      </c>
      <c r="B2486" t="s">
        <v>1677</v>
      </c>
      <c r="C2486" t="s">
        <v>1525</v>
      </c>
      <c r="D2486" t="b">
        <v>0</v>
      </c>
      <c r="E2486" t="s">
        <v>125</v>
      </c>
      <c r="F2486" t="s">
        <v>1678</v>
      </c>
      <c r="G2486" t="s">
        <v>1547</v>
      </c>
      <c r="H2486" t="s">
        <v>130</v>
      </c>
      <c r="P2486" t="s">
        <v>125</v>
      </c>
    </row>
    <row r="2487" spans="1:16" x14ac:dyDescent="0.2">
      <c r="A2487">
        <v>166922</v>
      </c>
      <c r="B2487" t="s">
        <v>1677</v>
      </c>
      <c r="C2487" t="s">
        <v>1525</v>
      </c>
      <c r="D2487" t="b">
        <v>0</v>
      </c>
      <c r="E2487" t="s">
        <v>125</v>
      </c>
      <c r="F2487" t="s">
        <v>1678</v>
      </c>
      <c r="G2487" t="s">
        <v>1547</v>
      </c>
      <c r="H2487" t="s">
        <v>130</v>
      </c>
      <c r="P2487" t="s">
        <v>125</v>
      </c>
    </row>
    <row r="2488" spans="1:16" x14ac:dyDescent="0.2">
      <c r="A2488">
        <v>167072</v>
      </c>
      <c r="B2488" t="s">
        <v>1677</v>
      </c>
      <c r="C2488" t="s">
        <v>1525</v>
      </c>
      <c r="D2488" t="b">
        <v>0</v>
      </c>
      <c r="E2488" t="s">
        <v>125</v>
      </c>
      <c r="F2488" t="s">
        <v>1678</v>
      </c>
      <c r="G2488" t="s">
        <v>1547</v>
      </c>
      <c r="H2488" t="s">
        <v>130</v>
      </c>
      <c r="P2488" t="s">
        <v>125</v>
      </c>
    </row>
    <row r="2489" spans="1:16" x14ac:dyDescent="0.2">
      <c r="A2489">
        <v>126088</v>
      </c>
      <c r="B2489" t="s">
        <v>1679</v>
      </c>
      <c r="C2489" t="s">
        <v>1525</v>
      </c>
      <c r="D2489" t="b">
        <v>0</v>
      </c>
      <c r="E2489" t="s">
        <v>125</v>
      </c>
      <c r="F2489" t="s">
        <v>1679</v>
      </c>
      <c r="G2489" t="s">
        <v>1534</v>
      </c>
      <c r="H2489" t="s">
        <v>130</v>
      </c>
      <c r="P2489" t="s">
        <v>125</v>
      </c>
    </row>
    <row r="2490" spans="1:16" x14ac:dyDescent="0.2">
      <c r="A2490">
        <v>109785</v>
      </c>
      <c r="B2490" t="s">
        <v>1680</v>
      </c>
      <c r="C2490" t="s">
        <v>1525</v>
      </c>
      <c r="D2490" t="b">
        <v>0</v>
      </c>
      <c r="E2490" t="s">
        <v>125</v>
      </c>
      <c r="H2490" t="s">
        <v>125</v>
      </c>
      <c r="P2490" t="s">
        <v>125</v>
      </c>
    </row>
    <row r="2491" spans="1:16" x14ac:dyDescent="0.2">
      <c r="A2491">
        <v>109778</v>
      </c>
      <c r="B2491" t="s">
        <v>1681</v>
      </c>
      <c r="C2491" t="s">
        <v>1525</v>
      </c>
      <c r="D2491" t="b">
        <v>0</v>
      </c>
      <c r="E2491" t="s">
        <v>125</v>
      </c>
      <c r="H2491" t="s">
        <v>125</v>
      </c>
      <c r="P2491" t="s">
        <v>125</v>
      </c>
    </row>
    <row r="2492" spans="1:16" x14ac:dyDescent="0.2">
      <c r="A2492">
        <v>109770</v>
      </c>
      <c r="B2492" t="s">
        <v>1681</v>
      </c>
      <c r="C2492" t="s">
        <v>1525</v>
      </c>
      <c r="D2492" t="b">
        <v>0</v>
      </c>
      <c r="E2492" t="s">
        <v>125</v>
      </c>
      <c r="H2492" t="s">
        <v>125</v>
      </c>
      <c r="P2492" t="s">
        <v>125</v>
      </c>
    </row>
    <row r="2493" spans="1:16" x14ac:dyDescent="0.2">
      <c r="A2493">
        <v>170547</v>
      </c>
      <c r="B2493" t="s">
        <v>1682</v>
      </c>
      <c r="C2493" t="s">
        <v>1525</v>
      </c>
      <c r="D2493" t="b">
        <v>1</v>
      </c>
      <c r="E2493" t="s">
        <v>125</v>
      </c>
      <c r="F2493" t="s">
        <v>1683</v>
      </c>
      <c r="G2493" t="s">
        <v>1534</v>
      </c>
      <c r="H2493" t="s">
        <v>125</v>
      </c>
      <c r="P2493" t="s">
        <v>125</v>
      </c>
    </row>
    <row r="2494" spans="1:16" x14ac:dyDescent="0.2">
      <c r="A2494">
        <v>126084</v>
      </c>
      <c r="B2494" t="s">
        <v>1684</v>
      </c>
      <c r="C2494" t="s">
        <v>1525</v>
      </c>
      <c r="D2494" t="b">
        <v>0</v>
      </c>
      <c r="E2494" t="s">
        <v>125</v>
      </c>
      <c r="F2494" t="s">
        <v>1684</v>
      </c>
      <c r="G2494" t="s">
        <v>1534</v>
      </c>
      <c r="H2494" t="s">
        <v>130</v>
      </c>
      <c r="J2494" t="s">
        <v>752</v>
      </c>
      <c r="K2494" t="s">
        <v>1095</v>
      </c>
      <c r="L2494" t="s">
        <v>1095</v>
      </c>
      <c r="M2494" t="s">
        <v>1685</v>
      </c>
      <c r="O2494" t="s">
        <v>1685</v>
      </c>
      <c r="P2494" t="s">
        <v>125</v>
      </c>
    </row>
    <row r="2495" spans="1:16" x14ac:dyDescent="0.2">
      <c r="A2495">
        <v>114549</v>
      </c>
      <c r="B2495" t="s">
        <v>1684</v>
      </c>
      <c r="C2495" t="s">
        <v>1525</v>
      </c>
      <c r="D2495" t="b">
        <v>0</v>
      </c>
      <c r="E2495" t="s">
        <v>125</v>
      </c>
      <c r="F2495" t="s">
        <v>1686</v>
      </c>
      <c r="G2495" t="s">
        <v>1534</v>
      </c>
      <c r="H2495" t="s">
        <v>130</v>
      </c>
      <c r="P2495" t="s">
        <v>125</v>
      </c>
    </row>
    <row r="2496" spans="1:16" x14ac:dyDescent="0.2">
      <c r="A2496">
        <v>126079</v>
      </c>
      <c r="B2496" t="s">
        <v>1684</v>
      </c>
      <c r="C2496" t="s">
        <v>1525</v>
      </c>
      <c r="D2496" t="b">
        <v>0</v>
      </c>
      <c r="E2496" t="s">
        <v>125</v>
      </c>
      <c r="F2496" t="s">
        <v>1686</v>
      </c>
      <c r="G2496" t="s">
        <v>1534</v>
      </c>
      <c r="H2496" t="s">
        <v>130</v>
      </c>
      <c r="P2496" t="s">
        <v>125</v>
      </c>
    </row>
    <row r="2497" spans="1:16" x14ac:dyDescent="0.2">
      <c r="A2497">
        <v>170613</v>
      </c>
      <c r="B2497" t="s">
        <v>1687</v>
      </c>
      <c r="C2497" t="s">
        <v>1525</v>
      </c>
      <c r="D2497" t="b">
        <v>0</v>
      </c>
      <c r="E2497" t="s">
        <v>125</v>
      </c>
      <c r="H2497" t="s">
        <v>125</v>
      </c>
      <c r="P2497" t="s">
        <v>125</v>
      </c>
    </row>
    <row r="2498" spans="1:16" x14ac:dyDescent="0.2">
      <c r="A2498">
        <v>170609</v>
      </c>
      <c r="B2498" t="s">
        <v>1687</v>
      </c>
      <c r="C2498" t="s">
        <v>1525</v>
      </c>
      <c r="D2498" t="b">
        <v>0</v>
      </c>
      <c r="E2498" t="s">
        <v>125</v>
      </c>
      <c r="H2498" t="s">
        <v>125</v>
      </c>
      <c r="P2498" t="s">
        <v>125</v>
      </c>
    </row>
    <row r="2499" spans="1:16" x14ac:dyDescent="0.2">
      <c r="A2499">
        <v>109777</v>
      </c>
      <c r="B2499" t="s">
        <v>1688</v>
      </c>
      <c r="C2499" t="s">
        <v>1525</v>
      </c>
      <c r="D2499" t="b">
        <v>0</v>
      </c>
      <c r="E2499" t="s">
        <v>125</v>
      </c>
      <c r="H2499" t="s">
        <v>125</v>
      </c>
      <c r="P2499" t="s">
        <v>125</v>
      </c>
    </row>
    <row r="2500" spans="1:16" x14ac:dyDescent="0.2">
      <c r="A2500">
        <v>108677</v>
      </c>
      <c r="B2500" t="s">
        <v>1688</v>
      </c>
      <c r="C2500" t="s">
        <v>1525</v>
      </c>
      <c r="D2500" t="b">
        <v>0</v>
      </c>
      <c r="E2500" t="s">
        <v>125</v>
      </c>
      <c r="H2500" t="s">
        <v>125</v>
      </c>
      <c r="P2500" t="s">
        <v>125</v>
      </c>
    </row>
    <row r="2501" spans="1:16" x14ac:dyDescent="0.2">
      <c r="A2501">
        <v>162057</v>
      </c>
      <c r="B2501" t="s">
        <v>1689</v>
      </c>
      <c r="C2501" t="s">
        <v>1525</v>
      </c>
      <c r="D2501" t="b">
        <v>1</v>
      </c>
      <c r="E2501" t="s">
        <v>125</v>
      </c>
      <c r="H2501" t="s">
        <v>125</v>
      </c>
      <c r="P2501" t="s">
        <v>125</v>
      </c>
    </row>
    <row r="2502" spans="1:16" x14ac:dyDescent="0.2">
      <c r="A2502">
        <v>158033</v>
      </c>
      <c r="B2502" t="s">
        <v>1689</v>
      </c>
      <c r="C2502" t="s">
        <v>1525</v>
      </c>
      <c r="D2502" t="b">
        <v>1</v>
      </c>
      <c r="E2502" t="s">
        <v>125</v>
      </c>
      <c r="H2502" t="s">
        <v>125</v>
      </c>
      <c r="P2502" t="s">
        <v>125</v>
      </c>
    </row>
    <row r="2503" spans="1:16" x14ac:dyDescent="0.2">
      <c r="A2503">
        <v>171969</v>
      </c>
      <c r="B2503" t="s">
        <v>1689</v>
      </c>
      <c r="C2503" t="s">
        <v>1525</v>
      </c>
      <c r="D2503" t="b">
        <v>1</v>
      </c>
      <c r="E2503" t="s">
        <v>125</v>
      </c>
      <c r="H2503" t="s">
        <v>125</v>
      </c>
      <c r="P2503" t="s">
        <v>125</v>
      </c>
    </row>
    <row r="2504" spans="1:16" x14ac:dyDescent="0.2">
      <c r="A2504">
        <v>166844</v>
      </c>
      <c r="B2504" t="s">
        <v>1689</v>
      </c>
      <c r="C2504" t="s">
        <v>1525</v>
      </c>
      <c r="D2504" t="b">
        <v>1</v>
      </c>
      <c r="E2504" t="s">
        <v>125</v>
      </c>
      <c r="H2504" t="s">
        <v>125</v>
      </c>
      <c r="P2504" t="s">
        <v>125</v>
      </c>
    </row>
    <row r="2505" spans="1:16" x14ac:dyDescent="0.2">
      <c r="A2505">
        <v>158247</v>
      </c>
      <c r="B2505" t="s">
        <v>1689</v>
      </c>
      <c r="C2505" t="s">
        <v>1525</v>
      </c>
      <c r="D2505" t="b">
        <v>1</v>
      </c>
      <c r="E2505" t="s">
        <v>125</v>
      </c>
      <c r="H2505" t="s">
        <v>125</v>
      </c>
      <c r="P2505" t="s">
        <v>125</v>
      </c>
    </row>
    <row r="2506" spans="1:16" x14ac:dyDescent="0.2">
      <c r="A2506">
        <v>161259</v>
      </c>
      <c r="B2506" t="s">
        <v>1689</v>
      </c>
      <c r="C2506" t="s">
        <v>1525</v>
      </c>
      <c r="D2506" t="b">
        <v>1</v>
      </c>
      <c r="E2506" t="s">
        <v>125</v>
      </c>
      <c r="H2506" t="s">
        <v>125</v>
      </c>
      <c r="P2506" t="s">
        <v>125</v>
      </c>
    </row>
    <row r="2507" spans="1:16" x14ac:dyDescent="0.2">
      <c r="A2507">
        <v>157358</v>
      </c>
      <c r="B2507" t="s">
        <v>1689</v>
      </c>
      <c r="C2507" t="s">
        <v>1525</v>
      </c>
      <c r="D2507" t="b">
        <v>1</v>
      </c>
      <c r="E2507" t="s">
        <v>125</v>
      </c>
      <c r="H2507" t="s">
        <v>125</v>
      </c>
      <c r="P2507" t="s">
        <v>125</v>
      </c>
    </row>
    <row r="2508" spans="1:16" x14ac:dyDescent="0.2">
      <c r="A2508">
        <v>167145</v>
      </c>
      <c r="B2508" t="s">
        <v>1689</v>
      </c>
      <c r="C2508" t="s">
        <v>1525</v>
      </c>
      <c r="D2508" t="b">
        <v>1</v>
      </c>
      <c r="E2508" t="s">
        <v>125</v>
      </c>
      <c r="H2508" t="s">
        <v>125</v>
      </c>
      <c r="P2508" t="s">
        <v>125</v>
      </c>
    </row>
    <row r="2509" spans="1:16" x14ac:dyDescent="0.2">
      <c r="A2509">
        <v>166752</v>
      </c>
      <c r="B2509" t="s">
        <v>1689</v>
      </c>
      <c r="C2509" t="s">
        <v>1525</v>
      </c>
      <c r="D2509" t="b">
        <v>1</v>
      </c>
      <c r="E2509" t="s">
        <v>125</v>
      </c>
      <c r="H2509" t="s">
        <v>125</v>
      </c>
      <c r="P2509" t="s">
        <v>125</v>
      </c>
    </row>
    <row r="2510" spans="1:16" x14ac:dyDescent="0.2">
      <c r="A2510">
        <v>167083</v>
      </c>
      <c r="B2510" t="s">
        <v>1689</v>
      </c>
      <c r="C2510" t="s">
        <v>1525</v>
      </c>
      <c r="D2510" t="b">
        <v>1</v>
      </c>
      <c r="E2510" t="s">
        <v>125</v>
      </c>
      <c r="H2510" t="s">
        <v>125</v>
      </c>
      <c r="P2510" t="s">
        <v>125</v>
      </c>
    </row>
    <row r="2511" spans="1:16" x14ac:dyDescent="0.2">
      <c r="A2511">
        <v>156338</v>
      </c>
      <c r="B2511" t="s">
        <v>1689</v>
      </c>
      <c r="C2511" t="s">
        <v>1525</v>
      </c>
      <c r="D2511" t="b">
        <v>1</v>
      </c>
      <c r="E2511" t="s">
        <v>125</v>
      </c>
      <c r="H2511" t="s">
        <v>125</v>
      </c>
      <c r="P2511" t="s">
        <v>125</v>
      </c>
    </row>
    <row r="2512" spans="1:16" x14ac:dyDescent="0.2">
      <c r="A2512">
        <v>169848</v>
      </c>
      <c r="B2512" t="s">
        <v>1689</v>
      </c>
      <c r="C2512" t="s">
        <v>1525</v>
      </c>
      <c r="D2512" t="b">
        <v>1</v>
      </c>
      <c r="E2512" t="s">
        <v>125</v>
      </c>
      <c r="H2512" t="s">
        <v>125</v>
      </c>
      <c r="P2512" t="s">
        <v>125</v>
      </c>
    </row>
    <row r="2513" spans="1:16" x14ac:dyDescent="0.2">
      <c r="A2513">
        <v>146145</v>
      </c>
      <c r="B2513" t="s">
        <v>1689</v>
      </c>
      <c r="C2513" t="s">
        <v>1525</v>
      </c>
      <c r="D2513" t="b">
        <v>1</v>
      </c>
      <c r="E2513" t="s">
        <v>125</v>
      </c>
      <c r="H2513" t="s">
        <v>125</v>
      </c>
      <c r="P2513" t="s">
        <v>125</v>
      </c>
    </row>
    <row r="2514" spans="1:16" x14ac:dyDescent="0.2">
      <c r="A2514">
        <v>156849</v>
      </c>
      <c r="B2514" t="s">
        <v>1689</v>
      </c>
      <c r="C2514" t="s">
        <v>1525</v>
      </c>
      <c r="D2514" t="b">
        <v>1</v>
      </c>
      <c r="E2514" t="s">
        <v>125</v>
      </c>
      <c r="H2514" t="s">
        <v>125</v>
      </c>
      <c r="P2514" t="s">
        <v>125</v>
      </c>
    </row>
    <row r="2515" spans="1:16" x14ac:dyDescent="0.2">
      <c r="A2515">
        <v>166939</v>
      </c>
      <c r="B2515" t="s">
        <v>1689</v>
      </c>
      <c r="C2515" t="s">
        <v>1525</v>
      </c>
      <c r="D2515" t="b">
        <v>1</v>
      </c>
      <c r="E2515" t="s">
        <v>125</v>
      </c>
      <c r="H2515" t="s">
        <v>125</v>
      </c>
      <c r="P2515" t="s">
        <v>125</v>
      </c>
    </row>
    <row r="2516" spans="1:16" x14ac:dyDescent="0.2">
      <c r="A2516">
        <v>171774</v>
      </c>
      <c r="B2516" t="s">
        <v>1689</v>
      </c>
      <c r="C2516" t="s">
        <v>1525</v>
      </c>
      <c r="D2516" t="b">
        <v>1</v>
      </c>
      <c r="E2516" t="s">
        <v>125</v>
      </c>
      <c r="H2516" t="s">
        <v>125</v>
      </c>
      <c r="P2516" t="s">
        <v>125</v>
      </c>
    </row>
    <row r="2517" spans="1:16" x14ac:dyDescent="0.2">
      <c r="A2517">
        <v>172034</v>
      </c>
      <c r="B2517" t="s">
        <v>1689</v>
      </c>
      <c r="C2517" t="s">
        <v>1525</v>
      </c>
      <c r="D2517" t="b">
        <v>1</v>
      </c>
      <c r="E2517" t="s">
        <v>125</v>
      </c>
      <c r="H2517" t="s">
        <v>125</v>
      </c>
      <c r="P2517" t="s">
        <v>125</v>
      </c>
    </row>
    <row r="2518" spans="1:16" x14ac:dyDescent="0.2">
      <c r="A2518">
        <v>157276</v>
      </c>
      <c r="B2518" t="s">
        <v>1689</v>
      </c>
      <c r="C2518" t="s">
        <v>1525</v>
      </c>
      <c r="D2518" t="b">
        <v>1</v>
      </c>
      <c r="E2518" t="s">
        <v>125</v>
      </c>
      <c r="H2518" t="s">
        <v>125</v>
      </c>
      <c r="P2518" t="s">
        <v>125</v>
      </c>
    </row>
    <row r="2519" spans="1:16" x14ac:dyDescent="0.2">
      <c r="A2519">
        <v>170084</v>
      </c>
      <c r="B2519" t="s">
        <v>1689</v>
      </c>
      <c r="C2519" t="s">
        <v>1525</v>
      </c>
      <c r="D2519" t="b">
        <v>1</v>
      </c>
      <c r="E2519" t="s">
        <v>125</v>
      </c>
      <c r="H2519" t="s">
        <v>125</v>
      </c>
      <c r="P2519" t="s">
        <v>125</v>
      </c>
    </row>
    <row r="2520" spans="1:16" x14ac:dyDescent="0.2">
      <c r="A2520">
        <v>171904</v>
      </c>
      <c r="B2520" t="s">
        <v>1689</v>
      </c>
      <c r="C2520" t="s">
        <v>1525</v>
      </c>
      <c r="D2520" t="b">
        <v>1</v>
      </c>
      <c r="E2520" t="s">
        <v>125</v>
      </c>
      <c r="H2520" t="s">
        <v>125</v>
      </c>
      <c r="P2520" t="s">
        <v>125</v>
      </c>
    </row>
    <row r="2521" spans="1:16" x14ac:dyDescent="0.2">
      <c r="A2521">
        <v>145475</v>
      </c>
      <c r="B2521" t="s">
        <v>1689</v>
      </c>
      <c r="C2521" t="s">
        <v>1525</v>
      </c>
      <c r="D2521" t="b">
        <v>1</v>
      </c>
      <c r="E2521" t="s">
        <v>125</v>
      </c>
      <c r="H2521" t="s">
        <v>125</v>
      </c>
      <c r="P2521" t="s">
        <v>125</v>
      </c>
    </row>
    <row r="2522" spans="1:16" x14ac:dyDescent="0.2">
      <c r="A2522">
        <v>148292</v>
      </c>
      <c r="B2522" t="s">
        <v>1689</v>
      </c>
      <c r="C2522" t="s">
        <v>1525</v>
      </c>
      <c r="D2522" t="b">
        <v>1</v>
      </c>
      <c r="E2522" t="s">
        <v>125</v>
      </c>
      <c r="H2522" t="s">
        <v>125</v>
      </c>
      <c r="P2522" t="s">
        <v>125</v>
      </c>
    </row>
    <row r="2523" spans="1:16" x14ac:dyDescent="0.2">
      <c r="A2523">
        <v>166872</v>
      </c>
      <c r="B2523" t="s">
        <v>1689</v>
      </c>
      <c r="C2523" t="s">
        <v>1525</v>
      </c>
      <c r="D2523" t="b">
        <v>1</v>
      </c>
      <c r="E2523" t="s">
        <v>125</v>
      </c>
      <c r="H2523" t="s">
        <v>125</v>
      </c>
      <c r="P2523" t="s">
        <v>125</v>
      </c>
    </row>
    <row r="2524" spans="1:16" x14ac:dyDescent="0.2">
      <c r="A2524">
        <v>149074</v>
      </c>
      <c r="B2524" t="s">
        <v>1689</v>
      </c>
      <c r="C2524" t="s">
        <v>1525</v>
      </c>
      <c r="D2524" t="b">
        <v>1</v>
      </c>
      <c r="E2524" t="s">
        <v>125</v>
      </c>
      <c r="H2524" t="s">
        <v>125</v>
      </c>
      <c r="P2524" t="s">
        <v>125</v>
      </c>
    </row>
    <row r="2525" spans="1:16" x14ac:dyDescent="0.2">
      <c r="A2525">
        <v>157394</v>
      </c>
      <c r="B2525" t="s">
        <v>1689</v>
      </c>
      <c r="C2525" t="s">
        <v>1525</v>
      </c>
      <c r="D2525" t="b">
        <v>1</v>
      </c>
      <c r="E2525" t="s">
        <v>125</v>
      </c>
      <c r="H2525" t="s">
        <v>125</v>
      </c>
      <c r="P2525" t="s">
        <v>125</v>
      </c>
    </row>
    <row r="2526" spans="1:16" x14ac:dyDescent="0.2">
      <c r="A2526">
        <v>171663</v>
      </c>
      <c r="B2526" t="s">
        <v>1689</v>
      </c>
      <c r="C2526" t="s">
        <v>1525</v>
      </c>
      <c r="D2526" t="b">
        <v>1</v>
      </c>
      <c r="E2526" t="s">
        <v>125</v>
      </c>
      <c r="H2526" t="s">
        <v>125</v>
      </c>
      <c r="P2526" t="s">
        <v>125</v>
      </c>
    </row>
    <row r="2527" spans="1:16" x14ac:dyDescent="0.2">
      <c r="A2527">
        <v>156433</v>
      </c>
      <c r="B2527" t="s">
        <v>1689</v>
      </c>
      <c r="C2527" t="s">
        <v>1525</v>
      </c>
      <c r="D2527" t="b">
        <v>1</v>
      </c>
      <c r="E2527" t="s">
        <v>125</v>
      </c>
      <c r="H2527" t="s">
        <v>125</v>
      </c>
      <c r="P2527" t="s">
        <v>125</v>
      </c>
    </row>
    <row r="2528" spans="1:16" x14ac:dyDescent="0.2">
      <c r="A2528">
        <v>156928</v>
      </c>
      <c r="B2528" t="s">
        <v>1689</v>
      </c>
      <c r="C2528" t="s">
        <v>1525</v>
      </c>
      <c r="D2528" t="b">
        <v>1</v>
      </c>
      <c r="E2528" t="s">
        <v>125</v>
      </c>
      <c r="H2528" t="s">
        <v>125</v>
      </c>
      <c r="P2528" t="s">
        <v>125</v>
      </c>
    </row>
    <row r="2529" spans="1:16" x14ac:dyDescent="0.2">
      <c r="A2529">
        <v>167010</v>
      </c>
      <c r="B2529" t="s">
        <v>1689</v>
      </c>
      <c r="C2529" t="s">
        <v>1525</v>
      </c>
      <c r="D2529" t="b">
        <v>1</v>
      </c>
      <c r="E2529" t="s">
        <v>125</v>
      </c>
      <c r="H2529" t="s">
        <v>125</v>
      </c>
      <c r="P2529" t="s">
        <v>125</v>
      </c>
    </row>
    <row r="2530" spans="1:16" x14ac:dyDescent="0.2">
      <c r="A2530">
        <v>142842</v>
      </c>
      <c r="B2530" t="s">
        <v>1689</v>
      </c>
      <c r="C2530" t="s">
        <v>1525</v>
      </c>
      <c r="D2530" t="b">
        <v>1</v>
      </c>
      <c r="E2530" t="s">
        <v>125</v>
      </c>
      <c r="H2530" t="s">
        <v>125</v>
      </c>
      <c r="P2530" t="s">
        <v>125</v>
      </c>
    </row>
    <row r="2531" spans="1:16" x14ac:dyDescent="0.2">
      <c r="A2531">
        <v>156860</v>
      </c>
      <c r="B2531" t="s">
        <v>1689</v>
      </c>
      <c r="C2531" t="s">
        <v>1525</v>
      </c>
      <c r="D2531" t="b">
        <v>1</v>
      </c>
      <c r="E2531" t="s">
        <v>125</v>
      </c>
      <c r="H2531" t="s">
        <v>125</v>
      </c>
      <c r="P2531" t="s">
        <v>125</v>
      </c>
    </row>
    <row r="2532" spans="1:16" x14ac:dyDescent="0.2">
      <c r="A2532">
        <v>116284</v>
      </c>
      <c r="B2532" t="s">
        <v>1689</v>
      </c>
      <c r="C2532" t="s">
        <v>1525</v>
      </c>
      <c r="D2532" t="b">
        <v>1</v>
      </c>
      <c r="E2532" t="s">
        <v>125</v>
      </c>
      <c r="H2532" t="s">
        <v>125</v>
      </c>
      <c r="P2532" t="s">
        <v>125</v>
      </c>
    </row>
    <row r="2533" spans="1:16" x14ac:dyDescent="0.2">
      <c r="A2533">
        <v>155014</v>
      </c>
      <c r="B2533" t="s">
        <v>1689</v>
      </c>
      <c r="C2533" t="s">
        <v>1525</v>
      </c>
      <c r="D2533" t="b">
        <v>1</v>
      </c>
      <c r="E2533" t="s">
        <v>125</v>
      </c>
      <c r="H2533" t="s">
        <v>125</v>
      </c>
      <c r="P2533" t="s">
        <v>125</v>
      </c>
    </row>
    <row r="2534" spans="1:16" x14ac:dyDescent="0.2">
      <c r="A2534">
        <v>167310</v>
      </c>
      <c r="B2534" t="s">
        <v>1689</v>
      </c>
      <c r="C2534" t="s">
        <v>1525</v>
      </c>
      <c r="D2534" t="b">
        <v>1</v>
      </c>
      <c r="E2534" t="s">
        <v>125</v>
      </c>
      <c r="H2534" t="s">
        <v>125</v>
      </c>
      <c r="P2534" t="s">
        <v>125</v>
      </c>
    </row>
    <row r="2535" spans="1:16" x14ac:dyDescent="0.2">
      <c r="A2535">
        <v>157969</v>
      </c>
      <c r="B2535" t="s">
        <v>1689</v>
      </c>
      <c r="C2535" t="s">
        <v>1525</v>
      </c>
      <c r="D2535" t="b">
        <v>1</v>
      </c>
      <c r="E2535" t="s">
        <v>125</v>
      </c>
      <c r="H2535" t="s">
        <v>125</v>
      </c>
      <c r="P2535" t="s">
        <v>125</v>
      </c>
    </row>
    <row r="2536" spans="1:16" x14ac:dyDescent="0.2">
      <c r="A2536">
        <v>167263</v>
      </c>
      <c r="B2536" t="s">
        <v>1689</v>
      </c>
      <c r="C2536" t="s">
        <v>1525</v>
      </c>
      <c r="D2536" t="b">
        <v>1</v>
      </c>
      <c r="E2536" t="s">
        <v>125</v>
      </c>
      <c r="H2536" t="s">
        <v>125</v>
      </c>
      <c r="P2536" t="s">
        <v>125</v>
      </c>
    </row>
    <row r="2537" spans="1:16" x14ac:dyDescent="0.2">
      <c r="A2537">
        <v>114577</v>
      </c>
      <c r="B2537" t="s">
        <v>1689</v>
      </c>
      <c r="C2537" t="s">
        <v>1525</v>
      </c>
      <c r="D2537" t="b">
        <v>1</v>
      </c>
      <c r="E2537" t="s">
        <v>125</v>
      </c>
      <c r="H2537" t="s">
        <v>125</v>
      </c>
      <c r="P2537" t="s">
        <v>125</v>
      </c>
    </row>
    <row r="2538" spans="1:16" x14ac:dyDescent="0.2">
      <c r="A2538">
        <v>115802</v>
      </c>
      <c r="B2538" t="s">
        <v>1689</v>
      </c>
      <c r="C2538" t="s">
        <v>1525</v>
      </c>
      <c r="D2538" t="b">
        <v>1</v>
      </c>
      <c r="E2538" t="s">
        <v>125</v>
      </c>
      <c r="H2538" t="s">
        <v>125</v>
      </c>
      <c r="P2538" t="s">
        <v>125</v>
      </c>
    </row>
    <row r="2539" spans="1:16" x14ac:dyDescent="0.2">
      <c r="A2539">
        <v>175315</v>
      </c>
      <c r="B2539" t="s">
        <v>1689</v>
      </c>
      <c r="C2539" t="s">
        <v>1525</v>
      </c>
      <c r="D2539" t="b">
        <v>1</v>
      </c>
      <c r="E2539" t="s">
        <v>125</v>
      </c>
      <c r="H2539" t="s">
        <v>125</v>
      </c>
      <c r="P2539" t="s">
        <v>125</v>
      </c>
    </row>
    <row r="2540" spans="1:16" x14ac:dyDescent="0.2">
      <c r="A2540">
        <v>109798</v>
      </c>
      <c r="B2540" t="s">
        <v>1689</v>
      </c>
      <c r="C2540" t="s">
        <v>1525</v>
      </c>
      <c r="D2540" t="b">
        <v>1</v>
      </c>
      <c r="E2540" t="s">
        <v>125</v>
      </c>
      <c r="H2540" t="s">
        <v>125</v>
      </c>
      <c r="P2540" t="s">
        <v>125</v>
      </c>
    </row>
    <row r="2541" spans="1:16" x14ac:dyDescent="0.2">
      <c r="A2541">
        <v>172497</v>
      </c>
      <c r="B2541" t="s">
        <v>1689</v>
      </c>
      <c r="C2541" t="s">
        <v>1525</v>
      </c>
      <c r="D2541" t="b">
        <v>1</v>
      </c>
      <c r="E2541" t="s">
        <v>125</v>
      </c>
      <c r="H2541" t="s">
        <v>125</v>
      </c>
      <c r="P2541" t="s">
        <v>125</v>
      </c>
    </row>
    <row r="2542" spans="1:16" x14ac:dyDescent="0.2">
      <c r="A2542">
        <v>172550</v>
      </c>
      <c r="B2542" t="s">
        <v>1689</v>
      </c>
      <c r="C2542" t="s">
        <v>1525</v>
      </c>
      <c r="D2542" t="b">
        <v>1</v>
      </c>
      <c r="E2542" t="s">
        <v>125</v>
      </c>
      <c r="H2542" t="s">
        <v>125</v>
      </c>
      <c r="P2542" t="s">
        <v>125</v>
      </c>
    </row>
    <row r="2543" spans="1:16" x14ac:dyDescent="0.2">
      <c r="A2543">
        <v>167212</v>
      </c>
      <c r="B2543" t="s">
        <v>1689</v>
      </c>
      <c r="C2543" t="s">
        <v>1525</v>
      </c>
      <c r="D2543" t="b">
        <v>1</v>
      </c>
      <c r="E2543" t="s">
        <v>125</v>
      </c>
      <c r="H2543" t="s">
        <v>125</v>
      </c>
      <c r="P2543" t="s">
        <v>125</v>
      </c>
    </row>
    <row r="2544" spans="1:16" x14ac:dyDescent="0.2">
      <c r="A2544">
        <v>172605</v>
      </c>
      <c r="B2544" t="s">
        <v>1689</v>
      </c>
      <c r="C2544" t="s">
        <v>1525</v>
      </c>
      <c r="D2544" t="b">
        <v>1</v>
      </c>
      <c r="E2544" t="s">
        <v>125</v>
      </c>
      <c r="H2544" t="s">
        <v>125</v>
      </c>
      <c r="P2544" t="s">
        <v>125</v>
      </c>
    </row>
    <row r="2545" spans="1:16" x14ac:dyDescent="0.2">
      <c r="A2545">
        <v>154968</v>
      </c>
      <c r="B2545" t="s">
        <v>1689</v>
      </c>
      <c r="C2545" t="s">
        <v>1525</v>
      </c>
      <c r="D2545" t="b">
        <v>1</v>
      </c>
      <c r="E2545" t="s">
        <v>125</v>
      </c>
      <c r="H2545" t="s">
        <v>125</v>
      </c>
      <c r="P2545" t="s">
        <v>125</v>
      </c>
    </row>
    <row r="2546" spans="1:16" x14ac:dyDescent="0.2">
      <c r="A2546">
        <v>172872</v>
      </c>
      <c r="B2546" t="s">
        <v>1689</v>
      </c>
      <c r="C2546" t="s">
        <v>1525</v>
      </c>
      <c r="D2546" t="b">
        <v>1</v>
      </c>
      <c r="E2546" t="s">
        <v>125</v>
      </c>
      <c r="H2546" t="s">
        <v>125</v>
      </c>
      <c r="P2546" t="s">
        <v>125</v>
      </c>
    </row>
    <row r="2547" spans="1:16" x14ac:dyDescent="0.2">
      <c r="A2547">
        <v>173027</v>
      </c>
      <c r="B2547" t="s">
        <v>1689</v>
      </c>
      <c r="C2547" t="s">
        <v>1525</v>
      </c>
      <c r="D2547" t="b">
        <v>1</v>
      </c>
      <c r="E2547" t="s">
        <v>125</v>
      </c>
      <c r="H2547" t="s">
        <v>125</v>
      </c>
      <c r="P2547" t="s">
        <v>125</v>
      </c>
    </row>
    <row r="2548" spans="1:16" x14ac:dyDescent="0.2">
      <c r="A2548">
        <v>173072</v>
      </c>
      <c r="B2548" t="s">
        <v>1689</v>
      </c>
      <c r="C2548" t="s">
        <v>1525</v>
      </c>
      <c r="D2548" t="b">
        <v>1</v>
      </c>
      <c r="E2548" t="s">
        <v>125</v>
      </c>
      <c r="H2548" t="s">
        <v>125</v>
      </c>
      <c r="P2548" t="s">
        <v>125</v>
      </c>
    </row>
    <row r="2549" spans="1:16" x14ac:dyDescent="0.2">
      <c r="A2549">
        <v>172770</v>
      </c>
      <c r="B2549" t="s">
        <v>1689</v>
      </c>
      <c r="C2549" t="s">
        <v>1525</v>
      </c>
      <c r="D2549" t="b">
        <v>1</v>
      </c>
      <c r="E2549" t="s">
        <v>125</v>
      </c>
      <c r="H2549" t="s">
        <v>125</v>
      </c>
      <c r="P2549" t="s">
        <v>125</v>
      </c>
    </row>
    <row r="2550" spans="1:16" x14ac:dyDescent="0.2">
      <c r="A2550">
        <v>126107</v>
      </c>
      <c r="B2550" t="s">
        <v>1689</v>
      </c>
      <c r="C2550" t="s">
        <v>1525</v>
      </c>
      <c r="D2550" t="b">
        <v>1</v>
      </c>
      <c r="E2550" t="s">
        <v>125</v>
      </c>
      <c r="H2550" t="s">
        <v>125</v>
      </c>
      <c r="P2550" t="s">
        <v>125</v>
      </c>
    </row>
    <row r="2551" spans="1:16" x14ac:dyDescent="0.2">
      <c r="A2551">
        <v>157215</v>
      </c>
      <c r="B2551" t="s">
        <v>1689</v>
      </c>
      <c r="C2551" t="s">
        <v>1525</v>
      </c>
      <c r="D2551" t="b">
        <v>1</v>
      </c>
      <c r="E2551" t="s">
        <v>125</v>
      </c>
      <c r="H2551" t="s">
        <v>125</v>
      </c>
      <c r="P2551" t="s">
        <v>125</v>
      </c>
    </row>
    <row r="2552" spans="1:16" x14ac:dyDescent="0.2">
      <c r="A2552">
        <v>154883</v>
      </c>
      <c r="B2552" t="s">
        <v>1689</v>
      </c>
      <c r="C2552" t="s">
        <v>1525</v>
      </c>
      <c r="D2552" t="b">
        <v>1</v>
      </c>
      <c r="E2552" t="s">
        <v>125</v>
      </c>
      <c r="H2552" t="s">
        <v>125</v>
      </c>
      <c r="P2552" t="s">
        <v>125</v>
      </c>
    </row>
    <row r="2553" spans="1:16" x14ac:dyDescent="0.2">
      <c r="A2553">
        <v>171839</v>
      </c>
      <c r="B2553" t="s">
        <v>1689</v>
      </c>
      <c r="C2553" t="s">
        <v>1525</v>
      </c>
      <c r="D2553" t="b">
        <v>1</v>
      </c>
      <c r="E2553" t="s">
        <v>125</v>
      </c>
      <c r="H2553" t="s">
        <v>125</v>
      </c>
      <c r="P2553" t="s">
        <v>125</v>
      </c>
    </row>
    <row r="2554" spans="1:16" x14ac:dyDescent="0.2">
      <c r="A2554">
        <v>150396</v>
      </c>
      <c r="B2554" t="s">
        <v>1689</v>
      </c>
      <c r="C2554" t="s">
        <v>1525</v>
      </c>
      <c r="D2554" t="b">
        <v>1</v>
      </c>
      <c r="E2554" t="s">
        <v>125</v>
      </c>
      <c r="H2554" t="s">
        <v>125</v>
      </c>
      <c r="P2554" t="s">
        <v>125</v>
      </c>
    </row>
    <row r="2555" spans="1:16" x14ac:dyDescent="0.2">
      <c r="A2555">
        <v>159265</v>
      </c>
      <c r="B2555" t="s">
        <v>1690</v>
      </c>
      <c r="C2555" t="s">
        <v>1525</v>
      </c>
      <c r="D2555" t="b">
        <v>1</v>
      </c>
      <c r="E2555" t="s">
        <v>125</v>
      </c>
      <c r="H2555" t="s">
        <v>125</v>
      </c>
      <c r="P2555" t="s">
        <v>125</v>
      </c>
    </row>
    <row r="2556" spans="1:16" x14ac:dyDescent="0.2">
      <c r="A2556">
        <v>156029</v>
      </c>
      <c r="B2556" t="s">
        <v>1690</v>
      </c>
      <c r="C2556" t="s">
        <v>1525</v>
      </c>
      <c r="D2556" t="b">
        <v>1</v>
      </c>
      <c r="E2556" t="s">
        <v>125</v>
      </c>
      <c r="H2556" t="s">
        <v>125</v>
      </c>
      <c r="P2556" t="s">
        <v>125</v>
      </c>
    </row>
    <row r="2557" spans="1:16" x14ac:dyDescent="0.2">
      <c r="A2557">
        <v>172820</v>
      </c>
      <c r="B2557" t="s">
        <v>1691</v>
      </c>
      <c r="C2557" t="s">
        <v>1525</v>
      </c>
      <c r="D2557" t="b">
        <v>1</v>
      </c>
      <c r="E2557" t="s">
        <v>125</v>
      </c>
      <c r="H2557" t="s">
        <v>125</v>
      </c>
      <c r="P2557" t="s">
        <v>125</v>
      </c>
    </row>
    <row r="2558" spans="1:16" x14ac:dyDescent="0.2">
      <c r="A2558">
        <v>172711</v>
      </c>
      <c r="B2558" t="s">
        <v>1691</v>
      </c>
      <c r="C2558" t="s">
        <v>1525</v>
      </c>
      <c r="D2558" t="b">
        <v>1</v>
      </c>
      <c r="E2558" t="s">
        <v>125</v>
      </c>
      <c r="H2558" t="s">
        <v>125</v>
      </c>
      <c r="P2558" t="s">
        <v>125</v>
      </c>
    </row>
    <row r="2559" spans="1:16" x14ac:dyDescent="0.2">
      <c r="A2559">
        <v>172655</v>
      </c>
      <c r="B2559" t="s">
        <v>1691</v>
      </c>
      <c r="C2559" t="s">
        <v>1525</v>
      </c>
      <c r="D2559" t="b">
        <v>1</v>
      </c>
      <c r="E2559" t="s">
        <v>125</v>
      </c>
      <c r="H2559" t="s">
        <v>125</v>
      </c>
      <c r="P2559" t="s">
        <v>125</v>
      </c>
    </row>
    <row r="2560" spans="1:16" x14ac:dyDescent="0.2">
      <c r="A2560">
        <v>157063</v>
      </c>
      <c r="B2560" t="s">
        <v>1691</v>
      </c>
      <c r="C2560" t="s">
        <v>1525</v>
      </c>
      <c r="D2560" t="b">
        <v>1</v>
      </c>
      <c r="E2560" t="s">
        <v>125</v>
      </c>
      <c r="H2560" t="s">
        <v>125</v>
      </c>
      <c r="P2560" t="s">
        <v>125</v>
      </c>
    </row>
    <row r="2561" spans="1:19" x14ac:dyDescent="0.2">
      <c r="A2561">
        <v>110579</v>
      </c>
      <c r="B2561" t="s">
        <v>1692</v>
      </c>
      <c r="C2561" t="s">
        <v>1525</v>
      </c>
      <c r="D2561" t="b">
        <v>0</v>
      </c>
      <c r="E2561" t="s">
        <v>125</v>
      </c>
      <c r="H2561" t="s">
        <v>125</v>
      </c>
      <c r="P2561" t="s">
        <v>125</v>
      </c>
    </row>
    <row r="2562" spans="1:19" x14ac:dyDescent="0.2">
      <c r="A2562">
        <v>115748</v>
      </c>
      <c r="B2562" t="s">
        <v>1693</v>
      </c>
      <c r="C2562" t="s">
        <v>1525</v>
      </c>
      <c r="D2562" t="b">
        <v>0</v>
      </c>
      <c r="E2562" t="s">
        <v>125</v>
      </c>
      <c r="H2562" t="s">
        <v>125</v>
      </c>
      <c r="P2562" t="s">
        <v>125</v>
      </c>
    </row>
    <row r="2563" spans="1:19" x14ac:dyDescent="0.2">
      <c r="A2563">
        <v>119144</v>
      </c>
      <c r="B2563" t="s">
        <v>1693</v>
      </c>
      <c r="C2563" t="s">
        <v>1525</v>
      </c>
      <c r="D2563" t="b">
        <v>0</v>
      </c>
      <c r="E2563" t="s">
        <v>125</v>
      </c>
      <c r="F2563" t="s">
        <v>1693</v>
      </c>
      <c r="H2563" t="s">
        <v>130</v>
      </c>
      <c r="P2563" t="s">
        <v>125</v>
      </c>
    </row>
    <row r="2564" spans="1:19" x14ac:dyDescent="0.2">
      <c r="A2564">
        <v>112217</v>
      </c>
      <c r="B2564" t="s">
        <v>1693</v>
      </c>
      <c r="C2564" t="s">
        <v>1525</v>
      </c>
      <c r="D2564" t="b">
        <v>0</v>
      </c>
      <c r="E2564" t="s">
        <v>125</v>
      </c>
      <c r="F2564" t="s">
        <v>1693</v>
      </c>
      <c r="H2564" t="s">
        <v>130</v>
      </c>
      <c r="P2564" t="s">
        <v>125</v>
      </c>
    </row>
    <row r="2565" spans="1:19" x14ac:dyDescent="0.2">
      <c r="A2565">
        <v>115706</v>
      </c>
      <c r="B2565" t="s">
        <v>1694</v>
      </c>
      <c r="C2565" t="s">
        <v>1525</v>
      </c>
      <c r="D2565" t="b">
        <v>0</v>
      </c>
      <c r="E2565" t="s">
        <v>125</v>
      </c>
      <c r="F2565" t="s">
        <v>1679</v>
      </c>
      <c r="G2565" t="s">
        <v>1534</v>
      </c>
      <c r="H2565" t="s">
        <v>130</v>
      </c>
      <c r="P2565" t="s">
        <v>125</v>
      </c>
    </row>
    <row r="2566" spans="1:19" x14ac:dyDescent="0.2">
      <c r="A2566">
        <v>177592</v>
      </c>
      <c r="B2566" t="s">
        <v>530</v>
      </c>
      <c r="C2566" t="s">
        <v>1525</v>
      </c>
      <c r="D2566" t="b">
        <v>0</v>
      </c>
      <c r="E2566" t="s">
        <v>125</v>
      </c>
      <c r="F2566" t="s">
        <v>532</v>
      </c>
      <c r="G2566" t="s">
        <v>533</v>
      </c>
      <c r="H2566" t="s">
        <v>125</v>
      </c>
      <c r="P2566" t="s">
        <v>125</v>
      </c>
    </row>
    <row r="2567" spans="1:19" x14ac:dyDescent="0.2">
      <c r="A2567">
        <v>143220</v>
      </c>
      <c r="B2567" t="s">
        <v>530</v>
      </c>
      <c r="C2567" t="s">
        <v>1525</v>
      </c>
      <c r="D2567" t="b">
        <v>0</v>
      </c>
      <c r="E2567" t="s">
        <v>125</v>
      </c>
      <c r="F2567" t="s">
        <v>532</v>
      </c>
      <c r="G2567" t="s">
        <v>533</v>
      </c>
      <c r="H2567" t="s">
        <v>125</v>
      </c>
      <c r="P2567" t="s">
        <v>125</v>
      </c>
    </row>
    <row r="2568" spans="1:19" x14ac:dyDescent="0.2">
      <c r="A2568">
        <v>177525</v>
      </c>
      <c r="B2568" t="s">
        <v>530</v>
      </c>
      <c r="C2568" t="s">
        <v>1525</v>
      </c>
      <c r="D2568" t="b">
        <v>0</v>
      </c>
      <c r="E2568" t="s">
        <v>125</v>
      </c>
      <c r="F2568" t="s">
        <v>532</v>
      </c>
      <c r="G2568" t="s">
        <v>533</v>
      </c>
      <c r="H2568" t="s">
        <v>125</v>
      </c>
      <c r="P2568" t="s">
        <v>125</v>
      </c>
    </row>
    <row r="2569" spans="1:19" x14ac:dyDescent="0.2">
      <c r="A2569">
        <v>177545</v>
      </c>
      <c r="B2569" t="s">
        <v>530</v>
      </c>
      <c r="C2569" t="s">
        <v>1525</v>
      </c>
      <c r="D2569" t="b">
        <v>0</v>
      </c>
      <c r="E2569" t="s">
        <v>125</v>
      </c>
      <c r="F2569" t="s">
        <v>532</v>
      </c>
      <c r="G2569" t="s">
        <v>533</v>
      </c>
      <c r="H2569" t="s">
        <v>125</v>
      </c>
      <c r="P2569" t="s">
        <v>125</v>
      </c>
    </row>
    <row r="2570" spans="1:19" x14ac:dyDescent="0.2">
      <c r="A2570">
        <v>159311</v>
      </c>
      <c r="B2570" t="s">
        <v>1695</v>
      </c>
      <c r="C2570" t="s">
        <v>1525</v>
      </c>
      <c r="D2570" t="b">
        <v>0</v>
      </c>
      <c r="E2570" t="s">
        <v>125</v>
      </c>
      <c r="H2570" t="s">
        <v>125</v>
      </c>
      <c r="P2570" t="s">
        <v>125</v>
      </c>
    </row>
    <row r="2571" spans="1:19" x14ac:dyDescent="0.2">
      <c r="A2571">
        <v>172162</v>
      </c>
      <c r="B2571" t="s">
        <v>534</v>
      </c>
      <c r="C2571" t="s">
        <v>1525</v>
      </c>
      <c r="D2571" t="b">
        <v>0</v>
      </c>
      <c r="E2571" t="s">
        <v>125</v>
      </c>
      <c r="F2571" t="s">
        <v>535</v>
      </c>
      <c r="G2571" t="s">
        <v>533</v>
      </c>
      <c r="H2571" t="s">
        <v>125</v>
      </c>
      <c r="P2571" t="s">
        <v>125</v>
      </c>
      <c r="S2571" t="s">
        <v>536</v>
      </c>
    </row>
    <row r="2572" spans="1:19" x14ac:dyDescent="0.2">
      <c r="A2572">
        <v>171788</v>
      </c>
      <c r="B2572" t="s">
        <v>534</v>
      </c>
      <c r="C2572" t="s">
        <v>1525</v>
      </c>
      <c r="D2572" t="b">
        <v>0</v>
      </c>
      <c r="E2572" t="s">
        <v>125</v>
      </c>
      <c r="F2572" t="s">
        <v>535</v>
      </c>
      <c r="G2572" t="s">
        <v>533</v>
      </c>
      <c r="H2572" t="s">
        <v>125</v>
      </c>
      <c r="P2572" t="s">
        <v>125</v>
      </c>
      <c r="S2572" t="s">
        <v>536</v>
      </c>
    </row>
    <row r="2573" spans="1:19" x14ac:dyDescent="0.2">
      <c r="A2573">
        <v>173083</v>
      </c>
      <c r="B2573" t="s">
        <v>534</v>
      </c>
      <c r="C2573" t="s">
        <v>1525</v>
      </c>
      <c r="D2573" t="b">
        <v>0</v>
      </c>
      <c r="E2573" t="s">
        <v>125</v>
      </c>
      <c r="F2573" t="s">
        <v>535</v>
      </c>
      <c r="G2573" t="s">
        <v>533</v>
      </c>
      <c r="H2573" t="s">
        <v>125</v>
      </c>
      <c r="P2573" t="s">
        <v>125</v>
      </c>
      <c r="S2573" t="s">
        <v>536</v>
      </c>
    </row>
    <row r="2574" spans="1:19" x14ac:dyDescent="0.2">
      <c r="A2574">
        <v>173038</v>
      </c>
      <c r="B2574" t="s">
        <v>534</v>
      </c>
      <c r="C2574" t="s">
        <v>1525</v>
      </c>
      <c r="D2574" t="b">
        <v>0</v>
      </c>
      <c r="E2574" t="s">
        <v>125</v>
      </c>
      <c r="F2574" t="s">
        <v>535</v>
      </c>
      <c r="G2574" t="s">
        <v>533</v>
      </c>
      <c r="H2574" t="s">
        <v>125</v>
      </c>
      <c r="P2574" t="s">
        <v>125</v>
      </c>
      <c r="S2574" t="s">
        <v>536</v>
      </c>
    </row>
    <row r="2575" spans="1:19" x14ac:dyDescent="0.2">
      <c r="A2575">
        <v>172993</v>
      </c>
      <c r="B2575" t="s">
        <v>534</v>
      </c>
      <c r="C2575" t="s">
        <v>1525</v>
      </c>
      <c r="D2575" t="b">
        <v>0</v>
      </c>
      <c r="E2575" t="s">
        <v>125</v>
      </c>
      <c r="F2575" t="s">
        <v>535</v>
      </c>
      <c r="G2575" t="s">
        <v>533</v>
      </c>
      <c r="H2575" t="s">
        <v>125</v>
      </c>
      <c r="P2575" t="s">
        <v>125</v>
      </c>
      <c r="S2575" t="s">
        <v>536</v>
      </c>
    </row>
    <row r="2576" spans="1:19" x14ac:dyDescent="0.2">
      <c r="A2576">
        <v>174888</v>
      </c>
      <c r="B2576" t="s">
        <v>534</v>
      </c>
      <c r="C2576" t="s">
        <v>1525</v>
      </c>
      <c r="D2576" t="b">
        <v>0</v>
      </c>
      <c r="E2576" t="s">
        <v>125</v>
      </c>
      <c r="F2576" t="s">
        <v>535</v>
      </c>
      <c r="G2576" t="s">
        <v>533</v>
      </c>
      <c r="H2576" t="s">
        <v>125</v>
      </c>
      <c r="P2576" t="s">
        <v>125</v>
      </c>
      <c r="S2576" t="s">
        <v>536</v>
      </c>
    </row>
    <row r="2577" spans="1:19" x14ac:dyDescent="0.2">
      <c r="A2577">
        <v>172941</v>
      </c>
      <c r="B2577" t="s">
        <v>534</v>
      </c>
      <c r="C2577" t="s">
        <v>1525</v>
      </c>
      <c r="D2577" t="b">
        <v>0</v>
      </c>
      <c r="E2577" t="s">
        <v>125</v>
      </c>
      <c r="F2577" t="s">
        <v>535</v>
      </c>
      <c r="G2577" t="s">
        <v>533</v>
      </c>
      <c r="H2577" t="s">
        <v>125</v>
      </c>
      <c r="P2577" t="s">
        <v>125</v>
      </c>
      <c r="S2577" t="s">
        <v>536</v>
      </c>
    </row>
    <row r="2578" spans="1:19" x14ac:dyDescent="0.2">
      <c r="A2578">
        <v>172889</v>
      </c>
      <c r="B2578" t="s">
        <v>534</v>
      </c>
      <c r="C2578" t="s">
        <v>1525</v>
      </c>
      <c r="D2578" t="b">
        <v>0</v>
      </c>
      <c r="E2578" t="s">
        <v>125</v>
      </c>
      <c r="F2578" t="s">
        <v>535</v>
      </c>
      <c r="G2578" t="s">
        <v>533</v>
      </c>
      <c r="H2578" t="s">
        <v>125</v>
      </c>
      <c r="P2578" t="s">
        <v>125</v>
      </c>
      <c r="S2578" t="s">
        <v>536</v>
      </c>
    </row>
    <row r="2579" spans="1:19" x14ac:dyDescent="0.2">
      <c r="A2579">
        <v>172837</v>
      </c>
      <c r="B2579" t="s">
        <v>534</v>
      </c>
      <c r="C2579" t="s">
        <v>1525</v>
      </c>
      <c r="D2579" t="b">
        <v>0</v>
      </c>
      <c r="E2579" t="s">
        <v>125</v>
      </c>
      <c r="F2579" t="s">
        <v>535</v>
      </c>
      <c r="G2579" t="s">
        <v>533</v>
      </c>
      <c r="H2579" t="s">
        <v>125</v>
      </c>
      <c r="P2579" t="s">
        <v>125</v>
      </c>
      <c r="S2579" t="s">
        <v>536</v>
      </c>
    </row>
    <row r="2580" spans="1:19" x14ac:dyDescent="0.2">
      <c r="A2580">
        <v>172781</v>
      </c>
      <c r="B2580" t="s">
        <v>534</v>
      </c>
      <c r="C2580" t="s">
        <v>1525</v>
      </c>
      <c r="D2580" t="b">
        <v>0</v>
      </c>
      <c r="E2580" t="s">
        <v>125</v>
      </c>
      <c r="F2580" t="s">
        <v>535</v>
      </c>
      <c r="G2580" t="s">
        <v>533</v>
      </c>
      <c r="H2580" t="s">
        <v>125</v>
      </c>
      <c r="P2580" t="s">
        <v>125</v>
      </c>
      <c r="S2580" t="s">
        <v>536</v>
      </c>
    </row>
    <row r="2581" spans="1:19" x14ac:dyDescent="0.2">
      <c r="A2581">
        <v>172672</v>
      </c>
      <c r="B2581" t="s">
        <v>534</v>
      </c>
      <c r="C2581" t="s">
        <v>1525</v>
      </c>
      <c r="D2581" t="b">
        <v>0</v>
      </c>
      <c r="E2581" t="s">
        <v>125</v>
      </c>
      <c r="F2581" t="s">
        <v>535</v>
      </c>
      <c r="G2581" t="s">
        <v>533</v>
      </c>
      <c r="H2581" t="s">
        <v>125</v>
      </c>
      <c r="P2581" t="s">
        <v>125</v>
      </c>
      <c r="S2581" t="s">
        <v>536</v>
      </c>
    </row>
    <row r="2582" spans="1:19" x14ac:dyDescent="0.2">
      <c r="A2582">
        <v>172616</v>
      </c>
      <c r="B2582" t="s">
        <v>534</v>
      </c>
      <c r="C2582" t="s">
        <v>1525</v>
      </c>
      <c r="D2582" t="b">
        <v>0</v>
      </c>
      <c r="E2582" t="s">
        <v>125</v>
      </c>
      <c r="F2582" t="s">
        <v>535</v>
      </c>
      <c r="G2582" t="s">
        <v>533</v>
      </c>
      <c r="H2582" t="s">
        <v>125</v>
      </c>
      <c r="P2582" t="s">
        <v>125</v>
      </c>
      <c r="S2582" t="s">
        <v>536</v>
      </c>
    </row>
    <row r="2583" spans="1:19" x14ac:dyDescent="0.2">
      <c r="A2583">
        <v>172728</v>
      </c>
      <c r="B2583" t="s">
        <v>534</v>
      </c>
      <c r="C2583" t="s">
        <v>1525</v>
      </c>
      <c r="D2583" t="b">
        <v>0</v>
      </c>
      <c r="E2583" t="s">
        <v>125</v>
      </c>
      <c r="F2583" t="s">
        <v>535</v>
      </c>
      <c r="G2583" t="s">
        <v>533</v>
      </c>
      <c r="H2583" t="s">
        <v>125</v>
      </c>
      <c r="P2583" t="s">
        <v>125</v>
      </c>
      <c r="S2583" t="s">
        <v>536</v>
      </c>
    </row>
    <row r="2584" spans="1:19" x14ac:dyDescent="0.2">
      <c r="A2584">
        <v>172561</v>
      </c>
      <c r="B2584" t="s">
        <v>534</v>
      </c>
      <c r="C2584" t="s">
        <v>1525</v>
      </c>
      <c r="D2584" t="b">
        <v>0</v>
      </c>
      <c r="E2584" t="s">
        <v>125</v>
      </c>
      <c r="F2584" t="s">
        <v>535</v>
      </c>
      <c r="G2584" t="s">
        <v>533</v>
      </c>
      <c r="H2584" t="s">
        <v>125</v>
      </c>
      <c r="P2584" t="s">
        <v>125</v>
      </c>
      <c r="S2584" t="s">
        <v>536</v>
      </c>
    </row>
    <row r="2585" spans="1:19" x14ac:dyDescent="0.2">
      <c r="A2585">
        <v>172508</v>
      </c>
      <c r="B2585" t="s">
        <v>534</v>
      </c>
      <c r="C2585" t="s">
        <v>1525</v>
      </c>
      <c r="D2585" t="b">
        <v>0</v>
      </c>
      <c r="E2585" t="s">
        <v>125</v>
      </c>
      <c r="F2585" t="s">
        <v>535</v>
      </c>
      <c r="G2585" t="s">
        <v>533</v>
      </c>
      <c r="H2585" t="s">
        <v>125</v>
      </c>
      <c r="P2585" t="s">
        <v>125</v>
      </c>
      <c r="S2585" t="s">
        <v>536</v>
      </c>
    </row>
    <row r="2586" spans="1:19" x14ac:dyDescent="0.2">
      <c r="A2586">
        <v>165399</v>
      </c>
      <c r="B2586" t="s">
        <v>534</v>
      </c>
      <c r="C2586" t="s">
        <v>1525</v>
      </c>
      <c r="D2586" t="b">
        <v>0</v>
      </c>
      <c r="E2586" t="s">
        <v>125</v>
      </c>
      <c r="F2586" t="s">
        <v>535</v>
      </c>
      <c r="G2586" t="s">
        <v>533</v>
      </c>
      <c r="H2586" t="s">
        <v>125</v>
      </c>
      <c r="P2586" t="s">
        <v>125</v>
      </c>
      <c r="S2586" t="s">
        <v>536</v>
      </c>
    </row>
    <row r="2587" spans="1:19" x14ac:dyDescent="0.2">
      <c r="A2587">
        <v>171564</v>
      </c>
      <c r="B2587" t="s">
        <v>534</v>
      </c>
      <c r="C2587" t="s">
        <v>1525</v>
      </c>
      <c r="D2587" t="b">
        <v>0</v>
      </c>
      <c r="E2587" t="s">
        <v>125</v>
      </c>
      <c r="F2587" t="s">
        <v>535</v>
      </c>
      <c r="G2587" t="s">
        <v>533</v>
      </c>
      <c r="H2587" t="s">
        <v>125</v>
      </c>
      <c r="P2587" t="s">
        <v>125</v>
      </c>
      <c r="S2587" t="s">
        <v>536</v>
      </c>
    </row>
    <row r="2588" spans="1:19" x14ac:dyDescent="0.2">
      <c r="A2588">
        <v>172455</v>
      </c>
      <c r="B2588" t="s">
        <v>534</v>
      </c>
      <c r="C2588" t="s">
        <v>1525</v>
      </c>
      <c r="D2588" t="b">
        <v>0</v>
      </c>
      <c r="E2588" t="s">
        <v>125</v>
      </c>
      <c r="F2588" t="s">
        <v>535</v>
      </c>
      <c r="G2588" t="s">
        <v>533</v>
      </c>
      <c r="H2588" t="s">
        <v>125</v>
      </c>
      <c r="P2588" t="s">
        <v>125</v>
      </c>
      <c r="S2588" t="s">
        <v>536</v>
      </c>
    </row>
    <row r="2589" spans="1:19" x14ac:dyDescent="0.2">
      <c r="A2589">
        <v>173134</v>
      </c>
      <c r="B2589" t="s">
        <v>534</v>
      </c>
      <c r="C2589" t="s">
        <v>1525</v>
      </c>
      <c r="D2589" t="b">
        <v>0</v>
      </c>
      <c r="E2589" t="s">
        <v>125</v>
      </c>
      <c r="F2589" t="s">
        <v>535</v>
      </c>
      <c r="G2589" t="s">
        <v>533</v>
      </c>
      <c r="H2589" t="s">
        <v>125</v>
      </c>
      <c r="P2589" t="s">
        <v>125</v>
      </c>
      <c r="S2589" t="s">
        <v>536</v>
      </c>
    </row>
    <row r="2590" spans="1:19" x14ac:dyDescent="0.2">
      <c r="A2590">
        <v>166769</v>
      </c>
      <c r="B2590" t="s">
        <v>534</v>
      </c>
      <c r="C2590" t="s">
        <v>1525</v>
      </c>
      <c r="D2590" t="b">
        <v>0</v>
      </c>
      <c r="E2590" t="s">
        <v>125</v>
      </c>
      <c r="F2590" t="s">
        <v>535</v>
      </c>
      <c r="G2590" t="s">
        <v>533</v>
      </c>
      <c r="H2590" t="s">
        <v>125</v>
      </c>
      <c r="P2590" t="s">
        <v>125</v>
      </c>
      <c r="S2590" t="s">
        <v>536</v>
      </c>
    </row>
    <row r="2591" spans="1:19" x14ac:dyDescent="0.2">
      <c r="A2591">
        <v>171625</v>
      </c>
      <c r="B2591" t="s">
        <v>534</v>
      </c>
      <c r="C2591" t="s">
        <v>1525</v>
      </c>
      <c r="D2591" t="b">
        <v>0</v>
      </c>
      <c r="E2591" t="s">
        <v>125</v>
      </c>
      <c r="F2591" t="s">
        <v>535</v>
      </c>
      <c r="G2591" t="s">
        <v>533</v>
      </c>
      <c r="H2591" t="s">
        <v>125</v>
      </c>
      <c r="P2591" t="s">
        <v>125</v>
      </c>
      <c r="S2591" t="s">
        <v>536</v>
      </c>
    </row>
    <row r="2592" spans="1:19" x14ac:dyDescent="0.2">
      <c r="A2592">
        <v>172399</v>
      </c>
      <c r="B2592" t="s">
        <v>534</v>
      </c>
      <c r="C2592" t="s">
        <v>1525</v>
      </c>
      <c r="D2592" t="b">
        <v>0</v>
      </c>
      <c r="E2592" t="s">
        <v>125</v>
      </c>
      <c r="F2592" t="s">
        <v>535</v>
      </c>
      <c r="G2592" t="s">
        <v>533</v>
      </c>
      <c r="H2592" t="s">
        <v>125</v>
      </c>
      <c r="P2592" t="s">
        <v>125</v>
      </c>
      <c r="S2592" t="s">
        <v>536</v>
      </c>
    </row>
    <row r="2593" spans="1:19" x14ac:dyDescent="0.2">
      <c r="A2593">
        <v>166884</v>
      </c>
      <c r="B2593" t="s">
        <v>534</v>
      </c>
      <c r="C2593" t="s">
        <v>1525</v>
      </c>
      <c r="D2593" t="b">
        <v>0</v>
      </c>
      <c r="E2593" t="s">
        <v>125</v>
      </c>
      <c r="F2593" t="s">
        <v>535</v>
      </c>
      <c r="G2593" t="s">
        <v>533</v>
      </c>
      <c r="H2593" t="s">
        <v>125</v>
      </c>
      <c r="P2593" t="s">
        <v>125</v>
      </c>
      <c r="S2593" t="s">
        <v>536</v>
      </c>
    </row>
    <row r="2594" spans="1:19" x14ac:dyDescent="0.2">
      <c r="A2594">
        <v>166951</v>
      </c>
      <c r="B2594" t="s">
        <v>534</v>
      </c>
      <c r="C2594" t="s">
        <v>1525</v>
      </c>
      <c r="D2594" t="b">
        <v>0</v>
      </c>
      <c r="E2594" t="s">
        <v>125</v>
      </c>
      <c r="F2594" t="s">
        <v>535</v>
      </c>
      <c r="G2594" t="s">
        <v>533</v>
      </c>
      <c r="H2594" t="s">
        <v>125</v>
      </c>
      <c r="P2594" t="s">
        <v>125</v>
      </c>
      <c r="S2594" t="s">
        <v>536</v>
      </c>
    </row>
    <row r="2595" spans="1:19" x14ac:dyDescent="0.2">
      <c r="A2595">
        <v>167040</v>
      </c>
      <c r="B2595" t="s">
        <v>534</v>
      </c>
      <c r="C2595" t="s">
        <v>1525</v>
      </c>
      <c r="D2595" t="b">
        <v>0</v>
      </c>
      <c r="E2595" t="s">
        <v>125</v>
      </c>
      <c r="F2595" t="s">
        <v>535</v>
      </c>
      <c r="G2595" t="s">
        <v>533</v>
      </c>
      <c r="H2595" t="s">
        <v>125</v>
      </c>
      <c r="P2595" t="s">
        <v>125</v>
      </c>
      <c r="S2595" t="s">
        <v>536</v>
      </c>
    </row>
    <row r="2596" spans="1:19" x14ac:dyDescent="0.2">
      <c r="A2596">
        <v>167113</v>
      </c>
      <c r="B2596" t="s">
        <v>534</v>
      </c>
      <c r="C2596" t="s">
        <v>1525</v>
      </c>
      <c r="D2596" t="b">
        <v>0</v>
      </c>
      <c r="E2596" t="s">
        <v>125</v>
      </c>
      <c r="F2596" t="s">
        <v>535</v>
      </c>
      <c r="G2596" t="s">
        <v>533</v>
      </c>
      <c r="H2596" t="s">
        <v>125</v>
      </c>
      <c r="P2596" t="s">
        <v>125</v>
      </c>
      <c r="S2596" t="s">
        <v>536</v>
      </c>
    </row>
    <row r="2597" spans="1:19" x14ac:dyDescent="0.2">
      <c r="A2597">
        <v>167175</v>
      </c>
      <c r="B2597" t="s">
        <v>534</v>
      </c>
      <c r="C2597" t="s">
        <v>1525</v>
      </c>
      <c r="D2597" t="b">
        <v>0</v>
      </c>
      <c r="E2597" t="s">
        <v>125</v>
      </c>
      <c r="F2597" t="s">
        <v>535</v>
      </c>
      <c r="G2597" t="s">
        <v>533</v>
      </c>
      <c r="H2597" t="s">
        <v>125</v>
      </c>
      <c r="P2597" t="s">
        <v>125</v>
      </c>
      <c r="S2597" t="s">
        <v>536</v>
      </c>
    </row>
    <row r="2598" spans="1:19" x14ac:dyDescent="0.2">
      <c r="A2598">
        <v>172333</v>
      </c>
      <c r="B2598" t="s">
        <v>534</v>
      </c>
      <c r="C2598" t="s">
        <v>1525</v>
      </c>
      <c r="D2598" t="b">
        <v>0</v>
      </c>
      <c r="E2598" t="s">
        <v>125</v>
      </c>
      <c r="F2598" t="s">
        <v>535</v>
      </c>
      <c r="G2598" t="s">
        <v>533</v>
      </c>
      <c r="H2598" t="s">
        <v>125</v>
      </c>
      <c r="P2598" t="s">
        <v>125</v>
      </c>
      <c r="S2598" t="s">
        <v>536</v>
      </c>
    </row>
    <row r="2599" spans="1:19" x14ac:dyDescent="0.2">
      <c r="A2599">
        <v>172276</v>
      </c>
      <c r="B2599" t="s">
        <v>534</v>
      </c>
      <c r="C2599" t="s">
        <v>1525</v>
      </c>
      <c r="D2599" t="b">
        <v>0</v>
      </c>
      <c r="E2599" t="s">
        <v>125</v>
      </c>
      <c r="F2599" t="s">
        <v>535</v>
      </c>
      <c r="G2599" t="s">
        <v>533</v>
      </c>
      <c r="H2599" t="s">
        <v>125</v>
      </c>
      <c r="P2599" t="s">
        <v>125</v>
      </c>
      <c r="S2599" t="s">
        <v>536</v>
      </c>
    </row>
    <row r="2600" spans="1:19" x14ac:dyDescent="0.2">
      <c r="A2600">
        <v>167224</v>
      </c>
      <c r="B2600" t="s">
        <v>534</v>
      </c>
      <c r="C2600" t="s">
        <v>1525</v>
      </c>
      <c r="D2600" t="b">
        <v>0</v>
      </c>
      <c r="E2600" t="s">
        <v>125</v>
      </c>
      <c r="F2600" t="s">
        <v>535</v>
      </c>
      <c r="G2600" t="s">
        <v>533</v>
      </c>
      <c r="H2600" t="s">
        <v>125</v>
      </c>
      <c r="P2600" t="s">
        <v>125</v>
      </c>
      <c r="S2600" t="s">
        <v>536</v>
      </c>
    </row>
    <row r="2601" spans="1:19" x14ac:dyDescent="0.2">
      <c r="A2601">
        <v>167275</v>
      </c>
      <c r="B2601" t="s">
        <v>534</v>
      </c>
      <c r="C2601" t="s">
        <v>1525</v>
      </c>
      <c r="D2601" t="b">
        <v>0</v>
      </c>
      <c r="E2601" t="s">
        <v>125</v>
      </c>
      <c r="F2601" t="s">
        <v>535</v>
      </c>
      <c r="G2601" t="s">
        <v>533</v>
      </c>
      <c r="H2601" t="s">
        <v>125</v>
      </c>
      <c r="P2601" t="s">
        <v>125</v>
      </c>
      <c r="S2601" t="s">
        <v>536</v>
      </c>
    </row>
    <row r="2602" spans="1:19" x14ac:dyDescent="0.2">
      <c r="A2602">
        <v>167322</v>
      </c>
      <c r="B2602" t="s">
        <v>534</v>
      </c>
      <c r="C2602" t="s">
        <v>1525</v>
      </c>
      <c r="D2602" t="b">
        <v>0</v>
      </c>
      <c r="E2602" t="s">
        <v>125</v>
      </c>
      <c r="F2602" t="s">
        <v>535</v>
      </c>
      <c r="G2602" t="s">
        <v>533</v>
      </c>
      <c r="H2602" t="s">
        <v>125</v>
      </c>
      <c r="P2602" t="s">
        <v>125</v>
      </c>
      <c r="S2602" t="s">
        <v>536</v>
      </c>
    </row>
    <row r="2603" spans="1:19" x14ac:dyDescent="0.2">
      <c r="A2603">
        <v>169859</v>
      </c>
      <c r="B2603" t="s">
        <v>534</v>
      </c>
      <c r="C2603" t="s">
        <v>1525</v>
      </c>
      <c r="D2603" t="b">
        <v>0</v>
      </c>
      <c r="E2603" t="s">
        <v>125</v>
      </c>
      <c r="F2603" t="s">
        <v>535</v>
      </c>
      <c r="G2603" t="s">
        <v>533</v>
      </c>
      <c r="H2603" t="s">
        <v>125</v>
      </c>
      <c r="P2603" t="s">
        <v>125</v>
      </c>
      <c r="S2603" t="s">
        <v>536</v>
      </c>
    </row>
    <row r="2604" spans="1:19" x14ac:dyDescent="0.2">
      <c r="A2604">
        <v>175332</v>
      </c>
      <c r="B2604" t="s">
        <v>534</v>
      </c>
      <c r="C2604" t="s">
        <v>1525</v>
      </c>
      <c r="D2604" t="b">
        <v>0</v>
      </c>
      <c r="E2604" t="s">
        <v>125</v>
      </c>
      <c r="F2604" t="s">
        <v>535</v>
      </c>
      <c r="G2604" t="s">
        <v>533</v>
      </c>
      <c r="H2604" t="s">
        <v>125</v>
      </c>
      <c r="P2604" t="s">
        <v>125</v>
      </c>
      <c r="S2604" t="s">
        <v>536</v>
      </c>
    </row>
    <row r="2605" spans="1:19" x14ac:dyDescent="0.2">
      <c r="A2605">
        <v>172219</v>
      </c>
      <c r="B2605" t="s">
        <v>534</v>
      </c>
      <c r="C2605" t="s">
        <v>1525</v>
      </c>
      <c r="D2605" t="b">
        <v>0</v>
      </c>
      <c r="E2605" t="s">
        <v>125</v>
      </c>
      <c r="F2605" t="s">
        <v>535</v>
      </c>
      <c r="G2605" t="s">
        <v>533</v>
      </c>
      <c r="H2605" t="s">
        <v>125</v>
      </c>
      <c r="P2605" t="s">
        <v>125</v>
      </c>
      <c r="S2605" t="s">
        <v>536</v>
      </c>
    </row>
    <row r="2606" spans="1:19" x14ac:dyDescent="0.2">
      <c r="A2606">
        <v>165453</v>
      </c>
      <c r="B2606" t="s">
        <v>534</v>
      </c>
      <c r="C2606" t="s">
        <v>1525</v>
      </c>
      <c r="D2606" t="b">
        <v>0</v>
      </c>
      <c r="E2606" t="s">
        <v>125</v>
      </c>
      <c r="F2606" t="s">
        <v>535</v>
      </c>
      <c r="G2606" t="s">
        <v>533</v>
      </c>
      <c r="H2606" t="s">
        <v>125</v>
      </c>
      <c r="P2606" t="s">
        <v>125</v>
      </c>
      <c r="S2606" t="s">
        <v>536</v>
      </c>
    </row>
    <row r="2607" spans="1:19" x14ac:dyDescent="0.2">
      <c r="A2607">
        <v>172105</v>
      </c>
      <c r="B2607" t="s">
        <v>534</v>
      </c>
      <c r="C2607" t="s">
        <v>1525</v>
      </c>
      <c r="D2607" t="b">
        <v>0</v>
      </c>
      <c r="E2607" t="s">
        <v>125</v>
      </c>
      <c r="F2607" t="s">
        <v>535</v>
      </c>
      <c r="G2607" t="s">
        <v>533</v>
      </c>
      <c r="H2607" t="s">
        <v>125</v>
      </c>
      <c r="P2607" t="s">
        <v>125</v>
      </c>
      <c r="S2607" t="s">
        <v>536</v>
      </c>
    </row>
    <row r="2608" spans="1:19" x14ac:dyDescent="0.2">
      <c r="A2608">
        <v>172048</v>
      </c>
      <c r="B2608" t="s">
        <v>534</v>
      </c>
      <c r="C2608" t="s">
        <v>1525</v>
      </c>
      <c r="D2608" t="b">
        <v>0</v>
      </c>
      <c r="E2608" t="s">
        <v>125</v>
      </c>
      <c r="F2608" t="s">
        <v>535</v>
      </c>
      <c r="G2608" t="s">
        <v>533</v>
      </c>
      <c r="H2608" t="s">
        <v>125</v>
      </c>
      <c r="P2608" t="s">
        <v>125</v>
      </c>
      <c r="S2608" t="s">
        <v>536</v>
      </c>
    </row>
    <row r="2609" spans="1:19" x14ac:dyDescent="0.2">
      <c r="A2609">
        <v>170479</v>
      </c>
      <c r="B2609" t="s">
        <v>534</v>
      </c>
      <c r="C2609" t="s">
        <v>1525</v>
      </c>
      <c r="D2609" t="b">
        <v>0</v>
      </c>
      <c r="E2609" t="s">
        <v>125</v>
      </c>
      <c r="F2609" t="s">
        <v>535</v>
      </c>
      <c r="G2609" t="s">
        <v>533</v>
      </c>
      <c r="H2609" t="s">
        <v>125</v>
      </c>
      <c r="P2609" t="s">
        <v>125</v>
      </c>
      <c r="S2609" t="s">
        <v>536</v>
      </c>
    </row>
    <row r="2610" spans="1:19" x14ac:dyDescent="0.2">
      <c r="A2610">
        <v>170525</v>
      </c>
      <c r="B2610" t="s">
        <v>534</v>
      </c>
      <c r="C2610" t="s">
        <v>1525</v>
      </c>
      <c r="D2610" t="b">
        <v>0</v>
      </c>
      <c r="E2610" t="s">
        <v>125</v>
      </c>
      <c r="F2610" t="s">
        <v>535</v>
      </c>
      <c r="G2610" t="s">
        <v>533</v>
      </c>
      <c r="H2610" t="s">
        <v>125</v>
      </c>
      <c r="P2610" t="s">
        <v>125</v>
      </c>
      <c r="S2610" t="s">
        <v>536</v>
      </c>
    </row>
    <row r="2611" spans="1:19" x14ac:dyDescent="0.2">
      <c r="A2611">
        <v>170573</v>
      </c>
      <c r="B2611" t="s">
        <v>534</v>
      </c>
      <c r="C2611" t="s">
        <v>1525</v>
      </c>
      <c r="D2611" t="b">
        <v>0</v>
      </c>
      <c r="E2611" t="s">
        <v>125</v>
      </c>
      <c r="F2611" t="s">
        <v>535</v>
      </c>
      <c r="G2611" t="s">
        <v>533</v>
      </c>
      <c r="H2611" t="s">
        <v>125</v>
      </c>
      <c r="P2611" t="s">
        <v>125</v>
      </c>
      <c r="S2611" t="s">
        <v>536</v>
      </c>
    </row>
    <row r="2612" spans="1:19" x14ac:dyDescent="0.2">
      <c r="A2612">
        <v>170631</v>
      </c>
      <c r="B2612" t="s">
        <v>534</v>
      </c>
      <c r="C2612" t="s">
        <v>1525</v>
      </c>
      <c r="D2612" t="b">
        <v>0</v>
      </c>
      <c r="E2612" t="s">
        <v>125</v>
      </c>
      <c r="F2612" t="s">
        <v>535</v>
      </c>
      <c r="G2612" t="s">
        <v>533</v>
      </c>
      <c r="H2612" t="s">
        <v>125</v>
      </c>
      <c r="P2612" t="s">
        <v>125</v>
      </c>
      <c r="S2612" t="s">
        <v>536</v>
      </c>
    </row>
    <row r="2613" spans="1:19" x14ac:dyDescent="0.2">
      <c r="A2613">
        <v>170692</v>
      </c>
      <c r="B2613" t="s">
        <v>534</v>
      </c>
      <c r="C2613" t="s">
        <v>1525</v>
      </c>
      <c r="D2613" t="b">
        <v>0</v>
      </c>
      <c r="E2613" t="s">
        <v>125</v>
      </c>
      <c r="F2613" t="s">
        <v>535</v>
      </c>
      <c r="G2613" t="s">
        <v>533</v>
      </c>
      <c r="H2613" t="s">
        <v>125</v>
      </c>
      <c r="P2613" t="s">
        <v>125</v>
      </c>
      <c r="S2613" t="s">
        <v>536</v>
      </c>
    </row>
    <row r="2614" spans="1:19" x14ac:dyDescent="0.2">
      <c r="A2614">
        <v>171135</v>
      </c>
      <c r="B2614" t="s">
        <v>534</v>
      </c>
      <c r="C2614" t="s">
        <v>1525</v>
      </c>
      <c r="D2614" t="b">
        <v>0</v>
      </c>
      <c r="E2614" t="s">
        <v>125</v>
      </c>
      <c r="F2614" t="s">
        <v>535</v>
      </c>
      <c r="G2614" t="s">
        <v>533</v>
      </c>
      <c r="H2614" t="s">
        <v>125</v>
      </c>
      <c r="P2614" t="s">
        <v>125</v>
      </c>
      <c r="S2614" t="s">
        <v>536</v>
      </c>
    </row>
    <row r="2615" spans="1:19" x14ac:dyDescent="0.2">
      <c r="A2615">
        <v>171184</v>
      </c>
      <c r="B2615" t="s">
        <v>534</v>
      </c>
      <c r="C2615" t="s">
        <v>1525</v>
      </c>
      <c r="D2615" t="b">
        <v>0</v>
      </c>
      <c r="E2615" t="s">
        <v>125</v>
      </c>
      <c r="F2615" t="s">
        <v>535</v>
      </c>
      <c r="G2615" t="s">
        <v>533</v>
      </c>
      <c r="H2615" t="s">
        <v>125</v>
      </c>
      <c r="P2615" t="s">
        <v>125</v>
      </c>
      <c r="S2615" t="s">
        <v>536</v>
      </c>
    </row>
    <row r="2616" spans="1:19" x14ac:dyDescent="0.2">
      <c r="A2616">
        <v>171277</v>
      </c>
      <c r="B2616" t="s">
        <v>534</v>
      </c>
      <c r="C2616" t="s">
        <v>1525</v>
      </c>
      <c r="D2616" t="b">
        <v>0</v>
      </c>
      <c r="E2616" t="s">
        <v>125</v>
      </c>
      <c r="F2616" t="s">
        <v>535</v>
      </c>
      <c r="G2616" t="s">
        <v>533</v>
      </c>
      <c r="H2616" t="s">
        <v>125</v>
      </c>
      <c r="P2616" t="s">
        <v>125</v>
      </c>
      <c r="S2616" t="s">
        <v>536</v>
      </c>
    </row>
    <row r="2617" spans="1:19" x14ac:dyDescent="0.2">
      <c r="A2617">
        <v>171343</v>
      </c>
      <c r="B2617" t="s">
        <v>534</v>
      </c>
      <c r="C2617" t="s">
        <v>1525</v>
      </c>
      <c r="D2617" t="b">
        <v>0</v>
      </c>
      <c r="E2617" t="s">
        <v>125</v>
      </c>
      <c r="F2617" t="s">
        <v>535</v>
      </c>
      <c r="G2617" t="s">
        <v>533</v>
      </c>
      <c r="H2617" t="s">
        <v>125</v>
      </c>
      <c r="P2617" t="s">
        <v>125</v>
      </c>
      <c r="S2617" t="s">
        <v>536</v>
      </c>
    </row>
    <row r="2618" spans="1:19" x14ac:dyDescent="0.2">
      <c r="A2618">
        <v>171381</v>
      </c>
      <c r="B2618" t="s">
        <v>534</v>
      </c>
      <c r="C2618" t="s">
        <v>1525</v>
      </c>
      <c r="D2618" t="b">
        <v>0</v>
      </c>
      <c r="E2618" t="s">
        <v>125</v>
      </c>
      <c r="F2618" t="s">
        <v>535</v>
      </c>
      <c r="G2618" t="s">
        <v>533</v>
      </c>
      <c r="H2618" t="s">
        <v>125</v>
      </c>
      <c r="P2618" t="s">
        <v>125</v>
      </c>
      <c r="S2618" t="s">
        <v>536</v>
      </c>
    </row>
    <row r="2619" spans="1:19" x14ac:dyDescent="0.2">
      <c r="A2619">
        <v>171983</v>
      </c>
      <c r="B2619" t="s">
        <v>534</v>
      </c>
      <c r="C2619" t="s">
        <v>1525</v>
      </c>
      <c r="D2619" t="b">
        <v>0</v>
      </c>
      <c r="E2619" t="s">
        <v>125</v>
      </c>
      <c r="F2619" t="s">
        <v>535</v>
      </c>
      <c r="G2619" t="s">
        <v>533</v>
      </c>
      <c r="H2619" t="s">
        <v>125</v>
      </c>
      <c r="P2619" t="s">
        <v>125</v>
      </c>
      <c r="S2619" t="s">
        <v>536</v>
      </c>
    </row>
    <row r="2620" spans="1:19" x14ac:dyDescent="0.2">
      <c r="A2620">
        <v>171918</v>
      </c>
      <c r="B2620" t="s">
        <v>534</v>
      </c>
      <c r="C2620" t="s">
        <v>1525</v>
      </c>
      <c r="D2620" t="b">
        <v>0</v>
      </c>
      <c r="E2620" t="s">
        <v>125</v>
      </c>
      <c r="F2620" t="s">
        <v>535</v>
      </c>
      <c r="G2620" t="s">
        <v>533</v>
      </c>
      <c r="H2620" t="s">
        <v>125</v>
      </c>
      <c r="P2620" t="s">
        <v>125</v>
      </c>
      <c r="S2620" t="s">
        <v>536</v>
      </c>
    </row>
    <row r="2621" spans="1:19" x14ac:dyDescent="0.2">
      <c r="A2621">
        <v>171442</v>
      </c>
      <c r="B2621" t="s">
        <v>534</v>
      </c>
      <c r="C2621" t="s">
        <v>1525</v>
      </c>
      <c r="D2621" t="b">
        <v>0</v>
      </c>
      <c r="E2621" t="s">
        <v>125</v>
      </c>
      <c r="F2621" t="s">
        <v>535</v>
      </c>
      <c r="G2621" t="s">
        <v>533</v>
      </c>
      <c r="H2621" t="s">
        <v>125</v>
      </c>
      <c r="P2621" t="s">
        <v>125</v>
      </c>
      <c r="S2621" t="s">
        <v>536</v>
      </c>
    </row>
    <row r="2622" spans="1:19" x14ac:dyDescent="0.2">
      <c r="A2622">
        <v>171503</v>
      </c>
      <c r="B2622" t="s">
        <v>534</v>
      </c>
      <c r="C2622" t="s">
        <v>1525</v>
      </c>
      <c r="D2622" t="b">
        <v>0</v>
      </c>
      <c r="E2622" t="s">
        <v>125</v>
      </c>
      <c r="F2622" t="s">
        <v>535</v>
      </c>
      <c r="G2622" t="s">
        <v>533</v>
      </c>
      <c r="H2622" t="s">
        <v>125</v>
      </c>
      <c r="P2622" t="s">
        <v>125</v>
      </c>
      <c r="S2622" t="s">
        <v>536</v>
      </c>
    </row>
    <row r="2623" spans="1:19" x14ac:dyDescent="0.2">
      <c r="A2623">
        <v>171853</v>
      </c>
      <c r="B2623" t="s">
        <v>534</v>
      </c>
      <c r="C2623" t="s">
        <v>1525</v>
      </c>
      <c r="D2623" t="b">
        <v>0</v>
      </c>
      <c r="E2623" t="s">
        <v>125</v>
      </c>
      <c r="F2623" t="s">
        <v>535</v>
      </c>
      <c r="G2623" t="s">
        <v>533</v>
      </c>
      <c r="H2623" t="s">
        <v>125</v>
      </c>
      <c r="P2623" t="s">
        <v>125</v>
      </c>
      <c r="S2623" t="s">
        <v>536</v>
      </c>
    </row>
    <row r="2624" spans="1:19" x14ac:dyDescent="0.2">
      <c r="A2624">
        <v>170101</v>
      </c>
      <c r="B2624" t="s">
        <v>534</v>
      </c>
      <c r="C2624" t="s">
        <v>1525</v>
      </c>
      <c r="D2624" t="b">
        <v>0</v>
      </c>
      <c r="E2624" t="s">
        <v>125</v>
      </c>
      <c r="F2624" t="s">
        <v>535</v>
      </c>
      <c r="G2624" t="s">
        <v>533</v>
      </c>
      <c r="H2624" t="s">
        <v>125</v>
      </c>
      <c r="P2624" t="s">
        <v>125</v>
      </c>
      <c r="S2624" t="s">
        <v>536</v>
      </c>
    </row>
    <row r="2625" spans="1:19" x14ac:dyDescent="0.2">
      <c r="A2625">
        <v>171674</v>
      </c>
      <c r="B2625" t="s">
        <v>534</v>
      </c>
      <c r="C2625" t="s">
        <v>1525</v>
      </c>
      <c r="D2625" t="b">
        <v>0</v>
      </c>
      <c r="E2625" t="s">
        <v>125</v>
      </c>
      <c r="F2625" t="s">
        <v>535</v>
      </c>
      <c r="G2625" t="s">
        <v>533</v>
      </c>
      <c r="H2625" t="s">
        <v>125</v>
      </c>
      <c r="P2625" t="s">
        <v>125</v>
      </c>
      <c r="S2625" t="s">
        <v>536</v>
      </c>
    </row>
    <row r="2626" spans="1:19" x14ac:dyDescent="0.2">
      <c r="A2626">
        <v>171723</v>
      </c>
      <c r="B2626" t="s">
        <v>534</v>
      </c>
      <c r="C2626" t="s">
        <v>1525</v>
      </c>
      <c r="D2626" t="b">
        <v>0</v>
      </c>
      <c r="E2626" t="s">
        <v>125</v>
      </c>
      <c r="F2626" t="s">
        <v>535</v>
      </c>
      <c r="G2626" t="s">
        <v>533</v>
      </c>
      <c r="H2626" t="s">
        <v>125</v>
      </c>
      <c r="P2626" t="s">
        <v>125</v>
      </c>
      <c r="S2626" t="s">
        <v>536</v>
      </c>
    </row>
    <row r="2627" spans="1:19" x14ac:dyDescent="0.2">
      <c r="A2627">
        <v>166710</v>
      </c>
      <c r="B2627" t="s">
        <v>534</v>
      </c>
      <c r="C2627" t="s">
        <v>1525</v>
      </c>
      <c r="D2627" t="b">
        <v>0</v>
      </c>
      <c r="E2627" t="s">
        <v>125</v>
      </c>
      <c r="F2627" t="s">
        <v>535</v>
      </c>
      <c r="G2627" t="s">
        <v>533</v>
      </c>
      <c r="H2627" t="s">
        <v>125</v>
      </c>
      <c r="P2627" t="s">
        <v>125</v>
      </c>
      <c r="S2627" t="s">
        <v>536</v>
      </c>
    </row>
    <row r="2628" spans="1:19" x14ac:dyDescent="0.2">
      <c r="A2628">
        <v>153022</v>
      </c>
      <c r="B2628" t="s">
        <v>537</v>
      </c>
      <c r="C2628" t="s">
        <v>1525</v>
      </c>
      <c r="D2628" t="b">
        <v>0</v>
      </c>
      <c r="E2628" t="s">
        <v>125</v>
      </c>
      <c r="F2628" t="s">
        <v>538</v>
      </c>
      <c r="G2628" t="s">
        <v>533</v>
      </c>
      <c r="H2628" t="s">
        <v>125</v>
      </c>
      <c r="P2628" t="s">
        <v>125</v>
      </c>
    </row>
    <row r="2629" spans="1:19" x14ac:dyDescent="0.2">
      <c r="A2629">
        <v>155020</v>
      </c>
      <c r="B2629" t="s">
        <v>537</v>
      </c>
      <c r="C2629" t="s">
        <v>1525</v>
      </c>
      <c r="D2629" t="b">
        <v>1</v>
      </c>
      <c r="E2629" t="s">
        <v>125</v>
      </c>
      <c r="H2629" t="s">
        <v>125</v>
      </c>
      <c r="P2629" t="s">
        <v>125</v>
      </c>
    </row>
    <row r="2630" spans="1:19" x14ac:dyDescent="0.2">
      <c r="A2630">
        <v>156055</v>
      </c>
      <c r="B2630" t="s">
        <v>1696</v>
      </c>
      <c r="C2630" t="s">
        <v>1525</v>
      </c>
      <c r="D2630" t="b">
        <v>1</v>
      </c>
      <c r="E2630" t="s">
        <v>125</v>
      </c>
      <c r="H2630" t="s">
        <v>125</v>
      </c>
      <c r="P2630" t="s">
        <v>125</v>
      </c>
    </row>
    <row r="2631" spans="1:19" x14ac:dyDescent="0.2">
      <c r="A2631">
        <v>153968</v>
      </c>
      <c r="B2631" t="s">
        <v>1697</v>
      </c>
      <c r="C2631" t="s">
        <v>1525</v>
      </c>
      <c r="D2631" t="b">
        <v>1</v>
      </c>
      <c r="E2631" t="s">
        <v>125</v>
      </c>
      <c r="H2631" t="s">
        <v>125</v>
      </c>
      <c r="P2631" t="s">
        <v>125</v>
      </c>
    </row>
    <row r="2632" spans="1:19" x14ac:dyDescent="0.2">
      <c r="A2632">
        <v>154987</v>
      </c>
      <c r="B2632" t="s">
        <v>1698</v>
      </c>
      <c r="C2632" t="s">
        <v>1525</v>
      </c>
      <c r="D2632" t="b">
        <v>1</v>
      </c>
      <c r="E2632" t="s">
        <v>125</v>
      </c>
      <c r="H2632" t="s">
        <v>125</v>
      </c>
      <c r="P2632" t="s">
        <v>125</v>
      </c>
    </row>
    <row r="2633" spans="1:19" x14ac:dyDescent="0.2">
      <c r="A2633">
        <v>153020</v>
      </c>
      <c r="B2633" t="s">
        <v>1698</v>
      </c>
      <c r="C2633" t="s">
        <v>1525</v>
      </c>
      <c r="D2633" t="b">
        <v>1</v>
      </c>
      <c r="E2633" t="s">
        <v>125</v>
      </c>
      <c r="H2633" t="s">
        <v>125</v>
      </c>
      <c r="P2633" t="s">
        <v>125</v>
      </c>
    </row>
    <row r="2634" spans="1:19" x14ac:dyDescent="0.2">
      <c r="A2634">
        <v>149180</v>
      </c>
      <c r="B2634" t="s">
        <v>142</v>
      </c>
      <c r="C2634" t="s">
        <v>1525</v>
      </c>
      <c r="D2634" t="b">
        <v>1</v>
      </c>
      <c r="E2634" t="s">
        <v>125</v>
      </c>
      <c r="H2634" t="s">
        <v>125</v>
      </c>
      <c r="P2634" t="s">
        <v>125</v>
      </c>
    </row>
    <row r="2635" spans="1:19" x14ac:dyDescent="0.2">
      <c r="A2635">
        <v>177523</v>
      </c>
      <c r="B2635" t="s">
        <v>142</v>
      </c>
      <c r="C2635" t="s">
        <v>1525</v>
      </c>
      <c r="D2635" t="b">
        <v>1</v>
      </c>
      <c r="E2635" t="s">
        <v>125</v>
      </c>
      <c r="H2635" t="s">
        <v>125</v>
      </c>
      <c r="P2635" t="s">
        <v>125</v>
      </c>
    </row>
    <row r="2636" spans="1:19" x14ac:dyDescent="0.2">
      <c r="A2636">
        <v>177590</v>
      </c>
      <c r="B2636" t="s">
        <v>142</v>
      </c>
      <c r="C2636" t="s">
        <v>1525</v>
      </c>
      <c r="D2636" t="b">
        <v>1</v>
      </c>
      <c r="E2636" t="s">
        <v>125</v>
      </c>
      <c r="H2636" t="s">
        <v>125</v>
      </c>
      <c r="P2636" t="s">
        <v>125</v>
      </c>
    </row>
    <row r="2637" spans="1:19" x14ac:dyDescent="0.2">
      <c r="A2637">
        <v>143217</v>
      </c>
      <c r="B2637" t="s">
        <v>142</v>
      </c>
      <c r="C2637" t="s">
        <v>1525</v>
      </c>
      <c r="D2637" t="b">
        <v>1</v>
      </c>
      <c r="E2637" t="s">
        <v>125</v>
      </c>
      <c r="H2637" t="s">
        <v>125</v>
      </c>
      <c r="P2637" t="s">
        <v>125</v>
      </c>
    </row>
    <row r="2638" spans="1:19" x14ac:dyDescent="0.2">
      <c r="A2638">
        <v>149085</v>
      </c>
      <c r="B2638" t="s">
        <v>142</v>
      </c>
      <c r="C2638" t="s">
        <v>1525</v>
      </c>
      <c r="D2638" t="b">
        <v>1</v>
      </c>
      <c r="E2638" t="s">
        <v>125</v>
      </c>
      <c r="H2638" t="s">
        <v>125</v>
      </c>
      <c r="P2638" t="s">
        <v>125</v>
      </c>
    </row>
    <row r="2639" spans="1:19" x14ac:dyDescent="0.2">
      <c r="A2639">
        <v>177543</v>
      </c>
      <c r="B2639" t="s">
        <v>142</v>
      </c>
      <c r="C2639" t="s">
        <v>1525</v>
      </c>
      <c r="D2639" t="b">
        <v>1</v>
      </c>
      <c r="E2639" t="s">
        <v>125</v>
      </c>
      <c r="H2639" t="s">
        <v>125</v>
      </c>
      <c r="P2639" t="s">
        <v>125</v>
      </c>
    </row>
    <row r="2640" spans="1:19" x14ac:dyDescent="0.2">
      <c r="A2640">
        <v>142845</v>
      </c>
      <c r="B2640" t="s">
        <v>142</v>
      </c>
      <c r="C2640" t="s">
        <v>1525</v>
      </c>
      <c r="D2640" t="b">
        <v>1</v>
      </c>
      <c r="E2640" t="s">
        <v>125</v>
      </c>
      <c r="H2640" t="s">
        <v>125</v>
      </c>
      <c r="P2640" t="s">
        <v>125</v>
      </c>
    </row>
    <row r="2641" spans="1:16" x14ac:dyDescent="0.2">
      <c r="A2641">
        <v>150407</v>
      </c>
      <c r="B2641" t="s">
        <v>142</v>
      </c>
      <c r="C2641" t="s">
        <v>1525</v>
      </c>
      <c r="D2641" t="b">
        <v>1</v>
      </c>
      <c r="E2641" t="s">
        <v>125</v>
      </c>
      <c r="H2641" t="s">
        <v>125</v>
      </c>
      <c r="P2641" t="s">
        <v>125</v>
      </c>
    </row>
    <row r="2642" spans="1:16" x14ac:dyDescent="0.2">
      <c r="A2642">
        <v>155315</v>
      </c>
      <c r="B2642" t="s">
        <v>142</v>
      </c>
      <c r="C2642" t="s">
        <v>1525</v>
      </c>
      <c r="D2642" t="b">
        <v>0</v>
      </c>
      <c r="E2642" t="s">
        <v>125</v>
      </c>
      <c r="H2642" t="s">
        <v>125</v>
      </c>
      <c r="P2642" t="s">
        <v>125</v>
      </c>
    </row>
    <row r="2643" spans="1:16" x14ac:dyDescent="0.2">
      <c r="A2643">
        <v>150489</v>
      </c>
      <c r="B2643" t="s">
        <v>539</v>
      </c>
      <c r="C2643" t="s">
        <v>1525</v>
      </c>
      <c r="D2643" t="b">
        <v>1</v>
      </c>
      <c r="E2643" t="s">
        <v>125</v>
      </c>
      <c r="H2643" t="s">
        <v>125</v>
      </c>
      <c r="P2643" t="s">
        <v>125</v>
      </c>
    </row>
    <row r="2644" spans="1:16" x14ac:dyDescent="0.2">
      <c r="A2644">
        <v>155288</v>
      </c>
      <c r="B2644" t="s">
        <v>1699</v>
      </c>
      <c r="C2644" t="s">
        <v>1525</v>
      </c>
      <c r="D2644" t="b">
        <v>0</v>
      </c>
      <c r="E2644" t="s">
        <v>125</v>
      </c>
      <c r="H2644" t="s">
        <v>125</v>
      </c>
      <c r="P2644" t="s">
        <v>125</v>
      </c>
    </row>
    <row r="2645" spans="1:16" x14ac:dyDescent="0.2">
      <c r="A2645">
        <v>147984</v>
      </c>
      <c r="B2645" t="s">
        <v>542</v>
      </c>
      <c r="C2645" t="s">
        <v>1525</v>
      </c>
      <c r="D2645" t="b">
        <v>1</v>
      </c>
      <c r="E2645" t="s">
        <v>125</v>
      </c>
      <c r="H2645" t="s">
        <v>125</v>
      </c>
      <c r="P2645" t="s">
        <v>125</v>
      </c>
    </row>
    <row r="2646" spans="1:16" x14ac:dyDescent="0.2">
      <c r="A2646">
        <v>171669</v>
      </c>
      <c r="B2646" t="s">
        <v>542</v>
      </c>
      <c r="C2646" t="s">
        <v>1525</v>
      </c>
      <c r="D2646" t="b">
        <v>1</v>
      </c>
      <c r="E2646" t="s">
        <v>125</v>
      </c>
      <c r="F2646" t="s">
        <v>538</v>
      </c>
      <c r="G2646" t="s">
        <v>533</v>
      </c>
      <c r="H2646" t="s">
        <v>125</v>
      </c>
      <c r="P2646" t="s">
        <v>125</v>
      </c>
    </row>
    <row r="2647" spans="1:16" x14ac:dyDescent="0.2">
      <c r="A2647">
        <v>175321</v>
      </c>
      <c r="B2647" t="s">
        <v>542</v>
      </c>
      <c r="C2647" t="s">
        <v>1525</v>
      </c>
      <c r="D2647" t="b">
        <v>1</v>
      </c>
      <c r="E2647" t="s">
        <v>125</v>
      </c>
      <c r="H2647" t="s">
        <v>125</v>
      </c>
      <c r="P2647" t="s">
        <v>125</v>
      </c>
    </row>
    <row r="2648" spans="1:16" x14ac:dyDescent="0.2">
      <c r="A2648">
        <v>171848</v>
      </c>
      <c r="B2648" t="s">
        <v>542</v>
      </c>
      <c r="C2648" t="s">
        <v>1525</v>
      </c>
      <c r="D2648" t="b">
        <v>1</v>
      </c>
      <c r="E2648" t="s">
        <v>125</v>
      </c>
      <c r="H2648" t="s">
        <v>125</v>
      </c>
      <c r="P2648" t="s">
        <v>125</v>
      </c>
    </row>
    <row r="2649" spans="1:16" x14ac:dyDescent="0.2">
      <c r="A2649">
        <v>165394</v>
      </c>
      <c r="B2649" t="s">
        <v>542</v>
      </c>
      <c r="C2649" t="s">
        <v>1525</v>
      </c>
      <c r="D2649" t="b">
        <v>1</v>
      </c>
      <c r="E2649" t="s">
        <v>125</v>
      </c>
      <c r="H2649" t="s">
        <v>125</v>
      </c>
      <c r="P2649" t="s">
        <v>125</v>
      </c>
    </row>
    <row r="2650" spans="1:16" x14ac:dyDescent="0.2">
      <c r="A2650">
        <v>157978</v>
      </c>
      <c r="B2650" t="s">
        <v>542</v>
      </c>
      <c r="C2650" t="s">
        <v>1525</v>
      </c>
      <c r="D2650" t="b">
        <v>1</v>
      </c>
      <c r="E2650" t="s">
        <v>125</v>
      </c>
      <c r="H2650" t="s">
        <v>125</v>
      </c>
      <c r="P2650" t="s">
        <v>125</v>
      </c>
    </row>
    <row r="2651" spans="1:16" x14ac:dyDescent="0.2">
      <c r="A2651">
        <v>149108</v>
      </c>
      <c r="B2651" t="s">
        <v>542</v>
      </c>
      <c r="C2651" t="s">
        <v>1525</v>
      </c>
      <c r="D2651" t="b">
        <v>1</v>
      </c>
      <c r="E2651" t="s">
        <v>125</v>
      </c>
      <c r="H2651" t="s">
        <v>125</v>
      </c>
      <c r="P2651" t="s">
        <v>125</v>
      </c>
    </row>
    <row r="2652" spans="1:16" x14ac:dyDescent="0.2">
      <c r="A2652">
        <v>158238</v>
      </c>
      <c r="B2652" t="s">
        <v>542</v>
      </c>
      <c r="C2652" t="s">
        <v>1525</v>
      </c>
      <c r="D2652" t="b">
        <v>1</v>
      </c>
      <c r="E2652" t="s">
        <v>125</v>
      </c>
      <c r="H2652" t="s">
        <v>125</v>
      </c>
      <c r="P2652" t="s">
        <v>125</v>
      </c>
    </row>
    <row r="2653" spans="1:16" x14ac:dyDescent="0.2">
      <c r="A2653">
        <v>171913</v>
      </c>
      <c r="B2653" t="s">
        <v>542</v>
      </c>
      <c r="C2653" t="s">
        <v>1525</v>
      </c>
      <c r="D2653" t="b">
        <v>1</v>
      </c>
      <c r="E2653" t="s">
        <v>125</v>
      </c>
      <c r="H2653" t="s">
        <v>125</v>
      </c>
      <c r="P2653" t="s">
        <v>125</v>
      </c>
    </row>
    <row r="2654" spans="1:16" x14ac:dyDescent="0.2">
      <c r="A2654">
        <v>170687</v>
      </c>
      <c r="B2654" t="s">
        <v>542</v>
      </c>
      <c r="C2654" t="s">
        <v>1525</v>
      </c>
      <c r="D2654" t="b">
        <v>1</v>
      </c>
      <c r="E2654" t="s">
        <v>125</v>
      </c>
      <c r="H2654" t="s">
        <v>125</v>
      </c>
      <c r="P2654" t="s">
        <v>125</v>
      </c>
    </row>
    <row r="2655" spans="1:16" x14ac:dyDescent="0.2">
      <c r="A2655">
        <v>171978</v>
      </c>
      <c r="B2655" t="s">
        <v>542</v>
      </c>
      <c r="C2655" t="s">
        <v>1525</v>
      </c>
      <c r="D2655" t="b">
        <v>1</v>
      </c>
      <c r="E2655" t="s">
        <v>125</v>
      </c>
      <c r="H2655" t="s">
        <v>125</v>
      </c>
      <c r="P2655" t="s">
        <v>125</v>
      </c>
    </row>
    <row r="2656" spans="1:16" x14ac:dyDescent="0.2">
      <c r="A2656">
        <v>146151</v>
      </c>
      <c r="B2656" t="s">
        <v>542</v>
      </c>
      <c r="C2656" t="s">
        <v>1525</v>
      </c>
      <c r="D2656" t="b">
        <v>1</v>
      </c>
      <c r="E2656" t="s">
        <v>125</v>
      </c>
      <c r="H2656" t="s">
        <v>125</v>
      </c>
      <c r="P2656" t="s">
        <v>125</v>
      </c>
    </row>
    <row r="2657" spans="1:16" x14ac:dyDescent="0.2">
      <c r="A2657">
        <v>171019</v>
      </c>
      <c r="B2657" t="s">
        <v>542</v>
      </c>
      <c r="C2657" t="s">
        <v>1525</v>
      </c>
      <c r="D2657" t="b">
        <v>1</v>
      </c>
      <c r="E2657" t="s">
        <v>125</v>
      </c>
      <c r="H2657" t="s">
        <v>125</v>
      </c>
      <c r="P2657" t="s">
        <v>125</v>
      </c>
    </row>
    <row r="2658" spans="1:16" x14ac:dyDescent="0.2">
      <c r="A2658">
        <v>171718</v>
      </c>
      <c r="B2658" t="s">
        <v>542</v>
      </c>
      <c r="C2658" t="s">
        <v>1525</v>
      </c>
      <c r="D2658" t="b">
        <v>1</v>
      </c>
      <c r="E2658" t="s">
        <v>125</v>
      </c>
      <c r="F2658" t="s">
        <v>538</v>
      </c>
      <c r="G2658" t="s">
        <v>533</v>
      </c>
      <c r="H2658" t="s">
        <v>125</v>
      </c>
      <c r="P2658" t="s">
        <v>125</v>
      </c>
    </row>
    <row r="2659" spans="1:16" x14ac:dyDescent="0.2">
      <c r="A2659">
        <v>150515</v>
      </c>
      <c r="B2659" t="s">
        <v>542</v>
      </c>
      <c r="C2659" t="s">
        <v>1525</v>
      </c>
      <c r="D2659" t="b">
        <v>1</v>
      </c>
      <c r="E2659" t="s">
        <v>125</v>
      </c>
      <c r="H2659" t="s">
        <v>125</v>
      </c>
      <c r="P2659" t="s">
        <v>125</v>
      </c>
    </row>
    <row r="2660" spans="1:16" x14ac:dyDescent="0.2">
      <c r="A2660">
        <v>173033</v>
      </c>
      <c r="B2660" t="s">
        <v>542</v>
      </c>
      <c r="C2660" t="s">
        <v>1525</v>
      </c>
      <c r="D2660" t="b">
        <v>1</v>
      </c>
      <c r="E2660" t="s">
        <v>125</v>
      </c>
      <c r="H2660" t="s">
        <v>125</v>
      </c>
      <c r="P2660" t="s">
        <v>125</v>
      </c>
    </row>
    <row r="2661" spans="1:16" x14ac:dyDescent="0.2">
      <c r="A2661">
        <v>172043</v>
      </c>
      <c r="B2661" t="s">
        <v>542</v>
      </c>
      <c r="C2661" t="s">
        <v>1525</v>
      </c>
      <c r="D2661" t="b">
        <v>1</v>
      </c>
      <c r="E2661" t="s">
        <v>125</v>
      </c>
      <c r="H2661" t="s">
        <v>125</v>
      </c>
      <c r="P2661" t="s">
        <v>125</v>
      </c>
    </row>
    <row r="2662" spans="1:16" x14ac:dyDescent="0.2">
      <c r="A2662">
        <v>172100</v>
      </c>
      <c r="B2662" t="s">
        <v>542</v>
      </c>
      <c r="C2662" t="s">
        <v>1525</v>
      </c>
      <c r="D2662" t="b">
        <v>1</v>
      </c>
      <c r="E2662" t="s">
        <v>125</v>
      </c>
      <c r="H2662" t="s">
        <v>125</v>
      </c>
      <c r="P2662" t="s">
        <v>125</v>
      </c>
    </row>
    <row r="2663" spans="1:16" x14ac:dyDescent="0.2">
      <c r="A2663">
        <v>171179</v>
      </c>
      <c r="B2663" t="s">
        <v>542</v>
      </c>
      <c r="C2663" t="s">
        <v>1525</v>
      </c>
      <c r="D2663" t="b">
        <v>1</v>
      </c>
      <c r="E2663" t="s">
        <v>125</v>
      </c>
      <c r="H2663" t="s">
        <v>125</v>
      </c>
      <c r="P2663" t="s">
        <v>125</v>
      </c>
    </row>
    <row r="2664" spans="1:16" x14ac:dyDescent="0.2">
      <c r="A2664">
        <v>145477</v>
      </c>
      <c r="B2664" t="s">
        <v>542</v>
      </c>
      <c r="C2664" t="s">
        <v>1525</v>
      </c>
      <c r="D2664" t="b">
        <v>1</v>
      </c>
      <c r="E2664" t="s">
        <v>125</v>
      </c>
      <c r="H2664" t="s">
        <v>125</v>
      </c>
      <c r="P2664" t="s">
        <v>125</v>
      </c>
    </row>
    <row r="2665" spans="1:16" x14ac:dyDescent="0.2">
      <c r="A2665">
        <v>167317</v>
      </c>
      <c r="B2665" t="s">
        <v>542</v>
      </c>
      <c r="C2665" t="s">
        <v>1525</v>
      </c>
      <c r="D2665" t="b">
        <v>1</v>
      </c>
      <c r="E2665" t="s">
        <v>125</v>
      </c>
      <c r="H2665" t="s">
        <v>125</v>
      </c>
      <c r="P2665" t="s">
        <v>125</v>
      </c>
    </row>
    <row r="2666" spans="1:16" x14ac:dyDescent="0.2">
      <c r="A2666">
        <v>171272</v>
      </c>
      <c r="B2666" t="s">
        <v>542</v>
      </c>
      <c r="C2666" t="s">
        <v>1525</v>
      </c>
      <c r="D2666" t="b">
        <v>1</v>
      </c>
      <c r="E2666" t="s">
        <v>125</v>
      </c>
      <c r="H2666" t="s">
        <v>125</v>
      </c>
      <c r="P2666" t="s">
        <v>125</v>
      </c>
    </row>
    <row r="2667" spans="1:16" x14ac:dyDescent="0.2">
      <c r="A2667">
        <v>171338</v>
      </c>
      <c r="B2667" t="s">
        <v>542</v>
      </c>
      <c r="C2667" t="s">
        <v>1525</v>
      </c>
      <c r="D2667" t="b">
        <v>1</v>
      </c>
      <c r="E2667" t="s">
        <v>125</v>
      </c>
      <c r="H2667" t="s">
        <v>125</v>
      </c>
      <c r="P2667" t="s">
        <v>125</v>
      </c>
    </row>
    <row r="2668" spans="1:16" x14ac:dyDescent="0.2">
      <c r="A2668">
        <v>172214</v>
      </c>
      <c r="B2668" t="s">
        <v>542</v>
      </c>
      <c r="C2668" t="s">
        <v>1525</v>
      </c>
      <c r="D2668" t="b">
        <v>1</v>
      </c>
      <c r="E2668" t="s">
        <v>125</v>
      </c>
      <c r="H2668" t="s">
        <v>125</v>
      </c>
      <c r="P2668" t="s">
        <v>125</v>
      </c>
    </row>
    <row r="2669" spans="1:16" x14ac:dyDescent="0.2">
      <c r="A2669">
        <v>167270</v>
      </c>
      <c r="B2669" t="s">
        <v>542</v>
      </c>
      <c r="C2669" t="s">
        <v>1525</v>
      </c>
      <c r="D2669" t="b">
        <v>1</v>
      </c>
      <c r="E2669" t="s">
        <v>125</v>
      </c>
      <c r="H2669" t="s">
        <v>125</v>
      </c>
      <c r="P2669" t="s">
        <v>125</v>
      </c>
    </row>
    <row r="2670" spans="1:16" x14ac:dyDescent="0.2">
      <c r="A2670">
        <v>172271</v>
      </c>
      <c r="B2670" t="s">
        <v>542</v>
      </c>
      <c r="C2670" t="s">
        <v>1525</v>
      </c>
      <c r="D2670" t="b">
        <v>1</v>
      </c>
      <c r="E2670" t="s">
        <v>125</v>
      </c>
      <c r="H2670" t="s">
        <v>125</v>
      </c>
      <c r="P2670" t="s">
        <v>125</v>
      </c>
    </row>
    <row r="2671" spans="1:16" x14ac:dyDescent="0.2">
      <c r="A2671">
        <v>158304</v>
      </c>
      <c r="B2671" t="s">
        <v>542</v>
      </c>
      <c r="C2671" t="s">
        <v>1525</v>
      </c>
      <c r="D2671" t="b">
        <v>1</v>
      </c>
      <c r="E2671" t="s">
        <v>125</v>
      </c>
      <c r="H2671" t="s">
        <v>125</v>
      </c>
      <c r="P2671" t="s">
        <v>125</v>
      </c>
    </row>
    <row r="2672" spans="1:16" x14ac:dyDescent="0.2">
      <c r="A2672">
        <v>172328</v>
      </c>
      <c r="B2672" t="s">
        <v>542</v>
      </c>
      <c r="C2672" t="s">
        <v>1525</v>
      </c>
      <c r="D2672" t="b">
        <v>1</v>
      </c>
      <c r="E2672" t="s">
        <v>125</v>
      </c>
      <c r="H2672" t="s">
        <v>125</v>
      </c>
      <c r="P2672" t="s">
        <v>125</v>
      </c>
    </row>
    <row r="2673" spans="1:16" x14ac:dyDescent="0.2">
      <c r="A2673">
        <v>171498</v>
      </c>
      <c r="B2673" t="s">
        <v>542</v>
      </c>
      <c r="C2673" t="s">
        <v>1525</v>
      </c>
      <c r="D2673" t="b">
        <v>1</v>
      </c>
      <c r="E2673" t="s">
        <v>125</v>
      </c>
      <c r="H2673" t="s">
        <v>125</v>
      </c>
      <c r="P2673" t="s">
        <v>125</v>
      </c>
    </row>
    <row r="2674" spans="1:16" x14ac:dyDescent="0.2">
      <c r="A2674">
        <v>161277</v>
      </c>
      <c r="B2674" t="s">
        <v>542</v>
      </c>
      <c r="C2674" t="s">
        <v>1525</v>
      </c>
      <c r="D2674" t="b">
        <v>1</v>
      </c>
      <c r="E2674" t="s">
        <v>125</v>
      </c>
      <c r="H2674" t="s">
        <v>125</v>
      </c>
      <c r="P2674" t="s">
        <v>125</v>
      </c>
    </row>
    <row r="2675" spans="1:16" x14ac:dyDescent="0.2">
      <c r="A2675">
        <v>167219</v>
      </c>
      <c r="B2675" t="s">
        <v>542</v>
      </c>
      <c r="C2675" t="s">
        <v>1525</v>
      </c>
      <c r="D2675" t="b">
        <v>1</v>
      </c>
      <c r="E2675" t="s">
        <v>125</v>
      </c>
      <c r="H2675" t="s">
        <v>125</v>
      </c>
      <c r="P2675" t="s">
        <v>125</v>
      </c>
    </row>
    <row r="2676" spans="1:16" x14ac:dyDescent="0.2">
      <c r="A2676">
        <v>158217</v>
      </c>
      <c r="B2676" t="s">
        <v>542</v>
      </c>
      <c r="C2676" t="s">
        <v>1525</v>
      </c>
      <c r="D2676" t="b">
        <v>1</v>
      </c>
      <c r="E2676" t="s">
        <v>125</v>
      </c>
      <c r="H2676" t="s">
        <v>125</v>
      </c>
      <c r="P2676" t="s">
        <v>125</v>
      </c>
    </row>
    <row r="2677" spans="1:16" x14ac:dyDescent="0.2">
      <c r="A2677">
        <v>154270</v>
      </c>
      <c r="B2677" t="s">
        <v>542</v>
      </c>
      <c r="C2677" t="s">
        <v>1525</v>
      </c>
      <c r="D2677" t="b">
        <v>1</v>
      </c>
      <c r="E2677" t="s">
        <v>125</v>
      </c>
      <c r="H2677" t="s">
        <v>125</v>
      </c>
      <c r="P2677" t="s">
        <v>125</v>
      </c>
    </row>
    <row r="2678" spans="1:16" x14ac:dyDescent="0.2">
      <c r="A2678">
        <v>167108</v>
      </c>
      <c r="B2678" t="s">
        <v>542</v>
      </c>
      <c r="C2678" t="s">
        <v>1525</v>
      </c>
      <c r="D2678" t="b">
        <v>1</v>
      </c>
      <c r="E2678" t="s">
        <v>125</v>
      </c>
      <c r="H2678" t="s">
        <v>125</v>
      </c>
      <c r="P2678" t="s">
        <v>125</v>
      </c>
    </row>
    <row r="2679" spans="1:16" x14ac:dyDescent="0.2">
      <c r="A2679">
        <v>167035</v>
      </c>
      <c r="B2679" t="s">
        <v>542</v>
      </c>
      <c r="C2679" t="s">
        <v>1525</v>
      </c>
      <c r="D2679" t="b">
        <v>1</v>
      </c>
      <c r="E2679" t="s">
        <v>125</v>
      </c>
      <c r="H2679" t="s">
        <v>125</v>
      </c>
      <c r="P2679" t="s">
        <v>125</v>
      </c>
    </row>
    <row r="2680" spans="1:16" x14ac:dyDescent="0.2">
      <c r="A2680">
        <v>156463</v>
      </c>
      <c r="B2680" t="s">
        <v>542</v>
      </c>
      <c r="C2680" t="s">
        <v>1525</v>
      </c>
      <c r="D2680" t="b">
        <v>1</v>
      </c>
      <c r="E2680" t="s">
        <v>125</v>
      </c>
      <c r="H2680" t="s">
        <v>125</v>
      </c>
      <c r="P2680" t="s">
        <v>125</v>
      </c>
    </row>
    <row r="2681" spans="1:16" x14ac:dyDescent="0.2">
      <c r="A2681">
        <v>148250</v>
      </c>
      <c r="B2681" t="s">
        <v>542</v>
      </c>
      <c r="C2681" t="s">
        <v>1525</v>
      </c>
      <c r="D2681" t="b">
        <v>1</v>
      </c>
      <c r="E2681" t="s">
        <v>125</v>
      </c>
      <c r="H2681" t="s">
        <v>125</v>
      </c>
      <c r="P2681" t="s">
        <v>125</v>
      </c>
    </row>
    <row r="2682" spans="1:16" x14ac:dyDescent="0.2">
      <c r="A2682">
        <v>155316</v>
      </c>
      <c r="B2682" t="s">
        <v>542</v>
      </c>
      <c r="C2682" t="s">
        <v>1525</v>
      </c>
      <c r="D2682" t="b">
        <v>1</v>
      </c>
      <c r="E2682" t="s">
        <v>125</v>
      </c>
      <c r="H2682" t="s">
        <v>125</v>
      </c>
      <c r="P2682" t="s">
        <v>125</v>
      </c>
    </row>
    <row r="2683" spans="1:16" x14ac:dyDescent="0.2">
      <c r="A2683">
        <v>171783</v>
      </c>
      <c r="B2683" t="s">
        <v>542</v>
      </c>
      <c r="C2683" t="s">
        <v>1525</v>
      </c>
      <c r="D2683" t="b">
        <v>1</v>
      </c>
      <c r="E2683" t="s">
        <v>125</v>
      </c>
      <c r="H2683" t="s">
        <v>125</v>
      </c>
      <c r="P2683" t="s">
        <v>125</v>
      </c>
    </row>
    <row r="2684" spans="1:16" x14ac:dyDescent="0.2">
      <c r="A2684">
        <v>148300</v>
      </c>
      <c r="B2684" t="s">
        <v>542</v>
      </c>
      <c r="C2684" t="s">
        <v>1525</v>
      </c>
      <c r="D2684" t="b">
        <v>1</v>
      </c>
      <c r="E2684" t="s">
        <v>125</v>
      </c>
      <c r="H2684" t="s">
        <v>125</v>
      </c>
      <c r="P2684" t="s">
        <v>125</v>
      </c>
    </row>
    <row r="2685" spans="1:16" x14ac:dyDescent="0.2">
      <c r="A2685">
        <v>166946</v>
      </c>
      <c r="B2685" t="s">
        <v>542</v>
      </c>
      <c r="C2685" t="s">
        <v>1525</v>
      </c>
      <c r="D2685" t="b">
        <v>1</v>
      </c>
      <c r="E2685" t="s">
        <v>125</v>
      </c>
      <c r="H2685" t="s">
        <v>125</v>
      </c>
      <c r="P2685" t="s">
        <v>125</v>
      </c>
    </row>
    <row r="2686" spans="1:16" x14ac:dyDescent="0.2">
      <c r="A2686">
        <v>172936</v>
      </c>
      <c r="B2686" t="s">
        <v>542</v>
      </c>
      <c r="C2686" t="s">
        <v>1525</v>
      </c>
      <c r="D2686" t="b">
        <v>1</v>
      </c>
      <c r="E2686" t="s">
        <v>125</v>
      </c>
      <c r="H2686" t="s">
        <v>125</v>
      </c>
      <c r="P2686" t="s">
        <v>125</v>
      </c>
    </row>
    <row r="2687" spans="1:16" x14ac:dyDescent="0.2">
      <c r="A2687">
        <v>158042</v>
      </c>
      <c r="B2687" t="s">
        <v>542</v>
      </c>
      <c r="C2687" t="s">
        <v>1525</v>
      </c>
      <c r="D2687" t="b">
        <v>1</v>
      </c>
      <c r="E2687" t="s">
        <v>125</v>
      </c>
      <c r="H2687" t="s">
        <v>125</v>
      </c>
      <c r="P2687" t="s">
        <v>125</v>
      </c>
    </row>
    <row r="2688" spans="1:16" x14ac:dyDescent="0.2">
      <c r="A2688">
        <v>153964</v>
      </c>
      <c r="B2688" t="s">
        <v>542</v>
      </c>
      <c r="C2688" t="s">
        <v>1525</v>
      </c>
      <c r="D2688" t="b">
        <v>1</v>
      </c>
      <c r="E2688" t="s">
        <v>125</v>
      </c>
      <c r="F2688" t="s">
        <v>538</v>
      </c>
      <c r="G2688" t="s">
        <v>533</v>
      </c>
      <c r="H2688" t="s">
        <v>125</v>
      </c>
      <c r="P2688" t="s">
        <v>125</v>
      </c>
    </row>
    <row r="2689" spans="1:16" x14ac:dyDescent="0.2">
      <c r="A2689">
        <v>155455</v>
      </c>
      <c r="B2689" t="s">
        <v>542</v>
      </c>
      <c r="C2689" t="s">
        <v>1525</v>
      </c>
      <c r="D2689" t="b">
        <v>1</v>
      </c>
      <c r="E2689" t="s">
        <v>125</v>
      </c>
      <c r="H2689" t="s">
        <v>125</v>
      </c>
      <c r="P2689" t="s">
        <v>125</v>
      </c>
    </row>
    <row r="2690" spans="1:16" x14ac:dyDescent="0.2">
      <c r="A2690">
        <v>167170</v>
      </c>
      <c r="B2690" t="s">
        <v>542</v>
      </c>
      <c r="C2690" t="s">
        <v>1525</v>
      </c>
      <c r="D2690" t="b">
        <v>1</v>
      </c>
      <c r="E2690" t="s">
        <v>125</v>
      </c>
      <c r="H2690" t="s">
        <v>125</v>
      </c>
      <c r="P2690" t="s">
        <v>125</v>
      </c>
    </row>
    <row r="2691" spans="1:16" x14ac:dyDescent="0.2">
      <c r="A2691">
        <v>191493</v>
      </c>
      <c r="B2691" t="s">
        <v>542</v>
      </c>
      <c r="C2691" t="s">
        <v>1525</v>
      </c>
      <c r="D2691" t="b">
        <v>1</v>
      </c>
      <c r="E2691" t="s">
        <v>125</v>
      </c>
      <c r="H2691" t="s">
        <v>125</v>
      </c>
      <c r="P2691" t="s">
        <v>125</v>
      </c>
    </row>
    <row r="2692" spans="1:16" x14ac:dyDescent="0.2">
      <c r="A2692">
        <v>172394</v>
      </c>
      <c r="B2692" t="s">
        <v>542</v>
      </c>
      <c r="C2692" t="s">
        <v>1525</v>
      </c>
      <c r="D2692" t="b">
        <v>1</v>
      </c>
      <c r="E2692" t="s">
        <v>125</v>
      </c>
      <c r="H2692" t="s">
        <v>125</v>
      </c>
      <c r="P2692" t="s">
        <v>125</v>
      </c>
    </row>
    <row r="2693" spans="1:16" x14ac:dyDescent="0.2">
      <c r="A2693">
        <v>127735</v>
      </c>
      <c r="B2693" t="s">
        <v>542</v>
      </c>
      <c r="C2693" t="s">
        <v>1525</v>
      </c>
      <c r="D2693" t="b">
        <v>1</v>
      </c>
      <c r="E2693" t="s">
        <v>125</v>
      </c>
      <c r="H2693" t="s">
        <v>125</v>
      </c>
      <c r="P2693" t="s">
        <v>125</v>
      </c>
    </row>
    <row r="2694" spans="1:16" x14ac:dyDescent="0.2">
      <c r="A2694">
        <v>172988</v>
      </c>
      <c r="B2694" t="s">
        <v>542</v>
      </c>
      <c r="C2694" t="s">
        <v>1525</v>
      </c>
      <c r="D2694" t="b">
        <v>1</v>
      </c>
      <c r="E2694" t="s">
        <v>125</v>
      </c>
      <c r="H2694" t="s">
        <v>125</v>
      </c>
      <c r="P2694" t="s">
        <v>125</v>
      </c>
    </row>
    <row r="2695" spans="1:16" x14ac:dyDescent="0.2">
      <c r="A2695">
        <v>166879</v>
      </c>
      <c r="B2695" t="s">
        <v>542</v>
      </c>
      <c r="C2695" t="s">
        <v>1525</v>
      </c>
      <c r="D2695" t="b">
        <v>1</v>
      </c>
      <c r="E2695" t="s">
        <v>125</v>
      </c>
      <c r="H2695" t="s">
        <v>125</v>
      </c>
      <c r="P2695" t="s">
        <v>125</v>
      </c>
    </row>
    <row r="2696" spans="1:16" x14ac:dyDescent="0.2">
      <c r="A2696">
        <v>158093</v>
      </c>
      <c r="B2696" t="s">
        <v>542</v>
      </c>
      <c r="C2696" t="s">
        <v>1525</v>
      </c>
      <c r="D2696" t="b">
        <v>1</v>
      </c>
      <c r="E2696" t="s">
        <v>125</v>
      </c>
      <c r="H2696" t="s">
        <v>125</v>
      </c>
      <c r="P2696" t="s">
        <v>125</v>
      </c>
    </row>
    <row r="2697" spans="1:16" x14ac:dyDescent="0.2">
      <c r="A2697">
        <v>172503</v>
      </c>
      <c r="B2697" t="s">
        <v>542</v>
      </c>
      <c r="C2697" t="s">
        <v>1525</v>
      </c>
      <c r="D2697" t="b">
        <v>1</v>
      </c>
      <c r="E2697" t="s">
        <v>125</v>
      </c>
      <c r="H2697" t="s">
        <v>125</v>
      </c>
      <c r="P2697" t="s">
        <v>125</v>
      </c>
    </row>
    <row r="2698" spans="1:16" x14ac:dyDescent="0.2">
      <c r="A2698">
        <v>157401</v>
      </c>
      <c r="B2698" t="s">
        <v>542</v>
      </c>
      <c r="C2698" t="s">
        <v>1525</v>
      </c>
      <c r="D2698" t="b">
        <v>1</v>
      </c>
      <c r="E2698" t="s">
        <v>125</v>
      </c>
      <c r="H2698" t="s">
        <v>125</v>
      </c>
      <c r="P2698" t="s">
        <v>125</v>
      </c>
    </row>
    <row r="2699" spans="1:16" x14ac:dyDescent="0.2">
      <c r="A2699">
        <v>155749</v>
      </c>
      <c r="B2699" t="s">
        <v>542</v>
      </c>
      <c r="C2699" t="s">
        <v>1525</v>
      </c>
      <c r="D2699" t="b">
        <v>1</v>
      </c>
      <c r="E2699" t="s">
        <v>125</v>
      </c>
      <c r="H2699" t="s">
        <v>125</v>
      </c>
      <c r="P2699" t="s">
        <v>125</v>
      </c>
    </row>
    <row r="2700" spans="1:16" x14ac:dyDescent="0.2">
      <c r="A2700">
        <v>166705</v>
      </c>
      <c r="B2700" t="s">
        <v>542</v>
      </c>
      <c r="C2700" t="s">
        <v>1525</v>
      </c>
      <c r="D2700" t="b">
        <v>1</v>
      </c>
      <c r="E2700" t="s">
        <v>125</v>
      </c>
      <c r="H2700" t="s">
        <v>125</v>
      </c>
      <c r="P2700" t="s">
        <v>125</v>
      </c>
    </row>
    <row r="2701" spans="1:16" x14ac:dyDescent="0.2">
      <c r="A2701">
        <v>156334</v>
      </c>
      <c r="B2701" t="s">
        <v>542</v>
      </c>
      <c r="C2701" t="s">
        <v>1525</v>
      </c>
      <c r="D2701" t="b">
        <v>1</v>
      </c>
      <c r="E2701" t="s">
        <v>125</v>
      </c>
      <c r="H2701" t="s">
        <v>125</v>
      </c>
      <c r="P2701" t="s">
        <v>125</v>
      </c>
    </row>
    <row r="2702" spans="1:16" x14ac:dyDescent="0.2">
      <c r="A2702">
        <v>165448</v>
      </c>
      <c r="B2702" t="s">
        <v>542</v>
      </c>
      <c r="C2702" t="s">
        <v>1525</v>
      </c>
      <c r="D2702" t="b">
        <v>1</v>
      </c>
      <c r="E2702" t="s">
        <v>125</v>
      </c>
      <c r="H2702" t="s">
        <v>125</v>
      </c>
      <c r="P2702" t="s">
        <v>125</v>
      </c>
    </row>
    <row r="2703" spans="1:16" x14ac:dyDescent="0.2">
      <c r="A2703">
        <v>172611</v>
      </c>
      <c r="B2703" t="s">
        <v>542</v>
      </c>
      <c r="C2703" t="s">
        <v>1525</v>
      </c>
      <c r="D2703" t="b">
        <v>1</v>
      </c>
      <c r="E2703" t="s">
        <v>125</v>
      </c>
      <c r="H2703" t="s">
        <v>125</v>
      </c>
      <c r="P2703" t="s">
        <v>125</v>
      </c>
    </row>
    <row r="2704" spans="1:16" x14ac:dyDescent="0.2">
      <c r="A2704">
        <v>172776</v>
      </c>
      <c r="B2704" t="s">
        <v>542</v>
      </c>
      <c r="C2704" t="s">
        <v>1525</v>
      </c>
      <c r="D2704" t="b">
        <v>1</v>
      </c>
      <c r="E2704" t="s">
        <v>125</v>
      </c>
      <c r="H2704" t="s">
        <v>125</v>
      </c>
      <c r="P2704" t="s">
        <v>125</v>
      </c>
    </row>
    <row r="2705" spans="1:16" x14ac:dyDescent="0.2">
      <c r="A2705">
        <v>157458</v>
      </c>
      <c r="B2705" t="s">
        <v>542</v>
      </c>
      <c r="C2705" t="s">
        <v>1525</v>
      </c>
      <c r="D2705" t="b">
        <v>1</v>
      </c>
      <c r="E2705" t="s">
        <v>125</v>
      </c>
      <c r="H2705" t="s">
        <v>125</v>
      </c>
      <c r="P2705" t="s">
        <v>125</v>
      </c>
    </row>
    <row r="2706" spans="1:16" x14ac:dyDescent="0.2">
      <c r="A2706">
        <v>172667</v>
      </c>
      <c r="B2706" t="s">
        <v>542</v>
      </c>
      <c r="C2706" t="s">
        <v>1525</v>
      </c>
      <c r="D2706" t="b">
        <v>1</v>
      </c>
      <c r="E2706" t="s">
        <v>125</v>
      </c>
      <c r="H2706" t="s">
        <v>125</v>
      </c>
      <c r="P2706" t="s">
        <v>125</v>
      </c>
    </row>
    <row r="2707" spans="1:16" x14ac:dyDescent="0.2">
      <c r="A2707">
        <v>155586</v>
      </c>
      <c r="B2707" t="s">
        <v>542</v>
      </c>
      <c r="C2707" t="s">
        <v>1525</v>
      </c>
      <c r="D2707" t="b">
        <v>1</v>
      </c>
      <c r="E2707" t="s">
        <v>125</v>
      </c>
      <c r="H2707" t="s">
        <v>125</v>
      </c>
      <c r="P2707" t="s">
        <v>125</v>
      </c>
    </row>
    <row r="2708" spans="1:16" x14ac:dyDescent="0.2">
      <c r="A2708">
        <v>171620</v>
      </c>
      <c r="B2708" t="s">
        <v>542</v>
      </c>
      <c r="C2708" t="s">
        <v>1525</v>
      </c>
      <c r="D2708" t="b">
        <v>1</v>
      </c>
      <c r="E2708" t="s">
        <v>125</v>
      </c>
      <c r="H2708" t="s">
        <v>125</v>
      </c>
      <c r="P2708" t="s">
        <v>125</v>
      </c>
    </row>
    <row r="2709" spans="1:16" x14ac:dyDescent="0.2">
      <c r="A2709">
        <v>157434</v>
      </c>
      <c r="B2709" t="s">
        <v>542</v>
      </c>
      <c r="C2709" t="s">
        <v>1525</v>
      </c>
      <c r="D2709" t="b">
        <v>1</v>
      </c>
      <c r="E2709" t="s">
        <v>125</v>
      </c>
      <c r="H2709" t="s">
        <v>125</v>
      </c>
      <c r="P2709" t="s">
        <v>125</v>
      </c>
    </row>
    <row r="2710" spans="1:16" x14ac:dyDescent="0.2">
      <c r="A2710">
        <v>172723</v>
      </c>
      <c r="B2710" t="s">
        <v>542</v>
      </c>
      <c r="C2710" t="s">
        <v>1525</v>
      </c>
      <c r="D2710" t="b">
        <v>1</v>
      </c>
      <c r="E2710" t="s">
        <v>125</v>
      </c>
      <c r="H2710" t="s">
        <v>125</v>
      </c>
      <c r="P2710" t="s">
        <v>125</v>
      </c>
    </row>
    <row r="2711" spans="1:16" x14ac:dyDescent="0.2">
      <c r="A2711">
        <v>171559</v>
      </c>
      <c r="B2711" t="s">
        <v>542</v>
      </c>
      <c r="C2711" t="s">
        <v>1525</v>
      </c>
      <c r="D2711" t="b">
        <v>1</v>
      </c>
      <c r="E2711" t="s">
        <v>125</v>
      </c>
      <c r="H2711" t="s">
        <v>125</v>
      </c>
      <c r="P2711" t="s">
        <v>125</v>
      </c>
    </row>
    <row r="2712" spans="1:16" x14ac:dyDescent="0.2">
      <c r="A2712">
        <v>157468</v>
      </c>
      <c r="B2712" t="s">
        <v>542</v>
      </c>
      <c r="C2712" t="s">
        <v>1525</v>
      </c>
      <c r="D2712" t="b">
        <v>1</v>
      </c>
      <c r="E2712" t="s">
        <v>125</v>
      </c>
      <c r="H2712" t="s">
        <v>125</v>
      </c>
      <c r="P2712" t="s">
        <v>125</v>
      </c>
    </row>
    <row r="2713" spans="1:16" x14ac:dyDescent="0.2">
      <c r="A2713">
        <v>156442</v>
      </c>
      <c r="B2713" t="s">
        <v>542</v>
      </c>
      <c r="C2713" t="s">
        <v>1525</v>
      </c>
      <c r="D2713" t="b">
        <v>1</v>
      </c>
      <c r="E2713" t="s">
        <v>125</v>
      </c>
      <c r="H2713" t="s">
        <v>125</v>
      </c>
      <c r="P2713" t="s">
        <v>125</v>
      </c>
    </row>
    <row r="2714" spans="1:16" x14ac:dyDescent="0.2">
      <c r="A2714">
        <v>172832</v>
      </c>
      <c r="B2714" t="s">
        <v>542</v>
      </c>
      <c r="C2714" t="s">
        <v>1525</v>
      </c>
      <c r="D2714" t="b">
        <v>1</v>
      </c>
      <c r="E2714" t="s">
        <v>125</v>
      </c>
      <c r="H2714" t="s">
        <v>125</v>
      </c>
      <c r="P2714" t="s">
        <v>125</v>
      </c>
    </row>
    <row r="2715" spans="1:16" x14ac:dyDescent="0.2">
      <c r="A2715">
        <v>157703</v>
      </c>
      <c r="B2715" t="s">
        <v>542</v>
      </c>
      <c r="C2715" t="s">
        <v>1525</v>
      </c>
      <c r="D2715" t="b">
        <v>1</v>
      </c>
      <c r="E2715" t="s">
        <v>125</v>
      </c>
      <c r="H2715" t="s">
        <v>125</v>
      </c>
      <c r="P2715" t="s">
        <v>125</v>
      </c>
    </row>
    <row r="2716" spans="1:16" x14ac:dyDescent="0.2">
      <c r="A2716">
        <v>158073</v>
      </c>
      <c r="B2716" t="s">
        <v>542</v>
      </c>
      <c r="C2716" t="s">
        <v>1525</v>
      </c>
      <c r="D2716" t="b">
        <v>1</v>
      </c>
      <c r="E2716" t="s">
        <v>125</v>
      </c>
      <c r="H2716" t="s">
        <v>125</v>
      </c>
      <c r="P2716" t="s">
        <v>125</v>
      </c>
    </row>
    <row r="2717" spans="1:16" x14ac:dyDescent="0.2">
      <c r="A2717">
        <v>156476</v>
      </c>
      <c r="B2717" t="s">
        <v>542</v>
      </c>
      <c r="C2717" t="s">
        <v>1525</v>
      </c>
      <c r="D2717" t="b">
        <v>1</v>
      </c>
      <c r="E2717" t="s">
        <v>125</v>
      </c>
      <c r="H2717" t="s">
        <v>125</v>
      </c>
      <c r="P2717" t="s">
        <v>125</v>
      </c>
    </row>
    <row r="2718" spans="1:16" x14ac:dyDescent="0.2">
      <c r="A2718">
        <v>159287</v>
      </c>
      <c r="B2718" t="s">
        <v>1700</v>
      </c>
      <c r="C2718" t="s">
        <v>1525</v>
      </c>
      <c r="D2718" t="b">
        <v>1</v>
      </c>
      <c r="E2718" t="s">
        <v>125</v>
      </c>
      <c r="H2718" t="s">
        <v>125</v>
      </c>
      <c r="P2718" t="s">
        <v>125</v>
      </c>
    </row>
    <row r="2719" spans="1:16" x14ac:dyDescent="0.2">
      <c r="A2719">
        <v>155286</v>
      </c>
      <c r="B2719" t="s">
        <v>1700</v>
      </c>
      <c r="C2719" t="s">
        <v>1525</v>
      </c>
      <c r="D2719" t="b">
        <v>1</v>
      </c>
      <c r="E2719" t="s">
        <v>125</v>
      </c>
      <c r="F2719" t="s">
        <v>538</v>
      </c>
      <c r="G2719" t="s">
        <v>533</v>
      </c>
      <c r="H2719" t="s">
        <v>125</v>
      </c>
      <c r="P2719" t="s">
        <v>125</v>
      </c>
    </row>
    <row r="2720" spans="1:16" x14ac:dyDescent="0.2">
      <c r="A2720">
        <v>172884</v>
      </c>
      <c r="B2720" t="s">
        <v>1700</v>
      </c>
      <c r="C2720" t="s">
        <v>1525</v>
      </c>
      <c r="D2720" t="b">
        <v>1</v>
      </c>
      <c r="E2720" t="s">
        <v>125</v>
      </c>
      <c r="H2720" t="s">
        <v>125</v>
      </c>
      <c r="P2720" t="s">
        <v>125</v>
      </c>
    </row>
    <row r="2721" spans="1:16" x14ac:dyDescent="0.2">
      <c r="A2721">
        <v>172450</v>
      </c>
      <c r="B2721" t="s">
        <v>1700</v>
      </c>
      <c r="C2721" t="s">
        <v>1525</v>
      </c>
      <c r="D2721" t="b">
        <v>1</v>
      </c>
      <c r="E2721" t="s">
        <v>125</v>
      </c>
      <c r="H2721" t="s">
        <v>125</v>
      </c>
      <c r="P2721" t="s">
        <v>125</v>
      </c>
    </row>
    <row r="2722" spans="1:16" x14ac:dyDescent="0.2">
      <c r="A2722">
        <v>162068</v>
      </c>
      <c r="B2722" t="s">
        <v>1700</v>
      </c>
      <c r="C2722" t="s">
        <v>1525</v>
      </c>
      <c r="D2722" t="b">
        <v>1</v>
      </c>
      <c r="E2722" t="s">
        <v>125</v>
      </c>
      <c r="H2722" t="s">
        <v>125</v>
      </c>
      <c r="P2722" t="s">
        <v>125</v>
      </c>
    </row>
    <row r="2723" spans="1:16" x14ac:dyDescent="0.2">
      <c r="A2723">
        <v>171130</v>
      </c>
      <c r="B2723" t="s">
        <v>1700</v>
      </c>
      <c r="C2723" t="s">
        <v>1525</v>
      </c>
      <c r="D2723" t="b">
        <v>1</v>
      </c>
      <c r="E2723" t="s">
        <v>125</v>
      </c>
      <c r="H2723" t="s">
        <v>125</v>
      </c>
      <c r="P2723" t="s">
        <v>125</v>
      </c>
    </row>
    <row r="2724" spans="1:16" x14ac:dyDescent="0.2">
      <c r="A2724">
        <v>170096</v>
      </c>
      <c r="B2724" t="s">
        <v>1700</v>
      </c>
      <c r="C2724" t="s">
        <v>1525</v>
      </c>
      <c r="D2724" t="b">
        <v>1</v>
      </c>
      <c r="E2724" t="s">
        <v>125</v>
      </c>
      <c r="H2724" t="s">
        <v>125</v>
      </c>
      <c r="P2724" t="s">
        <v>125</v>
      </c>
    </row>
    <row r="2725" spans="1:16" x14ac:dyDescent="0.2">
      <c r="A2725">
        <v>166843</v>
      </c>
      <c r="B2725" t="s">
        <v>1701</v>
      </c>
      <c r="C2725" t="s">
        <v>1525</v>
      </c>
      <c r="D2725" t="b">
        <v>0</v>
      </c>
      <c r="E2725" t="s">
        <v>125</v>
      </c>
      <c r="H2725" t="s">
        <v>125</v>
      </c>
      <c r="P2725" t="s">
        <v>125</v>
      </c>
    </row>
    <row r="2726" spans="1:16" x14ac:dyDescent="0.2">
      <c r="A2726">
        <v>166811</v>
      </c>
      <c r="B2726" t="s">
        <v>1701</v>
      </c>
      <c r="C2726" t="s">
        <v>1525</v>
      </c>
      <c r="D2726" t="b">
        <v>0</v>
      </c>
      <c r="E2726" t="s">
        <v>125</v>
      </c>
      <c r="H2726" t="s">
        <v>125</v>
      </c>
      <c r="P2726" t="s">
        <v>125</v>
      </c>
    </row>
    <row r="2727" spans="1:16" x14ac:dyDescent="0.2">
      <c r="A2727">
        <v>158270</v>
      </c>
      <c r="B2727" t="s">
        <v>1702</v>
      </c>
      <c r="C2727" t="s">
        <v>1525</v>
      </c>
      <c r="D2727" t="b">
        <v>1</v>
      </c>
      <c r="E2727" t="s">
        <v>125</v>
      </c>
      <c r="H2727" t="s">
        <v>125</v>
      </c>
      <c r="P2727" t="s">
        <v>125</v>
      </c>
    </row>
    <row r="2728" spans="1:16" x14ac:dyDescent="0.2">
      <c r="A2728">
        <v>116267</v>
      </c>
      <c r="B2728" t="s">
        <v>1703</v>
      </c>
      <c r="C2728" t="s">
        <v>1525</v>
      </c>
      <c r="D2728" t="b">
        <v>1</v>
      </c>
      <c r="E2728" t="s">
        <v>125</v>
      </c>
      <c r="H2728" t="s">
        <v>125</v>
      </c>
      <c r="P2728" t="s">
        <v>125</v>
      </c>
    </row>
    <row r="2729" spans="1:16" x14ac:dyDescent="0.2">
      <c r="A2729">
        <v>167233</v>
      </c>
      <c r="B2729" t="s">
        <v>1703</v>
      </c>
      <c r="C2729" t="s">
        <v>1525</v>
      </c>
      <c r="D2729" t="b">
        <v>1</v>
      </c>
      <c r="E2729" t="s">
        <v>125</v>
      </c>
      <c r="H2729" t="s">
        <v>125</v>
      </c>
      <c r="P2729" t="s">
        <v>125</v>
      </c>
    </row>
    <row r="2730" spans="1:16" x14ac:dyDescent="0.2">
      <c r="A2730">
        <v>166930</v>
      </c>
      <c r="B2730" t="s">
        <v>1703</v>
      </c>
      <c r="C2730" t="s">
        <v>1525</v>
      </c>
      <c r="D2730" t="b">
        <v>0</v>
      </c>
      <c r="E2730" t="s">
        <v>125</v>
      </c>
      <c r="F2730" t="s">
        <v>1704</v>
      </c>
      <c r="G2730" t="s">
        <v>1527</v>
      </c>
      <c r="H2730" t="s">
        <v>130</v>
      </c>
      <c r="P2730" t="s">
        <v>125</v>
      </c>
    </row>
    <row r="2731" spans="1:16" x14ac:dyDescent="0.2">
      <c r="A2731">
        <v>112123</v>
      </c>
      <c r="B2731" t="s">
        <v>1703</v>
      </c>
      <c r="C2731" t="s">
        <v>1525</v>
      </c>
      <c r="D2731" t="b">
        <v>1</v>
      </c>
      <c r="E2731" t="s">
        <v>125</v>
      </c>
      <c r="H2731" t="s">
        <v>125</v>
      </c>
      <c r="P2731" t="s">
        <v>125</v>
      </c>
    </row>
    <row r="2732" spans="1:16" x14ac:dyDescent="0.2">
      <c r="A2732">
        <v>185442</v>
      </c>
      <c r="B2732" t="s">
        <v>1703</v>
      </c>
      <c r="C2732" t="s">
        <v>1525</v>
      </c>
      <c r="D2732" t="b">
        <v>1</v>
      </c>
      <c r="E2732" t="s">
        <v>125</v>
      </c>
      <c r="H2732" t="s">
        <v>125</v>
      </c>
      <c r="P2732" t="s">
        <v>125</v>
      </c>
    </row>
    <row r="2733" spans="1:16" x14ac:dyDescent="0.2">
      <c r="A2733">
        <v>116269</v>
      </c>
      <c r="B2733" t="s">
        <v>1703</v>
      </c>
      <c r="C2733" t="s">
        <v>1525</v>
      </c>
      <c r="D2733" t="b">
        <v>1</v>
      </c>
      <c r="E2733" t="s">
        <v>125</v>
      </c>
      <c r="H2733" t="s">
        <v>125</v>
      </c>
      <c r="P2733" t="s">
        <v>125</v>
      </c>
    </row>
    <row r="2734" spans="1:16" x14ac:dyDescent="0.2">
      <c r="A2734">
        <v>116271</v>
      </c>
      <c r="B2734" t="s">
        <v>1703</v>
      </c>
      <c r="C2734" t="s">
        <v>1525</v>
      </c>
      <c r="D2734" t="b">
        <v>1</v>
      </c>
      <c r="E2734" t="s">
        <v>125</v>
      </c>
      <c r="H2734" t="s">
        <v>125</v>
      </c>
      <c r="P2734" t="s">
        <v>125</v>
      </c>
    </row>
    <row r="2735" spans="1:16" x14ac:dyDescent="0.2">
      <c r="A2735">
        <v>166858</v>
      </c>
      <c r="B2735" t="s">
        <v>1703</v>
      </c>
      <c r="C2735" t="s">
        <v>1525</v>
      </c>
      <c r="D2735" t="b">
        <v>0</v>
      </c>
      <c r="E2735" t="s">
        <v>125</v>
      </c>
      <c r="F2735" t="s">
        <v>1705</v>
      </c>
      <c r="G2735" t="s">
        <v>1527</v>
      </c>
      <c r="H2735" t="s">
        <v>130</v>
      </c>
      <c r="P2735" t="s">
        <v>125</v>
      </c>
    </row>
    <row r="2736" spans="1:16" x14ac:dyDescent="0.2">
      <c r="A2736">
        <v>112125</v>
      </c>
      <c r="B2736" t="s">
        <v>1703</v>
      </c>
      <c r="C2736" t="s">
        <v>1525</v>
      </c>
      <c r="D2736" t="b">
        <v>1</v>
      </c>
      <c r="E2736" t="s">
        <v>125</v>
      </c>
      <c r="H2736" t="s">
        <v>125</v>
      </c>
      <c r="P2736" t="s">
        <v>125</v>
      </c>
    </row>
    <row r="2737" spans="1:16" x14ac:dyDescent="0.2">
      <c r="A2737">
        <v>185448</v>
      </c>
      <c r="B2737" t="s">
        <v>1703</v>
      </c>
      <c r="C2737" t="s">
        <v>1525</v>
      </c>
      <c r="D2737" t="b">
        <v>1</v>
      </c>
      <c r="E2737" t="s">
        <v>125</v>
      </c>
      <c r="H2737" t="s">
        <v>125</v>
      </c>
      <c r="P2737" t="s">
        <v>125</v>
      </c>
    </row>
    <row r="2738" spans="1:16" x14ac:dyDescent="0.2">
      <c r="A2738">
        <v>166927</v>
      </c>
      <c r="B2738" t="s">
        <v>1703</v>
      </c>
      <c r="C2738" t="s">
        <v>1525</v>
      </c>
      <c r="D2738" t="b">
        <v>0</v>
      </c>
      <c r="E2738" t="s">
        <v>125</v>
      </c>
      <c r="F2738" t="s">
        <v>1706</v>
      </c>
      <c r="G2738" t="s">
        <v>1527</v>
      </c>
      <c r="H2738" t="s">
        <v>130</v>
      </c>
      <c r="P2738" t="s">
        <v>125</v>
      </c>
    </row>
    <row r="2739" spans="1:16" x14ac:dyDescent="0.2">
      <c r="A2739">
        <v>112130</v>
      </c>
      <c r="B2739" t="s">
        <v>1703</v>
      </c>
      <c r="C2739" t="s">
        <v>1525</v>
      </c>
      <c r="D2739" t="b">
        <v>1</v>
      </c>
      <c r="E2739" t="s">
        <v>125</v>
      </c>
      <c r="H2739" t="s">
        <v>125</v>
      </c>
      <c r="P2739" t="s">
        <v>125</v>
      </c>
    </row>
    <row r="2740" spans="1:16" x14ac:dyDescent="0.2">
      <c r="A2740">
        <v>112131</v>
      </c>
      <c r="B2740" t="s">
        <v>1703</v>
      </c>
      <c r="C2740" t="s">
        <v>1525</v>
      </c>
      <c r="D2740" t="b">
        <v>1</v>
      </c>
      <c r="E2740" t="s">
        <v>125</v>
      </c>
      <c r="H2740" t="s">
        <v>125</v>
      </c>
      <c r="P2740" t="s">
        <v>125</v>
      </c>
    </row>
    <row r="2741" spans="1:16" x14ac:dyDescent="0.2">
      <c r="A2741">
        <v>166925</v>
      </c>
      <c r="B2741" t="s">
        <v>1703</v>
      </c>
      <c r="C2741" t="s">
        <v>1525</v>
      </c>
      <c r="D2741" t="b">
        <v>0</v>
      </c>
      <c r="E2741" t="s">
        <v>125</v>
      </c>
      <c r="F2741" t="s">
        <v>1705</v>
      </c>
      <c r="G2741" t="s">
        <v>1527</v>
      </c>
      <c r="H2741" t="s">
        <v>130</v>
      </c>
      <c r="P2741" t="s">
        <v>125</v>
      </c>
    </row>
    <row r="2742" spans="1:16" x14ac:dyDescent="0.2">
      <c r="A2742">
        <v>116262</v>
      </c>
      <c r="B2742" t="s">
        <v>1703</v>
      </c>
      <c r="C2742" t="s">
        <v>1525</v>
      </c>
      <c r="D2742" t="b">
        <v>1</v>
      </c>
      <c r="E2742" t="s">
        <v>125</v>
      </c>
      <c r="H2742" t="s">
        <v>125</v>
      </c>
      <c r="P2742" t="s">
        <v>125</v>
      </c>
    </row>
    <row r="2743" spans="1:16" x14ac:dyDescent="0.2">
      <c r="A2743">
        <v>166923</v>
      </c>
      <c r="B2743" t="s">
        <v>1703</v>
      </c>
      <c r="C2743" t="s">
        <v>1525</v>
      </c>
      <c r="D2743" t="b">
        <v>0</v>
      </c>
      <c r="E2743" t="s">
        <v>125</v>
      </c>
      <c r="F2743" t="s">
        <v>1707</v>
      </c>
      <c r="G2743" t="s">
        <v>1527</v>
      </c>
      <c r="H2743" t="s">
        <v>130</v>
      </c>
      <c r="P2743" t="s">
        <v>125</v>
      </c>
    </row>
    <row r="2744" spans="1:16" x14ac:dyDescent="0.2">
      <c r="A2744">
        <v>170618</v>
      </c>
      <c r="B2744" t="s">
        <v>1703</v>
      </c>
      <c r="C2744" t="s">
        <v>1525</v>
      </c>
      <c r="D2744" t="b">
        <v>0</v>
      </c>
      <c r="E2744" t="s">
        <v>125</v>
      </c>
      <c r="H2744" t="s">
        <v>125</v>
      </c>
      <c r="P2744" t="s">
        <v>125</v>
      </c>
    </row>
    <row r="2745" spans="1:16" x14ac:dyDescent="0.2">
      <c r="A2745">
        <v>116266</v>
      </c>
      <c r="B2745" t="s">
        <v>1703</v>
      </c>
      <c r="C2745" t="s">
        <v>1525</v>
      </c>
      <c r="D2745" t="b">
        <v>1</v>
      </c>
      <c r="E2745" t="s">
        <v>125</v>
      </c>
      <c r="H2745" t="s">
        <v>125</v>
      </c>
      <c r="P2745" t="s">
        <v>125</v>
      </c>
    </row>
    <row r="2746" spans="1:16" x14ac:dyDescent="0.2">
      <c r="A2746">
        <v>170615</v>
      </c>
      <c r="B2746" t="s">
        <v>1703</v>
      </c>
      <c r="C2746" t="s">
        <v>1525</v>
      </c>
      <c r="D2746" t="b">
        <v>0</v>
      </c>
      <c r="E2746" t="s">
        <v>125</v>
      </c>
      <c r="H2746" t="s">
        <v>125</v>
      </c>
      <c r="P2746" t="s">
        <v>125</v>
      </c>
    </row>
    <row r="2747" spans="1:16" x14ac:dyDescent="0.2">
      <c r="A2747">
        <v>116263</v>
      </c>
      <c r="B2747" t="s">
        <v>1703</v>
      </c>
      <c r="C2747" t="s">
        <v>1525</v>
      </c>
      <c r="D2747" t="b">
        <v>1</v>
      </c>
      <c r="E2747" t="s">
        <v>125</v>
      </c>
      <c r="H2747" t="s">
        <v>125</v>
      </c>
      <c r="P2747" t="s">
        <v>125</v>
      </c>
    </row>
    <row r="2748" spans="1:16" x14ac:dyDescent="0.2">
      <c r="A2748">
        <v>116273</v>
      </c>
      <c r="B2748" t="s">
        <v>1703</v>
      </c>
      <c r="C2748" t="s">
        <v>1525</v>
      </c>
      <c r="D2748" t="b">
        <v>1</v>
      </c>
      <c r="E2748" t="s">
        <v>125</v>
      </c>
      <c r="H2748" t="s">
        <v>125</v>
      </c>
      <c r="P2748" t="s">
        <v>125</v>
      </c>
    </row>
    <row r="2749" spans="1:16" x14ac:dyDescent="0.2">
      <c r="A2749">
        <v>170614</v>
      </c>
      <c r="B2749" t="s">
        <v>1703</v>
      </c>
      <c r="C2749" t="s">
        <v>1525</v>
      </c>
      <c r="D2749" t="b">
        <v>0</v>
      </c>
      <c r="E2749" t="s">
        <v>125</v>
      </c>
      <c r="H2749" t="s">
        <v>125</v>
      </c>
      <c r="P2749" t="s">
        <v>125</v>
      </c>
    </row>
    <row r="2750" spans="1:16" x14ac:dyDescent="0.2">
      <c r="A2750">
        <v>116275</v>
      </c>
      <c r="B2750" t="s">
        <v>1703</v>
      </c>
      <c r="C2750" t="s">
        <v>1525</v>
      </c>
      <c r="D2750" t="b">
        <v>1</v>
      </c>
      <c r="E2750" t="s">
        <v>125</v>
      </c>
      <c r="H2750" t="s">
        <v>125</v>
      </c>
      <c r="P2750" t="s">
        <v>125</v>
      </c>
    </row>
    <row r="2751" spans="1:16" x14ac:dyDescent="0.2">
      <c r="A2751">
        <v>167101</v>
      </c>
      <c r="B2751" t="s">
        <v>1703</v>
      </c>
      <c r="C2751" t="s">
        <v>1525</v>
      </c>
      <c r="D2751" t="b">
        <v>0</v>
      </c>
      <c r="E2751" t="s">
        <v>125</v>
      </c>
      <c r="F2751" t="s">
        <v>1708</v>
      </c>
      <c r="G2751" t="s">
        <v>1527</v>
      </c>
      <c r="H2751" t="s">
        <v>130</v>
      </c>
      <c r="P2751" t="s">
        <v>125</v>
      </c>
    </row>
    <row r="2752" spans="1:16" x14ac:dyDescent="0.2">
      <c r="A2752">
        <v>167097</v>
      </c>
      <c r="B2752" t="s">
        <v>1703</v>
      </c>
      <c r="C2752" t="s">
        <v>1525</v>
      </c>
      <c r="D2752" t="b">
        <v>0</v>
      </c>
      <c r="E2752" t="s">
        <v>125</v>
      </c>
      <c r="F2752" t="s">
        <v>1709</v>
      </c>
      <c r="G2752" t="s">
        <v>1527</v>
      </c>
      <c r="H2752" t="s">
        <v>130</v>
      </c>
      <c r="P2752" t="s">
        <v>125</v>
      </c>
    </row>
    <row r="2753" spans="1:16" x14ac:dyDescent="0.2">
      <c r="A2753">
        <v>174954</v>
      </c>
      <c r="B2753" t="s">
        <v>1703</v>
      </c>
      <c r="C2753" t="s">
        <v>1525</v>
      </c>
      <c r="D2753" t="b">
        <v>0</v>
      </c>
      <c r="E2753" t="s">
        <v>125</v>
      </c>
      <c r="H2753" t="s">
        <v>125</v>
      </c>
      <c r="P2753" t="s">
        <v>125</v>
      </c>
    </row>
    <row r="2754" spans="1:16" x14ac:dyDescent="0.2">
      <c r="A2754">
        <v>116276</v>
      </c>
      <c r="B2754" t="s">
        <v>1703</v>
      </c>
      <c r="C2754" t="s">
        <v>1525</v>
      </c>
      <c r="D2754" t="b">
        <v>1</v>
      </c>
      <c r="E2754" t="s">
        <v>125</v>
      </c>
      <c r="H2754" t="s">
        <v>125</v>
      </c>
      <c r="P2754" t="s">
        <v>125</v>
      </c>
    </row>
    <row r="2755" spans="1:16" x14ac:dyDescent="0.2">
      <c r="A2755">
        <v>185446</v>
      </c>
      <c r="B2755" t="s">
        <v>1703</v>
      </c>
      <c r="C2755" t="s">
        <v>1525</v>
      </c>
      <c r="D2755" t="b">
        <v>1</v>
      </c>
      <c r="E2755" t="s">
        <v>125</v>
      </c>
      <c r="H2755" t="s">
        <v>125</v>
      </c>
      <c r="P2755" t="s">
        <v>125</v>
      </c>
    </row>
    <row r="2756" spans="1:16" x14ac:dyDescent="0.2">
      <c r="A2756">
        <v>166869</v>
      </c>
      <c r="B2756" t="s">
        <v>1703</v>
      </c>
      <c r="C2756" t="s">
        <v>1525</v>
      </c>
      <c r="D2756" t="b">
        <v>0</v>
      </c>
      <c r="E2756" t="s">
        <v>125</v>
      </c>
      <c r="F2756" t="s">
        <v>1708</v>
      </c>
      <c r="G2756" t="s">
        <v>1527</v>
      </c>
      <c r="H2756" t="s">
        <v>130</v>
      </c>
      <c r="P2756" t="s">
        <v>125</v>
      </c>
    </row>
    <row r="2757" spans="1:16" x14ac:dyDescent="0.2">
      <c r="A2757">
        <v>116279</v>
      </c>
      <c r="B2757" t="s">
        <v>1703</v>
      </c>
      <c r="C2757" t="s">
        <v>1525</v>
      </c>
      <c r="D2757" t="b">
        <v>1</v>
      </c>
      <c r="E2757" t="s">
        <v>125</v>
      </c>
      <c r="H2757" t="s">
        <v>125</v>
      </c>
      <c r="P2757" t="s">
        <v>125</v>
      </c>
    </row>
    <row r="2758" spans="1:16" x14ac:dyDescent="0.2">
      <c r="A2758">
        <v>116282</v>
      </c>
      <c r="B2758" t="s">
        <v>1703</v>
      </c>
      <c r="C2758" t="s">
        <v>1525</v>
      </c>
      <c r="D2758" t="b">
        <v>1</v>
      </c>
      <c r="E2758" t="s">
        <v>125</v>
      </c>
      <c r="H2758" t="s">
        <v>125</v>
      </c>
      <c r="P2758" t="s">
        <v>125</v>
      </c>
    </row>
    <row r="2759" spans="1:16" x14ac:dyDescent="0.2">
      <c r="A2759">
        <v>116280</v>
      </c>
      <c r="B2759" t="s">
        <v>1703</v>
      </c>
      <c r="C2759" t="s">
        <v>1525</v>
      </c>
      <c r="D2759" t="b">
        <v>1</v>
      </c>
      <c r="E2759" t="s">
        <v>125</v>
      </c>
      <c r="H2759" t="s">
        <v>125</v>
      </c>
      <c r="P2759" t="s">
        <v>125</v>
      </c>
    </row>
    <row r="2760" spans="1:16" x14ac:dyDescent="0.2">
      <c r="A2760">
        <v>170549</v>
      </c>
      <c r="B2760" t="s">
        <v>1703</v>
      </c>
      <c r="C2760" t="s">
        <v>1525</v>
      </c>
      <c r="D2760" t="b">
        <v>0</v>
      </c>
      <c r="E2760" t="s">
        <v>125</v>
      </c>
      <c r="F2760" t="s">
        <v>1529</v>
      </c>
      <c r="G2760" t="s">
        <v>1527</v>
      </c>
      <c r="H2760" t="s">
        <v>125</v>
      </c>
      <c r="P2760" t="s">
        <v>125</v>
      </c>
    </row>
    <row r="2761" spans="1:16" x14ac:dyDescent="0.2">
      <c r="A2761">
        <v>112128</v>
      </c>
      <c r="B2761" t="s">
        <v>1703</v>
      </c>
      <c r="C2761" t="s">
        <v>1525</v>
      </c>
      <c r="D2761" t="b">
        <v>1</v>
      </c>
      <c r="E2761" t="s">
        <v>125</v>
      </c>
      <c r="H2761" t="s">
        <v>125</v>
      </c>
      <c r="P2761" t="s">
        <v>125</v>
      </c>
    </row>
    <row r="2762" spans="1:16" x14ac:dyDescent="0.2">
      <c r="A2762">
        <v>119696</v>
      </c>
      <c r="B2762" t="s">
        <v>1703</v>
      </c>
      <c r="C2762" t="s">
        <v>1525</v>
      </c>
      <c r="D2762" t="b">
        <v>0</v>
      </c>
      <c r="E2762" t="s">
        <v>125</v>
      </c>
      <c r="H2762" t="s">
        <v>125</v>
      </c>
      <c r="P2762" t="s">
        <v>125</v>
      </c>
    </row>
    <row r="2763" spans="1:16" x14ac:dyDescent="0.2">
      <c r="A2763">
        <v>170617</v>
      </c>
      <c r="B2763" t="s">
        <v>1703</v>
      </c>
      <c r="C2763" t="s">
        <v>1525</v>
      </c>
      <c r="D2763" t="b">
        <v>0</v>
      </c>
      <c r="E2763" t="s">
        <v>125</v>
      </c>
      <c r="H2763" t="s">
        <v>125</v>
      </c>
      <c r="P2763" t="s">
        <v>125</v>
      </c>
    </row>
    <row r="2764" spans="1:16" x14ac:dyDescent="0.2">
      <c r="A2764">
        <v>166867</v>
      </c>
      <c r="B2764" t="s">
        <v>1703</v>
      </c>
      <c r="C2764" t="s">
        <v>1525</v>
      </c>
      <c r="D2764" t="b">
        <v>0</v>
      </c>
      <c r="E2764" t="s">
        <v>125</v>
      </c>
      <c r="F2764" t="s">
        <v>1709</v>
      </c>
      <c r="G2764" t="s">
        <v>1527</v>
      </c>
      <c r="H2764" t="s">
        <v>130</v>
      </c>
      <c r="P2764" t="s">
        <v>125</v>
      </c>
    </row>
    <row r="2765" spans="1:16" x14ac:dyDescent="0.2">
      <c r="A2765">
        <v>116881</v>
      </c>
      <c r="B2765" t="s">
        <v>1703</v>
      </c>
      <c r="C2765" t="s">
        <v>1525</v>
      </c>
      <c r="D2765" t="b">
        <v>0</v>
      </c>
      <c r="E2765" t="s">
        <v>125</v>
      </c>
      <c r="H2765" t="s">
        <v>125</v>
      </c>
      <c r="P2765" t="s">
        <v>125</v>
      </c>
    </row>
    <row r="2766" spans="1:16" x14ac:dyDescent="0.2">
      <c r="A2766">
        <v>166866</v>
      </c>
      <c r="B2766" t="s">
        <v>1703</v>
      </c>
      <c r="C2766" t="s">
        <v>1525</v>
      </c>
      <c r="D2766" t="b">
        <v>0</v>
      </c>
      <c r="E2766" t="s">
        <v>125</v>
      </c>
      <c r="F2766" t="s">
        <v>1710</v>
      </c>
      <c r="G2766" t="s">
        <v>1527</v>
      </c>
      <c r="H2766" t="s">
        <v>130</v>
      </c>
      <c r="P2766" t="s">
        <v>125</v>
      </c>
    </row>
    <row r="2767" spans="1:16" x14ac:dyDescent="0.2">
      <c r="A2767">
        <v>171332</v>
      </c>
      <c r="B2767" t="s">
        <v>1703</v>
      </c>
      <c r="C2767" t="s">
        <v>1525</v>
      </c>
      <c r="D2767" t="b">
        <v>0</v>
      </c>
      <c r="E2767" t="s">
        <v>125</v>
      </c>
      <c r="F2767" t="s">
        <v>1711</v>
      </c>
      <c r="G2767" t="s">
        <v>1527</v>
      </c>
      <c r="H2767" t="s">
        <v>130</v>
      </c>
      <c r="P2767" t="s">
        <v>125</v>
      </c>
    </row>
    <row r="2768" spans="1:16" x14ac:dyDescent="0.2">
      <c r="A2768">
        <v>109795</v>
      </c>
      <c r="B2768" t="s">
        <v>1703</v>
      </c>
      <c r="C2768" t="s">
        <v>1525</v>
      </c>
      <c r="D2768" t="b">
        <v>1</v>
      </c>
      <c r="E2768" t="s">
        <v>125</v>
      </c>
      <c r="H2768" t="s">
        <v>125</v>
      </c>
      <c r="P2768" t="s">
        <v>125</v>
      </c>
    </row>
    <row r="2769" spans="1:16" x14ac:dyDescent="0.2">
      <c r="A2769">
        <v>109792</v>
      </c>
      <c r="B2769" t="s">
        <v>1703</v>
      </c>
      <c r="C2769" t="s">
        <v>1525</v>
      </c>
      <c r="D2769" t="b">
        <v>1</v>
      </c>
      <c r="E2769" t="s">
        <v>125</v>
      </c>
      <c r="H2769" t="s">
        <v>125</v>
      </c>
      <c r="P2769" t="s">
        <v>125</v>
      </c>
    </row>
    <row r="2770" spans="1:16" x14ac:dyDescent="0.2">
      <c r="A2770">
        <v>109791</v>
      </c>
      <c r="B2770" t="s">
        <v>1703</v>
      </c>
      <c r="C2770" t="s">
        <v>1525</v>
      </c>
      <c r="D2770" t="b">
        <v>1</v>
      </c>
      <c r="E2770" t="s">
        <v>125</v>
      </c>
      <c r="H2770" t="s">
        <v>125</v>
      </c>
      <c r="P2770" t="s">
        <v>125</v>
      </c>
    </row>
    <row r="2771" spans="1:16" x14ac:dyDescent="0.2">
      <c r="A2771">
        <v>167075</v>
      </c>
      <c r="B2771" t="s">
        <v>1703</v>
      </c>
      <c r="C2771" t="s">
        <v>1525</v>
      </c>
      <c r="D2771" t="b">
        <v>1</v>
      </c>
      <c r="E2771" t="s">
        <v>125</v>
      </c>
      <c r="H2771" t="s">
        <v>125</v>
      </c>
      <c r="P2771" t="s">
        <v>125</v>
      </c>
    </row>
    <row r="2772" spans="1:16" x14ac:dyDescent="0.2">
      <c r="A2772">
        <v>109790</v>
      </c>
      <c r="B2772" t="s">
        <v>1703</v>
      </c>
      <c r="C2772" t="s">
        <v>1525</v>
      </c>
      <c r="D2772" t="b">
        <v>1</v>
      </c>
      <c r="E2772" t="s">
        <v>125</v>
      </c>
      <c r="H2772" t="s">
        <v>125</v>
      </c>
      <c r="P2772" t="s">
        <v>125</v>
      </c>
    </row>
    <row r="2773" spans="1:16" x14ac:dyDescent="0.2">
      <c r="A2773">
        <v>166933</v>
      </c>
      <c r="B2773" t="s">
        <v>1703</v>
      </c>
      <c r="C2773" t="s">
        <v>1525</v>
      </c>
      <c r="D2773" t="b">
        <v>0</v>
      </c>
      <c r="E2773" t="s">
        <v>125</v>
      </c>
      <c r="F2773" t="s">
        <v>1710</v>
      </c>
      <c r="G2773" t="s">
        <v>1527</v>
      </c>
      <c r="H2773" t="s">
        <v>130</v>
      </c>
      <c r="P2773" t="s">
        <v>125</v>
      </c>
    </row>
    <row r="2774" spans="1:16" x14ac:dyDescent="0.2">
      <c r="A2774">
        <v>166929</v>
      </c>
      <c r="B2774" t="s">
        <v>1703</v>
      </c>
      <c r="C2774" t="s">
        <v>1525</v>
      </c>
      <c r="D2774" t="b">
        <v>0</v>
      </c>
      <c r="E2774" t="s">
        <v>125</v>
      </c>
      <c r="F2774" t="s">
        <v>1712</v>
      </c>
      <c r="G2774" t="s">
        <v>1527</v>
      </c>
      <c r="H2774" t="s">
        <v>130</v>
      </c>
      <c r="P2774" t="s">
        <v>125</v>
      </c>
    </row>
    <row r="2775" spans="1:16" x14ac:dyDescent="0.2">
      <c r="A2775">
        <v>167077</v>
      </c>
      <c r="B2775" t="s">
        <v>1703</v>
      </c>
      <c r="C2775" t="s">
        <v>1525</v>
      </c>
      <c r="D2775" t="b">
        <v>1</v>
      </c>
      <c r="E2775" t="s">
        <v>125</v>
      </c>
      <c r="H2775" t="s">
        <v>125</v>
      </c>
      <c r="P2775" t="s">
        <v>125</v>
      </c>
    </row>
    <row r="2776" spans="1:16" x14ac:dyDescent="0.2">
      <c r="A2776">
        <v>170550</v>
      </c>
      <c r="B2776" t="s">
        <v>1703</v>
      </c>
      <c r="C2776" t="s">
        <v>1525</v>
      </c>
      <c r="D2776" t="b">
        <v>1</v>
      </c>
      <c r="E2776" t="s">
        <v>125</v>
      </c>
      <c r="F2776" t="s">
        <v>1529</v>
      </c>
      <c r="G2776" t="s">
        <v>1527</v>
      </c>
      <c r="H2776" t="s">
        <v>125</v>
      </c>
      <c r="P2776" t="s">
        <v>125</v>
      </c>
    </row>
    <row r="2777" spans="1:16" x14ac:dyDescent="0.2">
      <c r="A2777">
        <v>126082</v>
      </c>
      <c r="B2777" t="s">
        <v>1703</v>
      </c>
      <c r="C2777" t="s">
        <v>1525</v>
      </c>
      <c r="D2777" t="b">
        <v>1</v>
      </c>
      <c r="E2777" t="s">
        <v>125</v>
      </c>
      <c r="F2777" t="s">
        <v>1713</v>
      </c>
      <c r="G2777" t="s">
        <v>1527</v>
      </c>
      <c r="H2777" t="s">
        <v>130</v>
      </c>
      <c r="P2777" t="s">
        <v>125</v>
      </c>
    </row>
    <row r="2778" spans="1:16" x14ac:dyDescent="0.2">
      <c r="A2778">
        <v>166870</v>
      </c>
      <c r="B2778" t="s">
        <v>1703</v>
      </c>
      <c r="C2778" t="s">
        <v>1525</v>
      </c>
      <c r="D2778" t="b">
        <v>0</v>
      </c>
      <c r="E2778" t="s">
        <v>125</v>
      </c>
      <c r="F2778" t="s">
        <v>1711</v>
      </c>
      <c r="G2778" t="s">
        <v>1527</v>
      </c>
      <c r="H2778" t="s">
        <v>130</v>
      </c>
      <c r="P2778" t="s">
        <v>125</v>
      </c>
    </row>
    <row r="2779" spans="1:16" x14ac:dyDescent="0.2">
      <c r="A2779">
        <v>166936</v>
      </c>
      <c r="B2779" t="s">
        <v>1703</v>
      </c>
      <c r="C2779" t="s">
        <v>1525</v>
      </c>
      <c r="D2779" t="b">
        <v>0</v>
      </c>
      <c r="E2779" t="s">
        <v>125</v>
      </c>
      <c r="F2779" t="s">
        <v>1708</v>
      </c>
      <c r="G2779" t="s">
        <v>1527</v>
      </c>
      <c r="H2779" t="s">
        <v>130</v>
      </c>
      <c r="P2779" t="s">
        <v>125</v>
      </c>
    </row>
    <row r="2780" spans="1:16" x14ac:dyDescent="0.2">
      <c r="A2780">
        <v>113203</v>
      </c>
      <c r="B2780" t="s">
        <v>1703</v>
      </c>
      <c r="C2780" t="s">
        <v>1525</v>
      </c>
      <c r="D2780" t="b">
        <v>1</v>
      </c>
      <c r="E2780" t="s">
        <v>125</v>
      </c>
      <c r="H2780" t="s">
        <v>125</v>
      </c>
      <c r="P2780" t="s">
        <v>125</v>
      </c>
    </row>
    <row r="2781" spans="1:16" x14ac:dyDescent="0.2">
      <c r="A2781">
        <v>126080</v>
      </c>
      <c r="B2781" t="s">
        <v>1703</v>
      </c>
      <c r="C2781" t="s">
        <v>1525</v>
      </c>
      <c r="D2781" t="b">
        <v>1</v>
      </c>
      <c r="E2781" t="s">
        <v>125</v>
      </c>
      <c r="F2781" t="s">
        <v>1529</v>
      </c>
      <c r="G2781" t="s">
        <v>1527</v>
      </c>
      <c r="H2781" t="s">
        <v>125</v>
      </c>
      <c r="P2781" t="s">
        <v>125</v>
      </c>
    </row>
    <row r="2782" spans="1:16" x14ac:dyDescent="0.2">
      <c r="A2782">
        <v>166863</v>
      </c>
      <c r="B2782" t="s">
        <v>1703</v>
      </c>
      <c r="C2782" t="s">
        <v>1525</v>
      </c>
      <c r="D2782" t="b">
        <v>0</v>
      </c>
      <c r="E2782" t="s">
        <v>125</v>
      </c>
      <c r="F2782" t="s">
        <v>1704</v>
      </c>
      <c r="G2782" t="s">
        <v>1527</v>
      </c>
      <c r="H2782" t="s">
        <v>130</v>
      </c>
      <c r="P2782" t="s">
        <v>125</v>
      </c>
    </row>
    <row r="2783" spans="1:16" x14ac:dyDescent="0.2">
      <c r="A2783">
        <v>166862</v>
      </c>
      <c r="B2783" t="s">
        <v>1703</v>
      </c>
      <c r="C2783" t="s">
        <v>1525</v>
      </c>
      <c r="D2783" t="b">
        <v>0</v>
      </c>
      <c r="E2783" t="s">
        <v>125</v>
      </c>
      <c r="F2783" t="s">
        <v>1712</v>
      </c>
      <c r="G2783" t="s">
        <v>1527</v>
      </c>
      <c r="H2783" t="s">
        <v>130</v>
      </c>
      <c r="P2783" t="s">
        <v>125</v>
      </c>
    </row>
    <row r="2784" spans="1:16" x14ac:dyDescent="0.2">
      <c r="A2784">
        <v>166937</v>
      </c>
      <c r="B2784" t="s">
        <v>1703</v>
      </c>
      <c r="C2784" t="s">
        <v>1525</v>
      </c>
      <c r="D2784" t="b">
        <v>0</v>
      </c>
      <c r="E2784" t="s">
        <v>125</v>
      </c>
      <c r="F2784" t="s">
        <v>1711</v>
      </c>
      <c r="G2784" t="s">
        <v>1527</v>
      </c>
      <c r="H2784" t="s">
        <v>130</v>
      </c>
      <c r="P2784" t="s">
        <v>125</v>
      </c>
    </row>
    <row r="2785" spans="1:16" x14ac:dyDescent="0.2">
      <c r="A2785">
        <v>167001</v>
      </c>
      <c r="B2785" t="s">
        <v>1703</v>
      </c>
      <c r="C2785" t="s">
        <v>1525</v>
      </c>
      <c r="D2785" t="b">
        <v>1</v>
      </c>
      <c r="E2785" t="s">
        <v>125</v>
      </c>
      <c r="H2785" t="s">
        <v>125</v>
      </c>
      <c r="P2785" t="s">
        <v>125</v>
      </c>
    </row>
    <row r="2786" spans="1:16" x14ac:dyDescent="0.2">
      <c r="A2786">
        <v>171331</v>
      </c>
      <c r="B2786" t="s">
        <v>1703</v>
      </c>
      <c r="C2786" t="s">
        <v>1525</v>
      </c>
      <c r="D2786" t="b">
        <v>0</v>
      </c>
      <c r="E2786" t="s">
        <v>125</v>
      </c>
      <c r="F2786" t="s">
        <v>1708</v>
      </c>
      <c r="G2786" t="s">
        <v>1527</v>
      </c>
      <c r="H2786" t="s">
        <v>130</v>
      </c>
      <c r="P2786" t="s">
        <v>125</v>
      </c>
    </row>
    <row r="2787" spans="1:16" x14ac:dyDescent="0.2">
      <c r="A2787">
        <v>167002</v>
      </c>
      <c r="B2787" t="s">
        <v>1703</v>
      </c>
      <c r="C2787" t="s">
        <v>1525</v>
      </c>
      <c r="D2787" t="b">
        <v>1</v>
      </c>
      <c r="E2787" t="s">
        <v>125</v>
      </c>
      <c r="H2787" t="s">
        <v>125</v>
      </c>
      <c r="P2787" t="s">
        <v>125</v>
      </c>
    </row>
    <row r="2788" spans="1:16" x14ac:dyDescent="0.2">
      <c r="A2788">
        <v>167003</v>
      </c>
      <c r="B2788" t="s">
        <v>1703</v>
      </c>
      <c r="C2788" t="s">
        <v>1525</v>
      </c>
      <c r="D2788" t="b">
        <v>1</v>
      </c>
      <c r="E2788" t="s">
        <v>125</v>
      </c>
      <c r="H2788" t="s">
        <v>125</v>
      </c>
      <c r="P2788" t="s">
        <v>125</v>
      </c>
    </row>
    <row r="2789" spans="1:16" x14ac:dyDescent="0.2">
      <c r="A2789">
        <v>170612</v>
      </c>
      <c r="B2789" t="s">
        <v>1703</v>
      </c>
      <c r="C2789" t="s">
        <v>1525</v>
      </c>
      <c r="D2789" t="b">
        <v>0</v>
      </c>
      <c r="E2789" t="s">
        <v>125</v>
      </c>
      <c r="H2789" t="s">
        <v>125</v>
      </c>
      <c r="P2789" t="s">
        <v>125</v>
      </c>
    </row>
    <row r="2790" spans="1:16" x14ac:dyDescent="0.2">
      <c r="A2790">
        <v>166860</v>
      </c>
      <c r="B2790" t="s">
        <v>1703</v>
      </c>
      <c r="C2790" t="s">
        <v>1525</v>
      </c>
      <c r="D2790" t="b">
        <v>0</v>
      </c>
      <c r="E2790" t="s">
        <v>125</v>
      </c>
      <c r="F2790" t="s">
        <v>1706</v>
      </c>
      <c r="G2790" t="s">
        <v>1527</v>
      </c>
      <c r="H2790" t="s">
        <v>130</v>
      </c>
      <c r="P2790" t="s">
        <v>125</v>
      </c>
    </row>
    <row r="2791" spans="1:16" x14ac:dyDescent="0.2">
      <c r="A2791">
        <v>167207</v>
      </c>
      <c r="B2791" t="s">
        <v>1703</v>
      </c>
      <c r="C2791" t="s">
        <v>1525</v>
      </c>
      <c r="D2791" t="b">
        <v>0</v>
      </c>
      <c r="E2791" t="s">
        <v>125</v>
      </c>
      <c r="F2791" t="s">
        <v>1709</v>
      </c>
      <c r="G2791" t="s">
        <v>1527</v>
      </c>
      <c r="H2791" t="s">
        <v>130</v>
      </c>
      <c r="P2791" t="s">
        <v>125</v>
      </c>
    </row>
    <row r="2792" spans="1:16" x14ac:dyDescent="0.2">
      <c r="A2792">
        <v>170610</v>
      </c>
      <c r="B2792" t="s">
        <v>1703</v>
      </c>
      <c r="C2792" t="s">
        <v>1525</v>
      </c>
      <c r="D2792" t="b">
        <v>0</v>
      </c>
      <c r="E2792" t="s">
        <v>125</v>
      </c>
      <c r="H2792" t="s">
        <v>125</v>
      </c>
      <c r="P2792" t="s">
        <v>125</v>
      </c>
    </row>
    <row r="2793" spans="1:16" x14ac:dyDescent="0.2">
      <c r="A2793">
        <v>166982</v>
      </c>
      <c r="B2793" t="s">
        <v>1703</v>
      </c>
      <c r="C2793" t="s">
        <v>1525</v>
      </c>
      <c r="D2793" t="b">
        <v>0</v>
      </c>
      <c r="E2793" t="s">
        <v>125</v>
      </c>
      <c r="F2793" t="s">
        <v>1711</v>
      </c>
      <c r="G2793" t="s">
        <v>1527</v>
      </c>
      <c r="H2793" t="s">
        <v>130</v>
      </c>
      <c r="P2793" t="s">
        <v>125</v>
      </c>
    </row>
    <row r="2794" spans="1:16" x14ac:dyDescent="0.2">
      <c r="A2794">
        <v>166999</v>
      </c>
      <c r="B2794" t="s">
        <v>1703</v>
      </c>
      <c r="C2794" t="s">
        <v>1525</v>
      </c>
      <c r="D2794" t="b">
        <v>0</v>
      </c>
      <c r="E2794" t="s">
        <v>125</v>
      </c>
      <c r="F2794" t="s">
        <v>1707</v>
      </c>
      <c r="G2794" t="s">
        <v>1527</v>
      </c>
      <c r="H2794" t="s">
        <v>130</v>
      </c>
      <c r="P2794" t="s">
        <v>125</v>
      </c>
    </row>
    <row r="2795" spans="1:16" x14ac:dyDescent="0.2">
      <c r="A2795">
        <v>170552</v>
      </c>
      <c r="B2795" t="s">
        <v>1703</v>
      </c>
      <c r="C2795" t="s">
        <v>1525</v>
      </c>
      <c r="D2795" t="b">
        <v>1</v>
      </c>
      <c r="E2795" t="s">
        <v>125</v>
      </c>
      <c r="F2795" t="s">
        <v>1529</v>
      </c>
      <c r="G2795" t="s">
        <v>1527</v>
      </c>
      <c r="H2795" t="s">
        <v>125</v>
      </c>
      <c r="P2795" t="s">
        <v>125</v>
      </c>
    </row>
    <row r="2796" spans="1:16" x14ac:dyDescent="0.2">
      <c r="A2796">
        <v>119698</v>
      </c>
      <c r="B2796" t="s">
        <v>1703</v>
      </c>
      <c r="C2796" t="s">
        <v>1525</v>
      </c>
      <c r="D2796" t="b">
        <v>1</v>
      </c>
      <c r="E2796" t="s">
        <v>125</v>
      </c>
      <c r="F2796" t="s">
        <v>1526</v>
      </c>
      <c r="G2796" t="s">
        <v>1527</v>
      </c>
      <c r="H2796" t="s">
        <v>130</v>
      </c>
      <c r="P2796" t="s">
        <v>125</v>
      </c>
    </row>
    <row r="2797" spans="1:16" x14ac:dyDescent="0.2">
      <c r="A2797">
        <v>112139</v>
      </c>
      <c r="B2797" t="s">
        <v>1703</v>
      </c>
      <c r="C2797" t="s">
        <v>1525</v>
      </c>
      <c r="D2797" t="b">
        <v>0</v>
      </c>
      <c r="E2797" t="s">
        <v>125</v>
      </c>
      <c r="H2797" t="s">
        <v>125</v>
      </c>
      <c r="P2797" t="s">
        <v>125</v>
      </c>
    </row>
    <row r="2798" spans="1:16" x14ac:dyDescent="0.2">
      <c r="A2798">
        <v>126097</v>
      </c>
      <c r="B2798" t="s">
        <v>1703</v>
      </c>
      <c r="C2798" t="s">
        <v>1525</v>
      </c>
      <c r="D2798" t="b">
        <v>1</v>
      </c>
      <c r="E2798" t="s">
        <v>125</v>
      </c>
      <c r="F2798" t="s">
        <v>1526</v>
      </c>
      <c r="G2798" t="s">
        <v>1527</v>
      </c>
      <c r="H2798" t="s">
        <v>130</v>
      </c>
      <c r="P2798" t="s">
        <v>125</v>
      </c>
    </row>
    <row r="2799" spans="1:16" x14ac:dyDescent="0.2">
      <c r="A2799">
        <v>114552</v>
      </c>
      <c r="B2799" t="s">
        <v>1703</v>
      </c>
      <c r="C2799" t="s">
        <v>1525</v>
      </c>
      <c r="D2799" t="b">
        <v>1</v>
      </c>
      <c r="E2799" t="s">
        <v>125</v>
      </c>
      <c r="F2799" t="s">
        <v>1713</v>
      </c>
      <c r="G2799" t="s">
        <v>1527</v>
      </c>
      <c r="H2799" t="s">
        <v>130</v>
      </c>
      <c r="P2799" t="s">
        <v>125</v>
      </c>
    </row>
    <row r="2800" spans="1:16" x14ac:dyDescent="0.2">
      <c r="A2800">
        <v>170553</v>
      </c>
      <c r="B2800" t="s">
        <v>1703</v>
      </c>
      <c r="C2800" t="s">
        <v>1525</v>
      </c>
      <c r="D2800" t="b">
        <v>1</v>
      </c>
      <c r="E2800" t="s">
        <v>125</v>
      </c>
      <c r="F2800" t="s">
        <v>1529</v>
      </c>
      <c r="G2800" t="s">
        <v>1527</v>
      </c>
      <c r="H2800" t="s">
        <v>125</v>
      </c>
      <c r="P2800" t="s">
        <v>125</v>
      </c>
    </row>
    <row r="2801" spans="1:16" x14ac:dyDescent="0.2">
      <c r="A2801">
        <v>112141</v>
      </c>
      <c r="B2801" t="s">
        <v>1703</v>
      </c>
      <c r="C2801" t="s">
        <v>1525</v>
      </c>
      <c r="D2801" t="b">
        <v>0</v>
      </c>
      <c r="E2801" t="s">
        <v>125</v>
      </c>
      <c r="H2801" t="s">
        <v>125</v>
      </c>
      <c r="P2801" t="s">
        <v>125</v>
      </c>
    </row>
    <row r="2802" spans="1:16" x14ac:dyDescent="0.2">
      <c r="A2802">
        <v>166856</v>
      </c>
      <c r="B2802" t="s">
        <v>1703</v>
      </c>
      <c r="C2802" t="s">
        <v>1525</v>
      </c>
      <c r="D2802" t="b">
        <v>0</v>
      </c>
      <c r="E2802" t="s">
        <v>125</v>
      </c>
      <c r="F2802" t="s">
        <v>1707</v>
      </c>
      <c r="G2802" t="s">
        <v>1527</v>
      </c>
      <c r="H2802" t="s">
        <v>130</v>
      </c>
      <c r="P2802" t="s">
        <v>125</v>
      </c>
    </row>
    <row r="2803" spans="1:16" x14ac:dyDescent="0.2">
      <c r="A2803">
        <v>167005</v>
      </c>
      <c r="B2803" t="s">
        <v>1703</v>
      </c>
      <c r="C2803" t="s">
        <v>1525</v>
      </c>
      <c r="D2803" t="b">
        <v>0</v>
      </c>
      <c r="E2803" t="s">
        <v>125</v>
      </c>
      <c r="F2803" t="s">
        <v>1710</v>
      </c>
      <c r="G2803" t="s">
        <v>1527</v>
      </c>
      <c r="H2803" t="s">
        <v>130</v>
      </c>
      <c r="P2803" t="s">
        <v>125</v>
      </c>
    </row>
    <row r="2804" spans="1:16" x14ac:dyDescent="0.2">
      <c r="A2804">
        <v>114550</v>
      </c>
      <c r="B2804" t="s">
        <v>1703</v>
      </c>
      <c r="C2804" t="s">
        <v>1525</v>
      </c>
      <c r="D2804" t="b">
        <v>1</v>
      </c>
      <c r="E2804" t="s">
        <v>125</v>
      </c>
      <c r="F2804" t="s">
        <v>1529</v>
      </c>
      <c r="G2804" t="s">
        <v>1527</v>
      </c>
      <c r="H2804" t="s">
        <v>125</v>
      </c>
      <c r="P2804" t="s">
        <v>125</v>
      </c>
    </row>
    <row r="2805" spans="1:16" x14ac:dyDescent="0.2">
      <c r="A2805">
        <v>109793</v>
      </c>
      <c r="B2805" t="s">
        <v>1703</v>
      </c>
      <c r="C2805" t="s">
        <v>1525</v>
      </c>
      <c r="D2805" t="b">
        <v>1</v>
      </c>
      <c r="E2805" t="s">
        <v>125</v>
      </c>
      <c r="H2805" t="s">
        <v>125</v>
      </c>
      <c r="P2805" t="s">
        <v>125</v>
      </c>
    </row>
    <row r="2806" spans="1:16" x14ac:dyDescent="0.2">
      <c r="A2806">
        <v>112138</v>
      </c>
      <c r="B2806" t="s">
        <v>1703</v>
      </c>
      <c r="C2806" t="s">
        <v>1525</v>
      </c>
      <c r="D2806" t="b">
        <v>0</v>
      </c>
      <c r="E2806" t="s">
        <v>125</v>
      </c>
      <c r="H2806" t="s">
        <v>125</v>
      </c>
      <c r="P2806" t="s">
        <v>125</v>
      </c>
    </row>
    <row r="2807" spans="1:16" x14ac:dyDescent="0.2">
      <c r="A2807">
        <v>126099</v>
      </c>
      <c r="B2807" t="s">
        <v>1703</v>
      </c>
      <c r="C2807" t="s">
        <v>1525</v>
      </c>
      <c r="D2807" t="b">
        <v>1</v>
      </c>
      <c r="E2807" t="s">
        <v>125</v>
      </c>
      <c r="F2807" t="s">
        <v>1526</v>
      </c>
      <c r="G2807" t="s">
        <v>1527</v>
      </c>
      <c r="H2807" t="s">
        <v>130</v>
      </c>
      <c r="P2807" t="s">
        <v>125</v>
      </c>
    </row>
    <row r="2808" spans="1:16" x14ac:dyDescent="0.2">
      <c r="A2808">
        <v>167006</v>
      </c>
      <c r="B2808" t="s">
        <v>1703</v>
      </c>
      <c r="C2808" t="s">
        <v>1525</v>
      </c>
      <c r="D2808" t="b">
        <v>0</v>
      </c>
      <c r="E2808" t="s">
        <v>125</v>
      </c>
      <c r="F2808" t="s">
        <v>1709</v>
      </c>
      <c r="G2808" t="s">
        <v>1527</v>
      </c>
      <c r="H2808" t="s">
        <v>130</v>
      </c>
      <c r="P2808" t="s">
        <v>125</v>
      </c>
    </row>
    <row r="2809" spans="1:16" x14ac:dyDescent="0.2">
      <c r="A2809">
        <v>167008</v>
      </c>
      <c r="B2809" t="s">
        <v>1703</v>
      </c>
      <c r="C2809" t="s">
        <v>1525</v>
      </c>
      <c r="D2809" t="b">
        <v>0</v>
      </c>
      <c r="E2809" t="s">
        <v>125</v>
      </c>
      <c r="F2809" t="s">
        <v>1714</v>
      </c>
      <c r="G2809" t="s">
        <v>1527</v>
      </c>
      <c r="H2809" t="s">
        <v>130</v>
      </c>
      <c r="P2809" t="s">
        <v>125</v>
      </c>
    </row>
    <row r="2810" spans="1:16" x14ac:dyDescent="0.2">
      <c r="A2810">
        <v>167009</v>
      </c>
      <c r="B2810" t="s">
        <v>1703</v>
      </c>
      <c r="C2810" t="s">
        <v>1525</v>
      </c>
      <c r="D2810" t="b">
        <v>0</v>
      </c>
      <c r="E2810" t="s">
        <v>125</v>
      </c>
      <c r="F2810" t="s">
        <v>1711</v>
      </c>
      <c r="G2810" t="s">
        <v>1527</v>
      </c>
      <c r="H2810" t="s">
        <v>130</v>
      </c>
      <c r="P2810" t="s">
        <v>125</v>
      </c>
    </row>
    <row r="2811" spans="1:16" x14ac:dyDescent="0.2">
      <c r="A2811">
        <v>167076</v>
      </c>
      <c r="B2811" t="s">
        <v>1703</v>
      </c>
      <c r="C2811" t="s">
        <v>1525</v>
      </c>
      <c r="D2811" t="b">
        <v>1</v>
      </c>
      <c r="E2811" t="s">
        <v>125</v>
      </c>
      <c r="H2811" t="s">
        <v>125</v>
      </c>
      <c r="P2811" t="s">
        <v>125</v>
      </c>
    </row>
    <row r="2812" spans="1:16" x14ac:dyDescent="0.2">
      <c r="A2812">
        <v>167202</v>
      </c>
      <c r="B2812" t="s">
        <v>1703</v>
      </c>
      <c r="C2812" t="s">
        <v>1525</v>
      </c>
      <c r="D2812" t="b">
        <v>0</v>
      </c>
      <c r="E2812" t="s">
        <v>125</v>
      </c>
      <c r="F2812" t="s">
        <v>1714</v>
      </c>
      <c r="G2812" t="s">
        <v>1527</v>
      </c>
      <c r="H2812" t="s">
        <v>130</v>
      </c>
      <c r="P2812" t="s">
        <v>125</v>
      </c>
    </row>
    <row r="2813" spans="1:16" x14ac:dyDescent="0.2">
      <c r="A2813">
        <v>170555</v>
      </c>
      <c r="B2813" t="s">
        <v>1703</v>
      </c>
      <c r="C2813" t="s">
        <v>1525</v>
      </c>
      <c r="D2813" t="b">
        <v>1</v>
      </c>
      <c r="E2813" t="s">
        <v>125</v>
      </c>
      <c r="F2813" t="s">
        <v>1529</v>
      </c>
      <c r="G2813" t="s">
        <v>1527</v>
      </c>
      <c r="H2813" t="s">
        <v>125</v>
      </c>
      <c r="P2813" t="s">
        <v>125</v>
      </c>
    </row>
    <row r="2814" spans="1:16" x14ac:dyDescent="0.2">
      <c r="A2814">
        <v>167234</v>
      </c>
      <c r="B2814" t="s">
        <v>1703</v>
      </c>
      <c r="C2814" t="s">
        <v>1525</v>
      </c>
      <c r="D2814" t="b">
        <v>0</v>
      </c>
      <c r="E2814" t="s">
        <v>125</v>
      </c>
      <c r="F2814" t="s">
        <v>1709</v>
      </c>
      <c r="G2814" t="s">
        <v>1527</v>
      </c>
      <c r="H2814" t="s">
        <v>130</v>
      </c>
      <c r="P2814" t="s">
        <v>125</v>
      </c>
    </row>
    <row r="2815" spans="1:16" x14ac:dyDescent="0.2">
      <c r="A2815">
        <v>116272</v>
      </c>
      <c r="B2815" t="s">
        <v>1703</v>
      </c>
      <c r="C2815" t="s">
        <v>1525</v>
      </c>
      <c r="D2815" t="b">
        <v>1</v>
      </c>
      <c r="E2815" t="s">
        <v>125</v>
      </c>
      <c r="H2815" t="s">
        <v>125</v>
      </c>
      <c r="P2815" t="s">
        <v>125</v>
      </c>
    </row>
    <row r="2816" spans="1:16" x14ac:dyDescent="0.2">
      <c r="A2816">
        <v>170557</v>
      </c>
      <c r="B2816" t="s">
        <v>1703</v>
      </c>
      <c r="C2816" t="s">
        <v>1525</v>
      </c>
      <c r="D2816" t="b">
        <v>1</v>
      </c>
      <c r="E2816" t="s">
        <v>125</v>
      </c>
      <c r="F2816" t="s">
        <v>1529</v>
      </c>
      <c r="G2816" t="s">
        <v>1527</v>
      </c>
      <c r="H2816" t="s">
        <v>125</v>
      </c>
      <c r="P2816" t="s">
        <v>125</v>
      </c>
    </row>
    <row r="2817" spans="1:16" x14ac:dyDescent="0.2">
      <c r="A2817">
        <v>112135</v>
      </c>
      <c r="B2817" t="s">
        <v>1703</v>
      </c>
      <c r="C2817" t="s">
        <v>1525</v>
      </c>
      <c r="D2817" t="b">
        <v>0</v>
      </c>
      <c r="E2817" t="s">
        <v>125</v>
      </c>
      <c r="H2817" t="s">
        <v>125</v>
      </c>
      <c r="P2817" t="s">
        <v>125</v>
      </c>
    </row>
    <row r="2818" spans="1:16" x14ac:dyDescent="0.2">
      <c r="A2818">
        <v>167200</v>
      </c>
      <c r="B2818" t="s">
        <v>1703</v>
      </c>
      <c r="C2818" t="s">
        <v>1525</v>
      </c>
      <c r="D2818" t="b">
        <v>0</v>
      </c>
      <c r="E2818" t="s">
        <v>125</v>
      </c>
      <c r="F2818" t="s">
        <v>1710</v>
      </c>
      <c r="G2818" t="s">
        <v>1527</v>
      </c>
      <c r="H2818" t="s">
        <v>130</v>
      </c>
      <c r="P2818" t="s">
        <v>125</v>
      </c>
    </row>
    <row r="2819" spans="1:16" x14ac:dyDescent="0.2">
      <c r="A2819">
        <v>112134</v>
      </c>
      <c r="B2819" t="s">
        <v>1703</v>
      </c>
      <c r="C2819" t="s">
        <v>1525</v>
      </c>
      <c r="D2819" t="b">
        <v>0</v>
      </c>
      <c r="E2819" t="s">
        <v>125</v>
      </c>
      <c r="H2819" t="s">
        <v>125</v>
      </c>
      <c r="P2819" t="s">
        <v>125</v>
      </c>
    </row>
    <row r="2820" spans="1:16" x14ac:dyDescent="0.2">
      <c r="A2820">
        <v>126102</v>
      </c>
      <c r="B2820" t="s">
        <v>1703</v>
      </c>
      <c r="C2820" t="s">
        <v>1525</v>
      </c>
      <c r="D2820" t="b">
        <v>1</v>
      </c>
      <c r="E2820" t="s">
        <v>125</v>
      </c>
      <c r="F2820" t="s">
        <v>1526</v>
      </c>
      <c r="G2820" t="s">
        <v>1527</v>
      </c>
      <c r="H2820" t="s">
        <v>130</v>
      </c>
      <c r="P2820" t="s">
        <v>125</v>
      </c>
    </row>
    <row r="2821" spans="1:16" x14ac:dyDescent="0.2">
      <c r="A2821">
        <v>170558</v>
      </c>
      <c r="B2821" t="s">
        <v>1703</v>
      </c>
      <c r="C2821" t="s">
        <v>1525</v>
      </c>
      <c r="D2821" t="b">
        <v>1</v>
      </c>
      <c r="E2821" t="s">
        <v>125</v>
      </c>
      <c r="F2821" t="s">
        <v>1529</v>
      </c>
      <c r="G2821" t="s">
        <v>1527</v>
      </c>
      <c r="H2821" t="s">
        <v>125</v>
      </c>
      <c r="P2821" t="s">
        <v>125</v>
      </c>
    </row>
    <row r="2822" spans="1:16" x14ac:dyDescent="0.2">
      <c r="A2822">
        <v>112126</v>
      </c>
      <c r="B2822" t="s">
        <v>1703</v>
      </c>
      <c r="C2822" t="s">
        <v>1525</v>
      </c>
      <c r="D2822" t="b">
        <v>1</v>
      </c>
      <c r="E2822" t="s">
        <v>125</v>
      </c>
      <c r="H2822" t="s">
        <v>125</v>
      </c>
      <c r="P2822" t="s">
        <v>125</v>
      </c>
    </row>
    <row r="2823" spans="1:16" x14ac:dyDescent="0.2">
      <c r="A2823">
        <v>126096</v>
      </c>
      <c r="B2823" t="s">
        <v>1703</v>
      </c>
      <c r="C2823" t="s">
        <v>1525</v>
      </c>
      <c r="D2823" t="b">
        <v>1</v>
      </c>
      <c r="E2823" t="s">
        <v>125</v>
      </c>
      <c r="F2823" t="s">
        <v>1526</v>
      </c>
      <c r="G2823" t="s">
        <v>1527</v>
      </c>
      <c r="H2823" t="s">
        <v>130</v>
      </c>
      <c r="P2823" t="s">
        <v>125</v>
      </c>
    </row>
    <row r="2824" spans="1:16" x14ac:dyDescent="0.2">
      <c r="A2824">
        <v>167210</v>
      </c>
      <c r="B2824" t="s">
        <v>1703</v>
      </c>
      <c r="C2824" t="s">
        <v>1525</v>
      </c>
      <c r="D2824" t="b">
        <v>0</v>
      </c>
      <c r="E2824" t="s">
        <v>125</v>
      </c>
      <c r="F2824" t="s">
        <v>1711</v>
      </c>
      <c r="G2824" t="s">
        <v>1527</v>
      </c>
      <c r="H2824" t="s">
        <v>130</v>
      </c>
      <c r="P2824" t="s">
        <v>125</v>
      </c>
    </row>
    <row r="2825" spans="1:16" x14ac:dyDescent="0.2">
      <c r="A2825">
        <v>112122</v>
      </c>
      <c r="B2825" t="s">
        <v>1703</v>
      </c>
      <c r="C2825" t="s">
        <v>1525</v>
      </c>
      <c r="D2825" t="b">
        <v>1</v>
      </c>
      <c r="E2825" t="s">
        <v>125</v>
      </c>
      <c r="H2825" t="s">
        <v>125</v>
      </c>
      <c r="P2825" t="s">
        <v>125</v>
      </c>
    </row>
    <row r="2826" spans="1:16" x14ac:dyDescent="0.2">
      <c r="A2826">
        <v>126092</v>
      </c>
      <c r="B2826" t="s">
        <v>1703</v>
      </c>
      <c r="C2826" t="s">
        <v>1525</v>
      </c>
      <c r="D2826" t="b">
        <v>1</v>
      </c>
      <c r="E2826" t="s">
        <v>125</v>
      </c>
      <c r="F2826" t="s">
        <v>1526</v>
      </c>
      <c r="G2826" t="s">
        <v>1527</v>
      </c>
      <c r="H2826" t="s">
        <v>130</v>
      </c>
      <c r="P2826" t="s">
        <v>125</v>
      </c>
    </row>
    <row r="2827" spans="1:16" x14ac:dyDescent="0.2">
      <c r="A2827">
        <v>112132</v>
      </c>
      <c r="B2827" t="s">
        <v>1703</v>
      </c>
      <c r="C2827" t="s">
        <v>1525</v>
      </c>
      <c r="D2827" t="b">
        <v>0</v>
      </c>
      <c r="E2827" t="s">
        <v>125</v>
      </c>
      <c r="H2827" t="s">
        <v>125</v>
      </c>
      <c r="P2827" t="s">
        <v>125</v>
      </c>
    </row>
    <row r="2828" spans="1:16" x14ac:dyDescent="0.2">
      <c r="A2828">
        <v>171327</v>
      </c>
      <c r="B2828" t="s">
        <v>1703</v>
      </c>
      <c r="C2828" t="s">
        <v>1525</v>
      </c>
      <c r="D2828" t="b">
        <v>0</v>
      </c>
      <c r="E2828" t="s">
        <v>125</v>
      </c>
      <c r="F2828" t="s">
        <v>1709</v>
      </c>
      <c r="G2828" t="s">
        <v>1527</v>
      </c>
      <c r="H2828" t="s">
        <v>130</v>
      </c>
      <c r="P2828" t="s">
        <v>125</v>
      </c>
    </row>
    <row r="2829" spans="1:16" x14ac:dyDescent="0.2">
      <c r="A2829">
        <v>166934</v>
      </c>
      <c r="B2829" t="s">
        <v>1703</v>
      </c>
      <c r="C2829" t="s">
        <v>1525</v>
      </c>
      <c r="D2829" t="b">
        <v>0</v>
      </c>
      <c r="E2829" t="s">
        <v>125</v>
      </c>
      <c r="F2829" t="s">
        <v>1709</v>
      </c>
      <c r="G2829" t="s">
        <v>1527</v>
      </c>
      <c r="H2829" t="s">
        <v>130</v>
      </c>
      <c r="P2829" t="s">
        <v>125</v>
      </c>
    </row>
    <row r="2830" spans="1:16" x14ac:dyDescent="0.2">
      <c r="A2830">
        <v>126087</v>
      </c>
      <c r="B2830" t="s">
        <v>1703</v>
      </c>
      <c r="C2830" t="s">
        <v>1525</v>
      </c>
      <c r="D2830" t="b">
        <v>1</v>
      </c>
      <c r="E2830" t="s">
        <v>125</v>
      </c>
      <c r="F2830" t="s">
        <v>1526</v>
      </c>
      <c r="G2830" t="s">
        <v>1527</v>
      </c>
      <c r="H2830" t="s">
        <v>130</v>
      </c>
      <c r="P2830" t="s">
        <v>125</v>
      </c>
    </row>
    <row r="2831" spans="1:16" x14ac:dyDescent="0.2">
      <c r="A2831">
        <v>170560</v>
      </c>
      <c r="B2831" t="s">
        <v>1703</v>
      </c>
      <c r="C2831" t="s">
        <v>1525</v>
      </c>
      <c r="D2831" t="b">
        <v>0</v>
      </c>
      <c r="E2831" t="s">
        <v>125</v>
      </c>
      <c r="F2831" t="s">
        <v>1529</v>
      </c>
      <c r="G2831" t="s">
        <v>1527</v>
      </c>
      <c r="H2831" t="s">
        <v>125</v>
      </c>
      <c r="P2831" t="s">
        <v>125</v>
      </c>
    </row>
    <row r="2832" spans="1:16" x14ac:dyDescent="0.2">
      <c r="A2832">
        <v>126091</v>
      </c>
      <c r="B2832" t="s">
        <v>1703</v>
      </c>
      <c r="C2832" t="s">
        <v>1525</v>
      </c>
      <c r="D2832" t="b">
        <v>1</v>
      </c>
      <c r="E2832" t="s">
        <v>125</v>
      </c>
      <c r="F2832" t="s">
        <v>1526</v>
      </c>
      <c r="G2832" t="s">
        <v>1527</v>
      </c>
      <c r="H2832" t="s">
        <v>130</v>
      </c>
      <c r="P2832" t="s">
        <v>125</v>
      </c>
    </row>
    <row r="2833" spans="1:16" x14ac:dyDescent="0.2">
      <c r="A2833">
        <v>126089</v>
      </c>
      <c r="B2833" t="s">
        <v>1703</v>
      </c>
      <c r="C2833" t="s">
        <v>1525</v>
      </c>
      <c r="D2833" t="b">
        <v>1</v>
      </c>
      <c r="E2833" t="s">
        <v>125</v>
      </c>
      <c r="F2833" t="s">
        <v>1526</v>
      </c>
      <c r="G2833" t="s">
        <v>1527</v>
      </c>
      <c r="H2833" t="s">
        <v>130</v>
      </c>
      <c r="P2833" t="s">
        <v>125</v>
      </c>
    </row>
    <row r="2834" spans="1:16" x14ac:dyDescent="0.2">
      <c r="A2834">
        <v>167209</v>
      </c>
      <c r="B2834" t="s">
        <v>1703</v>
      </c>
      <c r="C2834" t="s">
        <v>1525</v>
      </c>
      <c r="D2834" t="b">
        <v>0</v>
      </c>
      <c r="E2834" t="s">
        <v>125</v>
      </c>
      <c r="F2834" t="s">
        <v>1708</v>
      </c>
      <c r="G2834" t="s">
        <v>1527</v>
      </c>
      <c r="H2834" t="s">
        <v>130</v>
      </c>
      <c r="P2834" t="s">
        <v>125</v>
      </c>
    </row>
    <row r="2835" spans="1:16" x14ac:dyDescent="0.2">
      <c r="A2835">
        <v>171326</v>
      </c>
      <c r="B2835" t="s">
        <v>1703</v>
      </c>
      <c r="C2835" t="s">
        <v>1525</v>
      </c>
      <c r="D2835" t="b">
        <v>0</v>
      </c>
      <c r="E2835" t="s">
        <v>125</v>
      </c>
      <c r="F2835" t="s">
        <v>1710</v>
      </c>
      <c r="G2835" t="s">
        <v>1527</v>
      </c>
      <c r="H2835" t="s">
        <v>130</v>
      </c>
      <c r="P2835" t="s">
        <v>125</v>
      </c>
    </row>
    <row r="2836" spans="1:16" x14ac:dyDescent="0.2">
      <c r="A2836">
        <v>171329</v>
      </c>
      <c r="B2836" t="s">
        <v>1703</v>
      </c>
      <c r="C2836" t="s">
        <v>1525</v>
      </c>
      <c r="D2836" t="b">
        <v>0</v>
      </c>
      <c r="E2836" t="s">
        <v>125</v>
      </c>
      <c r="F2836" t="s">
        <v>1714</v>
      </c>
      <c r="G2836" t="s">
        <v>1527</v>
      </c>
      <c r="H2836" t="s">
        <v>130</v>
      </c>
      <c r="P2836" t="s">
        <v>125</v>
      </c>
    </row>
    <row r="2837" spans="1:16" x14ac:dyDescent="0.2">
      <c r="A2837">
        <v>126100</v>
      </c>
      <c r="B2837" t="s">
        <v>1703</v>
      </c>
      <c r="C2837" t="s">
        <v>1525</v>
      </c>
      <c r="D2837" t="b">
        <v>1</v>
      </c>
      <c r="E2837" t="s">
        <v>125</v>
      </c>
      <c r="F2837" t="s">
        <v>1526</v>
      </c>
      <c r="G2837" t="s">
        <v>1527</v>
      </c>
      <c r="H2837" t="s">
        <v>130</v>
      </c>
      <c r="P2837" t="s">
        <v>125</v>
      </c>
    </row>
    <row r="2838" spans="1:16" x14ac:dyDescent="0.2">
      <c r="A2838">
        <v>119694</v>
      </c>
      <c r="B2838" t="s">
        <v>1703</v>
      </c>
      <c r="C2838" t="s">
        <v>1525</v>
      </c>
      <c r="D2838" t="b">
        <v>1</v>
      </c>
      <c r="E2838" t="s">
        <v>125</v>
      </c>
      <c r="F2838" t="s">
        <v>1526</v>
      </c>
      <c r="G2838" t="s">
        <v>1527</v>
      </c>
      <c r="H2838" t="s">
        <v>130</v>
      </c>
      <c r="P2838" t="s">
        <v>125</v>
      </c>
    </row>
    <row r="2839" spans="1:16" x14ac:dyDescent="0.2">
      <c r="A2839">
        <v>167080</v>
      </c>
      <c r="B2839" t="s">
        <v>1703</v>
      </c>
      <c r="C2839" t="s">
        <v>1525</v>
      </c>
      <c r="D2839" t="b">
        <v>0</v>
      </c>
      <c r="E2839" t="s">
        <v>125</v>
      </c>
      <c r="F2839" t="s">
        <v>1709</v>
      </c>
      <c r="G2839" t="s">
        <v>1527</v>
      </c>
      <c r="H2839" t="s">
        <v>130</v>
      </c>
      <c r="P2839" t="s">
        <v>125</v>
      </c>
    </row>
    <row r="2840" spans="1:16" x14ac:dyDescent="0.2">
      <c r="A2840">
        <v>126085</v>
      </c>
      <c r="B2840" t="s">
        <v>1703</v>
      </c>
      <c r="C2840" t="s">
        <v>1525</v>
      </c>
      <c r="D2840" t="b">
        <v>1</v>
      </c>
      <c r="E2840" t="s">
        <v>125</v>
      </c>
      <c r="F2840" t="s">
        <v>1526</v>
      </c>
      <c r="G2840" t="s">
        <v>1527</v>
      </c>
      <c r="H2840" t="s">
        <v>130</v>
      </c>
      <c r="P2840" t="s">
        <v>125</v>
      </c>
    </row>
    <row r="2841" spans="1:16" x14ac:dyDescent="0.2">
      <c r="A2841">
        <v>167206</v>
      </c>
      <c r="B2841" t="s">
        <v>1703</v>
      </c>
      <c r="C2841" t="s">
        <v>1525</v>
      </c>
      <c r="D2841" t="b">
        <v>0</v>
      </c>
      <c r="E2841" t="s">
        <v>125</v>
      </c>
      <c r="F2841" t="s">
        <v>1710</v>
      </c>
      <c r="G2841" t="s">
        <v>1527</v>
      </c>
      <c r="H2841" t="s">
        <v>130</v>
      </c>
      <c r="P2841" t="s">
        <v>125</v>
      </c>
    </row>
    <row r="2842" spans="1:16" x14ac:dyDescent="0.2">
      <c r="A2842">
        <v>167082</v>
      </c>
      <c r="B2842" t="s">
        <v>1703</v>
      </c>
      <c r="C2842" t="s">
        <v>1525</v>
      </c>
      <c r="D2842" t="b">
        <v>0</v>
      </c>
      <c r="E2842" t="s">
        <v>125</v>
      </c>
      <c r="F2842" t="s">
        <v>1714</v>
      </c>
      <c r="G2842" t="s">
        <v>1527</v>
      </c>
      <c r="H2842" t="s">
        <v>130</v>
      </c>
      <c r="P2842" t="s">
        <v>125</v>
      </c>
    </row>
    <row r="2843" spans="1:16" x14ac:dyDescent="0.2">
      <c r="A2843">
        <v>116888</v>
      </c>
      <c r="B2843" t="s">
        <v>1703</v>
      </c>
      <c r="C2843" t="s">
        <v>1525</v>
      </c>
      <c r="D2843" t="b">
        <v>1</v>
      </c>
      <c r="E2843" t="s">
        <v>130</v>
      </c>
      <c r="F2843" t="s">
        <v>1526</v>
      </c>
      <c r="G2843" t="s">
        <v>1527</v>
      </c>
      <c r="H2843" t="s">
        <v>130</v>
      </c>
      <c r="P2843" t="s">
        <v>125</v>
      </c>
    </row>
    <row r="2844" spans="1:16" x14ac:dyDescent="0.2">
      <c r="A2844">
        <v>167099</v>
      </c>
      <c r="B2844" t="s">
        <v>1703</v>
      </c>
      <c r="C2844" t="s">
        <v>1525</v>
      </c>
      <c r="D2844" t="b">
        <v>0</v>
      </c>
      <c r="E2844" t="s">
        <v>125</v>
      </c>
      <c r="F2844" t="s">
        <v>1714</v>
      </c>
      <c r="G2844" t="s">
        <v>1527</v>
      </c>
      <c r="H2844" t="s">
        <v>130</v>
      </c>
      <c r="P2844" t="s">
        <v>125</v>
      </c>
    </row>
    <row r="2845" spans="1:16" x14ac:dyDescent="0.2">
      <c r="A2845">
        <v>167102</v>
      </c>
      <c r="B2845" t="s">
        <v>1703</v>
      </c>
      <c r="C2845" t="s">
        <v>1525</v>
      </c>
      <c r="D2845" t="b">
        <v>0</v>
      </c>
      <c r="E2845" t="s">
        <v>125</v>
      </c>
      <c r="F2845" t="s">
        <v>1711</v>
      </c>
      <c r="G2845" t="s">
        <v>1527</v>
      </c>
      <c r="H2845" t="s">
        <v>130</v>
      </c>
      <c r="P2845" t="s">
        <v>125</v>
      </c>
    </row>
    <row r="2846" spans="1:16" x14ac:dyDescent="0.2">
      <c r="A2846">
        <v>167073</v>
      </c>
      <c r="B2846" t="s">
        <v>1703</v>
      </c>
      <c r="C2846" t="s">
        <v>1525</v>
      </c>
      <c r="D2846" t="b">
        <v>0</v>
      </c>
      <c r="E2846" t="s">
        <v>125</v>
      </c>
      <c r="F2846" t="s">
        <v>1707</v>
      </c>
      <c r="G2846" t="s">
        <v>1527</v>
      </c>
      <c r="H2846" t="s">
        <v>130</v>
      </c>
      <c r="P2846" t="s">
        <v>125</v>
      </c>
    </row>
    <row r="2847" spans="1:16" x14ac:dyDescent="0.2">
      <c r="A2847">
        <v>119697</v>
      </c>
      <c r="B2847" t="s">
        <v>1703</v>
      </c>
      <c r="C2847" t="s">
        <v>1525</v>
      </c>
      <c r="D2847" t="b">
        <v>1</v>
      </c>
      <c r="E2847" t="s">
        <v>125</v>
      </c>
      <c r="F2847" t="s">
        <v>1526</v>
      </c>
      <c r="G2847" t="s">
        <v>1527</v>
      </c>
      <c r="H2847" t="s">
        <v>130</v>
      </c>
      <c r="P2847" t="s">
        <v>125</v>
      </c>
    </row>
    <row r="2848" spans="1:16" x14ac:dyDescent="0.2">
      <c r="A2848">
        <v>167203</v>
      </c>
      <c r="B2848" t="s">
        <v>1703</v>
      </c>
      <c r="C2848" t="s">
        <v>1525</v>
      </c>
      <c r="D2848" t="b">
        <v>0</v>
      </c>
      <c r="E2848" t="s">
        <v>125</v>
      </c>
      <c r="F2848" t="s">
        <v>1704</v>
      </c>
      <c r="G2848" t="s">
        <v>1527</v>
      </c>
      <c r="H2848" t="s">
        <v>130</v>
      </c>
      <c r="P2848" t="s">
        <v>125</v>
      </c>
    </row>
    <row r="2849" spans="1:16" x14ac:dyDescent="0.2">
      <c r="A2849">
        <v>167196</v>
      </c>
      <c r="B2849" t="s">
        <v>1703</v>
      </c>
      <c r="C2849" t="s">
        <v>1525</v>
      </c>
      <c r="D2849" t="b">
        <v>0</v>
      </c>
      <c r="E2849" t="s">
        <v>125</v>
      </c>
      <c r="F2849" t="s">
        <v>1707</v>
      </c>
      <c r="G2849" t="s">
        <v>1527</v>
      </c>
      <c r="H2849" t="s">
        <v>130</v>
      </c>
      <c r="P2849" t="s">
        <v>125</v>
      </c>
    </row>
    <row r="2850" spans="1:16" x14ac:dyDescent="0.2">
      <c r="A2850">
        <v>113193</v>
      </c>
      <c r="B2850" t="s">
        <v>1703</v>
      </c>
      <c r="C2850" t="s">
        <v>1525</v>
      </c>
      <c r="D2850" t="b">
        <v>0</v>
      </c>
      <c r="E2850" t="s">
        <v>125</v>
      </c>
      <c r="H2850" t="s">
        <v>125</v>
      </c>
      <c r="P2850" t="s">
        <v>125</v>
      </c>
    </row>
    <row r="2851" spans="1:16" x14ac:dyDescent="0.2">
      <c r="A2851">
        <v>167198</v>
      </c>
      <c r="B2851" t="s">
        <v>1703</v>
      </c>
      <c r="C2851" t="s">
        <v>1525</v>
      </c>
      <c r="D2851" t="b">
        <v>1</v>
      </c>
      <c r="E2851" t="s">
        <v>125</v>
      </c>
      <c r="H2851" t="s">
        <v>125</v>
      </c>
      <c r="P2851" t="s">
        <v>125</v>
      </c>
    </row>
    <row r="2852" spans="1:16" x14ac:dyDescent="0.2">
      <c r="A2852">
        <v>167079</v>
      </c>
      <c r="B2852" t="s">
        <v>1703</v>
      </c>
      <c r="C2852" t="s">
        <v>1525</v>
      </c>
      <c r="D2852" t="b">
        <v>0</v>
      </c>
      <c r="E2852" t="s">
        <v>125</v>
      </c>
      <c r="F2852" t="s">
        <v>1710</v>
      </c>
      <c r="G2852" t="s">
        <v>1527</v>
      </c>
      <c r="H2852" t="s">
        <v>130</v>
      </c>
      <c r="P2852" t="s">
        <v>125</v>
      </c>
    </row>
    <row r="2853" spans="1:16" x14ac:dyDescent="0.2">
      <c r="A2853">
        <v>170566</v>
      </c>
      <c r="B2853" t="s">
        <v>1703</v>
      </c>
      <c r="C2853" t="s">
        <v>1525</v>
      </c>
      <c r="D2853" t="b">
        <v>1</v>
      </c>
      <c r="E2853" t="s">
        <v>125</v>
      </c>
      <c r="F2853" t="s">
        <v>1529</v>
      </c>
      <c r="G2853" t="s">
        <v>1527</v>
      </c>
      <c r="H2853" t="s">
        <v>125</v>
      </c>
      <c r="P2853" t="s">
        <v>125</v>
      </c>
    </row>
    <row r="2854" spans="1:16" x14ac:dyDescent="0.2">
      <c r="A2854">
        <v>170565</v>
      </c>
      <c r="B2854" t="s">
        <v>1703</v>
      </c>
      <c r="C2854" t="s">
        <v>1525</v>
      </c>
      <c r="D2854" t="b">
        <v>1</v>
      </c>
      <c r="E2854" t="s">
        <v>125</v>
      </c>
      <c r="F2854" t="s">
        <v>1529</v>
      </c>
      <c r="G2854" t="s">
        <v>1527</v>
      </c>
      <c r="H2854" t="s">
        <v>125</v>
      </c>
      <c r="P2854" t="s">
        <v>125</v>
      </c>
    </row>
    <row r="2855" spans="1:16" x14ac:dyDescent="0.2">
      <c r="A2855">
        <v>167096</v>
      </c>
      <c r="B2855" t="s">
        <v>1703</v>
      </c>
      <c r="C2855" t="s">
        <v>1525</v>
      </c>
      <c r="D2855" t="b">
        <v>0</v>
      </c>
      <c r="E2855" t="s">
        <v>125</v>
      </c>
      <c r="F2855" t="s">
        <v>1710</v>
      </c>
      <c r="G2855" t="s">
        <v>1527</v>
      </c>
      <c r="H2855" t="s">
        <v>130</v>
      </c>
      <c r="P2855" t="s">
        <v>125</v>
      </c>
    </row>
    <row r="2856" spans="1:16" x14ac:dyDescent="0.2">
      <c r="A2856">
        <v>170564</v>
      </c>
      <c r="B2856" t="s">
        <v>1703</v>
      </c>
      <c r="C2856" t="s">
        <v>1525</v>
      </c>
      <c r="D2856" t="b">
        <v>1</v>
      </c>
      <c r="E2856" t="s">
        <v>125</v>
      </c>
      <c r="F2856" t="s">
        <v>1529</v>
      </c>
      <c r="G2856" t="s">
        <v>1527</v>
      </c>
      <c r="H2856" t="s">
        <v>125</v>
      </c>
      <c r="P2856" t="s">
        <v>125</v>
      </c>
    </row>
    <row r="2857" spans="1:16" x14ac:dyDescent="0.2">
      <c r="A2857">
        <v>171315</v>
      </c>
      <c r="B2857" t="s">
        <v>1703</v>
      </c>
      <c r="C2857" t="s">
        <v>1525</v>
      </c>
      <c r="D2857" t="b">
        <v>0</v>
      </c>
      <c r="E2857" t="s">
        <v>125</v>
      </c>
      <c r="F2857" t="s">
        <v>1711</v>
      </c>
      <c r="G2857" t="s">
        <v>1527</v>
      </c>
      <c r="H2857" t="s">
        <v>130</v>
      </c>
      <c r="P2857" t="s">
        <v>125</v>
      </c>
    </row>
    <row r="2858" spans="1:16" x14ac:dyDescent="0.2">
      <c r="A2858">
        <v>170562</v>
      </c>
      <c r="B2858" t="s">
        <v>1703</v>
      </c>
      <c r="C2858" t="s">
        <v>1525</v>
      </c>
      <c r="D2858" t="b">
        <v>1</v>
      </c>
      <c r="E2858" t="s">
        <v>125</v>
      </c>
      <c r="F2858" t="s">
        <v>1529</v>
      </c>
      <c r="G2858" t="s">
        <v>1527</v>
      </c>
      <c r="H2858" t="s">
        <v>125</v>
      </c>
      <c r="P2858" t="s">
        <v>125</v>
      </c>
    </row>
    <row r="2859" spans="1:16" x14ac:dyDescent="0.2">
      <c r="A2859">
        <v>112121</v>
      </c>
      <c r="B2859" t="s">
        <v>1703</v>
      </c>
      <c r="C2859" t="s">
        <v>1525</v>
      </c>
      <c r="D2859" t="b">
        <v>0</v>
      </c>
      <c r="E2859" t="s">
        <v>125</v>
      </c>
      <c r="H2859" t="s">
        <v>125</v>
      </c>
      <c r="P2859" t="s">
        <v>125</v>
      </c>
    </row>
    <row r="2860" spans="1:16" x14ac:dyDescent="0.2">
      <c r="A2860">
        <v>167232</v>
      </c>
      <c r="B2860" t="s">
        <v>1703</v>
      </c>
      <c r="C2860" t="s">
        <v>1525</v>
      </c>
      <c r="D2860" t="b">
        <v>1</v>
      </c>
      <c r="E2860" t="s">
        <v>125</v>
      </c>
      <c r="H2860" t="s">
        <v>125</v>
      </c>
      <c r="P2860" t="s">
        <v>125</v>
      </c>
    </row>
    <row r="2861" spans="1:16" x14ac:dyDescent="0.2">
      <c r="A2861">
        <v>167235</v>
      </c>
      <c r="B2861" t="s">
        <v>1703</v>
      </c>
      <c r="C2861" t="s">
        <v>1525</v>
      </c>
      <c r="D2861" t="b">
        <v>0</v>
      </c>
      <c r="E2861" t="s">
        <v>125</v>
      </c>
      <c r="H2861" t="s">
        <v>125</v>
      </c>
      <c r="P2861" t="s">
        <v>125</v>
      </c>
    </row>
    <row r="2862" spans="1:16" x14ac:dyDescent="0.2">
      <c r="A2862">
        <v>126104</v>
      </c>
      <c r="B2862" t="s">
        <v>1715</v>
      </c>
      <c r="C2862" t="s">
        <v>1525</v>
      </c>
      <c r="D2862" t="b">
        <v>1</v>
      </c>
      <c r="E2862" t="s">
        <v>125</v>
      </c>
      <c r="F2862" t="s">
        <v>1526</v>
      </c>
      <c r="G2862" t="s">
        <v>1527</v>
      </c>
      <c r="H2862" t="s">
        <v>130</v>
      </c>
      <c r="P2862" t="s">
        <v>125</v>
      </c>
    </row>
    <row r="2863" spans="1:16" x14ac:dyDescent="0.2">
      <c r="A2863">
        <v>114565</v>
      </c>
      <c r="B2863" t="s">
        <v>1715</v>
      </c>
      <c r="C2863" t="s">
        <v>1525</v>
      </c>
      <c r="D2863" t="b">
        <v>1</v>
      </c>
      <c r="E2863" t="s">
        <v>125</v>
      </c>
      <c r="H2863" t="s">
        <v>125</v>
      </c>
      <c r="P2863" t="s">
        <v>125</v>
      </c>
    </row>
    <row r="2864" spans="1:16" x14ac:dyDescent="0.2">
      <c r="A2864">
        <v>185449</v>
      </c>
      <c r="B2864" t="s">
        <v>1716</v>
      </c>
      <c r="C2864" t="s">
        <v>1525</v>
      </c>
      <c r="D2864" t="b">
        <v>1</v>
      </c>
      <c r="E2864" t="s">
        <v>125</v>
      </c>
      <c r="H2864" t="s">
        <v>125</v>
      </c>
      <c r="P2864" t="s">
        <v>125</v>
      </c>
    </row>
    <row r="2865" spans="1:16" x14ac:dyDescent="0.2">
      <c r="A2865">
        <v>167211</v>
      </c>
      <c r="B2865" t="s">
        <v>1716</v>
      </c>
      <c r="C2865" t="s">
        <v>1525</v>
      </c>
      <c r="D2865" t="b">
        <v>0</v>
      </c>
      <c r="E2865" t="s">
        <v>125</v>
      </c>
      <c r="F2865" t="s">
        <v>1717</v>
      </c>
      <c r="G2865" t="s">
        <v>1527</v>
      </c>
      <c r="H2865" t="s">
        <v>130</v>
      </c>
      <c r="P2865" t="s">
        <v>125</v>
      </c>
    </row>
    <row r="2866" spans="1:16" x14ac:dyDescent="0.2">
      <c r="A2866">
        <v>112142</v>
      </c>
      <c r="B2866" t="s">
        <v>1716</v>
      </c>
      <c r="C2866" t="s">
        <v>1525</v>
      </c>
      <c r="D2866" t="b">
        <v>0</v>
      </c>
      <c r="E2866" t="s">
        <v>125</v>
      </c>
      <c r="H2866" t="s">
        <v>125</v>
      </c>
      <c r="P2866" t="s">
        <v>125</v>
      </c>
    </row>
    <row r="2867" spans="1:16" x14ac:dyDescent="0.2">
      <c r="A2867">
        <v>166938</v>
      </c>
      <c r="B2867" t="s">
        <v>1716</v>
      </c>
      <c r="C2867" t="s">
        <v>1525</v>
      </c>
      <c r="D2867" t="b">
        <v>0</v>
      </c>
      <c r="E2867" t="s">
        <v>125</v>
      </c>
      <c r="F2867" t="s">
        <v>1717</v>
      </c>
      <c r="G2867" t="s">
        <v>1527</v>
      </c>
      <c r="H2867" t="s">
        <v>130</v>
      </c>
      <c r="P2867" t="s">
        <v>125</v>
      </c>
    </row>
    <row r="2868" spans="1:16" x14ac:dyDescent="0.2">
      <c r="A2868">
        <v>109796</v>
      </c>
      <c r="B2868" t="s">
        <v>1716</v>
      </c>
      <c r="C2868" t="s">
        <v>1525</v>
      </c>
      <c r="D2868" t="b">
        <v>1</v>
      </c>
      <c r="E2868" t="s">
        <v>125</v>
      </c>
      <c r="H2868" t="s">
        <v>125</v>
      </c>
      <c r="P2868" t="s">
        <v>125</v>
      </c>
    </row>
    <row r="2869" spans="1:16" x14ac:dyDescent="0.2">
      <c r="A2869">
        <v>116283</v>
      </c>
      <c r="B2869" t="s">
        <v>1716</v>
      </c>
      <c r="C2869" t="s">
        <v>1525</v>
      </c>
      <c r="D2869" t="b">
        <v>1</v>
      </c>
      <c r="E2869" t="s">
        <v>125</v>
      </c>
      <c r="H2869" t="s">
        <v>125</v>
      </c>
      <c r="P2869" t="s">
        <v>125</v>
      </c>
    </row>
    <row r="2870" spans="1:16" x14ac:dyDescent="0.2">
      <c r="A2870">
        <v>166871</v>
      </c>
      <c r="B2870" t="s">
        <v>1716</v>
      </c>
      <c r="C2870" t="s">
        <v>1525</v>
      </c>
      <c r="D2870" t="b">
        <v>0</v>
      </c>
      <c r="E2870" t="s">
        <v>125</v>
      </c>
      <c r="F2870" t="s">
        <v>1717</v>
      </c>
      <c r="G2870" t="s">
        <v>1527</v>
      </c>
      <c r="H2870" t="s">
        <v>130</v>
      </c>
      <c r="P2870" t="s">
        <v>125</v>
      </c>
    </row>
    <row r="2871" spans="1:16" x14ac:dyDescent="0.2">
      <c r="A2871">
        <v>171333</v>
      </c>
      <c r="B2871" t="s">
        <v>1716</v>
      </c>
      <c r="C2871" t="s">
        <v>1525</v>
      </c>
      <c r="D2871" t="b">
        <v>0</v>
      </c>
      <c r="E2871" t="s">
        <v>125</v>
      </c>
      <c r="F2871" t="s">
        <v>1717</v>
      </c>
      <c r="G2871" t="s">
        <v>1527</v>
      </c>
      <c r="H2871" t="s">
        <v>130</v>
      </c>
      <c r="P2871" t="s">
        <v>125</v>
      </c>
    </row>
    <row r="2872" spans="1:16" x14ac:dyDescent="0.2">
      <c r="A2872">
        <v>170621</v>
      </c>
      <c r="B2872" t="s">
        <v>1716</v>
      </c>
      <c r="C2872" t="s">
        <v>1525</v>
      </c>
      <c r="D2872" t="b">
        <v>0</v>
      </c>
      <c r="E2872" t="s">
        <v>125</v>
      </c>
      <c r="H2872" t="s">
        <v>125</v>
      </c>
      <c r="P2872" t="s">
        <v>125</v>
      </c>
    </row>
    <row r="2873" spans="1:16" x14ac:dyDescent="0.2">
      <c r="A2873">
        <v>170622</v>
      </c>
      <c r="B2873" t="s">
        <v>1716</v>
      </c>
      <c r="C2873" t="s">
        <v>1525</v>
      </c>
      <c r="D2873" t="b">
        <v>0</v>
      </c>
      <c r="E2873" t="s">
        <v>125</v>
      </c>
      <c r="H2873" t="s">
        <v>125</v>
      </c>
      <c r="P2873" t="s">
        <v>125</v>
      </c>
    </row>
    <row r="2874" spans="1:16" x14ac:dyDescent="0.2">
      <c r="A2874">
        <v>167103</v>
      </c>
      <c r="B2874" t="s">
        <v>1716</v>
      </c>
      <c r="C2874" t="s">
        <v>1525</v>
      </c>
      <c r="D2874" t="b">
        <v>0</v>
      </c>
      <c r="E2874" t="s">
        <v>125</v>
      </c>
      <c r="F2874" t="s">
        <v>1717</v>
      </c>
      <c r="G2874" t="s">
        <v>1527</v>
      </c>
      <c r="H2874" t="s">
        <v>130</v>
      </c>
      <c r="P2874" t="s">
        <v>125</v>
      </c>
    </row>
    <row r="2875" spans="1:16" x14ac:dyDescent="0.2">
      <c r="A2875">
        <v>126105</v>
      </c>
      <c r="B2875" t="s">
        <v>1718</v>
      </c>
      <c r="C2875" t="s">
        <v>1525</v>
      </c>
      <c r="D2875" t="b">
        <v>1</v>
      </c>
      <c r="E2875" t="s">
        <v>125</v>
      </c>
      <c r="F2875" t="s">
        <v>1716</v>
      </c>
      <c r="G2875" t="s">
        <v>1527</v>
      </c>
      <c r="H2875" t="s">
        <v>130</v>
      </c>
      <c r="P2875" t="s">
        <v>125</v>
      </c>
    </row>
    <row r="2876" spans="1:16" x14ac:dyDescent="0.2">
      <c r="A2876">
        <v>109771</v>
      </c>
      <c r="B2876" t="s">
        <v>1719</v>
      </c>
      <c r="C2876" t="s">
        <v>1525</v>
      </c>
      <c r="D2876" t="b">
        <v>0</v>
      </c>
      <c r="E2876" t="s">
        <v>125</v>
      </c>
      <c r="H2876" t="s">
        <v>125</v>
      </c>
      <c r="P2876" t="s">
        <v>125</v>
      </c>
    </row>
    <row r="2877" spans="1:16" x14ac:dyDescent="0.2">
      <c r="A2877">
        <v>109788</v>
      </c>
      <c r="B2877" t="s">
        <v>1719</v>
      </c>
      <c r="C2877" t="s">
        <v>1525</v>
      </c>
      <c r="D2877" t="b">
        <v>1</v>
      </c>
      <c r="E2877" t="s">
        <v>125</v>
      </c>
      <c r="H2877" t="s">
        <v>125</v>
      </c>
      <c r="P2877" t="s">
        <v>125</v>
      </c>
    </row>
    <row r="2878" spans="1:16" x14ac:dyDescent="0.2">
      <c r="A2878">
        <v>109786</v>
      </c>
      <c r="B2878" t="s">
        <v>1719</v>
      </c>
      <c r="C2878" t="s">
        <v>1525</v>
      </c>
      <c r="D2878" t="b">
        <v>1</v>
      </c>
      <c r="E2878" t="s">
        <v>125</v>
      </c>
      <c r="H2878" t="s">
        <v>125</v>
      </c>
      <c r="P2878" t="s">
        <v>125</v>
      </c>
    </row>
    <row r="2879" spans="1:16" x14ac:dyDescent="0.2">
      <c r="A2879">
        <v>109780</v>
      </c>
      <c r="B2879" t="s">
        <v>1719</v>
      </c>
      <c r="C2879" t="s">
        <v>1525</v>
      </c>
      <c r="D2879" t="b">
        <v>1</v>
      </c>
      <c r="E2879" t="s">
        <v>125</v>
      </c>
      <c r="H2879" t="s">
        <v>125</v>
      </c>
      <c r="P2879" t="s">
        <v>125</v>
      </c>
    </row>
    <row r="2880" spans="1:16" x14ac:dyDescent="0.2">
      <c r="A2880">
        <v>112136</v>
      </c>
      <c r="B2880" t="s">
        <v>1720</v>
      </c>
      <c r="C2880" t="s">
        <v>1525</v>
      </c>
      <c r="D2880" t="b">
        <v>0</v>
      </c>
      <c r="E2880" t="s">
        <v>125</v>
      </c>
      <c r="H2880" t="s">
        <v>125</v>
      </c>
      <c r="P2880" t="s">
        <v>125</v>
      </c>
    </row>
    <row r="2881" spans="1:16" x14ac:dyDescent="0.2">
      <c r="A2881">
        <v>116277</v>
      </c>
      <c r="B2881" t="s">
        <v>1720</v>
      </c>
      <c r="C2881" t="s">
        <v>1525</v>
      </c>
      <c r="D2881" t="b">
        <v>1</v>
      </c>
      <c r="E2881" t="s">
        <v>125</v>
      </c>
      <c r="H2881" t="s">
        <v>125</v>
      </c>
      <c r="P2881" t="s">
        <v>125</v>
      </c>
    </row>
    <row r="2882" spans="1:16" x14ac:dyDescent="0.2">
      <c r="A2882">
        <v>172470</v>
      </c>
      <c r="B2882" t="s">
        <v>963</v>
      </c>
      <c r="C2882" t="s">
        <v>1525</v>
      </c>
      <c r="D2882" t="b">
        <v>1</v>
      </c>
      <c r="E2882" t="s">
        <v>125</v>
      </c>
      <c r="H2882" t="s">
        <v>125</v>
      </c>
      <c r="P2882" t="s">
        <v>125</v>
      </c>
    </row>
    <row r="2883" spans="1:16" x14ac:dyDescent="0.2">
      <c r="A2883">
        <v>172687</v>
      </c>
      <c r="B2883" t="s">
        <v>963</v>
      </c>
      <c r="C2883" t="s">
        <v>1525</v>
      </c>
      <c r="D2883" t="b">
        <v>1</v>
      </c>
      <c r="E2883" t="s">
        <v>125</v>
      </c>
      <c r="H2883" t="s">
        <v>125</v>
      </c>
      <c r="P2883" t="s">
        <v>125</v>
      </c>
    </row>
    <row r="2884" spans="1:16" x14ac:dyDescent="0.2">
      <c r="A2884">
        <v>114540</v>
      </c>
      <c r="B2884" t="s">
        <v>963</v>
      </c>
      <c r="C2884" t="s">
        <v>1525</v>
      </c>
      <c r="D2884" t="b">
        <v>1</v>
      </c>
      <c r="E2884" t="s">
        <v>125</v>
      </c>
      <c r="H2884" t="s">
        <v>125</v>
      </c>
      <c r="P2884" t="s">
        <v>125</v>
      </c>
    </row>
    <row r="2885" spans="1:16" x14ac:dyDescent="0.2">
      <c r="A2885">
        <v>112119</v>
      </c>
      <c r="B2885" t="s">
        <v>963</v>
      </c>
      <c r="C2885" t="s">
        <v>1525</v>
      </c>
      <c r="D2885" t="b">
        <v>1</v>
      </c>
      <c r="E2885" t="s">
        <v>125</v>
      </c>
      <c r="H2885" t="s">
        <v>125</v>
      </c>
      <c r="P2885" t="s">
        <v>125</v>
      </c>
    </row>
    <row r="2886" spans="1:16" x14ac:dyDescent="0.2">
      <c r="A2886">
        <v>171885</v>
      </c>
      <c r="B2886" t="s">
        <v>963</v>
      </c>
      <c r="C2886" t="s">
        <v>1525</v>
      </c>
      <c r="D2886" t="b">
        <v>1</v>
      </c>
      <c r="E2886" t="s">
        <v>125</v>
      </c>
      <c r="H2886" t="s">
        <v>125</v>
      </c>
      <c r="P2886" t="s">
        <v>125</v>
      </c>
    </row>
    <row r="2887" spans="1:16" x14ac:dyDescent="0.2">
      <c r="A2887">
        <v>171320</v>
      </c>
      <c r="B2887" t="s">
        <v>963</v>
      </c>
      <c r="C2887" t="s">
        <v>1525</v>
      </c>
      <c r="D2887" t="b">
        <v>1</v>
      </c>
      <c r="E2887" t="s">
        <v>125</v>
      </c>
      <c r="F2887" t="s">
        <v>750</v>
      </c>
      <c r="G2887" t="s">
        <v>751</v>
      </c>
      <c r="H2887" t="s">
        <v>125</v>
      </c>
      <c r="J2887" t="s">
        <v>752</v>
      </c>
      <c r="K2887" t="s">
        <v>753</v>
      </c>
      <c r="L2887" t="s">
        <v>754</v>
      </c>
      <c r="P2887" t="s">
        <v>125</v>
      </c>
    </row>
    <row r="2888" spans="1:16" x14ac:dyDescent="0.2">
      <c r="A2888">
        <v>162050</v>
      </c>
      <c r="B2888" t="s">
        <v>963</v>
      </c>
      <c r="C2888" t="s">
        <v>1525</v>
      </c>
      <c r="D2888" t="b">
        <v>1</v>
      </c>
      <c r="E2888" t="s">
        <v>125</v>
      </c>
      <c r="H2888" t="s">
        <v>125</v>
      </c>
      <c r="P2888" t="s">
        <v>125</v>
      </c>
    </row>
    <row r="2889" spans="1:16" x14ac:dyDescent="0.2">
      <c r="A2889">
        <v>171950</v>
      </c>
      <c r="B2889" t="s">
        <v>963</v>
      </c>
      <c r="C2889" t="s">
        <v>1525</v>
      </c>
      <c r="D2889" t="b">
        <v>1</v>
      </c>
      <c r="E2889" t="s">
        <v>125</v>
      </c>
      <c r="H2889" t="s">
        <v>125</v>
      </c>
      <c r="P2889" t="s">
        <v>125</v>
      </c>
    </row>
    <row r="2890" spans="1:16" x14ac:dyDescent="0.2">
      <c r="A2890">
        <v>108676</v>
      </c>
      <c r="B2890" t="s">
        <v>963</v>
      </c>
      <c r="C2890" t="s">
        <v>1525</v>
      </c>
      <c r="D2890" t="b">
        <v>1</v>
      </c>
      <c r="E2890" t="s">
        <v>125</v>
      </c>
      <c r="H2890" t="s">
        <v>125</v>
      </c>
      <c r="P2890" t="s">
        <v>125</v>
      </c>
    </row>
    <row r="2891" spans="1:16" x14ac:dyDescent="0.2">
      <c r="A2891">
        <v>166850</v>
      </c>
      <c r="B2891" t="s">
        <v>963</v>
      </c>
      <c r="C2891" t="s">
        <v>1525</v>
      </c>
      <c r="D2891" t="b">
        <v>1</v>
      </c>
      <c r="E2891" t="s">
        <v>125</v>
      </c>
      <c r="H2891" t="s">
        <v>125</v>
      </c>
      <c r="P2891" t="s">
        <v>125</v>
      </c>
    </row>
    <row r="2892" spans="1:16" x14ac:dyDescent="0.2">
      <c r="A2892">
        <v>146113</v>
      </c>
      <c r="B2892" t="s">
        <v>963</v>
      </c>
      <c r="C2892" t="s">
        <v>1525</v>
      </c>
      <c r="D2892" t="b">
        <v>1</v>
      </c>
      <c r="E2892" t="s">
        <v>125</v>
      </c>
      <c r="H2892" t="s">
        <v>125</v>
      </c>
      <c r="P2892" t="s">
        <v>125</v>
      </c>
    </row>
    <row r="2893" spans="1:16" x14ac:dyDescent="0.2">
      <c r="A2893">
        <v>166837</v>
      </c>
      <c r="B2893" t="s">
        <v>963</v>
      </c>
      <c r="C2893" t="s">
        <v>1525</v>
      </c>
      <c r="D2893" t="b">
        <v>1</v>
      </c>
      <c r="E2893" t="s">
        <v>125</v>
      </c>
      <c r="H2893" t="s">
        <v>125</v>
      </c>
      <c r="P2893" t="s">
        <v>125</v>
      </c>
    </row>
    <row r="2894" spans="1:16" x14ac:dyDescent="0.2">
      <c r="A2894">
        <v>167243</v>
      </c>
      <c r="B2894" t="s">
        <v>963</v>
      </c>
      <c r="C2894" t="s">
        <v>1525</v>
      </c>
      <c r="D2894" t="b">
        <v>1</v>
      </c>
      <c r="E2894" t="s">
        <v>125</v>
      </c>
      <c r="H2894" t="s">
        <v>125</v>
      </c>
      <c r="P2894" t="s">
        <v>125</v>
      </c>
    </row>
    <row r="2895" spans="1:16" x14ac:dyDescent="0.2">
      <c r="A2895">
        <v>175649</v>
      </c>
      <c r="B2895" t="s">
        <v>963</v>
      </c>
      <c r="C2895" t="s">
        <v>1525</v>
      </c>
      <c r="D2895" t="b">
        <v>0</v>
      </c>
      <c r="E2895" t="s">
        <v>125</v>
      </c>
      <c r="H2895" t="s">
        <v>125</v>
      </c>
      <c r="P2895" t="s">
        <v>125</v>
      </c>
    </row>
    <row r="2896" spans="1:16" x14ac:dyDescent="0.2">
      <c r="A2896">
        <v>173008</v>
      </c>
      <c r="B2896" t="s">
        <v>963</v>
      </c>
      <c r="C2896" t="s">
        <v>1525</v>
      </c>
      <c r="D2896" t="b">
        <v>1</v>
      </c>
      <c r="E2896" t="s">
        <v>125</v>
      </c>
      <c r="H2896" t="s">
        <v>125</v>
      </c>
      <c r="P2896" t="s">
        <v>125</v>
      </c>
    </row>
    <row r="2897" spans="1:16" x14ac:dyDescent="0.2">
      <c r="A2897">
        <v>149036</v>
      </c>
      <c r="B2897" t="s">
        <v>963</v>
      </c>
      <c r="C2897" t="s">
        <v>1525</v>
      </c>
      <c r="D2897" t="b">
        <v>1</v>
      </c>
      <c r="E2897" t="s">
        <v>125</v>
      </c>
      <c r="H2897" t="s">
        <v>125</v>
      </c>
      <c r="P2897" t="s">
        <v>125</v>
      </c>
    </row>
    <row r="2898" spans="1:16" x14ac:dyDescent="0.2">
      <c r="A2898">
        <v>126074</v>
      </c>
      <c r="B2898" t="s">
        <v>963</v>
      </c>
      <c r="C2898" t="s">
        <v>1525</v>
      </c>
      <c r="D2898" t="b">
        <v>1</v>
      </c>
      <c r="E2898" t="s">
        <v>125</v>
      </c>
      <c r="H2898" t="s">
        <v>125</v>
      </c>
      <c r="P2898" t="s">
        <v>125</v>
      </c>
    </row>
    <row r="2899" spans="1:16" x14ac:dyDescent="0.2">
      <c r="A2899">
        <v>166993</v>
      </c>
      <c r="B2899" t="s">
        <v>963</v>
      </c>
      <c r="C2899" t="s">
        <v>1525</v>
      </c>
      <c r="D2899" t="b">
        <v>1</v>
      </c>
      <c r="E2899" t="s">
        <v>125</v>
      </c>
      <c r="H2899" t="s">
        <v>125</v>
      </c>
      <c r="P2899" t="s">
        <v>125</v>
      </c>
    </row>
    <row r="2900" spans="1:16" x14ac:dyDescent="0.2">
      <c r="A2900">
        <v>171299</v>
      </c>
      <c r="B2900" t="s">
        <v>963</v>
      </c>
      <c r="C2900" t="s">
        <v>1525</v>
      </c>
      <c r="D2900" t="b">
        <v>1</v>
      </c>
      <c r="E2900" t="s">
        <v>125</v>
      </c>
      <c r="H2900" t="s">
        <v>125</v>
      </c>
      <c r="P2900" t="s">
        <v>125</v>
      </c>
    </row>
    <row r="2901" spans="1:16" x14ac:dyDescent="0.2">
      <c r="A2901">
        <v>172907</v>
      </c>
      <c r="B2901" t="s">
        <v>963</v>
      </c>
      <c r="C2901" t="s">
        <v>1525</v>
      </c>
      <c r="D2901" t="b">
        <v>1</v>
      </c>
      <c r="E2901" t="s">
        <v>125</v>
      </c>
      <c r="H2901" t="s">
        <v>125</v>
      </c>
      <c r="P2901" t="s">
        <v>125</v>
      </c>
    </row>
    <row r="2902" spans="1:16" x14ac:dyDescent="0.2">
      <c r="A2902">
        <v>157939</v>
      </c>
      <c r="B2902" t="s">
        <v>963</v>
      </c>
      <c r="C2902" t="s">
        <v>1525</v>
      </c>
      <c r="D2902" t="b">
        <v>1</v>
      </c>
      <c r="E2902" t="s">
        <v>125</v>
      </c>
      <c r="H2902" t="s">
        <v>125</v>
      </c>
      <c r="P2902" t="s">
        <v>125</v>
      </c>
    </row>
    <row r="2903" spans="1:16" x14ac:dyDescent="0.2">
      <c r="A2903">
        <v>156829</v>
      </c>
      <c r="B2903" t="s">
        <v>963</v>
      </c>
      <c r="C2903" t="s">
        <v>1525</v>
      </c>
      <c r="D2903" t="b">
        <v>1</v>
      </c>
      <c r="E2903" t="s">
        <v>125</v>
      </c>
      <c r="H2903" t="s">
        <v>125</v>
      </c>
      <c r="P2903" t="s">
        <v>125</v>
      </c>
    </row>
    <row r="2904" spans="1:16" x14ac:dyDescent="0.2">
      <c r="A2904">
        <v>170542</v>
      </c>
      <c r="B2904" t="s">
        <v>963</v>
      </c>
      <c r="C2904" t="s">
        <v>1525</v>
      </c>
      <c r="D2904" t="b">
        <v>1</v>
      </c>
      <c r="E2904" t="s">
        <v>125</v>
      </c>
      <c r="F2904" t="s">
        <v>750</v>
      </c>
      <c r="G2904" t="s">
        <v>751</v>
      </c>
      <c r="H2904" t="s">
        <v>125</v>
      </c>
      <c r="J2904" t="s">
        <v>752</v>
      </c>
      <c r="K2904" t="s">
        <v>753</v>
      </c>
      <c r="L2904" t="s">
        <v>754</v>
      </c>
      <c r="P2904" t="s">
        <v>125</v>
      </c>
    </row>
    <row r="2905" spans="1:16" x14ac:dyDescent="0.2">
      <c r="A2905">
        <v>170604</v>
      </c>
      <c r="B2905" t="s">
        <v>963</v>
      </c>
      <c r="C2905" t="s">
        <v>1525</v>
      </c>
      <c r="D2905" t="b">
        <v>1</v>
      </c>
      <c r="E2905" t="s">
        <v>125</v>
      </c>
      <c r="F2905" t="s">
        <v>750</v>
      </c>
      <c r="G2905" t="s">
        <v>751</v>
      </c>
      <c r="H2905" t="s">
        <v>125</v>
      </c>
      <c r="J2905" t="s">
        <v>752</v>
      </c>
      <c r="K2905" t="s">
        <v>753</v>
      </c>
      <c r="L2905" t="s">
        <v>754</v>
      </c>
      <c r="P2905" t="s">
        <v>125</v>
      </c>
    </row>
    <row r="2906" spans="1:16" x14ac:dyDescent="0.2">
      <c r="A2906">
        <v>170448</v>
      </c>
      <c r="B2906" t="s">
        <v>963</v>
      </c>
      <c r="C2906" t="s">
        <v>1525</v>
      </c>
      <c r="D2906" t="b">
        <v>1</v>
      </c>
      <c r="E2906" t="s">
        <v>125</v>
      </c>
      <c r="F2906" t="s">
        <v>750</v>
      </c>
      <c r="G2906" t="s">
        <v>751</v>
      </c>
      <c r="H2906" t="s">
        <v>125</v>
      </c>
      <c r="J2906" t="s">
        <v>752</v>
      </c>
      <c r="K2906" t="s">
        <v>753</v>
      </c>
      <c r="L2906" t="s">
        <v>754</v>
      </c>
      <c r="P2906" t="s">
        <v>125</v>
      </c>
    </row>
    <row r="2907" spans="1:16" x14ac:dyDescent="0.2">
      <c r="A2907">
        <v>167017</v>
      </c>
      <c r="B2907" t="s">
        <v>963</v>
      </c>
      <c r="C2907" t="s">
        <v>1525</v>
      </c>
      <c r="D2907" t="b">
        <v>1</v>
      </c>
      <c r="E2907" t="s">
        <v>125</v>
      </c>
      <c r="H2907" t="s">
        <v>125</v>
      </c>
      <c r="P2907" t="s">
        <v>125</v>
      </c>
    </row>
    <row r="2908" spans="1:16" x14ac:dyDescent="0.2">
      <c r="A2908">
        <v>139888</v>
      </c>
      <c r="B2908" t="s">
        <v>963</v>
      </c>
      <c r="C2908" t="s">
        <v>1525</v>
      </c>
      <c r="D2908" t="b">
        <v>1</v>
      </c>
      <c r="E2908" t="s">
        <v>125</v>
      </c>
      <c r="H2908" t="s">
        <v>125</v>
      </c>
      <c r="P2908" t="s">
        <v>125</v>
      </c>
    </row>
    <row r="2909" spans="1:16" x14ac:dyDescent="0.2">
      <c r="A2909">
        <v>175639</v>
      </c>
      <c r="B2909" t="s">
        <v>963</v>
      </c>
      <c r="C2909" t="s">
        <v>1525</v>
      </c>
      <c r="D2909" t="b">
        <v>1</v>
      </c>
      <c r="E2909" t="s">
        <v>125</v>
      </c>
      <c r="H2909" t="s">
        <v>125</v>
      </c>
      <c r="P2909" t="s">
        <v>125</v>
      </c>
    </row>
    <row r="2910" spans="1:16" x14ac:dyDescent="0.2">
      <c r="A2910">
        <v>171640</v>
      </c>
      <c r="B2910" t="s">
        <v>963</v>
      </c>
      <c r="C2910" t="s">
        <v>1525</v>
      </c>
      <c r="D2910" t="b">
        <v>1</v>
      </c>
      <c r="E2910" t="s">
        <v>125</v>
      </c>
      <c r="H2910" t="s">
        <v>125</v>
      </c>
      <c r="P2910" t="s">
        <v>125</v>
      </c>
    </row>
    <row r="2911" spans="1:16" x14ac:dyDescent="0.2">
      <c r="A2911">
        <v>172852</v>
      </c>
      <c r="B2911" t="s">
        <v>963</v>
      </c>
      <c r="C2911" t="s">
        <v>1525</v>
      </c>
      <c r="D2911" t="b">
        <v>1</v>
      </c>
      <c r="E2911" t="s">
        <v>125</v>
      </c>
      <c r="H2911" t="s">
        <v>125</v>
      </c>
      <c r="P2911" t="s">
        <v>125</v>
      </c>
    </row>
    <row r="2912" spans="1:16" x14ac:dyDescent="0.2">
      <c r="A2912">
        <v>158243</v>
      </c>
      <c r="B2912" t="s">
        <v>963</v>
      </c>
      <c r="C2912" t="s">
        <v>1525</v>
      </c>
      <c r="D2912" t="b">
        <v>1</v>
      </c>
      <c r="E2912" t="s">
        <v>125</v>
      </c>
      <c r="H2912" t="s">
        <v>125</v>
      </c>
      <c r="P2912" t="s">
        <v>125</v>
      </c>
    </row>
    <row r="2913" spans="1:16" x14ac:dyDescent="0.2">
      <c r="A2913">
        <v>158003</v>
      </c>
      <c r="B2913" t="s">
        <v>963</v>
      </c>
      <c r="C2913" t="s">
        <v>1525</v>
      </c>
      <c r="D2913" t="b">
        <v>1</v>
      </c>
      <c r="E2913" t="s">
        <v>125</v>
      </c>
      <c r="H2913" t="s">
        <v>125</v>
      </c>
      <c r="P2913" t="s">
        <v>125</v>
      </c>
    </row>
    <row r="2914" spans="1:16" x14ac:dyDescent="0.2">
      <c r="A2914">
        <v>172015</v>
      </c>
      <c r="B2914" t="s">
        <v>963</v>
      </c>
      <c r="C2914" t="s">
        <v>1525</v>
      </c>
      <c r="D2914" t="b">
        <v>1</v>
      </c>
      <c r="E2914" t="s">
        <v>125</v>
      </c>
      <c r="H2914" t="s">
        <v>125</v>
      </c>
      <c r="P2914" t="s">
        <v>125</v>
      </c>
    </row>
    <row r="2915" spans="1:16" x14ac:dyDescent="0.2">
      <c r="A2915">
        <v>156983</v>
      </c>
      <c r="B2915" t="s">
        <v>963</v>
      </c>
      <c r="C2915" t="s">
        <v>1525</v>
      </c>
      <c r="D2915" t="b">
        <v>1</v>
      </c>
      <c r="E2915" t="s">
        <v>125</v>
      </c>
      <c r="H2915" t="s">
        <v>125</v>
      </c>
      <c r="P2915" t="s">
        <v>125</v>
      </c>
    </row>
    <row r="2916" spans="1:16" x14ac:dyDescent="0.2">
      <c r="A2916">
        <v>156016</v>
      </c>
      <c r="B2916" t="s">
        <v>963</v>
      </c>
      <c r="C2916" t="s">
        <v>1525</v>
      </c>
      <c r="D2916" t="b">
        <v>1</v>
      </c>
      <c r="E2916" t="s">
        <v>125</v>
      </c>
      <c r="H2916" t="s">
        <v>125</v>
      </c>
      <c r="P2916" t="s">
        <v>125</v>
      </c>
    </row>
    <row r="2917" spans="1:16" x14ac:dyDescent="0.2">
      <c r="A2917">
        <v>166917</v>
      </c>
      <c r="B2917" t="s">
        <v>963</v>
      </c>
      <c r="C2917" t="s">
        <v>1525</v>
      </c>
      <c r="D2917" t="b">
        <v>1</v>
      </c>
      <c r="E2917" t="s">
        <v>125</v>
      </c>
      <c r="H2917" t="s">
        <v>125</v>
      </c>
      <c r="P2917" t="s">
        <v>125</v>
      </c>
    </row>
    <row r="2918" spans="1:16" x14ac:dyDescent="0.2">
      <c r="A2918">
        <v>167290</v>
      </c>
      <c r="B2918" t="s">
        <v>963</v>
      </c>
      <c r="C2918" t="s">
        <v>1525</v>
      </c>
      <c r="D2918" t="b">
        <v>1</v>
      </c>
      <c r="E2918" t="s">
        <v>125</v>
      </c>
      <c r="H2918" t="s">
        <v>125</v>
      </c>
      <c r="P2918" t="s">
        <v>125</v>
      </c>
    </row>
    <row r="2919" spans="1:16" x14ac:dyDescent="0.2">
      <c r="A2919">
        <v>157185</v>
      </c>
      <c r="B2919" t="s">
        <v>963</v>
      </c>
      <c r="C2919" t="s">
        <v>1525</v>
      </c>
      <c r="D2919" t="b">
        <v>1</v>
      </c>
      <c r="E2919" t="s">
        <v>125</v>
      </c>
      <c r="H2919" t="s">
        <v>125</v>
      </c>
      <c r="P2919" t="s">
        <v>125</v>
      </c>
    </row>
    <row r="2920" spans="1:16" x14ac:dyDescent="0.2">
      <c r="A2920">
        <v>156859</v>
      </c>
      <c r="B2920" t="s">
        <v>963</v>
      </c>
      <c r="C2920" t="s">
        <v>1525</v>
      </c>
      <c r="D2920" t="b">
        <v>1</v>
      </c>
      <c r="E2920" t="s">
        <v>125</v>
      </c>
      <c r="H2920" t="s">
        <v>125</v>
      </c>
      <c r="P2920" t="s">
        <v>125</v>
      </c>
    </row>
    <row r="2921" spans="1:16" x14ac:dyDescent="0.2">
      <c r="A2921">
        <v>155008</v>
      </c>
      <c r="B2921" t="s">
        <v>963</v>
      </c>
      <c r="C2921" t="s">
        <v>1525</v>
      </c>
      <c r="D2921" t="b">
        <v>1</v>
      </c>
      <c r="E2921" t="s">
        <v>125</v>
      </c>
      <c r="H2921" t="s">
        <v>125</v>
      </c>
      <c r="P2921" t="s">
        <v>125</v>
      </c>
    </row>
    <row r="2922" spans="1:16" x14ac:dyDescent="0.2">
      <c r="A2922">
        <v>157246</v>
      </c>
      <c r="B2922" t="s">
        <v>963</v>
      </c>
      <c r="C2922" t="s">
        <v>1525</v>
      </c>
      <c r="D2922" t="b">
        <v>1</v>
      </c>
      <c r="E2922" t="s">
        <v>125</v>
      </c>
      <c r="H2922" t="s">
        <v>125</v>
      </c>
      <c r="P2922" t="s">
        <v>125</v>
      </c>
    </row>
    <row r="2923" spans="1:16" x14ac:dyDescent="0.2">
      <c r="A2923">
        <v>167190</v>
      </c>
      <c r="B2923" t="s">
        <v>963</v>
      </c>
      <c r="C2923" t="s">
        <v>1525</v>
      </c>
      <c r="D2923" t="b">
        <v>1</v>
      </c>
      <c r="E2923" t="s">
        <v>125</v>
      </c>
      <c r="H2923" t="s">
        <v>125</v>
      </c>
      <c r="P2923" t="s">
        <v>125</v>
      </c>
    </row>
    <row r="2924" spans="1:16" x14ac:dyDescent="0.2">
      <c r="A2924">
        <v>161249</v>
      </c>
      <c r="B2924" t="s">
        <v>963</v>
      </c>
      <c r="C2924" t="s">
        <v>1525</v>
      </c>
      <c r="D2924" t="b">
        <v>1</v>
      </c>
      <c r="E2924" t="s">
        <v>125</v>
      </c>
      <c r="H2924" t="s">
        <v>125</v>
      </c>
      <c r="P2924" t="s">
        <v>125</v>
      </c>
    </row>
    <row r="2925" spans="1:16" x14ac:dyDescent="0.2">
      <c r="A2925">
        <v>157406</v>
      </c>
      <c r="B2925" t="s">
        <v>963</v>
      </c>
      <c r="C2925" t="s">
        <v>1525</v>
      </c>
      <c r="D2925" t="b">
        <v>1</v>
      </c>
      <c r="E2925" t="s">
        <v>125</v>
      </c>
      <c r="H2925" t="s">
        <v>125</v>
      </c>
      <c r="P2925" t="s">
        <v>125</v>
      </c>
    </row>
    <row r="2926" spans="1:16" x14ac:dyDescent="0.2">
      <c r="A2926">
        <v>172796</v>
      </c>
      <c r="B2926" t="s">
        <v>963</v>
      </c>
      <c r="C2926" t="s">
        <v>1525</v>
      </c>
      <c r="D2926" t="b">
        <v>1</v>
      </c>
      <c r="E2926" t="s">
        <v>125</v>
      </c>
      <c r="H2926" t="s">
        <v>125</v>
      </c>
      <c r="P2926" t="s">
        <v>125</v>
      </c>
    </row>
    <row r="2927" spans="1:16" x14ac:dyDescent="0.2">
      <c r="A2927">
        <v>145469</v>
      </c>
      <c r="B2927" t="s">
        <v>963</v>
      </c>
      <c r="C2927" t="s">
        <v>1525</v>
      </c>
      <c r="D2927" t="b">
        <v>1</v>
      </c>
      <c r="E2927" t="s">
        <v>125</v>
      </c>
      <c r="H2927" t="s">
        <v>125</v>
      </c>
      <c r="P2927" t="s">
        <v>125</v>
      </c>
    </row>
    <row r="2928" spans="1:16" x14ac:dyDescent="0.2">
      <c r="A2928">
        <v>113168</v>
      </c>
      <c r="B2928" t="s">
        <v>963</v>
      </c>
      <c r="C2928" t="s">
        <v>1525</v>
      </c>
      <c r="D2928" t="b">
        <v>1</v>
      </c>
      <c r="E2928" t="s">
        <v>125</v>
      </c>
      <c r="H2928" t="s">
        <v>125</v>
      </c>
      <c r="P2928" t="s">
        <v>125</v>
      </c>
    </row>
    <row r="2929" spans="1:16" x14ac:dyDescent="0.2">
      <c r="A2929">
        <v>175286</v>
      </c>
      <c r="B2929" t="s">
        <v>963</v>
      </c>
      <c r="C2929" t="s">
        <v>1525</v>
      </c>
      <c r="D2929" t="b">
        <v>1</v>
      </c>
      <c r="E2929" t="s">
        <v>125</v>
      </c>
      <c r="H2929" t="s">
        <v>125</v>
      </c>
      <c r="P2929" t="s">
        <v>125</v>
      </c>
    </row>
    <row r="2930" spans="1:16" x14ac:dyDescent="0.2">
      <c r="A2930">
        <v>175575</v>
      </c>
      <c r="B2930" t="s">
        <v>963</v>
      </c>
      <c r="C2930" t="s">
        <v>1525</v>
      </c>
      <c r="D2930" t="b">
        <v>0</v>
      </c>
      <c r="E2930" t="s">
        <v>125</v>
      </c>
      <c r="H2930" t="s">
        <v>125</v>
      </c>
      <c r="P2930" t="s">
        <v>125</v>
      </c>
    </row>
    <row r="2931" spans="1:16" x14ac:dyDescent="0.2">
      <c r="A2931">
        <v>175571</v>
      </c>
      <c r="B2931" t="s">
        <v>963</v>
      </c>
      <c r="C2931" t="s">
        <v>1525</v>
      </c>
      <c r="D2931" t="b">
        <v>0</v>
      </c>
      <c r="E2931" t="s">
        <v>125</v>
      </c>
      <c r="H2931" t="s">
        <v>125</v>
      </c>
      <c r="P2931" t="s">
        <v>125</v>
      </c>
    </row>
    <row r="2932" spans="1:16" x14ac:dyDescent="0.2">
      <c r="A2932">
        <v>172959</v>
      </c>
      <c r="B2932" t="s">
        <v>963</v>
      </c>
      <c r="C2932" t="s">
        <v>1525</v>
      </c>
      <c r="D2932" t="b">
        <v>1</v>
      </c>
      <c r="E2932" t="s">
        <v>125</v>
      </c>
      <c r="H2932" t="s">
        <v>125</v>
      </c>
      <c r="P2932" t="s">
        <v>125</v>
      </c>
    </row>
    <row r="2933" spans="1:16" x14ac:dyDescent="0.2">
      <c r="A2933">
        <v>148287</v>
      </c>
      <c r="B2933" t="s">
        <v>963</v>
      </c>
      <c r="C2933" t="s">
        <v>1525</v>
      </c>
      <c r="D2933" t="b">
        <v>1</v>
      </c>
      <c r="E2933" t="s">
        <v>125</v>
      </c>
      <c r="H2933" t="s">
        <v>125</v>
      </c>
      <c r="P2933" t="s">
        <v>125</v>
      </c>
    </row>
    <row r="2934" spans="1:16" x14ac:dyDescent="0.2">
      <c r="A2934">
        <v>167067</v>
      </c>
      <c r="B2934" t="s">
        <v>963</v>
      </c>
      <c r="C2934" t="s">
        <v>1525</v>
      </c>
      <c r="D2934" t="b">
        <v>1</v>
      </c>
      <c r="E2934" t="s">
        <v>125</v>
      </c>
      <c r="H2934" t="s">
        <v>125</v>
      </c>
      <c r="P2934" t="s">
        <v>125</v>
      </c>
    </row>
    <row r="2935" spans="1:16" x14ac:dyDescent="0.2">
      <c r="A2935">
        <v>172291</v>
      </c>
      <c r="B2935" t="s">
        <v>963</v>
      </c>
      <c r="C2935" t="s">
        <v>1525</v>
      </c>
      <c r="D2935" t="b">
        <v>1</v>
      </c>
      <c r="E2935" t="s">
        <v>125</v>
      </c>
      <c r="H2935" t="s">
        <v>125</v>
      </c>
      <c r="P2935" t="s">
        <v>125</v>
      </c>
    </row>
    <row r="2936" spans="1:16" x14ac:dyDescent="0.2">
      <c r="A2936">
        <v>157351</v>
      </c>
      <c r="B2936" t="s">
        <v>963</v>
      </c>
      <c r="C2936" t="s">
        <v>1525</v>
      </c>
      <c r="D2936" t="b">
        <v>1</v>
      </c>
      <c r="E2936" t="s">
        <v>125</v>
      </c>
      <c r="H2936" t="s">
        <v>125</v>
      </c>
      <c r="P2936" t="s">
        <v>125</v>
      </c>
    </row>
    <row r="2937" spans="1:16" x14ac:dyDescent="0.2">
      <c r="A2937">
        <v>170656</v>
      </c>
      <c r="B2937" t="s">
        <v>963</v>
      </c>
      <c r="C2937" t="s">
        <v>1525</v>
      </c>
      <c r="D2937" t="b">
        <v>1</v>
      </c>
      <c r="E2937" t="s">
        <v>125</v>
      </c>
      <c r="H2937" t="s">
        <v>125</v>
      </c>
      <c r="P2937" t="s">
        <v>125</v>
      </c>
    </row>
    <row r="2938" spans="1:16" x14ac:dyDescent="0.2">
      <c r="A2938">
        <v>157349</v>
      </c>
      <c r="B2938" t="s">
        <v>963</v>
      </c>
      <c r="C2938" t="s">
        <v>1525</v>
      </c>
      <c r="D2938" t="b">
        <v>1</v>
      </c>
      <c r="E2938" t="s">
        <v>125</v>
      </c>
      <c r="H2938" t="s">
        <v>125</v>
      </c>
      <c r="P2938" t="s">
        <v>125</v>
      </c>
    </row>
    <row r="2939" spans="1:16" x14ac:dyDescent="0.2">
      <c r="A2939">
        <v>172576</v>
      </c>
      <c r="B2939" t="s">
        <v>963</v>
      </c>
      <c r="C2939" t="s">
        <v>1525</v>
      </c>
      <c r="D2939" t="b">
        <v>1</v>
      </c>
      <c r="E2939" t="s">
        <v>125</v>
      </c>
      <c r="H2939" t="s">
        <v>125</v>
      </c>
      <c r="P2939" t="s">
        <v>125</v>
      </c>
    </row>
    <row r="2940" spans="1:16" x14ac:dyDescent="0.2">
      <c r="A2940">
        <v>172063</v>
      </c>
      <c r="B2940" t="s">
        <v>963</v>
      </c>
      <c r="C2940" t="s">
        <v>1525</v>
      </c>
      <c r="D2940" t="b">
        <v>1</v>
      </c>
      <c r="E2940" t="s">
        <v>125</v>
      </c>
      <c r="H2940" t="s">
        <v>125</v>
      </c>
      <c r="P2940" t="s">
        <v>125</v>
      </c>
    </row>
    <row r="2941" spans="1:16" x14ac:dyDescent="0.2">
      <c r="A2941">
        <v>171101</v>
      </c>
      <c r="B2941" t="s">
        <v>963</v>
      </c>
      <c r="C2941" t="s">
        <v>1525</v>
      </c>
      <c r="D2941" t="b">
        <v>1</v>
      </c>
      <c r="E2941" t="s">
        <v>125</v>
      </c>
      <c r="H2941" t="s">
        <v>125</v>
      </c>
      <c r="P2941" t="s">
        <v>125</v>
      </c>
    </row>
    <row r="2942" spans="1:16" x14ac:dyDescent="0.2">
      <c r="A2942">
        <v>167152</v>
      </c>
      <c r="B2942" t="s">
        <v>963</v>
      </c>
      <c r="C2942" t="s">
        <v>1525</v>
      </c>
      <c r="D2942" t="b">
        <v>1</v>
      </c>
      <c r="E2942" t="s">
        <v>125</v>
      </c>
      <c r="H2942" t="s">
        <v>125</v>
      </c>
      <c r="P2942" t="s">
        <v>125</v>
      </c>
    </row>
    <row r="2943" spans="1:16" x14ac:dyDescent="0.2">
      <c r="A2943">
        <v>172234</v>
      </c>
      <c r="B2943" t="s">
        <v>963</v>
      </c>
      <c r="C2943" t="s">
        <v>1525</v>
      </c>
      <c r="D2943" t="b">
        <v>1</v>
      </c>
      <c r="E2943" t="s">
        <v>125</v>
      </c>
      <c r="H2943" t="s">
        <v>125</v>
      </c>
      <c r="P2943" t="s">
        <v>125</v>
      </c>
    </row>
    <row r="2944" spans="1:16" x14ac:dyDescent="0.2">
      <c r="A2944">
        <v>167090</v>
      </c>
      <c r="B2944" t="s">
        <v>963</v>
      </c>
      <c r="C2944" t="s">
        <v>1525</v>
      </c>
      <c r="D2944" t="b">
        <v>1</v>
      </c>
      <c r="E2944" t="s">
        <v>125</v>
      </c>
      <c r="H2944" t="s">
        <v>125</v>
      </c>
      <c r="P2944" t="s">
        <v>125</v>
      </c>
    </row>
    <row r="2945" spans="1:16" x14ac:dyDescent="0.2">
      <c r="A2945">
        <v>170061</v>
      </c>
      <c r="B2945" t="s">
        <v>963</v>
      </c>
      <c r="C2945" t="s">
        <v>1525</v>
      </c>
      <c r="D2945" t="b">
        <v>1</v>
      </c>
      <c r="E2945" t="s">
        <v>125</v>
      </c>
      <c r="H2945" t="s">
        <v>125</v>
      </c>
      <c r="P2945" t="s">
        <v>125</v>
      </c>
    </row>
    <row r="2946" spans="1:16" x14ac:dyDescent="0.2">
      <c r="A2946">
        <v>154897</v>
      </c>
      <c r="B2946" t="s">
        <v>963</v>
      </c>
      <c r="C2946" t="s">
        <v>1525</v>
      </c>
      <c r="D2946" t="b">
        <v>1</v>
      </c>
      <c r="E2946" t="s">
        <v>125</v>
      </c>
      <c r="H2946" t="s">
        <v>125</v>
      </c>
      <c r="P2946" t="s">
        <v>125</v>
      </c>
    </row>
    <row r="2947" spans="1:16" x14ac:dyDescent="0.2">
      <c r="A2947">
        <v>172631</v>
      </c>
      <c r="B2947" t="s">
        <v>963</v>
      </c>
      <c r="C2947" t="s">
        <v>1525</v>
      </c>
      <c r="D2947" t="b">
        <v>1</v>
      </c>
      <c r="E2947" t="s">
        <v>125</v>
      </c>
      <c r="H2947" t="s">
        <v>125</v>
      </c>
      <c r="P2947" t="s">
        <v>125</v>
      </c>
    </row>
    <row r="2948" spans="1:16" x14ac:dyDescent="0.2">
      <c r="A2948">
        <v>172743</v>
      </c>
      <c r="B2948" t="s">
        <v>963</v>
      </c>
      <c r="C2948" t="s">
        <v>1525</v>
      </c>
      <c r="D2948" t="b">
        <v>1</v>
      </c>
      <c r="E2948" t="s">
        <v>125</v>
      </c>
      <c r="H2948" t="s">
        <v>125</v>
      </c>
      <c r="P2948" t="s">
        <v>125</v>
      </c>
    </row>
    <row r="2949" spans="1:16" x14ac:dyDescent="0.2">
      <c r="A2949">
        <v>172177</v>
      </c>
      <c r="B2949" t="s">
        <v>963</v>
      </c>
      <c r="C2949" t="s">
        <v>1525</v>
      </c>
      <c r="D2949" t="b">
        <v>1</v>
      </c>
      <c r="E2949" t="s">
        <v>125</v>
      </c>
      <c r="H2949" t="s">
        <v>125</v>
      </c>
      <c r="P2949" t="s">
        <v>125</v>
      </c>
    </row>
    <row r="2950" spans="1:16" x14ac:dyDescent="0.2">
      <c r="A2950">
        <v>115760</v>
      </c>
      <c r="B2950" t="s">
        <v>963</v>
      </c>
      <c r="C2950" t="s">
        <v>1525</v>
      </c>
      <c r="D2950" t="b">
        <v>1</v>
      </c>
      <c r="E2950" t="s">
        <v>125</v>
      </c>
      <c r="H2950" t="s">
        <v>125</v>
      </c>
      <c r="P2950" t="s">
        <v>125</v>
      </c>
    </row>
    <row r="2951" spans="1:16" x14ac:dyDescent="0.2">
      <c r="A2951">
        <v>172120</v>
      </c>
      <c r="B2951" t="s">
        <v>963</v>
      </c>
      <c r="C2951" t="s">
        <v>1525</v>
      </c>
      <c r="D2951" t="b">
        <v>1</v>
      </c>
      <c r="E2951" t="s">
        <v>125</v>
      </c>
      <c r="H2951" t="s">
        <v>125</v>
      </c>
      <c r="P2951" t="s">
        <v>125</v>
      </c>
    </row>
    <row r="2952" spans="1:16" x14ac:dyDescent="0.2">
      <c r="A2952">
        <v>156414</v>
      </c>
      <c r="B2952" t="s">
        <v>963</v>
      </c>
      <c r="C2952" t="s">
        <v>1525</v>
      </c>
      <c r="D2952" t="b">
        <v>1</v>
      </c>
      <c r="E2952" t="s">
        <v>125</v>
      </c>
      <c r="H2952" t="s">
        <v>125</v>
      </c>
      <c r="P2952" t="s">
        <v>125</v>
      </c>
    </row>
    <row r="2953" spans="1:16" x14ac:dyDescent="0.2">
      <c r="A2953">
        <v>167129</v>
      </c>
      <c r="B2953" t="s">
        <v>963</v>
      </c>
      <c r="C2953" t="s">
        <v>1525</v>
      </c>
      <c r="D2953" t="b">
        <v>1</v>
      </c>
      <c r="E2953" t="s">
        <v>125</v>
      </c>
      <c r="H2953" t="s">
        <v>125</v>
      </c>
      <c r="P2953" t="s">
        <v>125</v>
      </c>
    </row>
    <row r="2954" spans="1:16" x14ac:dyDescent="0.2">
      <c r="A2954">
        <v>156323</v>
      </c>
      <c r="B2954" t="s">
        <v>963</v>
      </c>
      <c r="C2954" t="s">
        <v>1525</v>
      </c>
      <c r="D2954" t="b">
        <v>1</v>
      </c>
      <c r="E2954" t="s">
        <v>125</v>
      </c>
      <c r="H2954" t="s">
        <v>125</v>
      </c>
      <c r="P2954" t="s">
        <v>125</v>
      </c>
    </row>
    <row r="2955" spans="1:16" x14ac:dyDescent="0.2">
      <c r="A2955">
        <v>159252</v>
      </c>
      <c r="B2955" t="s">
        <v>1721</v>
      </c>
      <c r="C2955" t="s">
        <v>1525</v>
      </c>
      <c r="D2955" t="b">
        <v>1</v>
      </c>
      <c r="E2955" t="s">
        <v>125</v>
      </c>
      <c r="H2955" t="s">
        <v>125</v>
      </c>
      <c r="P2955" t="s">
        <v>125</v>
      </c>
    </row>
    <row r="2956" spans="1:16" x14ac:dyDescent="0.2">
      <c r="A2956">
        <v>156920</v>
      </c>
      <c r="B2956" t="s">
        <v>1721</v>
      </c>
      <c r="C2956" t="s">
        <v>1525</v>
      </c>
      <c r="D2956" t="b">
        <v>1</v>
      </c>
      <c r="E2956" t="s">
        <v>125</v>
      </c>
      <c r="H2956" t="s">
        <v>125</v>
      </c>
      <c r="P2956" t="s">
        <v>125</v>
      </c>
    </row>
    <row r="2957" spans="1:16" x14ac:dyDescent="0.2">
      <c r="A2957">
        <v>154983</v>
      </c>
      <c r="B2957" t="s">
        <v>1722</v>
      </c>
      <c r="C2957" t="s">
        <v>1525</v>
      </c>
      <c r="D2957" t="b">
        <v>0</v>
      </c>
      <c r="E2957" t="s">
        <v>125</v>
      </c>
      <c r="F2957" t="s">
        <v>1723</v>
      </c>
      <c r="G2957" t="s">
        <v>533</v>
      </c>
      <c r="H2957" t="s">
        <v>125</v>
      </c>
      <c r="P2957" t="s">
        <v>125</v>
      </c>
    </row>
    <row r="2958" spans="1:16" x14ac:dyDescent="0.2">
      <c r="A2958">
        <v>154980</v>
      </c>
      <c r="B2958" t="s">
        <v>1724</v>
      </c>
      <c r="C2958" t="s">
        <v>1525</v>
      </c>
      <c r="D2958" t="b">
        <v>1</v>
      </c>
      <c r="E2958" t="s">
        <v>125</v>
      </c>
      <c r="H2958" t="s">
        <v>125</v>
      </c>
      <c r="P2958" t="s">
        <v>125</v>
      </c>
    </row>
    <row r="2959" spans="1:16" x14ac:dyDescent="0.2">
      <c r="A2959">
        <v>185444</v>
      </c>
      <c r="B2959" t="s">
        <v>1725</v>
      </c>
      <c r="C2959" t="s">
        <v>1525</v>
      </c>
      <c r="D2959" t="b">
        <v>1</v>
      </c>
      <c r="E2959" t="s">
        <v>125</v>
      </c>
      <c r="H2959" t="s">
        <v>125</v>
      </c>
      <c r="P2959" t="s">
        <v>125</v>
      </c>
    </row>
    <row r="2960" spans="1:16" x14ac:dyDescent="0.2">
      <c r="A2960">
        <v>112137</v>
      </c>
      <c r="B2960" t="s">
        <v>1027</v>
      </c>
      <c r="C2960" t="s">
        <v>1525</v>
      </c>
      <c r="D2960" t="b">
        <v>0</v>
      </c>
      <c r="E2960" t="s">
        <v>125</v>
      </c>
      <c r="H2960" t="s">
        <v>125</v>
      </c>
      <c r="P2960" t="s">
        <v>125</v>
      </c>
    </row>
    <row r="2961" spans="1:16" x14ac:dyDescent="0.2">
      <c r="A2961">
        <v>166865</v>
      </c>
      <c r="B2961" t="s">
        <v>1027</v>
      </c>
      <c r="C2961" t="s">
        <v>1525</v>
      </c>
      <c r="D2961" t="b">
        <v>0</v>
      </c>
      <c r="E2961" t="s">
        <v>125</v>
      </c>
      <c r="F2961" t="s">
        <v>1726</v>
      </c>
      <c r="G2961" t="s">
        <v>1165</v>
      </c>
      <c r="H2961" t="s">
        <v>130</v>
      </c>
      <c r="P2961" t="s">
        <v>125</v>
      </c>
    </row>
    <row r="2962" spans="1:16" x14ac:dyDescent="0.2">
      <c r="A2962">
        <v>116278</v>
      </c>
      <c r="B2962" t="s">
        <v>1027</v>
      </c>
      <c r="C2962" t="s">
        <v>1525</v>
      </c>
      <c r="D2962" t="b">
        <v>0</v>
      </c>
      <c r="E2962" t="s">
        <v>125</v>
      </c>
      <c r="H2962" t="s">
        <v>125</v>
      </c>
      <c r="P2962" t="s">
        <v>125</v>
      </c>
    </row>
    <row r="2963" spans="1:16" x14ac:dyDescent="0.2">
      <c r="A2963">
        <v>166932</v>
      </c>
      <c r="B2963" t="s">
        <v>1027</v>
      </c>
      <c r="C2963" t="s">
        <v>1525</v>
      </c>
      <c r="D2963" t="b">
        <v>0</v>
      </c>
      <c r="E2963" t="s">
        <v>125</v>
      </c>
      <c r="F2963" t="s">
        <v>1726</v>
      </c>
      <c r="G2963" t="s">
        <v>1165</v>
      </c>
      <c r="H2963" t="s">
        <v>130</v>
      </c>
      <c r="P2963" t="s">
        <v>125</v>
      </c>
    </row>
    <row r="2964" spans="1:16" x14ac:dyDescent="0.2">
      <c r="A2964">
        <v>167205</v>
      </c>
      <c r="B2964" t="s">
        <v>1027</v>
      </c>
      <c r="C2964" t="s">
        <v>1525</v>
      </c>
      <c r="D2964" t="b">
        <v>0</v>
      </c>
      <c r="E2964" t="s">
        <v>125</v>
      </c>
      <c r="F2964" t="s">
        <v>1726</v>
      </c>
      <c r="G2964" t="s">
        <v>1165</v>
      </c>
      <c r="H2964" t="s">
        <v>130</v>
      </c>
      <c r="P2964" t="s">
        <v>125</v>
      </c>
    </row>
    <row r="2965" spans="1:16" x14ac:dyDescent="0.2">
      <c r="A2965">
        <v>174876</v>
      </c>
      <c r="B2965" t="s">
        <v>1727</v>
      </c>
      <c r="C2965" t="s">
        <v>1525</v>
      </c>
      <c r="D2965" t="b">
        <v>0</v>
      </c>
      <c r="E2965" t="s">
        <v>125</v>
      </c>
      <c r="H2965" t="s">
        <v>125</v>
      </c>
      <c r="P2965" t="s">
        <v>125</v>
      </c>
    </row>
    <row r="2966" spans="1:16" x14ac:dyDescent="0.2">
      <c r="A2966">
        <v>174822</v>
      </c>
      <c r="B2966" t="s">
        <v>1727</v>
      </c>
      <c r="C2966" t="s">
        <v>1525</v>
      </c>
      <c r="D2966" t="b">
        <v>0</v>
      </c>
      <c r="E2966" t="s">
        <v>125</v>
      </c>
      <c r="H2966" t="s">
        <v>125</v>
      </c>
      <c r="P2966" t="s">
        <v>125</v>
      </c>
    </row>
    <row r="2967" spans="1:16" x14ac:dyDescent="0.2">
      <c r="A2967">
        <v>149078</v>
      </c>
      <c r="B2967" t="s">
        <v>1727</v>
      </c>
      <c r="C2967" t="s">
        <v>1525</v>
      </c>
      <c r="D2967" t="b">
        <v>1</v>
      </c>
      <c r="E2967" t="s">
        <v>125</v>
      </c>
      <c r="H2967" t="s">
        <v>125</v>
      </c>
      <c r="P2967" t="s">
        <v>125</v>
      </c>
    </row>
    <row r="2968" spans="1:16" x14ac:dyDescent="0.2">
      <c r="A2968">
        <v>154773</v>
      </c>
      <c r="B2968" t="s">
        <v>1727</v>
      </c>
      <c r="C2968" t="s">
        <v>1525</v>
      </c>
      <c r="D2968" t="b">
        <v>1</v>
      </c>
      <c r="E2968" t="s">
        <v>125</v>
      </c>
      <c r="F2968" t="s">
        <v>1097</v>
      </c>
      <c r="G2968" t="s">
        <v>533</v>
      </c>
      <c r="H2968" t="s">
        <v>125</v>
      </c>
      <c r="P2968" t="s">
        <v>125</v>
      </c>
    </row>
    <row r="2969" spans="1:16" x14ac:dyDescent="0.2">
      <c r="A2969">
        <v>149173</v>
      </c>
      <c r="B2969" t="s">
        <v>1727</v>
      </c>
      <c r="C2969" t="s">
        <v>1525</v>
      </c>
      <c r="D2969" t="b">
        <v>1</v>
      </c>
      <c r="E2969" t="s">
        <v>125</v>
      </c>
      <c r="H2969" t="s">
        <v>125</v>
      </c>
      <c r="P2969" t="s">
        <v>125</v>
      </c>
    </row>
    <row r="2970" spans="1:16" x14ac:dyDescent="0.2">
      <c r="A2970">
        <v>150400</v>
      </c>
      <c r="B2970" t="s">
        <v>1727</v>
      </c>
      <c r="C2970" t="s">
        <v>1525</v>
      </c>
      <c r="D2970" t="b">
        <v>1</v>
      </c>
      <c r="E2970" t="s">
        <v>125</v>
      </c>
      <c r="H2970" t="s">
        <v>125</v>
      </c>
      <c r="P2970" t="s">
        <v>125</v>
      </c>
    </row>
    <row r="2971" spans="1:16" x14ac:dyDescent="0.2">
      <c r="A2971">
        <v>157462</v>
      </c>
      <c r="B2971" t="s">
        <v>1728</v>
      </c>
      <c r="C2971" t="s">
        <v>1525</v>
      </c>
      <c r="D2971" t="b">
        <v>1</v>
      </c>
      <c r="E2971" t="s">
        <v>125</v>
      </c>
      <c r="H2971" t="s">
        <v>125</v>
      </c>
      <c r="P2971" t="s">
        <v>125</v>
      </c>
    </row>
    <row r="2972" spans="1:16" x14ac:dyDescent="0.2">
      <c r="A2972">
        <v>158036</v>
      </c>
      <c r="B2972" t="s">
        <v>1728</v>
      </c>
      <c r="C2972" t="s">
        <v>1525</v>
      </c>
      <c r="D2972" t="b">
        <v>1</v>
      </c>
      <c r="E2972" t="s">
        <v>125</v>
      </c>
      <c r="H2972" t="s">
        <v>125</v>
      </c>
      <c r="P2972" t="s">
        <v>125</v>
      </c>
    </row>
    <row r="2973" spans="1:16" x14ac:dyDescent="0.2">
      <c r="A2973">
        <v>155447</v>
      </c>
      <c r="B2973" t="s">
        <v>1728</v>
      </c>
      <c r="C2973" t="s">
        <v>1525</v>
      </c>
      <c r="D2973" t="b">
        <v>1</v>
      </c>
      <c r="E2973" t="s">
        <v>125</v>
      </c>
      <c r="H2973" t="s">
        <v>125</v>
      </c>
      <c r="P2973" t="s">
        <v>125</v>
      </c>
    </row>
    <row r="2974" spans="1:16" x14ac:dyDescent="0.2">
      <c r="A2974">
        <v>177537</v>
      </c>
      <c r="B2974" t="s">
        <v>1728</v>
      </c>
      <c r="C2974" t="s">
        <v>1525</v>
      </c>
      <c r="D2974" t="b">
        <v>1</v>
      </c>
      <c r="E2974" t="s">
        <v>125</v>
      </c>
      <c r="H2974" t="s">
        <v>125</v>
      </c>
      <c r="P2974" t="s">
        <v>125</v>
      </c>
    </row>
    <row r="2975" spans="1:16" x14ac:dyDescent="0.2">
      <c r="A2975">
        <v>157972</v>
      </c>
      <c r="B2975" t="s">
        <v>1728</v>
      </c>
      <c r="C2975" t="s">
        <v>1525</v>
      </c>
      <c r="D2975" t="b">
        <v>1</v>
      </c>
      <c r="E2975" t="s">
        <v>125</v>
      </c>
      <c r="H2975" t="s">
        <v>125</v>
      </c>
      <c r="P2975" t="s">
        <v>125</v>
      </c>
    </row>
    <row r="2976" spans="1:16" x14ac:dyDescent="0.2">
      <c r="A2976">
        <v>155743</v>
      </c>
      <c r="B2976" t="s">
        <v>1728</v>
      </c>
      <c r="C2976" t="s">
        <v>1525</v>
      </c>
      <c r="D2976" t="b">
        <v>1</v>
      </c>
      <c r="E2976" t="s">
        <v>125</v>
      </c>
      <c r="H2976" t="s">
        <v>125</v>
      </c>
      <c r="P2976" t="s">
        <v>125</v>
      </c>
    </row>
    <row r="2977" spans="1:16" x14ac:dyDescent="0.2">
      <c r="A2977">
        <v>171266</v>
      </c>
      <c r="B2977" t="s">
        <v>1728</v>
      </c>
      <c r="C2977" t="s">
        <v>1525</v>
      </c>
      <c r="D2977" t="b">
        <v>1</v>
      </c>
      <c r="E2977" t="s">
        <v>125</v>
      </c>
      <c r="H2977" t="s">
        <v>125</v>
      </c>
      <c r="P2977" t="s">
        <v>125</v>
      </c>
    </row>
    <row r="2978" spans="1:16" x14ac:dyDescent="0.2">
      <c r="A2978">
        <v>155571</v>
      </c>
      <c r="B2978" t="s">
        <v>1728</v>
      </c>
      <c r="C2978" t="s">
        <v>1525</v>
      </c>
      <c r="D2978" t="b">
        <v>1</v>
      </c>
      <c r="E2978" t="s">
        <v>125</v>
      </c>
      <c r="H2978" t="s">
        <v>125</v>
      </c>
      <c r="P2978" t="s">
        <v>125</v>
      </c>
    </row>
    <row r="2979" spans="1:16" x14ac:dyDescent="0.2">
      <c r="A2979">
        <v>177514</v>
      </c>
      <c r="B2979" t="s">
        <v>1728</v>
      </c>
      <c r="C2979" t="s">
        <v>1525</v>
      </c>
      <c r="D2979" t="b">
        <v>1</v>
      </c>
      <c r="E2979" t="s">
        <v>125</v>
      </c>
      <c r="H2979" t="s">
        <v>125</v>
      </c>
      <c r="P2979" t="s">
        <v>125</v>
      </c>
    </row>
    <row r="2980" spans="1:16" x14ac:dyDescent="0.2">
      <c r="A2980">
        <v>187301</v>
      </c>
      <c r="B2980" t="s">
        <v>1728</v>
      </c>
      <c r="C2980" t="s">
        <v>1525</v>
      </c>
      <c r="D2980" t="b">
        <v>1</v>
      </c>
      <c r="E2980" t="s">
        <v>125</v>
      </c>
      <c r="H2980" t="s">
        <v>125</v>
      </c>
      <c r="P2980" t="s">
        <v>125</v>
      </c>
    </row>
    <row r="2981" spans="1:16" x14ac:dyDescent="0.2">
      <c r="A2981">
        <v>153351</v>
      </c>
      <c r="B2981" t="s">
        <v>1728</v>
      </c>
      <c r="C2981" t="s">
        <v>1525</v>
      </c>
      <c r="D2981" t="b">
        <v>1</v>
      </c>
      <c r="E2981" t="s">
        <v>125</v>
      </c>
      <c r="H2981" t="s">
        <v>125</v>
      </c>
      <c r="P2981" t="s">
        <v>125</v>
      </c>
    </row>
    <row r="2982" spans="1:16" x14ac:dyDescent="0.2">
      <c r="A2982">
        <v>153353</v>
      </c>
      <c r="B2982" t="s">
        <v>1728</v>
      </c>
      <c r="C2982" t="s">
        <v>1525</v>
      </c>
      <c r="D2982" t="b">
        <v>1</v>
      </c>
      <c r="E2982" t="s">
        <v>125</v>
      </c>
      <c r="H2982" t="s">
        <v>125</v>
      </c>
      <c r="P2982" t="s">
        <v>125</v>
      </c>
    </row>
    <row r="2983" spans="1:16" x14ac:dyDescent="0.2">
      <c r="A2983">
        <v>161240</v>
      </c>
      <c r="B2983" t="s">
        <v>1729</v>
      </c>
      <c r="C2983" t="s">
        <v>1525</v>
      </c>
      <c r="D2983" t="b">
        <v>1</v>
      </c>
      <c r="E2983" t="s">
        <v>125</v>
      </c>
      <c r="H2983" t="s">
        <v>125</v>
      </c>
      <c r="P2983" t="s">
        <v>125</v>
      </c>
    </row>
    <row r="2984" spans="1:16" x14ac:dyDescent="0.2">
      <c r="A2984">
        <v>158758</v>
      </c>
      <c r="B2984" t="s">
        <v>1729</v>
      </c>
      <c r="C2984" t="s">
        <v>1525</v>
      </c>
      <c r="D2984" t="b">
        <v>1</v>
      </c>
      <c r="E2984" t="s">
        <v>125</v>
      </c>
      <c r="H2984" t="s">
        <v>125</v>
      </c>
      <c r="P2984" t="s">
        <v>125</v>
      </c>
    </row>
    <row r="2985" spans="1:16" x14ac:dyDescent="0.2">
      <c r="A2985">
        <v>159248</v>
      </c>
      <c r="B2985" t="s">
        <v>1730</v>
      </c>
      <c r="C2985" t="s">
        <v>1525</v>
      </c>
      <c r="D2985" t="b">
        <v>1</v>
      </c>
      <c r="E2985" t="s">
        <v>125</v>
      </c>
      <c r="H2985" t="s">
        <v>125</v>
      </c>
      <c r="P2985" t="s">
        <v>125</v>
      </c>
    </row>
    <row r="2986" spans="1:16" x14ac:dyDescent="0.2">
      <c r="A2986">
        <v>142805</v>
      </c>
      <c r="B2986" t="s">
        <v>1731</v>
      </c>
      <c r="C2986" t="s">
        <v>1525</v>
      </c>
      <c r="D2986" t="b">
        <v>1</v>
      </c>
      <c r="E2986" t="s">
        <v>125</v>
      </c>
      <c r="H2986" t="s">
        <v>125</v>
      </c>
      <c r="P2986" t="s">
        <v>125</v>
      </c>
    </row>
    <row r="2987" spans="1:16" x14ac:dyDescent="0.2">
      <c r="A2987">
        <v>149081</v>
      </c>
      <c r="B2987" t="s">
        <v>1731</v>
      </c>
      <c r="C2987" t="s">
        <v>1525</v>
      </c>
      <c r="D2987" t="b">
        <v>0</v>
      </c>
      <c r="E2987" t="s">
        <v>125</v>
      </c>
      <c r="F2987" t="s">
        <v>1620</v>
      </c>
      <c r="G2987" t="s">
        <v>1621</v>
      </c>
      <c r="H2987" t="s">
        <v>125</v>
      </c>
      <c r="J2987" t="s">
        <v>752</v>
      </c>
      <c r="K2987" t="s">
        <v>1622</v>
      </c>
      <c r="L2987" t="s">
        <v>1623</v>
      </c>
      <c r="P2987" t="s">
        <v>125</v>
      </c>
    </row>
    <row r="2988" spans="1:16" x14ac:dyDescent="0.2">
      <c r="A2988">
        <v>177517</v>
      </c>
      <c r="B2988" t="s">
        <v>1731</v>
      </c>
      <c r="C2988" t="s">
        <v>1525</v>
      </c>
      <c r="D2988" t="b">
        <v>1</v>
      </c>
      <c r="E2988" t="s">
        <v>125</v>
      </c>
      <c r="H2988" t="s">
        <v>125</v>
      </c>
      <c r="P2988" t="s">
        <v>125</v>
      </c>
    </row>
    <row r="2989" spans="1:16" x14ac:dyDescent="0.2">
      <c r="A2989">
        <v>143209</v>
      </c>
      <c r="B2989" t="s">
        <v>1731</v>
      </c>
      <c r="C2989" t="s">
        <v>1525</v>
      </c>
      <c r="D2989" t="b">
        <v>1</v>
      </c>
      <c r="E2989" t="s">
        <v>125</v>
      </c>
      <c r="H2989" t="s">
        <v>125</v>
      </c>
      <c r="P2989" t="s">
        <v>125</v>
      </c>
    </row>
    <row r="2990" spans="1:16" x14ac:dyDescent="0.2">
      <c r="A2990">
        <v>126083</v>
      </c>
      <c r="B2990" t="s">
        <v>1732</v>
      </c>
      <c r="C2990" t="s">
        <v>1525</v>
      </c>
      <c r="D2990" t="b">
        <v>1</v>
      </c>
      <c r="E2990" t="s">
        <v>125</v>
      </c>
      <c r="F2990" t="s">
        <v>1620</v>
      </c>
      <c r="G2990" t="s">
        <v>1621</v>
      </c>
      <c r="H2990" t="s">
        <v>125</v>
      </c>
      <c r="J2990" t="s">
        <v>752</v>
      </c>
      <c r="K2990" t="s">
        <v>1622</v>
      </c>
      <c r="L2990" t="s">
        <v>1623</v>
      </c>
      <c r="P2990" t="s">
        <v>125</v>
      </c>
    </row>
    <row r="2991" spans="1:16" x14ac:dyDescent="0.2">
      <c r="A2991">
        <v>114555</v>
      </c>
      <c r="B2991" t="s">
        <v>1732</v>
      </c>
      <c r="C2991" t="s">
        <v>1525</v>
      </c>
      <c r="D2991" t="b">
        <v>1</v>
      </c>
      <c r="E2991" t="s">
        <v>125</v>
      </c>
      <c r="F2991" t="s">
        <v>1620</v>
      </c>
      <c r="G2991" t="s">
        <v>1621</v>
      </c>
      <c r="H2991" t="s">
        <v>125</v>
      </c>
      <c r="J2991" t="s">
        <v>752</v>
      </c>
      <c r="K2991" t="s">
        <v>1622</v>
      </c>
      <c r="L2991" t="s">
        <v>1623</v>
      </c>
      <c r="P2991" t="s">
        <v>125</v>
      </c>
    </row>
    <row r="2992" spans="1:16" x14ac:dyDescent="0.2">
      <c r="A2992">
        <v>119693</v>
      </c>
      <c r="B2992" t="s">
        <v>1732</v>
      </c>
      <c r="C2992" t="s">
        <v>1525</v>
      </c>
      <c r="D2992" t="b">
        <v>0</v>
      </c>
      <c r="E2992" t="s">
        <v>125</v>
      </c>
      <c r="H2992" t="s">
        <v>125</v>
      </c>
      <c r="P2992" t="s">
        <v>125</v>
      </c>
    </row>
    <row r="2993" spans="1:16" x14ac:dyDescent="0.2">
      <c r="A2993">
        <v>143211</v>
      </c>
      <c r="B2993" t="s">
        <v>1733</v>
      </c>
      <c r="C2993" t="s">
        <v>1525</v>
      </c>
      <c r="D2993" t="b">
        <v>0</v>
      </c>
      <c r="E2993" t="s">
        <v>125</v>
      </c>
      <c r="F2993" t="s">
        <v>1097</v>
      </c>
      <c r="G2993" t="s">
        <v>533</v>
      </c>
      <c r="H2993" t="s">
        <v>125</v>
      </c>
      <c r="P2993" t="s">
        <v>125</v>
      </c>
    </row>
    <row r="2994" spans="1:16" x14ac:dyDescent="0.2">
      <c r="A2994">
        <v>177516</v>
      </c>
      <c r="B2994" t="s">
        <v>1733</v>
      </c>
      <c r="C2994" t="s">
        <v>1525</v>
      </c>
      <c r="D2994" t="b">
        <v>0</v>
      </c>
      <c r="E2994" t="s">
        <v>125</v>
      </c>
      <c r="F2994" t="s">
        <v>1097</v>
      </c>
      <c r="G2994" t="s">
        <v>533</v>
      </c>
      <c r="H2994" t="s">
        <v>125</v>
      </c>
      <c r="P2994" t="s">
        <v>125</v>
      </c>
    </row>
    <row r="2995" spans="1:16" x14ac:dyDescent="0.2">
      <c r="A2995">
        <v>177539</v>
      </c>
      <c r="B2995" t="s">
        <v>1733</v>
      </c>
      <c r="C2995" t="s">
        <v>1525</v>
      </c>
      <c r="D2995" t="b">
        <v>0</v>
      </c>
      <c r="E2995" t="s">
        <v>125</v>
      </c>
      <c r="F2995" t="s">
        <v>1097</v>
      </c>
      <c r="G2995" t="s">
        <v>533</v>
      </c>
      <c r="H2995" t="s">
        <v>125</v>
      </c>
      <c r="P2995" t="s">
        <v>125</v>
      </c>
    </row>
    <row r="2996" spans="1:16" x14ac:dyDescent="0.2">
      <c r="A2996">
        <v>150402</v>
      </c>
      <c r="B2996" t="s">
        <v>1733</v>
      </c>
      <c r="C2996" t="s">
        <v>1525</v>
      </c>
      <c r="D2996" t="b">
        <v>0</v>
      </c>
      <c r="E2996" t="s">
        <v>125</v>
      </c>
      <c r="F2996" t="s">
        <v>1097</v>
      </c>
      <c r="G2996" t="s">
        <v>533</v>
      </c>
      <c r="H2996" t="s">
        <v>125</v>
      </c>
      <c r="P2996" t="s">
        <v>125</v>
      </c>
    </row>
    <row r="2997" spans="1:16" x14ac:dyDescent="0.2">
      <c r="A2997">
        <v>149175</v>
      </c>
      <c r="B2997" t="s">
        <v>1733</v>
      </c>
      <c r="C2997" t="s">
        <v>1525</v>
      </c>
      <c r="D2997" t="b">
        <v>0</v>
      </c>
      <c r="E2997" t="s">
        <v>125</v>
      </c>
      <c r="F2997" t="s">
        <v>1097</v>
      </c>
      <c r="G2997" t="s">
        <v>533</v>
      </c>
      <c r="H2997" t="s">
        <v>125</v>
      </c>
      <c r="P2997" t="s">
        <v>125</v>
      </c>
    </row>
    <row r="2998" spans="1:16" x14ac:dyDescent="0.2">
      <c r="A2998">
        <v>149080</v>
      </c>
      <c r="B2998" t="s">
        <v>1733</v>
      </c>
      <c r="C2998" t="s">
        <v>1525</v>
      </c>
      <c r="D2998" t="b">
        <v>0</v>
      </c>
      <c r="E2998" t="s">
        <v>125</v>
      </c>
      <c r="F2998" t="s">
        <v>1097</v>
      </c>
      <c r="G2998" t="s">
        <v>533</v>
      </c>
      <c r="H2998" t="s">
        <v>125</v>
      </c>
      <c r="P2998" t="s">
        <v>125</v>
      </c>
    </row>
    <row r="2999" spans="1:16" x14ac:dyDescent="0.2">
      <c r="A2999">
        <v>177519</v>
      </c>
      <c r="B2999" t="s">
        <v>1734</v>
      </c>
      <c r="C2999" t="s">
        <v>1525</v>
      </c>
      <c r="D2999" t="b">
        <v>0</v>
      </c>
      <c r="E2999" t="s">
        <v>125</v>
      </c>
      <c r="F2999" t="s">
        <v>1620</v>
      </c>
      <c r="G2999" t="s">
        <v>1621</v>
      </c>
      <c r="H2999" t="s">
        <v>125</v>
      </c>
      <c r="J2999" t="s">
        <v>752</v>
      </c>
      <c r="K2999" t="s">
        <v>1622</v>
      </c>
      <c r="L2999" t="s">
        <v>1623</v>
      </c>
      <c r="P2999" t="s">
        <v>125</v>
      </c>
    </row>
    <row r="3000" spans="1:16" x14ac:dyDescent="0.2">
      <c r="A3000">
        <v>149176</v>
      </c>
      <c r="B3000" t="s">
        <v>1734</v>
      </c>
      <c r="C3000" t="s">
        <v>1525</v>
      </c>
      <c r="D3000" t="b">
        <v>0</v>
      </c>
      <c r="E3000" t="s">
        <v>125</v>
      </c>
      <c r="F3000" t="s">
        <v>1620</v>
      </c>
      <c r="G3000" t="s">
        <v>1621</v>
      </c>
      <c r="H3000" t="s">
        <v>125</v>
      </c>
      <c r="J3000" t="s">
        <v>752</v>
      </c>
      <c r="K3000" t="s">
        <v>1622</v>
      </c>
      <c r="L3000" t="s">
        <v>1623</v>
      </c>
      <c r="P3000" t="s">
        <v>125</v>
      </c>
    </row>
    <row r="3001" spans="1:16" x14ac:dyDescent="0.2">
      <c r="A3001">
        <v>143221</v>
      </c>
      <c r="B3001" t="s">
        <v>1734</v>
      </c>
      <c r="C3001" t="s">
        <v>1525</v>
      </c>
      <c r="D3001" t="b">
        <v>0</v>
      </c>
      <c r="E3001" t="s">
        <v>125</v>
      </c>
      <c r="F3001" t="s">
        <v>1620</v>
      </c>
      <c r="G3001" t="s">
        <v>1621</v>
      </c>
      <c r="H3001" t="s">
        <v>125</v>
      </c>
      <c r="J3001" t="s">
        <v>752</v>
      </c>
      <c r="K3001" t="s">
        <v>1622</v>
      </c>
      <c r="L3001" t="s">
        <v>1623</v>
      </c>
      <c r="P3001" t="s">
        <v>125</v>
      </c>
    </row>
    <row r="3002" spans="1:16" x14ac:dyDescent="0.2">
      <c r="A3002">
        <v>150403</v>
      </c>
      <c r="B3002" t="s">
        <v>1734</v>
      </c>
      <c r="C3002" t="s">
        <v>1525</v>
      </c>
      <c r="D3002" t="b">
        <v>0</v>
      </c>
      <c r="E3002" t="s">
        <v>125</v>
      </c>
      <c r="F3002" t="s">
        <v>1620</v>
      </c>
      <c r="G3002" t="s">
        <v>1621</v>
      </c>
      <c r="H3002" t="s">
        <v>125</v>
      </c>
      <c r="J3002" t="s">
        <v>752</v>
      </c>
      <c r="K3002" t="s">
        <v>1622</v>
      </c>
      <c r="L3002" t="s">
        <v>1623</v>
      </c>
      <c r="P3002" t="s">
        <v>125</v>
      </c>
    </row>
    <row r="3003" spans="1:16" x14ac:dyDescent="0.2">
      <c r="A3003">
        <v>170620</v>
      </c>
      <c r="B3003" t="s">
        <v>1735</v>
      </c>
      <c r="C3003" t="s">
        <v>1525</v>
      </c>
      <c r="D3003" t="b">
        <v>0</v>
      </c>
      <c r="E3003" t="s">
        <v>125</v>
      </c>
      <c r="H3003" t="s">
        <v>125</v>
      </c>
      <c r="P3003" t="s">
        <v>125</v>
      </c>
    </row>
    <row r="3004" spans="1:16" x14ac:dyDescent="0.2">
      <c r="A3004">
        <v>156342</v>
      </c>
      <c r="B3004" t="s">
        <v>1736</v>
      </c>
      <c r="C3004" t="s">
        <v>1525</v>
      </c>
      <c r="D3004" t="b">
        <v>1</v>
      </c>
      <c r="E3004" t="s">
        <v>125</v>
      </c>
      <c r="H3004" t="s">
        <v>125</v>
      </c>
      <c r="P3004" t="s">
        <v>125</v>
      </c>
    </row>
    <row r="3005" spans="1:16" x14ac:dyDescent="0.2">
      <c r="A3005">
        <v>171555</v>
      </c>
      <c r="B3005" t="s">
        <v>1736</v>
      </c>
      <c r="C3005" t="s">
        <v>1525</v>
      </c>
      <c r="D3005" t="b">
        <v>1</v>
      </c>
      <c r="E3005" t="s">
        <v>125</v>
      </c>
      <c r="H3005" t="s">
        <v>125</v>
      </c>
      <c r="P3005" t="s">
        <v>125</v>
      </c>
    </row>
    <row r="3006" spans="1:16" x14ac:dyDescent="0.2">
      <c r="A3006">
        <v>156347</v>
      </c>
      <c r="B3006" t="s">
        <v>1736</v>
      </c>
      <c r="C3006" t="s">
        <v>1525</v>
      </c>
      <c r="D3006" t="b">
        <v>1</v>
      </c>
      <c r="E3006" t="s">
        <v>125</v>
      </c>
      <c r="H3006" t="s">
        <v>125</v>
      </c>
      <c r="P3006" t="s">
        <v>125</v>
      </c>
    </row>
    <row r="3007" spans="1:16" x14ac:dyDescent="0.2">
      <c r="A3007">
        <v>171433</v>
      </c>
      <c r="B3007" t="s">
        <v>1736</v>
      </c>
      <c r="C3007" t="s">
        <v>1525</v>
      </c>
      <c r="D3007" t="b">
        <v>1</v>
      </c>
      <c r="E3007" t="s">
        <v>125</v>
      </c>
      <c r="H3007" t="s">
        <v>125</v>
      </c>
      <c r="P3007" t="s">
        <v>125</v>
      </c>
    </row>
    <row r="3008" spans="1:16" x14ac:dyDescent="0.2">
      <c r="A3008">
        <v>156341</v>
      </c>
      <c r="B3008" t="s">
        <v>1736</v>
      </c>
      <c r="C3008" t="s">
        <v>1525</v>
      </c>
      <c r="D3008" t="b">
        <v>1</v>
      </c>
      <c r="E3008" t="s">
        <v>125</v>
      </c>
      <c r="H3008" t="s">
        <v>125</v>
      </c>
      <c r="P3008" t="s">
        <v>125</v>
      </c>
    </row>
    <row r="3009" spans="1:16" x14ac:dyDescent="0.2">
      <c r="A3009">
        <v>171616</v>
      </c>
      <c r="B3009" t="s">
        <v>1736</v>
      </c>
      <c r="C3009" t="s">
        <v>1525</v>
      </c>
      <c r="D3009" t="b">
        <v>1</v>
      </c>
      <c r="E3009" t="s">
        <v>125</v>
      </c>
      <c r="H3009" t="s">
        <v>125</v>
      </c>
      <c r="P3009" t="s">
        <v>125</v>
      </c>
    </row>
    <row r="3010" spans="1:16" x14ac:dyDescent="0.2">
      <c r="A3010">
        <v>171494</v>
      </c>
      <c r="B3010" t="s">
        <v>1736</v>
      </c>
      <c r="C3010" t="s">
        <v>1525</v>
      </c>
      <c r="D3010" t="b">
        <v>1</v>
      </c>
      <c r="E3010" t="s">
        <v>125</v>
      </c>
      <c r="H3010" t="s">
        <v>125</v>
      </c>
      <c r="P3010" t="s">
        <v>125</v>
      </c>
    </row>
    <row r="3011" spans="1:16" x14ac:dyDescent="0.2">
      <c r="A3011">
        <v>171319</v>
      </c>
      <c r="B3011" t="s">
        <v>1737</v>
      </c>
      <c r="C3011" t="s">
        <v>1525</v>
      </c>
      <c r="D3011" t="b">
        <v>0</v>
      </c>
      <c r="E3011" t="s">
        <v>125</v>
      </c>
      <c r="F3011" t="s">
        <v>1738</v>
      </c>
      <c r="G3011" t="s">
        <v>1736</v>
      </c>
      <c r="H3011" t="s">
        <v>125</v>
      </c>
      <c r="P3011" t="s">
        <v>125</v>
      </c>
    </row>
    <row r="3012" spans="1:16" x14ac:dyDescent="0.2">
      <c r="A3012">
        <v>167016</v>
      </c>
      <c r="B3012" t="s">
        <v>1737</v>
      </c>
      <c r="C3012" t="s">
        <v>1525</v>
      </c>
      <c r="D3012" t="b">
        <v>0</v>
      </c>
      <c r="E3012" t="s">
        <v>125</v>
      </c>
      <c r="F3012" t="s">
        <v>1738</v>
      </c>
      <c r="G3012" t="s">
        <v>1736</v>
      </c>
      <c r="H3012" t="s">
        <v>125</v>
      </c>
      <c r="P3012" t="s">
        <v>125</v>
      </c>
    </row>
    <row r="3013" spans="1:16" x14ac:dyDescent="0.2">
      <c r="A3013">
        <v>167089</v>
      </c>
      <c r="B3013" t="s">
        <v>1737</v>
      </c>
      <c r="C3013" t="s">
        <v>1525</v>
      </c>
      <c r="D3013" t="b">
        <v>0</v>
      </c>
      <c r="E3013" t="s">
        <v>125</v>
      </c>
      <c r="F3013" t="s">
        <v>1738</v>
      </c>
      <c r="G3013" t="s">
        <v>1736</v>
      </c>
      <c r="H3013" t="s">
        <v>125</v>
      </c>
      <c r="P3013" t="s">
        <v>125</v>
      </c>
    </row>
    <row r="3014" spans="1:16" x14ac:dyDescent="0.2">
      <c r="A3014">
        <v>166973</v>
      </c>
      <c r="B3014" t="s">
        <v>1737</v>
      </c>
      <c r="C3014" t="s">
        <v>1525</v>
      </c>
      <c r="D3014" t="b">
        <v>0</v>
      </c>
      <c r="E3014" t="s">
        <v>125</v>
      </c>
      <c r="F3014" t="s">
        <v>1738</v>
      </c>
      <c r="G3014" t="s">
        <v>1736</v>
      </c>
      <c r="H3014" t="s">
        <v>125</v>
      </c>
      <c r="P3014" t="s">
        <v>125</v>
      </c>
    </row>
    <row r="3015" spans="1:16" x14ac:dyDescent="0.2">
      <c r="A3015">
        <v>170624</v>
      </c>
      <c r="B3015" t="s">
        <v>1739</v>
      </c>
      <c r="C3015" t="s">
        <v>1525</v>
      </c>
      <c r="D3015" t="b">
        <v>0</v>
      </c>
      <c r="E3015" t="s">
        <v>125</v>
      </c>
      <c r="H3015" t="s">
        <v>125</v>
      </c>
      <c r="P3015" t="s">
        <v>125</v>
      </c>
    </row>
    <row r="3016" spans="1:16" x14ac:dyDescent="0.2">
      <c r="A3016">
        <v>115747</v>
      </c>
      <c r="B3016" t="s">
        <v>1740</v>
      </c>
      <c r="C3016" t="s">
        <v>1525</v>
      </c>
      <c r="D3016" t="b">
        <v>1</v>
      </c>
      <c r="E3016" t="s">
        <v>125</v>
      </c>
      <c r="H3016" t="s">
        <v>125</v>
      </c>
      <c r="P3016" t="s">
        <v>125</v>
      </c>
    </row>
    <row r="3017" spans="1:16" x14ac:dyDescent="0.2">
      <c r="A3017">
        <v>115713</v>
      </c>
      <c r="B3017" t="s">
        <v>1740</v>
      </c>
      <c r="C3017" t="s">
        <v>1525</v>
      </c>
      <c r="D3017" t="b">
        <v>1</v>
      </c>
      <c r="E3017" t="s">
        <v>125</v>
      </c>
      <c r="H3017" t="s">
        <v>125</v>
      </c>
      <c r="P3017" t="s">
        <v>125</v>
      </c>
    </row>
    <row r="3018" spans="1:16" x14ac:dyDescent="0.2">
      <c r="A3018">
        <v>110577</v>
      </c>
      <c r="B3018" t="s">
        <v>1741</v>
      </c>
      <c r="C3018" t="s">
        <v>1525</v>
      </c>
      <c r="D3018" t="b">
        <v>0</v>
      </c>
      <c r="E3018" t="s">
        <v>125</v>
      </c>
      <c r="H3018" t="s">
        <v>125</v>
      </c>
      <c r="P3018" t="s">
        <v>125</v>
      </c>
    </row>
    <row r="3019" spans="1:16" x14ac:dyDescent="0.2">
      <c r="A3019">
        <v>165470</v>
      </c>
      <c r="B3019" t="s">
        <v>1742</v>
      </c>
      <c r="C3019" t="s">
        <v>1525</v>
      </c>
      <c r="D3019" t="b">
        <v>0</v>
      </c>
      <c r="E3019" t="s">
        <v>130</v>
      </c>
      <c r="H3019" t="s">
        <v>125</v>
      </c>
      <c r="P3019" t="s">
        <v>125</v>
      </c>
    </row>
    <row r="3020" spans="1:16" x14ac:dyDescent="0.2">
      <c r="A3020">
        <v>170623</v>
      </c>
      <c r="B3020" t="s">
        <v>1743</v>
      </c>
      <c r="C3020" t="s">
        <v>1525</v>
      </c>
      <c r="D3020" t="b">
        <v>0</v>
      </c>
      <c r="E3020" t="s">
        <v>125</v>
      </c>
      <c r="H3020" t="s">
        <v>125</v>
      </c>
      <c r="P3020" t="s">
        <v>125</v>
      </c>
    </row>
    <row r="3021" spans="1:16" x14ac:dyDescent="0.2">
      <c r="A3021">
        <v>171666</v>
      </c>
      <c r="B3021" t="s">
        <v>1744</v>
      </c>
      <c r="C3021" t="s">
        <v>1525</v>
      </c>
      <c r="D3021" t="b">
        <v>1</v>
      </c>
      <c r="E3021" t="s">
        <v>125</v>
      </c>
      <c r="H3021" t="s">
        <v>125</v>
      </c>
      <c r="P3021" t="s">
        <v>125</v>
      </c>
    </row>
    <row r="3022" spans="1:16" x14ac:dyDescent="0.2">
      <c r="A3022">
        <v>154095</v>
      </c>
      <c r="B3022" t="s">
        <v>575</v>
      </c>
      <c r="C3022" t="s">
        <v>1525</v>
      </c>
      <c r="D3022" t="b">
        <v>0</v>
      </c>
      <c r="E3022" t="s">
        <v>125</v>
      </c>
      <c r="H3022" t="s">
        <v>125</v>
      </c>
      <c r="P3022" t="s">
        <v>125</v>
      </c>
    </row>
    <row r="3023" spans="1:16" x14ac:dyDescent="0.2">
      <c r="A3023">
        <v>172737</v>
      </c>
      <c r="B3023" t="s">
        <v>575</v>
      </c>
      <c r="C3023" t="s">
        <v>1525</v>
      </c>
      <c r="D3023" t="b">
        <v>1</v>
      </c>
      <c r="E3023" t="s">
        <v>125</v>
      </c>
      <c r="H3023" t="s">
        <v>125</v>
      </c>
      <c r="P3023" t="s">
        <v>125</v>
      </c>
    </row>
    <row r="3024" spans="1:16" x14ac:dyDescent="0.2">
      <c r="A3024">
        <v>170646</v>
      </c>
      <c r="B3024" t="s">
        <v>575</v>
      </c>
      <c r="C3024" t="s">
        <v>1525</v>
      </c>
      <c r="D3024" t="b">
        <v>1</v>
      </c>
      <c r="E3024" t="s">
        <v>125</v>
      </c>
      <c r="H3024" t="s">
        <v>125</v>
      </c>
      <c r="P3024" t="s">
        <v>125</v>
      </c>
    </row>
    <row r="3025" spans="1:16" x14ac:dyDescent="0.2">
      <c r="A3025">
        <v>172570</v>
      </c>
      <c r="B3025" t="s">
        <v>575</v>
      </c>
      <c r="C3025" t="s">
        <v>1525</v>
      </c>
      <c r="D3025" t="b">
        <v>1</v>
      </c>
      <c r="E3025" t="s">
        <v>125</v>
      </c>
      <c r="H3025" t="s">
        <v>125</v>
      </c>
      <c r="P3025" t="s">
        <v>125</v>
      </c>
    </row>
    <row r="3026" spans="1:16" x14ac:dyDescent="0.2">
      <c r="A3026">
        <v>188353</v>
      </c>
      <c r="B3026" t="s">
        <v>575</v>
      </c>
      <c r="C3026" t="s">
        <v>1525</v>
      </c>
      <c r="D3026" t="b">
        <v>1</v>
      </c>
      <c r="E3026" t="s">
        <v>125</v>
      </c>
      <c r="H3026" t="s">
        <v>125</v>
      </c>
      <c r="P3026" t="s">
        <v>125</v>
      </c>
    </row>
    <row r="3027" spans="1:16" x14ac:dyDescent="0.2">
      <c r="A3027">
        <v>171451</v>
      </c>
      <c r="B3027" t="s">
        <v>575</v>
      </c>
      <c r="C3027" t="s">
        <v>1525</v>
      </c>
      <c r="D3027" t="b">
        <v>1</v>
      </c>
      <c r="E3027" t="s">
        <v>125</v>
      </c>
      <c r="H3027" t="s">
        <v>125</v>
      </c>
      <c r="P3027" t="s">
        <v>125</v>
      </c>
    </row>
    <row r="3028" spans="1:16" x14ac:dyDescent="0.2">
      <c r="A3028">
        <v>171634</v>
      </c>
      <c r="B3028" t="s">
        <v>575</v>
      </c>
      <c r="C3028" t="s">
        <v>1525</v>
      </c>
      <c r="D3028" t="b">
        <v>1</v>
      </c>
      <c r="E3028" t="s">
        <v>125</v>
      </c>
      <c r="H3028" t="s">
        <v>125</v>
      </c>
      <c r="P3028" t="s">
        <v>125</v>
      </c>
    </row>
    <row r="3029" spans="1:16" x14ac:dyDescent="0.2">
      <c r="A3029">
        <v>173092</v>
      </c>
      <c r="B3029" t="s">
        <v>575</v>
      </c>
      <c r="C3029" t="s">
        <v>1525</v>
      </c>
      <c r="D3029" t="b">
        <v>1</v>
      </c>
      <c r="E3029" t="s">
        <v>125</v>
      </c>
      <c r="H3029" t="s">
        <v>125</v>
      </c>
      <c r="P3029" t="s">
        <v>125</v>
      </c>
    </row>
    <row r="3030" spans="1:16" x14ac:dyDescent="0.2">
      <c r="A3030">
        <v>172114</v>
      </c>
      <c r="B3030" t="s">
        <v>575</v>
      </c>
      <c r="C3030" t="s">
        <v>1525</v>
      </c>
      <c r="D3030" t="b">
        <v>1</v>
      </c>
      <c r="E3030" t="s">
        <v>125</v>
      </c>
      <c r="H3030" t="s">
        <v>125</v>
      </c>
      <c r="P3030" t="s">
        <v>125</v>
      </c>
    </row>
    <row r="3031" spans="1:16" x14ac:dyDescent="0.2">
      <c r="A3031">
        <v>171862</v>
      </c>
      <c r="B3031" t="s">
        <v>575</v>
      </c>
      <c r="C3031" t="s">
        <v>1525</v>
      </c>
      <c r="D3031" t="b">
        <v>1</v>
      </c>
      <c r="E3031" t="s">
        <v>125</v>
      </c>
      <c r="H3031" t="s">
        <v>125</v>
      </c>
      <c r="P3031" t="s">
        <v>125</v>
      </c>
    </row>
    <row r="3032" spans="1:16" x14ac:dyDescent="0.2">
      <c r="A3032">
        <v>187259</v>
      </c>
      <c r="B3032" t="s">
        <v>575</v>
      </c>
      <c r="C3032" t="s">
        <v>1525</v>
      </c>
      <c r="D3032" t="b">
        <v>1</v>
      </c>
      <c r="E3032" t="s">
        <v>125</v>
      </c>
      <c r="H3032" t="s">
        <v>125</v>
      </c>
      <c r="P3032" t="s">
        <v>125</v>
      </c>
    </row>
    <row r="3033" spans="1:16" x14ac:dyDescent="0.2">
      <c r="A3033">
        <v>172790</v>
      </c>
      <c r="B3033" t="s">
        <v>575</v>
      </c>
      <c r="C3033" t="s">
        <v>1525</v>
      </c>
      <c r="D3033" t="b">
        <v>1</v>
      </c>
      <c r="E3033" t="s">
        <v>125</v>
      </c>
      <c r="H3033" t="s">
        <v>125</v>
      </c>
      <c r="P3033" t="s">
        <v>125</v>
      </c>
    </row>
    <row r="3034" spans="1:16" x14ac:dyDescent="0.2">
      <c r="A3034">
        <v>171573</v>
      </c>
      <c r="B3034" t="s">
        <v>575</v>
      </c>
      <c r="C3034" t="s">
        <v>1525</v>
      </c>
      <c r="D3034" t="b">
        <v>1</v>
      </c>
      <c r="E3034" t="s">
        <v>125</v>
      </c>
      <c r="H3034" t="s">
        <v>125</v>
      </c>
      <c r="P3034" t="s">
        <v>125</v>
      </c>
    </row>
    <row r="3035" spans="1:16" x14ac:dyDescent="0.2">
      <c r="A3035">
        <v>170598</v>
      </c>
      <c r="B3035" t="s">
        <v>575</v>
      </c>
      <c r="C3035" t="s">
        <v>1525</v>
      </c>
      <c r="D3035" t="b">
        <v>1</v>
      </c>
      <c r="E3035" t="s">
        <v>125</v>
      </c>
      <c r="H3035" t="s">
        <v>125</v>
      </c>
      <c r="P3035" t="s">
        <v>125</v>
      </c>
    </row>
    <row r="3036" spans="1:16" x14ac:dyDescent="0.2">
      <c r="A3036">
        <v>172517</v>
      </c>
      <c r="B3036" t="s">
        <v>575</v>
      </c>
      <c r="C3036" t="s">
        <v>1525</v>
      </c>
      <c r="D3036" t="b">
        <v>1</v>
      </c>
      <c r="E3036" t="s">
        <v>125</v>
      </c>
      <c r="H3036" t="s">
        <v>125</v>
      </c>
      <c r="P3036" t="s">
        <v>125</v>
      </c>
    </row>
    <row r="3037" spans="1:16" x14ac:dyDescent="0.2">
      <c r="A3037">
        <v>171390</v>
      </c>
      <c r="B3037" t="s">
        <v>575</v>
      </c>
      <c r="C3037" t="s">
        <v>1525</v>
      </c>
      <c r="D3037" t="b">
        <v>1</v>
      </c>
      <c r="E3037" t="s">
        <v>125</v>
      </c>
      <c r="H3037" t="s">
        <v>125</v>
      </c>
      <c r="P3037" t="s">
        <v>125</v>
      </c>
    </row>
    <row r="3038" spans="1:16" x14ac:dyDescent="0.2">
      <c r="A3038">
        <v>189319</v>
      </c>
      <c r="B3038" t="s">
        <v>575</v>
      </c>
      <c r="C3038" t="s">
        <v>1525</v>
      </c>
      <c r="D3038" t="b">
        <v>1</v>
      </c>
      <c r="E3038" t="s">
        <v>125</v>
      </c>
      <c r="H3038" t="s">
        <v>125</v>
      </c>
      <c r="P3038" t="s">
        <v>125</v>
      </c>
    </row>
    <row r="3039" spans="1:16" x14ac:dyDescent="0.2">
      <c r="A3039">
        <v>172464</v>
      </c>
      <c r="B3039" t="s">
        <v>575</v>
      </c>
      <c r="C3039" t="s">
        <v>1525</v>
      </c>
      <c r="D3039" t="b">
        <v>1</v>
      </c>
      <c r="E3039" t="s">
        <v>125</v>
      </c>
      <c r="H3039" t="s">
        <v>125</v>
      </c>
      <c r="P3039" t="s">
        <v>125</v>
      </c>
    </row>
    <row r="3040" spans="1:16" x14ac:dyDescent="0.2">
      <c r="A3040">
        <v>171927</v>
      </c>
      <c r="B3040" t="s">
        <v>575</v>
      </c>
      <c r="C3040" t="s">
        <v>1525</v>
      </c>
      <c r="D3040" t="b">
        <v>1</v>
      </c>
      <c r="E3040" t="s">
        <v>125</v>
      </c>
      <c r="H3040" t="s">
        <v>125</v>
      </c>
      <c r="P3040" t="s">
        <v>125</v>
      </c>
    </row>
    <row r="3041" spans="1:16" x14ac:dyDescent="0.2">
      <c r="A3041">
        <v>177547</v>
      </c>
      <c r="B3041" t="s">
        <v>575</v>
      </c>
      <c r="C3041" t="s">
        <v>1525</v>
      </c>
      <c r="D3041" t="b">
        <v>1</v>
      </c>
      <c r="E3041" t="s">
        <v>125</v>
      </c>
      <c r="H3041" t="s">
        <v>125</v>
      </c>
      <c r="P3041" t="s">
        <v>125</v>
      </c>
    </row>
    <row r="3042" spans="1:16" x14ac:dyDescent="0.2">
      <c r="A3042">
        <v>173002</v>
      </c>
      <c r="B3042" t="s">
        <v>575</v>
      </c>
      <c r="C3042" t="s">
        <v>1525</v>
      </c>
      <c r="D3042" t="b">
        <v>1</v>
      </c>
      <c r="E3042" t="s">
        <v>125</v>
      </c>
      <c r="H3042" t="s">
        <v>125</v>
      </c>
      <c r="P3042" t="s">
        <v>125</v>
      </c>
    </row>
    <row r="3043" spans="1:16" x14ac:dyDescent="0.2">
      <c r="A3043">
        <v>172625</v>
      </c>
      <c r="B3043" t="s">
        <v>575</v>
      </c>
      <c r="C3043" t="s">
        <v>1525</v>
      </c>
      <c r="D3043" t="b">
        <v>1</v>
      </c>
      <c r="E3043" t="s">
        <v>125</v>
      </c>
      <c r="H3043" t="s">
        <v>125</v>
      </c>
      <c r="P3043" t="s">
        <v>125</v>
      </c>
    </row>
    <row r="3044" spans="1:16" x14ac:dyDescent="0.2">
      <c r="A3044">
        <v>170536</v>
      </c>
      <c r="B3044" t="s">
        <v>575</v>
      </c>
      <c r="C3044" t="s">
        <v>1525</v>
      </c>
      <c r="D3044" t="b">
        <v>1</v>
      </c>
      <c r="E3044" t="s">
        <v>125</v>
      </c>
      <c r="H3044" t="s">
        <v>125</v>
      </c>
      <c r="P3044" t="s">
        <v>125</v>
      </c>
    </row>
    <row r="3045" spans="1:16" x14ac:dyDescent="0.2">
      <c r="A3045">
        <v>171683</v>
      </c>
      <c r="B3045" t="s">
        <v>575</v>
      </c>
      <c r="C3045" t="s">
        <v>1525</v>
      </c>
      <c r="D3045" t="b">
        <v>1</v>
      </c>
      <c r="E3045" t="s">
        <v>125</v>
      </c>
      <c r="H3045" t="s">
        <v>125</v>
      </c>
      <c r="P3045" t="s">
        <v>125</v>
      </c>
    </row>
    <row r="3046" spans="1:16" x14ac:dyDescent="0.2">
      <c r="A3046">
        <v>171352</v>
      </c>
      <c r="B3046" t="s">
        <v>575</v>
      </c>
      <c r="C3046" t="s">
        <v>1525</v>
      </c>
      <c r="D3046" t="b">
        <v>1</v>
      </c>
      <c r="E3046" t="s">
        <v>125</v>
      </c>
      <c r="H3046" t="s">
        <v>125</v>
      </c>
      <c r="P3046" t="s">
        <v>125</v>
      </c>
    </row>
    <row r="3047" spans="1:16" x14ac:dyDescent="0.2">
      <c r="A3047">
        <v>171992</v>
      </c>
      <c r="B3047" t="s">
        <v>575</v>
      </c>
      <c r="C3047" t="s">
        <v>1525</v>
      </c>
      <c r="D3047" t="b">
        <v>1</v>
      </c>
      <c r="E3047" t="s">
        <v>125</v>
      </c>
      <c r="H3047" t="s">
        <v>125</v>
      </c>
      <c r="P3047" t="s">
        <v>125</v>
      </c>
    </row>
    <row r="3048" spans="1:16" x14ac:dyDescent="0.2">
      <c r="A3048">
        <v>172408</v>
      </c>
      <c r="B3048" t="s">
        <v>575</v>
      </c>
      <c r="C3048" t="s">
        <v>1525</v>
      </c>
      <c r="D3048" t="b">
        <v>1</v>
      </c>
      <c r="E3048" t="s">
        <v>125</v>
      </c>
      <c r="H3048" t="s">
        <v>125</v>
      </c>
      <c r="P3048" t="s">
        <v>125</v>
      </c>
    </row>
    <row r="3049" spans="1:16" x14ac:dyDescent="0.2">
      <c r="A3049">
        <v>175324</v>
      </c>
      <c r="B3049" t="s">
        <v>575</v>
      </c>
      <c r="C3049" t="s">
        <v>1525</v>
      </c>
      <c r="D3049" t="b">
        <v>1</v>
      </c>
      <c r="E3049" t="s">
        <v>125</v>
      </c>
      <c r="H3049" t="s">
        <v>125</v>
      </c>
      <c r="P3049" t="s">
        <v>125</v>
      </c>
    </row>
    <row r="3050" spans="1:16" x14ac:dyDescent="0.2">
      <c r="A3050">
        <v>172950</v>
      </c>
      <c r="B3050" t="s">
        <v>575</v>
      </c>
      <c r="C3050" t="s">
        <v>1525</v>
      </c>
      <c r="D3050" t="b">
        <v>1</v>
      </c>
      <c r="E3050" t="s">
        <v>125</v>
      </c>
      <c r="H3050" t="s">
        <v>125</v>
      </c>
      <c r="P3050" t="s">
        <v>125</v>
      </c>
    </row>
    <row r="3051" spans="1:16" x14ac:dyDescent="0.2">
      <c r="A3051">
        <v>172342</v>
      </c>
      <c r="B3051" t="s">
        <v>575</v>
      </c>
      <c r="C3051" t="s">
        <v>1525</v>
      </c>
      <c r="D3051" t="b">
        <v>1</v>
      </c>
      <c r="E3051" t="s">
        <v>125</v>
      </c>
      <c r="H3051" t="s">
        <v>125</v>
      </c>
      <c r="P3051" t="s">
        <v>125</v>
      </c>
    </row>
    <row r="3052" spans="1:16" x14ac:dyDescent="0.2">
      <c r="A3052">
        <v>172846</v>
      </c>
      <c r="B3052" t="s">
        <v>575</v>
      </c>
      <c r="C3052" t="s">
        <v>1525</v>
      </c>
      <c r="D3052" t="b">
        <v>1</v>
      </c>
      <c r="E3052" t="s">
        <v>125</v>
      </c>
      <c r="H3052" t="s">
        <v>125</v>
      </c>
      <c r="P3052" t="s">
        <v>125</v>
      </c>
    </row>
    <row r="3053" spans="1:16" x14ac:dyDescent="0.2">
      <c r="A3053">
        <v>173047</v>
      </c>
      <c r="B3053" t="s">
        <v>575</v>
      </c>
      <c r="C3053" t="s">
        <v>1525</v>
      </c>
      <c r="D3053" t="b">
        <v>1</v>
      </c>
      <c r="E3053" t="s">
        <v>125</v>
      </c>
      <c r="H3053" t="s">
        <v>125</v>
      </c>
      <c r="P3053" t="s">
        <v>125</v>
      </c>
    </row>
    <row r="3054" spans="1:16" x14ac:dyDescent="0.2">
      <c r="A3054">
        <v>171732</v>
      </c>
      <c r="B3054" t="s">
        <v>575</v>
      </c>
      <c r="C3054" t="s">
        <v>1525</v>
      </c>
      <c r="D3054" t="b">
        <v>1</v>
      </c>
      <c r="E3054" t="s">
        <v>125</v>
      </c>
      <c r="H3054" t="s">
        <v>125</v>
      </c>
      <c r="P3054" t="s">
        <v>125</v>
      </c>
    </row>
    <row r="3055" spans="1:16" x14ac:dyDescent="0.2">
      <c r="A3055">
        <v>171234</v>
      </c>
      <c r="B3055" t="s">
        <v>575</v>
      </c>
      <c r="C3055" t="s">
        <v>1525</v>
      </c>
      <c r="D3055" t="b">
        <v>1</v>
      </c>
      <c r="E3055" t="s">
        <v>125</v>
      </c>
      <c r="H3055" t="s">
        <v>125</v>
      </c>
      <c r="P3055" t="s">
        <v>125</v>
      </c>
    </row>
    <row r="3056" spans="1:16" x14ac:dyDescent="0.2">
      <c r="A3056">
        <v>170488</v>
      </c>
      <c r="B3056" t="s">
        <v>575</v>
      </c>
      <c r="C3056" t="s">
        <v>1525</v>
      </c>
      <c r="D3056" t="b">
        <v>1</v>
      </c>
      <c r="E3056" t="s">
        <v>125</v>
      </c>
      <c r="H3056" t="s">
        <v>125</v>
      </c>
      <c r="P3056" t="s">
        <v>125</v>
      </c>
    </row>
    <row r="3057" spans="1:16" x14ac:dyDescent="0.2">
      <c r="A3057">
        <v>172681</v>
      </c>
      <c r="B3057" t="s">
        <v>575</v>
      </c>
      <c r="C3057" t="s">
        <v>1525</v>
      </c>
      <c r="D3057" t="b">
        <v>1</v>
      </c>
      <c r="E3057" t="s">
        <v>125</v>
      </c>
      <c r="H3057" t="s">
        <v>125</v>
      </c>
      <c r="P3057" t="s">
        <v>125</v>
      </c>
    </row>
    <row r="3058" spans="1:16" x14ac:dyDescent="0.2">
      <c r="A3058">
        <v>171095</v>
      </c>
      <c r="B3058" t="s">
        <v>575</v>
      </c>
      <c r="C3058" t="s">
        <v>1525</v>
      </c>
      <c r="D3058" t="b">
        <v>1</v>
      </c>
      <c r="E3058" t="s">
        <v>125</v>
      </c>
      <c r="H3058" t="s">
        <v>125</v>
      </c>
      <c r="P3058" t="s">
        <v>125</v>
      </c>
    </row>
    <row r="3059" spans="1:16" x14ac:dyDescent="0.2">
      <c r="A3059">
        <v>172285</v>
      </c>
      <c r="B3059" t="s">
        <v>575</v>
      </c>
      <c r="C3059" t="s">
        <v>1525</v>
      </c>
      <c r="D3059" t="b">
        <v>1</v>
      </c>
      <c r="E3059" t="s">
        <v>125</v>
      </c>
      <c r="H3059" t="s">
        <v>125</v>
      </c>
      <c r="P3059" t="s">
        <v>125</v>
      </c>
    </row>
    <row r="3060" spans="1:16" x14ac:dyDescent="0.2">
      <c r="A3060">
        <v>171797</v>
      </c>
      <c r="B3060" t="s">
        <v>575</v>
      </c>
      <c r="C3060" t="s">
        <v>1525</v>
      </c>
      <c r="D3060" t="b">
        <v>1</v>
      </c>
      <c r="E3060" t="s">
        <v>125</v>
      </c>
      <c r="H3060" t="s">
        <v>125</v>
      </c>
      <c r="P3060" t="s">
        <v>125</v>
      </c>
    </row>
    <row r="3061" spans="1:16" x14ac:dyDescent="0.2">
      <c r="A3061">
        <v>171144</v>
      </c>
      <c r="B3061" t="s">
        <v>575</v>
      </c>
      <c r="C3061" t="s">
        <v>1525</v>
      </c>
      <c r="D3061" t="b">
        <v>1</v>
      </c>
      <c r="E3061" t="s">
        <v>125</v>
      </c>
      <c r="H3061" t="s">
        <v>125</v>
      </c>
      <c r="P3061" t="s">
        <v>125</v>
      </c>
    </row>
    <row r="3062" spans="1:16" x14ac:dyDescent="0.2">
      <c r="A3062">
        <v>174838</v>
      </c>
      <c r="B3062" t="s">
        <v>575</v>
      </c>
      <c r="C3062" t="s">
        <v>1525</v>
      </c>
      <c r="D3062" t="b">
        <v>1</v>
      </c>
      <c r="E3062" t="s">
        <v>125</v>
      </c>
      <c r="H3062" t="s">
        <v>125</v>
      </c>
      <c r="P3062" t="s">
        <v>125</v>
      </c>
    </row>
    <row r="3063" spans="1:16" x14ac:dyDescent="0.2">
      <c r="A3063">
        <v>172171</v>
      </c>
      <c r="B3063" t="s">
        <v>575</v>
      </c>
      <c r="C3063" t="s">
        <v>1525</v>
      </c>
      <c r="D3063" t="b">
        <v>1</v>
      </c>
      <c r="E3063" t="s">
        <v>125</v>
      </c>
      <c r="H3063" t="s">
        <v>125</v>
      </c>
      <c r="P3063" t="s">
        <v>125</v>
      </c>
    </row>
    <row r="3064" spans="1:16" x14ac:dyDescent="0.2">
      <c r="A3064">
        <v>172228</v>
      </c>
      <c r="B3064" t="s">
        <v>575</v>
      </c>
      <c r="C3064" t="s">
        <v>1525</v>
      </c>
      <c r="D3064" t="b">
        <v>1</v>
      </c>
      <c r="E3064" t="s">
        <v>125</v>
      </c>
      <c r="H3064" t="s">
        <v>125</v>
      </c>
      <c r="P3064" t="s">
        <v>125</v>
      </c>
    </row>
    <row r="3065" spans="1:16" x14ac:dyDescent="0.2">
      <c r="A3065">
        <v>172898</v>
      </c>
      <c r="B3065" t="s">
        <v>575</v>
      </c>
      <c r="C3065" t="s">
        <v>1525</v>
      </c>
      <c r="D3065" t="b">
        <v>1</v>
      </c>
      <c r="E3065" t="s">
        <v>125</v>
      </c>
      <c r="H3065" t="s">
        <v>125</v>
      </c>
      <c r="P3065" t="s">
        <v>125</v>
      </c>
    </row>
    <row r="3066" spans="1:16" x14ac:dyDescent="0.2">
      <c r="A3066">
        <v>171512</v>
      </c>
      <c r="B3066" t="s">
        <v>575</v>
      </c>
      <c r="C3066" t="s">
        <v>1525</v>
      </c>
      <c r="D3066" t="b">
        <v>1</v>
      </c>
      <c r="E3066" t="s">
        <v>125</v>
      </c>
      <c r="H3066" t="s">
        <v>125</v>
      </c>
      <c r="P3066" t="s">
        <v>125</v>
      </c>
    </row>
    <row r="3067" spans="1:16" x14ac:dyDescent="0.2">
      <c r="A3067">
        <v>170442</v>
      </c>
      <c r="B3067" t="s">
        <v>575</v>
      </c>
      <c r="C3067" t="s">
        <v>1525</v>
      </c>
      <c r="D3067" t="b">
        <v>1</v>
      </c>
      <c r="E3067" t="s">
        <v>125</v>
      </c>
      <c r="H3067" t="s">
        <v>125</v>
      </c>
      <c r="P3067" t="s">
        <v>125</v>
      </c>
    </row>
    <row r="3068" spans="1:16" x14ac:dyDescent="0.2">
      <c r="A3068">
        <v>172057</v>
      </c>
      <c r="B3068" t="s">
        <v>575</v>
      </c>
      <c r="C3068" t="s">
        <v>1525</v>
      </c>
      <c r="D3068" t="b">
        <v>1</v>
      </c>
      <c r="E3068" t="s">
        <v>125</v>
      </c>
      <c r="H3068" t="s">
        <v>125</v>
      </c>
      <c r="P3068" t="s">
        <v>125</v>
      </c>
    </row>
    <row r="3069" spans="1:16" x14ac:dyDescent="0.2">
      <c r="A3069">
        <v>157431</v>
      </c>
      <c r="B3069" t="s">
        <v>881</v>
      </c>
      <c r="C3069" t="s">
        <v>1525</v>
      </c>
      <c r="D3069" t="b">
        <v>1</v>
      </c>
      <c r="E3069" t="s">
        <v>125</v>
      </c>
      <c r="H3069" t="s">
        <v>125</v>
      </c>
      <c r="P3069" t="s">
        <v>125</v>
      </c>
    </row>
    <row r="3070" spans="1:16" x14ac:dyDescent="0.2">
      <c r="A3070">
        <v>172211</v>
      </c>
      <c r="B3070" t="s">
        <v>881</v>
      </c>
      <c r="C3070" t="s">
        <v>1525</v>
      </c>
      <c r="D3070" t="b">
        <v>1</v>
      </c>
      <c r="E3070" t="s">
        <v>125</v>
      </c>
      <c r="H3070" t="s">
        <v>125</v>
      </c>
      <c r="P3070" t="s">
        <v>125</v>
      </c>
    </row>
    <row r="3071" spans="1:16" x14ac:dyDescent="0.2">
      <c r="A3071">
        <v>172097</v>
      </c>
      <c r="B3071" t="s">
        <v>881</v>
      </c>
      <c r="C3071" t="s">
        <v>1525</v>
      </c>
      <c r="D3071" t="b">
        <v>1</v>
      </c>
      <c r="E3071" t="s">
        <v>125</v>
      </c>
      <c r="H3071" t="s">
        <v>125</v>
      </c>
      <c r="P3071" t="s">
        <v>125</v>
      </c>
    </row>
    <row r="3072" spans="1:16" x14ac:dyDescent="0.2">
      <c r="A3072">
        <v>172325</v>
      </c>
      <c r="B3072" t="s">
        <v>881</v>
      </c>
      <c r="C3072" t="s">
        <v>1525</v>
      </c>
      <c r="D3072" t="b">
        <v>1</v>
      </c>
      <c r="E3072" t="s">
        <v>125</v>
      </c>
      <c r="H3072" t="s">
        <v>125</v>
      </c>
      <c r="P3072" t="s">
        <v>125</v>
      </c>
    </row>
    <row r="3073" spans="1:16" x14ac:dyDescent="0.2">
      <c r="A3073">
        <v>170684</v>
      </c>
      <c r="B3073" t="s">
        <v>881</v>
      </c>
      <c r="C3073" t="s">
        <v>1525</v>
      </c>
      <c r="D3073" t="b">
        <v>1</v>
      </c>
      <c r="E3073" t="s">
        <v>125</v>
      </c>
      <c r="H3073" t="s">
        <v>125</v>
      </c>
      <c r="P3073" t="s">
        <v>125</v>
      </c>
    </row>
    <row r="3074" spans="1:16" x14ac:dyDescent="0.2">
      <c r="A3074">
        <v>126610</v>
      </c>
      <c r="B3074" t="s">
        <v>881</v>
      </c>
      <c r="C3074" t="s">
        <v>1525</v>
      </c>
      <c r="D3074" t="b">
        <v>1</v>
      </c>
      <c r="E3074" t="s">
        <v>125</v>
      </c>
      <c r="H3074" t="s">
        <v>125</v>
      </c>
      <c r="P3074" t="s">
        <v>125</v>
      </c>
    </row>
    <row r="3075" spans="1:16" x14ac:dyDescent="0.2">
      <c r="A3075">
        <v>172268</v>
      </c>
      <c r="B3075" t="s">
        <v>881</v>
      </c>
      <c r="C3075" t="s">
        <v>1525</v>
      </c>
      <c r="D3075" t="b">
        <v>1</v>
      </c>
      <c r="E3075" t="s">
        <v>125</v>
      </c>
      <c r="H3075" t="s">
        <v>125</v>
      </c>
      <c r="P3075" t="s">
        <v>125</v>
      </c>
    </row>
    <row r="3076" spans="1:16" x14ac:dyDescent="0.2">
      <c r="A3076">
        <v>155451</v>
      </c>
      <c r="B3076" t="s">
        <v>883</v>
      </c>
      <c r="C3076" t="s">
        <v>1525</v>
      </c>
      <c r="D3076" t="b">
        <v>1</v>
      </c>
      <c r="E3076" t="s">
        <v>125</v>
      </c>
      <c r="H3076" t="s">
        <v>125</v>
      </c>
      <c r="P3076" t="s">
        <v>125</v>
      </c>
    </row>
    <row r="3077" spans="1:16" x14ac:dyDescent="0.2">
      <c r="A3077">
        <v>171910</v>
      </c>
      <c r="B3077" t="s">
        <v>883</v>
      </c>
      <c r="C3077" t="s">
        <v>1525</v>
      </c>
      <c r="D3077" t="b">
        <v>1</v>
      </c>
      <c r="E3077" t="s">
        <v>125</v>
      </c>
      <c r="H3077" t="s">
        <v>125</v>
      </c>
      <c r="P3077" t="s">
        <v>125</v>
      </c>
    </row>
    <row r="3078" spans="1:16" x14ac:dyDescent="0.2">
      <c r="A3078">
        <v>171780</v>
      </c>
      <c r="B3078" t="s">
        <v>883</v>
      </c>
      <c r="C3078" t="s">
        <v>1525</v>
      </c>
      <c r="D3078" t="b">
        <v>1</v>
      </c>
      <c r="E3078" t="s">
        <v>125</v>
      </c>
      <c r="H3078" t="s">
        <v>125</v>
      </c>
      <c r="P3078" t="s">
        <v>125</v>
      </c>
    </row>
    <row r="3079" spans="1:16" x14ac:dyDescent="0.2">
      <c r="A3079">
        <v>172658</v>
      </c>
      <c r="B3079" t="s">
        <v>883</v>
      </c>
      <c r="C3079" t="s">
        <v>1525</v>
      </c>
      <c r="D3079" t="b">
        <v>1</v>
      </c>
      <c r="E3079" t="s">
        <v>125</v>
      </c>
      <c r="H3079" t="s">
        <v>125</v>
      </c>
      <c r="P3079" t="s">
        <v>125</v>
      </c>
    </row>
    <row r="3080" spans="1:16" x14ac:dyDescent="0.2">
      <c r="A3080">
        <v>171121</v>
      </c>
      <c r="B3080" t="s">
        <v>883</v>
      </c>
      <c r="C3080" t="s">
        <v>1525</v>
      </c>
      <c r="D3080" t="b">
        <v>1</v>
      </c>
      <c r="E3080" t="s">
        <v>125</v>
      </c>
      <c r="H3080" t="s">
        <v>125</v>
      </c>
      <c r="P3080" t="s">
        <v>125</v>
      </c>
    </row>
    <row r="3081" spans="1:16" x14ac:dyDescent="0.2">
      <c r="A3081">
        <v>170093</v>
      </c>
      <c r="B3081" t="s">
        <v>883</v>
      </c>
      <c r="C3081" t="s">
        <v>1525</v>
      </c>
      <c r="D3081" t="b">
        <v>1</v>
      </c>
      <c r="E3081" t="s">
        <v>125</v>
      </c>
      <c r="H3081" t="s">
        <v>125</v>
      </c>
      <c r="P3081" t="s">
        <v>125</v>
      </c>
    </row>
    <row r="3082" spans="1:16" x14ac:dyDescent="0.2">
      <c r="A3082">
        <v>150486</v>
      </c>
      <c r="B3082" t="s">
        <v>883</v>
      </c>
      <c r="C3082" t="s">
        <v>1525</v>
      </c>
      <c r="D3082" t="b">
        <v>1</v>
      </c>
      <c r="E3082" t="s">
        <v>125</v>
      </c>
      <c r="H3082" t="s">
        <v>125</v>
      </c>
      <c r="P3082" t="s">
        <v>125</v>
      </c>
    </row>
    <row r="3083" spans="1:16" x14ac:dyDescent="0.2">
      <c r="A3083">
        <v>170087</v>
      </c>
      <c r="B3083" t="s">
        <v>883</v>
      </c>
      <c r="C3083" t="s">
        <v>1525</v>
      </c>
      <c r="D3083" t="b">
        <v>1</v>
      </c>
      <c r="E3083" t="s">
        <v>125</v>
      </c>
      <c r="H3083" t="s">
        <v>125</v>
      </c>
      <c r="P3083" t="s">
        <v>125</v>
      </c>
    </row>
    <row r="3084" spans="1:16" x14ac:dyDescent="0.2">
      <c r="A3084">
        <v>157397</v>
      </c>
      <c r="B3084" t="s">
        <v>883</v>
      </c>
      <c r="C3084" t="s">
        <v>1525</v>
      </c>
      <c r="D3084" t="b">
        <v>1</v>
      </c>
      <c r="E3084" t="s">
        <v>125</v>
      </c>
      <c r="H3084" t="s">
        <v>125</v>
      </c>
      <c r="P3084" t="s">
        <v>125</v>
      </c>
    </row>
    <row r="3085" spans="1:16" x14ac:dyDescent="0.2">
      <c r="A3085">
        <v>158092</v>
      </c>
      <c r="B3085" t="s">
        <v>883</v>
      </c>
      <c r="C3085" t="s">
        <v>1525</v>
      </c>
      <c r="D3085" t="b">
        <v>1</v>
      </c>
      <c r="E3085" t="s">
        <v>125</v>
      </c>
      <c r="H3085" t="s">
        <v>125</v>
      </c>
      <c r="P3085" t="s">
        <v>125</v>
      </c>
    </row>
    <row r="3086" spans="1:16" x14ac:dyDescent="0.2">
      <c r="A3086">
        <v>156331</v>
      </c>
      <c r="B3086" t="s">
        <v>883</v>
      </c>
      <c r="C3086" t="s">
        <v>1525</v>
      </c>
      <c r="D3086" t="b">
        <v>1</v>
      </c>
      <c r="E3086" t="s">
        <v>125</v>
      </c>
      <c r="H3086" t="s">
        <v>125</v>
      </c>
      <c r="P3086" t="s">
        <v>125</v>
      </c>
    </row>
    <row r="3087" spans="1:16" x14ac:dyDescent="0.2">
      <c r="A3087">
        <v>166943</v>
      </c>
      <c r="B3087" t="s">
        <v>883</v>
      </c>
      <c r="C3087" t="s">
        <v>1525</v>
      </c>
      <c r="D3087" t="b">
        <v>1</v>
      </c>
      <c r="E3087" t="s">
        <v>125</v>
      </c>
      <c r="H3087" t="s">
        <v>125</v>
      </c>
      <c r="P3087" t="s">
        <v>125</v>
      </c>
    </row>
    <row r="3088" spans="1:16" x14ac:dyDescent="0.2">
      <c r="A3088">
        <v>166702</v>
      </c>
      <c r="B3088" t="s">
        <v>883</v>
      </c>
      <c r="C3088" t="s">
        <v>1525</v>
      </c>
      <c r="D3088" t="b">
        <v>1</v>
      </c>
      <c r="E3088" t="s">
        <v>125</v>
      </c>
      <c r="H3088" t="s">
        <v>125</v>
      </c>
      <c r="P3088" t="s">
        <v>125</v>
      </c>
    </row>
    <row r="3089" spans="1:16" x14ac:dyDescent="0.2">
      <c r="A3089">
        <v>150512</v>
      </c>
      <c r="B3089" t="s">
        <v>883</v>
      </c>
      <c r="C3089" t="s">
        <v>1525</v>
      </c>
      <c r="D3089" t="b">
        <v>1</v>
      </c>
      <c r="E3089" t="s">
        <v>125</v>
      </c>
      <c r="H3089" t="s">
        <v>125</v>
      </c>
      <c r="P3089" t="s">
        <v>125</v>
      </c>
    </row>
    <row r="3090" spans="1:16" x14ac:dyDescent="0.2">
      <c r="A3090">
        <v>170474</v>
      </c>
      <c r="B3090" t="s">
        <v>883</v>
      </c>
      <c r="C3090" t="s">
        <v>1525</v>
      </c>
      <c r="D3090" t="b">
        <v>1</v>
      </c>
      <c r="E3090" t="s">
        <v>125</v>
      </c>
      <c r="H3090" t="s">
        <v>125</v>
      </c>
      <c r="P3090" t="s">
        <v>125</v>
      </c>
    </row>
    <row r="3091" spans="1:16" x14ac:dyDescent="0.2">
      <c r="A3091">
        <v>162064</v>
      </c>
      <c r="B3091" t="s">
        <v>883</v>
      </c>
      <c r="C3091" t="s">
        <v>1525</v>
      </c>
      <c r="D3091" t="b">
        <v>1</v>
      </c>
      <c r="E3091" t="s">
        <v>125</v>
      </c>
      <c r="H3091" t="s">
        <v>125</v>
      </c>
      <c r="P3091" t="s">
        <v>125</v>
      </c>
    </row>
    <row r="3092" spans="1:16" x14ac:dyDescent="0.2">
      <c r="A3092">
        <v>171127</v>
      </c>
      <c r="B3092" t="s">
        <v>883</v>
      </c>
      <c r="C3092" t="s">
        <v>1525</v>
      </c>
      <c r="D3092" t="b">
        <v>1</v>
      </c>
      <c r="E3092" t="s">
        <v>125</v>
      </c>
      <c r="H3092" t="s">
        <v>125</v>
      </c>
      <c r="P3092" t="s">
        <v>125</v>
      </c>
    </row>
    <row r="3093" spans="1:16" x14ac:dyDescent="0.2">
      <c r="A3093">
        <v>174842</v>
      </c>
      <c r="B3093" t="s">
        <v>883</v>
      </c>
      <c r="C3093" t="s">
        <v>1525</v>
      </c>
      <c r="D3093" t="b">
        <v>1</v>
      </c>
      <c r="E3093" t="s">
        <v>125</v>
      </c>
      <c r="H3093" t="s">
        <v>125</v>
      </c>
      <c r="P3093" t="s">
        <v>125</v>
      </c>
    </row>
    <row r="3094" spans="1:16" x14ac:dyDescent="0.2">
      <c r="A3094">
        <v>148297</v>
      </c>
      <c r="B3094" t="s">
        <v>883</v>
      </c>
      <c r="C3094" t="s">
        <v>1525</v>
      </c>
      <c r="D3094" t="b">
        <v>1</v>
      </c>
      <c r="E3094" t="s">
        <v>125</v>
      </c>
      <c r="H3094" t="s">
        <v>125</v>
      </c>
      <c r="P3094" t="s">
        <v>125</v>
      </c>
    </row>
    <row r="3095" spans="1:16" x14ac:dyDescent="0.2">
      <c r="A3095">
        <v>167167</v>
      </c>
      <c r="B3095" t="s">
        <v>883</v>
      </c>
      <c r="C3095" t="s">
        <v>1525</v>
      </c>
      <c r="D3095" t="b">
        <v>1</v>
      </c>
      <c r="E3095" t="s">
        <v>125</v>
      </c>
      <c r="H3095" t="s">
        <v>125</v>
      </c>
      <c r="P3095" t="s">
        <v>125</v>
      </c>
    </row>
    <row r="3096" spans="1:16" x14ac:dyDescent="0.2">
      <c r="A3096">
        <v>161268</v>
      </c>
      <c r="B3096" t="s">
        <v>883</v>
      </c>
      <c r="C3096" t="s">
        <v>1525</v>
      </c>
      <c r="D3096" t="b">
        <v>1</v>
      </c>
      <c r="E3096" t="s">
        <v>125</v>
      </c>
      <c r="H3096" t="s">
        <v>125</v>
      </c>
      <c r="P3096" t="s">
        <v>125</v>
      </c>
    </row>
    <row r="3097" spans="1:16" x14ac:dyDescent="0.2">
      <c r="A3097">
        <v>172933</v>
      </c>
      <c r="B3097" t="s">
        <v>883</v>
      </c>
      <c r="C3097" t="s">
        <v>1525</v>
      </c>
      <c r="D3097" t="b">
        <v>1</v>
      </c>
      <c r="E3097" t="s">
        <v>125</v>
      </c>
      <c r="H3097" t="s">
        <v>125</v>
      </c>
      <c r="P3097" t="s">
        <v>125</v>
      </c>
    </row>
    <row r="3098" spans="1:16" x14ac:dyDescent="0.2">
      <c r="A3098">
        <v>171495</v>
      </c>
      <c r="B3098" t="s">
        <v>883</v>
      </c>
      <c r="C3098" t="s">
        <v>1525</v>
      </c>
      <c r="D3098" t="b">
        <v>1</v>
      </c>
      <c r="E3098" t="s">
        <v>125</v>
      </c>
      <c r="H3098" t="s">
        <v>125</v>
      </c>
      <c r="P3098" t="s">
        <v>125</v>
      </c>
    </row>
    <row r="3099" spans="1:16" x14ac:dyDescent="0.2">
      <c r="A3099">
        <v>172881</v>
      </c>
      <c r="B3099" t="s">
        <v>883</v>
      </c>
      <c r="C3099" t="s">
        <v>1525</v>
      </c>
      <c r="D3099" t="b">
        <v>1</v>
      </c>
      <c r="E3099" t="s">
        <v>125</v>
      </c>
      <c r="H3099" t="s">
        <v>125</v>
      </c>
      <c r="P3099" t="s">
        <v>125</v>
      </c>
    </row>
    <row r="3100" spans="1:16" x14ac:dyDescent="0.2">
      <c r="A3100">
        <v>172608</v>
      </c>
      <c r="B3100" t="s">
        <v>883</v>
      </c>
      <c r="C3100" t="s">
        <v>1525</v>
      </c>
      <c r="D3100" t="b">
        <v>1</v>
      </c>
      <c r="E3100" t="s">
        <v>125</v>
      </c>
      <c r="H3100" t="s">
        <v>125</v>
      </c>
      <c r="P3100" t="s">
        <v>125</v>
      </c>
    </row>
    <row r="3101" spans="1:16" x14ac:dyDescent="0.2">
      <c r="A3101">
        <v>173030</v>
      </c>
      <c r="B3101" t="s">
        <v>883</v>
      </c>
      <c r="C3101" t="s">
        <v>1525</v>
      </c>
      <c r="D3101" t="b">
        <v>1</v>
      </c>
      <c r="E3101" t="s">
        <v>125</v>
      </c>
      <c r="H3101" t="s">
        <v>125</v>
      </c>
      <c r="P3101" t="s">
        <v>125</v>
      </c>
    </row>
    <row r="3102" spans="1:16" x14ac:dyDescent="0.2">
      <c r="A3102">
        <v>158039</v>
      </c>
      <c r="B3102" t="s">
        <v>883</v>
      </c>
      <c r="C3102" t="s">
        <v>1525</v>
      </c>
      <c r="D3102" t="b">
        <v>1</v>
      </c>
      <c r="E3102" t="s">
        <v>125</v>
      </c>
      <c r="H3102" t="s">
        <v>125</v>
      </c>
      <c r="P3102" t="s">
        <v>125</v>
      </c>
    </row>
    <row r="3103" spans="1:16" x14ac:dyDescent="0.2">
      <c r="A3103">
        <v>154970</v>
      </c>
      <c r="B3103" t="s">
        <v>883</v>
      </c>
      <c r="C3103" t="s">
        <v>1525</v>
      </c>
      <c r="D3103" t="b">
        <v>1</v>
      </c>
      <c r="E3103" t="s">
        <v>125</v>
      </c>
      <c r="F3103" t="s">
        <v>859</v>
      </c>
      <c r="G3103" t="s">
        <v>860</v>
      </c>
      <c r="H3103" t="s">
        <v>125</v>
      </c>
      <c r="P3103" t="s">
        <v>125</v>
      </c>
    </row>
    <row r="3104" spans="1:16" x14ac:dyDescent="0.2">
      <c r="A3104">
        <v>155310</v>
      </c>
      <c r="B3104" t="s">
        <v>883</v>
      </c>
      <c r="C3104" t="s">
        <v>1525</v>
      </c>
      <c r="D3104" t="b">
        <v>1</v>
      </c>
      <c r="E3104" t="s">
        <v>125</v>
      </c>
      <c r="H3104" t="s">
        <v>125</v>
      </c>
      <c r="P3104" t="s">
        <v>125</v>
      </c>
    </row>
    <row r="3105" spans="1:16" x14ac:dyDescent="0.2">
      <c r="A3105">
        <v>172040</v>
      </c>
      <c r="B3105" t="s">
        <v>883</v>
      </c>
      <c r="C3105" t="s">
        <v>1525</v>
      </c>
      <c r="D3105" t="b">
        <v>1</v>
      </c>
      <c r="E3105" t="s">
        <v>125</v>
      </c>
      <c r="H3105" t="s">
        <v>125</v>
      </c>
      <c r="P3105" t="s">
        <v>125</v>
      </c>
    </row>
    <row r="3106" spans="1:16" x14ac:dyDescent="0.2">
      <c r="A3106">
        <v>149105</v>
      </c>
      <c r="B3106" t="s">
        <v>883</v>
      </c>
      <c r="C3106" t="s">
        <v>1525</v>
      </c>
      <c r="D3106" t="b">
        <v>1</v>
      </c>
      <c r="E3106" t="s">
        <v>125</v>
      </c>
      <c r="H3106" t="s">
        <v>125</v>
      </c>
      <c r="P3106" t="s">
        <v>125</v>
      </c>
    </row>
    <row r="3107" spans="1:16" x14ac:dyDescent="0.2">
      <c r="A3107">
        <v>145480</v>
      </c>
      <c r="B3107" t="s">
        <v>883</v>
      </c>
      <c r="C3107" t="s">
        <v>1525</v>
      </c>
      <c r="D3107" t="b">
        <v>1</v>
      </c>
      <c r="E3107" t="s">
        <v>125</v>
      </c>
      <c r="H3107" t="s">
        <v>125</v>
      </c>
      <c r="P3107" t="s">
        <v>125</v>
      </c>
    </row>
    <row r="3108" spans="1:16" x14ac:dyDescent="0.2">
      <c r="A3108">
        <v>167216</v>
      </c>
      <c r="B3108" t="s">
        <v>883</v>
      </c>
      <c r="C3108" t="s">
        <v>1525</v>
      </c>
      <c r="D3108" t="b">
        <v>1</v>
      </c>
      <c r="E3108" t="s">
        <v>125</v>
      </c>
      <c r="H3108" t="s">
        <v>125</v>
      </c>
      <c r="P3108" t="s">
        <v>125</v>
      </c>
    </row>
    <row r="3109" spans="1:16" x14ac:dyDescent="0.2">
      <c r="A3109">
        <v>171176</v>
      </c>
      <c r="B3109" t="s">
        <v>883</v>
      </c>
      <c r="C3109" t="s">
        <v>1525</v>
      </c>
      <c r="D3109" t="b">
        <v>1</v>
      </c>
      <c r="E3109" t="s">
        <v>125</v>
      </c>
      <c r="H3109" t="s">
        <v>125</v>
      </c>
      <c r="P3109" t="s">
        <v>125</v>
      </c>
    </row>
    <row r="3110" spans="1:16" x14ac:dyDescent="0.2">
      <c r="A3110">
        <v>158077</v>
      </c>
      <c r="B3110" t="s">
        <v>883</v>
      </c>
      <c r="C3110" t="s">
        <v>1525</v>
      </c>
      <c r="D3110" t="b">
        <v>1</v>
      </c>
      <c r="E3110" t="s">
        <v>125</v>
      </c>
      <c r="H3110" t="s">
        <v>125</v>
      </c>
      <c r="P3110" t="s">
        <v>125</v>
      </c>
    </row>
    <row r="3111" spans="1:16" x14ac:dyDescent="0.2">
      <c r="A3111">
        <v>149597</v>
      </c>
      <c r="B3111" t="s">
        <v>883</v>
      </c>
      <c r="C3111" t="s">
        <v>1525</v>
      </c>
      <c r="D3111" t="b">
        <v>1</v>
      </c>
      <c r="E3111" t="s">
        <v>125</v>
      </c>
      <c r="H3111" t="s">
        <v>125</v>
      </c>
      <c r="P3111" t="s">
        <v>125</v>
      </c>
    </row>
    <row r="3112" spans="1:16" x14ac:dyDescent="0.2">
      <c r="A3112">
        <v>167314</v>
      </c>
      <c r="B3112" t="s">
        <v>883</v>
      </c>
      <c r="C3112" t="s">
        <v>1525</v>
      </c>
      <c r="D3112" t="b">
        <v>1</v>
      </c>
      <c r="E3112" t="s">
        <v>125</v>
      </c>
      <c r="H3112" t="s">
        <v>125</v>
      </c>
      <c r="P3112" t="s">
        <v>125</v>
      </c>
    </row>
    <row r="3113" spans="1:16" x14ac:dyDescent="0.2">
      <c r="A3113">
        <v>170626</v>
      </c>
      <c r="B3113" t="s">
        <v>883</v>
      </c>
      <c r="C3113" t="s">
        <v>1525</v>
      </c>
      <c r="D3113" t="b">
        <v>1</v>
      </c>
      <c r="E3113" t="s">
        <v>125</v>
      </c>
      <c r="H3113" t="s">
        <v>125</v>
      </c>
      <c r="P3113" t="s">
        <v>125</v>
      </c>
    </row>
    <row r="3114" spans="1:16" x14ac:dyDescent="0.2">
      <c r="A3114">
        <v>153970</v>
      </c>
      <c r="B3114" t="s">
        <v>883</v>
      </c>
      <c r="C3114" t="s">
        <v>1525</v>
      </c>
      <c r="D3114" t="b">
        <v>1</v>
      </c>
      <c r="E3114" t="s">
        <v>125</v>
      </c>
      <c r="H3114" t="s">
        <v>125</v>
      </c>
      <c r="P3114" t="s">
        <v>125</v>
      </c>
    </row>
    <row r="3115" spans="1:16" x14ac:dyDescent="0.2">
      <c r="A3115">
        <v>156042</v>
      </c>
      <c r="B3115" t="s">
        <v>883</v>
      </c>
      <c r="C3115" t="s">
        <v>1525</v>
      </c>
      <c r="D3115" t="b">
        <v>1</v>
      </c>
      <c r="E3115" t="s">
        <v>125</v>
      </c>
      <c r="H3115" t="s">
        <v>125</v>
      </c>
      <c r="P3115" t="s">
        <v>125</v>
      </c>
    </row>
    <row r="3116" spans="1:16" x14ac:dyDescent="0.2">
      <c r="A3116">
        <v>175318</v>
      </c>
      <c r="B3116" t="s">
        <v>883</v>
      </c>
      <c r="C3116" t="s">
        <v>1525</v>
      </c>
      <c r="D3116" t="b">
        <v>1</v>
      </c>
      <c r="E3116" t="s">
        <v>125</v>
      </c>
      <c r="H3116" t="s">
        <v>125</v>
      </c>
      <c r="P3116" t="s">
        <v>125</v>
      </c>
    </row>
    <row r="3117" spans="1:16" x14ac:dyDescent="0.2">
      <c r="A3117">
        <v>148241</v>
      </c>
      <c r="B3117" t="s">
        <v>883</v>
      </c>
      <c r="C3117" t="s">
        <v>1525</v>
      </c>
      <c r="D3117" t="b">
        <v>1</v>
      </c>
      <c r="E3117" t="s">
        <v>125</v>
      </c>
      <c r="H3117" t="s">
        <v>125</v>
      </c>
      <c r="P3117" t="s">
        <v>125</v>
      </c>
    </row>
    <row r="3118" spans="1:16" x14ac:dyDescent="0.2">
      <c r="A3118">
        <v>172875</v>
      </c>
      <c r="B3118" t="s">
        <v>883</v>
      </c>
      <c r="C3118" t="s">
        <v>1525</v>
      </c>
      <c r="D3118" t="b">
        <v>1</v>
      </c>
      <c r="E3118" t="s">
        <v>125</v>
      </c>
      <c r="H3118" t="s">
        <v>125</v>
      </c>
      <c r="P3118" t="s">
        <v>125</v>
      </c>
    </row>
    <row r="3119" spans="1:16" x14ac:dyDescent="0.2">
      <c r="A3119">
        <v>171269</v>
      </c>
      <c r="B3119" t="s">
        <v>883</v>
      </c>
      <c r="C3119" t="s">
        <v>1525</v>
      </c>
      <c r="D3119" t="b">
        <v>1</v>
      </c>
      <c r="E3119" t="s">
        <v>125</v>
      </c>
      <c r="H3119" t="s">
        <v>125</v>
      </c>
      <c r="P3119" t="s">
        <v>125</v>
      </c>
    </row>
    <row r="3120" spans="1:16" x14ac:dyDescent="0.2">
      <c r="A3120">
        <v>157455</v>
      </c>
      <c r="B3120" t="s">
        <v>883</v>
      </c>
      <c r="C3120" t="s">
        <v>1525</v>
      </c>
      <c r="D3120" t="b">
        <v>1</v>
      </c>
      <c r="E3120" t="s">
        <v>125</v>
      </c>
      <c r="H3120" t="s">
        <v>125</v>
      </c>
      <c r="P3120" t="s">
        <v>125</v>
      </c>
    </row>
    <row r="3121" spans="1:16" x14ac:dyDescent="0.2">
      <c r="A3121">
        <v>155580</v>
      </c>
      <c r="B3121" t="s">
        <v>883</v>
      </c>
      <c r="C3121" t="s">
        <v>1525</v>
      </c>
      <c r="D3121" t="b">
        <v>1</v>
      </c>
      <c r="E3121" t="s">
        <v>125</v>
      </c>
      <c r="H3121" t="s">
        <v>125</v>
      </c>
      <c r="P3121" t="s">
        <v>125</v>
      </c>
    </row>
    <row r="3122" spans="1:16" x14ac:dyDescent="0.2">
      <c r="A3122">
        <v>126605</v>
      </c>
      <c r="B3122" t="s">
        <v>883</v>
      </c>
      <c r="C3122" t="s">
        <v>1525</v>
      </c>
      <c r="D3122" t="b">
        <v>1</v>
      </c>
      <c r="E3122" t="s">
        <v>125</v>
      </c>
      <c r="H3122" t="s">
        <v>125</v>
      </c>
      <c r="P3122" t="s">
        <v>125</v>
      </c>
    </row>
    <row r="3123" spans="1:16" x14ac:dyDescent="0.2">
      <c r="A3123">
        <v>150404</v>
      </c>
      <c r="B3123" t="s">
        <v>883</v>
      </c>
      <c r="C3123" t="s">
        <v>1525</v>
      </c>
      <c r="D3123" t="b">
        <v>1</v>
      </c>
      <c r="E3123" t="s">
        <v>125</v>
      </c>
      <c r="H3123" t="s">
        <v>125</v>
      </c>
      <c r="P3123" t="s">
        <v>125</v>
      </c>
    </row>
    <row r="3124" spans="1:16" x14ac:dyDescent="0.2">
      <c r="A3124">
        <v>167105</v>
      </c>
      <c r="B3124" t="s">
        <v>883</v>
      </c>
      <c r="C3124" t="s">
        <v>1525</v>
      </c>
      <c r="D3124" t="b">
        <v>1</v>
      </c>
      <c r="E3124" t="s">
        <v>125</v>
      </c>
      <c r="H3124" t="s">
        <v>125</v>
      </c>
      <c r="P3124" t="s">
        <v>125</v>
      </c>
    </row>
    <row r="3125" spans="1:16" x14ac:dyDescent="0.2">
      <c r="A3125">
        <v>154984</v>
      </c>
      <c r="B3125" t="s">
        <v>883</v>
      </c>
      <c r="C3125" t="s">
        <v>1525</v>
      </c>
      <c r="D3125" t="b">
        <v>1</v>
      </c>
      <c r="E3125" t="s">
        <v>125</v>
      </c>
      <c r="H3125" t="s">
        <v>125</v>
      </c>
      <c r="P3125" t="s">
        <v>125</v>
      </c>
    </row>
    <row r="3126" spans="1:16" x14ac:dyDescent="0.2">
      <c r="A3126">
        <v>155017</v>
      </c>
      <c r="B3126" t="s">
        <v>883</v>
      </c>
      <c r="C3126" t="s">
        <v>1525</v>
      </c>
      <c r="D3126" t="b">
        <v>1</v>
      </c>
      <c r="E3126" t="s">
        <v>125</v>
      </c>
      <c r="H3126" t="s">
        <v>125</v>
      </c>
      <c r="P3126" t="s">
        <v>125</v>
      </c>
    </row>
    <row r="3127" spans="1:16" x14ac:dyDescent="0.2">
      <c r="A3127">
        <v>174877</v>
      </c>
      <c r="B3127" t="s">
        <v>883</v>
      </c>
      <c r="C3127" t="s">
        <v>1525</v>
      </c>
      <c r="D3127" t="b">
        <v>1</v>
      </c>
      <c r="E3127" t="s">
        <v>125</v>
      </c>
      <c r="H3127" t="s">
        <v>125</v>
      </c>
      <c r="P3127" t="s">
        <v>125</v>
      </c>
    </row>
    <row r="3128" spans="1:16" x14ac:dyDescent="0.2">
      <c r="A3128">
        <v>172720</v>
      </c>
      <c r="B3128" t="s">
        <v>883</v>
      </c>
      <c r="C3128" t="s">
        <v>1525</v>
      </c>
      <c r="D3128" t="b">
        <v>1</v>
      </c>
      <c r="E3128" t="s">
        <v>125</v>
      </c>
      <c r="H3128" t="s">
        <v>125</v>
      </c>
      <c r="P3128" t="s">
        <v>125</v>
      </c>
    </row>
    <row r="3129" spans="1:16" x14ac:dyDescent="0.2">
      <c r="A3129">
        <v>149082</v>
      </c>
      <c r="B3129" t="s">
        <v>883</v>
      </c>
      <c r="C3129" t="s">
        <v>1525</v>
      </c>
      <c r="D3129" t="b">
        <v>1</v>
      </c>
      <c r="E3129" t="s">
        <v>125</v>
      </c>
      <c r="H3129" t="s">
        <v>125</v>
      </c>
      <c r="P3129" t="s">
        <v>125</v>
      </c>
    </row>
    <row r="3130" spans="1:16" x14ac:dyDescent="0.2">
      <c r="A3130">
        <v>167267</v>
      </c>
      <c r="B3130" t="s">
        <v>883</v>
      </c>
      <c r="C3130" t="s">
        <v>1525</v>
      </c>
      <c r="D3130" t="b">
        <v>1</v>
      </c>
      <c r="E3130" t="s">
        <v>125</v>
      </c>
      <c r="H3130" t="s">
        <v>125</v>
      </c>
      <c r="P3130" t="s">
        <v>125</v>
      </c>
    </row>
    <row r="3131" spans="1:16" x14ac:dyDescent="0.2">
      <c r="A3131">
        <v>167032</v>
      </c>
      <c r="B3131" t="s">
        <v>883</v>
      </c>
      <c r="C3131" t="s">
        <v>1525</v>
      </c>
      <c r="D3131" t="b">
        <v>1</v>
      </c>
      <c r="E3131" t="s">
        <v>125</v>
      </c>
      <c r="H3131" t="s">
        <v>125</v>
      </c>
      <c r="P3131" t="s">
        <v>125</v>
      </c>
    </row>
    <row r="3132" spans="1:16" x14ac:dyDescent="0.2">
      <c r="A3132">
        <v>177580</v>
      </c>
      <c r="B3132" t="s">
        <v>883</v>
      </c>
      <c r="C3132" t="s">
        <v>1525</v>
      </c>
      <c r="D3132" t="b">
        <v>1</v>
      </c>
      <c r="E3132" t="s">
        <v>125</v>
      </c>
      <c r="H3132" t="s">
        <v>125</v>
      </c>
      <c r="P3132" t="s">
        <v>125</v>
      </c>
    </row>
    <row r="3133" spans="1:16" x14ac:dyDescent="0.2">
      <c r="A3133">
        <v>153956</v>
      </c>
      <c r="B3133" t="s">
        <v>883</v>
      </c>
      <c r="C3133" t="s">
        <v>1525</v>
      </c>
      <c r="D3133" t="b">
        <v>1</v>
      </c>
      <c r="E3133" t="s">
        <v>125</v>
      </c>
      <c r="H3133" t="s">
        <v>125</v>
      </c>
      <c r="P3133" t="s">
        <v>125</v>
      </c>
    </row>
    <row r="3134" spans="1:16" x14ac:dyDescent="0.2">
      <c r="A3134">
        <v>171715</v>
      </c>
      <c r="B3134" t="s">
        <v>883</v>
      </c>
      <c r="C3134" t="s">
        <v>1525</v>
      </c>
      <c r="D3134" t="b">
        <v>1</v>
      </c>
      <c r="E3134" t="s">
        <v>125</v>
      </c>
      <c r="H3134" t="s">
        <v>125</v>
      </c>
      <c r="P3134" t="s">
        <v>125</v>
      </c>
    </row>
    <row r="3135" spans="1:16" x14ac:dyDescent="0.2">
      <c r="A3135">
        <v>166761</v>
      </c>
      <c r="B3135" t="s">
        <v>883</v>
      </c>
      <c r="C3135" t="s">
        <v>1525</v>
      </c>
      <c r="D3135" t="b">
        <v>1</v>
      </c>
      <c r="E3135" t="s">
        <v>125</v>
      </c>
      <c r="H3135" t="s">
        <v>125</v>
      </c>
      <c r="P3135" t="s">
        <v>125</v>
      </c>
    </row>
    <row r="3136" spans="1:16" x14ac:dyDescent="0.2">
      <c r="A3136">
        <v>158216</v>
      </c>
      <c r="B3136" t="s">
        <v>883</v>
      </c>
      <c r="C3136" t="s">
        <v>1525</v>
      </c>
      <c r="D3136" t="b">
        <v>1</v>
      </c>
      <c r="E3136" t="s">
        <v>125</v>
      </c>
      <c r="H3136" t="s">
        <v>125</v>
      </c>
      <c r="P3136" t="s">
        <v>125</v>
      </c>
    </row>
    <row r="3137" spans="1:16" x14ac:dyDescent="0.2">
      <c r="A3137">
        <v>157465</v>
      </c>
      <c r="B3137" t="s">
        <v>883</v>
      </c>
      <c r="C3137" t="s">
        <v>1525</v>
      </c>
      <c r="D3137" t="b">
        <v>1</v>
      </c>
      <c r="E3137" t="s">
        <v>125</v>
      </c>
      <c r="H3137" t="s">
        <v>125</v>
      </c>
      <c r="P3137" t="s">
        <v>125</v>
      </c>
    </row>
    <row r="3138" spans="1:16" x14ac:dyDescent="0.2">
      <c r="A3138">
        <v>155003</v>
      </c>
      <c r="B3138" t="s">
        <v>883</v>
      </c>
      <c r="C3138" t="s">
        <v>1525</v>
      </c>
      <c r="D3138" t="b">
        <v>1</v>
      </c>
      <c r="E3138" t="s">
        <v>125</v>
      </c>
      <c r="H3138" t="s">
        <v>125</v>
      </c>
      <c r="P3138" t="s">
        <v>125</v>
      </c>
    </row>
    <row r="3139" spans="1:16" x14ac:dyDescent="0.2">
      <c r="A3139">
        <v>172773</v>
      </c>
      <c r="B3139" t="s">
        <v>883</v>
      </c>
      <c r="C3139" t="s">
        <v>1525</v>
      </c>
      <c r="D3139" t="b">
        <v>1</v>
      </c>
      <c r="E3139" t="s">
        <v>125</v>
      </c>
      <c r="H3139" t="s">
        <v>125</v>
      </c>
      <c r="P3139" t="s">
        <v>125</v>
      </c>
    </row>
    <row r="3140" spans="1:16" x14ac:dyDescent="0.2">
      <c r="A3140">
        <v>171335</v>
      </c>
      <c r="B3140" t="s">
        <v>883</v>
      </c>
      <c r="C3140" t="s">
        <v>1525</v>
      </c>
      <c r="D3140" t="b">
        <v>1</v>
      </c>
      <c r="E3140" t="s">
        <v>125</v>
      </c>
      <c r="H3140" t="s">
        <v>125</v>
      </c>
      <c r="P3140" t="s">
        <v>125</v>
      </c>
    </row>
    <row r="3141" spans="1:16" x14ac:dyDescent="0.2">
      <c r="A3141">
        <v>171845</v>
      </c>
      <c r="B3141" t="s">
        <v>883</v>
      </c>
      <c r="C3141" t="s">
        <v>1525</v>
      </c>
      <c r="D3141" t="b">
        <v>1</v>
      </c>
      <c r="E3141" t="s">
        <v>125</v>
      </c>
      <c r="H3141" t="s">
        <v>125</v>
      </c>
      <c r="P3141" t="s">
        <v>125</v>
      </c>
    </row>
    <row r="3142" spans="1:16" x14ac:dyDescent="0.2">
      <c r="A3142">
        <v>154264</v>
      </c>
      <c r="B3142" t="s">
        <v>883</v>
      </c>
      <c r="C3142" t="s">
        <v>1525</v>
      </c>
      <c r="D3142" t="b">
        <v>1</v>
      </c>
      <c r="E3142" t="s">
        <v>125</v>
      </c>
      <c r="H3142" t="s">
        <v>125</v>
      </c>
      <c r="P3142" t="s">
        <v>125</v>
      </c>
    </row>
    <row r="3143" spans="1:16" x14ac:dyDescent="0.2">
      <c r="A3143">
        <v>172985</v>
      </c>
      <c r="B3143" t="s">
        <v>883</v>
      </c>
      <c r="C3143" t="s">
        <v>1525</v>
      </c>
      <c r="D3143" t="b">
        <v>1</v>
      </c>
      <c r="E3143" t="s">
        <v>125</v>
      </c>
      <c r="H3143" t="s">
        <v>125</v>
      </c>
      <c r="P3143" t="s">
        <v>125</v>
      </c>
    </row>
    <row r="3144" spans="1:16" x14ac:dyDescent="0.2">
      <c r="A3144">
        <v>157704</v>
      </c>
      <c r="B3144" t="s">
        <v>883</v>
      </c>
      <c r="C3144" t="s">
        <v>1525</v>
      </c>
      <c r="D3144" t="b">
        <v>1</v>
      </c>
      <c r="E3144" t="s">
        <v>125</v>
      </c>
      <c r="H3144" t="s">
        <v>125</v>
      </c>
      <c r="P3144" t="s">
        <v>125</v>
      </c>
    </row>
    <row r="3145" spans="1:16" x14ac:dyDescent="0.2">
      <c r="A3145">
        <v>172444</v>
      </c>
      <c r="B3145" t="s">
        <v>883</v>
      </c>
      <c r="C3145" t="s">
        <v>1525</v>
      </c>
      <c r="D3145" t="b">
        <v>1</v>
      </c>
      <c r="E3145" t="s">
        <v>125</v>
      </c>
      <c r="H3145" t="s">
        <v>125</v>
      </c>
      <c r="P3145" t="s">
        <v>125</v>
      </c>
    </row>
    <row r="3146" spans="1:16" x14ac:dyDescent="0.2">
      <c r="A3146">
        <v>189348</v>
      </c>
      <c r="B3146" t="s">
        <v>883</v>
      </c>
      <c r="C3146" t="s">
        <v>1525</v>
      </c>
      <c r="D3146" t="b">
        <v>1</v>
      </c>
      <c r="E3146" t="s">
        <v>125</v>
      </c>
      <c r="H3146" t="s">
        <v>125</v>
      </c>
      <c r="P3146" t="s">
        <v>125</v>
      </c>
    </row>
    <row r="3147" spans="1:16" x14ac:dyDescent="0.2">
      <c r="A3147">
        <v>171617</v>
      </c>
      <c r="B3147" t="s">
        <v>883</v>
      </c>
      <c r="C3147" t="s">
        <v>1525</v>
      </c>
      <c r="D3147" t="b">
        <v>1</v>
      </c>
      <c r="E3147" t="s">
        <v>125</v>
      </c>
      <c r="H3147" t="s">
        <v>125</v>
      </c>
      <c r="P3147" t="s">
        <v>125</v>
      </c>
    </row>
    <row r="3148" spans="1:16" x14ac:dyDescent="0.2">
      <c r="A3148">
        <v>171975</v>
      </c>
      <c r="B3148" t="s">
        <v>883</v>
      </c>
      <c r="C3148" t="s">
        <v>1525</v>
      </c>
      <c r="D3148" t="b">
        <v>1</v>
      </c>
      <c r="E3148" t="s">
        <v>125</v>
      </c>
      <c r="H3148" t="s">
        <v>125</v>
      </c>
      <c r="P3148" t="s">
        <v>125</v>
      </c>
    </row>
    <row r="3149" spans="1:16" x14ac:dyDescent="0.2">
      <c r="A3149">
        <v>146148</v>
      </c>
      <c r="B3149" t="s">
        <v>883</v>
      </c>
      <c r="C3149" t="s">
        <v>1525</v>
      </c>
      <c r="D3149" t="b">
        <v>1</v>
      </c>
      <c r="E3149" t="s">
        <v>125</v>
      </c>
      <c r="H3149" t="s">
        <v>125</v>
      </c>
      <c r="P3149" t="s">
        <v>125</v>
      </c>
    </row>
    <row r="3150" spans="1:16" x14ac:dyDescent="0.2">
      <c r="A3150">
        <v>165445</v>
      </c>
      <c r="B3150" t="s">
        <v>883</v>
      </c>
      <c r="C3150" t="s">
        <v>1525</v>
      </c>
      <c r="D3150" t="b">
        <v>1</v>
      </c>
      <c r="E3150" t="s">
        <v>125</v>
      </c>
      <c r="H3150" t="s">
        <v>125</v>
      </c>
      <c r="P3150" t="s">
        <v>125</v>
      </c>
    </row>
    <row r="3151" spans="1:16" x14ac:dyDescent="0.2">
      <c r="A3151">
        <v>156439</v>
      </c>
      <c r="B3151" t="s">
        <v>883</v>
      </c>
      <c r="C3151" t="s">
        <v>1525</v>
      </c>
      <c r="D3151" t="b">
        <v>1</v>
      </c>
      <c r="E3151" t="s">
        <v>125</v>
      </c>
      <c r="H3151" t="s">
        <v>125</v>
      </c>
      <c r="P3151" t="s">
        <v>125</v>
      </c>
    </row>
    <row r="3152" spans="1:16" x14ac:dyDescent="0.2">
      <c r="A3152">
        <v>147981</v>
      </c>
      <c r="B3152" t="s">
        <v>883</v>
      </c>
      <c r="C3152" t="s">
        <v>1525</v>
      </c>
      <c r="D3152" t="b">
        <v>1</v>
      </c>
      <c r="E3152" t="s">
        <v>125</v>
      </c>
      <c r="H3152" t="s">
        <v>125</v>
      </c>
      <c r="P3152" t="s">
        <v>125</v>
      </c>
    </row>
    <row r="3153" spans="1:16" x14ac:dyDescent="0.2">
      <c r="A3153">
        <v>172829</v>
      </c>
      <c r="B3153" t="s">
        <v>883</v>
      </c>
      <c r="C3153" t="s">
        <v>1525</v>
      </c>
      <c r="D3153" t="b">
        <v>1</v>
      </c>
      <c r="E3153" t="s">
        <v>125</v>
      </c>
      <c r="H3153" t="s">
        <v>125</v>
      </c>
      <c r="P3153" t="s">
        <v>125</v>
      </c>
    </row>
    <row r="3154" spans="1:16" x14ac:dyDescent="0.2">
      <c r="A3154">
        <v>166876</v>
      </c>
      <c r="B3154" t="s">
        <v>883</v>
      </c>
      <c r="C3154" t="s">
        <v>1525</v>
      </c>
      <c r="D3154" t="b">
        <v>1</v>
      </c>
      <c r="E3154" t="s">
        <v>125</v>
      </c>
      <c r="H3154" t="s">
        <v>125</v>
      </c>
      <c r="P3154" t="s">
        <v>125</v>
      </c>
    </row>
    <row r="3155" spans="1:16" x14ac:dyDescent="0.2">
      <c r="A3155">
        <v>149177</v>
      </c>
      <c r="B3155" t="s">
        <v>883</v>
      </c>
      <c r="C3155" t="s">
        <v>1525</v>
      </c>
      <c r="D3155" t="b">
        <v>1</v>
      </c>
      <c r="E3155" t="s">
        <v>125</v>
      </c>
      <c r="H3155" t="s">
        <v>125</v>
      </c>
      <c r="P3155" t="s">
        <v>125</v>
      </c>
    </row>
    <row r="3156" spans="1:16" x14ac:dyDescent="0.2">
      <c r="A3156">
        <v>166847</v>
      </c>
      <c r="B3156" t="s">
        <v>883</v>
      </c>
      <c r="C3156" t="s">
        <v>1525</v>
      </c>
      <c r="D3156" t="b">
        <v>1</v>
      </c>
      <c r="E3156" t="s">
        <v>125</v>
      </c>
      <c r="H3156" t="s">
        <v>125</v>
      </c>
      <c r="P3156" t="s">
        <v>125</v>
      </c>
    </row>
    <row r="3157" spans="1:16" x14ac:dyDescent="0.2">
      <c r="A3157">
        <v>155746</v>
      </c>
      <c r="B3157" t="s">
        <v>883</v>
      </c>
      <c r="C3157" t="s">
        <v>1525</v>
      </c>
      <c r="D3157" t="b">
        <v>1</v>
      </c>
      <c r="E3157" t="s">
        <v>125</v>
      </c>
      <c r="H3157" t="s">
        <v>125</v>
      </c>
      <c r="P3157" t="s">
        <v>125</v>
      </c>
    </row>
    <row r="3158" spans="1:16" x14ac:dyDescent="0.2">
      <c r="A3158">
        <v>126608</v>
      </c>
      <c r="B3158" t="s">
        <v>883</v>
      </c>
      <c r="C3158" t="s">
        <v>1525</v>
      </c>
      <c r="D3158" t="b">
        <v>0</v>
      </c>
      <c r="E3158" t="s">
        <v>125</v>
      </c>
      <c r="H3158" t="s">
        <v>125</v>
      </c>
      <c r="P3158" t="s">
        <v>125</v>
      </c>
    </row>
    <row r="3159" spans="1:16" x14ac:dyDescent="0.2">
      <c r="A3159">
        <v>165391</v>
      </c>
      <c r="B3159" t="s">
        <v>883</v>
      </c>
      <c r="C3159" t="s">
        <v>1525</v>
      </c>
      <c r="D3159" t="b">
        <v>1</v>
      </c>
      <c r="E3159" t="s">
        <v>125</v>
      </c>
      <c r="H3159" t="s">
        <v>125</v>
      </c>
      <c r="P3159" t="s">
        <v>125</v>
      </c>
    </row>
    <row r="3160" spans="1:16" x14ac:dyDescent="0.2">
      <c r="A3160">
        <v>142839</v>
      </c>
      <c r="B3160" t="s">
        <v>883</v>
      </c>
      <c r="C3160" t="s">
        <v>1525</v>
      </c>
      <c r="D3160" t="b">
        <v>1</v>
      </c>
      <c r="E3160" t="s">
        <v>125</v>
      </c>
      <c r="H3160" t="s">
        <v>125</v>
      </c>
      <c r="P3160" t="s">
        <v>125</v>
      </c>
    </row>
    <row r="3161" spans="1:16" x14ac:dyDescent="0.2">
      <c r="A3161">
        <v>157975</v>
      </c>
      <c r="B3161" t="s">
        <v>883</v>
      </c>
      <c r="C3161" t="s">
        <v>1525</v>
      </c>
      <c r="D3161" t="b">
        <v>1</v>
      </c>
      <c r="E3161" t="s">
        <v>125</v>
      </c>
      <c r="H3161" t="s">
        <v>125</v>
      </c>
      <c r="P3161" t="s">
        <v>125</v>
      </c>
    </row>
    <row r="3162" spans="1:16" x14ac:dyDescent="0.2">
      <c r="A3162">
        <v>171556</v>
      </c>
      <c r="B3162" t="s">
        <v>883</v>
      </c>
      <c r="C3162" t="s">
        <v>1525</v>
      </c>
      <c r="D3162" t="b">
        <v>1</v>
      </c>
      <c r="E3162" t="s">
        <v>125</v>
      </c>
      <c r="H3162" t="s">
        <v>125</v>
      </c>
      <c r="P3162" t="s">
        <v>125</v>
      </c>
    </row>
    <row r="3163" spans="1:16" x14ac:dyDescent="0.2">
      <c r="A3163">
        <v>148867</v>
      </c>
      <c r="B3163" t="s">
        <v>883</v>
      </c>
      <c r="C3163" t="s">
        <v>1525</v>
      </c>
      <c r="D3163" t="b">
        <v>1</v>
      </c>
      <c r="E3163" t="s">
        <v>125</v>
      </c>
      <c r="H3163" t="s">
        <v>125</v>
      </c>
      <c r="P3163" t="s">
        <v>125</v>
      </c>
    </row>
    <row r="3164" spans="1:16" x14ac:dyDescent="0.2">
      <c r="A3164">
        <v>172664</v>
      </c>
      <c r="B3164" t="s">
        <v>883</v>
      </c>
      <c r="C3164" t="s">
        <v>1525</v>
      </c>
      <c r="D3164" t="b">
        <v>1</v>
      </c>
      <c r="E3164" t="s">
        <v>125</v>
      </c>
      <c r="H3164" t="s">
        <v>125</v>
      </c>
      <c r="P3164" t="s">
        <v>125</v>
      </c>
    </row>
    <row r="3165" spans="1:16" x14ac:dyDescent="0.2">
      <c r="A3165">
        <v>205241</v>
      </c>
      <c r="B3165" t="s">
        <v>883</v>
      </c>
      <c r="C3165" t="s">
        <v>1525</v>
      </c>
      <c r="D3165" t="b">
        <v>1</v>
      </c>
      <c r="E3165" t="s">
        <v>125</v>
      </c>
      <c r="H3165" t="s">
        <v>125</v>
      </c>
      <c r="P3165" t="s">
        <v>125</v>
      </c>
    </row>
    <row r="3166" spans="1:16" x14ac:dyDescent="0.2">
      <c r="A3166">
        <v>174869</v>
      </c>
      <c r="B3166" t="s">
        <v>883</v>
      </c>
      <c r="C3166" t="s">
        <v>1525</v>
      </c>
      <c r="D3166" t="b">
        <v>1</v>
      </c>
      <c r="E3166" t="s">
        <v>125</v>
      </c>
      <c r="H3166" t="s">
        <v>125</v>
      </c>
      <c r="P3166" t="s">
        <v>125</v>
      </c>
    </row>
    <row r="3167" spans="1:16" x14ac:dyDescent="0.2">
      <c r="A3167">
        <v>172447</v>
      </c>
      <c r="B3167" t="s">
        <v>1745</v>
      </c>
      <c r="C3167" t="s">
        <v>1525</v>
      </c>
      <c r="D3167" t="b">
        <v>1</v>
      </c>
      <c r="E3167" t="s">
        <v>125</v>
      </c>
      <c r="H3167" t="s">
        <v>125</v>
      </c>
      <c r="P3167" t="s">
        <v>125</v>
      </c>
    </row>
    <row r="3168" spans="1:16" x14ac:dyDescent="0.2">
      <c r="A3168">
        <v>159276</v>
      </c>
      <c r="B3168" t="s">
        <v>1745</v>
      </c>
      <c r="C3168" t="s">
        <v>1525</v>
      </c>
      <c r="D3168" t="b">
        <v>1</v>
      </c>
      <c r="E3168" t="s">
        <v>125</v>
      </c>
      <c r="H3168" t="s">
        <v>125</v>
      </c>
      <c r="P3168" t="s">
        <v>125</v>
      </c>
    </row>
    <row r="3169" spans="1:16" x14ac:dyDescent="0.2">
      <c r="A3169">
        <v>177540</v>
      </c>
      <c r="B3169" t="s">
        <v>1746</v>
      </c>
      <c r="C3169" t="s">
        <v>1525</v>
      </c>
      <c r="D3169" t="b">
        <v>1</v>
      </c>
      <c r="E3169" t="s">
        <v>125</v>
      </c>
      <c r="H3169" t="s">
        <v>125</v>
      </c>
      <c r="P3169" t="s">
        <v>125</v>
      </c>
    </row>
    <row r="3170" spans="1:16" x14ac:dyDescent="0.2">
      <c r="A3170">
        <v>156057</v>
      </c>
      <c r="B3170" t="s">
        <v>1747</v>
      </c>
      <c r="C3170" t="s">
        <v>1525</v>
      </c>
      <c r="D3170" t="b">
        <v>0</v>
      </c>
      <c r="E3170" t="s">
        <v>125</v>
      </c>
      <c r="H3170" t="s">
        <v>125</v>
      </c>
      <c r="P3170" t="s">
        <v>125</v>
      </c>
    </row>
    <row r="3171" spans="1:16" x14ac:dyDescent="0.2">
      <c r="A3171">
        <v>175656</v>
      </c>
      <c r="B3171" t="s">
        <v>1748</v>
      </c>
      <c r="C3171" t="s">
        <v>1525</v>
      </c>
      <c r="D3171" t="b">
        <v>1</v>
      </c>
      <c r="E3171" t="s">
        <v>125</v>
      </c>
      <c r="H3171" t="s">
        <v>125</v>
      </c>
      <c r="P3171" t="s">
        <v>125</v>
      </c>
    </row>
    <row r="3172" spans="1:16" x14ac:dyDescent="0.2">
      <c r="A3172">
        <v>175607</v>
      </c>
      <c r="B3172" t="s">
        <v>1749</v>
      </c>
      <c r="C3172" t="s">
        <v>1525</v>
      </c>
      <c r="D3172" t="b">
        <v>1</v>
      </c>
      <c r="E3172" t="s">
        <v>125</v>
      </c>
      <c r="H3172" t="s">
        <v>125</v>
      </c>
      <c r="P3172" t="s">
        <v>125</v>
      </c>
    </row>
    <row r="3173" spans="1:16" x14ac:dyDescent="0.2">
      <c r="A3173">
        <v>158302</v>
      </c>
      <c r="B3173" t="s">
        <v>1750</v>
      </c>
      <c r="C3173" t="s">
        <v>1525</v>
      </c>
      <c r="D3173" t="b">
        <v>1</v>
      </c>
      <c r="E3173" t="s">
        <v>125</v>
      </c>
      <c r="H3173" t="s">
        <v>125</v>
      </c>
      <c r="P3173" t="s">
        <v>125</v>
      </c>
    </row>
    <row r="3174" spans="1:16" x14ac:dyDescent="0.2">
      <c r="A3174">
        <v>191490</v>
      </c>
      <c r="B3174" t="s">
        <v>1750</v>
      </c>
      <c r="C3174" t="s">
        <v>1525</v>
      </c>
      <c r="D3174" t="b">
        <v>1</v>
      </c>
      <c r="E3174" t="s">
        <v>125</v>
      </c>
      <c r="H3174" t="s">
        <v>125</v>
      </c>
      <c r="P3174" t="s">
        <v>125</v>
      </c>
    </row>
    <row r="3175" spans="1:16" x14ac:dyDescent="0.2">
      <c r="A3175">
        <v>177587</v>
      </c>
      <c r="B3175" t="s">
        <v>1751</v>
      </c>
      <c r="C3175" t="s">
        <v>1525</v>
      </c>
      <c r="D3175" t="b">
        <v>1</v>
      </c>
      <c r="E3175" t="s">
        <v>125</v>
      </c>
      <c r="H3175" t="s">
        <v>125</v>
      </c>
      <c r="P3175" t="s">
        <v>125</v>
      </c>
    </row>
    <row r="3176" spans="1:16" x14ac:dyDescent="0.2">
      <c r="A3176">
        <v>172823</v>
      </c>
      <c r="B3176" t="s">
        <v>1752</v>
      </c>
      <c r="C3176" t="s">
        <v>1525</v>
      </c>
      <c r="D3176" t="b">
        <v>1</v>
      </c>
      <c r="E3176" t="s">
        <v>125</v>
      </c>
      <c r="H3176" t="s">
        <v>125</v>
      </c>
      <c r="P3176" t="s">
        <v>125</v>
      </c>
    </row>
    <row r="3177" spans="1:16" x14ac:dyDescent="0.2">
      <c r="A3177">
        <v>172500</v>
      </c>
      <c r="B3177" t="s">
        <v>1752</v>
      </c>
      <c r="C3177" t="s">
        <v>1525</v>
      </c>
      <c r="D3177" t="b">
        <v>1</v>
      </c>
      <c r="E3177" t="s">
        <v>125</v>
      </c>
      <c r="H3177" t="s">
        <v>125</v>
      </c>
      <c r="P3177" t="s">
        <v>125</v>
      </c>
    </row>
    <row r="3178" spans="1:16" x14ac:dyDescent="0.2">
      <c r="A3178">
        <v>157796</v>
      </c>
      <c r="B3178" t="s">
        <v>1752</v>
      </c>
      <c r="C3178" t="s">
        <v>1525</v>
      </c>
      <c r="D3178" t="b">
        <v>1</v>
      </c>
      <c r="E3178" t="s">
        <v>125</v>
      </c>
      <c r="H3178" t="s">
        <v>125</v>
      </c>
      <c r="P3178" t="s">
        <v>125</v>
      </c>
    </row>
    <row r="3179" spans="1:16" x14ac:dyDescent="0.2">
      <c r="A3179">
        <v>177520</v>
      </c>
      <c r="B3179" t="s">
        <v>1752</v>
      </c>
      <c r="C3179" t="s">
        <v>1525</v>
      </c>
      <c r="D3179" t="b">
        <v>1</v>
      </c>
      <c r="E3179" t="s">
        <v>125</v>
      </c>
      <c r="H3179" t="s">
        <v>125</v>
      </c>
      <c r="P3179" t="s">
        <v>125</v>
      </c>
    </row>
    <row r="3180" spans="1:16" x14ac:dyDescent="0.2">
      <c r="A3180">
        <v>143214</v>
      </c>
      <c r="B3180" t="s">
        <v>1752</v>
      </c>
      <c r="C3180" t="s">
        <v>1525</v>
      </c>
      <c r="D3180" t="b">
        <v>1</v>
      </c>
      <c r="E3180" t="s">
        <v>125</v>
      </c>
      <c r="H3180" t="s">
        <v>125</v>
      </c>
      <c r="P3180" t="s">
        <v>125</v>
      </c>
    </row>
    <row r="3181" spans="1:16" x14ac:dyDescent="0.2">
      <c r="A3181">
        <v>172714</v>
      </c>
      <c r="B3181" t="s">
        <v>1752</v>
      </c>
      <c r="C3181" t="s">
        <v>1525</v>
      </c>
      <c r="D3181" t="b">
        <v>1</v>
      </c>
      <c r="E3181" t="s">
        <v>125</v>
      </c>
      <c r="H3181" t="s">
        <v>125</v>
      </c>
      <c r="P3181" t="s">
        <v>125</v>
      </c>
    </row>
    <row r="3182" spans="1:16" x14ac:dyDescent="0.2">
      <c r="A3182">
        <v>174370</v>
      </c>
      <c r="B3182" t="s">
        <v>1753</v>
      </c>
      <c r="C3182" t="s">
        <v>1525</v>
      </c>
      <c r="D3182" t="b">
        <v>0</v>
      </c>
      <c r="E3182" t="s">
        <v>125</v>
      </c>
      <c r="H3182" t="s">
        <v>125</v>
      </c>
      <c r="P3182" t="s">
        <v>125</v>
      </c>
    </row>
    <row r="3183" spans="1:16" x14ac:dyDescent="0.2">
      <c r="A3183">
        <v>182207</v>
      </c>
      <c r="B3183" t="s">
        <v>1754</v>
      </c>
      <c r="C3183" t="s">
        <v>1525</v>
      </c>
      <c r="D3183" t="b">
        <v>0</v>
      </c>
      <c r="E3183" t="s">
        <v>125</v>
      </c>
      <c r="H3183" t="s">
        <v>125</v>
      </c>
      <c r="P3183" t="s">
        <v>125</v>
      </c>
    </row>
    <row r="3184" spans="1:16" x14ac:dyDescent="0.2">
      <c r="A3184">
        <v>145531</v>
      </c>
      <c r="B3184" t="s">
        <v>1755</v>
      </c>
      <c r="C3184" t="s">
        <v>1525</v>
      </c>
      <c r="D3184" t="b">
        <v>0</v>
      </c>
      <c r="E3184" t="s">
        <v>125</v>
      </c>
      <c r="H3184" t="s">
        <v>125</v>
      </c>
      <c r="P3184" t="s">
        <v>125</v>
      </c>
    </row>
    <row r="3185" spans="1:16" x14ac:dyDescent="0.2">
      <c r="A3185">
        <v>156329</v>
      </c>
      <c r="B3185" t="s">
        <v>1756</v>
      </c>
      <c r="C3185" t="s">
        <v>1525</v>
      </c>
      <c r="D3185" t="b">
        <v>0</v>
      </c>
      <c r="E3185" t="s">
        <v>125</v>
      </c>
      <c r="H3185" t="s">
        <v>125</v>
      </c>
      <c r="P3185" t="s">
        <v>125</v>
      </c>
    </row>
    <row r="3186" spans="1:16" x14ac:dyDescent="0.2">
      <c r="A3186">
        <v>145529</v>
      </c>
      <c r="B3186" t="s">
        <v>1757</v>
      </c>
      <c r="C3186" t="s">
        <v>1525</v>
      </c>
      <c r="D3186" t="b">
        <v>1</v>
      </c>
      <c r="E3186" t="s">
        <v>125</v>
      </c>
      <c r="H3186" t="s">
        <v>125</v>
      </c>
      <c r="P3186" t="s">
        <v>125</v>
      </c>
    </row>
    <row r="3187" spans="1:16" x14ac:dyDescent="0.2">
      <c r="A3187">
        <v>156327</v>
      </c>
      <c r="B3187" t="s">
        <v>1758</v>
      </c>
      <c r="C3187" t="s">
        <v>1525</v>
      </c>
      <c r="D3187" t="b">
        <v>1</v>
      </c>
      <c r="E3187" t="s">
        <v>125</v>
      </c>
      <c r="H3187" t="s">
        <v>125</v>
      </c>
      <c r="P3187" t="s">
        <v>125</v>
      </c>
    </row>
    <row r="3188" spans="1:16" x14ac:dyDescent="0.2">
      <c r="A3188">
        <v>158268</v>
      </c>
      <c r="B3188" t="s">
        <v>1759</v>
      </c>
      <c r="C3188" t="s">
        <v>1525</v>
      </c>
      <c r="D3188" t="b">
        <v>1</v>
      </c>
      <c r="E3188" t="s">
        <v>125</v>
      </c>
      <c r="H3188" t="s">
        <v>125</v>
      </c>
      <c r="P3188" t="s">
        <v>125</v>
      </c>
    </row>
    <row r="3189" spans="1:16" x14ac:dyDescent="0.2">
      <c r="A3189">
        <v>158278</v>
      </c>
      <c r="B3189" t="s">
        <v>1759</v>
      </c>
      <c r="C3189" t="s">
        <v>1525</v>
      </c>
      <c r="D3189" t="b">
        <v>1</v>
      </c>
      <c r="E3189" t="s">
        <v>125</v>
      </c>
      <c r="H3189" t="s">
        <v>125</v>
      </c>
      <c r="P3189" t="s">
        <v>125</v>
      </c>
    </row>
    <row r="3190" spans="1:16" x14ac:dyDescent="0.2">
      <c r="A3190">
        <v>167121</v>
      </c>
      <c r="B3190" t="s">
        <v>1029</v>
      </c>
      <c r="C3190" t="s">
        <v>1525</v>
      </c>
      <c r="D3190" t="b">
        <v>0</v>
      </c>
      <c r="E3190" t="s">
        <v>125</v>
      </c>
      <c r="H3190" t="s">
        <v>125</v>
      </c>
      <c r="P3190" t="s">
        <v>125</v>
      </c>
    </row>
    <row r="3191" spans="1:16" x14ac:dyDescent="0.2">
      <c r="A3191">
        <v>153356</v>
      </c>
      <c r="B3191" t="s">
        <v>1375</v>
      </c>
      <c r="C3191" t="s">
        <v>1525</v>
      </c>
      <c r="D3191" t="b">
        <v>0</v>
      </c>
      <c r="E3191" t="s">
        <v>125</v>
      </c>
      <c r="H3191" t="s">
        <v>125</v>
      </c>
      <c r="P3191" t="s">
        <v>125</v>
      </c>
    </row>
    <row r="3192" spans="1:16" x14ac:dyDescent="0.2">
      <c r="A3192">
        <v>177515</v>
      </c>
      <c r="B3192" t="s">
        <v>1375</v>
      </c>
      <c r="C3192" t="s">
        <v>1525</v>
      </c>
      <c r="D3192" t="b">
        <v>0</v>
      </c>
      <c r="E3192" t="s">
        <v>125</v>
      </c>
      <c r="H3192" t="s">
        <v>125</v>
      </c>
      <c r="P3192" t="s">
        <v>125</v>
      </c>
    </row>
    <row r="3193" spans="1:16" x14ac:dyDescent="0.2">
      <c r="A3193">
        <v>177538</v>
      </c>
      <c r="B3193" t="s">
        <v>1375</v>
      </c>
      <c r="C3193" t="s">
        <v>1525</v>
      </c>
      <c r="D3193" t="b">
        <v>0</v>
      </c>
      <c r="E3193" t="s">
        <v>125</v>
      </c>
      <c r="H3193" t="s">
        <v>125</v>
      </c>
      <c r="P3193" t="s">
        <v>125</v>
      </c>
    </row>
    <row r="3194" spans="1:16" x14ac:dyDescent="0.2">
      <c r="A3194">
        <v>167014</v>
      </c>
      <c r="B3194" t="s">
        <v>1380</v>
      </c>
      <c r="C3194" t="s">
        <v>1525</v>
      </c>
      <c r="D3194" t="b">
        <v>1</v>
      </c>
      <c r="E3194" t="s">
        <v>125</v>
      </c>
      <c r="H3194" t="s">
        <v>125</v>
      </c>
      <c r="P3194" t="s">
        <v>125</v>
      </c>
    </row>
    <row r="3195" spans="1:16" x14ac:dyDescent="0.2">
      <c r="A3195">
        <v>166971</v>
      </c>
      <c r="B3195" t="s">
        <v>1380</v>
      </c>
      <c r="C3195" t="s">
        <v>1525</v>
      </c>
      <c r="D3195" t="b">
        <v>1</v>
      </c>
      <c r="E3195" t="s">
        <v>125</v>
      </c>
      <c r="H3195" t="s">
        <v>125</v>
      </c>
      <c r="P3195" t="s">
        <v>125</v>
      </c>
    </row>
    <row r="3196" spans="1:16" x14ac:dyDescent="0.2">
      <c r="A3196">
        <v>171317</v>
      </c>
      <c r="B3196" t="s">
        <v>1380</v>
      </c>
      <c r="C3196" t="s">
        <v>1525</v>
      </c>
      <c r="D3196" t="b">
        <v>1</v>
      </c>
      <c r="E3196" t="s">
        <v>125</v>
      </c>
      <c r="H3196" t="s">
        <v>125</v>
      </c>
      <c r="P3196" t="s">
        <v>125</v>
      </c>
    </row>
    <row r="3197" spans="1:16" x14ac:dyDescent="0.2">
      <c r="A3197">
        <v>167087</v>
      </c>
      <c r="B3197" t="s">
        <v>1380</v>
      </c>
      <c r="C3197" t="s">
        <v>1525</v>
      </c>
      <c r="D3197" t="b">
        <v>1</v>
      </c>
      <c r="E3197" t="s">
        <v>125</v>
      </c>
      <c r="H3197" t="s">
        <v>125</v>
      </c>
      <c r="P3197" t="s">
        <v>125</v>
      </c>
    </row>
    <row r="3198" spans="1:16" x14ac:dyDescent="0.2">
      <c r="A3198">
        <v>158261</v>
      </c>
      <c r="B3198" t="s">
        <v>1760</v>
      </c>
      <c r="C3198" t="s">
        <v>1525</v>
      </c>
      <c r="D3198" t="b">
        <v>1</v>
      </c>
      <c r="E3198" t="s">
        <v>125</v>
      </c>
      <c r="F3198" t="s">
        <v>1761</v>
      </c>
      <c r="G3198" t="s">
        <v>751</v>
      </c>
      <c r="H3198" t="s">
        <v>125</v>
      </c>
      <c r="J3198" t="s">
        <v>752</v>
      </c>
      <c r="K3198" t="s">
        <v>753</v>
      </c>
      <c r="L3198" t="s">
        <v>1061</v>
      </c>
      <c r="P3198" t="s">
        <v>125</v>
      </c>
    </row>
    <row r="3199" spans="1:16" x14ac:dyDescent="0.2">
      <c r="A3199">
        <v>166810</v>
      </c>
      <c r="B3199" t="s">
        <v>1409</v>
      </c>
      <c r="C3199" t="s">
        <v>1525</v>
      </c>
      <c r="D3199" t="b">
        <v>0</v>
      </c>
      <c r="E3199" t="s">
        <v>125</v>
      </c>
      <c r="H3199" t="s">
        <v>125</v>
      </c>
      <c r="P3199" t="s">
        <v>125</v>
      </c>
    </row>
    <row r="3200" spans="1:16" x14ac:dyDescent="0.2">
      <c r="A3200">
        <v>166842</v>
      </c>
      <c r="B3200" t="s">
        <v>1409</v>
      </c>
      <c r="C3200" t="s">
        <v>1525</v>
      </c>
      <c r="D3200" t="b">
        <v>0</v>
      </c>
      <c r="E3200" t="s">
        <v>125</v>
      </c>
      <c r="H3200" t="s">
        <v>125</v>
      </c>
      <c r="P3200" t="s">
        <v>125</v>
      </c>
    </row>
    <row r="3201" spans="1:19" x14ac:dyDescent="0.2">
      <c r="A3201">
        <v>159264</v>
      </c>
      <c r="B3201" t="s">
        <v>1762</v>
      </c>
      <c r="C3201" t="s">
        <v>1525</v>
      </c>
      <c r="D3201" t="b">
        <v>0</v>
      </c>
      <c r="E3201" t="s">
        <v>125</v>
      </c>
      <c r="H3201" t="s">
        <v>125</v>
      </c>
      <c r="P3201" t="s">
        <v>125</v>
      </c>
    </row>
    <row r="3202" spans="1:19" x14ac:dyDescent="0.2">
      <c r="A3202">
        <v>143123</v>
      </c>
      <c r="B3202" t="s">
        <v>1763</v>
      </c>
      <c r="C3202" t="s">
        <v>1525</v>
      </c>
      <c r="D3202" t="b">
        <v>0</v>
      </c>
      <c r="E3202" t="s">
        <v>125</v>
      </c>
      <c r="F3202" t="s">
        <v>1097</v>
      </c>
      <c r="G3202" t="s">
        <v>533</v>
      </c>
      <c r="H3202" t="s">
        <v>125</v>
      </c>
      <c r="P3202" t="s">
        <v>125</v>
      </c>
    </row>
    <row r="3203" spans="1:19" x14ac:dyDescent="0.2">
      <c r="A3203">
        <v>177586</v>
      </c>
      <c r="B3203" t="s">
        <v>1764</v>
      </c>
      <c r="C3203" t="s">
        <v>1525</v>
      </c>
      <c r="D3203" t="b">
        <v>1</v>
      </c>
      <c r="E3203" t="s">
        <v>125</v>
      </c>
      <c r="H3203" t="s">
        <v>125</v>
      </c>
      <c r="P3203" t="s">
        <v>125</v>
      </c>
      <c r="R3203" t="s">
        <v>604</v>
      </c>
    </row>
    <row r="3204" spans="1:19" x14ac:dyDescent="0.2">
      <c r="A3204">
        <v>143299</v>
      </c>
      <c r="B3204" t="s">
        <v>1765</v>
      </c>
      <c r="C3204" t="s">
        <v>1525</v>
      </c>
      <c r="D3204" t="b">
        <v>0</v>
      </c>
      <c r="E3204" t="s">
        <v>125</v>
      </c>
      <c r="F3204" t="s">
        <v>1640</v>
      </c>
      <c r="G3204" t="s">
        <v>533</v>
      </c>
      <c r="H3204" t="s">
        <v>125</v>
      </c>
      <c r="J3204" t="s">
        <v>1094</v>
      </c>
      <c r="K3204" t="s">
        <v>1559</v>
      </c>
      <c r="L3204" t="s">
        <v>1089</v>
      </c>
      <c r="P3204" t="s">
        <v>125</v>
      </c>
      <c r="S3204" t="s">
        <v>1641</v>
      </c>
    </row>
    <row r="3205" spans="1:19" x14ac:dyDescent="0.2">
      <c r="A3205">
        <v>177585</v>
      </c>
      <c r="B3205" t="s">
        <v>1765</v>
      </c>
      <c r="C3205" t="s">
        <v>1525</v>
      </c>
      <c r="D3205" t="b">
        <v>0</v>
      </c>
      <c r="E3205" t="s">
        <v>125</v>
      </c>
      <c r="F3205" t="s">
        <v>1640</v>
      </c>
      <c r="G3205" t="s">
        <v>533</v>
      </c>
      <c r="H3205" t="s">
        <v>125</v>
      </c>
      <c r="J3205" t="s">
        <v>1094</v>
      </c>
      <c r="K3205" t="s">
        <v>1559</v>
      </c>
      <c r="L3205" t="s">
        <v>1089</v>
      </c>
      <c r="P3205" t="s">
        <v>125</v>
      </c>
      <c r="S3205" t="s">
        <v>1641</v>
      </c>
    </row>
    <row r="3206" spans="1:19" x14ac:dyDescent="0.2">
      <c r="A3206">
        <v>149104</v>
      </c>
      <c r="B3206" t="s">
        <v>1766</v>
      </c>
      <c r="C3206" t="s">
        <v>1525</v>
      </c>
      <c r="D3206" t="b">
        <v>0</v>
      </c>
      <c r="E3206" t="s">
        <v>125</v>
      </c>
      <c r="F3206" t="s">
        <v>1620</v>
      </c>
      <c r="G3206" t="s">
        <v>1621</v>
      </c>
      <c r="H3206" t="s">
        <v>125</v>
      </c>
      <c r="J3206" t="s">
        <v>752</v>
      </c>
      <c r="K3206" t="s">
        <v>1622</v>
      </c>
      <c r="L3206" t="s">
        <v>1623</v>
      </c>
      <c r="P3206" t="s">
        <v>125</v>
      </c>
    </row>
    <row r="3207" spans="1:19" x14ac:dyDescent="0.2">
      <c r="A3207">
        <v>149137</v>
      </c>
      <c r="B3207" t="s">
        <v>1767</v>
      </c>
      <c r="C3207" t="s">
        <v>1525</v>
      </c>
      <c r="D3207" t="b">
        <v>1</v>
      </c>
      <c r="E3207" t="s">
        <v>125</v>
      </c>
      <c r="H3207" t="s">
        <v>125</v>
      </c>
      <c r="P3207" t="s">
        <v>125</v>
      </c>
      <c r="R3207" t="s">
        <v>1768</v>
      </c>
    </row>
    <row r="3208" spans="1:19" x14ac:dyDescent="0.2">
      <c r="A3208">
        <v>153282</v>
      </c>
      <c r="B3208" t="s">
        <v>1419</v>
      </c>
      <c r="C3208" t="s">
        <v>1525</v>
      </c>
      <c r="D3208" t="b">
        <v>0</v>
      </c>
      <c r="E3208" t="s">
        <v>125</v>
      </c>
      <c r="F3208" t="s">
        <v>1769</v>
      </c>
      <c r="G3208" t="s">
        <v>533</v>
      </c>
      <c r="H3208" t="s">
        <v>125</v>
      </c>
      <c r="P3208" t="s">
        <v>125</v>
      </c>
      <c r="S3208" t="s">
        <v>1770</v>
      </c>
    </row>
    <row r="3209" spans="1:19" x14ac:dyDescent="0.2">
      <c r="A3209">
        <v>149142</v>
      </c>
      <c r="B3209" t="s">
        <v>1771</v>
      </c>
      <c r="C3209" t="s">
        <v>1525</v>
      </c>
      <c r="D3209" t="b">
        <v>0</v>
      </c>
      <c r="E3209" t="s">
        <v>125</v>
      </c>
      <c r="F3209" t="s">
        <v>1772</v>
      </c>
      <c r="G3209" t="s">
        <v>1534</v>
      </c>
      <c r="H3209" t="s">
        <v>125</v>
      </c>
      <c r="J3209" t="s">
        <v>752</v>
      </c>
      <c r="K3209" t="s">
        <v>1623</v>
      </c>
      <c r="L3209" t="s">
        <v>1089</v>
      </c>
      <c r="P3209" t="s">
        <v>125</v>
      </c>
    </row>
    <row r="3210" spans="1:19" x14ac:dyDescent="0.2">
      <c r="A3210">
        <v>116051</v>
      </c>
      <c r="B3210" t="s">
        <v>1771</v>
      </c>
      <c r="C3210" t="s">
        <v>1525</v>
      </c>
      <c r="D3210" t="b">
        <v>0</v>
      </c>
      <c r="E3210" t="s">
        <v>125</v>
      </c>
      <c r="F3210" t="s">
        <v>1772</v>
      </c>
      <c r="G3210" t="s">
        <v>1534</v>
      </c>
      <c r="H3210" t="s">
        <v>125</v>
      </c>
      <c r="J3210" t="s">
        <v>752</v>
      </c>
      <c r="K3210" t="s">
        <v>1623</v>
      </c>
      <c r="L3210" t="s">
        <v>1089</v>
      </c>
      <c r="P3210" t="s">
        <v>125</v>
      </c>
    </row>
    <row r="3211" spans="1:19" x14ac:dyDescent="0.2">
      <c r="A3211">
        <v>116052</v>
      </c>
      <c r="B3211" t="s">
        <v>1773</v>
      </c>
      <c r="C3211" t="s">
        <v>1525</v>
      </c>
      <c r="D3211" t="b">
        <v>1</v>
      </c>
      <c r="E3211" t="s">
        <v>125</v>
      </c>
      <c r="F3211" t="s">
        <v>1529</v>
      </c>
      <c r="G3211" t="s">
        <v>1527</v>
      </c>
      <c r="H3211" t="s">
        <v>125</v>
      </c>
      <c r="P3211" t="s">
        <v>125</v>
      </c>
    </row>
    <row r="3212" spans="1:19" x14ac:dyDescent="0.2">
      <c r="A3212">
        <v>149143</v>
      </c>
      <c r="B3212" t="s">
        <v>1773</v>
      </c>
      <c r="C3212" t="s">
        <v>1525</v>
      </c>
      <c r="D3212" t="b">
        <v>1</v>
      </c>
      <c r="E3212" t="s">
        <v>125</v>
      </c>
      <c r="F3212" t="s">
        <v>1529</v>
      </c>
      <c r="G3212" t="s">
        <v>1527</v>
      </c>
      <c r="H3212" t="s">
        <v>125</v>
      </c>
      <c r="P3212" t="s">
        <v>125</v>
      </c>
    </row>
    <row r="3213" spans="1:19" x14ac:dyDescent="0.2">
      <c r="A3213">
        <v>149115</v>
      </c>
      <c r="B3213" t="s">
        <v>1774</v>
      </c>
      <c r="C3213" t="s">
        <v>1525</v>
      </c>
      <c r="D3213" t="b">
        <v>0</v>
      </c>
      <c r="E3213" t="s">
        <v>125</v>
      </c>
      <c r="F3213" t="s">
        <v>1615</v>
      </c>
      <c r="G3213" t="s">
        <v>1534</v>
      </c>
      <c r="H3213" t="s">
        <v>125</v>
      </c>
      <c r="J3213" t="s">
        <v>752</v>
      </c>
      <c r="K3213" t="s">
        <v>1616</v>
      </c>
      <c r="L3213" t="s">
        <v>1617</v>
      </c>
      <c r="P3213" t="s">
        <v>125</v>
      </c>
    </row>
    <row r="3214" spans="1:19" x14ac:dyDescent="0.2">
      <c r="A3214">
        <v>149144</v>
      </c>
      <c r="B3214" t="s">
        <v>1774</v>
      </c>
      <c r="C3214" t="s">
        <v>1525</v>
      </c>
      <c r="D3214" t="b">
        <v>0</v>
      </c>
      <c r="E3214" t="s">
        <v>125</v>
      </c>
      <c r="F3214" t="s">
        <v>1615</v>
      </c>
      <c r="G3214" t="s">
        <v>1534</v>
      </c>
      <c r="H3214" t="s">
        <v>125</v>
      </c>
      <c r="J3214" t="s">
        <v>752</v>
      </c>
      <c r="K3214" t="s">
        <v>1616</v>
      </c>
      <c r="L3214" t="s">
        <v>1617</v>
      </c>
      <c r="P3214" t="s">
        <v>125</v>
      </c>
    </row>
    <row r="3215" spans="1:19" x14ac:dyDescent="0.2">
      <c r="A3215">
        <v>116054</v>
      </c>
      <c r="B3215" t="s">
        <v>1775</v>
      </c>
      <c r="C3215" t="s">
        <v>1525</v>
      </c>
      <c r="D3215" t="b">
        <v>0</v>
      </c>
      <c r="E3215" t="s">
        <v>125</v>
      </c>
      <c r="F3215" t="s">
        <v>1546</v>
      </c>
      <c r="G3215" t="s">
        <v>1547</v>
      </c>
      <c r="H3215" t="s">
        <v>125</v>
      </c>
      <c r="P3215" t="s">
        <v>125</v>
      </c>
    </row>
    <row r="3216" spans="1:19" x14ac:dyDescent="0.2">
      <c r="A3216">
        <v>149145</v>
      </c>
      <c r="B3216" t="s">
        <v>1776</v>
      </c>
      <c r="C3216" t="s">
        <v>1525</v>
      </c>
      <c r="D3216" t="b">
        <v>0</v>
      </c>
      <c r="E3216" t="s">
        <v>125</v>
      </c>
      <c r="F3216" t="s">
        <v>1777</v>
      </c>
      <c r="G3216" t="s">
        <v>1547</v>
      </c>
      <c r="H3216" t="s">
        <v>125</v>
      </c>
      <c r="J3216" t="s">
        <v>752</v>
      </c>
      <c r="K3216" t="s">
        <v>1616</v>
      </c>
      <c r="L3216" t="s">
        <v>1617</v>
      </c>
      <c r="P3216" t="s">
        <v>125</v>
      </c>
    </row>
    <row r="3217" spans="1:16" x14ac:dyDescent="0.2">
      <c r="A3217">
        <v>116055</v>
      </c>
      <c r="B3217" t="s">
        <v>1778</v>
      </c>
      <c r="C3217" t="s">
        <v>1525</v>
      </c>
      <c r="D3217" t="b">
        <v>1</v>
      </c>
      <c r="E3217" t="s">
        <v>125</v>
      </c>
      <c r="F3217" t="s">
        <v>1529</v>
      </c>
      <c r="G3217" t="s">
        <v>1527</v>
      </c>
      <c r="H3217" t="s">
        <v>125</v>
      </c>
      <c r="P3217" t="s">
        <v>125</v>
      </c>
    </row>
    <row r="3218" spans="1:16" x14ac:dyDescent="0.2">
      <c r="A3218">
        <v>177507</v>
      </c>
      <c r="B3218" t="s">
        <v>1778</v>
      </c>
      <c r="C3218" t="s">
        <v>1525</v>
      </c>
      <c r="D3218" t="b">
        <v>1</v>
      </c>
      <c r="E3218" t="s">
        <v>125</v>
      </c>
      <c r="F3218" t="s">
        <v>1529</v>
      </c>
      <c r="G3218" t="s">
        <v>1527</v>
      </c>
      <c r="H3218" t="s">
        <v>125</v>
      </c>
      <c r="P3218" t="s">
        <v>125</v>
      </c>
    </row>
    <row r="3219" spans="1:16" x14ac:dyDescent="0.2">
      <c r="A3219">
        <v>149146</v>
      </c>
      <c r="B3219" t="s">
        <v>1778</v>
      </c>
      <c r="C3219" t="s">
        <v>1525</v>
      </c>
      <c r="D3219" t="b">
        <v>1</v>
      </c>
      <c r="E3219" t="s">
        <v>125</v>
      </c>
      <c r="F3219" t="s">
        <v>1529</v>
      </c>
      <c r="G3219" t="s">
        <v>1527</v>
      </c>
      <c r="H3219" t="s">
        <v>125</v>
      </c>
      <c r="P3219" t="s">
        <v>125</v>
      </c>
    </row>
    <row r="3220" spans="1:16" x14ac:dyDescent="0.2">
      <c r="A3220">
        <v>149147</v>
      </c>
      <c r="B3220" t="s">
        <v>1779</v>
      </c>
      <c r="C3220" t="s">
        <v>1525</v>
      </c>
      <c r="D3220" t="b">
        <v>1</v>
      </c>
      <c r="E3220" t="s">
        <v>125</v>
      </c>
      <c r="F3220" t="s">
        <v>1529</v>
      </c>
      <c r="G3220" t="s">
        <v>1527</v>
      </c>
      <c r="H3220" t="s">
        <v>125</v>
      </c>
      <c r="P3220" t="s">
        <v>125</v>
      </c>
    </row>
    <row r="3221" spans="1:16" x14ac:dyDescent="0.2">
      <c r="A3221">
        <v>116056</v>
      </c>
      <c r="B3221" t="s">
        <v>1779</v>
      </c>
      <c r="C3221" t="s">
        <v>1525</v>
      </c>
      <c r="D3221" t="b">
        <v>1</v>
      </c>
      <c r="E3221" t="s">
        <v>125</v>
      </c>
      <c r="F3221" t="s">
        <v>1529</v>
      </c>
      <c r="G3221" t="s">
        <v>1527</v>
      </c>
      <c r="H3221" t="s">
        <v>125</v>
      </c>
      <c r="P3221" t="s">
        <v>125</v>
      </c>
    </row>
    <row r="3222" spans="1:16" x14ac:dyDescent="0.2">
      <c r="A3222">
        <v>177508</v>
      </c>
      <c r="B3222" t="s">
        <v>1779</v>
      </c>
      <c r="C3222" t="s">
        <v>1525</v>
      </c>
      <c r="D3222" t="b">
        <v>1</v>
      </c>
      <c r="E3222" t="s">
        <v>125</v>
      </c>
      <c r="F3222" t="s">
        <v>1529</v>
      </c>
      <c r="G3222" t="s">
        <v>1527</v>
      </c>
      <c r="H3222" t="s">
        <v>125</v>
      </c>
      <c r="P3222" t="s">
        <v>125</v>
      </c>
    </row>
    <row r="3223" spans="1:16" x14ac:dyDescent="0.2">
      <c r="A3223">
        <v>149148</v>
      </c>
      <c r="B3223" t="s">
        <v>1780</v>
      </c>
      <c r="C3223" t="s">
        <v>1525</v>
      </c>
      <c r="D3223" t="b">
        <v>0</v>
      </c>
      <c r="E3223" t="s">
        <v>125</v>
      </c>
      <c r="F3223" t="s">
        <v>1781</v>
      </c>
      <c r="G3223" t="s">
        <v>1558</v>
      </c>
      <c r="H3223" t="s">
        <v>125</v>
      </c>
      <c r="J3223" t="s">
        <v>752</v>
      </c>
      <c r="K3223" t="s">
        <v>1616</v>
      </c>
      <c r="L3223" t="s">
        <v>1089</v>
      </c>
      <c r="P3223" t="s">
        <v>125</v>
      </c>
    </row>
    <row r="3224" spans="1:16" x14ac:dyDescent="0.2">
      <c r="A3224">
        <v>149116</v>
      </c>
      <c r="B3224" t="s">
        <v>1780</v>
      </c>
      <c r="C3224" t="s">
        <v>1525</v>
      </c>
      <c r="D3224" t="b">
        <v>0</v>
      </c>
      <c r="E3224" t="s">
        <v>125</v>
      </c>
      <c r="F3224" t="s">
        <v>1781</v>
      </c>
      <c r="G3224" t="s">
        <v>1558</v>
      </c>
      <c r="H3224" t="s">
        <v>125</v>
      </c>
      <c r="J3224" t="s">
        <v>752</v>
      </c>
      <c r="K3224" t="s">
        <v>1616</v>
      </c>
      <c r="L3224" t="s">
        <v>1089</v>
      </c>
      <c r="P3224" t="s">
        <v>125</v>
      </c>
    </row>
    <row r="3225" spans="1:16" x14ac:dyDescent="0.2">
      <c r="A3225">
        <v>149149</v>
      </c>
      <c r="B3225" t="s">
        <v>1782</v>
      </c>
      <c r="C3225" t="s">
        <v>1525</v>
      </c>
      <c r="D3225" t="b">
        <v>0</v>
      </c>
      <c r="E3225" t="s">
        <v>125</v>
      </c>
      <c r="F3225" t="s">
        <v>1783</v>
      </c>
      <c r="G3225" t="s">
        <v>1541</v>
      </c>
      <c r="H3225" t="s">
        <v>125</v>
      </c>
      <c r="J3225" t="s">
        <v>752</v>
      </c>
      <c r="K3225" t="s">
        <v>1559</v>
      </c>
      <c r="L3225" t="s">
        <v>1024</v>
      </c>
      <c r="P3225" t="s">
        <v>125</v>
      </c>
    </row>
    <row r="3226" spans="1:16" x14ac:dyDescent="0.2">
      <c r="A3226">
        <v>149117</v>
      </c>
      <c r="B3226" t="s">
        <v>1782</v>
      </c>
      <c r="C3226" t="s">
        <v>1525</v>
      </c>
      <c r="D3226" t="b">
        <v>0</v>
      </c>
      <c r="E3226" t="s">
        <v>125</v>
      </c>
      <c r="F3226" t="s">
        <v>1783</v>
      </c>
      <c r="G3226" t="s">
        <v>1541</v>
      </c>
      <c r="H3226" t="s">
        <v>125</v>
      </c>
      <c r="J3226" t="s">
        <v>752</v>
      </c>
      <c r="K3226" t="s">
        <v>1559</v>
      </c>
      <c r="L3226" t="s">
        <v>1024</v>
      </c>
      <c r="P3226" t="s">
        <v>125</v>
      </c>
    </row>
    <row r="3227" spans="1:16" x14ac:dyDescent="0.2">
      <c r="A3227">
        <v>149118</v>
      </c>
      <c r="B3227" t="s">
        <v>1784</v>
      </c>
      <c r="C3227" t="s">
        <v>1525</v>
      </c>
      <c r="D3227" t="b">
        <v>1</v>
      </c>
      <c r="E3227" t="s">
        <v>125</v>
      </c>
      <c r="F3227" t="s">
        <v>1529</v>
      </c>
      <c r="G3227" t="s">
        <v>1527</v>
      </c>
      <c r="H3227" t="s">
        <v>125</v>
      </c>
      <c r="P3227" t="s">
        <v>125</v>
      </c>
    </row>
    <row r="3228" spans="1:16" x14ac:dyDescent="0.2">
      <c r="A3228">
        <v>149150</v>
      </c>
      <c r="B3228" t="s">
        <v>1784</v>
      </c>
      <c r="C3228" t="s">
        <v>1525</v>
      </c>
      <c r="D3228" t="b">
        <v>1</v>
      </c>
      <c r="E3228" t="s">
        <v>125</v>
      </c>
      <c r="F3228" t="s">
        <v>1529</v>
      </c>
      <c r="G3228" t="s">
        <v>1527</v>
      </c>
      <c r="H3228" t="s">
        <v>125</v>
      </c>
      <c r="P3228" t="s">
        <v>125</v>
      </c>
    </row>
    <row r="3229" spans="1:16" x14ac:dyDescent="0.2">
      <c r="A3229">
        <v>149151</v>
      </c>
      <c r="B3229" t="s">
        <v>1785</v>
      </c>
      <c r="C3229" t="s">
        <v>1525</v>
      </c>
      <c r="D3229" t="b">
        <v>1</v>
      </c>
      <c r="E3229" t="s">
        <v>125</v>
      </c>
      <c r="F3229" t="s">
        <v>1529</v>
      </c>
      <c r="G3229" t="s">
        <v>1527</v>
      </c>
      <c r="H3229" t="s">
        <v>125</v>
      </c>
      <c r="P3229" t="s">
        <v>125</v>
      </c>
    </row>
    <row r="3230" spans="1:16" x14ac:dyDescent="0.2">
      <c r="A3230">
        <v>149119</v>
      </c>
      <c r="B3230" t="s">
        <v>1785</v>
      </c>
      <c r="C3230" t="s">
        <v>1525</v>
      </c>
      <c r="D3230" t="b">
        <v>1</v>
      </c>
      <c r="E3230" t="s">
        <v>125</v>
      </c>
      <c r="F3230" t="s">
        <v>1529</v>
      </c>
      <c r="G3230" t="s">
        <v>1527</v>
      </c>
      <c r="H3230" t="s">
        <v>125</v>
      </c>
      <c r="P3230" t="s">
        <v>125</v>
      </c>
    </row>
    <row r="3231" spans="1:16" x14ac:dyDescent="0.2">
      <c r="A3231">
        <v>177512</v>
      </c>
      <c r="B3231" t="s">
        <v>1786</v>
      </c>
      <c r="C3231" t="s">
        <v>1525</v>
      </c>
      <c r="D3231" t="b">
        <v>1</v>
      </c>
      <c r="E3231" t="s">
        <v>125</v>
      </c>
      <c r="F3231" t="s">
        <v>1529</v>
      </c>
      <c r="G3231" t="s">
        <v>1527</v>
      </c>
      <c r="H3231" t="s">
        <v>125</v>
      </c>
      <c r="P3231" t="s">
        <v>125</v>
      </c>
    </row>
    <row r="3232" spans="1:16" x14ac:dyDescent="0.2">
      <c r="A3232">
        <v>149120</v>
      </c>
      <c r="B3232" t="s">
        <v>1786</v>
      </c>
      <c r="C3232" t="s">
        <v>1525</v>
      </c>
      <c r="D3232" t="b">
        <v>1</v>
      </c>
      <c r="E3232" t="s">
        <v>125</v>
      </c>
      <c r="F3232" t="s">
        <v>1529</v>
      </c>
      <c r="G3232" t="s">
        <v>1527</v>
      </c>
      <c r="H3232" t="s">
        <v>125</v>
      </c>
      <c r="P3232" t="s">
        <v>125</v>
      </c>
    </row>
    <row r="3233" spans="1:16" x14ac:dyDescent="0.2">
      <c r="A3233">
        <v>149152</v>
      </c>
      <c r="B3233" t="s">
        <v>1786</v>
      </c>
      <c r="C3233" t="s">
        <v>1525</v>
      </c>
      <c r="D3233" t="b">
        <v>1</v>
      </c>
      <c r="E3233" t="s">
        <v>125</v>
      </c>
      <c r="F3233" t="s">
        <v>1529</v>
      </c>
      <c r="G3233" t="s">
        <v>1527</v>
      </c>
      <c r="H3233" t="s">
        <v>125</v>
      </c>
      <c r="P3233" t="s">
        <v>125</v>
      </c>
    </row>
    <row r="3234" spans="1:16" x14ac:dyDescent="0.2">
      <c r="A3234">
        <v>149154</v>
      </c>
      <c r="B3234" t="s">
        <v>1787</v>
      </c>
      <c r="C3234" t="s">
        <v>1525</v>
      </c>
      <c r="D3234" t="b">
        <v>0</v>
      </c>
      <c r="E3234" t="s">
        <v>125</v>
      </c>
      <c r="H3234" t="s">
        <v>125</v>
      </c>
      <c r="P3234" t="s">
        <v>125</v>
      </c>
    </row>
    <row r="3235" spans="1:16" x14ac:dyDescent="0.2">
      <c r="A3235">
        <v>149121</v>
      </c>
      <c r="B3235" t="s">
        <v>1787</v>
      </c>
      <c r="C3235" t="s">
        <v>1525</v>
      </c>
      <c r="D3235" t="b">
        <v>0</v>
      </c>
      <c r="E3235" t="s">
        <v>125</v>
      </c>
      <c r="F3235" t="s">
        <v>1788</v>
      </c>
      <c r="G3235" t="s">
        <v>1165</v>
      </c>
      <c r="H3235" t="s">
        <v>125</v>
      </c>
      <c r="J3235" t="s">
        <v>752</v>
      </c>
      <c r="K3235" t="s">
        <v>1789</v>
      </c>
      <c r="L3235" t="s">
        <v>1622</v>
      </c>
      <c r="P3235" t="s">
        <v>125</v>
      </c>
    </row>
    <row r="3236" spans="1:16" x14ac:dyDescent="0.2">
      <c r="A3236">
        <v>149155</v>
      </c>
      <c r="B3236" t="s">
        <v>1790</v>
      </c>
      <c r="C3236" t="s">
        <v>1525</v>
      </c>
      <c r="D3236" t="b">
        <v>1</v>
      </c>
      <c r="E3236" t="s">
        <v>125</v>
      </c>
      <c r="F3236" t="s">
        <v>1529</v>
      </c>
      <c r="G3236" t="s">
        <v>1527</v>
      </c>
      <c r="H3236" t="s">
        <v>125</v>
      </c>
      <c r="P3236" t="s">
        <v>125</v>
      </c>
    </row>
    <row r="3237" spans="1:16" x14ac:dyDescent="0.2">
      <c r="A3237">
        <v>149122</v>
      </c>
      <c r="B3237" t="s">
        <v>1790</v>
      </c>
      <c r="C3237" t="s">
        <v>1525</v>
      </c>
      <c r="D3237" t="b">
        <v>1</v>
      </c>
      <c r="E3237" t="s">
        <v>125</v>
      </c>
      <c r="F3237" t="s">
        <v>1529</v>
      </c>
      <c r="G3237" t="s">
        <v>1527</v>
      </c>
      <c r="H3237" t="s">
        <v>125</v>
      </c>
      <c r="P3237" t="s">
        <v>125</v>
      </c>
    </row>
    <row r="3238" spans="1:16" x14ac:dyDescent="0.2">
      <c r="A3238">
        <v>149156</v>
      </c>
      <c r="B3238" t="s">
        <v>1791</v>
      </c>
      <c r="C3238" t="s">
        <v>1525</v>
      </c>
      <c r="D3238" t="b">
        <v>1</v>
      </c>
      <c r="E3238" t="s">
        <v>125</v>
      </c>
      <c r="F3238" t="s">
        <v>1529</v>
      </c>
      <c r="G3238" t="s">
        <v>1527</v>
      </c>
      <c r="H3238" t="s">
        <v>125</v>
      </c>
      <c r="P3238" t="s">
        <v>125</v>
      </c>
    </row>
    <row r="3239" spans="1:16" x14ac:dyDescent="0.2">
      <c r="A3239">
        <v>149123</v>
      </c>
      <c r="B3239" t="s">
        <v>1791</v>
      </c>
      <c r="C3239" t="s">
        <v>1525</v>
      </c>
      <c r="D3239" t="b">
        <v>1</v>
      </c>
      <c r="E3239" t="s">
        <v>125</v>
      </c>
      <c r="F3239" t="s">
        <v>1529</v>
      </c>
      <c r="G3239" t="s">
        <v>1527</v>
      </c>
      <c r="H3239" t="s">
        <v>125</v>
      </c>
      <c r="P3239" t="s">
        <v>125</v>
      </c>
    </row>
    <row r="3240" spans="1:16" x14ac:dyDescent="0.2">
      <c r="A3240">
        <v>149124</v>
      </c>
      <c r="B3240" t="s">
        <v>1792</v>
      </c>
      <c r="C3240" t="s">
        <v>1525</v>
      </c>
      <c r="D3240" t="b">
        <v>0</v>
      </c>
      <c r="E3240" t="s">
        <v>125</v>
      </c>
      <c r="F3240" t="s">
        <v>1793</v>
      </c>
      <c r="G3240" t="s">
        <v>1165</v>
      </c>
      <c r="H3240" t="s">
        <v>125</v>
      </c>
      <c r="J3240" t="s">
        <v>752</v>
      </c>
      <c r="K3240" t="s">
        <v>1617</v>
      </c>
      <c r="L3240" t="s">
        <v>795</v>
      </c>
      <c r="P3240" t="s">
        <v>125</v>
      </c>
    </row>
    <row r="3241" spans="1:16" x14ac:dyDescent="0.2">
      <c r="A3241">
        <v>149157</v>
      </c>
      <c r="B3241" t="s">
        <v>1792</v>
      </c>
      <c r="C3241" t="s">
        <v>1525</v>
      </c>
      <c r="D3241" t="b">
        <v>0</v>
      </c>
      <c r="E3241" t="s">
        <v>125</v>
      </c>
      <c r="F3241" t="s">
        <v>1793</v>
      </c>
      <c r="G3241" t="s">
        <v>1165</v>
      </c>
      <c r="H3241" t="s">
        <v>125</v>
      </c>
      <c r="J3241" t="s">
        <v>752</v>
      </c>
      <c r="K3241" t="s">
        <v>1617</v>
      </c>
      <c r="L3241" t="s">
        <v>795</v>
      </c>
      <c r="P3241" t="s">
        <v>125</v>
      </c>
    </row>
    <row r="3242" spans="1:16" x14ac:dyDescent="0.2">
      <c r="A3242">
        <v>149158</v>
      </c>
      <c r="B3242" t="s">
        <v>1794</v>
      </c>
      <c r="C3242" t="s">
        <v>1525</v>
      </c>
      <c r="D3242" t="b">
        <v>1</v>
      </c>
      <c r="E3242" t="s">
        <v>125</v>
      </c>
      <c r="F3242" t="s">
        <v>1529</v>
      </c>
      <c r="G3242" t="s">
        <v>1527</v>
      </c>
      <c r="H3242" t="s">
        <v>125</v>
      </c>
      <c r="P3242" t="s">
        <v>125</v>
      </c>
    </row>
    <row r="3243" spans="1:16" x14ac:dyDescent="0.2">
      <c r="A3243">
        <v>149125</v>
      </c>
      <c r="B3243" t="s">
        <v>1794</v>
      </c>
      <c r="C3243" t="s">
        <v>1525</v>
      </c>
      <c r="D3243" t="b">
        <v>1</v>
      </c>
      <c r="E3243" t="s">
        <v>125</v>
      </c>
      <c r="F3243" t="s">
        <v>1529</v>
      </c>
      <c r="G3243" t="s">
        <v>1527</v>
      </c>
      <c r="H3243" t="s">
        <v>125</v>
      </c>
      <c r="P3243" t="s">
        <v>125</v>
      </c>
    </row>
    <row r="3244" spans="1:16" x14ac:dyDescent="0.2">
      <c r="A3244">
        <v>149159</v>
      </c>
      <c r="B3244" t="s">
        <v>1795</v>
      </c>
      <c r="C3244" t="s">
        <v>1525</v>
      </c>
      <c r="D3244" t="b">
        <v>1</v>
      </c>
      <c r="E3244" t="s">
        <v>125</v>
      </c>
      <c r="F3244" t="s">
        <v>1529</v>
      </c>
      <c r="G3244" t="s">
        <v>1527</v>
      </c>
      <c r="H3244" t="s">
        <v>125</v>
      </c>
      <c r="P3244" t="s">
        <v>125</v>
      </c>
    </row>
    <row r="3245" spans="1:16" x14ac:dyDescent="0.2">
      <c r="A3245">
        <v>149126</v>
      </c>
      <c r="B3245" t="s">
        <v>1795</v>
      </c>
      <c r="C3245" t="s">
        <v>1525</v>
      </c>
      <c r="D3245" t="b">
        <v>1</v>
      </c>
      <c r="E3245" t="s">
        <v>125</v>
      </c>
      <c r="F3245" t="s">
        <v>1529</v>
      </c>
      <c r="G3245" t="s">
        <v>1527</v>
      </c>
      <c r="H3245" t="s">
        <v>125</v>
      </c>
      <c r="P3245" t="s">
        <v>125</v>
      </c>
    </row>
    <row r="3246" spans="1:16" x14ac:dyDescent="0.2">
      <c r="A3246">
        <v>149160</v>
      </c>
      <c r="B3246" t="s">
        <v>1796</v>
      </c>
      <c r="C3246" t="s">
        <v>1525</v>
      </c>
      <c r="D3246" t="b">
        <v>0</v>
      </c>
      <c r="E3246" t="s">
        <v>125</v>
      </c>
      <c r="F3246" t="s">
        <v>1557</v>
      </c>
      <c r="G3246" t="s">
        <v>1558</v>
      </c>
      <c r="H3246" t="s">
        <v>125</v>
      </c>
      <c r="J3246" t="s">
        <v>752</v>
      </c>
      <c r="K3246" t="s">
        <v>1559</v>
      </c>
      <c r="L3246" t="s">
        <v>1560</v>
      </c>
      <c r="P3246" t="s">
        <v>125</v>
      </c>
    </row>
    <row r="3247" spans="1:16" x14ac:dyDescent="0.2">
      <c r="A3247">
        <v>116057</v>
      </c>
      <c r="B3247" t="s">
        <v>1796</v>
      </c>
      <c r="C3247" t="s">
        <v>1525</v>
      </c>
      <c r="D3247" t="b">
        <v>0</v>
      </c>
      <c r="E3247" t="s">
        <v>125</v>
      </c>
      <c r="F3247" t="s">
        <v>1557</v>
      </c>
      <c r="G3247" t="s">
        <v>1558</v>
      </c>
      <c r="H3247" t="s">
        <v>125</v>
      </c>
      <c r="J3247" t="s">
        <v>752</v>
      </c>
      <c r="K3247" t="s">
        <v>1559</v>
      </c>
      <c r="L3247" t="s">
        <v>1560</v>
      </c>
      <c r="P3247" t="s">
        <v>125</v>
      </c>
    </row>
    <row r="3248" spans="1:16" x14ac:dyDescent="0.2">
      <c r="A3248">
        <v>149161</v>
      </c>
      <c r="B3248" t="s">
        <v>1797</v>
      </c>
      <c r="C3248" t="s">
        <v>1525</v>
      </c>
      <c r="D3248" t="b">
        <v>0</v>
      </c>
      <c r="E3248" t="s">
        <v>125</v>
      </c>
      <c r="F3248" t="s">
        <v>1798</v>
      </c>
      <c r="G3248" t="s">
        <v>1165</v>
      </c>
      <c r="H3248" t="s">
        <v>125</v>
      </c>
      <c r="J3248" t="s">
        <v>752</v>
      </c>
      <c r="K3248" t="s">
        <v>1266</v>
      </c>
      <c r="L3248" t="s">
        <v>1799</v>
      </c>
      <c r="P3248" t="s">
        <v>125</v>
      </c>
    </row>
    <row r="3249" spans="1:19" x14ac:dyDescent="0.2">
      <c r="A3249">
        <v>116058</v>
      </c>
      <c r="B3249" t="s">
        <v>1797</v>
      </c>
      <c r="C3249" t="s">
        <v>1525</v>
      </c>
      <c r="D3249" t="b">
        <v>0</v>
      </c>
      <c r="E3249" t="s">
        <v>125</v>
      </c>
      <c r="F3249" t="s">
        <v>1798</v>
      </c>
      <c r="G3249" t="s">
        <v>1165</v>
      </c>
      <c r="H3249" t="s">
        <v>125</v>
      </c>
      <c r="J3249" t="s">
        <v>752</v>
      </c>
      <c r="K3249" t="s">
        <v>1266</v>
      </c>
      <c r="L3249" t="s">
        <v>1799</v>
      </c>
      <c r="P3249" t="s">
        <v>125</v>
      </c>
    </row>
    <row r="3250" spans="1:19" x14ac:dyDescent="0.2">
      <c r="A3250">
        <v>149162</v>
      </c>
      <c r="B3250" t="s">
        <v>1800</v>
      </c>
      <c r="C3250" t="s">
        <v>1525</v>
      </c>
      <c r="D3250" t="b">
        <v>1</v>
      </c>
      <c r="E3250" t="s">
        <v>125</v>
      </c>
      <c r="F3250" t="s">
        <v>1801</v>
      </c>
      <c r="G3250" t="s">
        <v>1527</v>
      </c>
      <c r="H3250" t="s">
        <v>125</v>
      </c>
      <c r="P3250" t="s">
        <v>125</v>
      </c>
    </row>
    <row r="3251" spans="1:19" x14ac:dyDescent="0.2">
      <c r="A3251">
        <v>116059</v>
      </c>
      <c r="B3251" t="s">
        <v>1800</v>
      </c>
      <c r="C3251" t="s">
        <v>1525</v>
      </c>
      <c r="D3251" t="b">
        <v>1</v>
      </c>
      <c r="E3251" t="s">
        <v>125</v>
      </c>
      <c r="F3251" t="s">
        <v>1801</v>
      </c>
      <c r="G3251" t="s">
        <v>1527</v>
      </c>
      <c r="H3251" t="s">
        <v>125</v>
      </c>
      <c r="P3251" t="s">
        <v>125</v>
      </c>
    </row>
    <row r="3252" spans="1:19" x14ac:dyDescent="0.2">
      <c r="A3252">
        <v>116060</v>
      </c>
      <c r="B3252" t="s">
        <v>1802</v>
      </c>
      <c r="C3252" t="s">
        <v>1525</v>
      </c>
      <c r="D3252" t="b">
        <v>1</v>
      </c>
      <c r="E3252" t="s">
        <v>125</v>
      </c>
      <c r="F3252" t="s">
        <v>1801</v>
      </c>
      <c r="G3252" t="s">
        <v>1527</v>
      </c>
      <c r="H3252" t="s">
        <v>125</v>
      </c>
      <c r="P3252" t="s">
        <v>125</v>
      </c>
    </row>
    <row r="3253" spans="1:19" x14ac:dyDescent="0.2">
      <c r="A3253">
        <v>149163</v>
      </c>
      <c r="B3253" t="s">
        <v>1802</v>
      </c>
      <c r="C3253" t="s">
        <v>1525</v>
      </c>
      <c r="D3253" t="b">
        <v>1</v>
      </c>
      <c r="E3253" t="s">
        <v>125</v>
      </c>
      <c r="F3253" t="s">
        <v>1801</v>
      </c>
      <c r="G3253" t="s">
        <v>1527</v>
      </c>
      <c r="H3253" t="s">
        <v>125</v>
      </c>
      <c r="P3253" t="s">
        <v>125</v>
      </c>
    </row>
    <row r="3254" spans="1:19" x14ac:dyDescent="0.2">
      <c r="A3254">
        <v>149165</v>
      </c>
      <c r="B3254" t="s">
        <v>1803</v>
      </c>
      <c r="C3254" t="s">
        <v>1525</v>
      </c>
      <c r="D3254" t="b">
        <v>0</v>
      </c>
      <c r="E3254" t="s">
        <v>125</v>
      </c>
      <c r="F3254" t="s">
        <v>1804</v>
      </c>
      <c r="G3254" t="s">
        <v>1567</v>
      </c>
      <c r="H3254" t="s">
        <v>125</v>
      </c>
      <c r="J3254" t="s">
        <v>752</v>
      </c>
      <c r="K3254" t="s">
        <v>1559</v>
      </c>
      <c r="L3254" t="s">
        <v>1560</v>
      </c>
      <c r="P3254" t="s">
        <v>125</v>
      </c>
    </row>
    <row r="3255" spans="1:19" x14ac:dyDescent="0.2">
      <c r="A3255">
        <v>116062</v>
      </c>
      <c r="B3255" t="s">
        <v>1803</v>
      </c>
      <c r="C3255" t="s">
        <v>1525</v>
      </c>
      <c r="D3255" t="b">
        <v>0</v>
      </c>
      <c r="E3255" t="s">
        <v>125</v>
      </c>
      <c r="F3255" t="s">
        <v>1804</v>
      </c>
      <c r="G3255" t="s">
        <v>1567</v>
      </c>
      <c r="H3255" t="s">
        <v>125</v>
      </c>
      <c r="J3255" t="s">
        <v>752</v>
      </c>
      <c r="K3255" t="s">
        <v>1559</v>
      </c>
      <c r="L3255" t="s">
        <v>1560</v>
      </c>
      <c r="P3255" t="s">
        <v>125</v>
      </c>
    </row>
    <row r="3256" spans="1:19" x14ac:dyDescent="0.2">
      <c r="A3256">
        <v>149166</v>
      </c>
      <c r="B3256" t="s">
        <v>1805</v>
      </c>
      <c r="C3256" t="s">
        <v>1525</v>
      </c>
      <c r="D3256" t="b">
        <v>1</v>
      </c>
      <c r="E3256" t="s">
        <v>125</v>
      </c>
      <c r="F3256" t="s">
        <v>1801</v>
      </c>
      <c r="G3256" t="s">
        <v>1527</v>
      </c>
      <c r="H3256" t="s">
        <v>125</v>
      </c>
      <c r="P3256" t="s">
        <v>125</v>
      </c>
    </row>
    <row r="3257" spans="1:19" x14ac:dyDescent="0.2">
      <c r="A3257">
        <v>116063</v>
      </c>
      <c r="B3257" t="s">
        <v>1805</v>
      </c>
      <c r="C3257" t="s">
        <v>1525</v>
      </c>
      <c r="D3257" t="b">
        <v>1</v>
      </c>
      <c r="E3257" t="s">
        <v>125</v>
      </c>
      <c r="F3257" t="s">
        <v>1801</v>
      </c>
      <c r="G3257" t="s">
        <v>1527</v>
      </c>
      <c r="H3257" t="s">
        <v>125</v>
      </c>
      <c r="P3257" t="s">
        <v>125</v>
      </c>
    </row>
    <row r="3258" spans="1:19" x14ac:dyDescent="0.2">
      <c r="A3258">
        <v>149167</v>
      </c>
      <c r="B3258" t="s">
        <v>1806</v>
      </c>
      <c r="C3258" t="s">
        <v>1525</v>
      </c>
      <c r="D3258" t="b">
        <v>1</v>
      </c>
      <c r="E3258" t="s">
        <v>125</v>
      </c>
      <c r="F3258" t="s">
        <v>1807</v>
      </c>
      <c r="G3258" t="s">
        <v>1527</v>
      </c>
      <c r="H3258" t="s">
        <v>125</v>
      </c>
      <c r="P3258" t="s">
        <v>125</v>
      </c>
    </row>
    <row r="3259" spans="1:19" x14ac:dyDescent="0.2">
      <c r="A3259">
        <v>116064</v>
      </c>
      <c r="B3259" t="s">
        <v>1806</v>
      </c>
      <c r="C3259" t="s">
        <v>1525</v>
      </c>
      <c r="D3259" t="b">
        <v>1</v>
      </c>
      <c r="E3259" t="s">
        <v>125</v>
      </c>
      <c r="F3259" t="s">
        <v>1807</v>
      </c>
      <c r="G3259" t="s">
        <v>1527</v>
      </c>
      <c r="H3259" t="s">
        <v>125</v>
      </c>
      <c r="P3259" t="s">
        <v>125</v>
      </c>
    </row>
    <row r="3260" spans="1:19" x14ac:dyDescent="0.2">
      <c r="A3260">
        <v>177553</v>
      </c>
      <c r="B3260" t="s">
        <v>1808</v>
      </c>
      <c r="C3260" t="s">
        <v>1525</v>
      </c>
      <c r="D3260" t="b">
        <v>1</v>
      </c>
      <c r="E3260" t="s">
        <v>125</v>
      </c>
      <c r="H3260" t="s">
        <v>125</v>
      </c>
      <c r="P3260" t="s">
        <v>125</v>
      </c>
      <c r="R3260" t="s">
        <v>1809</v>
      </c>
    </row>
    <row r="3261" spans="1:19" x14ac:dyDescent="0.2">
      <c r="A3261">
        <v>143294</v>
      </c>
      <c r="B3261" t="s">
        <v>1810</v>
      </c>
      <c r="C3261" t="s">
        <v>1525</v>
      </c>
      <c r="D3261" t="b">
        <v>1</v>
      </c>
      <c r="E3261" t="s">
        <v>125</v>
      </c>
      <c r="H3261" t="s">
        <v>125</v>
      </c>
      <c r="P3261" t="s">
        <v>125</v>
      </c>
    </row>
    <row r="3262" spans="1:19" x14ac:dyDescent="0.2">
      <c r="A3262">
        <v>177554</v>
      </c>
      <c r="B3262" t="s">
        <v>1811</v>
      </c>
      <c r="C3262" t="s">
        <v>1525</v>
      </c>
      <c r="D3262" t="b">
        <v>0</v>
      </c>
      <c r="E3262" t="s">
        <v>125</v>
      </c>
      <c r="F3262" t="s">
        <v>1769</v>
      </c>
      <c r="G3262" t="s">
        <v>533</v>
      </c>
      <c r="H3262" t="s">
        <v>125</v>
      </c>
      <c r="P3262" t="s">
        <v>125</v>
      </c>
      <c r="S3262" t="s">
        <v>1770</v>
      </c>
    </row>
    <row r="3263" spans="1:19" x14ac:dyDescent="0.2">
      <c r="A3263">
        <v>149042</v>
      </c>
      <c r="B3263" t="s">
        <v>1812</v>
      </c>
      <c r="C3263" t="s">
        <v>1525</v>
      </c>
      <c r="D3263" t="b">
        <v>0</v>
      </c>
      <c r="E3263" t="s">
        <v>125</v>
      </c>
      <c r="F3263" t="s">
        <v>1772</v>
      </c>
      <c r="G3263" t="s">
        <v>1534</v>
      </c>
      <c r="H3263" t="s">
        <v>125</v>
      </c>
      <c r="J3263" t="s">
        <v>752</v>
      </c>
      <c r="K3263" t="s">
        <v>1623</v>
      </c>
      <c r="L3263" t="s">
        <v>1089</v>
      </c>
      <c r="P3263" t="s">
        <v>125</v>
      </c>
    </row>
    <row r="3264" spans="1:19" x14ac:dyDescent="0.2">
      <c r="A3264">
        <v>115766</v>
      </c>
      <c r="B3264" t="s">
        <v>1812</v>
      </c>
      <c r="C3264" t="s">
        <v>1525</v>
      </c>
      <c r="D3264" t="b">
        <v>0</v>
      </c>
      <c r="E3264" t="s">
        <v>125</v>
      </c>
      <c r="F3264" t="s">
        <v>1772</v>
      </c>
      <c r="G3264" t="s">
        <v>1534</v>
      </c>
      <c r="H3264" t="s">
        <v>125</v>
      </c>
      <c r="J3264" t="s">
        <v>752</v>
      </c>
      <c r="K3264" t="s">
        <v>1623</v>
      </c>
      <c r="L3264" t="s">
        <v>1089</v>
      </c>
      <c r="P3264" t="s">
        <v>125</v>
      </c>
    </row>
    <row r="3265" spans="1:16" x14ac:dyDescent="0.2">
      <c r="A3265">
        <v>150364</v>
      </c>
      <c r="B3265" t="s">
        <v>1812</v>
      </c>
      <c r="C3265" t="s">
        <v>1525</v>
      </c>
      <c r="D3265" t="b">
        <v>0</v>
      </c>
      <c r="E3265" t="s">
        <v>125</v>
      </c>
      <c r="F3265" t="s">
        <v>1772</v>
      </c>
      <c r="G3265" t="s">
        <v>1534</v>
      </c>
      <c r="H3265" t="s">
        <v>125</v>
      </c>
      <c r="J3265" t="s">
        <v>752</v>
      </c>
      <c r="K3265" t="s">
        <v>1623</v>
      </c>
      <c r="L3265" t="s">
        <v>1089</v>
      </c>
      <c r="P3265" t="s">
        <v>125</v>
      </c>
    </row>
    <row r="3266" spans="1:16" x14ac:dyDescent="0.2">
      <c r="A3266">
        <v>142836</v>
      </c>
      <c r="B3266" t="s">
        <v>1813</v>
      </c>
      <c r="C3266" t="s">
        <v>1525</v>
      </c>
      <c r="D3266" t="b">
        <v>0</v>
      </c>
      <c r="E3266" t="s">
        <v>125</v>
      </c>
      <c r="F3266" t="s">
        <v>1814</v>
      </c>
      <c r="G3266" t="s">
        <v>1534</v>
      </c>
      <c r="H3266" t="s">
        <v>125</v>
      </c>
      <c r="P3266" t="s">
        <v>125</v>
      </c>
    </row>
    <row r="3267" spans="1:16" x14ac:dyDescent="0.2">
      <c r="A3267">
        <v>177558</v>
      </c>
      <c r="B3267" t="s">
        <v>1813</v>
      </c>
      <c r="C3267" t="s">
        <v>1525</v>
      </c>
      <c r="D3267" t="b">
        <v>0</v>
      </c>
      <c r="E3267" t="s">
        <v>125</v>
      </c>
      <c r="F3267" t="s">
        <v>1814</v>
      </c>
      <c r="G3267" t="s">
        <v>1534</v>
      </c>
      <c r="H3267" t="s">
        <v>125</v>
      </c>
      <c r="P3267" t="s">
        <v>125</v>
      </c>
    </row>
    <row r="3268" spans="1:16" x14ac:dyDescent="0.2">
      <c r="A3268">
        <v>150366</v>
      </c>
      <c r="B3268" t="s">
        <v>1815</v>
      </c>
      <c r="C3268" t="s">
        <v>1525</v>
      </c>
      <c r="D3268" t="b">
        <v>0</v>
      </c>
      <c r="E3268" t="s">
        <v>125</v>
      </c>
      <c r="F3268" t="s">
        <v>1615</v>
      </c>
      <c r="G3268" t="s">
        <v>1534</v>
      </c>
      <c r="H3268" t="s">
        <v>125</v>
      </c>
      <c r="J3268" t="s">
        <v>752</v>
      </c>
      <c r="K3268" t="s">
        <v>1616</v>
      </c>
      <c r="L3268" t="s">
        <v>1617</v>
      </c>
      <c r="P3268" t="s">
        <v>125</v>
      </c>
    </row>
    <row r="3269" spans="1:16" x14ac:dyDescent="0.2">
      <c r="A3269">
        <v>115770</v>
      </c>
      <c r="B3269" t="s">
        <v>1816</v>
      </c>
      <c r="C3269" t="s">
        <v>1525</v>
      </c>
      <c r="D3269" t="b">
        <v>0</v>
      </c>
      <c r="E3269" t="s">
        <v>125</v>
      </c>
      <c r="F3269" t="s">
        <v>1615</v>
      </c>
      <c r="G3269" t="s">
        <v>1534</v>
      </c>
      <c r="H3269" t="s">
        <v>125</v>
      </c>
      <c r="J3269" t="s">
        <v>752</v>
      </c>
      <c r="K3269" t="s">
        <v>1616</v>
      </c>
      <c r="L3269" t="s">
        <v>1617</v>
      </c>
      <c r="P3269" t="s">
        <v>125</v>
      </c>
    </row>
    <row r="3270" spans="1:16" x14ac:dyDescent="0.2">
      <c r="A3270">
        <v>149044</v>
      </c>
      <c r="B3270" t="s">
        <v>1817</v>
      </c>
      <c r="C3270" t="s">
        <v>1525</v>
      </c>
      <c r="D3270" t="b">
        <v>0</v>
      </c>
      <c r="E3270" t="s">
        <v>125</v>
      </c>
      <c r="F3270" t="s">
        <v>1546</v>
      </c>
      <c r="G3270" t="s">
        <v>1547</v>
      </c>
      <c r="H3270" t="s">
        <v>125</v>
      </c>
      <c r="P3270" t="s">
        <v>125</v>
      </c>
    </row>
    <row r="3271" spans="1:16" x14ac:dyDescent="0.2">
      <c r="A3271">
        <v>113177</v>
      </c>
      <c r="B3271" t="s">
        <v>1818</v>
      </c>
      <c r="C3271" t="s">
        <v>1525</v>
      </c>
      <c r="D3271" t="b">
        <v>0</v>
      </c>
      <c r="E3271" t="s">
        <v>125</v>
      </c>
      <c r="F3271" t="s">
        <v>1819</v>
      </c>
      <c r="G3271" t="s">
        <v>1547</v>
      </c>
      <c r="H3271" t="s">
        <v>125</v>
      </c>
      <c r="P3271" t="s">
        <v>125</v>
      </c>
    </row>
    <row r="3272" spans="1:16" x14ac:dyDescent="0.2">
      <c r="A3272">
        <v>177559</v>
      </c>
      <c r="B3272" t="s">
        <v>1818</v>
      </c>
      <c r="C3272" t="s">
        <v>1525</v>
      </c>
      <c r="D3272" t="b">
        <v>0</v>
      </c>
      <c r="E3272" t="s">
        <v>125</v>
      </c>
      <c r="F3272" t="s">
        <v>1819</v>
      </c>
      <c r="G3272" t="s">
        <v>1547</v>
      </c>
      <c r="H3272" t="s">
        <v>125</v>
      </c>
      <c r="P3272" t="s">
        <v>125</v>
      </c>
    </row>
    <row r="3273" spans="1:16" x14ac:dyDescent="0.2">
      <c r="A3273">
        <v>150367</v>
      </c>
      <c r="B3273" t="s">
        <v>1820</v>
      </c>
      <c r="C3273" t="s">
        <v>1525</v>
      </c>
      <c r="D3273" t="b">
        <v>1</v>
      </c>
      <c r="E3273" t="s">
        <v>125</v>
      </c>
      <c r="F3273" t="s">
        <v>1529</v>
      </c>
      <c r="G3273" t="s">
        <v>1527</v>
      </c>
      <c r="H3273" t="s">
        <v>125</v>
      </c>
      <c r="P3273" t="s">
        <v>125</v>
      </c>
    </row>
    <row r="3274" spans="1:16" x14ac:dyDescent="0.2">
      <c r="A3274">
        <v>177560</v>
      </c>
      <c r="B3274" t="s">
        <v>1820</v>
      </c>
      <c r="C3274" t="s">
        <v>1525</v>
      </c>
      <c r="D3274" t="b">
        <v>1</v>
      </c>
      <c r="E3274" t="s">
        <v>125</v>
      </c>
      <c r="F3274" t="s">
        <v>1529</v>
      </c>
      <c r="G3274" t="s">
        <v>1527</v>
      </c>
      <c r="H3274" t="s">
        <v>125</v>
      </c>
      <c r="P3274" t="s">
        <v>125</v>
      </c>
    </row>
    <row r="3275" spans="1:16" x14ac:dyDescent="0.2">
      <c r="A3275">
        <v>115772</v>
      </c>
      <c r="B3275" t="s">
        <v>1820</v>
      </c>
      <c r="C3275" t="s">
        <v>1525</v>
      </c>
      <c r="D3275" t="b">
        <v>1</v>
      </c>
      <c r="E3275" t="s">
        <v>125</v>
      </c>
      <c r="F3275" t="s">
        <v>1529</v>
      </c>
      <c r="G3275" t="s">
        <v>1527</v>
      </c>
      <c r="H3275" t="s">
        <v>125</v>
      </c>
      <c r="P3275" t="s">
        <v>125</v>
      </c>
    </row>
    <row r="3276" spans="1:16" x14ac:dyDescent="0.2">
      <c r="A3276">
        <v>113187</v>
      </c>
      <c r="B3276" t="s">
        <v>1820</v>
      </c>
      <c r="C3276" t="s">
        <v>1525</v>
      </c>
      <c r="D3276" t="b">
        <v>1</v>
      </c>
      <c r="E3276" t="s">
        <v>125</v>
      </c>
      <c r="F3276" t="s">
        <v>1529</v>
      </c>
      <c r="G3276" t="s">
        <v>1527</v>
      </c>
      <c r="H3276" t="s">
        <v>125</v>
      </c>
      <c r="P3276" t="s">
        <v>125</v>
      </c>
    </row>
    <row r="3277" spans="1:16" x14ac:dyDescent="0.2">
      <c r="A3277">
        <v>149045</v>
      </c>
      <c r="B3277" t="s">
        <v>1820</v>
      </c>
      <c r="C3277" t="s">
        <v>1525</v>
      </c>
      <c r="D3277" t="b">
        <v>1</v>
      </c>
      <c r="E3277" t="s">
        <v>125</v>
      </c>
      <c r="F3277" t="s">
        <v>1529</v>
      </c>
      <c r="G3277" t="s">
        <v>1527</v>
      </c>
      <c r="H3277" t="s">
        <v>125</v>
      </c>
      <c r="P3277" t="s">
        <v>125</v>
      </c>
    </row>
    <row r="3278" spans="1:16" x14ac:dyDescent="0.2">
      <c r="A3278">
        <v>150368</v>
      </c>
      <c r="B3278" t="s">
        <v>1821</v>
      </c>
      <c r="C3278" t="s">
        <v>1525</v>
      </c>
      <c r="D3278" t="b">
        <v>1</v>
      </c>
      <c r="E3278" t="s">
        <v>125</v>
      </c>
      <c r="F3278" t="s">
        <v>1529</v>
      </c>
      <c r="G3278" t="s">
        <v>1527</v>
      </c>
      <c r="H3278" t="s">
        <v>125</v>
      </c>
      <c r="P3278" t="s">
        <v>125</v>
      </c>
    </row>
    <row r="3279" spans="1:16" x14ac:dyDescent="0.2">
      <c r="A3279">
        <v>115773</v>
      </c>
      <c r="B3279" t="s">
        <v>1821</v>
      </c>
      <c r="C3279" t="s">
        <v>1525</v>
      </c>
      <c r="D3279" t="b">
        <v>1</v>
      </c>
      <c r="E3279" t="s">
        <v>125</v>
      </c>
      <c r="F3279" t="s">
        <v>1529</v>
      </c>
      <c r="G3279" t="s">
        <v>1527</v>
      </c>
      <c r="H3279" t="s">
        <v>125</v>
      </c>
      <c r="P3279" t="s">
        <v>125</v>
      </c>
    </row>
    <row r="3280" spans="1:16" x14ac:dyDescent="0.2">
      <c r="A3280">
        <v>149046</v>
      </c>
      <c r="B3280" t="s">
        <v>1821</v>
      </c>
      <c r="C3280" t="s">
        <v>1525</v>
      </c>
      <c r="D3280" t="b">
        <v>1</v>
      </c>
      <c r="E3280" t="s">
        <v>125</v>
      </c>
      <c r="F3280" t="s">
        <v>1529</v>
      </c>
      <c r="G3280" t="s">
        <v>1527</v>
      </c>
      <c r="H3280" t="s">
        <v>125</v>
      </c>
      <c r="P3280" t="s">
        <v>125</v>
      </c>
    </row>
    <row r="3281" spans="1:16" x14ac:dyDescent="0.2">
      <c r="A3281">
        <v>143177</v>
      </c>
      <c r="B3281" t="s">
        <v>1821</v>
      </c>
      <c r="C3281" t="s">
        <v>1525</v>
      </c>
      <c r="D3281" t="b">
        <v>1</v>
      </c>
      <c r="E3281" t="s">
        <v>125</v>
      </c>
      <c r="F3281" t="s">
        <v>1529</v>
      </c>
      <c r="G3281" t="s">
        <v>1527</v>
      </c>
      <c r="H3281" t="s">
        <v>125</v>
      </c>
      <c r="P3281" t="s">
        <v>125</v>
      </c>
    </row>
    <row r="3282" spans="1:16" x14ac:dyDescent="0.2">
      <c r="A3282">
        <v>177561</v>
      </c>
      <c r="B3282" t="s">
        <v>1821</v>
      </c>
      <c r="C3282" t="s">
        <v>1525</v>
      </c>
      <c r="D3282" t="b">
        <v>1</v>
      </c>
      <c r="E3282" t="s">
        <v>125</v>
      </c>
      <c r="F3282" t="s">
        <v>1529</v>
      </c>
      <c r="G3282" t="s">
        <v>1527</v>
      </c>
      <c r="H3282" t="s">
        <v>125</v>
      </c>
      <c r="P3282" t="s">
        <v>125</v>
      </c>
    </row>
    <row r="3283" spans="1:16" x14ac:dyDescent="0.2">
      <c r="A3283">
        <v>150369</v>
      </c>
      <c r="B3283" t="s">
        <v>1822</v>
      </c>
      <c r="C3283" t="s">
        <v>1525</v>
      </c>
      <c r="D3283" t="b">
        <v>1</v>
      </c>
      <c r="E3283" t="s">
        <v>125</v>
      </c>
      <c r="F3283" t="s">
        <v>1529</v>
      </c>
      <c r="G3283" t="s">
        <v>1527</v>
      </c>
      <c r="H3283" t="s">
        <v>125</v>
      </c>
      <c r="P3283" t="s">
        <v>125</v>
      </c>
    </row>
    <row r="3284" spans="1:16" x14ac:dyDescent="0.2">
      <c r="A3284">
        <v>149047</v>
      </c>
      <c r="B3284" t="s">
        <v>1822</v>
      </c>
      <c r="C3284" t="s">
        <v>1525</v>
      </c>
      <c r="D3284" t="b">
        <v>1</v>
      </c>
      <c r="E3284" t="s">
        <v>125</v>
      </c>
      <c r="F3284" t="s">
        <v>1529</v>
      </c>
      <c r="G3284" t="s">
        <v>1527</v>
      </c>
      <c r="H3284" t="s">
        <v>125</v>
      </c>
      <c r="P3284" t="s">
        <v>125</v>
      </c>
    </row>
    <row r="3285" spans="1:16" x14ac:dyDescent="0.2">
      <c r="A3285">
        <v>115774</v>
      </c>
      <c r="B3285" t="s">
        <v>1822</v>
      </c>
      <c r="C3285" t="s">
        <v>1525</v>
      </c>
      <c r="D3285" t="b">
        <v>1</v>
      </c>
      <c r="E3285" t="s">
        <v>125</v>
      </c>
      <c r="F3285" t="s">
        <v>1529</v>
      </c>
      <c r="G3285" t="s">
        <v>1527</v>
      </c>
      <c r="H3285" t="s">
        <v>125</v>
      </c>
      <c r="P3285" t="s">
        <v>125</v>
      </c>
    </row>
    <row r="3286" spans="1:16" x14ac:dyDescent="0.2">
      <c r="A3286">
        <v>143191</v>
      </c>
      <c r="B3286" t="s">
        <v>1822</v>
      </c>
      <c r="C3286" t="s">
        <v>1525</v>
      </c>
      <c r="D3286" t="b">
        <v>0</v>
      </c>
      <c r="E3286" t="s">
        <v>125</v>
      </c>
      <c r="H3286" t="s">
        <v>125</v>
      </c>
      <c r="P3286" t="s">
        <v>125</v>
      </c>
    </row>
    <row r="3287" spans="1:16" x14ac:dyDescent="0.2">
      <c r="A3287">
        <v>143192</v>
      </c>
      <c r="B3287" t="s">
        <v>1822</v>
      </c>
      <c r="C3287" t="s">
        <v>1525</v>
      </c>
      <c r="D3287" t="b">
        <v>1</v>
      </c>
      <c r="E3287" t="s">
        <v>125</v>
      </c>
      <c r="F3287" t="s">
        <v>1529</v>
      </c>
      <c r="G3287" t="s">
        <v>1527</v>
      </c>
      <c r="H3287" t="s">
        <v>125</v>
      </c>
      <c r="P3287" t="s">
        <v>125</v>
      </c>
    </row>
    <row r="3288" spans="1:16" x14ac:dyDescent="0.2">
      <c r="A3288">
        <v>177562</v>
      </c>
      <c r="B3288" t="s">
        <v>1822</v>
      </c>
      <c r="C3288" t="s">
        <v>1525</v>
      </c>
      <c r="D3288" t="b">
        <v>1</v>
      </c>
      <c r="E3288" t="s">
        <v>125</v>
      </c>
      <c r="F3288" t="s">
        <v>1529</v>
      </c>
      <c r="G3288" t="s">
        <v>1527</v>
      </c>
      <c r="H3288" t="s">
        <v>125</v>
      </c>
      <c r="P3288" t="s">
        <v>125</v>
      </c>
    </row>
    <row r="3289" spans="1:16" x14ac:dyDescent="0.2">
      <c r="A3289">
        <v>149048</v>
      </c>
      <c r="B3289" t="s">
        <v>1823</v>
      </c>
      <c r="C3289" t="s">
        <v>1525</v>
      </c>
      <c r="D3289" t="b">
        <v>0</v>
      </c>
      <c r="E3289" t="s">
        <v>125</v>
      </c>
      <c r="F3289" t="s">
        <v>1781</v>
      </c>
      <c r="G3289" t="s">
        <v>1558</v>
      </c>
      <c r="H3289" t="s">
        <v>125</v>
      </c>
      <c r="J3289" t="s">
        <v>752</v>
      </c>
      <c r="K3289" t="s">
        <v>1616</v>
      </c>
      <c r="L3289" t="s">
        <v>1089</v>
      </c>
      <c r="P3289" t="s">
        <v>125</v>
      </c>
    </row>
    <row r="3290" spans="1:16" x14ac:dyDescent="0.2">
      <c r="A3290">
        <v>150370</v>
      </c>
      <c r="B3290" t="s">
        <v>1823</v>
      </c>
      <c r="C3290" t="s">
        <v>1525</v>
      </c>
      <c r="D3290" t="b">
        <v>0</v>
      </c>
      <c r="E3290" t="s">
        <v>125</v>
      </c>
      <c r="F3290" t="s">
        <v>1781</v>
      </c>
      <c r="G3290" t="s">
        <v>1558</v>
      </c>
      <c r="H3290" t="s">
        <v>125</v>
      </c>
      <c r="J3290" t="s">
        <v>752</v>
      </c>
      <c r="K3290" t="s">
        <v>1616</v>
      </c>
      <c r="L3290" t="s">
        <v>1089</v>
      </c>
      <c r="P3290" t="s">
        <v>125</v>
      </c>
    </row>
    <row r="3291" spans="1:16" x14ac:dyDescent="0.2">
      <c r="A3291">
        <v>115775</v>
      </c>
      <c r="B3291" t="s">
        <v>1824</v>
      </c>
      <c r="C3291" t="s">
        <v>1525</v>
      </c>
      <c r="D3291" t="b">
        <v>0</v>
      </c>
      <c r="E3291" t="s">
        <v>125</v>
      </c>
      <c r="F3291" t="s">
        <v>1781</v>
      </c>
      <c r="G3291" t="s">
        <v>1558</v>
      </c>
      <c r="H3291" t="s">
        <v>125</v>
      </c>
      <c r="J3291" t="s">
        <v>752</v>
      </c>
      <c r="K3291" t="s">
        <v>1616</v>
      </c>
      <c r="L3291" t="s">
        <v>1089</v>
      </c>
      <c r="P3291" t="s">
        <v>125</v>
      </c>
    </row>
    <row r="3292" spans="1:16" x14ac:dyDescent="0.2">
      <c r="A3292">
        <v>115777</v>
      </c>
      <c r="B3292" t="s">
        <v>1825</v>
      </c>
      <c r="C3292" t="s">
        <v>1525</v>
      </c>
      <c r="D3292" t="b">
        <v>1</v>
      </c>
      <c r="E3292" t="s">
        <v>125</v>
      </c>
      <c r="F3292" t="s">
        <v>1529</v>
      </c>
      <c r="G3292" t="s">
        <v>1527</v>
      </c>
      <c r="H3292" t="s">
        <v>125</v>
      </c>
      <c r="P3292" t="s">
        <v>125</v>
      </c>
    </row>
    <row r="3293" spans="1:16" x14ac:dyDescent="0.2">
      <c r="A3293">
        <v>149049</v>
      </c>
      <c r="B3293" t="s">
        <v>1825</v>
      </c>
      <c r="C3293" t="s">
        <v>1525</v>
      </c>
      <c r="D3293" t="b">
        <v>1</v>
      </c>
      <c r="E3293" t="s">
        <v>125</v>
      </c>
      <c r="F3293" t="s">
        <v>1529</v>
      </c>
      <c r="G3293" t="s">
        <v>1527</v>
      </c>
      <c r="H3293" t="s">
        <v>125</v>
      </c>
      <c r="P3293" t="s">
        <v>125</v>
      </c>
    </row>
    <row r="3294" spans="1:16" x14ac:dyDescent="0.2">
      <c r="A3294">
        <v>150371</v>
      </c>
      <c r="B3294" t="s">
        <v>1825</v>
      </c>
      <c r="C3294" t="s">
        <v>1525</v>
      </c>
      <c r="D3294" t="b">
        <v>1</v>
      </c>
      <c r="E3294" t="s">
        <v>125</v>
      </c>
      <c r="F3294" t="s">
        <v>1529</v>
      </c>
      <c r="G3294" t="s">
        <v>1527</v>
      </c>
      <c r="H3294" t="s">
        <v>125</v>
      </c>
      <c r="P3294" t="s">
        <v>125</v>
      </c>
    </row>
    <row r="3295" spans="1:16" x14ac:dyDescent="0.2">
      <c r="A3295">
        <v>150372</v>
      </c>
      <c r="B3295" t="s">
        <v>1826</v>
      </c>
      <c r="C3295" t="s">
        <v>1525</v>
      </c>
      <c r="D3295" t="b">
        <v>1</v>
      </c>
      <c r="E3295" t="s">
        <v>125</v>
      </c>
      <c r="F3295" t="s">
        <v>1529</v>
      </c>
      <c r="G3295" t="s">
        <v>1527</v>
      </c>
      <c r="H3295" t="s">
        <v>125</v>
      </c>
      <c r="P3295" t="s">
        <v>125</v>
      </c>
    </row>
    <row r="3296" spans="1:16" x14ac:dyDescent="0.2">
      <c r="A3296">
        <v>149050</v>
      </c>
      <c r="B3296" t="s">
        <v>1826</v>
      </c>
      <c r="C3296" t="s">
        <v>1525</v>
      </c>
      <c r="D3296" t="b">
        <v>1</v>
      </c>
      <c r="E3296" t="s">
        <v>125</v>
      </c>
      <c r="F3296" t="s">
        <v>1529</v>
      </c>
      <c r="G3296" t="s">
        <v>1527</v>
      </c>
      <c r="H3296" t="s">
        <v>125</v>
      </c>
      <c r="P3296" t="s">
        <v>125</v>
      </c>
    </row>
    <row r="3297" spans="1:16" x14ac:dyDescent="0.2">
      <c r="A3297">
        <v>115778</v>
      </c>
      <c r="B3297" t="s">
        <v>1826</v>
      </c>
      <c r="C3297" t="s">
        <v>1525</v>
      </c>
      <c r="D3297" t="b">
        <v>1</v>
      </c>
      <c r="E3297" t="s">
        <v>125</v>
      </c>
      <c r="F3297" t="s">
        <v>1529</v>
      </c>
      <c r="G3297" t="s">
        <v>1527</v>
      </c>
      <c r="H3297" t="s">
        <v>125</v>
      </c>
      <c r="P3297" t="s">
        <v>125</v>
      </c>
    </row>
    <row r="3298" spans="1:16" x14ac:dyDescent="0.2">
      <c r="A3298">
        <v>177563</v>
      </c>
      <c r="B3298" t="s">
        <v>1827</v>
      </c>
      <c r="C3298" t="s">
        <v>1525</v>
      </c>
      <c r="D3298" t="b">
        <v>0</v>
      </c>
      <c r="E3298" t="s">
        <v>125</v>
      </c>
      <c r="F3298" t="s">
        <v>1557</v>
      </c>
      <c r="G3298" t="s">
        <v>1558</v>
      </c>
      <c r="H3298" t="s">
        <v>125</v>
      </c>
      <c r="J3298" t="s">
        <v>752</v>
      </c>
      <c r="K3298" t="s">
        <v>1559</v>
      </c>
      <c r="L3298" t="s">
        <v>1560</v>
      </c>
      <c r="P3298" t="s">
        <v>125</v>
      </c>
    </row>
    <row r="3299" spans="1:16" x14ac:dyDescent="0.2">
      <c r="A3299">
        <v>113189</v>
      </c>
      <c r="B3299" t="s">
        <v>1827</v>
      </c>
      <c r="C3299" t="s">
        <v>1525</v>
      </c>
      <c r="D3299" t="b">
        <v>0</v>
      </c>
      <c r="E3299" t="s">
        <v>125</v>
      </c>
      <c r="F3299" t="s">
        <v>1557</v>
      </c>
      <c r="G3299" t="s">
        <v>1558</v>
      </c>
      <c r="H3299" t="s">
        <v>125</v>
      </c>
      <c r="J3299" t="s">
        <v>752</v>
      </c>
      <c r="K3299" t="s">
        <v>1559</v>
      </c>
      <c r="L3299" t="s">
        <v>1560</v>
      </c>
      <c r="P3299" t="s">
        <v>125</v>
      </c>
    </row>
    <row r="3300" spans="1:16" x14ac:dyDescent="0.2">
      <c r="A3300">
        <v>149051</v>
      </c>
      <c r="B3300" t="s">
        <v>1828</v>
      </c>
      <c r="C3300" t="s">
        <v>1525</v>
      </c>
      <c r="D3300" t="b">
        <v>1</v>
      </c>
      <c r="E3300" t="s">
        <v>125</v>
      </c>
      <c r="F3300" t="s">
        <v>1529</v>
      </c>
      <c r="G3300" t="s">
        <v>1527</v>
      </c>
      <c r="H3300" t="s">
        <v>125</v>
      </c>
      <c r="P3300" t="s">
        <v>125</v>
      </c>
    </row>
    <row r="3301" spans="1:16" x14ac:dyDescent="0.2">
      <c r="A3301">
        <v>115780</v>
      </c>
      <c r="B3301" t="s">
        <v>1828</v>
      </c>
      <c r="C3301" t="s">
        <v>1525</v>
      </c>
      <c r="D3301" t="b">
        <v>1</v>
      </c>
      <c r="E3301" t="s">
        <v>125</v>
      </c>
      <c r="F3301" t="s">
        <v>1529</v>
      </c>
      <c r="G3301" t="s">
        <v>1527</v>
      </c>
      <c r="H3301" t="s">
        <v>125</v>
      </c>
      <c r="P3301" t="s">
        <v>125</v>
      </c>
    </row>
    <row r="3302" spans="1:16" x14ac:dyDescent="0.2">
      <c r="A3302">
        <v>150373</v>
      </c>
      <c r="B3302" t="s">
        <v>1828</v>
      </c>
      <c r="C3302" t="s">
        <v>1525</v>
      </c>
      <c r="D3302" t="b">
        <v>1</v>
      </c>
      <c r="E3302" t="s">
        <v>125</v>
      </c>
      <c r="F3302" t="s">
        <v>1529</v>
      </c>
      <c r="G3302" t="s">
        <v>1527</v>
      </c>
      <c r="H3302" t="s">
        <v>125</v>
      </c>
      <c r="P3302" t="s">
        <v>125</v>
      </c>
    </row>
    <row r="3303" spans="1:16" x14ac:dyDescent="0.2">
      <c r="A3303">
        <v>150375</v>
      </c>
      <c r="B3303" t="s">
        <v>1829</v>
      </c>
      <c r="C3303" t="s">
        <v>1525</v>
      </c>
      <c r="D3303" t="b">
        <v>0</v>
      </c>
      <c r="E3303" t="s">
        <v>125</v>
      </c>
      <c r="F3303" t="s">
        <v>1788</v>
      </c>
      <c r="G3303" t="s">
        <v>1165</v>
      </c>
      <c r="H3303" t="s">
        <v>125</v>
      </c>
      <c r="J3303" t="s">
        <v>752</v>
      </c>
      <c r="K3303" t="s">
        <v>1789</v>
      </c>
      <c r="L3303" t="s">
        <v>1622</v>
      </c>
      <c r="P3303" t="s">
        <v>125</v>
      </c>
    </row>
    <row r="3304" spans="1:16" x14ac:dyDescent="0.2">
      <c r="A3304">
        <v>115781</v>
      </c>
      <c r="B3304" t="s">
        <v>1829</v>
      </c>
      <c r="C3304" t="s">
        <v>1525</v>
      </c>
      <c r="D3304" t="b">
        <v>0</v>
      </c>
      <c r="E3304" t="s">
        <v>125</v>
      </c>
      <c r="F3304" t="s">
        <v>1788</v>
      </c>
      <c r="G3304" t="s">
        <v>1165</v>
      </c>
      <c r="H3304" t="s">
        <v>125</v>
      </c>
      <c r="J3304" t="s">
        <v>752</v>
      </c>
      <c r="K3304" t="s">
        <v>1789</v>
      </c>
      <c r="L3304" t="s">
        <v>1622</v>
      </c>
      <c r="P3304" t="s">
        <v>125</v>
      </c>
    </row>
    <row r="3305" spans="1:16" x14ac:dyDescent="0.2">
      <c r="A3305">
        <v>149053</v>
      </c>
      <c r="B3305" t="s">
        <v>1829</v>
      </c>
      <c r="C3305" t="s">
        <v>1525</v>
      </c>
      <c r="D3305" t="b">
        <v>0</v>
      </c>
      <c r="E3305" t="s">
        <v>125</v>
      </c>
      <c r="H3305" t="s">
        <v>125</v>
      </c>
      <c r="P3305" t="s">
        <v>125</v>
      </c>
    </row>
    <row r="3306" spans="1:16" x14ac:dyDescent="0.2">
      <c r="A3306">
        <v>177564</v>
      </c>
      <c r="B3306" t="s">
        <v>1830</v>
      </c>
      <c r="C3306" t="s">
        <v>1525</v>
      </c>
      <c r="D3306" t="b">
        <v>1</v>
      </c>
      <c r="E3306" t="s">
        <v>125</v>
      </c>
      <c r="F3306" t="s">
        <v>1529</v>
      </c>
      <c r="G3306" t="s">
        <v>1527</v>
      </c>
      <c r="H3306" t="s">
        <v>125</v>
      </c>
      <c r="P3306" t="s">
        <v>125</v>
      </c>
    </row>
    <row r="3307" spans="1:16" x14ac:dyDescent="0.2">
      <c r="A3307">
        <v>149054</v>
      </c>
      <c r="B3307" t="s">
        <v>1830</v>
      </c>
      <c r="C3307" t="s">
        <v>1525</v>
      </c>
      <c r="D3307" t="b">
        <v>1</v>
      </c>
      <c r="E3307" t="s">
        <v>125</v>
      </c>
      <c r="F3307" t="s">
        <v>1529</v>
      </c>
      <c r="G3307" t="s">
        <v>1527</v>
      </c>
      <c r="H3307" t="s">
        <v>125</v>
      </c>
      <c r="P3307" t="s">
        <v>125</v>
      </c>
    </row>
    <row r="3308" spans="1:16" x14ac:dyDescent="0.2">
      <c r="A3308">
        <v>150376</v>
      </c>
      <c r="B3308" t="s">
        <v>1830</v>
      </c>
      <c r="C3308" t="s">
        <v>1525</v>
      </c>
      <c r="D3308" t="b">
        <v>1</v>
      </c>
      <c r="E3308" t="s">
        <v>125</v>
      </c>
      <c r="F3308" t="s">
        <v>1529</v>
      </c>
      <c r="G3308" t="s">
        <v>1527</v>
      </c>
      <c r="H3308" t="s">
        <v>125</v>
      </c>
      <c r="P3308" t="s">
        <v>125</v>
      </c>
    </row>
    <row r="3309" spans="1:16" x14ac:dyDescent="0.2">
      <c r="A3309">
        <v>113195</v>
      </c>
      <c r="B3309" t="s">
        <v>1830</v>
      </c>
      <c r="C3309" t="s">
        <v>1525</v>
      </c>
      <c r="D3309" t="b">
        <v>1</v>
      </c>
      <c r="E3309" t="s">
        <v>125</v>
      </c>
      <c r="F3309" t="s">
        <v>1529</v>
      </c>
      <c r="G3309" t="s">
        <v>1527</v>
      </c>
      <c r="H3309" t="s">
        <v>125</v>
      </c>
      <c r="P3309" t="s">
        <v>125</v>
      </c>
    </row>
    <row r="3310" spans="1:16" x14ac:dyDescent="0.2">
      <c r="A3310">
        <v>115782</v>
      </c>
      <c r="B3310" t="s">
        <v>1830</v>
      </c>
      <c r="C3310" t="s">
        <v>1525</v>
      </c>
      <c r="D3310" t="b">
        <v>1</v>
      </c>
      <c r="E3310" t="s">
        <v>125</v>
      </c>
      <c r="F3310" t="s">
        <v>1529</v>
      </c>
      <c r="G3310" t="s">
        <v>1527</v>
      </c>
      <c r="H3310" t="s">
        <v>125</v>
      </c>
      <c r="P3310" t="s">
        <v>125</v>
      </c>
    </row>
    <row r="3311" spans="1:16" x14ac:dyDescent="0.2">
      <c r="A3311">
        <v>150377</v>
      </c>
      <c r="B3311" t="s">
        <v>1831</v>
      </c>
      <c r="C3311" t="s">
        <v>1525</v>
      </c>
      <c r="D3311" t="b">
        <v>1</v>
      </c>
      <c r="E3311" t="s">
        <v>125</v>
      </c>
      <c r="F3311" t="s">
        <v>1529</v>
      </c>
      <c r="G3311" t="s">
        <v>1527</v>
      </c>
      <c r="H3311" t="s">
        <v>125</v>
      </c>
      <c r="P3311" t="s">
        <v>125</v>
      </c>
    </row>
    <row r="3312" spans="1:16" x14ac:dyDescent="0.2">
      <c r="A3312">
        <v>149055</v>
      </c>
      <c r="B3312" t="s">
        <v>1831</v>
      </c>
      <c r="C3312" t="s">
        <v>1525</v>
      </c>
      <c r="D3312" t="b">
        <v>1</v>
      </c>
      <c r="E3312" t="s">
        <v>125</v>
      </c>
      <c r="F3312" t="s">
        <v>1529</v>
      </c>
      <c r="G3312" t="s">
        <v>1527</v>
      </c>
      <c r="H3312" t="s">
        <v>125</v>
      </c>
      <c r="P3312" t="s">
        <v>125</v>
      </c>
    </row>
    <row r="3313" spans="1:16" x14ac:dyDescent="0.2">
      <c r="A3313">
        <v>115783</v>
      </c>
      <c r="B3313" t="s">
        <v>1831</v>
      </c>
      <c r="C3313" t="s">
        <v>1525</v>
      </c>
      <c r="D3313" t="b">
        <v>1</v>
      </c>
      <c r="E3313" t="s">
        <v>125</v>
      </c>
      <c r="F3313" t="s">
        <v>1529</v>
      </c>
      <c r="G3313" t="s">
        <v>1527</v>
      </c>
      <c r="H3313" t="s">
        <v>125</v>
      </c>
      <c r="P3313" t="s">
        <v>125</v>
      </c>
    </row>
    <row r="3314" spans="1:16" x14ac:dyDescent="0.2">
      <c r="A3314">
        <v>177565</v>
      </c>
      <c r="B3314" t="s">
        <v>1831</v>
      </c>
      <c r="C3314" t="s">
        <v>1525</v>
      </c>
      <c r="D3314" t="b">
        <v>1</v>
      </c>
      <c r="E3314" t="s">
        <v>125</v>
      </c>
      <c r="F3314" t="s">
        <v>1529</v>
      </c>
      <c r="G3314" t="s">
        <v>1527</v>
      </c>
      <c r="H3314" t="s">
        <v>125</v>
      </c>
      <c r="P3314" t="s">
        <v>125</v>
      </c>
    </row>
    <row r="3315" spans="1:16" x14ac:dyDescent="0.2">
      <c r="A3315">
        <v>143193</v>
      </c>
      <c r="B3315" t="s">
        <v>1831</v>
      </c>
      <c r="C3315" t="s">
        <v>1525</v>
      </c>
      <c r="D3315" t="b">
        <v>1</v>
      </c>
      <c r="E3315" t="s">
        <v>125</v>
      </c>
      <c r="F3315" t="s">
        <v>1529</v>
      </c>
      <c r="G3315" t="s">
        <v>1527</v>
      </c>
      <c r="H3315" t="s">
        <v>125</v>
      </c>
      <c r="P3315" t="s">
        <v>125</v>
      </c>
    </row>
    <row r="3316" spans="1:16" x14ac:dyDescent="0.2">
      <c r="A3316">
        <v>149056</v>
      </c>
      <c r="B3316" t="s">
        <v>1832</v>
      </c>
      <c r="C3316" t="s">
        <v>1525</v>
      </c>
      <c r="D3316" t="b">
        <v>1</v>
      </c>
      <c r="E3316" t="s">
        <v>125</v>
      </c>
      <c r="F3316" t="s">
        <v>1529</v>
      </c>
      <c r="G3316" t="s">
        <v>1527</v>
      </c>
      <c r="H3316" t="s">
        <v>125</v>
      </c>
      <c r="P3316" t="s">
        <v>125</v>
      </c>
    </row>
    <row r="3317" spans="1:16" x14ac:dyDescent="0.2">
      <c r="A3317">
        <v>150378</v>
      </c>
      <c r="B3317" t="s">
        <v>1832</v>
      </c>
      <c r="C3317" t="s">
        <v>1525</v>
      </c>
      <c r="D3317" t="b">
        <v>1</v>
      </c>
      <c r="E3317" t="s">
        <v>125</v>
      </c>
      <c r="F3317" t="s">
        <v>1529</v>
      </c>
      <c r="G3317" t="s">
        <v>1527</v>
      </c>
      <c r="H3317" t="s">
        <v>125</v>
      </c>
      <c r="P3317" t="s">
        <v>125</v>
      </c>
    </row>
    <row r="3318" spans="1:16" x14ac:dyDescent="0.2">
      <c r="A3318">
        <v>143195</v>
      </c>
      <c r="B3318" t="s">
        <v>1832</v>
      </c>
      <c r="C3318" t="s">
        <v>1525</v>
      </c>
      <c r="D3318" t="b">
        <v>1</v>
      </c>
      <c r="E3318" t="s">
        <v>125</v>
      </c>
      <c r="F3318" t="s">
        <v>1529</v>
      </c>
      <c r="G3318" t="s">
        <v>1527</v>
      </c>
      <c r="H3318" t="s">
        <v>125</v>
      </c>
      <c r="P3318" t="s">
        <v>125</v>
      </c>
    </row>
    <row r="3319" spans="1:16" x14ac:dyDescent="0.2">
      <c r="A3319">
        <v>177566</v>
      </c>
      <c r="B3319" t="s">
        <v>1832</v>
      </c>
      <c r="C3319" t="s">
        <v>1525</v>
      </c>
      <c r="D3319" t="b">
        <v>1</v>
      </c>
      <c r="E3319" t="s">
        <v>125</v>
      </c>
      <c r="F3319" t="s">
        <v>1529</v>
      </c>
      <c r="G3319" t="s">
        <v>1527</v>
      </c>
      <c r="H3319" t="s">
        <v>125</v>
      </c>
      <c r="P3319" t="s">
        <v>125</v>
      </c>
    </row>
    <row r="3320" spans="1:16" x14ac:dyDescent="0.2">
      <c r="A3320">
        <v>115784</v>
      </c>
      <c r="B3320" t="s">
        <v>1832</v>
      </c>
      <c r="C3320" t="s">
        <v>1525</v>
      </c>
      <c r="D3320" t="b">
        <v>1</v>
      </c>
      <c r="E3320" t="s">
        <v>125</v>
      </c>
      <c r="F3320" t="s">
        <v>1529</v>
      </c>
      <c r="G3320" t="s">
        <v>1527</v>
      </c>
      <c r="H3320" t="s">
        <v>125</v>
      </c>
      <c r="P3320" t="s">
        <v>125</v>
      </c>
    </row>
    <row r="3321" spans="1:16" x14ac:dyDescent="0.2">
      <c r="A3321">
        <v>149057</v>
      </c>
      <c r="B3321" t="s">
        <v>1833</v>
      </c>
      <c r="C3321" t="s">
        <v>1525</v>
      </c>
      <c r="D3321" t="b">
        <v>0</v>
      </c>
      <c r="E3321" t="s">
        <v>125</v>
      </c>
      <c r="F3321" t="s">
        <v>1793</v>
      </c>
      <c r="G3321" t="s">
        <v>1165</v>
      </c>
      <c r="H3321" t="s">
        <v>125</v>
      </c>
      <c r="J3321" t="s">
        <v>752</v>
      </c>
      <c r="K3321" t="s">
        <v>1617</v>
      </c>
      <c r="L3321" t="s">
        <v>795</v>
      </c>
      <c r="P3321" t="s">
        <v>125</v>
      </c>
    </row>
    <row r="3322" spans="1:16" x14ac:dyDescent="0.2">
      <c r="A3322">
        <v>115785</v>
      </c>
      <c r="B3322" t="s">
        <v>1834</v>
      </c>
      <c r="C3322" t="s">
        <v>1525</v>
      </c>
      <c r="D3322" t="b">
        <v>0</v>
      </c>
      <c r="E3322" t="s">
        <v>125</v>
      </c>
      <c r="F3322" t="s">
        <v>1793</v>
      </c>
      <c r="G3322" t="s">
        <v>1165</v>
      </c>
      <c r="H3322" t="s">
        <v>125</v>
      </c>
      <c r="J3322" t="s">
        <v>752</v>
      </c>
      <c r="K3322" t="s">
        <v>1617</v>
      </c>
      <c r="L3322" t="s">
        <v>795</v>
      </c>
      <c r="P3322" t="s">
        <v>125</v>
      </c>
    </row>
    <row r="3323" spans="1:16" x14ac:dyDescent="0.2">
      <c r="A3323">
        <v>150379</v>
      </c>
      <c r="B3323" t="s">
        <v>1835</v>
      </c>
      <c r="C3323" t="s">
        <v>1525</v>
      </c>
      <c r="D3323" t="b">
        <v>0</v>
      </c>
      <c r="E3323" t="s">
        <v>125</v>
      </c>
      <c r="F3323" t="s">
        <v>1793</v>
      </c>
      <c r="G3323" t="s">
        <v>1165</v>
      </c>
      <c r="H3323" t="s">
        <v>125</v>
      </c>
      <c r="J3323" t="s">
        <v>752</v>
      </c>
      <c r="K3323" t="s">
        <v>1617</v>
      </c>
      <c r="L3323" t="s">
        <v>795</v>
      </c>
      <c r="P3323" t="s">
        <v>125</v>
      </c>
    </row>
    <row r="3324" spans="1:16" x14ac:dyDescent="0.2">
      <c r="A3324">
        <v>115786</v>
      </c>
      <c r="B3324" t="s">
        <v>1836</v>
      </c>
      <c r="C3324" t="s">
        <v>1525</v>
      </c>
      <c r="D3324" t="b">
        <v>1</v>
      </c>
      <c r="E3324" t="s">
        <v>125</v>
      </c>
      <c r="F3324" t="s">
        <v>1529</v>
      </c>
      <c r="G3324" t="s">
        <v>1527</v>
      </c>
      <c r="H3324" t="s">
        <v>125</v>
      </c>
      <c r="P3324" t="s">
        <v>125</v>
      </c>
    </row>
    <row r="3325" spans="1:16" x14ac:dyDescent="0.2">
      <c r="A3325">
        <v>149058</v>
      </c>
      <c r="B3325" t="s">
        <v>1837</v>
      </c>
      <c r="C3325" t="s">
        <v>1525</v>
      </c>
      <c r="D3325" t="b">
        <v>1</v>
      </c>
      <c r="E3325" t="s">
        <v>125</v>
      </c>
      <c r="F3325" t="s">
        <v>1801</v>
      </c>
      <c r="G3325" t="s">
        <v>1527</v>
      </c>
      <c r="H3325" t="s">
        <v>125</v>
      </c>
      <c r="P3325" t="s">
        <v>125</v>
      </c>
    </row>
    <row r="3326" spans="1:16" x14ac:dyDescent="0.2">
      <c r="A3326">
        <v>150380</v>
      </c>
      <c r="B3326" t="s">
        <v>1837</v>
      </c>
      <c r="C3326" t="s">
        <v>1525</v>
      </c>
      <c r="D3326" t="b">
        <v>1</v>
      </c>
      <c r="E3326" t="s">
        <v>125</v>
      </c>
      <c r="F3326" t="s">
        <v>1801</v>
      </c>
      <c r="G3326" t="s">
        <v>1527</v>
      </c>
      <c r="H3326" t="s">
        <v>125</v>
      </c>
      <c r="P3326" t="s">
        <v>125</v>
      </c>
    </row>
    <row r="3327" spans="1:16" x14ac:dyDescent="0.2">
      <c r="A3327">
        <v>143267</v>
      </c>
      <c r="B3327" t="s">
        <v>1837</v>
      </c>
      <c r="C3327" t="s">
        <v>1525</v>
      </c>
      <c r="D3327" t="b">
        <v>1</v>
      </c>
      <c r="E3327" t="s">
        <v>125</v>
      </c>
      <c r="F3327" t="s">
        <v>1801</v>
      </c>
      <c r="G3327" t="s">
        <v>1527</v>
      </c>
      <c r="H3327" t="s">
        <v>125</v>
      </c>
      <c r="P3327" t="s">
        <v>125</v>
      </c>
    </row>
    <row r="3328" spans="1:16" x14ac:dyDescent="0.2">
      <c r="A3328">
        <v>177567</v>
      </c>
      <c r="B3328" t="s">
        <v>1837</v>
      </c>
      <c r="C3328" t="s">
        <v>1525</v>
      </c>
      <c r="D3328" t="b">
        <v>1</v>
      </c>
      <c r="E3328" t="s">
        <v>125</v>
      </c>
      <c r="F3328" t="s">
        <v>1801</v>
      </c>
      <c r="G3328" t="s">
        <v>1527</v>
      </c>
      <c r="H3328" t="s">
        <v>125</v>
      </c>
      <c r="P3328" t="s">
        <v>125</v>
      </c>
    </row>
    <row r="3329" spans="1:16" x14ac:dyDescent="0.2">
      <c r="A3329">
        <v>115787</v>
      </c>
      <c r="B3329" t="s">
        <v>1838</v>
      </c>
      <c r="C3329" t="s">
        <v>1525</v>
      </c>
      <c r="D3329" t="b">
        <v>1</v>
      </c>
      <c r="E3329" t="s">
        <v>125</v>
      </c>
      <c r="F3329" t="s">
        <v>1529</v>
      </c>
      <c r="G3329" t="s">
        <v>1527</v>
      </c>
      <c r="H3329" t="s">
        <v>125</v>
      </c>
      <c r="P3329" t="s">
        <v>125</v>
      </c>
    </row>
    <row r="3330" spans="1:16" x14ac:dyDescent="0.2">
      <c r="A3330">
        <v>149059</v>
      </c>
      <c r="B3330" t="s">
        <v>1838</v>
      </c>
      <c r="C3330" t="s">
        <v>1525</v>
      </c>
      <c r="D3330" t="b">
        <v>1</v>
      </c>
      <c r="E3330" t="s">
        <v>125</v>
      </c>
      <c r="F3330" t="s">
        <v>1529</v>
      </c>
      <c r="G3330" t="s">
        <v>1527</v>
      </c>
      <c r="H3330" t="s">
        <v>125</v>
      </c>
      <c r="P3330" t="s">
        <v>125</v>
      </c>
    </row>
    <row r="3331" spans="1:16" x14ac:dyDescent="0.2">
      <c r="A3331">
        <v>150381</v>
      </c>
      <c r="B3331" t="s">
        <v>1838</v>
      </c>
      <c r="C3331" t="s">
        <v>1525</v>
      </c>
      <c r="D3331" t="b">
        <v>1</v>
      </c>
      <c r="E3331" t="s">
        <v>125</v>
      </c>
      <c r="F3331" t="s">
        <v>1529</v>
      </c>
      <c r="G3331" t="s">
        <v>1527</v>
      </c>
      <c r="H3331" t="s">
        <v>125</v>
      </c>
      <c r="P3331" t="s">
        <v>125</v>
      </c>
    </row>
    <row r="3332" spans="1:16" x14ac:dyDescent="0.2">
      <c r="A3332">
        <v>143196</v>
      </c>
      <c r="B3332" t="s">
        <v>1839</v>
      </c>
      <c r="C3332" t="s">
        <v>1525</v>
      </c>
      <c r="D3332" t="b">
        <v>0</v>
      </c>
      <c r="E3332" t="s">
        <v>125</v>
      </c>
      <c r="F3332" t="s">
        <v>1566</v>
      </c>
      <c r="G3332" t="s">
        <v>1567</v>
      </c>
      <c r="H3332" t="s">
        <v>125</v>
      </c>
      <c r="P3332" t="s">
        <v>125</v>
      </c>
    </row>
    <row r="3333" spans="1:16" x14ac:dyDescent="0.2">
      <c r="A3333">
        <v>177568</v>
      </c>
      <c r="B3333" t="s">
        <v>1839</v>
      </c>
      <c r="C3333" t="s">
        <v>1525</v>
      </c>
      <c r="D3333" t="b">
        <v>0</v>
      </c>
      <c r="E3333" t="s">
        <v>125</v>
      </c>
      <c r="F3333" t="s">
        <v>1566</v>
      </c>
      <c r="G3333" t="s">
        <v>1567</v>
      </c>
      <c r="H3333" t="s">
        <v>125</v>
      </c>
      <c r="P3333" t="s">
        <v>125</v>
      </c>
    </row>
    <row r="3334" spans="1:16" x14ac:dyDescent="0.2">
      <c r="A3334">
        <v>177569</v>
      </c>
      <c r="B3334" t="s">
        <v>1840</v>
      </c>
      <c r="C3334" t="s">
        <v>1525</v>
      </c>
      <c r="D3334" t="b">
        <v>0</v>
      </c>
      <c r="E3334" t="s">
        <v>125</v>
      </c>
      <c r="F3334" t="s">
        <v>1841</v>
      </c>
      <c r="G3334" t="s">
        <v>1165</v>
      </c>
      <c r="H3334" t="s">
        <v>125</v>
      </c>
      <c r="P3334" t="s">
        <v>125</v>
      </c>
    </row>
    <row r="3335" spans="1:16" x14ac:dyDescent="0.2">
      <c r="A3335">
        <v>143271</v>
      </c>
      <c r="B3335" t="s">
        <v>1840</v>
      </c>
      <c r="C3335" t="s">
        <v>1525</v>
      </c>
      <c r="D3335" t="b">
        <v>0</v>
      </c>
      <c r="E3335" t="s">
        <v>125</v>
      </c>
      <c r="F3335" t="s">
        <v>1841</v>
      </c>
      <c r="G3335" t="s">
        <v>1165</v>
      </c>
      <c r="H3335" t="s">
        <v>125</v>
      </c>
      <c r="P3335" t="s">
        <v>125</v>
      </c>
    </row>
    <row r="3336" spans="1:16" x14ac:dyDescent="0.2">
      <c r="A3336">
        <v>115788</v>
      </c>
      <c r="B3336" t="s">
        <v>1842</v>
      </c>
      <c r="C3336" t="s">
        <v>1525</v>
      </c>
      <c r="D3336" t="b">
        <v>1</v>
      </c>
      <c r="E3336" t="s">
        <v>125</v>
      </c>
      <c r="F3336" t="s">
        <v>1529</v>
      </c>
      <c r="G3336" t="s">
        <v>1527</v>
      </c>
      <c r="H3336" t="s">
        <v>125</v>
      </c>
      <c r="P3336" t="s">
        <v>125</v>
      </c>
    </row>
    <row r="3337" spans="1:16" x14ac:dyDescent="0.2">
      <c r="A3337">
        <v>177612</v>
      </c>
      <c r="B3337" t="s">
        <v>1842</v>
      </c>
      <c r="C3337" t="s">
        <v>1525</v>
      </c>
      <c r="D3337" t="b">
        <v>1</v>
      </c>
      <c r="E3337" t="s">
        <v>125</v>
      </c>
      <c r="F3337" t="s">
        <v>1529</v>
      </c>
      <c r="G3337" t="s">
        <v>1527</v>
      </c>
      <c r="H3337" t="s">
        <v>125</v>
      </c>
      <c r="P3337" t="s">
        <v>125</v>
      </c>
    </row>
    <row r="3338" spans="1:16" x14ac:dyDescent="0.2">
      <c r="A3338">
        <v>149060</v>
      </c>
      <c r="B3338" t="s">
        <v>1842</v>
      </c>
      <c r="C3338" t="s">
        <v>1525</v>
      </c>
      <c r="D3338" t="b">
        <v>1</v>
      </c>
      <c r="E3338" t="s">
        <v>125</v>
      </c>
      <c r="F3338" t="s">
        <v>1529</v>
      </c>
      <c r="G3338" t="s">
        <v>1527</v>
      </c>
      <c r="H3338" t="s">
        <v>125</v>
      </c>
      <c r="P3338" t="s">
        <v>125</v>
      </c>
    </row>
    <row r="3339" spans="1:16" x14ac:dyDescent="0.2">
      <c r="A3339">
        <v>150382</v>
      </c>
      <c r="B3339" t="s">
        <v>1842</v>
      </c>
      <c r="C3339" t="s">
        <v>1525</v>
      </c>
      <c r="D3339" t="b">
        <v>1</v>
      </c>
      <c r="E3339" t="s">
        <v>125</v>
      </c>
      <c r="F3339" t="s">
        <v>1529</v>
      </c>
      <c r="G3339" t="s">
        <v>1527</v>
      </c>
      <c r="H3339" t="s">
        <v>125</v>
      </c>
      <c r="P3339" t="s">
        <v>125</v>
      </c>
    </row>
    <row r="3340" spans="1:16" x14ac:dyDescent="0.2">
      <c r="A3340">
        <v>177570</v>
      </c>
      <c r="B3340" t="s">
        <v>1843</v>
      </c>
      <c r="C3340" t="s">
        <v>1525</v>
      </c>
      <c r="D3340" t="b">
        <v>1</v>
      </c>
      <c r="E3340" t="s">
        <v>125</v>
      </c>
      <c r="F3340" t="s">
        <v>1801</v>
      </c>
      <c r="G3340" t="s">
        <v>1527</v>
      </c>
      <c r="H3340" t="s">
        <v>125</v>
      </c>
      <c r="P3340" t="s">
        <v>125</v>
      </c>
    </row>
    <row r="3341" spans="1:16" x14ac:dyDescent="0.2">
      <c r="A3341">
        <v>143274</v>
      </c>
      <c r="B3341" t="s">
        <v>1843</v>
      </c>
      <c r="C3341" t="s">
        <v>1525</v>
      </c>
      <c r="D3341" t="b">
        <v>1</v>
      </c>
      <c r="E3341" t="s">
        <v>125</v>
      </c>
      <c r="F3341" t="s">
        <v>1801</v>
      </c>
      <c r="G3341" t="s">
        <v>1527</v>
      </c>
      <c r="H3341" t="s">
        <v>125</v>
      </c>
      <c r="P3341" t="s">
        <v>125</v>
      </c>
    </row>
    <row r="3342" spans="1:16" x14ac:dyDescent="0.2">
      <c r="A3342">
        <v>150383</v>
      </c>
      <c r="B3342" t="s">
        <v>1844</v>
      </c>
      <c r="C3342" t="s">
        <v>1525</v>
      </c>
      <c r="D3342" t="b">
        <v>0</v>
      </c>
      <c r="E3342" t="s">
        <v>125</v>
      </c>
      <c r="F3342" t="s">
        <v>1845</v>
      </c>
      <c r="G3342" t="s">
        <v>1541</v>
      </c>
      <c r="H3342" t="s">
        <v>130</v>
      </c>
      <c r="P3342" t="s">
        <v>125</v>
      </c>
    </row>
    <row r="3343" spans="1:16" x14ac:dyDescent="0.2">
      <c r="A3343">
        <v>148822</v>
      </c>
      <c r="B3343" t="s">
        <v>1844</v>
      </c>
      <c r="C3343" t="s">
        <v>1525</v>
      </c>
      <c r="D3343" t="b">
        <v>0</v>
      </c>
      <c r="E3343" t="s">
        <v>125</v>
      </c>
      <c r="F3343" t="s">
        <v>1845</v>
      </c>
      <c r="G3343" t="s">
        <v>1541</v>
      </c>
      <c r="H3343" t="s">
        <v>130</v>
      </c>
      <c r="P3343" t="s">
        <v>125</v>
      </c>
    </row>
    <row r="3344" spans="1:16" x14ac:dyDescent="0.2">
      <c r="A3344">
        <v>149061</v>
      </c>
      <c r="B3344" t="s">
        <v>1844</v>
      </c>
      <c r="C3344" t="s">
        <v>1525</v>
      </c>
      <c r="D3344" t="b">
        <v>0</v>
      </c>
      <c r="E3344" t="s">
        <v>125</v>
      </c>
      <c r="F3344" t="s">
        <v>1845</v>
      </c>
      <c r="G3344" t="s">
        <v>1541</v>
      </c>
      <c r="H3344" t="s">
        <v>130</v>
      </c>
      <c r="P3344" t="s">
        <v>125</v>
      </c>
    </row>
    <row r="3345" spans="1:16" x14ac:dyDescent="0.2">
      <c r="A3345">
        <v>115789</v>
      </c>
      <c r="B3345" t="s">
        <v>1846</v>
      </c>
      <c r="C3345" t="s">
        <v>1525</v>
      </c>
      <c r="D3345" t="b">
        <v>0</v>
      </c>
      <c r="E3345" t="s">
        <v>125</v>
      </c>
      <c r="F3345" t="s">
        <v>1845</v>
      </c>
      <c r="G3345" t="s">
        <v>1541</v>
      </c>
      <c r="H3345" t="s">
        <v>130</v>
      </c>
      <c r="P3345" t="s">
        <v>125</v>
      </c>
    </row>
    <row r="3346" spans="1:16" x14ac:dyDescent="0.2">
      <c r="A3346">
        <v>149062</v>
      </c>
      <c r="B3346" t="s">
        <v>1846</v>
      </c>
      <c r="C3346" t="s">
        <v>1525</v>
      </c>
      <c r="D3346" t="b">
        <v>0</v>
      </c>
      <c r="E3346" t="s">
        <v>125</v>
      </c>
      <c r="F3346" t="s">
        <v>1783</v>
      </c>
      <c r="G3346" t="s">
        <v>1541</v>
      </c>
      <c r="H3346" t="s">
        <v>125</v>
      </c>
      <c r="J3346" t="s">
        <v>752</v>
      </c>
      <c r="K3346" t="s">
        <v>1559</v>
      </c>
      <c r="L3346" t="s">
        <v>1024</v>
      </c>
      <c r="P3346" t="s">
        <v>125</v>
      </c>
    </row>
    <row r="3347" spans="1:16" x14ac:dyDescent="0.2">
      <c r="A3347">
        <v>150384</v>
      </c>
      <c r="B3347" t="s">
        <v>1846</v>
      </c>
      <c r="C3347" t="s">
        <v>1525</v>
      </c>
      <c r="D3347" t="b">
        <v>0</v>
      </c>
      <c r="E3347" t="s">
        <v>125</v>
      </c>
      <c r="F3347" t="s">
        <v>1845</v>
      </c>
      <c r="G3347" t="s">
        <v>1541</v>
      </c>
      <c r="H3347" t="s">
        <v>130</v>
      </c>
      <c r="P3347" t="s">
        <v>125</v>
      </c>
    </row>
    <row r="3348" spans="1:16" x14ac:dyDescent="0.2">
      <c r="A3348">
        <v>115790</v>
      </c>
      <c r="B3348" t="s">
        <v>1847</v>
      </c>
      <c r="C3348" t="s">
        <v>1525</v>
      </c>
      <c r="D3348" t="b">
        <v>1</v>
      </c>
      <c r="E3348" t="s">
        <v>125</v>
      </c>
      <c r="F3348" t="s">
        <v>1529</v>
      </c>
      <c r="G3348" t="s">
        <v>1527</v>
      </c>
      <c r="H3348" t="s">
        <v>125</v>
      </c>
      <c r="P3348" t="s">
        <v>125</v>
      </c>
    </row>
    <row r="3349" spans="1:16" x14ac:dyDescent="0.2">
      <c r="A3349">
        <v>150385</v>
      </c>
      <c r="B3349" t="s">
        <v>1847</v>
      </c>
      <c r="C3349" t="s">
        <v>1525</v>
      </c>
      <c r="D3349" t="b">
        <v>1</v>
      </c>
      <c r="E3349" t="s">
        <v>125</v>
      </c>
      <c r="F3349" t="s">
        <v>1529</v>
      </c>
      <c r="G3349" t="s">
        <v>1527</v>
      </c>
      <c r="H3349" t="s">
        <v>125</v>
      </c>
      <c r="P3349" t="s">
        <v>125</v>
      </c>
    </row>
    <row r="3350" spans="1:16" x14ac:dyDescent="0.2">
      <c r="A3350">
        <v>149063</v>
      </c>
      <c r="B3350" t="s">
        <v>1847</v>
      </c>
      <c r="C3350" t="s">
        <v>1525</v>
      </c>
      <c r="D3350" t="b">
        <v>1</v>
      </c>
      <c r="E3350" t="s">
        <v>125</v>
      </c>
      <c r="F3350" t="s">
        <v>1529</v>
      </c>
      <c r="G3350" t="s">
        <v>1527</v>
      </c>
      <c r="H3350" t="s">
        <v>125</v>
      </c>
      <c r="P3350" t="s">
        <v>125</v>
      </c>
    </row>
    <row r="3351" spans="1:16" x14ac:dyDescent="0.2">
      <c r="A3351">
        <v>143275</v>
      </c>
      <c r="B3351" t="s">
        <v>1848</v>
      </c>
      <c r="C3351" t="s">
        <v>1525</v>
      </c>
      <c r="D3351" t="b">
        <v>1</v>
      </c>
      <c r="E3351" t="s">
        <v>125</v>
      </c>
      <c r="F3351" t="s">
        <v>1801</v>
      </c>
      <c r="G3351" t="s">
        <v>1527</v>
      </c>
      <c r="H3351" t="s">
        <v>125</v>
      </c>
      <c r="P3351" t="s">
        <v>125</v>
      </c>
    </row>
    <row r="3352" spans="1:16" x14ac:dyDescent="0.2">
      <c r="A3352">
        <v>177571</v>
      </c>
      <c r="B3352" t="s">
        <v>1848</v>
      </c>
      <c r="C3352" t="s">
        <v>1525</v>
      </c>
      <c r="D3352" t="b">
        <v>1</v>
      </c>
      <c r="E3352" t="s">
        <v>125</v>
      </c>
      <c r="F3352" t="s">
        <v>1801</v>
      </c>
      <c r="G3352" t="s">
        <v>1527</v>
      </c>
      <c r="H3352" t="s">
        <v>125</v>
      </c>
      <c r="P3352" t="s">
        <v>125</v>
      </c>
    </row>
    <row r="3353" spans="1:16" x14ac:dyDescent="0.2">
      <c r="A3353">
        <v>150386</v>
      </c>
      <c r="B3353" t="s">
        <v>1849</v>
      </c>
      <c r="C3353" t="s">
        <v>1525</v>
      </c>
      <c r="D3353" t="b">
        <v>0</v>
      </c>
      <c r="E3353" t="s">
        <v>125</v>
      </c>
      <c r="F3353" t="s">
        <v>1850</v>
      </c>
      <c r="G3353" t="s">
        <v>1558</v>
      </c>
      <c r="H3353" t="s">
        <v>130</v>
      </c>
      <c r="P3353" t="s">
        <v>125</v>
      </c>
    </row>
    <row r="3354" spans="1:16" x14ac:dyDescent="0.2">
      <c r="A3354">
        <v>115792</v>
      </c>
      <c r="B3354" t="s">
        <v>1851</v>
      </c>
      <c r="C3354" t="s">
        <v>1525</v>
      </c>
      <c r="D3354" t="b">
        <v>0</v>
      </c>
      <c r="E3354" t="s">
        <v>125</v>
      </c>
      <c r="F3354" t="s">
        <v>1557</v>
      </c>
      <c r="G3354" t="s">
        <v>1558</v>
      </c>
      <c r="H3354" t="s">
        <v>125</v>
      </c>
      <c r="J3354" t="s">
        <v>752</v>
      </c>
      <c r="K3354" t="s">
        <v>1559</v>
      </c>
      <c r="L3354" t="s">
        <v>1560</v>
      </c>
      <c r="P3354" t="s">
        <v>125</v>
      </c>
    </row>
    <row r="3355" spans="1:16" x14ac:dyDescent="0.2">
      <c r="A3355">
        <v>149064</v>
      </c>
      <c r="B3355" t="s">
        <v>1851</v>
      </c>
      <c r="C3355" t="s">
        <v>1525</v>
      </c>
      <c r="D3355" t="b">
        <v>0</v>
      </c>
      <c r="E3355" t="s">
        <v>125</v>
      </c>
      <c r="F3355" t="s">
        <v>1557</v>
      </c>
      <c r="G3355" t="s">
        <v>1558</v>
      </c>
      <c r="H3355" t="s">
        <v>125</v>
      </c>
      <c r="J3355" t="s">
        <v>752</v>
      </c>
      <c r="K3355" t="s">
        <v>1559</v>
      </c>
      <c r="L3355" t="s">
        <v>1560</v>
      </c>
      <c r="P3355" t="s">
        <v>125</v>
      </c>
    </row>
    <row r="3356" spans="1:16" x14ac:dyDescent="0.2">
      <c r="A3356">
        <v>143276</v>
      </c>
      <c r="B3356" t="s">
        <v>1852</v>
      </c>
      <c r="C3356" t="s">
        <v>1525</v>
      </c>
      <c r="D3356" t="b">
        <v>1</v>
      </c>
      <c r="E3356" t="s">
        <v>125</v>
      </c>
      <c r="F3356" t="s">
        <v>1801</v>
      </c>
      <c r="G3356" t="s">
        <v>1527</v>
      </c>
      <c r="H3356" t="s">
        <v>125</v>
      </c>
      <c r="P3356" t="s">
        <v>125</v>
      </c>
    </row>
    <row r="3357" spans="1:16" x14ac:dyDescent="0.2">
      <c r="A3357">
        <v>177572</v>
      </c>
      <c r="B3357" t="s">
        <v>1852</v>
      </c>
      <c r="C3357" t="s">
        <v>1525</v>
      </c>
      <c r="D3357" t="b">
        <v>1</v>
      </c>
      <c r="E3357" t="s">
        <v>125</v>
      </c>
      <c r="F3357" t="s">
        <v>1801</v>
      </c>
      <c r="G3357" t="s">
        <v>1527</v>
      </c>
      <c r="H3357" t="s">
        <v>125</v>
      </c>
      <c r="P3357" t="s">
        <v>125</v>
      </c>
    </row>
    <row r="3358" spans="1:16" x14ac:dyDescent="0.2">
      <c r="A3358">
        <v>150387</v>
      </c>
      <c r="B3358" t="s">
        <v>1853</v>
      </c>
      <c r="C3358" t="s">
        <v>1525</v>
      </c>
      <c r="D3358" t="b">
        <v>0</v>
      </c>
      <c r="E3358" t="s">
        <v>125</v>
      </c>
      <c r="F3358" t="s">
        <v>1798</v>
      </c>
      <c r="G3358" t="s">
        <v>1165</v>
      </c>
      <c r="H3358" t="s">
        <v>125</v>
      </c>
      <c r="J3358" t="s">
        <v>752</v>
      </c>
      <c r="K3358" t="s">
        <v>1266</v>
      </c>
      <c r="L3358" t="s">
        <v>1799</v>
      </c>
      <c r="P3358" t="s">
        <v>125</v>
      </c>
    </row>
    <row r="3359" spans="1:16" x14ac:dyDescent="0.2">
      <c r="A3359">
        <v>149065</v>
      </c>
      <c r="B3359" t="s">
        <v>1854</v>
      </c>
      <c r="C3359" t="s">
        <v>1525</v>
      </c>
      <c r="D3359" t="b">
        <v>0</v>
      </c>
      <c r="E3359" t="s">
        <v>125</v>
      </c>
      <c r="F3359" t="s">
        <v>1798</v>
      </c>
      <c r="G3359" t="s">
        <v>1165</v>
      </c>
      <c r="H3359" t="s">
        <v>125</v>
      </c>
      <c r="J3359" t="s">
        <v>752</v>
      </c>
      <c r="K3359" t="s">
        <v>1266</v>
      </c>
      <c r="L3359" t="s">
        <v>1799</v>
      </c>
      <c r="P3359" t="s">
        <v>125</v>
      </c>
    </row>
    <row r="3360" spans="1:16" x14ac:dyDescent="0.2">
      <c r="A3360">
        <v>115794</v>
      </c>
      <c r="B3360" t="s">
        <v>1854</v>
      </c>
      <c r="C3360" t="s">
        <v>1525</v>
      </c>
      <c r="D3360" t="b">
        <v>0</v>
      </c>
      <c r="E3360" t="s">
        <v>125</v>
      </c>
      <c r="F3360" t="s">
        <v>1798</v>
      </c>
      <c r="G3360" t="s">
        <v>1165</v>
      </c>
      <c r="H3360" t="s">
        <v>125</v>
      </c>
      <c r="J3360" t="s">
        <v>752</v>
      </c>
      <c r="K3360" t="s">
        <v>1266</v>
      </c>
      <c r="L3360" t="s">
        <v>1799</v>
      </c>
      <c r="P3360" t="s">
        <v>125</v>
      </c>
    </row>
    <row r="3361" spans="1:16" x14ac:dyDescent="0.2">
      <c r="A3361">
        <v>150388</v>
      </c>
      <c r="B3361" t="s">
        <v>1855</v>
      </c>
      <c r="C3361" t="s">
        <v>1525</v>
      </c>
      <c r="D3361" t="b">
        <v>1</v>
      </c>
      <c r="E3361" t="s">
        <v>125</v>
      </c>
      <c r="F3361" t="s">
        <v>1801</v>
      </c>
      <c r="G3361" t="s">
        <v>1527</v>
      </c>
      <c r="H3361" t="s">
        <v>125</v>
      </c>
      <c r="P3361" t="s">
        <v>125</v>
      </c>
    </row>
    <row r="3362" spans="1:16" x14ac:dyDescent="0.2">
      <c r="A3362">
        <v>149066</v>
      </c>
      <c r="B3362" t="s">
        <v>1855</v>
      </c>
      <c r="C3362" t="s">
        <v>1525</v>
      </c>
      <c r="D3362" t="b">
        <v>1</v>
      </c>
      <c r="E3362" t="s">
        <v>125</v>
      </c>
      <c r="F3362" t="s">
        <v>1801</v>
      </c>
      <c r="G3362" t="s">
        <v>1527</v>
      </c>
      <c r="H3362" t="s">
        <v>125</v>
      </c>
      <c r="P3362" t="s">
        <v>125</v>
      </c>
    </row>
    <row r="3363" spans="1:16" x14ac:dyDescent="0.2">
      <c r="A3363">
        <v>115795</v>
      </c>
      <c r="B3363" t="s">
        <v>1855</v>
      </c>
      <c r="C3363" t="s">
        <v>1525</v>
      </c>
      <c r="D3363" t="b">
        <v>1</v>
      </c>
      <c r="E3363" t="s">
        <v>125</v>
      </c>
      <c r="F3363" t="s">
        <v>1801</v>
      </c>
      <c r="G3363" t="s">
        <v>1527</v>
      </c>
      <c r="H3363" t="s">
        <v>125</v>
      </c>
      <c r="P3363" t="s">
        <v>125</v>
      </c>
    </row>
    <row r="3364" spans="1:16" x14ac:dyDescent="0.2">
      <c r="A3364">
        <v>113215</v>
      </c>
      <c r="B3364" t="s">
        <v>1856</v>
      </c>
      <c r="C3364" t="s">
        <v>1525</v>
      </c>
      <c r="D3364" t="b">
        <v>0</v>
      </c>
      <c r="E3364" t="s">
        <v>125</v>
      </c>
      <c r="F3364" t="s">
        <v>1583</v>
      </c>
      <c r="G3364" t="s">
        <v>1567</v>
      </c>
      <c r="H3364" t="s">
        <v>125</v>
      </c>
      <c r="P3364" t="s">
        <v>125</v>
      </c>
    </row>
    <row r="3365" spans="1:16" x14ac:dyDescent="0.2">
      <c r="A3365">
        <v>177573</v>
      </c>
      <c r="B3365" t="s">
        <v>1856</v>
      </c>
      <c r="C3365" t="s">
        <v>1525</v>
      </c>
      <c r="D3365" t="b">
        <v>0</v>
      </c>
      <c r="E3365" t="s">
        <v>125</v>
      </c>
      <c r="F3365" t="s">
        <v>1583</v>
      </c>
      <c r="G3365" t="s">
        <v>1567</v>
      </c>
      <c r="H3365" t="s">
        <v>125</v>
      </c>
      <c r="P3365" t="s">
        <v>125</v>
      </c>
    </row>
    <row r="3366" spans="1:16" x14ac:dyDescent="0.2">
      <c r="A3366">
        <v>143279</v>
      </c>
      <c r="B3366" t="s">
        <v>1857</v>
      </c>
      <c r="C3366" t="s">
        <v>1525</v>
      </c>
      <c r="D3366" t="b">
        <v>1</v>
      </c>
      <c r="E3366" t="s">
        <v>125</v>
      </c>
      <c r="F3366" t="s">
        <v>1801</v>
      </c>
      <c r="G3366" t="s">
        <v>1527</v>
      </c>
      <c r="H3366" t="s">
        <v>125</v>
      </c>
      <c r="P3366" t="s">
        <v>125</v>
      </c>
    </row>
    <row r="3367" spans="1:16" x14ac:dyDescent="0.2">
      <c r="A3367">
        <v>150389</v>
      </c>
      <c r="B3367" t="s">
        <v>1857</v>
      </c>
      <c r="C3367" t="s">
        <v>1525</v>
      </c>
      <c r="D3367" t="b">
        <v>1</v>
      </c>
      <c r="E3367" t="s">
        <v>125</v>
      </c>
      <c r="F3367" t="s">
        <v>1801</v>
      </c>
      <c r="G3367" t="s">
        <v>1527</v>
      </c>
      <c r="H3367" t="s">
        <v>125</v>
      </c>
      <c r="P3367" t="s">
        <v>125</v>
      </c>
    </row>
    <row r="3368" spans="1:16" x14ac:dyDescent="0.2">
      <c r="A3368">
        <v>115796</v>
      </c>
      <c r="B3368" t="s">
        <v>1857</v>
      </c>
      <c r="C3368" t="s">
        <v>1525</v>
      </c>
      <c r="D3368" t="b">
        <v>1</v>
      </c>
      <c r="E3368" t="s">
        <v>125</v>
      </c>
      <c r="F3368" t="s">
        <v>1801</v>
      </c>
      <c r="G3368" t="s">
        <v>1527</v>
      </c>
      <c r="H3368" t="s">
        <v>125</v>
      </c>
      <c r="P3368" t="s">
        <v>125</v>
      </c>
    </row>
    <row r="3369" spans="1:16" x14ac:dyDescent="0.2">
      <c r="A3369">
        <v>177574</v>
      </c>
      <c r="B3369" t="s">
        <v>1857</v>
      </c>
      <c r="C3369" t="s">
        <v>1525</v>
      </c>
      <c r="D3369" t="b">
        <v>1</v>
      </c>
      <c r="E3369" t="s">
        <v>125</v>
      </c>
      <c r="F3369" t="s">
        <v>1801</v>
      </c>
      <c r="G3369" t="s">
        <v>1527</v>
      </c>
      <c r="H3369" t="s">
        <v>125</v>
      </c>
      <c r="P3369" t="s">
        <v>125</v>
      </c>
    </row>
    <row r="3370" spans="1:16" x14ac:dyDescent="0.2">
      <c r="A3370">
        <v>149067</v>
      </c>
      <c r="B3370" t="s">
        <v>1857</v>
      </c>
      <c r="C3370" t="s">
        <v>1525</v>
      </c>
      <c r="D3370" t="b">
        <v>1</v>
      </c>
      <c r="E3370" t="s">
        <v>125</v>
      </c>
      <c r="F3370" t="s">
        <v>1801</v>
      </c>
      <c r="G3370" t="s">
        <v>1527</v>
      </c>
      <c r="H3370" t="s">
        <v>125</v>
      </c>
      <c r="P3370" t="s">
        <v>125</v>
      </c>
    </row>
    <row r="3371" spans="1:16" x14ac:dyDescent="0.2">
      <c r="A3371">
        <v>177576</v>
      </c>
      <c r="B3371" t="s">
        <v>1858</v>
      </c>
      <c r="C3371" t="s">
        <v>1525</v>
      </c>
      <c r="D3371" t="b">
        <v>1</v>
      </c>
      <c r="E3371" t="s">
        <v>125</v>
      </c>
      <c r="F3371" t="s">
        <v>1801</v>
      </c>
      <c r="G3371" t="s">
        <v>1527</v>
      </c>
      <c r="H3371" t="s">
        <v>125</v>
      </c>
      <c r="P3371" t="s">
        <v>125</v>
      </c>
    </row>
    <row r="3372" spans="1:16" x14ac:dyDescent="0.2">
      <c r="A3372">
        <v>115797</v>
      </c>
      <c r="B3372" t="s">
        <v>1858</v>
      </c>
      <c r="C3372" t="s">
        <v>1525</v>
      </c>
      <c r="D3372" t="b">
        <v>1</v>
      </c>
      <c r="E3372" t="s">
        <v>125</v>
      </c>
      <c r="F3372" t="s">
        <v>1801</v>
      </c>
      <c r="G3372" t="s">
        <v>1527</v>
      </c>
      <c r="H3372" t="s">
        <v>125</v>
      </c>
      <c r="P3372" t="s">
        <v>125</v>
      </c>
    </row>
    <row r="3373" spans="1:16" x14ac:dyDescent="0.2">
      <c r="A3373">
        <v>143280</v>
      </c>
      <c r="B3373" t="s">
        <v>1858</v>
      </c>
      <c r="C3373" t="s">
        <v>1525</v>
      </c>
      <c r="D3373" t="b">
        <v>1</v>
      </c>
      <c r="E3373" t="s">
        <v>125</v>
      </c>
      <c r="F3373" t="s">
        <v>1801</v>
      </c>
      <c r="G3373" t="s">
        <v>1527</v>
      </c>
      <c r="H3373" t="s">
        <v>125</v>
      </c>
      <c r="P3373" t="s">
        <v>125</v>
      </c>
    </row>
    <row r="3374" spans="1:16" x14ac:dyDescent="0.2">
      <c r="A3374">
        <v>149068</v>
      </c>
      <c r="B3374" t="s">
        <v>1858</v>
      </c>
      <c r="C3374" t="s">
        <v>1525</v>
      </c>
      <c r="D3374" t="b">
        <v>1</v>
      </c>
      <c r="E3374" t="s">
        <v>125</v>
      </c>
      <c r="F3374" t="s">
        <v>1801</v>
      </c>
      <c r="G3374" t="s">
        <v>1527</v>
      </c>
      <c r="H3374" t="s">
        <v>125</v>
      </c>
      <c r="P3374" t="s">
        <v>125</v>
      </c>
    </row>
    <row r="3375" spans="1:16" x14ac:dyDescent="0.2">
      <c r="A3375">
        <v>150390</v>
      </c>
      <c r="B3375" t="s">
        <v>1858</v>
      </c>
      <c r="C3375" t="s">
        <v>1525</v>
      </c>
      <c r="D3375" t="b">
        <v>1</v>
      </c>
      <c r="E3375" t="s">
        <v>125</v>
      </c>
      <c r="F3375" t="s">
        <v>1801</v>
      </c>
      <c r="G3375" t="s">
        <v>1527</v>
      </c>
      <c r="H3375" t="s">
        <v>125</v>
      </c>
      <c r="P3375" t="s">
        <v>125</v>
      </c>
    </row>
    <row r="3376" spans="1:16" x14ac:dyDescent="0.2">
      <c r="A3376">
        <v>143282</v>
      </c>
      <c r="B3376" t="s">
        <v>1859</v>
      </c>
      <c r="C3376" t="s">
        <v>1525</v>
      </c>
      <c r="D3376" t="b">
        <v>1</v>
      </c>
      <c r="E3376" t="s">
        <v>125</v>
      </c>
      <c r="H3376" t="s">
        <v>125</v>
      </c>
      <c r="P3376" t="s">
        <v>125</v>
      </c>
    </row>
    <row r="3377" spans="1:16" x14ac:dyDescent="0.2">
      <c r="A3377">
        <v>150392</v>
      </c>
      <c r="B3377" t="s">
        <v>1860</v>
      </c>
      <c r="C3377" t="s">
        <v>1525</v>
      </c>
      <c r="D3377" t="b">
        <v>0</v>
      </c>
      <c r="E3377" t="s">
        <v>125</v>
      </c>
      <c r="F3377" t="s">
        <v>1804</v>
      </c>
      <c r="G3377" t="s">
        <v>1567</v>
      </c>
      <c r="H3377" t="s">
        <v>125</v>
      </c>
      <c r="J3377" t="s">
        <v>752</v>
      </c>
      <c r="K3377" t="s">
        <v>1559</v>
      </c>
      <c r="L3377" t="s">
        <v>1560</v>
      </c>
      <c r="P3377" t="s">
        <v>125</v>
      </c>
    </row>
    <row r="3378" spans="1:16" x14ac:dyDescent="0.2">
      <c r="A3378">
        <v>115798</v>
      </c>
      <c r="B3378" t="s">
        <v>1860</v>
      </c>
      <c r="C3378" t="s">
        <v>1525</v>
      </c>
      <c r="D3378" t="b">
        <v>0</v>
      </c>
      <c r="E3378" t="s">
        <v>125</v>
      </c>
      <c r="F3378" t="s">
        <v>1804</v>
      </c>
      <c r="G3378" t="s">
        <v>1567</v>
      </c>
      <c r="H3378" t="s">
        <v>125</v>
      </c>
      <c r="J3378" t="s">
        <v>752</v>
      </c>
      <c r="K3378" t="s">
        <v>1559</v>
      </c>
      <c r="L3378" t="s">
        <v>1560</v>
      </c>
      <c r="P3378" t="s">
        <v>125</v>
      </c>
    </row>
    <row r="3379" spans="1:16" x14ac:dyDescent="0.2">
      <c r="A3379">
        <v>149070</v>
      </c>
      <c r="B3379" t="s">
        <v>1861</v>
      </c>
      <c r="C3379" t="s">
        <v>1525</v>
      </c>
      <c r="D3379" t="b">
        <v>0</v>
      </c>
      <c r="E3379" t="s">
        <v>125</v>
      </c>
      <c r="F3379" t="s">
        <v>1804</v>
      </c>
      <c r="G3379" t="s">
        <v>1567</v>
      </c>
      <c r="H3379" t="s">
        <v>125</v>
      </c>
      <c r="J3379" t="s">
        <v>752</v>
      </c>
      <c r="K3379" t="s">
        <v>1559</v>
      </c>
      <c r="L3379" t="s">
        <v>1560</v>
      </c>
      <c r="P3379" t="s">
        <v>125</v>
      </c>
    </row>
    <row r="3380" spans="1:16" x14ac:dyDescent="0.2">
      <c r="A3380">
        <v>143281</v>
      </c>
      <c r="B3380" t="s">
        <v>1862</v>
      </c>
      <c r="C3380" t="s">
        <v>1525</v>
      </c>
      <c r="D3380" t="b">
        <v>0</v>
      </c>
      <c r="E3380" t="s">
        <v>125</v>
      </c>
      <c r="F3380" t="s">
        <v>1863</v>
      </c>
      <c r="G3380" t="s">
        <v>1588</v>
      </c>
      <c r="H3380" t="s">
        <v>125</v>
      </c>
      <c r="P3380" t="s">
        <v>125</v>
      </c>
    </row>
    <row r="3381" spans="1:16" x14ac:dyDescent="0.2">
      <c r="A3381">
        <v>177575</v>
      </c>
      <c r="B3381" t="s">
        <v>1862</v>
      </c>
      <c r="C3381" t="s">
        <v>1525</v>
      </c>
      <c r="D3381" t="b">
        <v>0</v>
      </c>
      <c r="E3381" t="s">
        <v>125</v>
      </c>
      <c r="F3381" t="s">
        <v>1863</v>
      </c>
      <c r="G3381" t="s">
        <v>1588</v>
      </c>
      <c r="H3381" t="s">
        <v>125</v>
      </c>
      <c r="P3381" t="s">
        <v>125</v>
      </c>
    </row>
    <row r="3382" spans="1:16" x14ac:dyDescent="0.2">
      <c r="A3382">
        <v>177577</v>
      </c>
      <c r="B3382" t="s">
        <v>1864</v>
      </c>
      <c r="C3382" t="s">
        <v>1525</v>
      </c>
      <c r="D3382" t="b">
        <v>1</v>
      </c>
      <c r="E3382" t="s">
        <v>125</v>
      </c>
      <c r="F3382" t="s">
        <v>1801</v>
      </c>
      <c r="G3382" t="s">
        <v>1527</v>
      </c>
      <c r="H3382" t="s">
        <v>125</v>
      </c>
      <c r="P3382" t="s">
        <v>125</v>
      </c>
    </row>
    <row r="3383" spans="1:16" x14ac:dyDescent="0.2">
      <c r="A3383">
        <v>150393</v>
      </c>
      <c r="B3383" t="s">
        <v>1864</v>
      </c>
      <c r="C3383" t="s">
        <v>1525</v>
      </c>
      <c r="D3383" t="b">
        <v>1</v>
      </c>
      <c r="E3383" t="s">
        <v>125</v>
      </c>
      <c r="F3383" t="s">
        <v>1801</v>
      </c>
      <c r="G3383" t="s">
        <v>1527</v>
      </c>
      <c r="H3383" t="s">
        <v>125</v>
      </c>
      <c r="P3383" t="s">
        <v>125</v>
      </c>
    </row>
    <row r="3384" spans="1:16" x14ac:dyDescent="0.2">
      <c r="A3384">
        <v>143286</v>
      </c>
      <c r="B3384" t="s">
        <v>1864</v>
      </c>
      <c r="C3384" t="s">
        <v>1525</v>
      </c>
      <c r="D3384" t="b">
        <v>1</v>
      </c>
      <c r="E3384" t="s">
        <v>125</v>
      </c>
      <c r="F3384" t="s">
        <v>1801</v>
      </c>
      <c r="G3384" t="s">
        <v>1527</v>
      </c>
      <c r="H3384" t="s">
        <v>125</v>
      </c>
      <c r="P3384" t="s">
        <v>125</v>
      </c>
    </row>
    <row r="3385" spans="1:16" x14ac:dyDescent="0.2">
      <c r="A3385">
        <v>115799</v>
      </c>
      <c r="B3385" t="s">
        <v>1864</v>
      </c>
      <c r="C3385" t="s">
        <v>1525</v>
      </c>
      <c r="D3385" t="b">
        <v>1</v>
      </c>
      <c r="E3385" t="s">
        <v>125</v>
      </c>
      <c r="F3385" t="s">
        <v>1801</v>
      </c>
      <c r="G3385" t="s">
        <v>1527</v>
      </c>
      <c r="H3385" t="s">
        <v>125</v>
      </c>
      <c r="P3385" t="s">
        <v>125</v>
      </c>
    </row>
    <row r="3386" spans="1:16" x14ac:dyDescent="0.2">
      <c r="A3386">
        <v>149071</v>
      </c>
      <c r="B3386" t="s">
        <v>1864</v>
      </c>
      <c r="C3386" t="s">
        <v>1525</v>
      </c>
      <c r="D3386" t="b">
        <v>1</v>
      </c>
      <c r="E3386" t="s">
        <v>125</v>
      </c>
      <c r="F3386" t="s">
        <v>1801</v>
      </c>
      <c r="G3386" t="s">
        <v>1527</v>
      </c>
      <c r="H3386" t="s">
        <v>125</v>
      </c>
      <c r="P3386" t="s">
        <v>125</v>
      </c>
    </row>
    <row r="3387" spans="1:16" x14ac:dyDescent="0.2">
      <c r="A3387">
        <v>149072</v>
      </c>
      <c r="B3387" t="s">
        <v>1865</v>
      </c>
      <c r="C3387" t="s">
        <v>1525</v>
      </c>
      <c r="D3387" t="b">
        <v>1</v>
      </c>
      <c r="E3387" t="s">
        <v>125</v>
      </c>
      <c r="F3387" t="s">
        <v>1807</v>
      </c>
      <c r="G3387" t="s">
        <v>1527</v>
      </c>
      <c r="H3387" t="s">
        <v>125</v>
      </c>
      <c r="P3387" t="s">
        <v>125</v>
      </c>
    </row>
    <row r="3388" spans="1:16" x14ac:dyDescent="0.2">
      <c r="A3388">
        <v>177578</v>
      </c>
      <c r="B3388" t="s">
        <v>1865</v>
      </c>
      <c r="C3388" t="s">
        <v>1525</v>
      </c>
      <c r="D3388" t="b">
        <v>1</v>
      </c>
      <c r="E3388" t="s">
        <v>125</v>
      </c>
      <c r="F3388" t="s">
        <v>1807</v>
      </c>
      <c r="G3388" t="s">
        <v>1527</v>
      </c>
      <c r="H3388" t="s">
        <v>125</v>
      </c>
      <c r="P3388" t="s">
        <v>125</v>
      </c>
    </row>
    <row r="3389" spans="1:16" x14ac:dyDescent="0.2">
      <c r="A3389">
        <v>115800</v>
      </c>
      <c r="B3389" t="s">
        <v>1865</v>
      </c>
      <c r="C3389" t="s">
        <v>1525</v>
      </c>
      <c r="D3389" t="b">
        <v>1</v>
      </c>
      <c r="E3389" t="s">
        <v>125</v>
      </c>
      <c r="F3389" t="s">
        <v>1807</v>
      </c>
      <c r="G3389" t="s">
        <v>1527</v>
      </c>
      <c r="H3389" t="s">
        <v>125</v>
      </c>
      <c r="P3389" t="s">
        <v>125</v>
      </c>
    </row>
    <row r="3390" spans="1:16" x14ac:dyDescent="0.2">
      <c r="A3390">
        <v>150394</v>
      </c>
      <c r="B3390" t="s">
        <v>1865</v>
      </c>
      <c r="C3390" t="s">
        <v>1525</v>
      </c>
      <c r="D3390" t="b">
        <v>1</v>
      </c>
      <c r="E3390" t="s">
        <v>125</v>
      </c>
      <c r="F3390" t="s">
        <v>1807</v>
      </c>
      <c r="G3390" t="s">
        <v>1527</v>
      </c>
      <c r="H3390" t="s">
        <v>125</v>
      </c>
      <c r="P3390" t="s">
        <v>125</v>
      </c>
    </row>
    <row r="3391" spans="1:16" x14ac:dyDescent="0.2">
      <c r="A3391">
        <v>143287</v>
      </c>
      <c r="B3391" t="s">
        <v>1865</v>
      </c>
      <c r="C3391" t="s">
        <v>1525</v>
      </c>
      <c r="D3391" t="b">
        <v>1</v>
      </c>
      <c r="E3391" t="s">
        <v>125</v>
      </c>
      <c r="F3391" t="s">
        <v>1807</v>
      </c>
      <c r="G3391" t="s">
        <v>1527</v>
      </c>
      <c r="H3391" t="s">
        <v>125</v>
      </c>
      <c r="P3391" t="s">
        <v>125</v>
      </c>
    </row>
    <row r="3392" spans="1:16" x14ac:dyDescent="0.2">
      <c r="A3392">
        <v>150420</v>
      </c>
      <c r="B3392" t="s">
        <v>1866</v>
      </c>
      <c r="C3392" t="s">
        <v>1525</v>
      </c>
      <c r="D3392" t="b">
        <v>1</v>
      </c>
      <c r="E3392" t="s">
        <v>125</v>
      </c>
      <c r="H3392" t="s">
        <v>125</v>
      </c>
      <c r="P3392" t="s">
        <v>125</v>
      </c>
    </row>
    <row r="3393" spans="1:19" x14ac:dyDescent="0.2">
      <c r="A3393">
        <v>150358</v>
      </c>
      <c r="B3393" t="s">
        <v>1867</v>
      </c>
      <c r="C3393" t="s">
        <v>1525</v>
      </c>
      <c r="D3393" t="b">
        <v>1</v>
      </c>
      <c r="E3393" t="s">
        <v>125</v>
      </c>
      <c r="H3393" t="s">
        <v>125</v>
      </c>
      <c r="P3393" t="s">
        <v>125</v>
      </c>
      <c r="R3393" t="s">
        <v>1809</v>
      </c>
    </row>
    <row r="3394" spans="1:19" x14ac:dyDescent="0.2">
      <c r="A3394">
        <v>150418</v>
      </c>
      <c r="B3394" t="s">
        <v>1868</v>
      </c>
      <c r="C3394" t="s">
        <v>1525</v>
      </c>
      <c r="D3394" t="b">
        <v>1</v>
      </c>
      <c r="E3394" t="s">
        <v>125</v>
      </c>
      <c r="H3394" t="s">
        <v>125</v>
      </c>
      <c r="P3394" t="s">
        <v>125</v>
      </c>
      <c r="R3394" t="s">
        <v>1752</v>
      </c>
    </row>
    <row r="3395" spans="1:19" x14ac:dyDescent="0.2">
      <c r="A3395">
        <v>150359</v>
      </c>
      <c r="B3395" t="s">
        <v>1869</v>
      </c>
      <c r="C3395" t="s">
        <v>1525</v>
      </c>
      <c r="D3395" t="b">
        <v>0</v>
      </c>
      <c r="E3395" t="s">
        <v>125</v>
      </c>
      <c r="F3395" t="s">
        <v>1769</v>
      </c>
      <c r="G3395" t="s">
        <v>533</v>
      </c>
      <c r="H3395" t="s">
        <v>125</v>
      </c>
      <c r="P3395" t="s">
        <v>125</v>
      </c>
      <c r="S3395" t="s">
        <v>1770</v>
      </c>
    </row>
    <row r="3396" spans="1:19" x14ac:dyDescent="0.2">
      <c r="A3396">
        <v>150422</v>
      </c>
      <c r="B3396" t="s">
        <v>1870</v>
      </c>
      <c r="C3396" t="s">
        <v>1525</v>
      </c>
      <c r="D3396" t="b">
        <v>0</v>
      </c>
      <c r="E3396" t="s">
        <v>125</v>
      </c>
      <c r="F3396" t="s">
        <v>538</v>
      </c>
      <c r="G3396" t="s">
        <v>533</v>
      </c>
      <c r="H3396" t="s">
        <v>125</v>
      </c>
      <c r="P3396" t="s">
        <v>125</v>
      </c>
    </row>
    <row r="3397" spans="1:19" x14ac:dyDescent="0.2">
      <c r="A3397">
        <v>151470</v>
      </c>
      <c r="B3397" t="s">
        <v>1871</v>
      </c>
      <c r="C3397" t="s">
        <v>1525</v>
      </c>
      <c r="D3397" t="b">
        <v>0</v>
      </c>
      <c r="E3397" t="s">
        <v>125</v>
      </c>
      <c r="F3397" t="s">
        <v>1772</v>
      </c>
      <c r="G3397" t="s">
        <v>1534</v>
      </c>
      <c r="H3397" t="s">
        <v>125</v>
      </c>
      <c r="J3397" t="s">
        <v>752</v>
      </c>
      <c r="K3397" t="s">
        <v>1623</v>
      </c>
      <c r="L3397" t="s">
        <v>1089</v>
      </c>
      <c r="P3397" t="s">
        <v>125</v>
      </c>
    </row>
    <row r="3398" spans="1:19" x14ac:dyDescent="0.2">
      <c r="A3398">
        <v>151488</v>
      </c>
      <c r="B3398" t="s">
        <v>1872</v>
      </c>
      <c r="C3398" t="s">
        <v>1525</v>
      </c>
      <c r="D3398" t="b">
        <v>1</v>
      </c>
      <c r="E3398" t="s">
        <v>125</v>
      </c>
      <c r="F3398" t="s">
        <v>1529</v>
      </c>
      <c r="G3398" t="s">
        <v>1527</v>
      </c>
      <c r="H3398" t="s">
        <v>125</v>
      </c>
      <c r="P3398" t="s">
        <v>125</v>
      </c>
    </row>
    <row r="3399" spans="1:19" x14ac:dyDescent="0.2">
      <c r="A3399">
        <v>151471</v>
      </c>
      <c r="B3399" t="s">
        <v>1873</v>
      </c>
      <c r="C3399" t="s">
        <v>1525</v>
      </c>
      <c r="D3399" t="b">
        <v>0</v>
      </c>
      <c r="E3399" t="s">
        <v>125</v>
      </c>
      <c r="F3399" t="s">
        <v>1615</v>
      </c>
      <c r="G3399" t="s">
        <v>1534</v>
      </c>
      <c r="H3399" t="s">
        <v>125</v>
      </c>
      <c r="J3399" t="s">
        <v>752</v>
      </c>
      <c r="K3399" t="s">
        <v>1616</v>
      </c>
      <c r="L3399" t="s">
        <v>1617</v>
      </c>
      <c r="P3399" t="s">
        <v>125</v>
      </c>
    </row>
    <row r="3400" spans="1:19" x14ac:dyDescent="0.2">
      <c r="A3400">
        <v>151490</v>
      </c>
      <c r="B3400" t="s">
        <v>1874</v>
      </c>
      <c r="C3400" t="s">
        <v>1525</v>
      </c>
      <c r="D3400" t="b">
        <v>1</v>
      </c>
      <c r="E3400" t="s">
        <v>125</v>
      </c>
      <c r="F3400" t="s">
        <v>1529</v>
      </c>
      <c r="G3400" t="s">
        <v>1527</v>
      </c>
      <c r="H3400" t="s">
        <v>125</v>
      </c>
      <c r="P3400" t="s">
        <v>125</v>
      </c>
    </row>
    <row r="3401" spans="1:19" x14ac:dyDescent="0.2">
      <c r="A3401">
        <v>151491</v>
      </c>
      <c r="B3401" t="s">
        <v>1875</v>
      </c>
      <c r="C3401" t="s">
        <v>1525</v>
      </c>
      <c r="D3401" t="b">
        <v>1</v>
      </c>
      <c r="E3401" t="s">
        <v>125</v>
      </c>
      <c r="F3401" t="s">
        <v>1529</v>
      </c>
      <c r="G3401" t="s">
        <v>1527</v>
      </c>
      <c r="H3401" t="s">
        <v>125</v>
      </c>
      <c r="P3401" t="s">
        <v>125</v>
      </c>
    </row>
    <row r="3402" spans="1:19" x14ac:dyDescent="0.2">
      <c r="A3402">
        <v>151492</v>
      </c>
      <c r="B3402" t="s">
        <v>1876</v>
      </c>
      <c r="C3402" t="s">
        <v>1525</v>
      </c>
      <c r="D3402" t="b">
        <v>1</v>
      </c>
      <c r="E3402" t="s">
        <v>125</v>
      </c>
      <c r="F3402" t="s">
        <v>1529</v>
      </c>
      <c r="G3402" t="s">
        <v>1527</v>
      </c>
      <c r="H3402" t="s">
        <v>125</v>
      </c>
      <c r="P3402" t="s">
        <v>125</v>
      </c>
    </row>
    <row r="3403" spans="1:19" x14ac:dyDescent="0.2">
      <c r="A3403">
        <v>151473</v>
      </c>
      <c r="B3403" t="s">
        <v>1877</v>
      </c>
      <c r="C3403" t="s">
        <v>1525</v>
      </c>
      <c r="D3403" t="b">
        <v>0</v>
      </c>
      <c r="E3403" t="s">
        <v>125</v>
      </c>
      <c r="F3403" t="s">
        <v>1781</v>
      </c>
      <c r="G3403" t="s">
        <v>1558</v>
      </c>
      <c r="H3403" t="s">
        <v>125</v>
      </c>
      <c r="J3403" t="s">
        <v>752</v>
      </c>
      <c r="K3403" t="s">
        <v>1616</v>
      </c>
      <c r="L3403" t="s">
        <v>1089</v>
      </c>
      <c r="P3403" t="s">
        <v>125</v>
      </c>
    </row>
    <row r="3404" spans="1:19" x14ac:dyDescent="0.2">
      <c r="A3404">
        <v>151493</v>
      </c>
      <c r="B3404" t="s">
        <v>1878</v>
      </c>
      <c r="C3404" t="s">
        <v>1525</v>
      </c>
      <c r="D3404" t="b">
        <v>1</v>
      </c>
      <c r="E3404" t="s">
        <v>125</v>
      </c>
      <c r="F3404" t="s">
        <v>1529</v>
      </c>
      <c r="G3404" t="s">
        <v>1527</v>
      </c>
      <c r="H3404" t="s">
        <v>125</v>
      </c>
      <c r="P3404" t="s">
        <v>125</v>
      </c>
    </row>
    <row r="3405" spans="1:19" x14ac:dyDescent="0.2">
      <c r="A3405">
        <v>151494</v>
      </c>
      <c r="B3405" t="s">
        <v>1879</v>
      </c>
      <c r="C3405" t="s">
        <v>1525</v>
      </c>
      <c r="D3405" t="b">
        <v>1</v>
      </c>
      <c r="E3405" t="s">
        <v>125</v>
      </c>
      <c r="F3405" t="s">
        <v>1529</v>
      </c>
      <c r="G3405" t="s">
        <v>1527</v>
      </c>
      <c r="H3405" t="s">
        <v>125</v>
      </c>
      <c r="P3405" t="s">
        <v>125</v>
      </c>
    </row>
    <row r="3406" spans="1:19" x14ac:dyDescent="0.2">
      <c r="A3406">
        <v>151495</v>
      </c>
      <c r="B3406" t="s">
        <v>1880</v>
      </c>
      <c r="C3406" t="s">
        <v>1525</v>
      </c>
      <c r="D3406" t="b">
        <v>1</v>
      </c>
      <c r="E3406" t="s">
        <v>125</v>
      </c>
      <c r="F3406" t="s">
        <v>1529</v>
      </c>
      <c r="G3406" t="s">
        <v>1527</v>
      </c>
      <c r="H3406" t="s">
        <v>125</v>
      </c>
      <c r="P3406" t="s">
        <v>125</v>
      </c>
    </row>
    <row r="3407" spans="1:19" x14ac:dyDescent="0.2">
      <c r="A3407">
        <v>151474</v>
      </c>
      <c r="B3407" t="s">
        <v>1881</v>
      </c>
      <c r="C3407" t="s">
        <v>1525</v>
      </c>
      <c r="D3407" t="b">
        <v>0</v>
      </c>
      <c r="E3407" t="s">
        <v>125</v>
      </c>
      <c r="F3407" t="s">
        <v>1788</v>
      </c>
      <c r="G3407" t="s">
        <v>1165</v>
      </c>
      <c r="H3407" t="s">
        <v>125</v>
      </c>
      <c r="J3407" t="s">
        <v>752</v>
      </c>
      <c r="K3407" t="s">
        <v>1789</v>
      </c>
      <c r="L3407" t="s">
        <v>1622</v>
      </c>
      <c r="P3407" t="s">
        <v>125</v>
      </c>
    </row>
    <row r="3408" spans="1:19" x14ac:dyDescent="0.2">
      <c r="A3408">
        <v>151496</v>
      </c>
      <c r="B3408" t="s">
        <v>1882</v>
      </c>
      <c r="C3408" t="s">
        <v>1525</v>
      </c>
      <c r="D3408" t="b">
        <v>1</v>
      </c>
      <c r="E3408" t="s">
        <v>125</v>
      </c>
      <c r="F3408" t="s">
        <v>1529</v>
      </c>
      <c r="G3408" t="s">
        <v>1527</v>
      </c>
      <c r="H3408" t="s">
        <v>125</v>
      </c>
      <c r="P3408" t="s">
        <v>125</v>
      </c>
    </row>
    <row r="3409" spans="1:16" x14ac:dyDescent="0.2">
      <c r="A3409">
        <v>151497</v>
      </c>
      <c r="B3409" t="s">
        <v>1883</v>
      </c>
      <c r="C3409" t="s">
        <v>1525</v>
      </c>
      <c r="D3409" t="b">
        <v>1</v>
      </c>
      <c r="E3409" t="s">
        <v>125</v>
      </c>
      <c r="F3409" t="s">
        <v>1529</v>
      </c>
      <c r="G3409" t="s">
        <v>1527</v>
      </c>
      <c r="H3409" t="s">
        <v>125</v>
      </c>
      <c r="P3409" t="s">
        <v>125</v>
      </c>
    </row>
    <row r="3410" spans="1:16" x14ac:dyDescent="0.2">
      <c r="A3410">
        <v>151498</v>
      </c>
      <c r="B3410" t="s">
        <v>1884</v>
      </c>
      <c r="C3410" t="s">
        <v>1525</v>
      </c>
      <c r="D3410" t="b">
        <v>1</v>
      </c>
      <c r="E3410" t="s">
        <v>125</v>
      </c>
      <c r="F3410" t="s">
        <v>1529</v>
      </c>
      <c r="G3410" t="s">
        <v>1527</v>
      </c>
      <c r="H3410" t="s">
        <v>125</v>
      </c>
      <c r="P3410" t="s">
        <v>125</v>
      </c>
    </row>
    <row r="3411" spans="1:16" x14ac:dyDescent="0.2">
      <c r="A3411">
        <v>151475</v>
      </c>
      <c r="B3411" t="s">
        <v>1885</v>
      </c>
      <c r="C3411" t="s">
        <v>1525</v>
      </c>
      <c r="D3411" t="b">
        <v>0</v>
      </c>
      <c r="E3411" t="s">
        <v>125</v>
      </c>
      <c r="F3411" t="s">
        <v>1793</v>
      </c>
      <c r="G3411" t="s">
        <v>1165</v>
      </c>
      <c r="H3411" t="s">
        <v>125</v>
      </c>
      <c r="J3411" t="s">
        <v>752</v>
      </c>
      <c r="K3411" t="s">
        <v>1617</v>
      </c>
      <c r="L3411" t="s">
        <v>795</v>
      </c>
      <c r="P3411" t="s">
        <v>125</v>
      </c>
    </row>
    <row r="3412" spans="1:16" x14ac:dyDescent="0.2">
      <c r="A3412">
        <v>151499</v>
      </c>
      <c r="B3412" t="s">
        <v>1886</v>
      </c>
      <c r="C3412" t="s">
        <v>1525</v>
      </c>
      <c r="D3412" t="b">
        <v>1</v>
      </c>
      <c r="E3412" t="s">
        <v>125</v>
      </c>
      <c r="F3412" t="s">
        <v>1801</v>
      </c>
      <c r="G3412" t="s">
        <v>1527</v>
      </c>
      <c r="H3412" t="s">
        <v>125</v>
      </c>
      <c r="P3412" t="s">
        <v>125</v>
      </c>
    </row>
    <row r="3413" spans="1:16" x14ac:dyDescent="0.2">
      <c r="A3413">
        <v>151501</v>
      </c>
      <c r="B3413" t="s">
        <v>1887</v>
      </c>
      <c r="C3413" t="s">
        <v>1525</v>
      </c>
      <c r="D3413" t="b">
        <v>1</v>
      </c>
      <c r="E3413" t="s">
        <v>125</v>
      </c>
      <c r="F3413" t="s">
        <v>1801</v>
      </c>
      <c r="G3413" t="s">
        <v>1527</v>
      </c>
      <c r="H3413" t="s">
        <v>125</v>
      </c>
      <c r="P3413" t="s">
        <v>125</v>
      </c>
    </row>
    <row r="3414" spans="1:16" x14ac:dyDescent="0.2">
      <c r="A3414">
        <v>151502</v>
      </c>
      <c r="B3414" t="s">
        <v>1888</v>
      </c>
      <c r="C3414" t="s">
        <v>1525</v>
      </c>
      <c r="D3414" t="b">
        <v>1</v>
      </c>
      <c r="E3414" t="s">
        <v>125</v>
      </c>
      <c r="F3414" t="s">
        <v>1801</v>
      </c>
      <c r="G3414" t="s">
        <v>1527</v>
      </c>
      <c r="H3414" t="s">
        <v>125</v>
      </c>
      <c r="P3414" t="s">
        <v>125</v>
      </c>
    </row>
    <row r="3415" spans="1:16" x14ac:dyDescent="0.2">
      <c r="A3415">
        <v>151476</v>
      </c>
      <c r="B3415" t="s">
        <v>1889</v>
      </c>
      <c r="C3415" t="s">
        <v>1525</v>
      </c>
      <c r="D3415" t="b">
        <v>0</v>
      </c>
      <c r="E3415" t="s">
        <v>125</v>
      </c>
      <c r="F3415" t="s">
        <v>1557</v>
      </c>
      <c r="G3415" t="s">
        <v>1558</v>
      </c>
      <c r="H3415" t="s">
        <v>125</v>
      </c>
      <c r="J3415" t="s">
        <v>752</v>
      </c>
      <c r="K3415" t="s">
        <v>1559</v>
      </c>
      <c r="L3415" t="s">
        <v>1560</v>
      </c>
      <c r="P3415" t="s">
        <v>125</v>
      </c>
    </row>
    <row r="3416" spans="1:16" x14ac:dyDescent="0.2">
      <c r="A3416">
        <v>151504</v>
      </c>
      <c r="B3416" t="s">
        <v>1890</v>
      </c>
      <c r="C3416" t="s">
        <v>1525</v>
      </c>
      <c r="D3416" t="b">
        <v>1</v>
      </c>
      <c r="E3416" t="s">
        <v>125</v>
      </c>
      <c r="F3416" t="s">
        <v>1801</v>
      </c>
      <c r="G3416" t="s">
        <v>1527</v>
      </c>
      <c r="H3416" t="s">
        <v>125</v>
      </c>
      <c r="P3416" t="s">
        <v>125</v>
      </c>
    </row>
    <row r="3417" spans="1:16" x14ac:dyDescent="0.2">
      <c r="A3417">
        <v>151477</v>
      </c>
      <c r="B3417" t="s">
        <v>1891</v>
      </c>
      <c r="C3417" t="s">
        <v>1525</v>
      </c>
      <c r="D3417" t="b">
        <v>0</v>
      </c>
      <c r="E3417" t="s">
        <v>125</v>
      </c>
      <c r="F3417" t="s">
        <v>1892</v>
      </c>
      <c r="G3417" t="s">
        <v>1165</v>
      </c>
      <c r="H3417" t="s">
        <v>130</v>
      </c>
      <c r="P3417" t="s">
        <v>125</v>
      </c>
    </row>
    <row r="3418" spans="1:16" x14ac:dyDescent="0.2">
      <c r="A3418">
        <v>151479</v>
      </c>
      <c r="B3418" t="s">
        <v>1893</v>
      </c>
      <c r="C3418" t="s">
        <v>1525</v>
      </c>
      <c r="D3418" t="b">
        <v>0</v>
      </c>
      <c r="E3418" t="s">
        <v>125</v>
      </c>
      <c r="F3418" t="s">
        <v>1894</v>
      </c>
      <c r="G3418" t="s">
        <v>1165</v>
      </c>
      <c r="H3418" t="s">
        <v>125</v>
      </c>
      <c r="P3418" t="s">
        <v>125</v>
      </c>
    </row>
    <row r="3419" spans="1:16" x14ac:dyDescent="0.2">
      <c r="A3419">
        <v>151505</v>
      </c>
      <c r="B3419" t="s">
        <v>1895</v>
      </c>
      <c r="C3419" t="s">
        <v>1525</v>
      </c>
      <c r="D3419" t="b">
        <v>1</v>
      </c>
      <c r="E3419" t="s">
        <v>125</v>
      </c>
      <c r="F3419" t="s">
        <v>1801</v>
      </c>
      <c r="G3419" t="s">
        <v>1527</v>
      </c>
      <c r="H3419" t="s">
        <v>125</v>
      </c>
      <c r="P3419" t="s">
        <v>125</v>
      </c>
    </row>
    <row r="3420" spans="1:16" x14ac:dyDescent="0.2">
      <c r="A3420">
        <v>151506</v>
      </c>
      <c r="B3420" t="s">
        <v>1896</v>
      </c>
      <c r="C3420" t="s">
        <v>1525</v>
      </c>
      <c r="D3420" t="b">
        <v>1</v>
      </c>
      <c r="E3420" t="s">
        <v>125</v>
      </c>
      <c r="F3420" t="s">
        <v>1801</v>
      </c>
      <c r="G3420" t="s">
        <v>1527</v>
      </c>
      <c r="H3420" t="s">
        <v>125</v>
      </c>
      <c r="P3420" t="s">
        <v>125</v>
      </c>
    </row>
    <row r="3421" spans="1:16" x14ac:dyDescent="0.2">
      <c r="A3421">
        <v>151480</v>
      </c>
      <c r="B3421" t="s">
        <v>1897</v>
      </c>
      <c r="C3421" t="s">
        <v>1525</v>
      </c>
      <c r="D3421" t="b">
        <v>0</v>
      </c>
      <c r="E3421" t="s">
        <v>125</v>
      </c>
      <c r="F3421" t="s">
        <v>1557</v>
      </c>
      <c r="G3421" t="s">
        <v>1558</v>
      </c>
      <c r="H3421" t="s">
        <v>125</v>
      </c>
      <c r="J3421" t="s">
        <v>752</v>
      </c>
      <c r="K3421" t="s">
        <v>1559</v>
      </c>
      <c r="L3421" t="s">
        <v>1560</v>
      </c>
      <c r="P3421" t="s">
        <v>125</v>
      </c>
    </row>
    <row r="3422" spans="1:16" x14ac:dyDescent="0.2">
      <c r="A3422">
        <v>151481</v>
      </c>
      <c r="B3422" t="s">
        <v>1898</v>
      </c>
      <c r="C3422" t="s">
        <v>1525</v>
      </c>
      <c r="D3422" t="b">
        <v>0</v>
      </c>
      <c r="E3422" t="s">
        <v>125</v>
      </c>
      <c r="F3422" t="s">
        <v>1899</v>
      </c>
      <c r="G3422" t="s">
        <v>1165</v>
      </c>
      <c r="H3422" t="s">
        <v>125</v>
      </c>
      <c r="P3422" t="s">
        <v>125</v>
      </c>
    </row>
    <row r="3423" spans="1:16" x14ac:dyDescent="0.2">
      <c r="A3423">
        <v>151508</v>
      </c>
      <c r="B3423" t="s">
        <v>1900</v>
      </c>
      <c r="C3423" t="s">
        <v>1525</v>
      </c>
      <c r="D3423" t="b">
        <v>1</v>
      </c>
      <c r="E3423" t="s">
        <v>125</v>
      </c>
      <c r="F3423" t="s">
        <v>1801</v>
      </c>
      <c r="G3423" t="s">
        <v>1527</v>
      </c>
      <c r="H3423" t="s">
        <v>125</v>
      </c>
      <c r="P3423" t="s">
        <v>125</v>
      </c>
    </row>
    <row r="3424" spans="1:16" x14ac:dyDescent="0.2">
      <c r="A3424">
        <v>151513</v>
      </c>
      <c r="B3424" t="s">
        <v>1901</v>
      </c>
      <c r="C3424" t="s">
        <v>1525</v>
      </c>
      <c r="D3424" t="b">
        <v>1</v>
      </c>
      <c r="E3424" t="s">
        <v>125</v>
      </c>
      <c r="F3424" t="s">
        <v>1801</v>
      </c>
      <c r="G3424" t="s">
        <v>1527</v>
      </c>
      <c r="H3424" t="s">
        <v>125</v>
      </c>
      <c r="P3424" t="s">
        <v>125</v>
      </c>
    </row>
    <row r="3425" spans="1:16" x14ac:dyDescent="0.2">
      <c r="A3425">
        <v>151514</v>
      </c>
      <c r="B3425" t="s">
        <v>1902</v>
      </c>
      <c r="C3425" t="s">
        <v>1525</v>
      </c>
      <c r="D3425" t="b">
        <v>1</v>
      </c>
      <c r="E3425" t="s">
        <v>125</v>
      </c>
      <c r="F3425" t="s">
        <v>1801</v>
      </c>
      <c r="G3425" t="s">
        <v>1527</v>
      </c>
      <c r="H3425" t="s">
        <v>125</v>
      </c>
      <c r="P3425" t="s">
        <v>125</v>
      </c>
    </row>
    <row r="3426" spans="1:16" x14ac:dyDescent="0.2">
      <c r="A3426">
        <v>151483</v>
      </c>
      <c r="B3426" t="s">
        <v>1903</v>
      </c>
      <c r="C3426" t="s">
        <v>1525</v>
      </c>
      <c r="D3426" t="b">
        <v>0</v>
      </c>
      <c r="E3426" t="s">
        <v>125</v>
      </c>
      <c r="F3426" t="s">
        <v>1566</v>
      </c>
      <c r="G3426" t="s">
        <v>1567</v>
      </c>
      <c r="H3426" t="s">
        <v>125</v>
      </c>
      <c r="P3426" t="s">
        <v>125</v>
      </c>
    </row>
    <row r="3427" spans="1:16" x14ac:dyDescent="0.2">
      <c r="A3427">
        <v>151516</v>
      </c>
      <c r="B3427" t="s">
        <v>1904</v>
      </c>
      <c r="C3427" t="s">
        <v>1525</v>
      </c>
      <c r="D3427" t="b">
        <v>1</v>
      </c>
      <c r="E3427" t="s">
        <v>125</v>
      </c>
      <c r="F3427" t="s">
        <v>1801</v>
      </c>
      <c r="G3427" t="s">
        <v>1527</v>
      </c>
      <c r="H3427" t="s">
        <v>125</v>
      </c>
      <c r="P3427" t="s">
        <v>125</v>
      </c>
    </row>
    <row r="3428" spans="1:16" x14ac:dyDescent="0.2">
      <c r="A3428">
        <v>151517</v>
      </c>
      <c r="B3428" t="s">
        <v>1905</v>
      </c>
      <c r="C3428" t="s">
        <v>1525</v>
      </c>
      <c r="D3428" t="b">
        <v>1</v>
      </c>
      <c r="E3428" t="s">
        <v>125</v>
      </c>
      <c r="F3428" t="s">
        <v>1801</v>
      </c>
      <c r="G3428" t="s">
        <v>1527</v>
      </c>
      <c r="H3428" t="s">
        <v>125</v>
      </c>
      <c r="P3428" t="s">
        <v>125</v>
      </c>
    </row>
    <row r="3429" spans="1:16" x14ac:dyDescent="0.2">
      <c r="A3429">
        <v>151518</v>
      </c>
      <c r="B3429" t="s">
        <v>1906</v>
      </c>
      <c r="C3429" t="s">
        <v>1525</v>
      </c>
      <c r="D3429" t="b">
        <v>1</v>
      </c>
      <c r="E3429" t="s">
        <v>125</v>
      </c>
      <c r="F3429" t="s">
        <v>1807</v>
      </c>
      <c r="G3429" t="s">
        <v>1527</v>
      </c>
      <c r="H3429" t="s">
        <v>125</v>
      </c>
      <c r="P3429" t="s">
        <v>125</v>
      </c>
    </row>
    <row r="3430" spans="1:16" x14ac:dyDescent="0.2">
      <c r="A3430">
        <v>160568</v>
      </c>
      <c r="B3430" t="s">
        <v>1907</v>
      </c>
      <c r="C3430" t="s">
        <v>1525</v>
      </c>
      <c r="D3430" t="b">
        <v>0</v>
      </c>
      <c r="E3430" t="s">
        <v>125</v>
      </c>
      <c r="H3430" t="s">
        <v>125</v>
      </c>
      <c r="P3430" t="s">
        <v>125</v>
      </c>
    </row>
    <row r="3431" spans="1:16" x14ac:dyDescent="0.2">
      <c r="A3431">
        <v>160566</v>
      </c>
      <c r="B3431" t="s">
        <v>1907</v>
      </c>
      <c r="C3431" t="s">
        <v>1525</v>
      </c>
      <c r="D3431" t="b">
        <v>0</v>
      </c>
      <c r="E3431" t="s">
        <v>125</v>
      </c>
      <c r="H3431" t="s">
        <v>125</v>
      </c>
      <c r="P3431" t="s">
        <v>125</v>
      </c>
    </row>
    <row r="3432" spans="1:16" x14ac:dyDescent="0.2">
      <c r="A3432">
        <v>140129</v>
      </c>
      <c r="B3432" t="s">
        <v>1908</v>
      </c>
      <c r="C3432" t="s">
        <v>1525</v>
      </c>
      <c r="D3432" t="b">
        <v>0</v>
      </c>
      <c r="E3432" t="s">
        <v>125</v>
      </c>
      <c r="H3432" t="s">
        <v>125</v>
      </c>
      <c r="P3432" t="s">
        <v>125</v>
      </c>
    </row>
    <row r="3433" spans="1:16" x14ac:dyDescent="0.2">
      <c r="A3433">
        <v>149052</v>
      </c>
      <c r="B3433" t="s">
        <v>1909</v>
      </c>
      <c r="C3433" t="s">
        <v>1525</v>
      </c>
      <c r="D3433" t="b">
        <v>1</v>
      </c>
      <c r="E3433" t="s">
        <v>125</v>
      </c>
      <c r="H3433" t="s">
        <v>125</v>
      </c>
      <c r="P3433" t="s">
        <v>125</v>
      </c>
    </row>
    <row r="3434" spans="1:16" x14ac:dyDescent="0.2">
      <c r="A3434">
        <v>149128</v>
      </c>
      <c r="B3434" t="s">
        <v>1909</v>
      </c>
      <c r="C3434" t="s">
        <v>1525</v>
      </c>
      <c r="D3434" t="b">
        <v>1</v>
      </c>
      <c r="E3434" t="s">
        <v>125</v>
      </c>
      <c r="H3434" t="s">
        <v>125</v>
      </c>
      <c r="P3434" t="s">
        <v>125</v>
      </c>
    </row>
    <row r="3435" spans="1:16" x14ac:dyDescent="0.2">
      <c r="A3435">
        <v>149153</v>
      </c>
      <c r="B3435" t="s">
        <v>1909</v>
      </c>
      <c r="C3435" t="s">
        <v>1525</v>
      </c>
      <c r="D3435" t="b">
        <v>1</v>
      </c>
      <c r="E3435" t="s">
        <v>125</v>
      </c>
      <c r="H3435" t="s">
        <v>125</v>
      </c>
      <c r="P3435" t="s">
        <v>125</v>
      </c>
    </row>
    <row r="3436" spans="1:16" x14ac:dyDescent="0.2">
      <c r="A3436">
        <v>148675</v>
      </c>
      <c r="B3436" t="s">
        <v>1909</v>
      </c>
      <c r="C3436" t="s">
        <v>1525</v>
      </c>
      <c r="D3436" t="b">
        <v>1</v>
      </c>
      <c r="E3436" t="s">
        <v>125</v>
      </c>
      <c r="H3436" t="s">
        <v>125</v>
      </c>
      <c r="P3436" t="s">
        <v>125</v>
      </c>
    </row>
    <row r="3437" spans="1:16" x14ac:dyDescent="0.2">
      <c r="A3437">
        <v>145526</v>
      </c>
      <c r="B3437" t="s">
        <v>1909</v>
      </c>
      <c r="C3437" t="s">
        <v>1525</v>
      </c>
      <c r="D3437" t="b">
        <v>1</v>
      </c>
      <c r="E3437" t="s">
        <v>125</v>
      </c>
      <c r="H3437" t="s">
        <v>125</v>
      </c>
      <c r="P3437" t="s">
        <v>125</v>
      </c>
    </row>
    <row r="3438" spans="1:16" x14ac:dyDescent="0.2">
      <c r="A3438">
        <v>140132</v>
      </c>
      <c r="B3438" t="s">
        <v>1909</v>
      </c>
      <c r="C3438" t="s">
        <v>1525</v>
      </c>
      <c r="D3438" t="b">
        <v>1</v>
      </c>
      <c r="E3438" t="s">
        <v>125</v>
      </c>
      <c r="H3438" t="s">
        <v>125</v>
      </c>
      <c r="P3438" t="s">
        <v>125</v>
      </c>
    </row>
    <row r="3439" spans="1:16" x14ac:dyDescent="0.2">
      <c r="A3439">
        <v>150374</v>
      </c>
      <c r="B3439" t="s">
        <v>1909</v>
      </c>
      <c r="C3439" t="s">
        <v>1525</v>
      </c>
      <c r="D3439" t="b">
        <v>1</v>
      </c>
      <c r="E3439" t="s">
        <v>125</v>
      </c>
      <c r="H3439" t="s">
        <v>125</v>
      </c>
      <c r="P3439" t="s">
        <v>125</v>
      </c>
    </row>
    <row r="3440" spans="1:16" x14ac:dyDescent="0.2">
      <c r="A3440">
        <v>144497</v>
      </c>
      <c r="B3440" t="s">
        <v>1909</v>
      </c>
      <c r="C3440" t="s">
        <v>1525</v>
      </c>
      <c r="D3440" t="b">
        <v>1</v>
      </c>
      <c r="E3440" t="s">
        <v>125</v>
      </c>
      <c r="H3440" t="s">
        <v>125</v>
      </c>
      <c r="P3440" t="s">
        <v>125</v>
      </c>
    </row>
    <row r="3441" spans="1:16" x14ac:dyDescent="0.2">
      <c r="A3441">
        <v>146129</v>
      </c>
      <c r="B3441" t="s">
        <v>1909</v>
      </c>
      <c r="C3441" t="s">
        <v>1525</v>
      </c>
      <c r="D3441" t="b">
        <v>1</v>
      </c>
      <c r="E3441" t="s">
        <v>125</v>
      </c>
      <c r="H3441" t="s">
        <v>125</v>
      </c>
      <c r="P3441" t="s">
        <v>125</v>
      </c>
    </row>
    <row r="3442" spans="1:16" x14ac:dyDescent="0.2">
      <c r="A3442">
        <v>174541</v>
      </c>
      <c r="B3442" t="s">
        <v>1910</v>
      </c>
      <c r="C3442" t="s">
        <v>1525</v>
      </c>
      <c r="D3442" t="b">
        <v>0</v>
      </c>
      <c r="E3442" t="s">
        <v>125</v>
      </c>
      <c r="F3442" t="s">
        <v>1911</v>
      </c>
      <c r="G3442" t="s">
        <v>1567</v>
      </c>
      <c r="H3442" t="s">
        <v>125</v>
      </c>
      <c r="P3442" t="s">
        <v>125</v>
      </c>
    </row>
    <row r="3443" spans="1:16" x14ac:dyDescent="0.2">
      <c r="A3443">
        <v>126093</v>
      </c>
      <c r="B3443" t="s">
        <v>1912</v>
      </c>
      <c r="C3443" t="s">
        <v>1525</v>
      </c>
      <c r="D3443" t="b">
        <v>0</v>
      </c>
      <c r="E3443" t="s">
        <v>125</v>
      </c>
      <c r="F3443" t="s">
        <v>1912</v>
      </c>
      <c r="G3443" t="s">
        <v>1567</v>
      </c>
      <c r="H3443" t="s">
        <v>130</v>
      </c>
      <c r="P3443" t="s">
        <v>125</v>
      </c>
    </row>
    <row r="3444" spans="1:16" x14ac:dyDescent="0.2">
      <c r="A3444">
        <v>113214</v>
      </c>
      <c r="B3444" t="s">
        <v>1913</v>
      </c>
      <c r="C3444" t="s">
        <v>1525</v>
      </c>
      <c r="D3444" t="b">
        <v>0</v>
      </c>
      <c r="E3444" t="s">
        <v>125</v>
      </c>
      <c r="H3444" t="s">
        <v>125</v>
      </c>
      <c r="P3444" t="s">
        <v>125</v>
      </c>
    </row>
    <row r="3445" spans="1:16" x14ac:dyDescent="0.2">
      <c r="A3445">
        <v>126101</v>
      </c>
      <c r="B3445" t="s">
        <v>1914</v>
      </c>
      <c r="C3445" t="s">
        <v>1525</v>
      </c>
      <c r="D3445" t="b">
        <v>0</v>
      </c>
      <c r="E3445" t="s">
        <v>125</v>
      </c>
      <c r="F3445" t="s">
        <v>1583</v>
      </c>
      <c r="G3445" t="s">
        <v>1567</v>
      </c>
      <c r="H3445" t="s">
        <v>125</v>
      </c>
      <c r="P3445" t="s">
        <v>125</v>
      </c>
    </row>
    <row r="3446" spans="1:16" x14ac:dyDescent="0.2">
      <c r="A3446">
        <v>170561</v>
      </c>
      <c r="B3446" t="s">
        <v>1915</v>
      </c>
      <c r="C3446" t="s">
        <v>1525</v>
      </c>
      <c r="D3446" t="b">
        <v>1</v>
      </c>
      <c r="E3446" t="s">
        <v>125</v>
      </c>
      <c r="F3446" t="s">
        <v>1911</v>
      </c>
      <c r="G3446" t="s">
        <v>1567</v>
      </c>
      <c r="H3446" t="s">
        <v>125</v>
      </c>
      <c r="P3446" t="s">
        <v>125</v>
      </c>
    </row>
    <row r="3447" spans="1:16" x14ac:dyDescent="0.2">
      <c r="A3447">
        <v>167204</v>
      </c>
      <c r="B3447" t="s">
        <v>1916</v>
      </c>
      <c r="C3447" t="s">
        <v>1525</v>
      </c>
      <c r="D3447" t="b">
        <v>0</v>
      </c>
      <c r="E3447" t="s">
        <v>125</v>
      </c>
      <c r="F3447" t="s">
        <v>1917</v>
      </c>
      <c r="G3447" t="s">
        <v>1567</v>
      </c>
      <c r="H3447" t="s">
        <v>130</v>
      </c>
      <c r="P3447" t="s">
        <v>125</v>
      </c>
    </row>
    <row r="3448" spans="1:16" x14ac:dyDescent="0.2">
      <c r="A3448">
        <v>166931</v>
      </c>
      <c r="B3448" t="s">
        <v>1916</v>
      </c>
      <c r="C3448" t="s">
        <v>1525</v>
      </c>
      <c r="D3448" t="b">
        <v>0</v>
      </c>
      <c r="E3448" t="s">
        <v>125</v>
      </c>
      <c r="F3448" t="s">
        <v>1917</v>
      </c>
      <c r="G3448" t="s">
        <v>1567</v>
      </c>
      <c r="H3448" t="s">
        <v>130</v>
      </c>
      <c r="P3448" t="s">
        <v>125</v>
      </c>
    </row>
    <row r="3449" spans="1:16" x14ac:dyDescent="0.2">
      <c r="A3449">
        <v>166864</v>
      </c>
      <c r="B3449" t="s">
        <v>1916</v>
      </c>
      <c r="C3449" t="s">
        <v>1525</v>
      </c>
      <c r="D3449" t="b">
        <v>0</v>
      </c>
      <c r="E3449" t="s">
        <v>125</v>
      </c>
      <c r="F3449" t="s">
        <v>1917</v>
      </c>
      <c r="G3449" t="s">
        <v>1567</v>
      </c>
      <c r="H3449" t="s">
        <v>130</v>
      </c>
      <c r="P3449" t="s">
        <v>125</v>
      </c>
    </row>
    <row r="3450" spans="1:16" x14ac:dyDescent="0.2">
      <c r="A3450">
        <v>108670</v>
      </c>
      <c r="B3450" t="s">
        <v>1918</v>
      </c>
      <c r="C3450" t="s">
        <v>1525</v>
      </c>
      <c r="D3450" t="b">
        <v>0</v>
      </c>
      <c r="E3450" t="s">
        <v>125</v>
      </c>
      <c r="H3450" t="s">
        <v>125</v>
      </c>
      <c r="P3450" t="s">
        <v>125</v>
      </c>
    </row>
    <row r="3451" spans="1:16" x14ac:dyDescent="0.2">
      <c r="A3451">
        <v>108674</v>
      </c>
      <c r="B3451" t="s">
        <v>1919</v>
      </c>
      <c r="C3451" t="s">
        <v>1525</v>
      </c>
      <c r="D3451" t="b">
        <v>0</v>
      </c>
      <c r="E3451" t="s">
        <v>125</v>
      </c>
      <c r="H3451" t="s">
        <v>125</v>
      </c>
      <c r="P3451" t="s">
        <v>125</v>
      </c>
    </row>
    <row r="3452" spans="1:16" x14ac:dyDescent="0.2">
      <c r="A3452">
        <v>116042</v>
      </c>
      <c r="B3452" t="s">
        <v>1920</v>
      </c>
      <c r="C3452" t="s">
        <v>1525</v>
      </c>
      <c r="D3452" t="b">
        <v>0</v>
      </c>
      <c r="E3452" t="s">
        <v>125</v>
      </c>
      <c r="H3452" t="s">
        <v>125</v>
      </c>
      <c r="P3452" t="s">
        <v>125</v>
      </c>
    </row>
    <row r="3453" spans="1:16" x14ac:dyDescent="0.2">
      <c r="A3453">
        <v>111952</v>
      </c>
      <c r="B3453" t="s">
        <v>1921</v>
      </c>
      <c r="C3453" t="s">
        <v>1525</v>
      </c>
      <c r="D3453" t="b">
        <v>0</v>
      </c>
      <c r="E3453" t="s">
        <v>125</v>
      </c>
      <c r="H3453" t="s">
        <v>125</v>
      </c>
      <c r="P3453" t="s">
        <v>125</v>
      </c>
    </row>
    <row r="3454" spans="1:16" x14ac:dyDescent="0.2">
      <c r="A3454">
        <v>182209</v>
      </c>
      <c r="B3454" t="s">
        <v>544</v>
      </c>
      <c r="C3454" t="s">
        <v>1525</v>
      </c>
      <c r="D3454" t="b">
        <v>0</v>
      </c>
      <c r="E3454" t="s">
        <v>125</v>
      </c>
      <c r="H3454" t="s">
        <v>125</v>
      </c>
      <c r="P3454" t="s">
        <v>125</v>
      </c>
    </row>
    <row r="3455" spans="1:16" x14ac:dyDescent="0.2">
      <c r="A3455">
        <v>162479</v>
      </c>
      <c r="B3455" t="s">
        <v>544</v>
      </c>
      <c r="C3455" t="s">
        <v>1525</v>
      </c>
      <c r="D3455" t="b">
        <v>0</v>
      </c>
      <c r="E3455" t="s">
        <v>125</v>
      </c>
      <c r="F3455" t="s">
        <v>544</v>
      </c>
      <c r="H3455" t="s">
        <v>130</v>
      </c>
      <c r="P3455" t="s">
        <v>125</v>
      </c>
    </row>
    <row r="3456" spans="1:16" x14ac:dyDescent="0.2">
      <c r="A3456">
        <v>153112</v>
      </c>
      <c r="B3456" t="s">
        <v>544</v>
      </c>
      <c r="C3456" t="s">
        <v>1525</v>
      </c>
      <c r="D3456" t="b">
        <v>1</v>
      </c>
      <c r="E3456" t="s">
        <v>125</v>
      </c>
      <c r="H3456" t="s">
        <v>125</v>
      </c>
      <c r="P3456" t="s">
        <v>125</v>
      </c>
    </row>
    <row r="3457" spans="1:16" x14ac:dyDescent="0.2">
      <c r="A3457">
        <v>153114</v>
      </c>
      <c r="B3457" t="s">
        <v>544</v>
      </c>
      <c r="C3457" t="s">
        <v>1525</v>
      </c>
      <c r="D3457" t="b">
        <v>0</v>
      </c>
      <c r="E3457" t="s">
        <v>125</v>
      </c>
      <c r="H3457" t="s">
        <v>125</v>
      </c>
      <c r="P3457" t="s">
        <v>125</v>
      </c>
    </row>
    <row r="3458" spans="1:16" x14ac:dyDescent="0.2">
      <c r="A3458">
        <v>116265</v>
      </c>
      <c r="B3458" t="s">
        <v>1922</v>
      </c>
      <c r="C3458" t="s">
        <v>1525</v>
      </c>
      <c r="D3458" t="b">
        <v>0</v>
      </c>
      <c r="E3458" t="s">
        <v>125</v>
      </c>
      <c r="F3458" t="s">
        <v>1923</v>
      </c>
      <c r="H3458" t="s">
        <v>130</v>
      </c>
      <c r="P3458" t="s">
        <v>125</v>
      </c>
    </row>
    <row r="3459" spans="1:16" x14ac:dyDescent="0.2">
      <c r="A3459">
        <v>185447</v>
      </c>
      <c r="B3459" t="s">
        <v>1922</v>
      </c>
      <c r="C3459" t="s">
        <v>1525</v>
      </c>
      <c r="D3459" t="b">
        <v>0</v>
      </c>
      <c r="E3459" t="s">
        <v>125</v>
      </c>
      <c r="H3459" t="s">
        <v>125</v>
      </c>
      <c r="P3459" t="s">
        <v>125</v>
      </c>
    </row>
    <row r="3460" spans="1:16" x14ac:dyDescent="0.2">
      <c r="A3460">
        <v>112124</v>
      </c>
      <c r="B3460" t="s">
        <v>1922</v>
      </c>
      <c r="C3460" t="s">
        <v>1525</v>
      </c>
      <c r="D3460" t="b">
        <v>0</v>
      </c>
      <c r="E3460" t="s">
        <v>125</v>
      </c>
      <c r="H3460" t="s">
        <v>125</v>
      </c>
      <c r="P3460" t="s">
        <v>125</v>
      </c>
    </row>
    <row r="3461" spans="1:16" x14ac:dyDescent="0.2">
      <c r="A3461">
        <v>112140</v>
      </c>
      <c r="B3461" t="s">
        <v>1922</v>
      </c>
      <c r="C3461" t="s">
        <v>1525</v>
      </c>
      <c r="D3461" t="b">
        <v>0</v>
      </c>
      <c r="E3461" t="s">
        <v>125</v>
      </c>
      <c r="H3461" t="s">
        <v>125</v>
      </c>
      <c r="P3461" t="s">
        <v>125</v>
      </c>
    </row>
    <row r="3462" spans="1:16" x14ac:dyDescent="0.2">
      <c r="A3462">
        <v>116281</v>
      </c>
      <c r="B3462" t="s">
        <v>1922</v>
      </c>
      <c r="C3462" t="s">
        <v>1525</v>
      </c>
      <c r="D3462" t="b">
        <v>0</v>
      </c>
      <c r="E3462" t="s">
        <v>125</v>
      </c>
      <c r="H3462" t="s">
        <v>125</v>
      </c>
      <c r="P3462" t="s">
        <v>125</v>
      </c>
    </row>
    <row r="3463" spans="1:16" x14ac:dyDescent="0.2">
      <c r="A3463">
        <v>116264</v>
      </c>
      <c r="B3463" t="s">
        <v>1922</v>
      </c>
      <c r="C3463" t="s">
        <v>1525</v>
      </c>
      <c r="D3463" t="b">
        <v>0</v>
      </c>
      <c r="E3463" t="s">
        <v>125</v>
      </c>
      <c r="H3463" t="s">
        <v>125</v>
      </c>
      <c r="P3463" t="s">
        <v>125</v>
      </c>
    </row>
    <row r="3464" spans="1:16" x14ac:dyDescent="0.2">
      <c r="A3464">
        <v>109794</v>
      </c>
      <c r="B3464" t="s">
        <v>1924</v>
      </c>
      <c r="C3464" t="s">
        <v>1525</v>
      </c>
      <c r="D3464" t="b">
        <v>0</v>
      </c>
      <c r="E3464" t="s">
        <v>125</v>
      </c>
      <c r="H3464" t="s">
        <v>125</v>
      </c>
      <c r="P3464" t="s">
        <v>125</v>
      </c>
    </row>
    <row r="3465" spans="1:16" x14ac:dyDescent="0.2">
      <c r="A3465">
        <v>170563</v>
      </c>
      <c r="B3465" t="s">
        <v>1925</v>
      </c>
      <c r="C3465" t="s">
        <v>1525</v>
      </c>
      <c r="D3465" t="b">
        <v>1</v>
      </c>
      <c r="E3465" t="s">
        <v>125</v>
      </c>
      <c r="F3465" t="s">
        <v>1926</v>
      </c>
      <c r="G3465" t="s">
        <v>1656</v>
      </c>
      <c r="H3465" t="s">
        <v>125</v>
      </c>
      <c r="P3465" t="s">
        <v>125</v>
      </c>
    </row>
    <row r="3466" spans="1:16" x14ac:dyDescent="0.2">
      <c r="A3466">
        <v>166868</v>
      </c>
      <c r="B3466" t="s">
        <v>1927</v>
      </c>
      <c r="C3466" t="s">
        <v>1525</v>
      </c>
      <c r="D3466" t="b">
        <v>0</v>
      </c>
      <c r="E3466" t="s">
        <v>125</v>
      </c>
      <c r="F3466" t="s">
        <v>1928</v>
      </c>
      <c r="G3466" t="s">
        <v>1588</v>
      </c>
      <c r="H3466" t="s">
        <v>130</v>
      </c>
      <c r="P3466" t="s">
        <v>125</v>
      </c>
    </row>
    <row r="3467" spans="1:16" x14ac:dyDescent="0.2">
      <c r="A3467">
        <v>166935</v>
      </c>
      <c r="B3467" t="s">
        <v>1927</v>
      </c>
      <c r="C3467" t="s">
        <v>1525</v>
      </c>
      <c r="D3467" t="b">
        <v>0</v>
      </c>
      <c r="E3467" t="s">
        <v>125</v>
      </c>
      <c r="F3467" t="s">
        <v>1928</v>
      </c>
      <c r="G3467" t="s">
        <v>1588</v>
      </c>
      <c r="H3467" t="s">
        <v>130</v>
      </c>
      <c r="P3467" t="s">
        <v>125</v>
      </c>
    </row>
    <row r="3468" spans="1:16" x14ac:dyDescent="0.2">
      <c r="A3468">
        <v>170472</v>
      </c>
      <c r="B3468" t="s">
        <v>1929</v>
      </c>
      <c r="C3468" t="s">
        <v>1525</v>
      </c>
      <c r="D3468" t="b">
        <v>1</v>
      </c>
      <c r="E3468" t="s">
        <v>125</v>
      </c>
      <c r="H3468" t="s">
        <v>125</v>
      </c>
      <c r="P3468" t="s">
        <v>125</v>
      </c>
    </row>
    <row r="3469" spans="1:16" x14ac:dyDescent="0.2">
      <c r="A3469">
        <v>170518</v>
      </c>
      <c r="B3469" t="s">
        <v>1929</v>
      </c>
      <c r="C3469" t="s">
        <v>1525</v>
      </c>
      <c r="D3469" t="b">
        <v>1</v>
      </c>
      <c r="E3469" t="s">
        <v>125</v>
      </c>
      <c r="H3469" t="s">
        <v>125</v>
      </c>
      <c r="P3469" t="s">
        <v>125</v>
      </c>
    </row>
    <row r="3470" spans="1:16" x14ac:dyDescent="0.2">
      <c r="A3470">
        <v>228525</v>
      </c>
      <c r="B3470" t="s">
        <v>1930</v>
      </c>
      <c r="C3470" t="s">
        <v>1525</v>
      </c>
      <c r="D3470" t="b">
        <v>1</v>
      </c>
      <c r="E3470" t="s">
        <v>125</v>
      </c>
      <c r="H3470" t="s">
        <v>125</v>
      </c>
      <c r="P3470" t="s">
        <v>125</v>
      </c>
    </row>
    <row r="3471" spans="1:16" x14ac:dyDescent="0.2">
      <c r="A3471">
        <v>115745</v>
      </c>
      <c r="B3471" t="s">
        <v>1923</v>
      </c>
      <c r="C3471" t="s">
        <v>1525</v>
      </c>
      <c r="D3471" t="b">
        <v>0</v>
      </c>
      <c r="E3471" t="s">
        <v>125</v>
      </c>
      <c r="H3471" t="s">
        <v>125</v>
      </c>
      <c r="P3471" t="s">
        <v>125</v>
      </c>
    </row>
    <row r="3472" spans="1:16" x14ac:dyDescent="0.2">
      <c r="A3472">
        <v>112215</v>
      </c>
      <c r="B3472" t="s">
        <v>1923</v>
      </c>
      <c r="C3472" t="s">
        <v>1525</v>
      </c>
      <c r="D3472" t="b">
        <v>1</v>
      </c>
      <c r="E3472" t="s">
        <v>125</v>
      </c>
      <c r="F3472" t="s">
        <v>1923</v>
      </c>
      <c r="H3472" t="s">
        <v>130</v>
      </c>
      <c r="P3472" t="s">
        <v>125</v>
      </c>
    </row>
    <row r="3473" spans="1:16" x14ac:dyDescent="0.2">
      <c r="A3473">
        <v>112733</v>
      </c>
      <c r="B3473" t="s">
        <v>1931</v>
      </c>
      <c r="C3473" t="s">
        <v>1525</v>
      </c>
      <c r="D3473" t="b">
        <v>1</v>
      </c>
      <c r="E3473" t="s">
        <v>125</v>
      </c>
      <c r="H3473" t="s">
        <v>125</v>
      </c>
      <c r="P3473" t="s">
        <v>125</v>
      </c>
    </row>
    <row r="3474" spans="1:16" x14ac:dyDescent="0.2">
      <c r="A3474">
        <v>112739</v>
      </c>
      <c r="B3474" t="s">
        <v>1931</v>
      </c>
      <c r="C3474" t="s">
        <v>1525</v>
      </c>
      <c r="D3474" t="b">
        <v>0</v>
      </c>
      <c r="E3474" t="s">
        <v>125</v>
      </c>
      <c r="F3474" t="s">
        <v>1931</v>
      </c>
      <c r="H3474" t="s">
        <v>130</v>
      </c>
      <c r="P3474" t="s">
        <v>125</v>
      </c>
    </row>
    <row r="3475" spans="1:16" x14ac:dyDescent="0.2">
      <c r="A3475">
        <v>116043</v>
      </c>
      <c r="B3475" t="s">
        <v>1932</v>
      </c>
      <c r="C3475" t="s">
        <v>1525</v>
      </c>
      <c r="D3475" t="b">
        <v>1</v>
      </c>
      <c r="E3475" t="s">
        <v>125</v>
      </c>
      <c r="H3475" t="s">
        <v>125</v>
      </c>
      <c r="P3475" t="s">
        <v>125</v>
      </c>
    </row>
    <row r="3476" spans="1:16" x14ac:dyDescent="0.2">
      <c r="A3476">
        <v>116045</v>
      </c>
      <c r="B3476" t="s">
        <v>1933</v>
      </c>
      <c r="C3476" t="s">
        <v>1525</v>
      </c>
      <c r="D3476" t="b">
        <v>0</v>
      </c>
      <c r="E3476" t="s">
        <v>125</v>
      </c>
      <c r="F3476" t="s">
        <v>1934</v>
      </c>
      <c r="G3476" t="s">
        <v>1534</v>
      </c>
      <c r="H3476" t="s">
        <v>125</v>
      </c>
      <c r="P3476" t="s">
        <v>125</v>
      </c>
    </row>
    <row r="3477" spans="1:16" x14ac:dyDescent="0.2">
      <c r="A3477">
        <v>126095</v>
      </c>
      <c r="B3477" t="s">
        <v>1935</v>
      </c>
      <c r="C3477" t="s">
        <v>1525</v>
      </c>
      <c r="D3477" t="b">
        <v>0</v>
      </c>
      <c r="E3477" t="s">
        <v>125</v>
      </c>
      <c r="F3477" t="s">
        <v>1936</v>
      </c>
      <c r="G3477" t="s">
        <v>1573</v>
      </c>
      <c r="H3477" t="s">
        <v>130</v>
      </c>
      <c r="P3477" t="s">
        <v>125</v>
      </c>
    </row>
    <row r="3478" spans="1:16" x14ac:dyDescent="0.2">
      <c r="A3478">
        <v>119695</v>
      </c>
      <c r="B3478" t="s">
        <v>1937</v>
      </c>
      <c r="C3478" t="s">
        <v>1525</v>
      </c>
      <c r="D3478" t="b">
        <v>0</v>
      </c>
      <c r="E3478" t="s">
        <v>125</v>
      </c>
      <c r="F3478" t="s">
        <v>1936</v>
      </c>
      <c r="G3478" t="s">
        <v>1573</v>
      </c>
      <c r="H3478" t="s">
        <v>130</v>
      </c>
      <c r="P3478" t="s">
        <v>125</v>
      </c>
    </row>
    <row r="3479" spans="1:16" x14ac:dyDescent="0.2">
      <c r="A3479">
        <v>126098</v>
      </c>
      <c r="B3479" t="s">
        <v>1937</v>
      </c>
      <c r="C3479" t="s">
        <v>1525</v>
      </c>
      <c r="D3479" t="b">
        <v>0</v>
      </c>
      <c r="E3479" t="s">
        <v>125</v>
      </c>
      <c r="F3479" t="s">
        <v>1936</v>
      </c>
      <c r="G3479" t="s">
        <v>1573</v>
      </c>
      <c r="H3479" t="s">
        <v>130</v>
      </c>
      <c r="P3479" t="s">
        <v>125</v>
      </c>
    </row>
    <row r="3480" spans="1:16" x14ac:dyDescent="0.2">
      <c r="A3480">
        <v>204829</v>
      </c>
      <c r="B3480" t="s">
        <v>1938</v>
      </c>
      <c r="C3480" t="s">
        <v>1525</v>
      </c>
      <c r="D3480" t="b">
        <v>0</v>
      </c>
      <c r="E3480" t="s">
        <v>125</v>
      </c>
      <c r="F3480" t="s">
        <v>1939</v>
      </c>
      <c r="H3480" t="s">
        <v>125</v>
      </c>
      <c r="P3480" t="s">
        <v>125</v>
      </c>
    </row>
    <row r="3481" spans="1:16" x14ac:dyDescent="0.2">
      <c r="A3481">
        <v>174367</v>
      </c>
      <c r="B3481" t="s">
        <v>1940</v>
      </c>
      <c r="C3481" t="s">
        <v>1525</v>
      </c>
      <c r="D3481" t="b">
        <v>0</v>
      </c>
      <c r="E3481" t="s">
        <v>125</v>
      </c>
      <c r="H3481" t="s">
        <v>125</v>
      </c>
      <c r="P3481" t="s">
        <v>125</v>
      </c>
    </row>
    <row r="3482" spans="1:16" x14ac:dyDescent="0.2">
      <c r="A3482">
        <v>140130</v>
      </c>
      <c r="B3482" t="s">
        <v>1941</v>
      </c>
      <c r="C3482" t="s">
        <v>1525</v>
      </c>
      <c r="D3482" t="b">
        <v>0</v>
      </c>
      <c r="E3482" t="s">
        <v>125</v>
      </c>
      <c r="H3482" t="s">
        <v>125</v>
      </c>
      <c r="P3482" t="s">
        <v>125</v>
      </c>
    </row>
    <row r="3483" spans="1:16" x14ac:dyDescent="0.2">
      <c r="A3483">
        <v>140133</v>
      </c>
      <c r="B3483" t="s">
        <v>1942</v>
      </c>
      <c r="C3483" t="s">
        <v>1525</v>
      </c>
      <c r="D3483" t="b">
        <v>1</v>
      </c>
      <c r="E3483" t="s">
        <v>125</v>
      </c>
      <c r="H3483" t="s">
        <v>125</v>
      </c>
      <c r="P3483" t="s">
        <v>125</v>
      </c>
    </row>
    <row r="3484" spans="1:16" x14ac:dyDescent="0.2">
      <c r="A3484">
        <v>148676</v>
      </c>
      <c r="B3484" t="s">
        <v>1942</v>
      </c>
      <c r="C3484" t="s">
        <v>1525</v>
      </c>
      <c r="D3484" t="b">
        <v>1</v>
      </c>
      <c r="E3484" t="s">
        <v>125</v>
      </c>
      <c r="H3484" t="s">
        <v>125</v>
      </c>
      <c r="P3484" t="s">
        <v>125</v>
      </c>
    </row>
    <row r="3485" spans="1:16" x14ac:dyDescent="0.2">
      <c r="A3485">
        <v>146140</v>
      </c>
      <c r="B3485" t="s">
        <v>1942</v>
      </c>
      <c r="C3485" t="s">
        <v>1525</v>
      </c>
      <c r="D3485" t="b">
        <v>1</v>
      </c>
      <c r="E3485" t="s">
        <v>125</v>
      </c>
      <c r="H3485" t="s">
        <v>125</v>
      </c>
      <c r="P3485" t="s">
        <v>125</v>
      </c>
    </row>
    <row r="3486" spans="1:16" x14ac:dyDescent="0.2">
      <c r="A3486">
        <v>145527</v>
      </c>
      <c r="B3486" t="s">
        <v>1942</v>
      </c>
      <c r="C3486" t="s">
        <v>1525</v>
      </c>
      <c r="D3486" t="b">
        <v>1</v>
      </c>
      <c r="E3486" t="s">
        <v>125</v>
      </c>
      <c r="H3486" t="s">
        <v>125</v>
      </c>
      <c r="P3486" t="s">
        <v>125</v>
      </c>
    </row>
    <row r="3487" spans="1:16" x14ac:dyDescent="0.2">
      <c r="A3487">
        <v>144498</v>
      </c>
      <c r="B3487" t="s">
        <v>1942</v>
      </c>
      <c r="C3487" t="s">
        <v>1525</v>
      </c>
      <c r="D3487" t="b">
        <v>1</v>
      </c>
      <c r="E3487" t="s">
        <v>125</v>
      </c>
      <c r="H3487" t="s">
        <v>125</v>
      </c>
      <c r="P3487" t="s">
        <v>125</v>
      </c>
    </row>
    <row r="3488" spans="1:16" x14ac:dyDescent="0.2">
      <c r="A3488">
        <v>150391</v>
      </c>
      <c r="B3488" t="s">
        <v>1942</v>
      </c>
      <c r="C3488" t="s">
        <v>1525</v>
      </c>
      <c r="D3488" t="b">
        <v>1</v>
      </c>
      <c r="E3488" t="s">
        <v>125</v>
      </c>
      <c r="H3488" t="s">
        <v>125</v>
      </c>
      <c r="P3488" t="s">
        <v>125</v>
      </c>
    </row>
    <row r="3489" spans="1:16" x14ac:dyDescent="0.2">
      <c r="A3489">
        <v>149129</v>
      </c>
      <c r="B3489" t="s">
        <v>1942</v>
      </c>
      <c r="C3489" t="s">
        <v>1525</v>
      </c>
      <c r="D3489" t="b">
        <v>1</v>
      </c>
      <c r="E3489" t="s">
        <v>125</v>
      </c>
      <c r="H3489" t="s">
        <v>125</v>
      </c>
      <c r="P3489" t="s">
        <v>125</v>
      </c>
    </row>
    <row r="3490" spans="1:16" x14ac:dyDescent="0.2">
      <c r="A3490">
        <v>149164</v>
      </c>
      <c r="B3490" t="s">
        <v>1942</v>
      </c>
      <c r="C3490" t="s">
        <v>1525</v>
      </c>
      <c r="D3490" t="b">
        <v>1</v>
      </c>
      <c r="E3490" t="s">
        <v>125</v>
      </c>
      <c r="H3490" t="s">
        <v>125</v>
      </c>
      <c r="P3490" t="s">
        <v>125</v>
      </c>
    </row>
    <row r="3491" spans="1:16" x14ac:dyDescent="0.2">
      <c r="A3491">
        <v>149069</v>
      </c>
      <c r="B3491" t="s">
        <v>1942</v>
      </c>
      <c r="C3491" t="s">
        <v>1525</v>
      </c>
      <c r="D3491" t="b">
        <v>1</v>
      </c>
      <c r="E3491" t="s">
        <v>125</v>
      </c>
      <c r="H3491" t="s">
        <v>125</v>
      </c>
      <c r="P3491" t="s">
        <v>125</v>
      </c>
    </row>
    <row r="3492" spans="1:16" x14ac:dyDescent="0.2">
      <c r="A3492">
        <v>213335</v>
      </c>
      <c r="B3492" t="s">
        <v>1943</v>
      </c>
      <c r="C3492" t="s">
        <v>1525</v>
      </c>
      <c r="D3492" t="b">
        <v>1</v>
      </c>
      <c r="E3492" t="s">
        <v>125</v>
      </c>
      <c r="H3492" t="s">
        <v>125</v>
      </c>
      <c r="P3492" t="s">
        <v>125</v>
      </c>
    </row>
    <row r="3493" spans="1:16" x14ac:dyDescent="0.2">
      <c r="A3493">
        <v>140128</v>
      </c>
      <c r="B3493" t="s">
        <v>1944</v>
      </c>
      <c r="C3493" t="s">
        <v>1525</v>
      </c>
      <c r="D3493" t="b">
        <v>0</v>
      </c>
      <c r="E3493" t="s">
        <v>125</v>
      </c>
      <c r="H3493" t="s">
        <v>125</v>
      </c>
      <c r="P3493" t="s">
        <v>125</v>
      </c>
    </row>
    <row r="3494" spans="1:16" x14ac:dyDescent="0.2">
      <c r="A3494">
        <v>149041</v>
      </c>
      <c r="B3494" t="s">
        <v>1945</v>
      </c>
      <c r="C3494" t="s">
        <v>1525</v>
      </c>
      <c r="D3494" t="b">
        <v>1</v>
      </c>
      <c r="E3494" t="s">
        <v>125</v>
      </c>
      <c r="H3494" t="s">
        <v>125</v>
      </c>
      <c r="P3494" t="s">
        <v>125</v>
      </c>
    </row>
    <row r="3495" spans="1:16" x14ac:dyDescent="0.2">
      <c r="A3495">
        <v>150363</v>
      </c>
      <c r="B3495" t="s">
        <v>1945</v>
      </c>
      <c r="C3495" t="s">
        <v>1525</v>
      </c>
      <c r="D3495" t="b">
        <v>1</v>
      </c>
      <c r="E3495" t="s">
        <v>125</v>
      </c>
      <c r="H3495" t="s">
        <v>125</v>
      </c>
      <c r="P3495" t="s">
        <v>125</v>
      </c>
    </row>
    <row r="3496" spans="1:16" x14ac:dyDescent="0.2">
      <c r="A3496">
        <v>149127</v>
      </c>
      <c r="B3496" t="s">
        <v>1945</v>
      </c>
      <c r="C3496" t="s">
        <v>1525</v>
      </c>
      <c r="D3496" t="b">
        <v>1</v>
      </c>
      <c r="E3496" t="s">
        <v>125</v>
      </c>
      <c r="H3496" t="s">
        <v>125</v>
      </c>
      <c r="P3496" t="s">
        <v>125</v>
      </c>
    </row>
    <row r="3497" spans="1:16" x14ac:dyDescent="0.2">
      <c r="A3497">
        <v>146118</v>
      </c>
      <c r="B3497" t="s">
        <v>1945</v>
      </c>
      <c r="C3497" t="s">
        <v>1525</v>
      </c>
      <c r="D3497" t="b">
        <v>1</v>
      </c>
      <c r="E3497" t="s">
        <v>125</v>
      </c>
      <c r="H3497" t="s">
        <v>125</v>
      </c>
      <c r="P3497" t="s">
        <v>125</v>
      </c>
    </row>
    <row r="3498" spans="1:16" x14ac:dyDescent="0.2">
      <c r="A3498">
        <v>144496</v>
      </c>
      <c r="B3498" t="s">
        <v>1945</v>
      </c>
      <c r="C3498" t="s">
        <v>1525</v>
      </c>
      <c r="D3498" t="b">
        <v>1</v>
      </c>
      <c r="E3498" t="s">
        <v>125</v>
      </c>
      <c r="H3498" t="s">
        <v>125</v>
      </c>
      <c r="P3498" t="s">
        <v>125</v>
      </c>
    </row>
    <row r="3499" spans="1:16" x14ac:dyDescent="0.2">
      <c r="A3499">
        <v>148674</v>
      </c>
      <c r="B3499" t="s">
        <v>1945</v>
      </c>
      <c r="C3499" t="s">
        <v>1525</v>
      </c>
      <c r="D3499" t="b">
        <v>1</v>
      </c>
      <c r="E3499" t="s">
        <v>125</v>
      </c>
      <c r="H3499" t="s">
        <v>125</v>
      </c>
      <c r="P3499" t="s">
        <v>125</v>
      </c>
    </row>
    <row r="3500" spans="1:16" x14ac:dyDescent="0.2">
      <c r="A3500">
        <v>140131</v>
      </c>
      <c r="B3500" t="s">
        <v>1945</v>
      </c>
      <c r="C3500" t="s">
        <v>1525</v>
      </c>
      <c r="D3500" t="b">
        <v>1</v>
      </c>
      <c r="E3500" t="s">
        <v>125</v>
      </c>
      <c r="H3500" t="s">
        <v>125</v>
      </c>
      <c r="P3500" t="s">
        <v>125</v>
      </c>
    </row>
    <row r="3501" spans="1:16" x14ac:dyDescent="0.2">
      <c r="A3501">
        <v>145525</v>
      </c>
      <c r="B3501" t="s">
        <v>1945</v>
      </c>
      <c r="C3501" t="s">
        <v>1525</v>
      </c>
      <c r="D3501" t="b">
        <v>1</v>
      </c>
      <c r="E3501" t="s">
        <v>125</v>
      </c>
      <c r="H3501" t="s">
        <v>125</v>
      </c>
      <c r="P3501" t="s">
        <v>125</v>
      </c>
    </row>
    <row r="3502" spans="1:16" x14ac:dyDescent="0.2">
      <c r="A3502">
        <v>149141</v>
      </c>
      <c r="B3502" t="s">
        <v>1945</v>
      </c>
      <c r="C3502" t="s">
        <v>1525</v>
      </c>
      <c r="D3502" t="b">
        <v>1</v>
      </c>
      <c r="E3502" t="s">
        <v>125</v>
      </c>
      <c r="H3502" t="s">
        <v>125</v>
      </c>
      <c r="P3502" t="s">
        <v>125</v>
      </c>
    </row>
    <row r="3503" spans="1:16" x14ac:dyDescent="0.2">
      <c r="A3503">
        <v>126094</v>
      </c>
      <c r="B3503" t="s">
        <v>1946</v>
      </c>
      <c r="C3503" t="s">
        <v>1525</v>
      </c>
      <c r="D3503" t="b">
        <v>0</v>
      </c>
      <c r="E3503" t="s">
        <v>125</v>
      </c>
      <c r="F3503" t="s">
        <v>1947</v>
      </c>
      <c r="H3503" t="s">
        <v>130</v>
      </c>
      <c r="P3503" t="s">
        <v>125</v>
      </c>
    </row>
    <row r="3504" spans="1:16" x14ac:dyDescent="0.2">
      <c r="A3504">
        <v>157366</v>
      </c>
      <c r="B3504" t="s">
        <v>1090</v>
      </c>
      <c r="C3504" t="s">
        <v>1525</v>
      </c>
      <c r="D3504" t="b">
        <v>1</v>
      </c>
      <c r="E3504" t="s">
        <v>125</v>
      </c>
      <c r="H3504" t="s">
        <v>125</v>
      </c>
      <c r="P3504" t="s">
        <v>125</v>
      </c>
    </row>
    <row r="3505" spans="1:19" x14ac:dyDescent="0.2">
      <c r="A3505">
        <v>147887</v>
      </c>
      <c r="B3505" t="s">
        <v>1090</v>
      </c>
      <c r="C3505" t="s">
        <v>1525</v>
      </c>
      <c r="D3505" t="b">
        <v>1</v>
      </c>
      <c r="E3505" t="s">
        <v>125</v>
      </c>
      <c r="H3505" t="s">
        <v>125</v>
      </c>
      <c r="P3505" t="s">
        <v>125</v>
      </c>
    </row>
    <row r="3506" spans="1:19" x14ac:dyDescent="0.2">
      <c r="A3506">
        <v>109776</v>
      </c>
      <c r="B3506" t="s">
        <v>1090</v>
      </c>
      <c r="C3506" t="s">
        <v>1525</v>
      </c>
      <c r="D3506" t="b">
        <v>1</v>
      </c>
      <c r="E3506" t="s">
        <v>125</v>
      </c>
      <c r="H3506" t="s">
        <v>125</v>
      </c>
      <c r="P3506" t="s">
        <v>125</v>
      </c>
    </row>
    <row r="3507" spans="1:19" x14ac:dyDescent="0.2">
      <c r="A3507">
        <v>155360</v>
      </c>
      <c r="B3507" t="s">
        <v>1948</v>
      </c>
      <c r="C3507" t="s">
        <v>1525</v>
      </c>
      <c r="D3507" t="b">
        <v>1</v>
      </c>
      <c r="E3507" t="s">
        <v>125</v>
      </c>
      <c r="H3507" t="s">
        <v>125</v>
      </c>
      <c r="P3507" t="s">
        <v>125</v>
      </c>
    </row>
    <row r="3508" spans="1:19" x14ac:dyDescent="0.2">
      <c r="A3508">
        <v>155305</v>
      </c>
      <c r="B3508" t="s">
        <v>1948</v>
      </c>
      <c r="C3508" t="s">
        <v>1525</v>
      </c>
      <c r="D3508" t="b">
        <v>1</v>
      </c>
      <c r="E3508" t="s">
        <v>125</v>
      </c>
      <c r="H3508" t="s">
        <v>125</v>
      </c>
      <c r="P3508" t="s">
        <v>125</v>
      </c>
    </row>
    <row r="3509" spans="1:19" x14ac:dyDescent="0.2">
      <c r="A3509">
        <v>155023</v>
      </c>
      <c r="B3509" t="s">
        <v>1949</v>
      </c>
      <c r="C3509" t="s">
        <v>1525</v>
      </c>
      <c r="D3509" t="b">
        <v>1</v>
      </c>
      <c r="E3509" t="s">
        <v>125</v>
      </c>
      <c r="H3509" t="s">
        <v>125</v>
      </c>
      <c r="P3509" t="s">
        <v>125</v>
      </c>
    </row>
    <row r="3510" spans="1:19" x14ac:dyDescent="0.2">
      <c r="A3510">
        <v>156015</v>
      </c>
      <c r="B3510" t="s">
        <v>1950</v>
      </c>
      <c r="C3510" t="s">
        <v>1525</v>
      </c>
      <c r="D3510" t="b">
        <v>1</v>
      </c>
      <c r="E3510" t="s">
        <v>125</v>
      </c>
      <c r="H3510" t="s">
        <v>125</v>
      </c>
      <c r="P3510" t="s">
        <v>125</v>
      </c>
    </row>
    <row r="3511" spans="1:19" x14ac:dyDescent="0.2">
      <c r="A3511">
        <v>174365</v>
      </c>
      <c r="B3511" t="s">
        <v>1951</v>
      </c>
      <c r="C3511" t="s">
        <v>1525</v>
      </c>
      <c r="D3511" t="b">
        <v>0</v>
      </c>
      <c r="E3511" t="s">
        <v>125</v>
      </c>
      <c r="H3511" t="s">
        <v>125</v>
      </c>
      <c r="P3511" t="s">
        <v>125</v>
      </c>
    </row>
    <row r="3512" spans="1:19" x14ac:dyDescent="0.2">
      <c r="A3512">
        <v>156394</v>
      </c>
      <c r="B3512" t="s">
        <v>1952</v>
      </c>
      <c r="C3512" t="s">
        <v>1525</v>
      </c>
      <c r="D3512" t="b">
        <v>1</v>
      </c>
      <c r="E3512" t="s">
        <v>125</v>
      </c>
      <c r="F3512" t="s">
        <v>547</v>
      </c>
      <c r="G3512" t="s">
        <v>533</v>
      </c>
      <c r="H3512" t="s">
        <v>125</v>
      </c>
      <c r="P3512" t="s">
        <v>125</v>
      </c>
      <c r="S3512" t="s">
        <v>548</v>
      </c>
    </row>
    <row r="3513" spans="1:19" x14ac:dyDescent="0.2">
      <c r="A3513">
        <v>150355</v>
      </c>
      <c r="B3513" t="s">
        <v>1952</v>
      </c>
      <c r="C3513" t="s">
        <v>1525</v>
      </c>
      <c r="D3513" t="b">
        <v>1</v>
      </c>
      <c r="E3513" t="s">
        <v>125</v>
      </c>
      <c r="H3513" t="s">
        <v>125</v>
      </c>
      <c r="P3513" t="s">
        <v>125</v>
      </c>
    </row>
    <row r="3514" spans="1:19" x14ac:dyDescent="0.2">
      <c r="A3514">
        <v>149134</v>
      </c>
      <c r="B3514" t="s">
        <v>1952</v>
      </c>
      <c r="C3514" t="s">
        <v>1525</v>
      </c>
      <c r="D3514" t="b">
        <v>1</v>
      </c>
      <c r="E3514" t="s">
        <v>125</v>
      </c>
      <c r="H3514" t="s">
        <v>125</v>
      </c>
      <c r="P3514" t="s">
        <v>125</v>
      </c>
    </row>
    <row r="3515" spans="1:19" x14ac:dyDescent="0.2">
      <c r="A3515">
        <v>150461</v>
      </c>
      <c r="B3515" t="s">
        <v>1952</v>
      </c>
      <c r="C3515" t="s">
        <v>1525</v>
      </c>
      <c r="D3515" t="b">
        <v>1</v>
      </c>
      <c r="E3515" t="s">
        <v>125</v>
      </c>
      <c r="H3515" t="s">
        <v>125</v>
      </c>
      <c r="P3515" t="s">
        <v>125</v>
      </c>
    </row>
    <row r="3516" spans="1:19" x14ac:dyDescent="0.2">
      <c r="A3516">
        <v>112118</v>
      </c>
      <c r="B3516" t="s">
        <v>1952</v>
      </c>
      <c r="C3516" t="s">
        <v>1525</v>
      </c>
      <c r="D3516" t="b">
        <v>0</v>
      </c>
      <c r="E3516" t="s">
        <v>125</v>
      </c>
      <c r="H3516" t="s">
        <v>125</v>
      </c>
      <c r="P3516" t="s">
        <v>125</v>
      </c>
    </row>
    <row r="3517" spans="1:19" x14ac:dyDescent="0.2">
      <c r="A3517">
        <v>157182</v>
      </c>
      <c r="B3517" t="s">
        <v>1952</v>
      </c>
      <c r="C3517" t="s">
        <v>1525</v>
      </c>
      <c r="D3517" t="b">
        <v>1</v>
      </c>
      <c r="E3517" t="s">
        <v>125</v>
      </c>
      <c r="F3517" t="s">
        <v>547</v>
      </c>
      <c r="G3517" t="s">
        <v>533</v>
      </c>
      <c r="H3517" t="s">
        <v>125</v>
      </c>
      <c r="P3517" t="s">
        <v>125</v>
      </c>
      <c r="S3517" t="s">
        <v>548</v>
      </c>
    </row>
    <row r="3518" spans="1:19" x14ac:dyDescent="0.2">
      <c r="A3518">
        <v>157243</v>
      </c>
      <c r="B3518" t="s">
        <v>1952</v>
      </c>
      <c r="C3518" t="s">
        <v>1525</v>
      </c>
      <c r="D3518" t="b">
        <v>1</v>
      </c>
      <c r="E3518" t="s">
        <v>125</v>
      </c>
      <c r="F3518" t="s">
        <v>547</v>
      </c>
      <c r="G3518" t="s">
        <v>533</v>
      </c>
      <c r="H3518" t="s">
        <v>125</v>
      </c>
      <c r="P3518" t="s">
        <v>125</v>
      </c>
      <c r="S3518" t="s">
        <v>548</v>
      </c>
    </row>
    <row r="3519" spans="1:19" x14ac:dyDescent="0.2">
      <c r="A3519">
        <v>149033</v>
      </c>
      <c r="B3519" t="s">
        <v>1952</v>
      </c>
      <c r="C3519" t="s">
        <v>1525</v>
      </c>
      <c r="D3519" t="b">
        <v>1</v>
      </c>
      <c r="E3519" t="s">
        <v>125</v>
      </c>
      <c r="H3519" t="s">
        <v>125</v>
      </c>
      <c r="P3519" t="s">
        <v>125</v>
      </c>
    </row>
    <row r="3520" spans="1:19" x14ac:dyDescent="0.2">
      <c r="A3520">
        <v>154977</v>
      </c>
      <c r="B3520" t="s">
        <v>1952</v>
      </c>
      <c r="C3520" t="s">
        <v>1525</v>
      </c>
      <c r="D3520" t="b">
        <v>1</v>
      </c>
      <c r="E3520" t="s">
        <v>125</v>
      </c>
      <c r="F3520" t="s">
        <v>547</v>
      </c>
      <c r="G3520" t="s">
        <v>533</v>
      </c>
      <c r="H3520" t="s">
        <v>125</v>
      </c>
      <c r="P3520" t="s">
        <v>125</v>
      </c>
      <c r="S3520" t="s">
        <v>548</v>
      </c>
    </row>
    <row r="3521" spans="1:19" x14ac:dyDescent="0.2">
      <c r="A3521">
        <v>155697</v>
      </c>
      <c r="B3521" t="s">
        <v>1952</v>
      </c>
      <c r="C3521" t="s">
        <v>1525</v>
      </c>
      <c r="D3521" t="b">
        <v>1</v>
      </c>
      <c r="E3521" t="s">
        <v>125</v>
      </c>
      <c r="F3521" t="s">
        <v>547</v>
      </c>
      <c r="G3521" t="s">
        <v>533</v>
      </c>
      <c r="H3521" t="s">
        <v>125</v>
      </c>
      <c r="P3521" t="s">
        <v>125</v>
      </c>
      <c r="S3521" t="s">
        <v>548</v>
      </c>
    </row>
    <row r="3522" spans="1:19" x14ac:dyDescent="0.2">
      <c r="A3522">
        <v>126070</v>
      </c>
      <c r="B3522" t="s">
        <v>1952</v>
      </c>
      <c r="C3522" t="s">
        <v>1525</v>
      </c>
      <c r="D3522" t="b">
        <v>0</v>
      </c>
      <c r="E3522" t="s">
        <v>125</v>
      </c>
      <c r="H3522" t="s">
        <v>125</v>
      </c>
      <c r="P3522" t="s">
        <v>125</v>
      </c>
    </row>
    <row r="3523" spans="1:19" x14ac:dyDescent="0.2">
      <c r="A3523">
        <v>146110</v>
      </c>
      <c r="B3523" t="s">
        <v>1952</v>
      </c>
      <c r="C3523" t="s">
        <v>1525</v>
      </c>
      <c r="D3523" t="b">
        <v>1</v>
      </c>
      <c r="E3523" t="s">
        <v>125</v>
      </c>
      <c r="H3523" t="s">
        <v>125</v>
      </c>
      <c r="P3523" t="s">
        <v>125</v>
      </c>
    </row>
    <row r="3524" spans="1:19" x14ac:dyDescent="0.2">
      <c r="A3524">
        <v>166834</v>
      </c>
      <c r="B3524" t="s">
        <v>1953</v>
      </c>
      <c r="C3524" t="s">
        <v>1525</v>
      </c>
      <c r="D3524" t="b">
        <v>1</v>
      </c>
      <c r="E3524" t="s">
        <v>125</v>
      </c>
      <c r="H3524" t="s">
        <v>125</v>
      </c>
      <c r="P3524" t="s">
        <v>125</v>
      </c>
    </row>
    <row r="3525" spans="1:19" x14ac:dyDescent="0.2">
      <c r="A3525">
        <v>172628</v>
      </c>
      <c r="B3525" t="s">
        <v>1953</v>
      </c>
      <c r="C3525" t="s">
        <v>1525</v>
      </c>
      <c r="D3525" t="b">
        <v>1</v>
      </c>
      <c r="E3525" t="s">
        <v>125</v>
      </c>
      <c r="H3525" t="s">
        <v>125</v>
      </c>
      <c r="P3525" t="s">
        <v>125</v>
      </c>
    </row>
    <row r="3526" spans="1:19" x14ac:dyDescent="0.2">
      <c r="A3526">
        <v>171576</v>
      </c>
      <c r="B3526" t="s">
        <v>1953</v>
      </c>
      <c r="C3526" t="s">
        <v>1525</v>
      </c>
      <c r="D3526" t="b">
        <v>1</v>
      </c>
      <c r="E3526" t="s">
        <v>125</v>
      </c>
      <c r="H3526" t="s">
        <v>125</v>
      </c>
      <c r="P3526" t="s">
        <v>125</v>
      </c>
    </row>
    <row r="3527" spans="1:19" x14ac:dyDescent="0.2">
      <c r="A3527">
        <v>171930</v>
      </c>
      <c r="B3527" t="s">
        <v>1953</v>
      </c>
      <c r="C3527" t="s">
        <v>1525</v>
      </c>
      <c r="D3527" t="b">
        <v>1</v>
      </c>
      <c r="E3527" t="s">
        <v>125</v>
      </c>
      <c r="H3527" t="s">
        <v>125</v>
      </c>
      <c r="P3527" t="s">
        <v>125</v>
      </c>
    </row>
    <row r="3528" spans="1:19" x14ac:dyDescent="0.2">
      <c r="A3528">
        <v>170058</v>
      </c>
      <c r="B3528" t="s">
        <v>1953</v>
      </c>
      <c r="C3528" t="s">
        <v>1525</v>
      </c>
      <c r="D3528" t="b">
        <v>1</v>
      </c>
      <c r="E3528" t="s">
        <v>125</v>
      </c>
      <c r="H3528" t="s">
        <v>125</v>
      </c>
      <c r="P3528" t="s">
        <v>125</v>
      </c>
    </row>
    <row r="3529" spans="1:19" x14ac:dyDescent="0.2">
      <c r="A3529">
        <v>172231</v>
      </c>
      <c r="B3529" t="s">
        <v>1953</v>
      </c>
      <c r="C3529" t="s">
        <v>1525</v>
      </c>
      <c r="D3529" t="b">
        <v>1</v>
      </c>
      <c r="E3529" t="s">
        <v>125</v>
      </c>
      <c r="H3529" t="s">
        <v>125</v>
      </c>
      <c r="P3529" t="s">
        <v>125</v>
      </c>
    </row>
    <row r="3530" spans="1:19" x14ac:dyDescent="0.2">
      <c r="A3530">
        <v>167064</v>
      </c>
      <c r="B3530" t="s">
        <v>1953</v>
      </c>
      <c r="C3530" t="s">
        <v>1525</v>
      </c>
      <c r="D3530" t="b">
        <v>1</v>
      </c>
      <c r="E3530" t="s">
        <v>125</v>
      </c>
      <c r="H3530" t="s">
        <v>125</v>
      </c>
      <c r="P3530" t="s">
        <v>125</v>
      </c>
    </row>
    <row r="3531" spans="1:19" x14ac:dyDescent="0.2">
      <c r="A3531">
        <v>171686</v>
      </c>
      <c r="B3531" t="s">
        <v>1953</v>
      </c>
      <c r="C3531" t="s">
        <v>1525</v>
      </c>
      <c r="D3531" t="b">
        <v>1</v>
      </c>
      <c r="E3531" t="s">
        <v>125</v>
      </c>
      <c r="H3531" t="s">
        <v>125</v>
      </c>
      <c r="P3531" t="s">
        <v>125</v>
      </c>
    </row>
    <row r="3532" spans="1:19" x14ac:dyDescent="0.2">
      <c r="A3532">
        <v>171995</v>
      </c>
      <c r="B3532" t="s">
        <v>1953</v>
      </c>
      <c r="C3532" t="s">
        <v>1525</v>
      </c>
      <c r="D3532" t="b">
        <v>1</v>
      </c>
      <c r="E3532" t="s">
        <v>125</v>
      </c>
      <c r="H3532" t="s">
        <v>125</v>
      </c>
      <c r="P3532" t="s">
        <v>125</v>
      </c>
    </row>
    <row r="3533" spans="1:19" x14ac:dyDescent="0.2">
      <c r="A3533">
        <v>173095</v>
      </c>
      <c r="B3533" t="s">
        <v>1953</v>
      </c>
      <c r="C3533" t="s">
        <v>1525</v>
      </c>
      <c r="D3533" t="b">
        <v>1</v>
      </c>
      <c r="E3533" t="s">
        <v>125</v>
      </c>
      <c r="H3533" t="s">
        <v>125</v>
      </c>
      <c r="P3533" t="s">
        <v>125</v>
      </c>
    </row>
    <row r="3534" spans="1:19" x14ac:dyDescent="0.2">
      <c r="A3534">
        <v>171147</v>
      </c>
      <c r="B3534" t="s">
        <v>1953</v>
      </c>
      <c r="C3534" t="s">
        <v>1525</v>
      </c>
      <c r="D3534" t="b">
        <v>1</v>
      </c>
      <c r="E3534" t="s">
        <v>125</v>
      </c>
      <c r="H3534" t="s">
        <v>125</v>
      </c>
      <c r="P3534" t="s">
        <v>125</v>
      </c>
    </row>
    <row r="3535" spans="1:19" x14ac:dyDescent="0.2">
      <c r="A3535">
        <v>172288</v>
      </c>
      <c r="B3535" t="s">
        <v>1953</v>
      </c>
      <c r="C3535" t="s">
        <v>1525</v>
      </c>
      <c r="D3535" t="b">
        <v>1</v>
      </c>
      <c r="E3535" t="s">
        <v>125</v>
      </c>
      <c r="H3535" t="s">
        <v>125</v>
      </c>
      <c r="P3535" t="s">
        <v>125</v>
      </c>
    </row>
    <row r="3536" spans="1:19" x14ac:dyDescent="0.2">
      <c r="A3536">
        <v>166914</v>
      </c>
      <c r="B3536" t="s">
        <v>1953</v>
      </c>
      <c r="C3536" t="s">
        <v>1525</v>
      </c>
      <c r="D3536" t="b">
        <v>1</v>
      </c>
      <c r="E3536" t="s">
        <v>125</v>
      </c>
      <c r="H3536" t="s">
        <v>125</v>
      </c>
      <c r="P3536" t="s">
        <v>125</v>
      </c>
    </row>
    <row r="3537" spans="1:19" x14ac:dyDescent="0.2">
      <c r="A3537">
        <v>171865</v>
      </c>
      <c r="B3537" t="s">
        <v>1953</v>
      </c>
      <c r="C3537" t="s">
        <v>1525</v>
      </c>
      <c r="D3537" t="b">
        <v>1</v>
      </c>
      <c r="E3537" t="s">
        <v>125</v>
      </c>
      <c r="H3537" t="s">
        <v>125</v>
      </c>
      <c r="P3537" t="s">
        <v>125</v>
      </c>
    </row>
    <row r="3538" spans="1:19" x14ac:dyDescent="0.2">
      <c r="A3538">
        <v>172740</v>
      </c>
      <c r="B3538" t="s">
        <v>1953</v>
      </c>
      <c r="C3538" t="s">
        <v>1525</v>
      </c>
      <c r="D3538" t="b">
        <v>1</v>
      </c>
      <c r="E3538" t="s">
        <v>125</v>
      </c>
      <c r="H3538" t="s">
        <v>125</v>
      </c>
      <c r="P3538" t="s">
        <v>125</v>
      </c>
    </row>
    <row r="3539" spans="1:19" x14ac:dyDescent="0.2">
      <c r="A3539">
        <v>167240</v>
      </c>
      <c r="B3539" t="s">
        <v>1953</v>
      </c>
      <c r="C3539" t="s">
        <v>1525</v>
      </c>
      <c r="D3539" t="b">
        <v>1</v>
      </c>
      <c r="E3539" t="s">
        <v>125</v>
      </c>
      <c r="H3539" t="s">
        <v>125</v>
      </c>
      <c r="P3539" t="s">
        <v>125</v>
      </c>
    </row>
    <row r="3540" spans="1:19" x14ac:dyDescent="0.2">
      <c r="A3540">
        <v>171735</v>
      </c>
      <c r="B3540" t="s">
        <v>1953</v>
      </c>
      <c r="C3540" t="s">
        <v>1525</v>
      </c>
      <c r="D3540" t="b">
        <v>1</v>
      </c>
      <c r="E3540" t="s">
        <v>125</v>
      </c>
      <c r="H3540" t="s">
        <v>125</v>
      </c>
      <c r="P3540" t="s">
        <v>125</v>
      </c>
    </row>
    <row r="3541" spans="1:19" x14ac:dyDescent="0.2">
      <c r="A3541">
        <v>172684</v>
      </c>
      <c r="B3541" t="s">
        <v>1953</v>
      </c>
      <c r="C3541" t="s">
        <v>1525</v>
      </c>
      <c r="D3541" t="b">
        <v>1</v>
      </c>
      <c r="E3541" t="s">
        <v>125</v>
      </c>
      <c r="H3541" t="s">
        <v>125</v>
      </c>
      <c r="P3541" t="s">
        <v>125</v>
      </c>
    </row>
    <row r="3542" spans="1:19" x14ac:dyDescent="0.2">
      <c r="A3542">
        <v>171237</v>
      </c>
      <c r="B3542" t="s">
        <v>1953</v>
      </c>
      <c r="C3542" t="s">
        <v>1525</v>
      </c>
      <c r="D3542" t="b">
        <v>1</v>
      </c>
      <c r="E3542" t="s">
        <v>125</v>
      </c>
      <c r="H3542" t="s">
        <v>125</v>
      </c>
      <c r="P3542" t="s">
        <v>125</v>
      </c>
    </row>
    <row r="3543" spans="1:19" x14ac:dyDescent="0.2">
      <c r="A3543">
        <v>170649</v>
      </c>
      <c r="B3543" t="s">
        <v>1953</v>
      </c>
      <c r="C3543" t="s">
        <v>1525</v>
      </c>
      <c r="D3543" t="b">
        <v>1</v>
      </c>
      <c r="E3543" t="s">
        <v>125</v>
      </c>
      <c r="H3543" t="s">
        <v>125</v>
      </c>
      <c r="P3543" t="s">
        <v>125</v>
      </c>
    </row>
    <row r="3544" spans="1:19" x14ac:dyDescent="0.2">
      <c r="A3544">
        <v>172060</v>
      </c>
      <c r="B3544" t="s">
        <v>1953</v>
      </c>
      <c r="C3544" t="s">
        <v>1525</v>
      </c>
      <c r="D3544" t="b">
        <v>1</v>
      </c>
      <c r="E3544" t="s">
        <v>125</v>
      </c>
      <c r="H3544" t="s">
        <v>125</v>
      </c>
      <c r="P3544" t="s">
        <v>125</v>
      </c>
    </row>
    <row r="3545" spans="1:19" x14ac:dyDescent="0.2">
      <c r="A3545">
        <v>175327</v>
      </c>
      <c r="B3545" t="s">
        <v>1953</v>
      </c>
      <c r="C3545" t="s">
        <v>1525</v>
      </c>
      <c r="D3545" t="b">
        <v>1</v>
      </c>
      <c r="E3545" t="s">
        <v>125</v>
      </c>
      <c r="H3545" t="s">
        <v>125</v>
      </c>
      <c r="P3545" t="s">
        <v>125</v>
      </c>
    </row>
    <row r="3546" spans="1:19" x14ac:dyDescent="0.2">
      <c r="A3546">
        <v>165345</v>
      </c>
      <c r="B3546" t="s">
        <v>1953</v>
      </c>
      <c r="C3546" t="s">
        <v>1525</v>
      </c>
      <c r="D3546" t="b">
        <v>1</v>
      </c>
      <c r="E3546" t="s">
        <v>125</v>
      </c>
      <c r="H3546" t="s">
        <v>125</v>
      </c>
      <c r="P3546" t="s">
        <v>125</v>
      </c>
    </row>
    <row r="3547" spans="1:19" x14ac:dyDescent="0.2">
      <c r="A3547">
        <v>170601</v>
      </c>
      <c r="B3547" t="s">
        <v>1953</v>
      </c>
      <c r="C3547" t="s">
        <v>1525</v>
      </c>
      <c r="D3547" t="b">
        <v>1</v>
      </c>
      <c r="E3547" t="s">
        <v>125</v>
      </c>
      <c r="H3547" t="s">
        <v>125</v>
      </c>
      <c r="P3547" t="s">
        <v>125</v>
      </c>
    </row>
    <row r="3548" spans="1:19" x14ac:dyDescent="0.2">
      <c r="A3548">
        <v>167287</v>
      </c>
      <c r="B3548" t="s">
        <v>1953</v>
      </c>
      <c r="C3548" t="s">
        <v>1525</v>
      </c>
      <c r="D3548" t="b">
        <v>1</v>
      </c>
      <c r="E3548" t="s">
        <v>125</v>
      </c>
      <c r="H3548" t="s">
        <v>125</v>
      </c>
      <c r="P3548" t="s">
        <v>125</v>
      </c>
    </row>
    <row r="3549" spans="1:19" x14ac:dyDescent="0.2">
      <c r="A3549">
        <v>166720</v>
      </c>
      <c r="B3549" t="s">
        <v>1953</v>
      </c>
      <c r="C3549" t="s">
        <v>1525</v>
      </c>
      <c r="D3549" t="b">
        <v>1</v>
      </c>
      <c r="E3549" t="s">
        <v>125</v>
      </c>
      <c r="H3549" t="s">
        <v>125</v>
      </c>
      <c r="P3549" t="s">
        <v>125</v>
      </c>
    </row>
    <row r="3550" spans="1:19" x14ac:dyDescent="0.2">
      <c r="A3550">
        <v>171800</v>
      </c>
      <c r="B3550" t="s">
        <v>1953</v>
      </c>
      <c r="C3550" t="s">
        <v>1525</v>
      </c>
      <c r="D3550" t="b">
        <v>1</v>
      </c>
      <c r="E3550" t="s">
        <v>125</v>
      </c>
      <c r="H3550" t="s">
        <v>125</v>
      </c>
      <c r="P3550" t="s">
        <v>125</v>
      </c>
    </row>
    <row r="3551" spans="1:19" x14ac:dyDescent="0.2">
      <c r="A3551">
        <v>171296</v>
      </c>
      <c r="B3551" t="s">
        <v>1953</v>
      </c>
      <c r="C3551" t="s">
        <v>1525</v>
      </c>
      <c r="D3551" t="b">
        <v>1</v>
      </c>
      <c r="E3551" t="s">
        <v>125</v>
      </c>
      <c r="H3551" t="s">
        <v>125</v>
      </c>
      <c r="P3551" t="s">
        <v>125</v>
      </c>
    </row>
    <row r="3552" spans="1:19" x14ac:dyDescent="0.2">
      <c r="A3552">
        <v>158000</v>
      </c>
      <c r="B3552" t="s">
        <v>1953</v>
      </c>
      <c r="C3552" t="s">
        <v>1525</v>
      </c>
      <c r="D3552" t="b">
        <v>1</v>
      </c>
      <c r="E3552" t="s">
        <v>125</v>
      </c>
      <c r="F3552" t="s">
        <v>547</v>
      </c>
      <c r="G3552" t="s">
        <v>533</v>
      </c>
      <c r="H3552" t="s">
        <v>125</v>
      </c>
      <c r="P3552" t="s">
        <v>125</v>
      </c>
      <c r="S3552" t="s">
        <v>548</v>
      </c>
    </row>
    <row r="3553" spans="1:19" x14ac:dyDescent="0.2">
      <c r="A3553">
        <v>167126</v>
      </c>
      <c r="B3553" t="s">
        <v>1953</v>
      </c>
      <c r="C3553" t="s">
        <v>1525</v>
      </c>
      <c r="D3553" t="b">
        <v>1</v>
      </c>
      <c r="E3553" t="s">
        <v>125</v>
      </c>
      <c r="H3553" t="s">
        <v>125</v>
      </c>
      <c r="P3553" t="s">
        <v>125</v>
      </c>
    </row>
    <row r="3554" spans="1:19" x14ac:dyDescent="0.2">
      <c r="A3554">
        <v>173050</v>
      </c>
      <c r="B3554" t="s">
        <v>1953</v>
      </c>
      <c r="C3554" t="s">
        <v>1525</v>
      </c>
      <c r="D3554" t="b">
        <v>1</v>
      </c>
      <c r="E3554" t="s">
        <v>125</v>
      </c>
      <c r="H3554" t="s">
        <v>125</v>
      </c>
      <c r="P3554" t="s">
        <v>125</v>
      </c>
    </row>
    <row r="3555" spans="1:19" x14ac:dyDescent="0.2">
      <c r="A3555">
        <v>157936</v>
      </c>
      <c r="B3555" t="s">
        <v>1953</v>
      </c>
      <c r="C3555" t="s">
        <v>1525</v>
      </c>
      <c r="D3555" t="b">
        <v>1</v>
      </c>
      <c r="E3555" t="s">
        <v>125</v>
      </c>
      <c r="F3555" t="s">
        <v>547</v>
      </c>
      <c r="G3555" t="s">
        <v>533</v>
      </c>
      <c r="H3555" t="s">
        <v>125</v>
      </c>
      <c r="P3555" t="s">
        <v>125</v>
      </c>
      <c r="S3555" t="s">
        <v>548</v>
      </c>
    </row>
    <row r="3556" spans="1:19" x14ac:dyDescent="0.2">
      <c r="A3556">
        <v>170539</v>
      </c>
      <c r="B3556" t="s">
        <v>1953</v>
      </c>
      <c r="C3556" t="s">
        <v>1525</v>
      </c>
      <c r="D3556" t="b">
        <v>1</v>
      </c>
      <c r="E3556" t="s">
        <v>125</v>
      </c>
      <c r="H3556" t="s">
        <v>125</v>
      </c>
      <c r="P3556" t="s">
        <v>125</v>
      </c>
    </row>
    <row r="3557" spans="1:19" x14ac:dyDescent="0.2">
      <c r="A3557">
        <v>172793</v>
      </c>
      <c r="B3557" t="s">
        <v>1953</v>
      </c>
      <c r="C3557" t="s">
        <v>1525</v>
      </c>
      <c r="D3557" t="b">
        <v>1</v>
      </c>
      <c r="E3557" t="s">
        <v>125</v>
      </c>
      <c r="H3557" t="s">
        <v>125</v>
      </c>
      <c r="P3557" t="s">
        <v>125</v>
      </c>
    </row>
    <row r="3558" spans="1:19" x14ac:dyDescent="0.2">
      <c r="A3558">
        <v>172345</v>
      </c>
      <c r="B3558" t="s">
        <v>1953</v>
      </c>
      <c r="C3558" t="s">
        <v>1525</v>
      </c>
      <c r="D3558" t="b">
        <v>1</v>
      </c>
      <c r="E3558" t="s">
        <v>125</v>
      </c>
      <c r="H3558" t="s">
        <v>125</v>
      </c>
      <c r="P3558" t="s">
        <v>125</v>
      </c>
    </row>
    <row r="3559" spans="1:19" x14ac:dyDescent="0.2">
      <c r="A3559">
        <v>172174</v>
      </c>
      <c r="B3559" t="s">
        <v>1953</v>
      </c>
      <c r="C3559" t="s">
        <v>1525</v>
      </c>
      <c r="D3559" t="b">
        <v>1</v>
      </c>
      <c r="E3559" t="s">
        <v>125</v>
      </c>
      <c r="H3559" t="s">
        <v>125</v>
      </c>
      <c r="P3559" t="s">
        <v>125</v>
      </c>
    </row>
    <row r="3560" spans="1:19" x14ac:dyDescent="0.2">
      <c r="A3560">
        <v>172901</v>
      </c>
      <c r="B3560" t="s">
        <v>1953</v>
      </c>
      <c r="C3560" t="s">
        <v>1525</v>
      </c>
      <c r="D3560" t="b">
        <v>1</v>
      </c>
      <c r="E3560" t="s">
        <v>125</v>
      </c>
      <c r="H3560" t="s">
        <v>125</v>
      </c>
      <c r="P3560" t="s">
        <v>125</v>
      </c>
    </row>
    <row r="3561" spans="1:19" x14ac:dyDescent="0.2">
      <c r="A3561">
        <v>171637</v>
      </c>
      <c r="B3561" t="s">
        <v>1953</v>
      </c>
      <c r="C3561" t="s">
        <v>1525</v>
      </c>
      <c r="D3561" t="b">
        <v>1</v>
      </c>
      <c r="E3561" t="s">
        <v>125</v>
      </c>
      <c r="H3561" t="s">
        <v>125</v>
      </c>
      <c r="P3561" t="s">
        <v>125</v>
      </c>
    </row>
    <row r="3562" spans="1:19" x14ac:dyDescent="0.2">
      <c r="A3562">
        <v>171355</v>
      </c>
      <c r="B3562" t="s">
        <v>1953</v>
      </c>
      <c r="C3562" t="s">
        <v>1525</v>
      </c>
      <c r="D3562" t="b">
        <v>1</v>
      </c>
      <c r="E3562" t="s">
        <v>125</v>
      </c>
      <c r="H3562" t="s">
        <v>125</v>
      </c>
      <c r="P3562" t="s">
        <v>125</v>
      </c>
    </row>
    <row r="3563" spans="1:19" x14ac:dyDescent="0.2">
      <c r="A3563">
        <v>172411</v>
      </c>
      <c r="B3563" t="s">
        <v>1953</v>
      </c>
      <c r="C3563" t="s">
        <v>1525</v>
      </c>
      <c r="D3563" t="b">
        <v>1</v>
      </c>
      <c r="E3563" t="s">
        <v>125</v>
      </c>
      <c r="H3563" t="s">
        <v>125</v>
      </c>
      <c r="P3563" t="s">
        <v>125</v>
      </c>
    </row>
    <row r="3564" spans="1:19" x14ac:dyDescent="0.2">
      <c r="A3564">
        <v>170491</v>
      </c>
      <c r="B3564" t="s">
        <v>1953</v>
      </c>
      <c r="C3564" t="s">
        <v>1525</v>
      </c>
      <c r="D3564" t="b">
        <v>1</v>
      </c>
      <c r="E3564" t="s">
        <v>125</v>
      </c>
      <c r="H3564" t="s">
        <v>125</v>
      </c>
      <c r="P3564" t="s">
        <v>125</v>
      </c>
    </row>
    <row r="3565" spans="1:19" x14ac:dyDescent="0.2">
      <c r="A3565">
        <v>172467</v>
      </c>
      <c r="B3565" t="s">
        <v>1953</v>
      </c>
      <c r="C3565" t="s">
        <v>1525</v>
      </c>
      <c r="D3565" t="b">
        <v>1</v>
      </c>
      <c r="E3565" t="s">
        <v>125</v>
      </c>
      <c r="H3565" t="s">
        <v>125</v>
      </c>
      <c r="P3565" t="s">
        <v>125</v>
      </c>
    </row>
    <row r="3566" spans="1:19" x14ac:dyDescent="0.2">
      <c r="A3566">
        <v>172953</v>
      </c>
      <c r="B3566" t="s">
        <v>1953</v>
      </c>
      <c r="C3566" t="s">
        <v>1525</v>
      </c>
      <c r="D3566" t="b">
        <v>1</v>
      </c>
      <c r="E3566" t="s">
        <v>125</v>
      </c>
      <c r="H3566" t="s">
        <v>125</v>
      </c>
      <c r="P3566" t="s">
        <v>125</v>
      </c>
    </row>
    <row r="3567" spans="1:19" x14ac:dyDescent="0.2">
      <c r="A3567">
        <v>174883</v>
      </c>
      <c r="B3567" t="s">
        <v>1953</v>
      </c>
      <c r="C3567" t="s">
        <v>1525</v>
      </c>
      <c r="D3567" t="b">
        <v>1</v>
      </c>
      <c r="E3567" t="s">
        <v>125</v>
      </c>
      <c r="H3567" t="s">
        <v>125</v>
      </c>
      <c r="P3567" t="s">
        <v>125</v>
      </c>
    </row>
    <row r="3568" spans="1:19" x14ac:dyDescent="0.2">
      <c r="A3568">
        <v>171393</v>
      </c>
      <c r="B3568" t="s">
        <v>1953</v>
      </c>
      <c r="C3568" t="s">
        <v>1525</v>
      </c>
      <c r="D3568" t="b">
        <v>1</v>
      </c>
      <c r="E3568" t="s">
        <v>125</v>
      </c>
      <c r="H3568" t="s">
        <v>125</v>
      </c>
      <c r="P3568" t="s">
        <v>125</v>
      </c>
    </row>
    <row r="3569" spans="1:16" x14ac:dyDescent="0.2">
      <c r="A3569">
        <v>167187</v>
      </c>
      <c r="B3569" t="s">
        <v>1953</v>
      </c>
      <c r="C3569" t="s">
        <v>1525</v>
      </c>
      <c r="D3569" t="b">
        <v>1</v>
      </c>
      <c r="E3569" t="s">
        <v>125</v>
      </c>
      <c r="H3569" t="s">
        <v>125</v>
      </c>
      <c r="P3569" t="s">
        <v>125</v>
      </c>
    </row>
    <row r="3570" spans="1:16" x14ac:dyDescent="0.2">
      <c r="A3570">
        <v>172520</v>
      </c>
      <c r="B3570" t="s">
        <v>1953</v>
      </c>
      <c r="C3570" t="s">
        <v>1525</v>
      </c>
      <c r="D3570" t="b">
        <v>1</v>
      </c>
      <c r="E3570" t="s">
        <v>125</v>
      </c>
      <c r="H3570" t="s">
        <v>125</v>
      </c>
      <c r="P3570" t="s">
        <v>125</v>
      </c>
    </row>
    <row r="3571" spans="1:16" x14ac:dyDescent="0.2">
      <c r="A3571">
        <v>166990</v>
      </c>
      <c r="B3571" t="s">
        <v>1953</v>
      </c>
      <c r="C3571" t="s">
        <v>1525</v>
      </c>
      <c r="D3571" t="b">
        <v>1</v>
      </c>
      <c r="E3571" t="s">
        <v>125</v>
      </c>
      <c r="H3571" t="s">
        <v>125</v>
      </c>
      <c r="P3571" t="s">
        <v>125</v>
      </c>
    </row>
    <row r="3572" spans="1:16" x14ac:dyDescent="0.2">
      <c r="A3572">
        <v>171098</v>
      </c>
      <c r="B3572" t="s">
        <v>1953</v>
      </c>
      <c r="C3572" t="s">
        <v>1525</v>
      </c>
      <c r="D3572" t="b">
        <v>1</v>
      </c>
      <c r="E3572" t="s">
        <v>125</v>
      </c>
      <c r="H3572" t="s">
        <v>125</v>
      </c>
      <c r="P3572" t="s">
        <v>125</v>
      </c>
    </row>
    <row r="3573" spans="1:16" x14ac:dyDescent="0.2">
      <c r="A3573">
        <v>166677</v>
      </c>
      <c r="B3573" t="s">
        <v>1953</v>
      </c>
      <c r="C3573" t="s">
        <v>1525</v>
      </c>
      <c r="D3573" t="b">
        <v>1</v>
      </c>
      <c r="E3573" t="s">
        <v>125</v>
      </c>
      <c r="H3573" t="s">
        <v>125</v>
      </c>
      <c r="P3573" t="s">
        <v>125</v>
      </c>
    </row>
    <row r="3574" spans="1:16" x14ac:dyDescent="0.2">
      <c r="A3574">
        <v>170445</v>
      </c>
      <c r="B3574" t="s">
        <v>1953</v>
      </c>
      <c r="C3574" t="s">
        <v>1525</v>
      </c>
      <c r="D3574" t="b">
        <v>1</v>
      </c>
      <c r="E3574" t="s">
        <v>125</v>
      </c>
      <c r="H3574" t="s">
        <v>125</v>
      </c>
      <c r="P3574" t="s">
        <v>125</v>
      </c>
    </row>
    <row r="3575" spans="1:16" x14ac:dyDescent="0.2">
      <c r="A3575">
        <v>172849</v>
      </c>
      <c r="B3575" t="s">
        <v>1953</v>
      </c>
      <c r="C3575" t="s">
        <v>1525</v>
      </c>
      <c r="D3575" t="b">
        <v>1</v>
      </c>
      <c r="E3575" t="s">
        <v>125</v>
      </c>
      <c r="H3575" t="s">
        <v>125</v>
      </c>
      <c r="P3575" t="s">
        <v>125</v>
      </c>
    </row>
    <row r="3576" spans="1:16" x14ac:dyDescent="0.2">
      <c r="A3576">
        <v>165420</v>
      </c>
      <c r="B3576" t="s">
        <v>1953</v>
      </c>
      <c r="C3576" t="s">
        <v>1525</v>
      </c>
      <c r="D3576" t="b">
        <v>1</v>
      </c>
      <c r="E3576" t="s">
        <v>125</v>
      </c>
      <c r="H3576" t="s">
        <v>125</v>
      </c>
      <c r="P3576" t="s">
        <v>125</v>
      </c>
    </row>
    <row r="3577" spans="1:16" x14ac:dyDescent="0.2">
      <c r="A3577">
        <v>173005</v>
      </c>
      <c r="B3577" t="s">
        <v>1953</v>
      </c>
      <c r="C3577" t="s">
        <v>1525</v>
      </c>
      <c r="D3577" t="b">
        <v>1</v>
      </c>
      <c r="E3577" t="s">
        <v>125</v>
      </c>
      <c r="H3577" t="s">
        <v>125</v>
      </c>
      <c r="P3577" t="s">
        <v>125</v>
      </c>
    </row>
    <row r="3578" spans="1:16" x14ac:dyDescent="0.2">
      <c r="A3578">
        <v>169808</v>
      </c>
      <c r="B3578" t="s">
        <v>1953</v>
      </c>
      <c r="C3578" t="s">
        <v>1525</v>
      </c>
      <c r="D3578" t="b">
        <v>1</v>
      </c>
      <c r="E3578" t="s">
        <v>125</v>
      </c>
      <c r="H3578" t="s">
        <v>125</v>
      </c>
      <c r="P3578" t="s">
        <v>125</v>
      </c>
    </row>
    <row r="3579" spans="1:16" x14ac:dyDescent="0.2">
      <c r="A3579">
        <v>171454</v>
      </c>
      <c r="B3579" t="s">
        <v>1953</v>
      </c>
      <c r="C3579" t="s">
        <v>1525</v>
      </c>
      <c r="D3579" t="b">
        <v>1</v>
      </c>
      <c r="E3579" t="s">
        <v>125</v>
      </c>
      <c r="H3579" t="s">
        <v>125</v>
      </c>
      <c r="P3579" t="s">
        <v>125</v>
      </c>
    </row>
    <row r="3580" spans="1:16" x14ac:dyDescent="0.2">
      <c r="A3580">
        <v>172573</v>
      </c>
      <c r="B3580" t="s">
        <v>1953</v>
      </c>
      <c r="C3580" t="s">
        <v>1525</v>
      </c>
      <c r="D3580" t="b">
        <v>1</v>
      </c>
      <c r="E3580" t="s">
        <v>125</v>
      </c>
      <c r="H3580" t="s">
        <v>125</v>
      </c>
      <c r="P3580" t="s">
        <v>125</v>
      </c>
    </row>
    <row r="3581" spans="1:16" x14ac:dyDescent="0.2">
      <c r="A3581">
        <v>171515</v>
      </c>
      <c r="B3581" t="s">
        <v>1953</v>
      </c>
      <c r="C3581" t="s">
        <v>1525</v>
      </c>
      <c r="D3581" t="b">
        <v>1</v>
      </c>
      <c r="E3581" t="s">
        <v>125</v>
      </c>
      <c r="H3581" t="s">
        <v>125</v>
      </c>
      <c r="P3581" t="s">
        <v>125</v>
      </c>
    </row>
    <row r="3582" spans="1:16" x14ac:dyDescent="0.2">
      <c r="A3582">
        <v>172117</v>
      </c>
      <c r="B3582" t="s">
        <v>1953</v>
      </c>
      <c r="C3582" t="s">
        <v>1525</v>
      </c>
      <c r="D3582" t="b">
        <v>1</v>
      </c>
      <c r="E3582" t="s">
        <v>125</v>
      </c>
      <c r="H3582" t="s">
        <v>125</v>
      </c>
      <c r="P3582" t="s">
        <v>125</v>
      </c>
    </row>
    <row r="3583" spans="1:16" x14ac:dyDescent="0.2">
      <c r="A3583">
        <v>189322</v>
      </c>
      <c r="B3583" t="s">
        <v>1954</v>
      </c>
      <c r="C3583" t="s">
        <v>1525</v>
      </c>
      <c r="D3583" t="b">
        <v>1</v>
      </c>
      <c r="E3583" t="s">
        <v>125</v>
      </c>
      <c r="H3583" t="s">
        <v>125</v>
      </c>
      <c r="P3583" t="s">
        <v>125</v>
      </c>
    </row>
    <row r="3584" spans="1:16" x14ac:dyDescent="0.2">
      <c r="A3584">
        <v>187262</v>
      </c>
      <c r="B3584" t="s">
        <v>1954</v>
      </c>
      <c r="C3584" t="s">
        <v>1525</v>
      </c>
      <c r="D3584" t="b">
        <v>1</v>
      </c>
      <c r="E3584" t="s">
        <v>125</v>
      </c>
      <c r="H3584" t="s">
        <v>125</v>
      </c>
      <c r="P3584" t="s">
        <v>125</v>
      </c>
    </row>
    <row r="3585" spans="1:19" x14ac:dyDescent="0.2">
      <c r="A3585">
        <v>177550</v>
      </c>
      <c r="B3585" t="s">
        <v>1954</v>
      </c>
      <c r="C3585" t="s">
        <v>1525</v>
      </c>
      <c r="D3585" t="b">
        <v>1</v>
      </c>
      <c r="E3585" t="s">
        <v>125</v>
      </c>
      <c r="H3585" t="s">
        <v>125</v>
      </c>
      <c r="P3585" t="s">
        <v>125</v>
      </c>
    </row>
    <row r="3586" spans="1:19" x14ac:dyDescent="0.2">
      <c r="A3586">
        <v>188356</v>
      </c>
      <c r="B3586" t="s">
        <v>1954</v>
      </c>
      <c r="C3586" t="s">
        <v>1525</v>
      </c>
      <c r="D3586" t="b">
        <v>1</v>
      </c>
      <c r="E3586" t="s">
        <v>125</v>
      </c>
      <c r="H3586" t="s">
        <v>125</v>
      </c>
      <c r="P3586" t="s">
        <v>125</v>
      </c>
    </row>
    <row r="3587" spans="1:19" x14ac:dyDescent="0.2">
      <c r="A3587">
        <v>200033</v>
      </c>
      <c r="B3587" t="s">
        <v>545</v>
      </c>
      <c r="C3587" t="s">
        <v>1525</v>
      </c>
      <c r="D3587" t="b">
        <v>0</v>
      </c>
      <c r="E3587" t="s">
        <v>125</v>
      </c>
      <c r="F3587" t="s">
        <v>535</v>
      </c>
      <c r="G3587" t="s">
        <v>533</v>
      </c>
      <c r="H3587" t="s">
        <v>125</v>
      </c>
      <c r="P3587" t="s">
        <v>125</v>
      </c>
      <c r="S3587" t="s">
        <v>536</v>
      </c>
    </row>
    <row r="3588" spans="1:19" x14ac:dyDescent="0.2">
      <c r="A3588">
        <v>211823</v>
      </c>
      <c r="B3588" t="s">
        <v>545</v>
      </c>
      <c r="C3588" t="s">
        <v>1525</v>
      </c>
      <c r="D3588" t="b">
        <v>0</v>
      </c>
      <c r="E3588" t="s">
        <v>125</v>
      </c>
      <c r="F3588" t="s">
        <v>535</v>
      </c>
      <c r="G3588" t="s">
        <v>533</v>
      </c>
      <c r="H3588" t="s">
        <v>125</v>
      </c>
      <c r="P3588" t="s">
        <v>125</v>
      </c>
      <c r="S3588" t="s">
        <v>536</v>
      </c>
    </row>
    <row r="3589" spans="1:19" x14ac:dyDescent="0.2">
      <c r="A3589">
        <v>191790</v>
      </c>
      <c r="B3589" t="s">
        <v>545</v>
      </c>
      <c r="C3589" t="s">
        <v>1525</v>
      </c>
      <c r="D3589" t="b">
        <v>0</v>
      </c>
      <c r="E3589" t="s">
        <v>125</v>
      </c>
      <c r="F3589" t="s">
        <v>535</v>
      </c>
      <c r="G3589" t="s">
        <v>533</v>
      </c>
      <c r="H3589" t="s">
        <v>125</v>
      </c>
      <c r="P3589" t="s">
        <v>125</v>
      </c>
      <c r="S3589" t="s">
        <v>536</v>
      </c>
    </row>
    <row r="3590" spans="1:19" x14ac:dyDescent="0.2">
      <c r="A3590">
        <v>189359</v>
      </c>
      <c r="B3590" t="s">
        <v>545</v>
      </c>
      <c r="C3590" t="s">
        <v>1525</v>
      </c>
      <c r="D3590" t="b">
        <v>0</v>
      </c>
      <c r="E3590" t="s">
        <v>125</v>
      </c>
      <c r="F3590" t="s">
        <v>535</v>
      </c>
      <c r="G3590" t="s">
        <v>533</v>
      </c>
      <c r="H3590" t="s">
        <v>125</v>
      </c>
      <c r="P3590" t="s">
        <v>125</v>
      </c>
      <c r="S3590" t="s">
        <v>536</v>
      </c>
    </row>
    <row r="3591" spans="1:19" x14ac:dyDescent="0.2">
      <c r="A3591">
        <v>187312</v>
      </c>
      <c r="B3591" t="s">
        <v>545</v>
      </c>
      <c r="C3591" t="s">
        <v>1525</v>
      </c>
      <c r="D3591" t="b">
        <v>0</v>
      </c>
      <c r="E3591" t="s">
        <v>125</v>
      </c>
      <c r="F3591" t="s">
        <v>535</v>
      </c>
      <c r="G3591" t="s">
        <v>533</v>
      </c>
      <c r="H3591" t="s">
        <v>125</v>
      </c>
      <c r="P3591" t="s">
        <v>125</v>
      </c>
      <c r="S3591" t="s">
        <v>536</v>
      </c>
    </row>
    <row r="3592" spans="1:19" x14ac:dyDescent="0.2">
      <c r="A3592">
        <v>200079</v>
      </c>
      <c r="B3592" t="s">
        <v>545</v>
      </c>
      <c r="C3592" t="s">
        <v>1525</v>
      </c>
      <c r="D3592" t="b">
        <v>0</v>
      </c>
      <c r="E3592" t="s">
        <v>125</v>
      </c>
      <c r="F3592" t="s">
        <v>535</v>
      </c>
      <c r="G3592" t="s">
        <v>533</v>
      </c>
      <c r="H3592" t="s">
        <v>125</v>
      </c>
      <c r="P3592" t="s">
        <v>125</v>
      </c>
      <c r="S3592" t="s">
        <v>536</v>
      </c>
    </row>
    <row r="3593" spans="1:19" x14ac:dyDescent="0.2">
      <c r="A3593">
        <v>188406</v>
      </c>
      <c r="B3593" t="s">
        <v>545</v>
      </c>
      <c r="C3593" t="s">
        <v>1525</v>
      </c>
      <c r="D3593" t="b">
        <v>0</v>
      </c>
      <c r="E3593" t="s">
        <v>125</v>
      </c>
      <c r="F3593" t="s">
        <v>535</v>
      </c>
      <c r="G3593" t="s">
        <v>533</v>
      </c>
      <c r="H3593" t="s">
        <v>125</v>
      </c>
      <c r="P3593" t="s">
        <v>125</v>
      </c>
      <c r="S3593" t="s">
        <v>536</v>
      </c>
    </row>
    <row r="3594" spans="1:19" x14ac:dyDescent="0.2">
      <c r="A3594">
        <v>205246</v>
      </c>
      <c r="B3594" t="s">
        <v>545</v>
      </c>
      <c r="C3594" t="s">
        <v>1525</v>
      </c>
      <c r="D3594" t="b">
        <v>0</v>
      </c>
      <c r="E3594" t="s">
        <v>125</v>
      </c>
      <c r="F3594" t="s">
        <v>535</v>
      </c>
      <c r="G3594" t="s">
        <v>533</v>
      </c>
      <c r="H3594" t="s">
        <v>125</v>
      </c>
      <c r="P3594" t="s">
        <v>125</v>
      </c>
      <c r="S3594" t="s">
        <v>536</v>
      </c>
    </row>
    <row r="3595" spans="1:19" x14ac:dyDescent="0.2">
      <c r="A3595">
        <v>140512</v>
      </c>
      <c r="B3595" t="s">
        <v>546</v>
      </c>
      <c r="C3595" t="s">
        <v>1525</v>
      </c>
      <c r="D3595" t="b">
        <v>0</v>
      </c>
      <c r="E3595" t="s">
        <v>125</v>
      </c>
      <c r="F3595" t="s">
        <v>547</v>
      </c>
      <c r="G3595" t="s">
        <v>533</v>
      </c>
      <c r="H3595" t="s">
        <v>125</v>
      </c>
      <c r="P3595" t="s">
        <v>125</v>
      </c>
      <c r="S3595" t="s">
        <v>548</v>
      </c>
    </row>
    <row r="3596" spans="1:19" x14ac:dyDescent="0.2">
      <c r="A3596">
        <v>157245</v>
      </c>
      <c r="B3596" t="s">
        <v>546</v>
      </c>
      <c r="C3596" t="s">
        <v>1525</v>
      </c>
      <c r="D3596" t="b">
        <v>0</v>
      </c>
      <c r="E3596" t="s">
        <v>125</v>
      </c>
      <c r="F3596" t="s">
        <v>547</v>
      </c>
      <c r="G3596" t="s">
        <v>533</v>
      </c>
      <c r="H3596" t="s">
        <v>125</v>
      </c>
      <c r="P3596" t="s">
        <v>125</v>
      </c>
      <c r="S3596" t="s">
        <v>548</v>
      </c>
    </row>
    <row r="3597" spans="1:19" x14ac:dyDescent="0.2">
      <c r="A3597">
        <v>166836</v>
      </c>
      <c r="B3597" t="s">
        <v>546</v>
      </c>
      <c r="C3597" t="s">
        <v>1525</v>
      </c>
      <c r="D3597" t="b">
        <v>0</v>
      </c>
      <c r="E3597" t="s">
        <v>125</v>
      </c>
      <c r="F3597" t="s">
        <v>547</v>
      </c>
      <c r="G3597" t="s">
        <v>533</v>
      </c>
      <c r="H3597" t="s">
        <v>125</v>
      </c>
      <c r="P3597" t="s">
        <v>125</v>
      </c>
      <c r="S3597" t="s">
        <v>548</v>
      </c>
    </row>
    <row r="3598" spans="1:19" x14ac:dyDescent="0.2">
      <c r="A3598">
        <v>167289</v>
      </c>
      <c r="B3598" t="s">
        <v>546</v>
      </c>
      <c r="C3598" t="s">
        <v>1525</v>
      </c>
      <c r="D3598" t="b">
        <v>0</v>
      </c>
      <c r="E3598" t="s">
        <v>125</v>
      </c>
      <c r="F3598" t="s">
        <v>547</v>
      </c>
      <c r="G3598" t="s">
        <v>533</v>
      </c>
      <c r="H3598" t="s">
        <v>125</v>
      </c>
      <c r="P3598" t="s">
        <v>125</v>
      </c>
      <c r="S3598" t="s">
        <v>548</v>
      </c>
    </row>
    <row r="3599" spans="1:19" x14ac:dyDescent="0.2">
      <c r="A3599">
        <v>166808</v>
      </c>
      <c r="B3599" t="s">
        <v>546</v>
      </c>
      <c r="C3599" t="s">
        <v>1525</v>
      </c>
      <c r="D3599" t="b">
        <v>0</v>
      </c>
      <c r="E3599" t="s">
        <v>125</v>
      </c>
      <c r="F3599" t="s">
        <v>547</v>
      </c>
      <c r="G3599" t="s">
        <v>533</v>
      </c>
      <c r="H3599" t="s">
        <v>125</v>
      </c>
      <c r="P3599" t="s">
        <v>125</v>
      </c>
      <c r="S3599" t="s">
        <v>548</v>
      </c>
    </row>
    <row r="3600" spans="1:19" x14ac:dyDescent="0.2">
      <c r="A3600">
        <v>167242</v>
      </c>
      <c r="B3600" t="s">
        <v>546</v>
      </c>
      <c r="C3600" t="s">
        <v>1525</v>
      </c>
      <c r="D3600" t="b">
        <v>0</v>
      </c>
      <c r="E3600" t="s">
        <v>125</v>
      </c>
      <c r="F3600" t="s">
        <v>547</v>
      </c>
      <c r="G3600" t="s">
        <v>533</v>
      </c>
      <c r="H3600" t="s">
        <v>125</v>
      </c>
      <c r="P3600" t="s">
        <v>125</v>
      </c>
      <c r="S3600" t="s">
        <v>548</v>
      </c>
    </row>
    <row r="3601" spans="1:19" x14ac:dyDescent="0.2">
      <c r="A3601">
        <v>166679</v>
      </c>
      <c r="B3601" t="s">
        <v>546</v>
      </c>
      <c r="C3601" t="s">
        <v>1525</v>
      </c>
      <c r="D3601" t="b">
        <v>0</v>
      </c>
      <c r="E3601" t="s">
        <v>125</v>
      </c>
      <c r="F3601" t="s">
        <v>547</v>
      </c>
      <c r="G3601" t="s">
        <v>533</v>
      </c>
      <c r="H3601" t="s">
        <v>125</v>
      </c>
      <c r="P3601" t="s">
        <v>125</v>
      </c>
      <c r="S3601" t="s">
        <v>548</v>
      </c>
    </row>
    <row r="3602" spans="1:19" x14ac:dyDescent="0.2">
      <c r="A3602">
        <v>156396</v>
      </c>
      <c r="B3602" t="s">
        <v>546</v>
      </c>
      <c r="C3602" t="s">
        <v>1525</v>
      </c>
      <c r="D3602" t="b">
        <v>0</v>
      </c>
      <c r="E3602" t="s">
        <v>125</v>
      </c>
      <c r="F3602" t="s">
        <v>547</v>
      </c>
      <c r="G3602" t="s">
        <v>533</v>
      </c>
      <c r="H3602" t="s">
        <v>125</v>
      </c>
      <c r="P3602" t="s">
        <v>125</v>
      </c>
      <c r="S3602" t="s">
        <v>548</v>
      </c>
    </row>
    <row r="3603" spans="1:19" x14ac:dyDescent="0.2">
      <c r="A3603">
        <v>171298</v>
      </c>
      <c r="B3603" t="s">
        <v>546</v>
      </c>
      <c r="C3603" t="s">
        <v>1525</v>
      </c>
      <c r="D3603" t="b">
        <v>0</v>
      </c>
      <c r="E3603" t="s">
        <v>125</v>
      </c>
      <c r="F3603" t="s">
        <v>547</v>
      </c>
      <c r="G3603" t="s">
        <v>533</v>
      </c>
      <c r="H3603" t="s">
        <v>125</v>
      </c>
      <c r="P3603" t="s">
        <v>125</v>
      </c>
      <c r="S3603" t="s">
        <v>548</v>
      </c>
    </row>
    <row r="3604" spans="1:19" x14ac:dyDescent="0.2">
      <c r="A3604">
        <v>165422</v>
      </c>
      <c r="B3604" t="s">
        <v>546</v>
      </c>
      <c r="C3604" t="s">
        <v>1525</v>
      </c>
      <c r="D3604" t="b">
        <v>0</v>
      </c>
      <c r="E3604" t="s">
        <v>125</v>
      </c>
      <c r="F3604" t="s">
        <v>547</v>
      </c>
      <c r="G3604" t="s">
        <v>533</v>
      </c>
      <c r="H3604" t="s">
        <v>125</v>
      </c>
      <c r="P3604" t="s">
        <v>125</v>
      </c>
      <c r="S3604" t="s">
        <v>548</v>
      </c>
    </row>
    <row r="3605" spans="1:19" x14ac:dyDescent="0.2">
      <c r="A3605">
        <v>165347</v>
      </c>
      <c r="B3605" t="s">
        <v>546</v>
      </c>
      <c r="C3605" t="s">
        <v>1525</v>
      </c>
      <c r="D3605" t="b">
        <v>0</v>
      </c>
      <c r="E3605" t="s">
        <v>125</v>
      </c>
      <c r="F3605" t="s">
        <v>547</v>
      </c>
      <c r="G3605" t="s">
        <v>533</v>
      </c>
      <c r="H3605" t="s">
        <v>125</v>
      </c>
      <c r="P3605" t="s">
        <v>125</v>
      </c>
      <c r="S3605" t="s">
        <v>548</v>
      </c>
    </row>
    <row r="3606" spans="1:19" x14ac:dyDescent="0.2">
      <c r="A3606">
        <v>155699</v>
      </c>
      <c r="B3606" t="s">
        <v>546</v>
      </c>
      <c r="C3606" t="s">
        <v>1525</v>
      </c>
      <c r="D3606" t="b">
        <v>0</v>
      </c>
      <c r="E3606" t="s">
        <v>125</v>
      </c>
      <c r="F3606" t="s">
        <v>547</v>
      </c>
      <c r="G3606" t="s">
        <v>533</v>
      </c>
      <c r="H3606" t="s">
        <v>125</v>
      </c>
      <c r="P3606" t="s">
        <v>125</v>
      </c>
      <c r="S3606" t="s">
        <v>548</v>
      </c>
    </row>
    <row r="3607" spans="1:19" x14ac:dyDescent="0.2">
      <c r="A3607">
        <v>167189</v>
      </c>
      <c r="B3607" t="s">
        <v>546</v>
      </c>
      <c r="C3607" t="s">
        <v>1525</v>
      </c>
      <c r="D3607" t="b">
        <v>0</v>
      </c>
      <c r="E3607" t="s">
        <v>125</v>
      </c>
      <c r="F3607" t="s">
        <v>547</v>
      </c>
      <c r="G3607" t="s">
        <v>533</v>
      </c>
      <c r="H3607" t="s">
        <v>125</v>
      </c>
      <c r="P3607" t="s">
        <v>125</v>
      </c>
      <c r="S3607" t="s">
        <v>548</v>
      </c>
    </row>
    <row r="3608" spans="1:19" x14ac:dyDescent="0.2">
      <c r="A3608">
        <v>167128</v>
      </c>
      <c r="B3608" t="s">
        <v>546</v>
      </c>
      <c r="C3608" t="s">
        <v>1525</v>
      </c>
      <c r="D3608" t="b">
        <v>0</v>
      </c>
      <c r="E3608" t="s">
        <v>125</v>
      </c>
      <c r="F3608" t="s">
        <v>547</v>
      </c>
      <c r="G3608" t="s">
        <v>533</v>
      </c>
      <c r="H3608" t="s">
        <v>125</v>
      </c>
      <c r="P3608" t="s">
        <v>125</v>
      </c>
      <c r="S3608" t="s">
        <v>548</v>
      </c>
    </row>
    <row r="3609" spans="1:19" x14ac:dyDescent="0.2">
      <c r="A3609">
        <v>158002</v>
      </c>
      <c r="B3609" t="s">
        <v>546</v>
      </c>
      <c r="C3609" t="s">
        <v>1525</v>
      </c>
      <c r="D3609" t="b">
        <v>0</v>
      </c>
      <c r="E3609" t="s">
        <v>125</v>
      </c>
      <c r="F3609" t="s">
        <v>547</v>
      </c>
      <c r="G3609" t="s">
        <v>533</v>
      </c>
      <c r="H3609" t="s">
        <v>125</v>
      </c>
      <c r="P3609" t="s">
        <v>125</v>
      </c>
      <c r="S3609" t="s">
        <v>548</v>
      </c>
    </row>
    <row r="3610" spans="1:19" x14ac:dyDescent="0.2">
      <c r="A3610">
        <v>167066</v>
      </c>
      <c r="B3610" t="s">
        <v>546</v>
      </c>
      <c r="C3610" t="s">
        <v>1525</v>
      </c>
      <c r="D3610" t="b">
        <v>0</v>
      </c>
      <c r="E3610" t="s">
        <v>125</v>
      </c>
      <c r="F3610" t="s">
        <v>547</v>
      </c>
      <c r="G3610" t="s">
        <v>533</v>
      </c>
      <c r="H3610" t="s">
        <v>125</v>
      </c>
      <c r="P3610" t="s">
        <v>125</v>
      </c>
      <c r="S3610" t="s">
        <v>548</v>
      </c>
    </row>
    <row r="3611" spans="1:19" x14ac:dyDescent="0.2">
      <c r="A3611">
        <v>166992</v>
      </c>
      <c r="B3611" t="s">
        <v>546</v>
      </c>
      <c r="C3611" t="s">
        <v>1525</v>
      </c>
      <c r="D3611" t="b">
        <v>0</v>
      </c>
      <c r="E3611" t="s">
        <v>125</v>
      </c>
      <c r="F3611" t="s">
        <v>547</v>
      </c>
      <c r="G3611" t="s">
        <v>533</v>
      </c>
      <c r="H3611" t="s">
        <v>125</v>
      </c>
      <c r="P3611" t="s">
        <v>125</v>
      </c>
      <c r="S3611" t="s">
        <v>548</v>
      </c>
    </row>
    <row r="3612" spans="1:19" x14ac:dyDescent="0.2">
      <c r="A3612">
        <v>149035</v>
      </c>
      <c r="B3612" t="s">
        <v>546</v>
      </c>
      <c r="C3612" t="s">
        <v>1525</v>
      </c>
      <c r="D3612" t="b">
        <v>0</v>
      </c>
      <c r="E3612" t="s">
        <v>125</v>
      </c>
      <c r="F3612" t="s">
        <v>547</v>
      </c>
      <c r="G3612" t="s">
        <v>533</v>
      </c>
      <c r="H3612" t="s">
        <v>125</v>
      </c>
      <c r="P3612" t="s">
        <v>125</v>
      </c>
      <c r="S3612" t="s">
        <v>548</v>
      </c>
    </row>
    <row r="3613" spans="1:19" x14ac:dyDescent="0.2">
      <c r="A3613">
        <v>150357</v>
      </c>
      <c r="B3613" t="s">
        <v>546</v>
      </c>
      <c r="C3613" t="s">
        <v>1525</v>
      </c>
      <c r="D3613" t="b">
        <v>0</v>
      </c>
      <c r="E3613" t="s">
        <v>125</v>
      </c>
      <c r="F3613" t="s">
        <v>547</v>
      </c>
      <c r="G3613" t="s">
        <v>533</v>
      </c>
      <c r="H3613" t="s">
        <v>125</v>
      </c>
      <c r="P3613" t="s">
        <v>125</v>
      </c>
      <c r="S3613" t="s">
        <v>548</v>
      </c>
    </row>
    <row r="3614" spans="1:19" x14ac:dyDescent="0.2">
      <c r="A3614">
        <v>157184</v>
      </c>
      <c r="B3614" t="s">
        <v>546</v>
      </c>
      <c r="C3614" t="s">
        <v>1525</v>
      </c>
      <c r="D3614" t="b">
        <v>0</v>
      </c>
      <c r="E3614" t="s">
        <v>125</v>
      </c>
      <c r="F3614" t="s">
        <v>547</v>
      </c>
      <c r="G3614" t="s">
        <v>533</v>
      </c>
      <c r="H3614" t="s">
        <v>125</v>
      </c>
      <c r="P3614" t="s">
        <v>125</v>
      </c>
      <c r="S3614" t="s">
        <v>548</v>
      </c>
    </row>
    <row r="3615" spans="1:19" x14ac:dyDescent="0.2">
      <c r="A3615">
        <v>166916</v>
      </c>
      <c r="B3615" t="s">
        <v>546</v>
      </c>
      <c r="C3615" t="s">
        <v>1525</v>
      </c>
      <c r="D3615" t="b">
        <v>0</v>
      </c>
      <c r="E3615" t="s">
        <v>125</v>
      </c>
      <c r="F3615" t="s">
        <v>547</v>
      </c>
      <c r="G3615" t="s">
        <v>533</v>
      </c>
      <c r="H3615" t="s">
        <v>125</v>
      </c>
      <c r="P3615" t="s">
        <v>125</v>
      </c>
      <c r="S3615" t="s">
        <v>548</v>
      </c>
    </row>
    <row r="3616" spans="1:19" x14ac:dyDescent="0.2">
      <c r="A3616">
        <v>157938</v>
      </c>
      <c r="B3616" t="s">
        <v>546</v>
      </c>
      <c r="C3616" t="s">
        <v>1525</v>
      </c>
      <c r="D3616" t="b">
        <v>0</v>
      </c>
      <c r="E3616" t="s">
        <v>125</v>
      </c>
      <c r="F3616" t="s">
        <v>547</v>
      </c>
      <c r="G3616" t="s">
        <v>533</v>
      </c>
      <c r="H3616" t="s">
        <v>125</v>
      </c>
      <c r="P3616" t="s">
        <v>125</v>
      </c>
      <c r="S3616" t="s">
        <v>548</v>
      </c>
    </row>
    <row r="3617" spans="1:19" x14ac:dyDescent="0.2">
      <c r="A3617">
        <v>172742</v>
      </c>
      <c r="B3617" t="s">
        <v>1955</v>
      </c>
      <c r="C3617" t="s">
        <v>1525</v>
      </c>
      <c r="D3617" t="b">
        <v>0</v>
      </c>
      <c r="E3617" t="s">
        <v>125</v>
      </c>
      <c r="F3617" t="s">
        <v>547</v>
      </c>
      <c r="G3617" t="s">
        <v>533</v>
      </c>
      <c r="H3617" t="s">
        <v>125</v>
      </c>
      <c r="P3617" t="s">
        <v>125</v>
      </c>
      <c r="S3617" t="s">
        <v>548</v>
      </c>
    </row>
    <row r="3618" spans="1:19" x14ac:dyDescent="0.2">
      <c r="A3618">
        <v>172575</v>
      </c>
      <c r="B3618" t="s">
        <v>1955</v>
      </c>
      <c r="C3618" t="s">
        <v>1525</v>
      </c>
      <c r="D3618" t="b">
        <v>0</v>
      </c>
      <c r="E3618" t="s">
        <v>125</v>
      </c>
      <c r="F3618" t="s">
        <v>547</v>
      </c>
      <c r="G3618" t="s">
        <v>533</v>
      </c>
      <c r="H3618" t="s">
        <v>125</v>
      </c>
      <c r="P3618" t="s">
        <v>125</v>
      </c>
      <c r="S3618" t="s">
        <v>548</v>
      </c>
    </row>
    <row r="3619" spans="1:19" x14ac:dyDescent="0.2">
      <c r="A3619">
        <v>171639</v>
      </c>
      <c r="B3619" t="s">
        <v>1955</v>
      </c>
      <c r="C3619" t="s">
        <v>1525</v>
      </c>
      <c r="D3619" t="b">
        <v>0</v>
      </c>
      <c r="E3619" t="s">
        <v>125</v>
      </c>
      <c r="F3619" t="s">
        <v>547</v>
      </c>
      <c r="G3619" t="s">
        <v>533</v>
      </c>
      <c r="H3619" t="s">
        <v>125</v>
      </c>
      <c r="P3619" t="s">
        <v>125</v>
      </c>
      <c r="S3619" t="s">
        <v>548</v>
      </c>
    </row>
    <row r="3620" spans="1:19" x14ac:dyDescent="0.2">
      <c r="A3620">
        <v>171688</v>
      </c>
      <c r="B3620" t="s">
        <v>1955</v>
      </c>
      <c r="C3620" t="s">
        <v>1525</v>
      </c>
      <c r="D3620" t="b">
        <v>0</v>
      </c>
      <c r="E3620" t="s">
        <v>125</v>
      </c>
      <c r="F3620" t="s">
        <v>547</v>
      </c>
      <c r="G3620" t="s">
        <v>533</v>
      </c>
      <c r="H3620" t="s">
        <v>125</v>
      </c>
      <c r="P3620" t="s">
        <v>125</v>
      </c>
      <c r="S3620" t="s">
        <v>548</v>
      </c>
    </row>
    <row r="3621" spans="1:19" x14ac:dyDescent="0.2">
      <c r="A3621">
        <v>174885</v>
      </c>
      <c r="B3621" t="s">
        <v>1955</v>
      </c>
      <c r="C3621" t="s">
        <v>1525</v>
      </c>
      <c r="D3621" t="b">
        <v>0</v>
      </c>
      <c r="E3621" t="s">
        <v>125</v>
      </c>
      <c r="F3621" t="s">
        <v>547</v>
      </c>
      <c r="G3621" t="s">
        <v>533</v>
      </c>
      <c r="H3621" t="s">
        <v>125</v>
      </c>
      <c r="P3621" t="s">
        <v>125</v>
      </c>
      <c r="S3621" t="s">
        <v>548</v>
      </c>
    </row>
    <row r="3622" spans="1:19" x14ac:dyDescent="0.2">
      <c r="A3622">
        <v>173097</v>
      </c>
      <c r="B3622" t="s">
        <v>1955</v>
      </c>
      <c r="C3622" t="s">
        <v>1525</v>
      </c>
      <c r="D3622" t="b">
        <v>0</v>
      </c>
      <c r="E3622" t="s">
        <v>125</v>
      </c>
      <c r="F3622" t="s">
        <v>547</v>
      </c>
      <c r="G3622" t="s">
        <v>533</v>
      </c>
      <c r="H3622" t="s">
        <v>125</v>
      </c>
      <c r="P3622" t="s">
        <v>125</v>
      </c>
      <c r="S3622" t="s">
        <v>548</v>
      </c>
    </row>
    <row r="3623" spans="1:19" x14ac:dyDescent="0.2">
      <c r="A3623">
        <v>171737</v>
      </c>
      <c r="B3623" t="s">
        <v>1955</v>
      </c>
      <c r="C3623" t="s">
        <v>1525</v>
      </c>
      <c r="D3623" t="b">
        <v>0</v>
      </c>
      <c r="E3623" t="s">
        <v>125</v>
      </c>
      <c r="F3623" t="s">
        <v>547</v>
      </c>
      <c r="G3623" t="s">
        <v>533</v>
      </c>
      <c r="H3623" t="s">
        <v>125</v>
      </c>
      <c r="P3623" t="s">
        <v>125</v>
      </c>
      <c r="S3623" t="s">
        <v>548</v>
      </c>
    </row>
    <row r="3624" spans="1:19" x14ac:dyDescent="0.2">
      <c r="A3624">
        <v>171802</v>
      </c>
      <c r="B3624" t="s">
        <v>1955</v>
      </c>
      <c r="C3624" t="s">
        <v>1525</v>
      </c>
      <c r="D3624" t="b">
        <v>0</v>
      </c>
      <c r="E3624" t="s">
        <v>125</v>
      </c>
      <c r="F3624" t="s">
        <v>547</v>
      </c>
      <c r="G3624" t="s">
        <v>533</v>
      </c>
      <c r="H3624" t="s">
        <v>125</v>
      </c>
      <c r="P3624" t="s">
        <v>125</v>
      </c>
      <c r="S3624" t="s">
        <v>548</v>
      </c>
    </row>
    <row r="3625" spans="1:19" x14ac:dyDescent="0.2">
      <c r="A3625">
        <v>171456</v>
      </c>
      <c r="B3625" t="s">
        <v>1955</v>
      </c>
      <c r="C3625" t="s">
        <v>1525</v>
      </c>
      <c r="D3625" t="b">
        <v>0</v>
      </c>
      <c r="E3625" t="s">
        <v>125</v>
      </c>
      <c r="F3625" t="s">
        <v>547</v>
      </c>
      <c r="G3625" t="s">
        <v>533</v>
      </c>
      <c r="H3625" t="s">
        <v>125</v>
      </c>
      <c r="P3625" t="s">
        <v>125</v>
      </c>
      <c r="S3625" t="s">
        <v>548</v>
      </c>
    </row>
    <row r="3626" spans="1:19" x14ac:dyDescent="0.2">
      <c r="A3626">
        <v>172469</v>
      </c>
      <c r="B3626" t="s">
        <v>1955</v>
      </c>
      <c r="C3626" t="s">
        <v>1525</v>
      </c>
      <c r="D3626" t="b">
        <v>0</v>
      </c>
      <c r="E3626" t="s">
        <v>125</v>
      </c>
      <c r="F3626" t="s">
        <v>547</v>
      </c>
      <c r="G3626" t="s">
        <v>533</v>
      </c>
      <c r="H3626" t="s">
        <v>125</v>
      </c>
      <c r="P3626" t="s">
        <v>125</v>
      </c>
      <c r="S3626" t="s">
        <v>548</v>
      </c>
    </row>
    <row r="3627" spans="1:19" x14ac:dyDescent="0.2">
      <c r="A3627">
        <v>171239</v>
      </c>
      <c r="B3627" t="s">
        <v>1955</v>
      </c>
      <c r="C3627" t="s">
        <v>1525</v>
      </c>
      <c r="D3627" t="b">
        <v>0</v>
      </c>
      <c r="E3627" t="s">
        <v>125</v>
      </c>
      <c r="F3627" t="s">
        <v>547</v>
      </c>
      <c r="G3627" t="s">
        <v>533</v>
      </c>
      <c r="H3627" t="s">
        <v>125</v>
      </c>
      <c r="P3627" t="s">
        <v>125</v>
      </c>
      <c r="S3627" t="s">
        <v>548</v>
      </c>
    </row>
    <row r="3628" spans="1:19" x14ac:dyDescent="0.2">
      <c r="A3628">
        <v>171997</v>
      </c>
      <c r="B3628" t="s">
        <v>1955</v>
      </c>
      <c r="C3628" t="s">
        <v>1525</v>
      </c>
      <c r="D3628" t="b">
        <v>0</v>
      </c>
      <c r="E3628" t="s">
        <v>125</v>
      </c>
      <c r="F3628" t="s">
        <v>547</v>
      </c>
      <c r="G3628" t="s">
        <v>533</v>
      </c>
      <c r="H3628" t="s">
        <v>125</v>
      </c>
      <c r="P3628" t="s">
        <v>125</v>
      </c>
      <c r="S3628" t="s">
        <v>548</v>
      </c>
    </row>
    <row r="3629" spans="1:19" x14ac:dyDescent="0.2">
      <c r="A3629">
        <v>172795</v>
      </c>
      <c r="B3629" t="s">
        <v>1955</v>
      </c>
      <c r="C3629" t="s">
        <v>1525</v>
      </c>
      <c r="D3629" t="b">
        <v>0</v>
      </c>
      <c r="E3629" t="s">
        <v>125</v>
      </c>
      <c r="F3629" t="s">
        <v>547</v>
      </c>
      <c r="G3629" t="s">
        <v>533</v>
      </c>
      <c r="H3629" t="s">
        <v>125</v>
      </c>
      <c r="P3629" t="s">
        <v>125</v>
      </c>
      <c r="S3629" t="s">
        <v>548</v>
      </c>
    </row>
    <row r="3630" spans="1:19" x14ac:dyDescent="0.2">
      <c r="A3630">
        <v>170493</v>
      </c>
      <c r="B3630" t="s">
        <v>1955</v>
      </c>
      <c r="C3630" t="s">
        <v>1525</v>
      </c>
      <c r="D3630" t="b">
        <v>0</v>
      </c>
      <c r="E3630" t="s">
        <v>125</v>
      </c>
      <c r="F3630" t="s">
        <v>547</v>
      </c>
      <c r="G3630" t="s">
        <v>533</v>
      </c>
      <c r="H3630" t="s">
        <v>125</v>
      </c>
      <c r="P3630" t="s">
        <v>125</v>
      </c>
      <c r="S3630" t="s">
        <v>548</v>
      </c>
    </row>
    <row r="3631" spans="1:19" x14ac:dyDescent="0.2">
      <c r="A3631">
        <v>170447</v>
      </c>
      <c r="B3631" t="s">
        <v>1955</v>
      </c>
      <c r="C3631" t="s">
        <v>1525</v>
      </c>
      <c r="D3631" t="b">
        <v>0</v>
      </c>
      <c r="E3631" t="s">
        <v>125</v>
      </c>
      <c r="F3631" t="s">
        <v>547</v>
      </c>
      <c r="G3631" t="s">
        <v>533</v>
      </c>
      <c r="H3631" t="s">
        <v>125</v>
      </c>
      <c r="P3631" t="s">
        <v>125</v>
      </c>
      <c r="S3631" t="s">
        <v>548</v>
      </c>
    </row>
    <row r="3632" spans="1:19" x14ac:dyDescent="0.2">
      <c r="A3632">
        <v>171149</v>
      </c>
      <c r="B3632" t="s">
        <v>1955</v>
      </c>
      <c r="C3632" t="s">
        <v>1525</v>
      </c>
      <c r="D3632" t="b">
        <v>0</v>
      </c>
      <c r="E3632" t="s">
        <v>125</v>
      </c>
      <c r="F3632" t="s">
        <v>547</v>
      </c>
      <c r="G3632" t="s">
        <v>533</v>
      </c>
      <c r="H3632" t="s">
        <v>125</v>
      </c>
      <c r="P3632" t="s">
        <v>125</v>
      </c>
      <c r="S3632" t="s">
        <v>548</v>
      </c>
    </row>
    <row r="3633" spans="1:19" x14ac:dyDescent="0.2">
      <c r="A3633">
        <v>170603</v>
      </c>
      <c r="B3633" t="s">
        <v>1955</v>
      </c>
      <c r="C3633" t="s">
        <v>1525</v>
      </c>
      <c r="D3633" t="b">
        <v>0</v>
      </c>
      <c r="E3633" t="s">
        <v>125</v>
      </c>
      <c r="F3633" t="s">
        <v>547</v>
      </c>
      <c r="G3633" t="s">
        <v>533</v>
      </c>
      <c r="H3633" t="s">
        <v>125</v>
      </c>
      <c r="P3633" t="s">
        <v>125</v>
      </c>
      <c r="S3633" t="s">
        <v>548</v>
      </c>
    </row>
    <row r="3634" spans="1:19" x14ac:dyDescent="0.2">
      <c r="A3634">
        <v>171867</v>
      </c>
      <c r="B3634" t="s">
        <v>1955</v>
      </c>
      <c r="C3634" t="s">
        <v>1525</v>
      </c>
      <c r="D3634" t="b">
        <v>0</v>
      </c>
      <c r="E3634" t="s">
        <v>125</v>
      </c>
      <c r="F3634" t="s">
        <v>547</v>
      </c>
      <c r="G3634" t="s">
        <v>533</v>
      </c>
      <c r="H3634" t="s">
        <v>125</v>
      </c>
      <c r="P3634" t="s">
        <v>125</v>
      </c>
      <c r="S3634" t="s">
        <v>548</v>
      </c>
    </row>
    <row r="3635" spans="1:19" x14ac:dyDescent="0.2">
      <c r="A3635">
        <v>173052</v>
      </c>
      <c r="B3635" t="s">
        <v>1955</v>
      </c>
      <c r="C3635" t="s">
        <v>1525</v>
      </c>
      <c r="D3635" t="b">
        <v>0</v>
      </c>
      <c r="E3635" t="s">
        <v>125</v>
      </c>
      <c r="F3635" t="s">
        <v>547</v>
      </c>
      <c r="G3635" t="s">
        <v>533</v>
      </c>
      <c r="H3635" t="s">
        <v>125</v>
      </c>
      <c r="P3635" t="s">
        <v>125</v>
      </c>
      <c r="S3635" t="s">
        <v>548</v>
      </c>
    </row>
    <row r="3636" spans="1:19" x14ac:dyDescent="0.2">
      <c r="A3636">
        <v>170541</v>
      </c>
      <c r="B3636" t="s">
        <v>1955</v>
      </c>
      <c r="C3636" t="s">
        <v>1525</v>
      </c>
      <c r="D3636" t="b">
        <v>0</v>
      </c>
      <c r="E3636" t="s">
        <v>125</v>
      </c>
      <c r="F3636" t="s">
        <v>547</v>
      </c>
      <c r="G3636" t="s">
        <v>533</v>
      </c>
      <c r="H3636" t="s">
        <v>125</v>
      </c>
      <c r="P3636" t="s">
        <v>125</v>
      </c>
      <c r="S3636" t="s">
        <v>548</v>
      </c>
    </row>
    <row r="3637" spans="1:19" x14ac:dyDescent="0.2">
      <c r="A3637">
        <v>173007</v>
      </c>
      <c r="B3637" t="s">
        <v>1955</v>
      </c>
      <c r="C3637" t="s">
        <v>1525</v>
      </c>
      <c r="D3637" t="b">
        <v>0</v>
      </c>
      <c r="E3637" t="s">
        <v>125</v>
      </c>
      <c r="F3637" t="s">
        <v>547</v>
      </c>
      <c r="G3637" t="s">
        <v>533</v>
      </c>
      <c r="H3637" t="s">
        <v>125</v>
      </c>
      <c r="P3637" t="s">
        <v>125</v>
      </c>
      <c r="S3637" t="s">
        <v>548</v>
      </c>
    </row>
    <row r="3638" spans="1:19" x14ac:dyDescent="0.2">
      <c r="A3638">
        <v>172686</v>
      </c>
      <c r="B3638" t="s">
        <v>1955</v>
      </c>
      <c r="C3638" t="s">
        <v>1525</v>
      </c>
      <c r="D3638" t="b">
        <v>0</v>
      </c>
      <c r="E3638" t="s">
        <v>125</v>
      </c>
      <c r="F3638" t="s">
        <v>547</v>
      </c>
      <c r="G3638" t="s">
        <v>533</v>
      </c>
      <c r="H3638" t="s">
        <v>125</v>
      </c>
      <c r="P3638" t="s">
        <v>125</v>
      </c>
      <c r="S3638" t="s">
        <v>548</v>
      </c>
    </row>
    <row r="3639" spans="1:19" x14ac:dyDescent="0.2">
      <c r="A3639">
        <v>171517</v>
      </c>
      <c r="B3639" t="s">
        <v>1955</v>
      </c>
      <c r="C3639" t="s">
        <v>1525</v>
      </c>
      <c r="D3639" t="b">
        <v>0</v>
      </c>
      <c r="E3639" t="s">
        <v>125</v>
      </c>
      <c r="F3639" t="s">
        <v>547</v>
      </c>
      <c r="G3639" t="s">
        <v>533</v>
      </c>
      <c r="H3639" t="s">
        <v>125</v>
      </c>
      <c r="P3639" t="s">
        <v>125</v>
      </c>
      <c r="S3639" t="s">
        <v>548</v>
      </c>
    </row>
    <row r="3640" spans="1:19" x14ac:dyDescent="0.2">
      <c r="A3640">
        <v>171932</v>
      </c>
      <c r="B3640" t="s">
        <v>1955</v>
      </c>
      <c r="C3640" t="s">
        <v>1525</v>
      </c>
      <c r="D3640" t="b">
        <v>0</v>
      </c>
      <c r="E3640" t="s">
        <v>125</v>
      </c>
      <c r="F3640" t="s">
        <v>547</v>
      </c>
      <c r="G3640" t="s">
        <v>533</v>
      </c>
      <c r="H3640" t="s">
        <v>125</v>
      </c>
      <c r="P3640" t="s">
        <v>125</v>
      </c>
      <c r="S3640" t="s">
        <v>548</v>
      </c>
    </row>
    <row r="3641" spans="1:19" x14ac:dyDescent="0.2">
      <c r="A3641">
        <v>171578</v>
      </c>
      <c r="B3641" t="s">
        <v>1955</v>
      </c>
      <c r="C3641" t="s">
        <v>1525</v>
      </c>
      <c r="D3641" t="b">
        <v>0</v>
      </c>
      <c r="E3641" t="s">
        <v>125</v>
      </c>
      <c r="F3641" t="s">
        <v>547</v>
      </c>
      <c r="G3641" t="s">
        <v>533</v>
      </c>
      <c r="H3641" t="s">
        <v>125</v>
      </c>
      <c r="P3641" t="s">
        <v>125</v>
      </c>
      <c r="S3641" t="s">
        <v>548</v>
      </c>
    </row>
    <row r="3642" spans="1:19" x14ac:dyDescent="0.2">
      <c r="A3642">
        <v>171395</v>
      </c>
      <c r="B3642" t="s">
        <v>1955</v>
      </c>
      <c r="C3642" t="s">
        <v>1525</v>
      </c>
      <c r="D3642" t="b">
        <v>0</v>
      </c>
      <c r="E3642" t="s">
        <v>125</v>
      </c>
      <c r="F3642" t="s">
        <v>547</v>
      </c>
      <c r="G3642" t="s">
        <v>533</v>
      </c>
      <c r="H3642" t="s">
        <v>125</v>
      </c>
      <c r="P3642" t="s">
        <v>125</v>
      </c>
      <c r="S3642" t="s">
        <v>548</v>
      </c>
    </row>
    <row r="3643" spans="1:19" x14ac:dyDescent="0.2">
      <c r="A3643">
        <v>172630</v>
      </c>
      <c r="B3643" t="s">
        <v>1955</v>
      </c>
      <c r="C3643" t="s">
        <v>1525</v>
      </c>
      <c r="D3643" t="b">
        <v>0</v>
      </c>
      <c r="E3643" t="s">
        <v>125</v>
      </c>
      <c r="F3643" t="s">
        <v>547</v>
      </c>
      <c r="G3643" t="s">
        <v>533</v>
      </c>
      <c r="H3643" t="s">
        <v>125</v>
      </c>
      <c r="P3643" t="s">
        <v>125</v>
      </c>
      <c r="S3643" t="s">
        <v>548</v>
      </c>
    </row>
    <row r="3644" spans="1:19" x14ac:dyDescent="0.2">
      <c r="A3644">
        <v>172851</v>
      </c>
      <c r="B3644" t="s">
        <v>1955</v>
      </c>
      <c r="C3644" t="s">
        <v>1525</v>
      </c>
      <c r="D3644" t="b">
        <v>0</v>
      </c>
      <c r="E3644" t="s">
        <v>125</v>
      </c>
      <c r="F3644" t="s">
        <v>547</v>
      </c>
      <c r="G3644" t="s">
        <v>533</v>
      </c>
      <c r="H3644" t="s">
        <v>125</v>
      </c>
      <c r="P3644" t="s">
        <v>125</v>
      </c>
      <c r="S3644" t="s">
        <v>548</v>
      </c>
    </row>
    <row r="3645" spans="1:19" x14ac:dyDescent="0.2">
      <c r="A3645">
        <v>170060</v>
      </c>
      <c r="B3645" t="s">
        <v>1955</v>
      </c>
      <c r="C3645" t="s">
        <v>1525</v>
      </c>
      <c r="D3645" t="b">
        <v>0</v>
      </c>
      <c r="E3645" t="s">
        <v>125</v>
      </c>
      <c r="F3645" t="s">
        <v>547</v>
      </c>
      <c r="G3645" t="s">
        <v>533</v>
      </c>
      <c r="H3645" t="s">
        <v>125</v>
      </c>
      <c r="P3645" t="s">
        <v>125</v>
      </c>
      <c r="S3645" t="s">
        <v>548</v>
      </c>
    </row>
    <row r="3646" spans="1:19" x14ac:dyDescent="0.2">
      <c r="A3646">
        <v>172522</v>
      </c>
      <c r="B3646" t="s">
        <v>1955</v>
      </c>
      <c r="C3646" t="s">
        <v>1525</v>
      </c>
      <c r="D3646" t="b">
        <v>0</v>
      </c>
      <c r="E3646" t="s">
        <v>125</v>
      </c>
      <c r="F3646" t="s">
        <v>547</v>
      </c>
      <c r="G3646" t="s">
        <v>533</v>
      </c>
      <c r="H3646" t="s">
        <v>125</v>
      </c>
      <c r="P3646" t="s">
        <v>125</v>
      </c>
      <c r="S3646" t="s">
        <v>548</v>
      </c>
    </row>
    <row r="3647" spans="1:19" x14ac:dyDescent="0.2">
      <c r="A3647">
        <v>172955</v>
      </c>
      <c r="B3647" t="s">
        <v>1955</v>
      </c>
      <c r="C3647" t="s">
        <v>1525</v>
      </c>
      <c r="D3647" t="b">
        <v>0</v>
      </c>
      <c r="E3647" t="s">
        <v>125</v>
      </c>
      <c r="F3647" t="s">
        <v>547</v>
      </c>
      <c r="G3647" t="s">
        <v>533</v>
      </c>
      <c r="H3647" t="s">
        <v>125</v>
      </c>
      <c r="P3647" t="s">
        <v>125</v>
      </c>
      <c r="S3647" t="s">
        <v>548</v>
      </c>
    </row>
    <row r="3648" spans="1:19" x14ac:dyDescent="0.2">
      <c r="A3648">
        <v>172903</v>
      </c>
      <c r="B3648" t="s">
        <v>1955</v>
      </c>
      <c r="C3648" t="s">
        <v>1525</v>
      </c>
      <c r="D3648" t="b">
        <v>0</v>
      </c>
      <c r="E3648" t="s">
        <v>125</v>
      </c>
      <c r="F3648" t="s">
        <v>547</v>
      </c>
      <c r="G3648" t="s">
        <v>533</v>
      </c>
      <c r="H3648" t="s">
        <v>125</v>
      </c>
      <c r="P3648" t="s">
        <v>125</v>
      </c>
      <c r="S3648" t="s">
        <v>548</v>
      </c>
    </row>
    <row r="3649" spans="1:19" x14ac:dyDescent="0.2">
      <c r="A3649">
        <v>175329</v>
      </c>
      <c r="B3649" t="s">
        <v>1955</v>
      </c>
      <c r="C3649" t="s">
        <v>1525</v>
      </c>
      <c r="D3649" t="b">
        <v>0</v>
      </c>
      <c r="E3649" t="s">
        <v>125</v>
      </c>
      <c r="F3649" t="s">
        <v>547</v>
      </c>
      <c r="G3649" t="s">
        <v>533</v>
      </c>
      <c r="H3649" t="s">
        <v>125</v>
      </c>
      <c r="P3649" t="s">
        <v>125</v>
      </c>
      <c r="S3649" t="s">
        <v>548</v>
      </c>
    </row>
    <row r="3650" spans="1:19" x14ac:dyDescent="0.2">
      <c r="A3650">
        <v>172062</v>
      </c>
      <c r="B3650" t="s">
        <v>1955</v>
      </c>
      <c r="C3650" t="s">
        <v>1525</v>
      </c>
      <c r="D3650" t="b">
        <v>0</v>
      </c>
      <c r="E3650" t="s">
        <v>125</v>
      </c>
      <c r="F3650" t="s">
        <v>547</v>
      </c>
      <c r="G3650" t="s">
        <v>533</v>
      </c>
      <c r="H3650" t="s">
        <v>125</v>
      </c>
      <c r="P3650" t="s">
        <v>125</v>
      </c>
      <c r="S3650" t="s">
        <v>548</v>
      </c>
    </row>
    <row r="3651" spans="1:19" x14ac:dyDescent="0.2">
      <c r="A3651">
        <v>170651</v>
      </c>
      <c r="B3651" t="s">
        <v>1955</v>
      </c>
      <c r="C3651" t="s">
        <v>1525</v>
      </c>
      <c r="D3651" t="b">
        <v>0</v>
      </c>
      <c r="E3651" t="s">
        <v>125</v>
      </c>
      <c r="F3651" t="s">
        <v>547</v>
      </c>
      <c r="G3651" t="s">
        <v>533</v>
      </c>
      <c r="H3651" t="s">
        <v>125</v>
      </c>
      <c r="P3651" t="s">
        <v>125</v>
      </c>
      <c r="S3651" t="s">
        <v>548</v>
      </c>
    </row>
    <row r="3652" spans="1:19" x14ac:dyDescent="0.2">
      <c r="A3652">
        <v>171357</v>
      </c>
      <c r="B3652" t="s">
        <v>1955</v>
      </c>
      <c r="C3652" t="s">
        <v>1525</v>
      </c>
      <c r="D3652" t="b">
        <v>0</v>
      </c>
      <c r="E3652" t="s">
        <v>125</v>
      </c>
      <c r="F3652" t="s">
        <v>547</v>
      </c>
      <c r="G3652" t="s">
        <v>533</v>
      </c>
      <c r="H3652" t="s">
        <v>125</v>
      </c>
      <c r="P3652" t="s">
        <v>125</v>
      </c>
      <c r="S3652" t="s">
        <v>548</v>
      </c>
    </row>
    <row r="3653" spans="1:19" x14ac:dyDescent="0.2">
      <c r="A3653">
        <v>172119</v>
      </c>
      <c r="B3653" t="s">
        <v>1955</v>
      </c>
      <c r="C3653" t="s">
        <v>1525</v>
      </c>
      <c r="D3653" t="b">
        <v>0</v>
      </c>
      <c r="E3653" t="s">
        <v>125</v>
      </c>
      <c r="F3653" t="s">
        <v>547</v>
      </c>
      <c r="G3653" t="s">
        <v>533</v>
      </c>
      <c r="H3653" t="s">
        <v>125</v>
      </c>
      <c r="P3653" t="s">
        <v>125</v>
      </c>
      <c r="S3653" t="s">
        <v>548</v>
      </c>
    </row>
    <row r="3654" spans="1:19" x14ac:dyDescent="0.2">
      <c r="A3654">
        <v>172413</v>
      </c>
      <c r="B3654" t="s">
        <v>1955</v>
      </c>
      <c r="C3654" t="s">
        <v>1525</v>
      </c>
      <c r="D3654" t="b">
        <v>0</v>
      </c>
      <c r="E3654" t="s">
        <v>125</v>
      </c>
      <c r="F3654" t="s">
        <v>547</v>
      </c>
      <c r="G3654" t="s">
        <v>533</v>
      </c>
      <c r="H3654" t="s">
        <v>125</v>
      </c>
      <c r="P3654" t="s">
        <v>125</v>
      </c>
      <c r="S3654" t="s">
        <v>548</v>
      </c>
    </row>
    <row r="3655" spans="1:19" x14ac:dyDescent="0.2">
      <c r="A3655">
        <v>172176</v>
      </c>
      <c r="B3655" t="s">
        <v>1955</v>
      </c>
      <c r="C3655" t="s">
        <v>1525</v>
      </c>
      <c r="D3655" t="b">
        <v>0</v>
      </c>
      <c r="E3655" t="s">
        <v>125</v>
      </c>
      <c r="F3655" t="s">
        <v>547</v>
      </c>
      <c r="G3655" t="s">
        <v>533</v>
      </c>
      <c r="H3655" t="s">
        <v>125</v>
      </c>
      <c r="P3655" t="s">
        <v>125</v>
      </c>
      <c r="S3655" t="s">
        <v>548</v>
      </c>
    </row>
    <row r="3656" spans="1:19" x14ac:dyDescent="0.2">
      <c r="A3656">
        <v>172233</v>
      </c>
      <c r="B3656" t="s">
        <v>1955</v>
      </c>
      <c r="C3656" t="s">
        <v>1525</v>
      </c>
      <c r="D3656" t="b">
        <v>0</v>
      </c>
      <c r="E3656" t="s">
        <v>125</v>
      </c>
      <c r="F3656" t="s">
        <v>547</v>
      </c>
      <c r="G3656" t="s">
        <v>533</v>
      </c>
      <c r="H3656" t="s">
        <v>125</v>
      </c>
      <c r="P3656" t="s">
        <v>125</v>
      </c>
      <c r="S3656" t="s">
        <v>548</v>
      </c>
    </row>
    <row r="3657" spans="1:19" x14ac:dyDescent="0.2">
      <c r="A3657">
        <v>172290</v>
      </c>
      <c r="B3657" t="s">
        <v>1955</v>
      </c>
      <c r="C3657" t="s">
        <v>1525</v>
      </c>
      <c r="D3657" t="b">
        <v>0</v>
      </c>
      <c r="E3657" t="s">
        <v>125</v>
      </c>
      <c r="F3657" t="s">
        <v>547</v>
      </c>
      <c r="G3657" t="s">
        <v>533</v>
      </c>
      <c r="H3657" t="s">
        <v>125</v>
      </c>
      <c r="P3657" t="s">
        <v>125</v>
      </c>
      <c r="S3657" t="s">
        <v>548</v>
      </c>
    </row>
    <row r="3658" spans="1:19" x14ac:dyDescent="0.2">
      <c r="A3658">
        <v>172347</v>
      </c>
      <c r="B3658" t="s">
        <v>1955</v>
      </c>
      <c r="C3658" t="s">
        <v>1525</v>
      </c>
      <c r="D3658" t="b">
        <v>0</v>
      </c>
      <c r="E3658" t="s">
        <v>125</v>
      </c>
      <c r="F3658" t="s">
        <v>547</v>
      </c>
      <c r="G3658" t="s">
        <v>533</v>
      </c>
      <c r="H3658" t="s">
        <v>125</v>
      </c>
      <c r="P3658" t="s">
        <v>125</v>
      </c>
      <c r="S3658" t="s">
        <v>548</v>
      </c>
    </row>
    <row r="3659" spans="1:19" x14ac:dyDescent="0.2">
      <c r="A3659">
        <v>171100</v>
      </c>
      <c r="B3659" t="s">
        <v>1955</v>
      </c>
      <c r="C3659" t="s">
        <v>1525</v>
      </c>
      <c r="D3659" t="b">
        <v>0</v>
      </c>
      <c r="E3659" t="s">
        <v>125</v>
      </c>
      <c r="F3659" t="s">
        <v>547</v>
      </c>
      <c r="G3659" t="s">
        <v>533</v>
      </c>
      <c r="H3659" t="s">
        <v>125</v>
      </c>
      <c r="P3659" t="s">
        <v>125</v>
      </c>
      <c r="S3659" t="s">
        <v>548</v>
      </c>
    </row>
    <row r="3660" spans="1:19" x14ac:dyDescent="0.2">
      <c r="A3660">
        <v>169810</v>
      </c>
      <c r="B3660" t="s">
        <v>1955</v>
      </c>
      <c r="C3660" t="s">
        <v>1525</v>
      </c>
      <c r="D3660" t="b">
        <v>0</v>
      </c>
      <c r="E3660" t="s">
        <v>125</v>
      </c>
      <c r="H3660" t="s">
        <v>125</v>
      </c>
      <c r="P3660" t="s">
        <v>125</v>
      </c>
    </row>
    <row r="3661" spans="1:19" x14ac:dyDescent="0.2">
      <c r="A3661">
        <v>191456</v>
      </c>
      <c r="B3661" t="s">
        <v>1956</v>
      </c>
      <c r="C3661" t="s">
        <v>1525</v>
      </c>
      <c r="D3661" t="b">
        <v>0</v>
      </c>
      <c r="E3661" t="s">
        <v>125</v>
      </c>
      <c r="F3661" t="s">
        <v>547</v>
      </c>
      <c r="G3661" t="s">
        <v>533</v>
      </c>
      <c r="H3661" t="s">
        <v>125</v>
      </c>
      <c r="P3661" t="s">
        <v>125</v>
      </c>
      <c r="S3661" t="s">
        <v>548</v>
      </c>
    </row>
    <row r="3662" spans="1:19" x14ac:dyDescent="0.2">
      <c r="A3662">
        <v>205208</v>
      </c>
      <c r="B3662" t="s">
        <v>1956</v>
      </c>
      <c r="C3662" t="s">
        <v>1525</v>
      </c>
      <c r="D3662" t="b">
        <v>0</v>
      </c>
      <c r="E3662" t="s">
        <v>125</v>
      </c>
      <c r="F3662" t="s">
        <v>547</v>
      </c>
      <c r="G3662" t="s">
        <v>533</v>
      </c>
      <c r="H3662" t="s">
        <v>125</v>
      </c>
      <c r="P3662" t="s">
        <v>125</v>
      </c>
      <c r="S3662" t="s">
        <v>548</v>
      </c>
    </row>
    <row r="3663" spans="1:19" x14ac:dyDescent="0.2">
      <c r="A3663">
        <v>167776</v>
      </c>
      <c r="B3663" t="s">
        <v>1956</v>
      </c>
      <c r="C3663" t="s">
        <v>1525</v>
      </c>
      <c r="D3663" t="b">
        <v>0</v>
      </c>
      <c r="E3663" t="s">
        <v>125</v>
      </c>
      <c r="F3663" t="s">
        <v>547</v>
      </c>
      <c r="G3663" t="s">
        <v>533</v>
      </c>
      <c r="H3663" t="s">
        <v>125</v>
      </c>
      <c r="P3663" t="s">
        <v>125</v>
      </c>
      <c r="S3663" t="s">
        <v>548</v>
      </c>
    </row>
    <row r="3664" spans="1:19" x14ac:dyDescent="0.2">
      <c r="A3664">
        <v>189324</v>
      </c>
      <c r="B3664" t="s">
        <v>1956</v>
      </c>
      <c r="C3664" t="s">
        <v>1525</v>
      </c>
      <c r="D3664" t="b">
        <v>0</v>
      </c>
      <c r="E3664" t="s">
        <v>125</v>
      </c>
      <c r="F3664" t="s">
        <v>547</v>
      </c>
      <c r="G3664" t="s">
        <v>533</v>
      </c>
      <c r="H3664" t="s">
        <v>125</v>
      </c>
      <c r="P3664" t="s">
        <v>125</v>
      </c>
      <c r="S3664" t="s">
        <v>548</v>
      </c>
    </row>
    <row r="3665" spans="1:19" x14ac:dyDescent="0.2">
      <c r="A3665">
        <v>200003</v>
      </c>
      <c r="B3665" t="s">
        <v>1956</v>
      </c>
      <c r="C3665" t="s">
        <v>1525</v>
      </c>
      <c r="D3665" t="b">
        <v>0</v>
      </c>
      <c r="E3665" t="s">
        <v>125</v>
      </c>
      <c r="F3665" t="s">
        <v>547</v>
      </c>
      <c r="G3665" t="s">
        <v>533</v>
      </c>
      <c r="H3665" t="s">
        <v>125</v>
      </c>
      <c r="P3665" t="s">
        <v>125</v>
      </c>
      <c r="S3665" t="s">
        <v>548</v>
      </c>
    </row>
    <row r="3666" spans="1:19" x14ac:dyDescent="0.2">
      <c r="A3666">
        <v>188358</v>
      </c>
      <c r="B3666" t="s">
        <v>1956</v>
      </c>
      <c r="C3666" t="s">
        <v>1525</v>
      </c>
      <c r="D3666" t="b">
        <v>0</v>
      </c>
      <c r="E3666" t="s">
        <v>125</v>
      </c>
      <c r="F3666" t="s">
        <v>547</v>
      </c>
      <c r="G3666" t="s">
        <v>533</v>
      </c>
      <c r="H3666" t="s">
        <v>125</v>
      </c>
      <c r="P3666" t="s">
        <v>125</v>
      </c>
      <c r="S3666" t="s">
        <v>548</v>
      </c>
    </row>
    <row r="3667" spans="1:19" x14ac:dyDescent="0.2">
      <c r="A3667">
        <v>211790</v>
      </c>
      <c r="B3667" t="s">
        <v>1956</v>
      </c>
      <c r="C3667" t="s">
        <v>1525</v>
      </c>
      <c r="D3667" t="b">
        <v>0</v>
      </c>
      <c r="E3667" t="s">
        <v>125</v>
      </c>
      <c r="F3667" t="s">
        <v>547</v>
      </c>
      <c r="G3667" t="s">
        <v>533</v>
      </c>
      <c r="H3667" t="s">
        <v>125</v>
      </c>
      <c r="P3667" t="s">
        <v>125</v>
      </c>
      <c r="S3667" t="s">
        <v>548</v>
      </c>
    </row>
    <row r="3668" spans="1:19" x14ac:dyDescent="0.2">
      <c r="A3668">
        <v>187264</v>
      </c>
      <c r="B3668" t="s">
        <v>1956</v>
      </c>
      <c r="C3668" t="s">
        <v>1525</v>
      </c>
      <c r="D3668" t="b">
        <v>0</v>
      </c>
      <c r="E3668" t="s">
        <v>125</v>
      </c>
      <c r="H3668" t="s">
        <v>125</v>
      </c>
      <c r="P3668" t="s">
        <v>125</v>
      </c>
    </row>
    <row r="3669" spans="1:19" x14ac:dyDescent="0.2">
      <c r="A3669">
        <v>200049</v>
      </c>
      <c r="B3669" t="s">
        <v>1956</v>
      </c>
      <c r="C3669" t="s">
        <v>1525</v>
      </c>
      <c r="D3669" t="b">
        <v>0</v>
      </c>
      <c r="E3669" t="s">
        <v>125</v>
      </c>
      <c r="F3669" t="s">
        <v>547</v>
      </c>
      <c r="G3669" t="s">
        <v>533</v>
      </c>
      <c r="H3669" t="s">
        <v>125</v>
      </c>
      <c r="P3669" t="s">
        <v>125</v>
      </c>
      <c r="S3669" t="s">
        <v>548</v>
      </c>
    </row>
    <row r="3670" spans="1:19" x14ac:dyDescent="0.2">
      <c r="A3670">
        <v>191763</v>
      </c>
      <c r="B3670" t="s">
        <v>1956</v>
      </c>
      <c r="C3670" t="s">
        <v>1525</v>
      </c>
      <c r="D3670" t="b">
        <v>0</v>
      </c>
      <c r="E3670" t="s">
        <v>125</v>
      </c>
      <c r="F3670" t="s">
        <v>547</v>
      </c>
      <c r="G3670" t="s">
        <v>533</v>
      </c>
      <c r="H3670" t="s">
        <v>125</v>
      </c>
      <c r="P3670" t="s">
        <v>125</v>
      </c>
      <c r="S3670" t="s">
        <v>548</v>
      </c>
    </row>
    <row r="3671" spans="1:19" x14ac:dyDescent="0.2">
      <c r="A3671">
        <v>177552</v>
      </c>
      <c r="B3671" t="s">
        <v>1956</v>
      </c>
      <c r="C3671" t="s">
        <v>1525</v>
      </c>
      <c r="D3671" t="b">
        <v>0</v>
      </c>
      <c r="E3671" t="s">
        <v>125</v>
      </c>
      <c r="F3671" t="s">
        <v>547</v>
      </c>
      <c r="G3671" t="s">
        <v>533</v>
      </c>
      <c r="H3671" t="s">
        <v>125</v>
      </c>
      <c r="P3671" t="s">
        <v>125</v>
      </c>
      <c r="S3671" t="s">
        <v>548</v>
      </c>
    </row>
    <row r="3672" spans="1:19" x14ac:dyDescent="0.2">
      <c r="A3672">
        <v>213336</v>
      </c>
      <c r="B3672" t="s">
        <v>1957</v>
      </c>
      <c r="C3672" t="s">
        <v>1525</v>
      </c>
      <c r="D3672" t="b">
        <v>0</v>
      </c>
      <c r="E3672" t="s">
        <v>125</v>
      </c>
      <c r="H3672" t="s">
        <v>125</v>
      </c>
      <c r="P3672" t="s">
        <v>125</v>
      </c>
    </row>
    <row r="3673" spans="1:19" x14ac:dyDescent="0.2">
      <c r="A3673">
        <v>165939</v>
      </c>
      <c r="B3673" t="s">
        <v>1958</v>
      </c>
      <c r="C3673" t="s">
        <v>1525</v>
      </c>
      <c r="D3673" t="b">
        <v>0</v>
      </c>
      <c r="E3673" t="s">
        <v>130</v>
      </c>
      <c r="H3673" t="s">
        <v>125</v>
      </c>
      <c r="P3673" t="s">
        <v>125</v>
      </c>
    </row>
    <row r="3674" spans="1:19" x14ac:dyDescent="0.2">
      <c r="A3674">
        <v>165940</v>
      </c>
      <c r="B3674" t="s">
        <v>1959</v>
      </c>
      <c r="C3674" t="s">
        <v>1525</v>
      </c>
      <c r="D3674" t="b">
        <v>0</v>
      </c>
      <c r="E3674" t="s">
        <v>125</v>
      </c>
      <c r="H3674" t="s">
        <v>125</v>
      </c>
      <c r="P3674" t="s">
        <v>125</v>
      </c>
    </row>
    <row r="3675" spans="1:19" x14ac:dyDescent="0.2">
      <c r="A3675">
        <v>165942</v>
      </c>
      <c r="B3675" t="s">
        <v>1960</v>
      </c>
      <c r="C3675" t="s">
        <v>1525</v>
      </c>
      <c r="D3675" t="b">
        <v>0</v>
      </c>
      <c r="E3675" t="s">
        <v>125</v>
      </c>
      <c r="H3675" t="s">
        <v>125</v>
      </c>
      <c r="P3675" t="s">
        <v>125</v>
      </c>
    </row>
    <row r="3676" spans="1:19" x14ac:dyDescent="0.2">
      <c r="A3676">
        <v>165927</v>
      </c>
      <c r="B3676" t="s">
        <v>1961</v>
      </c>
      <c r="C3676" t="s">
        <v>1525</v>
      </c>
      <c r="D3676" t="b">
        <v>0</v>
      </c>
      <c r="E3676" t="s">
        <v>125</v>
      </c>
      <c r="H3676" t="s">
        <v>125</v>
      </c>
      <c r="P3676" t="s">
        <v>125</v>
      </c>
    </row>
    <row r="3677" spans="1:19" x14ac:dyDescent="0.2">
      <c r="A3677">
        <v>221574</v>
      </c>
      <c r="B3677" t="s">
        <v>1962</v>
      </c>
      <c r="C3677" t="s">
        <v>1525</v>
      </c>
      <c r="D3677" t="b">
        <v>0</v>
      </c>
      <c r="E3677" t="s">
        <v>125</v>
      </c>
      <c r="H3677" t="s">
        <v>125</v>
      </c>
      <c r="P3677" t="s">
        <v>125</v>
      </c>
    </row>
    <row r="3678" spans="1:19" x14ac:dyDescent="0.2">
      <c r="A3678">
        <v>160563</v>
      </c>
      <c r="B3678" t="s">
        <v>970</v>
      </c>
      <c r="C3678" t="s">
        <v>1525</v>
      </c>
      <c r="D3678" t="b">
        <v>0</v>
      </c>
      <c r="E3678" t="s">
        <v>125</v>
      </c>
      <c r="F3678" t="s">
        <v>1963</v>
      </c>
      <c r="H3678" t="s">
        <v>130</v>
      </c>
      <c r="P3678" t="s">
        <v>125</v>
      </c>
    </row>
    <row r="3679" spans="1:19" x14ac:dyDescent="0.2">
      <c r="A3679">
        <v>182202</v>
      </c>
      <c r="B3679" t="s">
        <v>970</v>
      </c>
      <c r="C3679" t="s">
        <v>1525</v>
      </c>
      <c r="D3679" t="b">
        <v>0</v>
      </c>
      <c r="E3679" t="s">
        <v>125</v>
      </c>
      <c r="H3679" t="s">
        <v>125</v>
      </c>
      <c r="P3679" t="s">
        <v>125</v>
      </c>
    </row>
    <row r="3680" spans="1:19" x14ac:dyDescent="0.2">
      <c r="A3680">
        <v>160558</v>
      </c>
      <c r="B3680" t="s">
        <v>970</v>
      </c>
      <c r="C3680" t="s">
        <v>1525</v>
      </c>
      <c r="D3680" t="b">
        <v>1</v>
      </c>
      <c r="E3680" t="s">
        <v>125</v>
      </c>
      <c r="H3680" t="s">
        <v>125</v>
      </c>
      <c r="P3680" t="s">
        <v>125</v>
      </c>
    </row>
    <row r="3681" spans="1:19" x14ac:dyDescent="0.2">
      <c r="A3681">
        <v>119135</v>
      </c>
      <c r="B3681" t="s">
        <v>969</v>
      </c>
      <c r="C3681" t="s">
        <v>1525</v>
      </c>
      <c r="D3681" t="b">
        <v>1</v>
      </c>
      <c r="E3681" t="s">
        <v>125</v>
      </c>
      <c r="H3681" t="s">
        <v>125</v>
      </c>
      <c r="P3681" t="s">
        <v>125</v>
      </c>
    </row>
    <row r="3682" spans="1:19" x14ac:dyDescent="0.2">
      <c r="A3682">
        <v>115727</v>
      </c>
      <c r="B3682" t="s">
        <v>971</v>
      </c>
      <c r="C3682" t="s">
        <v>1525</v>
      </c>
      <c r="D3682" t="b">
        <v>1</v>
      </c>
      <c r="E3682" t="s">
        <v>125</v>
      </c>
      <c r="H3682" t="s">
        <v>125</v>
      </c>
      <c r="P3682" t="s">
        <v>125</v>
      </c>
    </row>
    <row r="3683" spans="1:19" x14ac:dyDescent="0.2">
      <c r="A3683">
        <v>153110</v>
      </c>
      <c r="B3683" t="s">
        <v>1964</v>
      </c>
      <c r="C3683" t="s">
        <v>1525</v>
      </c>
      <c r="D3683" t="b">
        <v>0</v>
      </c>
      <c r="E3683" t="s">
        <v>125</v>
      </c>
      <c r="H3683" t="s">
        <v>125</v>
      </c>
      <c r="P3683" t="s">
        <v>125</v>
      </c>
    </row>
    <row r="3684" spans="1:19" x14ac:dyDescent="0.2">
      <c r="A3684">
        <v>119140</v>
      </c>
      <c r="B3684" t="s">
        <v>1965</v>
      </c>
      <c r="C3684" t="s">
        <v>1525</v>
      </c>
      <c r="D3684" t="b">
        <v>0</v>
      </c>
      <c r="E3684" t="s">
        <v>125</v>
      </c>
      <c r="F3684" t="s">
        <v>1966</v>
      </c>
      <c r="H3684" t="s">
        <v>130</v>
      </c>
      <c r="P3684" t="s">
        <v>125</v>
      </c>
    </row>
    <row r="3685" spans="1:19" x14ac:dyDescent="0.2">
      <c r="A3685">
        <v>153113</v>
      </c>
      <c r="B3685" t="s">
        <v>1967</v>
      </c>
      <c r="C3685" t="s">
        <v>1525</v>
      </c>
      <c r="D3685" t="b">
        <v>0</v>
      </c>
      <c r="E3685" t="s">
        <v>125</v>
      </c>
      <c r="H3685" t="s">
        <v>125</v>
      </c>
      <c r="P3685" t="s">
        <v>125</v>
      </c>
    </row>
    <row r="3686" spans="1:19" x14ac:dyDescent="0.2">
      <c r="A3686">
        <v>191461</v>
      </c>
      <c r="B3686" t="s">
        <v>1968</v>
      </c>
      <c r="C3686" t="s">
        <v>1525</v>
      </c>
      <c r="D3686" t="b">
        <v>1</v>
      </c>
      <c r="E3686" t="s">
        <v>125</v>
      </c>
      <c r="H3686" t="s">
        <v>125</v>
      </c>
      <c r="P3686" t="s">
        <v>125</v>
      </c>
    </row>
    <row r="3687" spans="1:19" x14ac:dyDescent="0.2">
      <c r="A3687">
        <v>182201</v>
      </c>
      <c r="B3687" t="s">
        <v>1969</v>
      </c>
      <c r="C3687" t="s">
        <v>1525</v>
      </c>
      <c r="D3687" t="b">
        <v>0</v>
      </c>
      <c r="E3687" t="s">
        <v>125</v>
      </c>
      <c r="H3687" t="s">
        <v>125</v>
      </c>
      <c r="P3687" t="s">
        <v>125</v>
      </c>
    </row>
    <row r="3688" spans="1:19" x14ac:dyDescent="0.2">
      <c r="A3688">
        <v>110001</v>
      </c>
      <c r="B3688" t="s">
        <v>549</v>
      </c>
      <c r="C3688" t="s">
        <v>1525</v>
      </c>
      <c r="E3688" t="s">
        <v>130</v>
      </c>
      <c r="H3688" t="s">
        <v>125</v>
      </c>
      <c r="P3688" t="s">
        <v>125</v>
      </c>
    </row>
    <row r="3689" spans="1:19" x14ac:dyDescent="0.2">
      <c r="A3689">
        <v>211821</v>
      </c>
      <c r="B3689" t="s">
        <v>1435</v>
      </c>
      <c r="C3689" t="s">
        <v>1525</v>
      </c>
      <c r="D3689" t="b">
        <v>0</v>
      </c>
      <c r="E3689" t="s">
        <v>125</v>
      </c>
      <c r="F3689" t="s">
        <v>1769</v>
      </c>
      <c r="G3689" t="s">
        <v>533</v>
      </c>
      <c r="H3689" t="s">
        <v>125</v>
      </c>
      <c r="P3689" t="s">
        <v>125</v>
      </c>
      <c r="S3689" t="s">
        <v>1770</v>
      </c>
    </row>
    <row r="3690" spans="1:19" x14ac:dyDescent="0.2">
      <c r="A3690">
        <v>207565</v>
      </c>
      <c r="B3690" t="s">
        <v>1435</v>
      </c>
      <c r="C3690" t="s">
        <v>1525</v>
      </c>
      <c r="D3690" t="b">
        <v>0</v>
      </c>
      <c r="E3690" t="s">
        <v>125</v>
      </c>
      <c r="F3690" t="s">
        <v>1970</v>
      </c>
      <c r="G3690" t="s">
        <v>533</v>
      </c>
      <c r="H3690" t="s">
        <v>125</v>
      </c>
      <c r="P3690" t="s">
        <v>125</v>
      </c>
    </row>
    <row r="3691" spans="1:19" x14ac:dyDescent="0.2">
      <c r="A3691">
        <v>156863</v>
      </c>
      <c r="B3691" t="s">
        <v>1435</v>
      </c>
      <c r="C3691" t="s">
        <v>1525</v>
      </c>
      <c r="D3691" t="b">
        <v>0</v>
      </c>
      <c r="E3691" t="s">
        <v>125</v>
      </c>
      <c r="H3691" t="s">
        <v>125</v>
      </c>
      <c r="P3691" t="s">
        <v>125</v>
      </c>
    </row>
    <row r="3692" spans="1:19" x14ac:dyDescent="0.2">
      <c r="A3692">
        <v>156831</v>
      </c>
      <c r="B3692" t="s">
        <v>1435</v>
      </c>
      <c r="C3692" t="s">
        <v>1525</v>
      </c>
      <c r="D3692" t="b">
        <v>0</v>
      </c>
      <c r="E3692" t="s">
        <v>125</v>
      </c>
      <c r="H3692" t="s">
        <v>125</v>
      </c>
      <c r="P3692" t="s">
        <v>125</v>
      </c>
    </row>
    <row r="3693" spans="1:19" x14ac:dyDescent="0.2">
      <c r="A3693">
        <v>150478</v>
      </c>
      <c r="B3693" t="s">
        <v>1435</v>
      </c>
      <c r="C3693" t="s">
        <v>1525</v>
      </c>
      <c r="D3693" t="b">
        <v>0</v>
      </c>
      <c r="E3693" t="s">
        <v>125</v>
      </c>
      <c r="H3693" t="s">
        <v>125</v>
      </c>
      <c r="P3693" t="s">
        <v>125</v>
      </c>
    </row>
    <row r="3694" spans="1:19" x14ac:dyDescent="0.2">
      <c r="A3694">
        <v>153014</v>
      </c>
      <c r="B3694" t="s">
        <v>1435</v>
      </c>
      <c r="C3694" t="s">
        <v>1525</v>
      </c>
      <c r="D3694" t="b">
        <v>0</v>
      </c>
      <c r="E3694" t="s">
        <v>125</v>
      </c>
      <c r="F3694" t="s">
        <v>1769</v>
      </c>
      <c r="G3694" t="s">
        <v>533</v>
      </c>
      <c r="H3694" t="s">
        <v>125</v>
      </c>
      <c r="P3694" t="s">
        <v>125</v>
      </c>
      <c r="S3694" t="s">
        <v>1770</v>
      </c>
    </row>
    <row r="3695" spans="1:19" x14ac:dyDescent="0.2">
      <c r="A3695">
        <v>158277</v>
      </c>
      <c r="B3695" t="s">
        <v>1971</v>
      </c>
      <c r="C3695" t="s">
        <v>1525</v>
      </c>
      <c r="D3695" t="b">
        <v>1</v>
      </c>
      <c r="E3695" t="s">
        <v>125</v>
      </c>
      <c r="H3695" t="s">
        <v>125</v>
      </c>
      <c r="P3695" t="s">
        <v>125</v>
      </c>
    </row>
    <row r="3696" spans="1:19" x14ac:dyDescent="0.2">
      <c r="A3696">
        <v>191462</v>
      </c>
      <c r="B3696" t="s">
        <v>1972</v>
      </c>
      <c r="C3696" t="s">
        <v>1525</v>
      </c>
      <c r="D3696" t="b">
        <v>1</v>
      </c>
      <c r="E3696" t="s">
        <v>125</v>
      </c>
      <c r="H3696" t="s">
        <v>125</v>
      </c>
      <c r="P3696" t="s">
        <v>125</v>
      </c>
    </row>
    <row r="3697" spans="1:16" x14ac:dyDescent="0.2">
      <c r="A3697">
        <v>115769</v>
      </c>
      <c r="B3697" t="s">
        <v>1973</v>
      </c>
      <c r="C3697" t="s">
        <v>1525</v>
      </c>
      <c r="D3697" t="b">
        <v>1</v>
      </c>
      <c r="E3697" t="s">
        <v>125</v>
      </c>
      <c r="H3697" t="s">
        <v>125</v>
      </c>
      <c r="P3697" t="s">
        <v>125</v>
      </c>
    </row>
    <row r="3698" spans="1:16" x14ac:dyDescent="0.2">
      <c r="A3698">
        <v>115768</v>
      </c>
      <c r="B3698" t="s">
        <v>1973</v>
      </c>
      <c r="C3698" t="s">
        <v>1525</v>
      </c>
      <c r="D3698" t="b">
        <v>1</v>
      </c>
      <c r="E3698" t="s">
        <v>125</v>
      </c>
      <c r="H3698" t="s">
        <v>125</v>
      </c>
      <c r="P3698" t="s">
        <v>125</v>
      </c>
    </row>
    <row r="3699" spans="1:16" x14ac:dyDescent="0.2">
      <c r="A3699">
        <v>115791</v>
      </c>
      <c r="B3699" t="s">
        <v>1973</v>
      </c>
      <c r="C3699" t="s">
        <v>1525</v>
      </c>
      <c r="D3699" t="b">
        <v>1</v>
      </c>
      <c r="E3699" t="s">
        <v>125</v>
      </c>
      <c r="H3699" t="s">
        <v>125</v>
      </c>
      <c r="P3699" t="s">
        <v>125</v>
      </c>
    </row>
    <row r="3700" spans="1:16" x14ac:dyDescent="0.2">
      <c r="A3700">
        <v>112211</v>
      </c>
      <c r="B3700" t="s">
        <v>1973</v>
      </c>
      <c r="C3700" t="s">
        <v>1525</v>
      </c>
      <c r="D3700" t="b">
        <v>1</v>
      </c>
      <c r="E3700" t="s">
        <v>125</v>
      </c>
      <c r="F3700" t="s">
        <v>1973</v>
      </c>
      <c r="H3700" t="s">
        <v>130</v>
      </c>
      <c r="P3700" t="s">
        <v>125</v>
      </c>
    </row>
    <row r="3701" spans="1:16" x14ac:dyDescent="0.2">
      <c r="A3701">
        <v>119170</v>
      </c>
      <c r="B3701" t="s">
        <v>1973</v>
      </c>
      <c r="C3701" t="s">
        <v>1525</v>
      </c>
      <c r="D3701" t="b">
        <v>1</v>
      </c>
      <c r="E3701" t="s">
        <v>125</v>
      </c>
      <c r="H3701" t="s">
        <v>125</v>
      </c>
      <c r="P3701" t="s">
        <v>125</v>
      </c>
    </row>
    <row r="3702" spans="1:16" x14ac:dyDescent="0.2">
      <c r="A3702">
        <v>119171</v>
      </c>
      <c r="B3702" t="s">
        <v>1973</v>
      </c>
      <c r="C3702" t="s">
        <v>1525</v>
      </c>
      <c r="D3702" t="b">
        <v>1</v>
      </c>
      <c r="E3702" t="s">
        <v>125</v>
      </c>
      <c r="H3702" t="s">
        <v>125</v>
      </c>
      <c r="P3702" t="s">
        <v>125</v>
      </c>
    </row>
    <row r="3703" spans="1:16" x14ac:dyDescent="0.2">
      <c r="A3703">
        <v>115744</v>
      </c>
      <c r="B3703" t="s">
        <v>1973</v>
      </c>
      <c r="C3703" t="s">
        <v>1525</v>
      </c>
      <c r="D3703" t="b">
        <v>1</v>
      </c>
      <c r="E3703" t="s">
        <v>125</v>
      </c>
      <c r="H3703" t="s">
        <v>125</v>
      </c>
      <c r="P3703" t="s">
        <v>125</v>
      </c>
    </row>
    <row r="3704" spans="1:16" x14ac:dyDescent="0.2">
      <c r="A3704">
        <v>115743</v>
      </c>
      <c r="B3704" t="s">
        <v>1973</v>
      </c>
      <c r="C3704" t="s">
        <v>1525</v>
      </c>
      <c r="D3704" t="b">
        <v>1</v>
      </c>
      <c r="E3704" t="s">
        <v>125</v>
      </c>
      <c r="H3704" t="s">
        <v>125</v>
      </c>
      <c r="P3704" t="s">
        <v>125</v>
      </c>
    </row>
    <row r="3705" spans="1:16" x14ac:dyDescent="0.2">
      <c r="A3705">
        <v>115707</v>
      </c>
      <c r="B3705" t="s">
        <v>1973</v>
      </c>
      <c r="C3705" t="s">
        <v>1525</v>
      </c>
      <c r="D3705" t="b">
        <v>1</v>
      </c>
      <c r="E3705" t="s">
        <v>125</v>
      </c>
      <c r="H3705" t="s">
        <v>125</v>
      </c>
      <c r="P3705" t="s">
        <v>125</v>
      </c>
    </row>
    <row r="3706" spans="1:16" x14ac:dyDescent="0.2">
      <c r="A3706">
        <v>112214</v>
      </c>
      <c r="B3706" t="s">
        <v>1973</v>
      </c>
      <c r="C3706" t="s">
        <v>1525</v>
      </c>
      <c r="D3706" t="b">
        <v>1</v>
      </c>
      <c r="E3706" t="s">
        <v>125</v>
      </c>
      <c r="F3706" t="s">
        <v>1973</v>
      </c>
      <c r="H3706" t="s">
        <v>130</v>
      </c>
      <c r="P3706" t="s">
        <v>125</v>
      </c>
    </row>
    <row r="3707" spans="1:16" x14ac:dyDescent="0.2">
      <c r="A3707">
        <v>115708</v>
      </c>
      <c r="B3707" t="s">
        <v>1973</v>
      </c>
      <c r="C3707" t="s">
        <v>1525</v>
      </c>
      <c r="D3707" t="b">
        <v>1</v>
      </c>
      <c r="E3707" t="s">
        <v>125</v>
      </c>
      <c r="H3707" t="s">
        <v>125</v>
      </c>
      <c r="P3707" t="s">
        <v>125</v>
      </c>
    </row>
    <row r="3708" spans="1:16" x14ac:dyDescent="0.2">
      <c r="A3708">
        <v>115742</v>
      </c>
      <c r="B3708" t="s">
        <v>1973</v>
      </c>
      <c r="C3708" t="s">
        <v>1525</v>
      </c>
      <c r="D3708" t="b">
        <v>1</v>
      </c>
      <c r="E3708" t="s">
        <v>125</v>
      </c>
      <c r="H3708" t="s">
        <v>125</v>
      </c>
      <c r="P3708" t="s">
        <v>125</v>
      </c>
    </row>
    <row r="3709" spans="1:16" x14ac:dyDescent="0.2">
      <c r="A3709">
        <v>115746</v>
      </c>
      <c r="B3709" t="s">
        <v>1973</v>
      </c>
      <c r="C3709" t="s">
        <v>1525</v>
      </c>
      <c r="D3709" t="b">
        <v>1</v>
      </c>
      <c r="E3709" t="s">
        <v>125</v>
      </c>
      <c r="H3709" t="s">
        <v>125</v>
      </c>
      <c r="P3709" t="s">
        <v>125</v>
      </c>
    </row>
    <row r="3710" spans="1:16" x14ac:dyDescent="0.2">
      <c r="A3710">
        <v>115738</v>
      </c>
      <c r="B3710" t="s">
        <v>1973</v>
      </c>
      <c r="C3710" t="s">
        <v>1525</v>
      </c>
      <c r="D3710" t="b">
        <v>1</v>
      </c>
      <c r="E3710" t="s">
        <v>125</v>
      </c>
      <c r="H3710" t="s">
        <v>125</v>
      </c>
      <c r="P3710" t="s">
        <v>125</v>
      </c>
    </row>
    <row r="3711" spans="1:16" x14ac:dyDescent="0.2">
      <c r="A3711">
        <v>115736</v>
      </c>
      <c r="B3711" t="s">
        <v>1973</v>
      </c>
      <c r="C3711" t="s">
        <v>1525</v>
      </c>
      <c r="D3711" t="b">
        <v>1</v>
      </c>
      <c r="E3711" t="s">
        <v>125</v>
      </c>
      <c r="H3711" t="s">
        <v>125</v>
      </c>
      <c r="P3711" t="s">
        <v>125</v>
      </c>
    </row>
    <row r="3712" spans="1:16" x14ac:dyDescent="0.2">
      <c r="A3712">
        <v>115710</v>
      </c>
      <c r="B3712" t="s">
        <v>1973</v>
      </c>
      <c r="C3712" t="s">
        <v>1525</v>
      </c>
      <c r="D3712" t="b">
        <v>1</v>
      </c>
      <c r="E3712" t="s">
        <v>125</v>
      </c>
      <c r="H3712" t="s">
        <v>125</v>
      </c>
      <c r="P3712" t="s">
        <v>125</v>
      </c>
    </row>
    <row r="3713" spans="1:19" x14ac:dyDescent="0.2">
      <c r="A3713">
        <v>115711</v>
      </c>
      <c r="B3713" t="s">
        <v>1973</v>
      </c>
      <c r="C3713" t="s">
        <v>1525</v>
      </c>
      <c r="D3713" t="b">
        <v>1</v>
      </c>
      <c r="E3713" t="s">
        <v>125</v>
      </c>
      <c r="H3713" t="s">
        <v>125</v>
      </c>
      <c r="P3713" t="s">
        <v>125</v>
      </c>
    </row>
    <row r="3714" spans="1:19" x14ac:dyDescent="0.2">
      <c r="A3714">
        <v>115712</v>
      </c>
      <c r="B3714" t="s">
        <v>1973</v>
      </c>
      <c r="C3714" t="s">
        <v>1525</v>
      </c>
      <c r="D3714" t="b">
        <v>1</v>
      </c>
      <c r="E3714" t="s">
        <v>125</v>
      </c>
      <c r="H3714" t="s">
        <v>125</v>
      </c>
      <c r="P3714" t="s">
        <v>125</v>
      </c>
    </row>
    <row r="3715" spans="1:19" x14ac:dyDescent="0.2">
      <c r="A3715">
        <v>115735</v>
      </c>
      <c r="B3715" t="s">
        <v>1973</v>
      </c>
      <c r="C3715" t="s">
        <v>1525</v>
      </c>
      <c r="D3715" t="b">
        <v>1</v>
      </c>
      <c r="E3715" t="s">
        <v>125</v>
      </c>
      <c r="H3715" t="s">
        <v>125</v>
      </c>
      <c r="P3715" t="s">
        <v>125</v>
      </c>
    </row>
    <row r="3716" spans="1:19" x14ac:dyDescent="0.2">
      <c r="A3716">
        <v>116061</v>
      </c>
      <c r="B3716" t="s">
        <v>1973</v>
      </c>
      <c r="C3716" t="s">
        <v>1525</v>
      </c>
      <c r="D3716" t="b">
        <v>1</v>
      </c>
      <c r="E3716" t="s">
        <v>125</v>
      </c>
      <c r="H3716" t="s">
        <v>125</v>
      </c>
      <c r="P3716" t="s">
        <v>125</v>
      </c>
    </row>
    <row r="3717" spans="1:19" x14ac:dyDescent="0.2">
      <c r="A3717">
        <v>116074</v>
      </c>
      <c r="B3717" t="s">
        <v>1973</v>
      </c>
      <c r="C3717" t="s">
        <v>1525</v>
      </c>
      <c r="D3717" t="b">
        <v>1</v>
      </c>
      <c r="E3717" t="s">
        <v>125</v>
      </c>
      <c r="H3717" t="s">
        <v>125</v>
      </c>
      <c r="P3717" t="s">
        <v>125</v>
      </c>
    </row>
    <row r="3718" spans="1:19" x14ac:dyDescent="0.2">
      <c r="A3718">
        <v>129562</v>
      </c>
      <c r="B3718" t="s">
        <v>1974</v>
      </c>
      <c r="C3718" t="s">
        <v>1525</v>
      </c>
      <c r="D3718" t="b">
        <v>0</v>
      </c>
      <c r="E3718" t="s">
        <v>125</v>
      </c>
      <c r="F3718" t="s">
        <v>1769</v>
      </c>
      <c r="G3718" t="s">
        <v>533</v>
      </c>
      <c r="H3718" t="s">
        <v>125</v>
      </c>
      <c r="P3718" t="s">
        <v>125</v>
      </c>
      <c r="S3718" t="s">
        <v>1770</v>
      </c>
    </row>
    <row r="3719" spans="1:19" x14ac:dyDescent="0.2">
      <c r="A3719">
        <v>119699</v>
      </c>
      <c r="B3719" t="s">
        <v>1091</v>
      </c>
      <c r="C3719" t="s">
        <v>1525</v>
      </c>
      <c r="D3719" t="b">
        <v>1</v>
      </c>
      <c r="E3719" t="s">
        <v>125</v>
      </c>
      <c r="F3719" t="s">
        <v>1092</v>
      </c>
      <c r="G3719" t="s">
        <v>1093</v>
      </c>
      <c r="H3719" t="s">
        <v>125</v>
      </c>
      <c r="J3719" t="s">
        <v>1094</v>
      </c>
      <c r="K3719" t="s">
        <v>1095</v>
      </c>
      <c r="L3719" t="s">
        <v>1095</v>
      </c>
      <c r="P3719" t="s">
        <v>125</v>
      </c>
    </row>
    <row r="3720" spans="1:19" x14ac:dyDescent="0.2">
      <c r="A3720">
        <v>126073</v>
      </c>
      <c r="B3720" t="s">
        <v>1975</v>
      </c>
      <c r="C3720" t="s">
        <v>1525</v>
      </c>
      <c r="D3720" t="b">
        <v>0</v>
      </c>
      <c r="E3720" t="s">
        <v>125</v>
      </c>
      <c r="F3720" t="s">
        <v>1092</v>
      </c>
      <c r="G3720" t="s">
        <v>1093</v>
      </c>
      <c r="H3720" t="s">
        <v>125</v>
      </c>
      <c r="J3720" t="s">
        <v>1094</v>
      </c>
      <c r="K3720" t="s">
        <v>1095</v>
      </c>
      <c r="L3720" t="s">
        <v>1095</v>
      </c>
      <c r="P3720" t="s">
        <v>125</v>
      </c>
    </row>
    <row r="3721" spans="1:19" x14ac:dyDescent="0.2">
      <c r="A3721">
        <v>191420</v>
      </c>
      <c r="B3721" t="s">
        <v>1976</v>
      </c>
      <c r="C3721" t="s">
        <v>1525</v>
      </c>
      <c r="D3721" t="b">
        <v>1</v>
      </c>
      <c r="E3721" t="s">
        <v>125</v>
      </c>
      <c r="H3721" t="s">
        <v>125</v>
      </c>
      <c r="P3721" t="s">
        <v>125</v>
      </c>
    </row>
    <row r="3722" spans="1:19" x14ac:dyDescent="0.2">
      <c r="A3722">
        <v>149098</v>
      </c>
      <c r="B3722" t="s">
        <v>1977</v>
      </c>
      <c r="C3722" t="s">
        <v>1525</v>
      </c>
      <c r="D3722" t="b">
        <v>0</v>
      </c>
      <c r="E3722" t="s">
        <v>125</v>
      </c>
      <c r="H3722" t="s">
        <v>125</v>
      </c>
      <c r="P3722" t="s">
        <v>125</v>
      </c>
    </row>
    <row r="3723" spans="1:19" x14ac:dyDescent="0.2">
      <c r="A3723">
        <v>126106</v>
      </c>
      <c r="B3723" t="s">
        <v>1978</v>
      </c>
      <c r="C3723" t="s">
        <v>1525</v>
      </c>
      <c r="D3723" t="b">
        <v>0</v>
      </c>
      <c r="E3723" t="s">
        <v>125</v>
      </c>
      <c r="F3723" t="s">
        <v>1602</v>
      </c>
      <c r="G3723" t="s">
        <v>1603</v>
      </c>
      <c r="H3723" t="s">
        <v>125</v>
      </c>
      <c r="P3723" t="s">
        <v>125</v>
      </c>
    </row>
    <row r="3724" spans="1:19" x14ac:dyDescent="0.2">
      <c r="A3724">
        <v>167104</v>
      </c>
      <c r="B3724" t="s">
        <v>1978</v>
      </c>
      <c r="C3724" t="s">
        <v>1525</v>
      </c>
      <c r="D3724" t="b">
        <v>0</v>
      </c>
      <c r="E3724" t="s">
        <v>125</v>
      </c>
      <c r="F3724" t="s">
        <v>1602</v>
      </c>
      <c r="G3724" t="s">
        <v>1603</v>
      </c>
      <c r="H3724" t="s">
        <v>125</v>
      </c>
      <c r="P3724" t="s">
        <v>125</v>
      </c>
    </row>
    <row r="3725" spans="1:19" x14ac:dyDescent="0.2">
      <c r="A3725">
        <v>112143</v>
      </c>
      <c r="B3725" t="s">
        <v>1978</v>
      </c>
      <c r="C3725" t="s">
        <v>1525</v>
      </c>
      <c r="D3725" t="b">
        <v>0</v>
      </c>
      <c r="E3725" t="s">
        <v>125</v>
      </c>
      <c r="H3725" t="s">
        <v>125</v>
      </c>
      <c r="P3725" t="s">
        <v>125</v>
      </c>
    </row>
    <row r="3726" spans="1:19" x14ac:dyDescent="0.2">
      <c r="A3726">
        <v>109797</v>
      </c>
      <c r="B3726" t="s">
        <v>1978</v>
      </c>
      <c r="C3726" t="s">
        <v>1525</v>
      </c>
      <c r="D3726" t="b">
        <v>0</v>
      </c>
      <c r="E3726" t="s">
        <v>125</v>
      </c>
      <c r="H3726" t="s">
        <v>125</v>
      </c>
      <c r="P3726" t="s">
        <v>125</v>
      </c>
    </row>
    <row r="3727" spans="1:19" x14ac:dyDescent="0.2">
      <c r="A3727">
        <v>167166</v>
      </c>
      <c r="B3727" t="s">
        <v>1978</v>
      </c>
      <c r="C3727" t="s">
        <v>1525</v>
      </c>
      <c r="D3727" t="b">
        <v>0</v>
      </c>
      <c r="E3727" t="s">
        <v>125</v>
      </c>
      <c r="F3727" t="s">
        <v>1602</v>
      </c>
      <c r="G3727" t="s">
        <v>1603</v>
      </c>
      <c r="H3727" t="s">
        <v>125</v>
      </c>
      <c r="P3727" t="s">
        <v>125</v>
      </c>
    </row>
    <row r="3728" spans="1:19" x14ac:dyDescent="0.2">
      <c r="A3728">
        <v>167086</v>
      </c>
      <c r="B3728" t="s">
        <v>1978</v>
      </c>
      <c r="C3728" t="s">
        <v>1525</v>
      </c>
      <c r="D3728" t="b">
        <v>0</v>
      </c>
      <c r="E3728" t="s">
        <v>125</v>
      </c>
      <c r="F3728" t="s">
        <v>1602</v>
      </c>
      <c r="G3728" t="s">
        <v>1603</v>
      </c>
      <c r="H3728" t="s">
        <v>125</v>
      </c>
      <c r="P3728" t="s">
        <v>125</v>
      </c>
    </row>
    <row r="3729" spans="1:16" x14ac:dyDescent="0.2">
      <c r="A3729">
        <v>167215</v>
      </c>
      <c r="B3729" t="s">
        <v>1979</v>
      </c>
      <c r="C3729" t="s">
        <v>1525</v>
      </c>
      <c r="D3729" t="b">
        <v>0</v>
      </c>
      <c r="E3729" t="s">
        <v>125</v>
      </c>
      <c r="F3729" t="s">
        <v>1602</v>
      </c>
      <c r="G3729" t="s">
        <v>1603</v>
      </c>
      <c r="H3729" t="s">
        <v>125</v>
      </c>
      <c r="P3729" t="s">
        <v>125</v>
      </c>
    </row>
    <row r="3730" spans="1:16" x14ac:dyDescent="0.2">
      <c r="A3730">
        <v>173071</v>
      </c>
      <c r="B3730" t="s">
        <v>1979</v>
      </c>
      <c r="C3730" t="s">
        <v>1525</v>
      </c>
      <c r="D3730" t="b">
        <v>0</v>
      </c>
      <c r="E3730" t="s">
        <v>125</v>
      </c>
      <c r="F3730" t="s">
        <v>1602</v>
      </c>
      <c r="G3730" t="s">
        <v>1603</v>
      </c>
      <c r="H3730" t="s">
        <v>125</v>
      </c>
      <c r="P3730" t="s">
        <v>125</v>
      </c>
    </row>
    <row r="3731" spans="1:16" x14ac:dyDescent="0.2">
      <c r="A3731">
        <v>167266</v>
      </c>
      <c r="B3731" t="s">
        <v>1979</v>
      </c>
      <c r="C3731" t="s">
        <v>1525</v>
      </c>
      <c r="D3731" t="b">
        <v>0</v>
      </c>
      <c r="E3731" t="s">
        <v>125</v>
      </c>
      <c r="F3731" t="s">
        <v>1602</v>
      </c>
      <c r="G3731" t="s">
        <v>1603</v>
      </c>
      <c r="H3731" t="s">
        <v>125</v>
      </c>
      <c r="P3731" t="s">
        <v>125</v>
      </c>
    </row>
    <row r="3732" spans="1:16" x14ac:dyDescent="0.2">
      <c r="A3732">
        <v>167313</v>
      </c>
      <c r="B3732" t="s">
        <v>1979</v>
      </c>
      <c r="C3732" t="s">
        <v>1525</v>
      </c>
      <c r="D3732" t="b">
        <v>0</v>
      </c>
      <c r="E3732" t="s">
        <v>125</v>
      </c>
      <c r="F3732" t="s">
        <v>1602</v>
      </c>
      <c r="G3732" t="s">
        <v>1603</v>
      </c>
      <c r="H3732" t="s">
        <v>125</v>
      </c>
      <c r="P3732" t="s">
        <v>125</v>
      </c>
    </row>
    <row r="3733" spans="1:16" x14ac:dyDescent="0.2">
      <c r="A3733">
        <v>166875</v>
      </c>
      <c r="B3733" t="s">
        <v>1979</v>
      </c>
      <c r="C3733" t="s">
        <v>1525</v>
      </c>
      <c r="D3733" t="b">
        <v>0</v>
      </c>
      <c r="E3733" t="s">
        <v>125</v>
      </c>
      <c r="F3733" t="s">
        <v>1602</v>
      </c>
      <c r="G3733" t="s">
        <v>1603</v>
      </c>
      <c r="H3733" t="s">
        <v>125</v>
      </c>
      <c r="P3733" t="s">
        <v>125</v>
      </c>
    </row>
    <row r="3734" spans="1:16" x14ac:dyDescent="0.2">
      <c r="A3734">
        <v>167013</v>
      </c>
      <c r="B3734" t="s">
        <v>1979</v>
      </c>
      <c r="C3734" t="s">
        <v>1525</v>
      </c>
      <c r="D3734" t="b">
        <v>0</v>
      </c>
      <c r="E3734" t="s">
        <v>125</v>
      </c>
      <c r="F3734" t="s">
        <v>1602</v>
      </c>
      <c r="G3734" t="s">
        <v>1603</v>
      </c>
      <c r="H3734" t="s">
        <v>125</v>
      </c>
      <c r="P3734" t="s">
        <v>125</v>
      </c>
    </row>
    <row r="3735" spans="1:16" x14ac:dyDescent="0.2">
      <c r="A3735">
        <v>167148</v>
      </c>
      <c r="B3735" t="s">
        <v>1979</v>
      </c>
      <c r="C3735" t="s">
        <v>1525</v>
      </c>
      <c r="D3735" t="b">
        <v>0</v>
      </c>
      <c r="E3735" t="s">
        <v>125</v>
      </c>
      <c r="F3735" t="s">
        <v>1602</v>
      </c>
      <c r="G3735" t="s">
        <v>1603</v>
      </c>
      <c r="H3735" t="s">
        <v>125</v>
      </c>
      <c r="P3735" t="s">
        <v>125</v>
      </c>
    </row>
    <row r="3736" spans="1:16" x14ac:dyDescent="0.2">
      <c r="A3736">
        <v>167031</v>
      </c>
      <c r="B3736" t="s">
        <v>1979</v>
      </c>
      <c r="C3736" t="s">
        <v>1525</v>
      </c>
      <c r="D3736" t="b">
        <v>0</v>
      </c>
      <c r="E3736" t="s">
        <v>125</v>
      </c>
      <c r="F3736" t="s">
        <v>1602</v>
      </c>
      <c r="G3736" t="s">
        <v>1603</v>
      </c>
      <c r="H3736" t="s">
        <v>125</v>
      </c>
      <c r="P3736" t="s">
        <v>125</v>
      </c>
    </row>
    <row r="3737" spans="1:16" x14ac:dyDescent="0.2">
      <c r="A3737">
        <v>126103</v>
      </c>
      <c r="B3737" t="s">
        <v>1980</v>
      </c>
      <c r="C3737" t="s">
        <v>1525</v>
      </c>
      <c r="D3737" t="b">
        <v>0</v>
      </c>
      <c r="E3737" t="s">
        <v>125</v>
      </c>
      <c r="F3737" t="s">
        <v>1981</v>
      </c>
      <c r="G3737" t="s">
        <v>1982</v>
      </c>
      <c r="H3737" t="s">
        <v>130</v>
      </c>
      <c r="P3737" t="s">
        <v>125</v>
      </c>
    </row>
    <row r="3738" spans="1:16" x14ac:dyDescent="0.2">
      <c r="A3738">
        <v>162478</v>
      </c>
      <c r="B3738" t="s">
        <v>1983</v>
      </c>
      <c r="C3738" t="s">
        <v>1525</v>
      </c>
      <c r="D3738" t="b">
        <v>0</v>
      </c>
      <c r="E3738" t="s">
        <v>125</v>
      </c>
      <c r="F3738" t="s">
        <v>1984</v>
      </c>
      <c r="H3738" t="s">
        <v>130</v>
      </c>
      <c r="P3738" t="s">
        <v>125</v>
      </c>
    </row>
    <row r="3739" spans="1:16" x14ac:dyDescent="0.2">
      <c r="A3739">
        <v>184421</v>
      </c>
      <c r="B3739" t="s">
        <v>1985</v>
      </c>
      <c r="C3739" t="s">
        <v>1525</v>
      </c>
      <c r="D3739" t="b">
        <v>0</v>
      </c>
      <c r="E3739" t="s">
        <v>125</v>
      </c>
      <c r="F3739" t="s">
        <v>1986</v>
      </c>
      <c r="H3739" t="s">
        <v>130</v>
      </c>
      <c r="P3739" t="s">
        <v>125</v>
      </c>
    </row>
    <row r="3740" spans="1:16" x14ac:dyDescent="0.2">
      <c r="A3740">
        <v>184422</v>
      </c>
      <c r="B3740" t="s">
        <v>1987</v>
      </c>
      <c r="C3740" t="s">
        <v>1525</v>
      </c>
      <c r="D3740" t="b">
        <v>0</v>
      </c>
      <c r="E3740" t="s">
        <v>125</v>
      </c>
      <c r="F3740" t="s">
        <v>1988</v>
      </c>
      <c r="H3740" t="s">
        <v>130</v>
      </c>
      <c r="P3740" t="s">
        <v>125</v>
      </c>
    </row>
    <row r="3741" spans="1:16" x14ac:dyDescent="0.2">
      <c r="A3741">
        <v>108678</v>
      </c>
      <c r="B3741" t="s">
        <v>1989</v>
      </c>
      <c r="C3741" t="s">
        <v>1525</v>
      </c>
      <c r="D3741" t="b">
        <v>0</v>
      </c>
      <c r="E3741" t="s">
        <v>125</v>
      </c>
      <c r="H3741" t="s">
        <v>125</v>
      </c>
      <c r="P3741" t="s">
        <v>125</v>
      </c>
    </row>
    <row r="3742" spans="1:16" x14ac:dyDescent="0.2">
      <c r="A3742">
        <v>171819</v>
      </c>
      <c r="B3742" t="s">
        <v>1990</v>
      </c>
      <c r="C3742" t="s">
        <v>1525</v>
      </c>
      <c r="D3742" t="b">
        <v>0</v>
      </c>
      <c r="E3742" t="s">
        <v>125</v>
      </c>
      <c r="F3742" t="s">
        <v>1991</v>
      </c>
      <c r="G3742" t="s">
        <v>1992</v>
      </c>
      <c r="H3742" t="s">
        <v>125</v>
      </c>
      <c r="P3742" t="s">
        <v>125</v>
      </c>
    </row>
    <row r="3743" spans="1:16" x14ac:dyDescent="0.2">
      <c r="A3743">
        <v>147893</v>
      </c>
      <c r="B3743" t="s">
        <v>1990</v>
      </c>
      <c r="C3743" t="s">
        <v>1525</v>
      </c>
      <c r="D3743" t="b">
        <v>0</v>
      </c>
      <c r="E3743" t="s">
        <v>125</v>
      </c>
      <c r="F3743" t="s">
        <v>1991</v>
      </c>
      <c r="G3743" t="s">
        <v>1992</v>
      </c>
      <c r="H3743" t="s">
        <v>125</v>
      </c>
      <c r="P3743" t="s">
        <v>125</v>
      </c>
    </row>
    <row r="3744" spans="1:16" x14ac:dyDescent="0.2">
      <c r="A3744">
        <v>172364</v>
      </c>
      <c r="B3744" t="s">
        <v>1990</v>
      </c>
      <c r="C3744" t="s">
        <v>1525</v>
      </c>
      <c r="D3744" t="b">
        <v>0</v>
      </c>
      <c r="E3744" t="s">
        <v>125</v>
      </c>
      <c r="F3744" t="s">
        <v>1991</v>
      </c>
      <c r="G3744" t="s">
        <v>1992</v>
      </c>
      <c r="H3744" t="s">
        <v>125</v>
      </c>
      <c r="P3744" t="s">
        <v>125</v>
      </c>
    </row>
    <row r="3745" spans="1:18" x14ac:dyDescent="0.2">
      <c r="A3745">
        <v>171754</v>
      </c>
      <c r="B3745" t="s">
        <v>1990</v>
      </c>
      <c r="C3745" t="s">
        <v>1525</v>
      </c>
      <c r="D3745" t="b">
        <v>0</v>
      </c>
      <c r="E3745" t="s">
        <v>125</v>
      </c>
      <c r="F3745" t="s">
        <v>1991</v>
      </c>
      <c r="G3745" t="s">
        <v>1992</v>
      </c>
      <c r="H3745" t="s">
        <v>125</v>
      </c>
      <c r="P3745" t="s">
        <v>125</v>
      </c>
    </row>
    <row r="3746" spans="1:18" x14ac:dyDescent="0.2">
      <c r="A3746">
        <v>172014</v>
      </c>
      <c r="B3746" t="s">
        <v>1990</v>
      </c>
      <c r="C3746" t="s">
        <v>1525</v>
      </c>
      <c r="D3746" t="b">
        <v>0</v>
      </c>
      <c r="E3746" t="s">
        <v>125</v>
      </c>
      <c r="F3746" t="s">
        <v>1991</v>
      </c>
      <c r="G3746" t="s">
        <v>1992</v>
      </c>
      <c r="H3746" t="s">
        <v>125</v>
      </c>
      <c r="P3746" t="s">
        <v>125</v>
      </c>
    </row>
    <row r="3747" spans="1:18" x14ac:dyDescent="0.2">
      <c r="A3747">
        <v>156413</v>
      </c>
      <c r="B3747" t="s">
        <v>1990</v>
      </c>
      <c r="C3747" t="s">
        <v>1525</v>
      </c>
      <c r="D3747" t="b">
        <v>0</v>
      </c>
      <c r="E3747" t="s">
        <v>125</v>
      </c>
      <c r="F3747" t="s">
        <v>1991</v>
      </c>
      <c r="G3747" t="s">
        <v>1992</v>
      </c>
      <c r="H3747" t="s">
        <v>125</v>
      </c>
      <c r="P3747" t="s">
        <v>125</v>
      </c>
    </row>
    <row r="3748" spans="1:18" x14ac:dyDescent="0.2">
      <c r="A3748">
        <v>171949</v>
      </c>
      <c r="B3748" t="s">
        <v>1990</v>
      </c>
      <c r="C3748" t="s">
        <v>1525</v>
      </c>
      <c r="D3748" t="b">
        <v>0</v>
      </c>
      <c r="E3748" t="s">
        <v>125</v>
      </c>
      <c r="F3748" t="s">
        <v>1991</v>
      </c>
      <c r="G3748" t="s">
        <v>1992</v>
      </c>
      <c r="H3748" t="s">
        <v>125</v>
      </c>
      <c r="P3748" t="s">
        <v>125</v>
      </c>
    </row>
    <row r="3749" spans="1:18" x14ac:dyDescent="0.2">
      <c r="A3749">
        <v>165364</v>
      </c>
      <c r="B3749" t="s">
        <v>1990</v>
      </c>
      <c r="C3749" t="s">
        <v>1525</v>
      </c>
      <c r="D3749" t="b">
        <v>0</v>
      </c>
      <c r="E3749" t="s">
        <v>125</v>
      </c>
      <c r="F3749" t="s">
        <v>1991</v>
      </c>
      <c r="G3749" t="s">
        <v>1992</v>
      </c>
      <c r="H3749" t="s">
        <v>125</v>
      </c>
      <c r="P3749" t="s">
        <v>125</v>
      </c>
    </row>
    <row r="3750" spans="1:18" x14ac:dyDescent="0.2">
      <c r="A3750">
        <v>171884</v>
      </c>
      <c r="B3750" t="s">
        <v>1990</v>
      </c>
      <c r="C3750" t="s">
        <v>1525</v>
      </c>
      <c r="D3750" t="b">
        <v>0</v>
      </c>
      <c r="E3750" t="s">
        <v>125</v>
      </c>
      <c r="F3750" t="s">
        <v>1991</v>
      </c>
      <c r="G3750" t="s">
        <v>1992</v>
      </c>
      <c r="H3750" t="s">
        <v>125</v>
      </c>
      <c r="P3750" t="s">
        <v>125</v>
      </c>
    </row>
    <row r="3751" spans="1:18" x14ac:dyDescent="0.2">
      <c r="A3751">
        <v>167149</v>
      </c>
      <c r="B3751" t="s">
        <v>1993</v>
      </c>
      <c r="C3751" t="s">
        <v>1525</v>
      </c>
      <c r="D3751" t="b">
        <v>1</v>
      </c>
      <c r="E3751" t="s">
        <v>125</v>
      </c>
      <c r="H3751" t="s">
        <v>125</v>
      </c>
      <c r="P3751" t="s">
        <v>125</v>
      </c>
      <c r="R3751" t="s">
        <v>1739</v>
      </c>
    </row>
    <row r="3752" spans="1:18" x14ac:dyDescent="0.2">
      <c r="A3752">
        <v>167151</v>
      </c>
      <c r="B3752" t="s">
        <v>1994</v>
      </c>
      <c r="C3752" t="s">
        <v>1525</v>
      </c>
      <c r="D3752" t="b">
        <v>0</v>
      </c>
      <c r="E3752" t="s">
        <v>125</v>
      </c>
      <c r="F3752" t="s">
        <v>1738</v>
      </c>
      <c r="G3752" t="s">
        <v>1736</v>
      </c>
      <c r="H3752" t="s">
        <v>125</v>
      </c>
      <c r="P3752" t="s">
        <v>125</v>
      </c>
    </row>
    <row r="3753" spans="1:18" x14ac:dyDescent="0.2">
      <c r="A3753">
        <v>181241</v>
      </c>
      <c r="B3753" t="s">
        <v>1995</v>
      </c>
      <c r="C3753" t="s">
        <v>1525</v>
      </c>
      <c r="D3753" t="b">
        <v>0</v>
      </c>
      <c r="E3753" t="s">
        <v>125</v>
      </c>
      <c r="F3753" t="s">
        <v>1996</v>
      </c>
      <c r="G3753" t="s">
        <v>1997</v>
      </c>
      <c r="H3753" t="s">
        <v>125</v>
      </c>
      <c r="P3753" t="s">
        <v>125</v>
      </c>
    </row>
    <row r="3754" spans="1:18" x14ac:dyDescent="0.2">
      <c r="A3754">
        <v>181231</v>
      </c>
      <c r="B3754" t="s">
        <v>1998</v>
      </c>
      <c r="C3754" t="s">
        <v>1525</v>
      </c>
      <c r="D3754" t="b">
        <v>0</v>
      </c>
      <c r="E3754" t="s">
        <v>125</v>
      </c>
      <c r="F3754" t="s">
        <v>1999</v>
      </c>
      <c r="G3754" t="s">
        <v>1997</v>
      </c>
      <c r="H3754" t="s">
        <v>125</v>
      </c>
      <c r="P3754" t="s">
        <v>125</v>
      </c>
    </row>
    <row r="3755" spans="1:18" x14ac:dyDescent="0.2">
      <c r="A3755">
        <v>170655</v>
      </c>
      <c r="B3755" t="s">
        <v>2000</v>
      </c>
      <c r="C3755" t="s">
        <v>1525</v>
      </c>
      <c r="D3755" t="b">
        <v>0</v>
      </c>
      <c r="E3755" t="s">
        <v>125</v>
      </c>
      <c r="F3755" t="s">
        <v>1092</v>
      </c>
      <c r="G3755" t="s">
        <v>1093</v>
      </c>
      <c r="H3755" t="s">
        <v>125</v>
      </c>
      <c r="J3755" t="s">
        <v>1094</v>
      </c>
      <c r="K3755" t="s">
        <v>1095</v>
      </c>
      <c r="L3755" t="s">
        <v>1095</v>
      </c>
      <c r="P3755" t="s">
        <v>125</v>
      </c>
    </row>
    <row r="3756" spans="1:18" x14ac:dyDescent="0.2">
      <c r="A3756">
        <v>120040</v>
      </c>
      <c r="B3756" t="s">
        <v>2000</v>
      </c>
      <c r="C3756" t="s">
        <v>1525</v>
      </c>
      <c r="D3756" t="b">
        <v>0</v>
      </c>
      <c r="E3756" t="s">
        <v>125</v>
      </c>
      <c r="F3756" t="s">
        <v>1092</v>
      </c>
      <c r="G3756" t="s">
        <v>1093</v>
      </c>
      <c r="H3756" t="s">
        <v>125</v>
      </c>
      <c r="J3756" t="s">
        <v>1094</v>
      </c>
      <c r="K3756" t="s">
        <v>1095</v>
      </c>
      <c r="L3756" t="s">
        <v>1095</v>
      </c>
      <c r="P3756" t="s">
        <v>125</v>
      </c>
    </row>
    <row r="3757" spans="1:18" x14ac:dyDescent="0.2">
      <c r="A3757">
        <v>223580</v>
      </c>
      <c r="B3757" t="s">
        <v>2001</v>
      </c>
      <c r="C3757" t="s">
        <v>1525</v>
      </c>
      <c r="D3757" t="b">
        <v>0</v>
      </c>
      <c r="E3757" t="s">
        <v>125</v>
      </c>
      <c r="F3757" t="s">
        <v>2002</v>
      </c>
      <c r="G3757" t="s">
        <v>1603</v>
      </c>
      <c r="H3757" t="s">
        <v>125</v>
      </c>
      <c r="P3757" t="s">
        <v>125</v>
      </c>
      <c r="R3757" t="s">
        <v>2003</v>
      </c>
    </row>
    <row r="3758" spans="1:18" x14ac:dyDescent="0.2">
      <c r="A3758">
        <v>207398</v>
      </c>
      <c r="B3758" t="s">
        <v>2004</v>
      </c>
      <c r="C3758" t="s">
        <v>1525</v>
      </c>
      <c r="D3758" t="b">
        <v>0</v>
      </c>
      <c r="E3758" t="s">
        <v>125</v>
      </c>
      <c r="H3758" t="s">
        <v>125</v>
      </c>
      <c r="P3758" t="s">
        <v>125</v>
      </c>
    </row>
    <row r="3759" spans="1:18" x14ac:dyDescent="0.2">
      <c r="A3759">
        <v>207399</v>
      </c>
      <c r="B3759" t="s">
        <v>2005</v>
      </c>
      <c r="C3759" t="s">
        <v>1525</v>
      </c>
      <c r="D3759" t="b">
        <v>1</v>
      </c>
      <c r="E3759" t="s">
        <v>125</v>
      </c>
      <c r="H3759" t="s">
        <v>125</v>
      </c>
      <c r="P3759" t="s">
        <v>125</v>
      </c>
    </row>
    <row r="3760" spans="1:18" x14ac:dyDescent="0.2">
      <c r="A3760">
        <v>197768</v>
      </c>
      <c r="B3760" t="s">
        <v>2006</v>
      </c>
      <c r="C3760" t="s">
        <v>1525</v>
      </c>
      <c r="D3760" t="b">
        <v>1</v>
      </c>
      <c r="E3760" t="s">
        <v>125</v>
      </c>
      <c r="H3760" t="s">
        <v>125</v>
      </c>
      <c r="P3760" t="s">
        <v>125</v>
      </c>
      <c r="R3760" t="s">
        <v>1768</v>
      </c>
    </row>
    <row r="3761" spans="1:19" x14ac:dyDescent="0.2">
      <c r="A3761">
        <v>198902</v>
      </c>
      <c r="B3761" t="s">
        <v>2007</v>
      </c>
      <c r="C3761" t="s">
        <v>1525</v>
      </c>
      <c r="D3761" t="b">
        <v>1</v>
      </c>
      <c r="E3761" t="s">
        <v>125</v>
      </c>
      <c r="H3761" t="s">
        <v>125</v>
      </c>
      <c r="P3761" t="s">
        <v>125</v>
      </c>
      <c r="R3761" t="s">
        <v>1752</v>
      </c>
    </row>
    <row r="3762" spans="1:19" x14ac:dyDescent="0.2">
      <c r="A3762">
        <v>197762</v>
      </c>
      <c r="B3762" t="s">
        <v>2008</v>
      </c>
      <c r="C3762" t="s">
        <v>1525</v>
      </c>
      <c r="D3762" t="b">
        <v>0</v>
      </c>
      <c r="E3762" t="s">
        <v>125</v>
      </c>
      <c r="F3762" t="s">
        <v>2009</v>
      </c>
      <c r="G3762" t="s">
        <v>794</v>
      </c>
      <c r="H3762" t="s">
        <v>125</v>
      </c>
      <c r="P3762" t="s">
        <v>125</v>
      </c>
      <c r="R3762" t="s">
        <v>1090</v>
      </c>
      <c r="S3762" t="s">
        <v>1101</v>
      </c>
    </row>
    <row r="3763" spans="1:19" x14ac:dyDescent="0.2">
      <c r="A3763">
        <v>172295</v>
      </c>
      <c r="B3763" t="s">
        <v>2010</v>
      </c>
      <c r="C3763" t="s">
        <v>1525</v>
      </c>
      <c r="D3763" t="b">
        <v>0</v>
      </c>
      <c r="E3763" t="s">
        <v>125</v>
      </c>
      <c r="F3763" t="s">
        <v>2011</v>
      </c>
      <c r="G3763" t="s">
        <v>794</v>
      </c>
      <c r="H3763" t="s">
        <v>125</v>
      </c>
      <c r="P3763" t="s">
        <v>125</v>
      </c>
      <c r="R3763" t="s">
        <v>1090</v>
      </c>
      <c r="S3763" t="s">
        <v>1101</v>
      </c>
    </row>
    <row r="3764" spans="1:19" x14ac:dyDescent="0.2">
      <c r="A3764">
        <v>200687</v>
      </c>
      <c r="B3764" t="s">
        <v>2012</v>
      </c>
      <c r="C3764" t="s">
        <v>1525</v>
      </c>
      <c r="D3764" t="b">
        <v>0</v>
      </c>
      <c r="E3764" t="s">
        <v>125</v>
      </c>
      <c r="F3764" t="s">
        <v>2013</v>
      </c>
      <c r="G3764" t="s">
        <v>794</v>
      </c>
      <c r="H3764" t="s">
        <v>125</v>
      </c>
      <c r="P3764" t="s">
        <v>125</v>
      </c>
      <c r="R3764" t="s">
        <v>1090</v>
      </c>
      <c r="S3764" t="s">
        <v>1101</v>
      </c>
    </row>
    <row r="3765" spans="1:19" x14ac:dyDescent="0.2">
      <c r="A3765">
        <v>172067</v>
      </c>
      <c r="B3765" t="s">
        <v>2014</v>
      </c>
      <c r="C3765" t="s">
        <v>1525</v>
      </c>
      <c r="D3765" t="b">
        <v>0</v>
      </c>
      <c r="E3765" t="s">
        <v>125</v>
      </c>
      <c r="F3765" t="s">
        <v>2015</v>
      </c>
      <c r="G3765" t="s">
        <v>794</v>
      </c>
      <c r="H3765" t="s">
        <v>125</v>
      </c>
      <c r="P3765" t="s">
        <v>125</v>
      </c>
      <c r="R3765" t="s">
        <v>1090</v>
      </c>
      <c r="S3765" t="s">
        <v>1101</v>
      </c>
    </row>
    <row r="3766" spans="1:19" x14ac:dyDescent="0.2">
      <c r="A3766">
        <v>172238</v>
      </c>
      <c r="B3766" t="s">
        <v>2016</v>
      </c>
      <c r="C3766" t="s">
        <v>1525</v>
      </c>
      <c r="D3766" t="b">
        <v>0</v>
      </c>
      <c r="E3766" t="s">
        <v>125</v>
      </c>
      <c r="F3766" t="s">
        <v>2017</v>
      </c>
      <c r="G3766" t="s">
        <v>794</v>
      </c>
      <c r="H3766" t="s">
        <v>125</v>
      </c>
      <c r="P3766" t="s">
        <v>125</v>
      </c>
      <c r="R3766" t="s">
        <v>1090</v>
      </c>
      <c r="S3766" t="s">
        <v>1101</v>
      </c>
    </row>
    <row r="3767" spans="1:19" x14ac:dyDescent="0.2">
      <c r="A3767">
        <v>172124</v>
      </c>
      <c r="B3767" t="s">
        <v>2018</v>
      </c>
      <c r="C3767" t="s">
        <v>1525</v>
      </c>
      <c r="D3767" t="b">
        <v>0</v>
      </c>
      <c r="E3767" t="s">
        <v>125</v>
      </c>
      <c r="F3767" t="s">
        <v>2019</v>
      </c>
      <c r="G3767" t="s">
        <v>794</v>
      </c>
      <c r="H3767" t="s">
        <v>125</v>
      </c>
      <c r="P3767" t="s">
        <v>125</v>
      </c>
      <c r="R3767" t="s">
        <v>1090</v>
      </c>
      <c r="S3767" t="s">
        <v>1101</v>
      </c>
    </row>
    <row r="3768" spans="1:19" x14ac:dyDescent="0.2">
      <c r="A3768">
        <v>197867</v>
      </c>
      <c r="B3768" t="s">
        <v>2020</v>
      </c>
      <c r="C3768" t="s">
        <v>1525</v>
      </c>
      <c r="D3768" t="b">
        <v>0</v>
      </c>
      <c r="E3768" t="s">
        <v>125</v>
      </c>
      <c r="F3768" t="s">
        <v>2021</v>
      </c>
      <c r="G3768" t="s">
        <v>794</v>
      </c>
      <c r="H3768" t="s">
        <v>125</v>
      </c>
      <c r="P3768" t="s">
        <v>125</v>
      </c>
      <c r="R3768" t="s">
        <v>1090</v>
      </c>
      <c r="S3768" t="s">
        <v>1101</v>
      </c>
    </row>
    <row r="3769" spans="1:19" x14ac:dyDescent="0.2">
      <c r="A3769">
        <v>172181</v>
      </c>
      <c r="B3769" t="s">
        <v>2022</v>
      </c>
      <c r="C3769" t="s">
        <v>1525</v>
      </c>
      <c r="D3769" t="b">
        <v>0</v>
      </c>
      <c r="E3769" t="s">
        <v>125</v>
      </c>
      <c r="F3769" t="s">
        <v>2023</v>
      </c>
      <c r="G3769" t="s">
        <v>794</v>
      </c>
      <c r="H3769" t="s">
        <v>125</v>
      </c>
      <c r="P3769" t="s">
        <v>125</v>
      </c>
      <c r="R3769" t="s">
        <v>1090</v>
      </c>
      <c r="S3769" t="s">
        <v>1101</v>
      </c>
    </row>
    <row r="3770" spans="1:19" x14ac:dyDescent="0.2">
      <c r="A3770">
        <v>197770</v>
      </c>
      <c r="B3770" t="s">
        <v>2024</v>
      </c>
      <c r="C3770" t="s">
        <v>1525</v>
      </c>
      <c r="D3770" t="b">
        <v>0</v>
      </c>
      <c r="E3770" t="s">
        <v>125</v>
      </c>
      <c r="F3770" t="s">
        <v>1769</v>
      </c>
      <c r="G3770" t="s">
        <v>533</v>
      </c>
      <c r="H3770" t="s">
        <v>125</v>
      </c>
      <c r="P3770" t="s">
        <v>125</v>
      </c>
      <c r="S3770" t="s">
        <v>1770</v>
      </c>
    </row>
    <row r="3771" spans="1:19" x14ac:dyDescent="0.2">
      <c r="A3771">
        <v>211654</v>
      </c>
      <c r="B3771" t="s">
        <v>2025</v>
      </c>
      <c r="C3771" t="s">
        <v>1525</v>
      </c>
      <c r="D3771" t="b">
        <v>0</v>
      </c>
      <c r="E3771" t="s">
        <v>125</v>
      </c>
      <c r="F3771" t="s">
        <v>2026</v>
      </c>
      <c r="G3771" t="s">
        <v>533</v>
      </c>
      <c r="H3771" t="s">
        <v>125</v>
      </c>
      <c r="P3771" t="s">
        <v>125</v>
      </c>
      <c r="R3771" t="s">
        <v>2027</v>
      </c>
      <c r="S3771" t="s">
        <v>1258</v>
      </c>
    </row>
    <row r="3772" spans="1:19" x14ac:dyDescent="0.2">
      <c r="A3772">
        <v>197618</v>
      </c>
      <c r="B3772" t="s">
        <v>2028</v>
      </c>
      <c r="C3772" t="s">
        <v>1525</v>
      </c>
      <c r="D3772" t="b">
        <v>0</v>
      </c>
      <c r="E3772" t="s">
        <v>125</v>
      </c>
      <c r="F3772" t="s">
        <v>2029</v>
      </c>
      <c r="G3772" t="s">
        <v>1534</v>
      </c>
      <c r="H3772" t="s">
        <v>125</v>
      </c>
      <c r="P3772" t="s">
        <v>125</v>
      </c>
      <c r="R3772" t="s">
        <v>2027</v>
      </c>
    </row>
    <row r="3773" spans="1:19" x14ac:dyDescent="0.2">
      <c r="A3773">
        <v>165988</v>
      </c>
      <c r="B3773" t="s">
        <v>2028</v>
      </c>
      <c r="C3773" t="s">
        <v>1525</v>
      </c>
      <c r="D3773" t="b">
        <v>0</v>
      </c>
      <c r="E3773" t="s">
        <v>125</v>
      </c>
      <c r="H3773" t="s">
        <v>125</v>
      </c>
      <c r="P3773" t="s">
        <v>125</v>
      </c>
    </row>
    <row r="3774" spans="1:19" x14ac:dyDescent="0.2">
      <c r="A3774">
        <v>211131</v>
      </c>
      <c r="B3774" t="s">
        <v>2030</v>
      </c>
      <c r="C3774" t="s">
        <v>1525</v>
      </c>
      <c r="D3774" t="b">
        <v>1</v>
      </c>
      <c r="E3774" t="s">
        <v>125</v>
      </c>
      <c r="F3774" t="s">
        <v>2031</v>
      </c>
      <c r="G3774" t="s">
        <v>1534</v>
      </c>
      <c r="H3774" t="s">
        <v>125</v>
      </c>
      <c r="P3774" t="s">
        <v>125</v>
      </c>
      <c r="R3774" t="s">
        <v>2027</v>
      </c>
    </row>
    <row r="3775" spans="1:19" x14ac:dyDescent="0.2">
      <c r="A3775">
        <v>198008</v>
      </c>
      <c r="B3775" t="s">
        <v>2032</v>
      </c>
      <c r="C3775" t="s">
        <v>1525</v>
      </c>
      <c r="D3775" t="b">
        <v>1</v>
      </c>
      <c r="E3775" t="s">
        <v>125</v>
      </c>
      <c r="F3775" t="s">
        <v>2031</v>
      </c>
      <c r="G3775" t="s">
        <v>1534</v>
      </c>
      <c r="H3775" t="s">
        <v>125</v>
      </c>
      <c r="P3775" t="s">
        <v>125</v>
      </c>
    </row>
    <row r="3776" spans="1:19" x14ac:dyDescent="0.2">
      <c r="A3776">
        <v>198007</v>
      </c>
      <c r="B3776" t="s">
        <v>2032</v>
      </c>
      <c r="C3776" t="s">
        <v>1525</v>
      </c>
      <c r="D3776" t="b">
        <v>1</v>
      </c>
      <c r="E3776" t="s">
        <v>125</v>
      </c>
      <c r="F3776" t="s">
        <v>2031</v>
      </c>
      <c r="G3776" t="s">
        <v>1534</v>
      </c>
      <c r="H3776" t="s">
        <v>125</v>
      </c>
      <c r="P3776" t="s">
        <v>125</v>
      </c>
    </row>
    <row r="3777" spans="1:16" x14ac:dyDescent="0.2">
      <c r="A3777">
        <v>172239</v>
      </c>
      <c r="B3777" t="s">
        <v>2032</v>
      </c>
      <c r="C3777" t="s">
        <v>1525</v>
      </c>
      <c r="D3777" t="b">
        <v>1</v>
      </c>
      <c r="E3777" t="s">
        <v>125</v>
      </c>
      <c r="F3777" t="s">
        <v>2031</v>
      </c>
      <c r="G3777" t="s">
        <v>1534</v>
      </c>
      <c r="H3777" t="s">
        <v>125</v>
      </c>
      <c r="P3777" t="s">
        <v>125</v>
      </c>
    </row>
    <row r="3778" spans="1:16" x14ac:dyDescent="0.2">
      <c r="A3778">
        <v>166314</v>
      </c>
      <c r="B3778" t="s">
        <v>2033</v>
      </c>
      <c r="C3778" t="s">
        <v>1525</v>
      </c>
      <c r="D3778" t="b">
        <v>0</v>
      </c>
      <c r="E3778" t="s">
        <v>125</v>
      </c>
      <c r="F3778" t="s">
        <v>2034</v>
      </c>
      <c r="G3778" t="s">
        <v>1534</v>
      </c>
      <c r="H3778" t="s">
        <v>130</v>
      </c>
      <c r="P3778" t="s">
        <v>125</v>
      </c>
    </row>
    <row r="3779" spans="1:16" x14ac:dyDescent="0.2">
      <c r="A3779">
        <v>174671</v>
      </c>
      <c r="B3779" t="s">
        <v>2033</v>
      </c>
      <c r="C3779" t="s">
        <v>1525</v>
      </c>
      <c r="D3779" t="b">
        <v>1</v>
      </c>
      <c r="E3779" t="s">
        <v>125</v>
      </c>
      <c r="F3779" t="s">
        <v>2031</v>
      </c>
      <c r="G3779" t="s">
        <v>1534</v>
      </c>
      <c r="H3779" t="s">
        <v>125</v>
      </c>
      <c r="P3779" t="s">
        <v>125</v>
      </c>
    </row>
    <row r="3780" spans="1:16" x14ac:dyDescent="0.2">
      <c r="A3780">
        <v>174663</v>
      </c>
      <c r="B3780" t="s">
        <v>2033</v>
      </c>
      <c r="C3780" t="s">
        <v>1525</v>
      </c>
      <c r="D3780" t="b">
        <v>1</v>
      </c>
      <c r="E3780" t="s">
        <v>125</v>
      </c>
      <c r="F3780" t="s">
        <v>2031</v>
      </c>
      <c r="G3780" t="s">
        <v>1534</v>
      </c>
      <c r="H3780" t="s">
        <v>125</v>
      </c>
      <c r="P3780" t="s">
        <v>125</v>
      </c>
    </row>
    <row r="3781" spans="1:16" x14ac:dyDescent="0.2">
      <c r="A3781">
        <v>174732</v>
      </c>
      <c r="B3781" t="s">
        <v>2033</v>
      </c>
      <c r="C3781" t="s">
        <v>1525</v>
      </c>
      <c r="D3781" t="b">
        <v>0</v>
      </c>
      <c r="E3781" t="s">
        <v>125</v>
      </c>
      <c r="H3781" t="s">
        <v>125</v>
      </c>
      <c r="P3781" t="s">
        <v>125</v>
      </c>
    </row>
    <row r="3782" spans="1:16" x14ac:dyDescent="0.2">
      <c r="A3782">
        <v>181689</v>
      </c>
      <c r="B3782" t="s">
        <v>2033</v>
      </c>
      <c r="C3782" t="s">
        <v>1525</v>
      </c>
      <c r="D3782" t="b">
        <v>1</v>
      </c>
      <c r="E3782" t="s">
        <v>125</v>
      </c>
      <c r="F3782" t="s">
        <v>2031</v>
      </c>
      <c r="G3782" t="s">
        <v>1534</v>
      </c>
      <c r="H3782" t="s">
        <v>125</v>
      </c>
      <c r="P3782" t="s">
        <v>125</v>
      </c>
    </row>
    <row r="3783" spans="1:16" x14ac:dyDescent="0.2">
      <c r="A3783">
        <v>174677</v>
      </c>
      <c r="B3783" t="s">
        <v>2033</v>
      </c>
      <c r="C3783" t="s">
        <v>1525</v>
      </c>
      <c r="D3783" t="b">
        <v>1</v>
      </c>
      <c r="E3783" t="s">
        <v>125</v>
      </c>
      <c r="F3783" t="s">
        <v>2031</v>
      </c>
      <c r="G3783" t="s">
        <v>1534</v>
      </c>
      <c r="H3783" t="s">
        <v>125</v>
      </c>
      <c r="P3783" t="s">
        <v>125</v>
      </c>
    </row>
    <row r="3784" spans="1:16" x14ac:dyDescent="0.2">
      <c r="A3784">
        <v>166019</v>
      </c>
      <c r="B3784" t="s">
        <v>2035</v>
      </c>
      <c r="C3784" t="s">
        <v>1525</v>
      </c>
      <c r="D3784" t="b">
        <v>0</v>
      </c>
      <c r="E3784" t="s">
        <v>125</v>
      </c>
      <c r="H3784" t="s">
        <v>125</v>
      </c>
      <c r="P3784" t="s">
        <v>125</v>
      </c>
    </row>
    <row r="3785" spans="1:16" x14ac:dyDescent="0.2">
      <c r="A3785">
        <v>172182</v>
      </c>
      <c r="B3785" t="s">
        <v>2036</v>
      </c>
      <c r="C3785" t="s">
        <v>1525</v>
      </c>
      <c r="D3785" t="b">
        <v>1</v>
      </c>
      <c r="E3785" t="s">
        <v>125</v>
      </c>
      <c r="F3785" t="s">
        <v>2031</v>
      </c>
      <c r="G3785" t="s">
        <v>1534</v>
      </c>
      <c r="H3785" t="s">
        <v>125</v>
      </c>
      <c r="P3785" t="s">
        <v>125</v>
      </c>
    </row>
    <row r="3786" spans="1:16" x14ac:dyDescent="0.2">
      <c r="A3786">
        <v>172296</v>
      </c>
      <c r="B3786" t="s">
        <v>2036</v>
      </c>
      <c r="C3786" t="s">
        <v>1525</v>
      </c>
      <c r="D3786" t="b">
        <v>1</v>
      </c>
      <c r="E3786" t="s">
        <v>125</v>
      </c>
      <c r="F3786" t="s">
        <v>2031</v>
      </c>
      <c r="G3786" t="s">
        <v>1534</v>
      </c>
      <c r="H3786" t="s">
        <v>125</v>
      </c>
      <c r="P3786" t="s">
        <v>125</v>
      </c>
    </row>
    <row r="3787" spans="1:16" x14ac:dyDescent="0.2">
      <c r="A3787">
        <v>198068</v>
      </c>
      <c r="B3787" t="s">
        <v>2036</v>
      </c>
      <c r="C3787" t="s">
        <v>1525</v>
      </c>
      <c r="D3787" t="b">
        <v>1</v>
      </c>
      <c r="E3787" t="s">
        <v>125</v>
      </c>
      <c r="F3787" t="s">
        <v>2031</v>
      </c>
      <c r="G3787" t="s">
        <v>1534</v>
      </c>
      <c r="H3787" t="s">
        <v>125</v>
      </c>
      <c r="P3787" t="s">
        <v>125</v>
      </c>
    </row>
    <row r="3788" spans="1:16" x14ac:dyDescent="0.2">
      <c r="A3788">
        <v>198069</v>
      </c>
      <c r="B3788" t="s">
        <v>2036</v>
      </c>
      <c r="C3788" t="s">
        <v>1525</v>
      </c>
      <c r="D3788" t="b">
        <v>1</v>
      </c>
      <c r="E3788" t="s">
        <v>125</v>
      </c>
      <c r="F3788" t="s">
        <v>2031</v>
      </c>
      <c r="G3788" t="s">
        <v>1534</v>
      </c>
      <c r="H3788" t="s">
        <v>125</v>
      </c>
      <c r="P3788" t="s">
        <v>125</v>
      </c>
    </row>
    <row r="3789" spans="1:16" x14ac:dyDescent="0.2">
      <c r="A3789">
        <v>174778</v>
      </c>
      <c r="B3789" t="s">
        <v>2036</v>
      </c>
      <c r="C3789" t="s">
        <v>1525</v>
      </c>
      <c r="D3789" t="b">
        <v>1</v>
      </c>
      <c r="E3789" t="s">
        <v>125</v>
      </c>
      <c r="F3789" t="s">
        <v>2031</v>
      </c>
      <c r="G3789" t="s">
        <v>1534</v>
      </c>
      <c r="H3789" t="s">
        <v>125</v>
      </c>
      <c r="P3789" t="s">
        <v>125</v>
      </c>
    </row>
    <row r="3790" spans="1:16" x14ac:dyDescent="0.2">
      <c r="A3790">
        <v>197932</v>
      </c>
      <c r="B3790" t="s">
        <v>2036</v>
      </c>
      <c r="C3790" t="s">
        <v>1525</v>
      </c>
      <c r="D3790" t="b">
        <v>0</v>
      </c>
      <c r="E3790" t="s">
        <v>125</v>
      </c>
      <c r="F3790" t="s">
        <v>2031</v>
      </c>
      <c r="G3790" t="s">
        <v>1534</v>
      </c>
      <c r="H3790" t="s">
        <v>125</v>
      </c>
      <c r="P3790" t="s">
        <v>125</v>
      </c>
    </row>
    <row r="3791" spans="1:16" x14ac:dyDescent="0.2">
      <c r="A3791">
        <v>165462</v>
      </c>
      <c r="B3791" t="s">
        <v>2037</v>
      </c>
      <c r="C3791" t="s">
        <v>1525</v>
      </c>
      <c r="D3791" t="b">
        <v>0</v>
      </c>
      <c r="E3791" t="s">
        <v>125</v>
      </c>
      <c r="F3791" t="s">
        <v>2038</v>
      </c>
      <c r="G3791" t="s">
        <v>1629</v>
      </c>
      <c r="H3791" t="s">
        <v>125</v>
      </c>
      <c r="P3791" t="s">
        <v>125</v>
      </c>
    </row>
    <row r="3792" spans="1:16" x14ac:dyDescent="0.2">
      <c r="A3792">
        <v>174668</v>
      </c>
      <c r="B3792" t="s">
        <v>2037</v>
      </c>
      <c r="C3792" t="s">
        <v>1525</v>
      </c>
      <c r="D3792" t="b">
        <v>1</v>
      </c>
      <c r="E3792" t="s">
        <v>125</v>
      </c>
      <c r="F3792" t="s">
        <v>2038</v>
      </c>
      <c r="G3792" t="s">
        <v>1629</v>
      </c>
      <c r="H3792" t="s">
        <v>125</v>
      </c>
      <c r="P3792" t="s">
        <v>125</v>
      </c>
    </row>
    <row r="3793" spans="1:18" x14ac:dyDescent="0.2">
      <c r="A3793">
        <v>174674</v>
      </c>
      <c r="B3793" t="s">
        <v>2037</v>
      </c>
      <c r="C3793" t="s">
        <v>1525</v>
      </c>
      <c r="D3793" t="b">
        <v>1</v>
      </c>
      <c r="E3793" t="s">
        <v>125</v>
      </c>
      <c r="F3793" t="s">
        <v>2038</v>
      </c>
      <c r="G3793" t="s">
        <v>1629</v>
      </c>
      <c r="H3793" t="s">
        <v>125</v>
      </c>
      <c r="P3793" t="s">
        <v>125</v>
      </c>
    </row>
    <row r="3794" spans="1:18" x14ac:dyDescent="0.2">
      <c r="A3794">
        <v>174680</v>
      </c>
      <c r="B3794" t="s">
        <v>2037</v>
      </c>
      <c r="C3794" t="s">
        <v>1525</v>
      </c>
      <c r="D3794" t="b">
        <v>1</v>
      </c>
      <c r="E3794" t="s">
        <v>125</v>
      </c>
      <c r="F3794" t="s">
        <v>2038</v>
      </c>
      <c r="G3794" t="s">
        <v>1629</v>
      </c>
      <c r="H3794" t="s">
        <v>125</v>
      </c>
      <c r="P3794" t="s">
        <v>125</v>
      </c>
    </row>
    <row r="3795" spans="1:18" x14ac:dyDescent="0.2">
      <c r="A3795">
        <v>172241</v>
      </c>
      <c r="B3795" t="s">
        <v>2039</v>
      </c>
      <c r="C3795" t="s">
        <v>1525</v>
      </c>
      <c r="D3795" t="b">
        <v>1</v>
      </c>
      <c r="E3795" t="s">
        <v>125</v>
      </c>
      <c r="F3795" t="s">
        <v>2038</v>
      </c>
      <c r="G3795" t="s">
        <v>1629</v>
      </c>
      <c r="H3795" t="s">
        <v>125</v>
      </c>
      <c r="P3795" t="s">
        <v>125</v>
      </c>
    </row>
    <row r="3796" spans="1:18" x14ac:dyDescent="0.2">
      <c r="A3796">
        <v>198010</v>
      </c>
      <c r="B3796" t="s">
        <v>2039</v>
      </c>
      <c r="C3796" t="s">
        <v>1525</v>
      </c>
      <c r="D3796" t="b">
        <v>1</v>
      </c>
      <c r="E3796" t="s">
        <v>125</v>
      </c>
      <c r="F3796" t="s">
        <v>2038</v>
      </c>
      <c r="G3796" t="s">
        <v>1629</v>
      </c>
      <c r="H3796" t="s">
        <v>125</v>
      </c>
      <c r="P3796" t="s">
        <v>125</v>
      </c>
    </row>
    <row r="3797" spans="1:18" x14ac:dyDescent="0.2">
      <c r="A3797">
        <v>198009</v>
      </c>
      <c r="B3797" t="s">
        <v>2039</v>
      </c>
      <c r="C3797" t="s">
        <v>1525</v>
      </c>
      <c r="D3797" t="b">
        <v>1</v>
      </c>
      <c r="E3797" t="s">
        <v>125</v>
      </c>
      <c r="F3797" t="s">
        <v>2038</v>
      </c>
      <c r="G3797" t="s">
        <v>1629</v>
      </c>
      <c r="H3797" t="s">
        <v>125</v>
      </c>
      <c r="P3797" t="s">
        <v>125</v>
      </c>
    </row>
    <row r="3798" spans="1:18" x14ac:dyDescent="0.2">
      <c r="A3798">
        <v>211326</v>
      </c>
      <c r="B3798" t="s">
        <v>2039</v>
      </c>
      <c r="C3798" t="s">
        <v>1525</v>
      </c>
      <c r="D3798" t="b">
        <v>0</v>
      </c>
      <c r="E3798" t="s">
        <v>125</v>
      </c>
      <c r="F3798" t="s">
        <v>2038</v>
      </c>
      <c r="G3798" t="s">
        <v>1629</v>
      </c>
      <c r="H3798" t="s">
        <v>125</v>
      </c>
      <c r="P3798" t="s">
        <v>125</v>
      </c>
      <c r="R3798" t="s">
        <v>2027</v>
      </c>
    </row>
    <row r="3799" spans="1:18" x14ac:dyDescent="0.2">
      <c r="A3799">
        <v>174780</v>
      </c>
      <c r="B3799" t="s">
        <v>2040</v>
      </c>
      <c r="C3799" t="s">
        <v>1525</v>
      </c>
      <c r="D3799" t="b">
        <v>1</v>
      </c>
      <c r="E3799" t="s">
        <v>125</v>
      </c>
      <c r="F3799" t="s">
        <v>1683</v>
      </c>
      <c r="G3799" t="s">
        <v>1534</v>
      </c>
      <c r="H3799" t="s">
        <v>125</v>
      </c>
      <c r="P3799" t="s">
        <v>125</v>
      </c>
    </row>
    <row r="3800" spans="1:18" x14ac:dyDescent="0.2">
      <c r="A3800">
        <v>172068</v>
      </c>
      <c r="B3800" t="s">
        <v>2041</v>
      </c>
      <c r="C3800" t="s">
        <v>1525</v>
      </c>
      <c r="D3800" t="b">
        <v>1</v>
      </c>
      <c r="E3800" t="s">
        <v>125</v>
      </c>
      <c r="F3800" t="s">
        <v>1683</v>
      </c>
      <c r="G3800" t="s">
        <v>1534</v>
      </c>
      <c r="H3800" t="s">
        <v>125</v>
      </c>
      <c r="P3800" t="s">
        <v>125</v>
      </c>
      <c r="R3800" t="s">
        <v>2027</v>
      </c>
    </row>
    <row r="3801" spans="1:18" x14ac:dyDescent="0.2">
      <c r="A3801">
        <v>160821</v>
      </c>
      <c r="B3801" t="s">
        <v>2041</v>
      </c>
      <c r="C3801" t="s">
        <v>1525</v>
      </c>
      <c r="D3801" t="b">
        <v>0</v>
      </c>
      <c r="E3801" t="s">
        <v>125</v>
      </c>
      <c r="H3801" t="s">
        <v>125</v>
      </c>
      <c r="P3801" t="s">
        <v>125</v>
      </c>
    </row>
    <row r="3802" spans="1:18" x14ac:dyDescent="0.2">
      <c r="A3802">
        <v>172125</v>
      </c>
      <c r="B3802" t="s">
        <v>2041</v>
      </c>
      <c r="C3802" t="s">
        <v>1525</v>
      </c>
      <c r="D3802" t="b">
        <v>1</v>
      </c>
      <c r="E3802" t="s">
        <v>125</v>
      </c>
      <c r="F3802" t="s">
        <v>1683</v>
      </c>
      <c r="G3802" t="s">
        <v>1534</v>
      </c>
      <c r="H3802" t="s">
        <v>125</v>
      </c>
      <c r="P3802" t="s">
        <v>125</v>
      </c>
    </row>
    <row r="3803" spans="1:18" x14ac:dyDescent="0.2">
      <c r="A3803">
        <v>166693</v>
      </c>
      <c r="B3803" t="s">
        <v>2042</v>
      </c>
      <c r="C3803" t="s">
        <v>1525</v>
      </c>
      <c r="D3803" t="b">
        <v>0</v>
      </c>
      <c r="E3803" t="s">
        <v>125</v>
      </c>
      <c r="F3803" t="s">
        <v>1781</v>
      </c>
      <c r="G3803" t="s">
        <v>1558</v>
      </c>
      <c r="H3803" t="s">
        <v>125</v>
      </c>
      <c r="J3803" t="s">
        <v>752</v>
      </c>
      <c r="K3803" t="s">
        <v>1616</v>
      </c>
      <c r="L3803" t="s">
        <v>1089</v>
      </c>
      <c r="P3803" t="s">
        <v>125</v>
      </c>
    </row>
    <row r="3804" spans="1:18" x14ac:dyDescent="0.2">
      <c r="A3804">
        <v>165409</v>
      </c>
      <c r="B3804" t="s">
        <v>2042</v>
      </c>
      <c r="C3804" t="s">
        <v>1525</v>
      </c>
      <c r="D3804" t="b">
        <v>0</v>
      </c>
      <c r="E3804" t="s">
        <v>125</v>
      </c>
      <c r="F3804" t="s">
        <v>1781</v>
      </c>
      <c r="G3804" t="s">
        <v>1558</v>
      </c>
      <c r="H3804" t="s">
        <v>125</v>
      </c>
      <c r="J3804" t="s">
        <v>752</v>
      </c>
      <c r="K3804" t="s">
        <v>1616</v>
      </c>
      <c r="L3804" t="s">
        <v>1089</v>
      </c>
      <c r="P3804" t="s">
        <v>125</v>
      </c>
    </row>
    <row r="3805" spans="1:18" x14ac:dyDescent="0.2">
      <c r="A3805">
        <v>165436</v>
      </c>
      <c r="B3805" t="s">
        <v>2042</v>
      </c>
      <c r="C3805" t="s">
        <v>1525</v>
      </c>
      <c r="D3805" t="b">
        <v>0</v>
      </c>
      <c r="E3805" t="s">
        <v>125</v>
      </c>
      <c r="F3805" t="s">
        <v>1781</v>
      </c>
      <c r="G3805" t="s">
        <v>1558</v>
      </c>
      <c r="H3805" t="s">
        <v>125</v>
      </c>
      <c r="J3805" t="s">
        <v>752</v>
      </c>
      <c r="K3805" t="s">
        <v>1616</v>
      </c>
      <c r="L3805" t="s">
        <v>1089</v>
      </c>
      <c r="P3805" t="s">
        <v>125</v>
      </c>
    </row>
    <row r="3806" spans="1:18" x14ac:dyDescent="0.2">
      <c r="A3806">
        <v>166022</v>
      </c>
      <c r="B3806" t="s">
        <v>2043</v>
      </c>
      <c r="C3806" t="s">
        <v>1525</v>
      </c>
      <c r="D3806" t="b">
        <v>0</v>
      </c>
      <c r="E3806" t="s">
        <v>125</v>
      </c>
      <c r="H3806" t="s">
        <v>125</v>
      </c>
      <c r="P3806" t="s">
        <v>125</v>
      </c>
    </row>
    <row r="3807" spans="1:18" x14ac:dyDescent="0.2">
      <c r="A3807">
        <v>160820</v>
      </c>
      <c r="B3807" t="s">
        <v>2044</v>
      </c>
      <c r="C3807" t="s">
        <v>1525</v>
      </c>
      <c r="D3807" t="b">
        <v>0</v>
      </c>
      <c r="E3807" t="s">
        <v>125</v>
      </c>
      <c r="H3807" t="s">
        <v>125</v>
      </c>
      <c r="P3807" t="s">
        <v>125</v>
      </c>
    </row>
    <row r="3808" spans="1:18" x14ac:dyDescent="0.2">
      <c r="A3808">
        <v>172298</v>
      </c>
      <c r="B3808" t="s">
        <v>2044</v>
      </c>
      <c r="C3808" t="s">
        <v>1525</v>
      </c>
      <c r="D3808" t="b">
        <v>1</v>
      </c>
      <c r="E3808" t="s">
        <v>125</v>
      </c>
      <c r="F3808" t="s">
        <v>1783</v>
      </c>
      <c r="G3808" t="s">
        <v>1541</v>
      </c>
      <c r="H3808" t="s">
        <v>125</v>
      </c>
      <c r="J3808" t="s">
        <v>752</v>
      </c>
      <c r="K3808" t="s">
        <v>1559</v>
      </c>
      <c r="L3808" t="s">
        <v>1024</v>
      </c>
      <c r="P3808" t="s">
        <v>125</v>
      </c>
    </row>
    <row r="3809" spans="1:18" x14ac:dyDescent="0.2">
      <c r="A3809">
        <v>172127</v>
      </c>
      <c r="B3809" t="s">
        <v>2044</v>
      </c>
      <c r="C3809" t="s">
        <v>1525</v>
      </c>
      <c r="D3809" t="b">
        <v>1</v>
      </c>
      <c r="E3809" t="s">
        <v>125</v>
      </c>
      <c r="F3809" t="s">
        <v>1783</v>
      </c>
      <c r="G3809" t="s">
        <v>1541</v>
      </c>
      <c r="H3809" t="s">
        <v>125</v>
      </c>
      <c r="J3809" t="s">
        <v>752</v>
      </c>
      <c r="K3809" t="s">
        <v>1559</v>
      </c>
      <c r="L3809" t="s">
        <v>1024</v>
      </c>
      <c r="P3809" t="s">
        <v>125</v>
      </c>
    </row>
    <row r="3810" spans="1:18" x14ac:dyDescent="0.2">
      <c r="A3810">
        <v>172184</v>
      </c>
      <c r="B3810" t="s">
        <v>2045</v>
      </c>
      <c r="C3810" t="s">
        <v>1525</v>
      </c>
      <c r="D3810" t="b">
        <v>1</v>
      </c>
      <c r="E3810" t="s">
        <v>125</v>
      </c>
      <c r="F3810" t="s">
        <v>1783</v>
      </c>
      <c r="G3810" t="s">
        <v>1541</v>
      </c>
      <c r="H3810" t="s">
        <v>125</v>
      </c>
      <c r="J3810" t="s">
        <v>752</v>
      </c>
      <c r="K3810" t="s">
        <v>1559</v>
      </c>
      <c r="L3810" t="s">
        <v>1024</v>
      </c>
      <c r="P3810" t="s">
        <v>125</v>
      </c>
    </row>
    <row r="3811" spans="1:18" x14ac:dyDescent="0.2">
      <c r="A3811">
        <v>198072</v>
      </c>
      <c r="B3811" t="s">
        <v>2045</v>
      </c>
      <c r="C3811" t="s">
        <v>1525</v>
      </c>
      <c r="D3811" t="b">
        <v>1</v>
      </c>
      <c r="E3811" t="s">
        <v>125</v>
      </c>
      <c r="F3811" t="s">
        <v>1783</v>
      </c>
      <c r="G3811" t="s">
        <v>1541</v>
      </c>
      <c r="H3811" t="s">
        <v>125</v>
      </c>
      <c r="J3811" t="s">
        <v>752</v>
      </c>
      <c r="K3811" t="s">
        <v>1559</v>
      </c>
      <c r="L3811" t="s">
        <v>1024</v>
      </c>
      <c r="P3811" t="s">
        <v>125</v>
      </c>
    </row>
    <row r="3812" spans="1:18" x14ac:dyDescent="0.2">
      <c r="A3812">
        <v>198070</v>
      </c>
      <c r="B3812" t="s">
        <v>2045</v>
      </c>
      <c r="C3812" t="s">
        <v>1525</v>
      </c>
      <c r="D3812" t="b">
        <v>1</v>
      </c>
      <c r="E3812" t="s">
        <v>125</v>
      </c>
      <c r="F3812" t="s">
        <v>1783</v>
      </c>
      <c r="G3812" t="s">
        <v>1541</v>
      </c>
      <c r="H3812" t="s">
        <v>125</v>
      </c>
      <c r="J3812" t="s">
        <v>752</v>
      </c>
      <c r="K3812" t="s">
        <v>1559</v>
      </c>
      <c r="L3812" t="s">
        <v>1024</v>
      </c>
      <c r="P3812" t="s">
        <v>125</v>
      </c>
    </row>
    <row r="3813" spans="1:18" x14ac:dyDescent="0.2">
      <c r="A3813">
        <v>211140</v>
      </c>
      <c r="B3813" t="s">
        <v>2046</v>
      </c>
      <c r="C3813" t="s">
        <v>1525</v>
      </c>
      <c r="D3813" t="b">
        <v>0</v>
      </c>
      <c r="E3813" t="s">
        <v>125</v>
      </c>
      <c r="F3813" t="s">
        <v>1781</v>
      </c>
      <c r="G3813" t="s">
        <v>1558</v>
      </c>
      <c r="H3813" t="s">
        <v>125</v>
      </c>
      <c r="J3813" t="s">
        <v>752</v>
      </c>
      <c r="K3813" t="s">
        <v>1616</v>
      </c>
      <c r="L3813" t="s">
        <v>1089</v>
      </c>
      <c r="P3813" t="s">
        <v>125</v>
      </c>
      <c r="R3813" t="s">
        <v>2027</v>
      </c>
    </row>
    <row r="3814" spans="1:18" x14ac:dyDescent="0.2">
      <c r="A3814">
        <v>174735</v>
      </c>
      <c r="B3814" t="s">
        <v>2047</v>
      </c>
      <c r="C3814" t="s">
        <v>1525</v>
      </c>
      <c r="D3814" t="b">
        <v>0</v>
      </c>
      <c r="E3814" t="s">
        <v>125</v>
      </c>
      <c r="H3814" t="s">
        <v>125</v>
      </c>
      <c r="P3814" t="s">
        <v>125</v>
      </c>
    </row>
    <row r="3815" spans="1:18" x14ac:dyDescent="0.2">
      <c r="A3815">
        <v>181696</v>
      </c>
      <c r="B3815" t="s">
        <v>2048</v>
      </c>
      <c r="C3815" t="s">
        <v>1525</v>
      </c>
      <c r="D3815" t="b">
        <v>1</v>
      </c>
      <c r="E3815" t="s">
        <v>125</v>
      </c>
      <c r="F3815" t="s">
        <v>2049</v>
      </c>
      <c r="G3815" t="s">
        <v>1541</v>
      </c>
      <c r="H3815" t="s">
        <v>125</v>
      </c>
      <c r="P3815" t="s">
        <v>125</v>
      </c>
    </row>
    <row r="3816" spans="1:18" x14ac:dyDescent="0.2">
      <c r="A3816">
        <v>172070</v>
      </c>
      <c r="B3816" t="s">
        <v>2050</v>
      </c>
      <c r="C3816" t="s">
        <v>1525</v>
      </c>
      <c r="D3816" t="b">
        <v>1</v>
      </c>
      <c r="E3816" t="s">
        <v>125</v>
      </c>
      <c r="F3816" t="s">
        <v>2049</v>
      </c>
      <c r="G3816" t="s">
        <v>1541</v>
      </c>
      <c r="H3816" t="s">
        <v>125</v>
      </c>
      <c r="P3816" t="s">
        <v>125</v>
      </c>
      <c r="R3816" t="s">
        <v>2027</v>
      </c>
    </row>
    <row r="3817" spans="1:18" x14ac:dyDescent="0.2">
      <c r="A3817">
        <v>174779</v>
      </c>
      <c r="B3817" t="s">
        <v>2051</v>
      </c>
      <c r="C3817" t="s">
        <v>1525</v>
      </c>
      <c r="D3817" t="b">
        <v>1</v>
      </c>
      <c r="E3817" t="s">
        <v>125</v>
      </c>
      <c r="F3817" t="s">
        <v>1540</v>
      </c>
      <c r="G3817" t="s">
        <v>1541</v>
      </c>
      <c r="H3817" t="s">
        <v>125</v>
      </c>
      <c r="P3817" t="s">
        <v>125</v>
      </c>
    </row>
    <row r="3818" spans="1:18" x14ac:dyDescent="0.2">
      <c r="A3818">
        <v>197935</v>
      </c>
      <c r="B3818" t="s">
        <v>2052</v>
      </c>
      <c r="C3818" t="s">
        <v>1525</v>
      </c>
      <c r="D3818" t="b">
        <v>1</v>
      </c>
      <c r="E3818" t="s">
        <v>125</v>
      </c>
      <c r="F3818" t="s">
        <v>1540</v>
      </c>
      <c r="G3818" t="s">
        <v>1541</v>
      </c>
      <c r="H3818" t="s">
        <v>125</v>
      </c>
      <c r="P3818" t="s">
        <v>125</v>
      </c>
      <c r="R3818" t="s">
        <v>2027</v>
      </c>
    </row>
    <row r="3819" spans="1:18" x14ac:dyDescent="0.2">
      <c r="A3819">
        <v>174672</v>
      </c>
      <c r="B3819" t="s">
        <v>2053</v>
      </c>
      <c r="C3819" t="s">
        <v>1525</v>
      </c>
      <c r="D3819" t="b">
        <v>1</v>
      </c>
      <c r="E3819" t="s">
        <v>125</v>
      </c>
      <c r="F3819" t="s">
        <v>1529</v>
      </c>
      <c r="G3819" t="s">
        <v>1527</v>
      </c>
      <c r="H3819" t="s">
        <v>125</v>
      </c>
      <c r="P3819" t="s">
        <v>125</v>
      </c>
    </row>
    <row r="3820" spans="1:18" x14ac:dyDescent="0.2">
      <c r="A3820">
        <v>181693</v>
      </c>
      <c r="B3820" t="s">
        <v>2053</v>
      </c>
      <c r="C3820" t="s">
        <v>1525</v>
      </c>
      <c r="D3820" t="b">
        <v>1</v>
      </c>
      <c r="E3820" t="s">
        <v>125</v>
      </c>
      <c r="F3820" t="s">
        <v>1529</v>
      </c>
      <c r="G3820" t="s">
        <v>1527</v>
      </c>
      <c r="H3820" t="s">
        <v>125</v>
      </c>
      <c r="P3820" t="s">
        <v>125</v>
      </c>
    </row>
    <row r="3821" spans="1:18" x14ac:dyDescent="0.2">
      <c r="A3821">
        <v>165989</v>
      </c>
      <c r="B3821" t="s">
        <v>2053</v>
      </c>
      <c r="C3821" t="s">
        <v>1525</v>
      </c>
      <c r="D3821" t="b">
        <v>0</v>
      </c>
      <c r="E3821" t="s">
        <v>125</v>
      </c>
      <c r="H3821" t="s">
        <v>125</v>
      </c>
      <c r="P3821" t="s">
        <v>125</v>
      </c>
    </row>
    <row r="3822" spans="1:18" x14ac:dyDescent="0.2">
      <c r="A3822">
        <v>165355</v>
      </c>
      <c r="B3822" t="s">
        <v>2053</v>
      </c>
      <c r="C3822" t="s">
        <v>1525</v>
      </c>
      <c r="D3822" t="b">
        <v>1</v>
      </c>
      <c r="E3822" t="s">
        <v>125</v>
      </c>
      <c r="F3822" t="s">
        <v>1529</v>
      </c>
      <c r="G3822" t="s">
        <v>1527</v>
      </c>
      <c r="H3822" t="s">
        <v>125</v>
      </c>
      <c r="P3822" t="s">
        <v>125</v>
      </c>
    </row>
    <row r="3823" spans="1:18" x14ac:dyDescent="0.2">
      <c r="A3823">
        <v>172183</v>
      </c>
      <c r="B3823" t="s">
        <v>2053</v>
      </c>
      <c r="C3823" t="s">
        <v>1525</v>
      </c>
      <c r="D3823" t="b">
        <v>1</v>
      </c>
      <c r="E3823" t="s">
        <v>125</v>
      </c>
      <c r="F3823" t="s">
        <v>1529</v>
      </c>
      <c r="G3823" t="s">
        <v>1527</v>
      </c>
      <c r="H3823" t="s">
        <v>125</v>
      </c>
      <c r="P3823" t="s">
        <v>125</v>
      </c>
    </row>
    <row r="3824" spans="1:18" x14ac:dyDescent="0.2">
      <c r="A3824">
        <v>160823</v>
      </c>
      <c r="B3824" t="s">
        <v>2053</v>
      </c>
      <c r="C3824" t="s">
        <v>1525</v>
      </c>
      <c r="D3824" t="b">
        <v>0</v>
      </c>
      <c r="E3824" t="s">
        <v>125</v>
      </c>
      <c r="F3824" t="s">
        <v>1529</v>
      </c>
      <c r="G3824" t="s">
        <v>1527</v>
      </c>
      <c r="H3824" t="s">
        <v>125</v>
      </c>
      <c r="P3824" t="s">
        <v>125</v>
      </c>
    </row>
    <row r="3825" spans="1:16" x14ac:dyDescent="0.2">
      <c r="A3825">
        <v>166691</v>
      </c>
      <c r="B3825" t="s">
        <v>2053</v>
      </c>
      <c r="C3825" t="s">
        <v>1525</v>
      </c>
      <c r="D3825" t="b">
        <v>1</v>
      </c>
      <c r="E3825" t="s">
        <v>125</v>
      </c>
      <c r="F3825" t="s">
        <v>1529</v>
      </c>
      <c r="G3825" t="s">
        <v>1527</v>
      </c>
      <c r="H3825" t="s">
        <v>125</v>
      </c>
      <c r="P3825" t="s">
        <v>125</v>
      </c>
    </row>
    <row r="3826" spans="1:16" x14ac:dyDescent="0.2">
      <c r="A3826">
        <v>198074</v>
      </c>
      <c r="B3826" t="s">
        <v>2053</v>
      </c>
      <c r="C3826" t="s">
        <v>1525</v>
      </c>
      <c r="D3826" t="b">
        <v>1</v>
      </c>
      <c r="E3826" t="s">
        <v>125</v>
      </c>
      <c r="F3826" t="s">
        <v>1529</v>
      </c>
      <c r="G3826" t="s">
        <v>1527</v>
      </c>
      <c r="H3826" t="s">
        <v>125</v>
      </c>
      <c r="P3826" t="s">
        <v>125</v>
      </c>
    </row>
    <row r="3827" spans="1:16" x14ac:dyDescent="0.2">
      <c r="A3827">
        <v>197619</v>
      </c>
      <c r="B3827" t="s">
        <v>2053</v>
      </c>
      <c r="C3827" t="s">
        <v>1525</v>
      </c>
      <c r="D3827" t="b">
        <v>1</v>
      </c>
      <c r="E3827" t="s">
        <v>125</v>
      </c>
      <c r="F3827" t="s">
        <v>1529</v>
      </c>
      <c r="G3827" t="s">
        <v>1527</v>
      </c>
      <c r="H3827" t="s">
        <v>125</v>
      </c>
      <c r="P3827" t="s">
        <v>125</v>
      </c>
    </row>
    <row r="3828" spans="1:16" x14ac:dyDescent="0.2">
      <c r="A3828">
        <v>172126</v>
      </c>
      <c r="B3828" t="s">
        <v>2053</v>
      </c>
      <c r="C3828" t="s">
        <v>1525</v>
      </c>
      <c r="D3828" t="b">
        <v>1</v>
      </c>
      <c r="E3828" t="s">
        <v>125</v>
      </c>
      <c r="F3828" t="s">
        <v>1529</v>
      </c>
      <c r="G3828" t="s">
        <v>1527</v>
      </c>
      <c r="H3828" t="s">
        <v>125</v>
      </c>
      <c r="P3828" t="s">
        <v>125</v>
      </c>
    </row>
    <row r="3829" spans="1:16" x14ac:dyDescent="0.2">
      <c r="A3829">
        <v>174664</v>
      </c>
      <c r="B3829" t="s">
        <v>2053</v>
      </c>
      <c r="C3829" t="s">
        <v>1525</v>
      </c>
      <c r="D3829" t="b">
        <v>0</v>
      </c>
      <c r="E3829" t="s">
        <v>125</v>
      </c>
      <c r="H3829" t="s">
        <v>125</v>
      </c>
      <c r="P3829" t="s">
        <v>125</v>
      </c>
    </row>
    <row r="3830" spans="1:16" x14ac:dyDescent="0.2">
      <c r="A3830">
        <v>166020</v>
      </c>
      <c r="B3830" t="s">
        <v>2053</v>
      </c>
      <c r="C3830" t="s">
        <v>1525</v>
      </c>
      <c r="D3830" t="b">
        <v>0</v>
      </c>
      <c r="E3830" t="s">
        <v>125</v>
      </c>
      <c r="H3830" t="s">
        <v>125</v>
      </c>
      <c r="P3830" t="s">
        <v>125</v>
      </c>
    </row>
    <row r="3831" spans="1:16" x14ac:dyDescent="0.2">
      <c r="A3831">
        <v>174733</v>
      </c>
      <c r="B3831" t="s">
        <v>2053</v>
      </c>
      <c r="C3831" t="s">
        <v>1525</v>
      </c>
      <c r="D3831" t="b">
        <v>0</v>
      </c>
      <c r="E3831" t="s">
        <v>125</v>
      </c>
      <c r="H3831" t="s">
        <v>125</v>
      </c>
      <c r="P3831" t="s">
        <v>125</v>
      </c>
    </row>
    <row r="3832" spans="1:16" x14ac:dyDescent="0.2">
      <c r="A3832">
        <v>198076</v>
      </c>
      <c r="B3832" t="s">
        <v>2053</v>
      </c>
      <c r="C3832" t="s">
        <v>1525</v>
      </c>
      <c r="D3832" t="b">
        <v>1</v>
      </c>
      <c r="E3832" t="s">
        <v>125</v>
      </c>
      <c r="F3832" t="s">
        <v>1529</v>
      </c>
      <c r="G3832" t="s">
        <v>1527</v>
      </c>
      <c r="H3832" t="s">
        <v>125</v>
      </c>
      <c r="P3832" t="s">
        <v>125</v>
      </c>
    </row>
    <row r="3833" spans="1:16" x14ac:dyDescent="0.2">
      <c r="A3833">
        <v>174666</v>
      </c>
      <c r="B3833" t="s">
        <v>2053</v>
      </c>
      <c r="C3833" t="s">
        <v>1525</v>
      </c>
      <c r="D3833" t="b">
        <v>1</v>
      </c>
      <c r="E3833" t="s">
        <v>125</v>
      </c>
      <c r="F3833" t="s">
        <v>1529</v>
      </c>
      <c r="G3833" t="s">
        <v>1527</v>
      </c>
      <c r="H3833" t="s">
        <v>125</v>
      </c>
      <c r="P3833" t="s">
        <v>125</v>
      </c>
    </row>
    <row r="3834" spans="1:16" x14ac:dyDescent="0.2">
      <c r="A3834">
        <v>211214</v>
      </c>
      <c r="B3834" t="s">
        <v>2053</v>
      </c>
      <c r="C3834" t="s">
        <v>1525</v>
      </c>
      <c r="D3834" t="b">
        <v>1</v>
      </c>
      <c r="E3834" t="s">
        <v>125</v>
      </c>
      <c r="F3834" t="s">
        <v>1529</v>
      </c>
      <c r="G3834" t="s">
        <v>1527</v>
      </c>
      <c r="H3834" t="s">
        <v>125</v>
      </c>
      <c r="P3834" t="s">
        <v>125</v>
      </c>
    </row>
    <row r="3835" spans="1:16" x14ac:dyDescent="0.2">
      <c r="A3835">
        <v>211132</v>
      </c>
      <c r="B3835" t="s">
        <v>2053</v>
      </c>
      <c r="C3835" t="s">
        <v>1525</v>
      </c>
      <c r="D3835" t="b">
        <v>1</v>
      </c>
      <c r="E3835" t="s">
        <v>125</v>
      </c>
      <c r="F3835" t="s">
        <v>1529</v>
      </c>
      <c r="G3835" t="s">
        <v>1527</v>
      </c>
      <c r="H3835" t="s">
        <v>125</v>
      </c>
      <c r="P3835" t="s">
        <v>125</v>
      </c>
    </row>
    <row r="3836" spans="1:16" x14ac:dyDescent="0.2">
      <c r="A3836">
        <v>165434</v>
      </c>
      <c r="B3836" t="s">
        <v>2053</v>
      </c>
      <c r="C3836" t="s">
        <v>1525</v>
      </c>
      <c r="D3836" t="b">
        <v>1</v>
      </c>
      <c r="E3836" t="s">
        <v>125</v>
      </c>
      <c r="F3836" t="s">
        <v>1529</v>
      </c>
      <c r="G3836" t="s">
        <v>1527</v>
      </c>
      <c r="H3836" t="s">
        <v>125</v>
      </c>
      <c r="P3836" t="s">
        <v>125</v>
      </c>
    </row>
    <row r="3837" spans="1:16" x14ac:dyDescent="0.2">
      <c r="A3837">
        <v>172297</v>
      </c>
      <c r="B3837" t="s">
        <v>2053</v>
      </c>
      <c r="C3837" t="s">
        <v>1525</v>
      </c>
      <c r="D3837" t="b">
        <v>1</v>
      </c>
      <c r="E3837" t="s">
        <v>125</v>
      </c>
      <c r="F3837" t="s">
        <v>1529</v>
      </c>
      <c r="G3837" t="s">
        <v>1527</v>
      </c>
      <c r="H3837" t="s">
        <v>125</v>
      </c>
      <c r="P3837" t="s">
        <v>125</v>
      </c>
    </row>
    <row r="3838" spans="1:16" x14ac:dyDescent="0.2">
      <c r="A3838">
        <v>174678</v>
      </c>
      <c r="B3838" t="s">
        <v>2053</v>
      </c>
      <c r="C3838" t="s">
        <v>1525</v>
      </c>
      <c r="D3838" t="b">
        <v>1</v>
      </c>
      <c r="E3838" t="s">
        <v>125</v>
      </c>
      <c r="F3838" t="s">
        <v>1529</v>
      </c>
      <c r="G3838" t="s">
        <v>1527</v>
      </c>
      <c r="H3838" t="s">
        <v>125</v>
      </c>
      <c r="P3838" t="s">
        <v>125</v>
      </c>
    </row>
    <row r="3839" spans="1:16" x14ac:dyDescent="0.2">
      <c r="A3839">
        <v>174786</v>
      </c>
      <c r="B3839" t="s">
        <v>2053</v>
      </c>
      <c r="C3839" t="s">
        <v>1525</v>
      </c>
      <c r="D3839" t="b">
        <v>1</v>
      </c>
      <c r="E3839" t="s">
        <v>125</v>
      </c>
      <c r="F3839" t="s">
        <v>1529</v>
      </c>
      <c r="G3839" t="s">
        <v>1527</v>
      </c>
      <c r="H3839" t="s">
        <v>125</v>
      </c>
      <c r="P3839" t="s">
        <v>125</v>
      </c>
    </row>
    <row r="3840" spans="1:16" x14ac:dyDescent="0.2">
      <c r="A3840">
        <v>198012</v>
      </c>
      <c r="B3840" t="s">
        <v>2053</v>
      </c>
      <c r="C3840" t="s">
        <v>1525</v>
      </c>
      <c r="D3840" t="b">
        <v>1</v>
      </c>
      <c r="E3840" t="s">
        <v>125</v>
      </c>
      <c r="F3840" t="s">
        <v>1529</v>
      </c>
      <c r="G3840" t="s">
        <v>1527</v>
      </c>
      <c r="H3840" t="s">
        <v>125</v>
      </c>
      <c r="P3840" t="s">
        <v>125</v>
      </c>
    </row>
    <row r="3841" spans="1:16" x14ac:dyDescent="0.2">
      <c r="A3841">
        <v>172069</v>
      </c>
      <c r="B3841" t="s">
        <v>2053</v>
      </c>
      <c r="C3841" t="s">
        <v>1525</v>
      </c>
      <c r="D3841" t="b">
        <v>1</v>
      </c>
      <c r="E3841" t="s">
        <v>125</v>
      </c>
      <c r="F3841" t="s">
        <v>1529</v>
      </c>
      <c r="G3841" t="s">
        <v>1527</v>
      </c>
      <c r="H3841" t="s">
        <v>125</v>
      </c>
      <c r="P3841" t="s">
        <v>125</v>
      </c>
    </row>
    <row r="3842" spans="1:16" x14ac:dyDescent="0.2">
      <c r="A3842">
        <v>172240</v>
      </c>
      <c r="B3842" t="s">
        <v>2053</v>
      </c>
      <c r="C3842" t="s">
        <v>1525</v>
      </c>
      <c r="D3842" t="b">
        <v>1</v>
      </c>
      <c r="E3842" t="s">
        <v>125</v>
      </c>
      <c r="F3842" t="s">
        <v>1529</v>
      </c>
      <c r="G3842" t="s">
        <v>1527</v>
      </c>
      <c r="H3842" t="s">
        <v>125</v>
      </c>
      <c r="P3842" t="s">
        <v>125</v>
      </c>
    </row>
    <row r="3843" spans="1:16" x14ac:dyDescent="0.2">
      <c r="A3843">
        <v>198011</v>
      </c>
      <c r="B3843" t="s">
        <v>2053</v>
      </c>
      <c r="C3843" t="s">
        <v>1525</v>
      </c>
      <c r="D3843" t="b">
        <v>1</v>
      </c>
      <c r="E3843" t="s">
        <v>125</v>
      </c>
      <c r="F3843" t="s">
        <v>1529</v>
      </c>
      <c r="G3843" t="s">
        <v>1527</v>
      </c>
      <c r="H3843" t="s">
        <v>125</v>
      </c>
      <c r="P3843" t="s">
        <v>125</v>
      </c>
    </row>
    <row r="3844" spans="1:16" x14ac:dyDescent="0.2">
      <c r="A3844">
        <v>165990</v>
      </c>
      <c r="B3844" t="s">
        <v>2054</v>
      </c>
      <c r="C3844" t="s">
        <v>1525</v>
      </c>
      <c r="D3844" t="b">
        <v>0</v>
      </c>
      <c r="E3844" t="s">
        <v>125</v>
      </c>
      <c r="H3844" t="s">
        <v>125</v>
      </c>
      <c r="P3844" t="s">
        <v>125</v>
      </c>
    </row>
    <row r="3845" spans="1:16" x14ac:dyDescent="0.2">
      <c r="A3845">
        <v>174734</v>
      </c>
      <c r="B3845" t="s">
        <v>2054</v>
      </c>
      <c r="C3845" t="s">
        <v>1525</v>
      </c>
      <c r="D3845" t="b">
        <v>0</v>
      </c>
      <c r="E3845" t="s">
        <v>125</v>
      </c>
      <c r="H3845" t="s">
        <v>125</v>
      </c>
      <c r="P3845" t="s">
        <v>125</v>
      </c>
    </row>
    <row r="3846" spans="1:16" x14ac:dyDescent="0.2">
      <c r="A3846">
        <v>172128</v>
      </c>
      <c r="B3846" t="s">
        <v>2054</v>
      </c>
      <c r="C3846" t="s">
        <v>1525</v>
      </c>
      <c r="D3846" t="b">
        <v>1</v>
      </c>
      <c r="E3846" t="s">
        <v>125</v>
      </c>
      <c r="F3846" t="s">
        <v>1529</v>
      </c>
      <c r="G3846" t="s">
        <v>1527</v>
      </c>
      <c r="H3846" t="s">
        <v>125</v>
      </c>
      <c r="P3846" t="s">
        <v>125</v>
      </c>
    </row>
    <row r="3847" spans="1:16" x14ac:dyDescent="0.2">
      <c r="A3847">
        <v>165435</v>
      </c>
      <c r="B3847" t="s">
        <v>2054</v>
      </c>
      <c r="C3847" t="s">
        <v>1525</v>
      </c>
      <c r="D3847" t="b">
        <v>1</v>
      </c>
      <c r="E3847" t="s">
        <v>125</v>
      </c>
      <c r="F3847" t="s">
        <v>1529</v>
      </c>
      <c r="G3847" t="s">
        <v>1527</v>
      </c>
      <c r="H3847" t="s">
        <v>125</v>
      </c>
      <c r="P3847" t="s">
        <v>125</v>
      </c>
    </row>
    <row r="3848" spans="1:16" x14ac:dyDescent="0.2">
      <c r="A3848">
        <v>160824</v>
      </c>
      <c r="B3848" t="s">
        <v>2054</v>
      </c>
      <c r="C3848" t="s">
        <v>1525</v>
      </c>
      <c r="D3848" t="b">
        <v>0</v>
      </c>
      <c r="E3848" t="s">
        <v>125</v>
      </c>
      <c r="F3848" t="s">
        <v>1529</v>
      </c>
      <c r="G3848" t="s">
        <v>1527</v>
      </c>
      <c r="H3848" t="s">
        <v>125</v>
      </c>
      <c r="P3848" t="s">
        <v>125</v>
      </c>
    </row>
    <row r="3849" spans="1:16" x14ac:dyDescent="0.2">
      <c r="A3849">
        <v>198014</v>
      </c>
      <c r="B3849" t="s">
        <v>2054</v>
      </c>
      <c r="C3849" t="s">
        <v>1525</v>
      </c>
      <c r="D3849" t="b">
        <v>1</v>
      </c>
      <c r="E3849" t="s">
        <v>125</v>
      </c>
      <c r="F3849" t="s">
        <v>1529</v>
      </c>
      <c r="G3849" t="s">
        <v>1527</v>
      </c>
      <c r="H3849" t="s">
        <v>125</v>
      </c>
      <c r="P3849" t="s">
        <v>125</v>
      </c>
    </row>
    <row r="3850" spans="1:16" x14ac:dyDescent="0.2">
      <c r="A3850">
        <v>211215</v>
      </c>
      <c r="B3850" t="s">
        <v>2054</v>
      </c>
      <c r="C3850" t="s">
        <v>1525</v>
      </c>
      <c r="D3850" t="b">
        <v>1</v>
      </c>
      <c r="E3850" t="s">
        <v>125</v>
      </c>
      <c r="F3850" t="s">
        <v>1529</v>
      </c>
      <c r="G3850" t="s">
        <v>1527</v>
      </c>
      <c r="H3850" t="s">
        <v>125</v>
      </c>
      <c r="P3850" t="s">
        <v>125</v>
      </c>
    </row>
    <row r="3851" spans="1:16" x14ac:dyDescent="0.2">
      <c r="A3851">
        <v>211134</v>
      </c>
      <c r="B3851" t="s">
        <v>2054</v>
      </c>
      <c r="C3851" t="s">
        <v>1525</v>
      </c>
      <c r="D3851" t="b">
        <v>1</v>
      </c>
      <c r="E3851" t="s">
        <v>125</v>
      </c>
      <c r="F3851" t="s">
        <v>1529</v>
      </c>
      <c r="G3851" t="s">
        <v>1527</v>
      </c>
      <c r="H3851" t="s">
        <v>125</v>
      </c>
      <c r="P3851" t="s">
        <v>125</v>
      </c>
    </row>
    <row r="3852" spans="1:16" x14ac:dyDescent="0.2">
      <c r="A3852">
        <v>198077</v>
      </c>
      <c r="B3852" t="s">
        <v>2054</v>
      </c>
      <c r="C3852" t="s">
        <v>1525</v>
      </c>
      <c r="D3852" t="b">
        <v>0</v>
      </c>
      <c r="E3852" t="s">
        <v>125</v>
      </c>
      <c r="H3852" t="s">
        <v>125</v>
      </c>
      <c r="P3852" t="s">
        <v>125</v>
      </c>
    </row>
    <row r="3853" spans="1:16" x14ac:dyDescent="0.2">
      <c r="A3853">
        <v>174673</v>
      </c>
      <c r="B3853" t="s">
        <v>2054</v>
      </c>
      <c r="C3853" t="s">
        <v>1525</v>
      </c>
      <c r="D3853" t="b">
        <v>1</v>
      </c>
      <c r="E3853" t="s">
        <v>125</v>
      </c>
      <c r="F3853" t="s">
        <v>1529</v>
      </c>
      <c r="G3853" t="s">
        <v>1527</v>
      </c>
      <c r="H3853" t="s">
        <v>125</v>
      </c>
      <c r="P3853" t="s">
        <v>125</v>
      </c>
    </row>
    <row r="3854" spans="1:16" x14ac:dyDescent="0.2">
      <c r="A3854">
        <v>174667</v>
      </c>
      <c r="B3854" t="s">
        <v>2054</v>
      </c>
      <c r="C3854" t="s">
        <v>1525</v>
      </c>
      <c r="D3854" t="b">
        <v>1</v>
      </c>
      <c r="E3854" t="s">
        <v>125</v>
      </c>
      <c r="F3854" t="s">
        <v>1529</v>
      </c>
      <c r="G3854" t="s">
        <v>1527</v>
      </c>
      <c r="H3854" t="s">
        <v>125</v>
      </c>
      <c r="P3854" t="s">
        <v>125</v>
      </c>
    </row>
    <row r="3855" spans="1:16" x14ac:dyDescent="0.2">
      <c r="A3855">
        <v>197620</v>
      </c>
      <c r="B3855" t="s">
        <v>2054</v>
      </c>
      <c r="C3855" t="s">
        <v>1525</v>
      </c>
      <c r="D3855" t="b">
        <v>1</v>
      </c>
      <c r="E3855" t="s">
        <v>125</v>
      </c>
      <c r="F3855" t="s">
        <v>1529</v>
      </c>
      <c r="G3855" t="s">
        <v>1527</v>
      </c>
      <c r="H3855" t="s">
        <v>125</v>
      </c>
      <c r="P3855" t="s">
        <v>125</v>
      </c>
    </row>
    <row r="3856" spans="1:16" x14ac:dyDescent="0.2">
      <c r="A3856">
        <v>198013</v>
      </c>
      <c r="B3856" t="s">
        <v>2054</v>
      </c>
      <c r="C3856" t="s">
        <v>1525</v>
      </c>
      <c r="D3856" t="b">
        <v>1</v>
      </c>
      <c r="E3856" t="s">
        <v>125</v>
      </c>
      <c r="F3856" t="s">
        <v>1529</v>
      </c>
      <c r="G3856" t="s">
        <v>1527</v>
      </c>
      <c r="H3856" t="s">
        <v>125</v>
      </c>
      <c r="P3856" t="s">
        <v>125</v>
      </c>
    </row>
    <row r="3857" spans="1:16" x14ac:dyDescent="0.2">
      <c r="A3857">
        <v>198079</v>
      </c>
      <c r="B3857" t="s">
        <v>2054</v>
      </c>
      <c r="C3857" t="s">
        <v>1525</v>
      </c>
      <c r="D3857" t="b">
        <v>1</v>
      </c>
      <c r="E3857" t="s">
        <v>125</v>
      </c>
      <c r="F3857" t="s">
        <v>1529</v>
      </c>
      <c r="G3857" t="s">
        <v>1527</v>
      </c>
      <c r="H3857" t="s">
        <v>125</v>
      </c>
      <c r="P3857" t="s">
        <v>125</v>
      </c>
    </row>
    <row r="3858" spans="1:16" x14ac:dyDescent="0.2">
      <c r="A3858">
        <v>172299</v>
      </c>
      <c r="B3858" t="s">
        <v>2054</v>
      </c>
      <c r="C3858" t="s">
        <v>1525</v>
      </c>
      <c r="D3858" t="b">
        <v>1</v>
      </c>
      <c r="E3858" t="s">
        <v>125</v>
      </c>
      <c r="F3858" t="s">
        <v>1529</v>
      </c>
      <c r="G3858" t="s">
        <v>1527</v>
      </c>
      <c r="H3858" t="s">
        <v>125</v>
      </c>
      <c r="P3858" t="s">
        <v>125</v>
      </c>
    </row>
    <row r="3859" spans="1:16" x14ac:dyDescent="0.2">
      <c r="A3859">
        <v>198078</v>
      </c>
      <c r="B3859" t="s">
        <v>2054</v>
      </c>
      <c r="C3859" t="s">
        <v>1525</v>
      </c>
      <c r="D3859" t="b">
        <v>1</v>
      </c>
      <c r="E3859" t="s">
        <v>125</v>
      </c>
      <c r="F3859" t="s">
        <v>1529</v>
      </c>
      <c r="G3859" t="s">
        <v>1527</v>
      </c>
      <c r="H3859" t="s">
        <v>125</v>
      </c>
      <c r="P3859" t="s">
        <v>125</v>
      </c>
    </row>
    <row r="3860" spans="1:16" x14ac:dyDescent="0.2">
      <c r="A3860">
        <v>174787</v>
      </c>
      <c r="B3860" t="s">
        <v>2054</v>
      </c>
      <c r="C3860" t="s">
        <v>1525</v>
      </c>
      <c r="D3860" t="b">
        <v>1</v>
      </c>
      <c r="E3860" t="s">
        <v>125</v>
      </c>
      <c r="F3860" t="s">
        <v>1529</v>
      </c>
      <c r="G3860" t="s">
        <v>1527</v>
      </c>
      <c r="H3860" t="s">
        <v>125</v>
      </c>
      <c r="P3860" t="s">
        <v>125</v>
      </c>
    </row>
    <row r="3861" spans="1:16" x14ac:dyDescent="0.2">
      <c r="A3861">
        <v>166021</v>
      </c>
      <c r="B3861" t="s">
        <v>2054</v>
      </c>
      <c r="C3861" t="s">
        <v>1525</v>
      </c>
      <c r="D3861" t="b">
        <v>0</v>
      </c>
      <c r="E3861" t="s">
        <v>125</v>
      </c>
      <c r="H3861" t="s">
        <v>125</v>
      </c>
      <c r="P3861" t="s">
        <v>125</v>
      </c>
    </row>
    <row r="3862" spans="1:16" x14ac:dyDescent="0.2">
      <c r="A3862">
        <v>198073</v>
      </c>
      <c r="B3862" t="s">
        <v>2054</v>
      </c>
      <c r="C3862" t="s">
        <v>1525</v>
      </c>
      <c r="D3862" t="b">
        <v>1</v>
      </c>
      <c r="E3862" t="s">
        <v>125</v>
      </c>
      <c r="F3862" t="s">
        <v>1529</v>
      </c>
      <c r="G3862" t="s">
        <v>1527</v>
      </c>
      <c r="H3862" t="s">
        <v>125</v>
      </c>
      <c r="P3862" t="s">
        <v>125</v>
      </c>
    </row>
    <row r="3863" spans="1:16" x14ac:dyDescent="0.2">
      <c r="A3863">
        <v>174665</v>
      </c>
      <c r="B3863" t="s">
        <v>2054</v>
      </c>
      <c r="C3863" t="s">
        <v>1525</v>
      </c>
      <c r="D3863" t="b">
        <v>0</v>
      </c>
      <c r="E3863" t="s">
        <v>125</v>
      </c>
      <c r="H3863" t="s">
        <v>125</v>
      </c>
      <c r="P3863" t="s">
        <v>125</v>
      </c>
    </row>
    <row r="3864" spans="1:16" x14ac:dyDescent="0.2">
      <c r="A3864">
        <v>172071</v>
      </c>
      <c r="B3864" t="s">
        <v>2054</v>
      </c>
      <c r="C3864" t="s">
        <v>1525</v>
      </c>
      <c r="D3864" t="b">
        <v>1</v>
      </c>
      <c r="E3864" t="s">
        <v>125</v>
      </c>
      <c r="F3864" t="s">
        <v>1529</v>
      </c>
      <c r="G3864" t="s">
        <v>1527</v>
      </c>
      <c r="H3864" t="s">
        <v>125</v>
      </c>
      <c r="P3864" t="s">
        <v>125</v>
      </c>
    </row>
    <row r="3865" spans="1:16" x14ac:dyDescent="0.2">
      <c r="A3865">
        <v>174679</v>
      </c>
      <c r="B3865" t="s">
        <v>2054</v>
      </c>
      <c r="C3865" t="s">
        <v>1525</v>
      </c>
      <c r="D3865" t="b">
        <v>1</v>
      </c>
      <c r="E3865" t="s">
        <v>125</v>
      </c>
      <c r="F3865" t="s">
        <v>1529</v>
      </c>
      <c r="G3865" t="s">
        <v>1527</v>
      </c>
      <c r="H3865" t="s">
        <v>125</v>
      </c>
      <c r="P3865" t="s">
        <v>125</v>
      </c>
    </row>
    <row r="3866" spans="1:16" x14ac:dyDescent="0.2">
      <c r="A3866">
        <v>172242</v>
      </c>
      <c r="B3866" t="s">
        <v>2054</v>
      </c>
      <c r="C3866" t="s">
        <v>1525</v>
      </c>
      <c r="D3866" t="b">
        <v>1</v>
      </c>
      <c r="E3866" t="s">
        <v>125</v>
      </c>
      <c r="F3866" t="s">
        <v>1529</v>
      </c>
      <c r="G3866" t="s">
        <v>1527</v>
      </c>
      <c r="H3866" t="s">
        <v>125</v>
      </c>
      <c r="P3866" t="s">
        <v>125</v>
      </c>
    </row>
    <row r="3867" spans="1:16" x14ac:dyDescent="0.2">
      <c r="A3867">
        <v>197933</v>
      </c>
      <c r="B3867" t="s">
        <v>2054</v>
      </c>
      <c r="C3867" t="s">
        <v>1525</v>
      </c>
      <c r="D3867" t="b">
        <v>1</v>
      </c>
      <c r="E3867" t="s">
        <v>125</v>
      </c>
      <c r="F3867" t="s">
        <v>1529</v>
      </c>
      <c r="G3867" t="s">
        <v>1527</v>
      </c>
      <c r="H3867" t="s">
        <v>125</v>
      </c>
      <c r="P3867" t="s">
        <v>125</v>
      </c>
    </row>
    <row r="3868" spans="1:16" x14ac:dyDescent="0.2">
      <c r="A3868">
        <v>165408</v>
      </c>
      <c r="B3868" t="s">
        <v>2054</v>
      </c>
      <c r="C3868" t="s">
        <v>1525</v>
      </c>
      <c r="D3868" t="b">
        <v>1</v>
      </c>
      <c r="E3868" t="s">
        <v>125</v>
      </c>
      <c r="F3868" t="s">
        <v>1529</v>
      </c>
      <c r="G3868" t="s">
        <v>1527</v>
      </c>
      <c r="H3868" t="s">
        <v>125</v>
      </c>
      <c r="P3868" t="s">
        <v>125</v>
      </c>
    </row>
    <row r="3869" spans="1:16" x14ac:dyDescent="0.2">
      <c r="A3869">
        <v>166692</v>
      </c>
      <c r="B3869" t="s">
        <v>2054</v>
      </c>
      <c r="C3869" t="s">
        <v>1525</v>
      </c>
      <c r="D3869" t="b">
        <v>1</v>
      </c>
      <c r="E3869" t="s">
        <v>125</v>
      </c>
      <c r="F3869" t="s">
        <v>1529</v>
      </c>
      <c r="G3869" t="s">
        <v>1527</v>
      </c>
      <c r="H3869" t="s">
        <v>125</v>
      </c>
      <c r="P3869" t="s">
        <v>125</v>
      </c>
    </row>
    <row r="3870" spans="1:16" x14ac:dyDescent="0.2">
      <c r="A3870">
        <v>181694</v>
      </c>
      <c r="B3870" t="s">
        <v>2054</v>
      </c>
      <c r="C3870" t="s">
        <v>1525</v>
      </c>
      <c r="D3870" t="b">
        <v>1</v>
      </c>
      <c r="E3870" t="s">
        <v>125</v>
      </c>
      <c r="F3870" t="s">
        <v>1529</v>
      </c>
      <c r="G3870" t="s">
        <v>1527</v>
      </c>
      <c r="H3870" t="s">
        <v>125</v>
      </c>
      <c r="P3870" t="s">
        <v>125</v>
      </c>
    </row>
    <row r="3871" spans="1:16" x14ac:dyDescent="0.2">
      <c r="A3871">
        <v>174675</v>
      </c>
      <c r="B3871" t="s">
        <v>2055</v>
      </c>
      <c r="C3871" t="s">
        <v>1525</v>
      </c>
      <c r="D3871" t="b">
        <v>1</v>
      </c>
      <c r="E3871" t="s">
        <v>125</v>
      </c>
      <c r="F3871" t="s">
        <v>1529</v>
      </c>
      <c r="G3871" t="s">
        <v>1527</v>
      </c>
      <c r="H3871" t="s">
        <v>125</v>
      </c>
      <c r="P3871" t="s">
        <v>125</v>
      </c>
    </row>
    <row r="3872" spans="1:16" x14ac:dyDescent="0.2">
      <c r="A3872">
        <v>174681</v>
      </c>
      <c r="B3872" t="s">
        <v>2055</v>
      </c>
      <c r="C3872" t="s">
        <v>1525</v>
      </c>
      <c r="D3872" t="b">
        <v>1</v>
      </c>
      <c r="E3872" t="s">
        <v>125</v>
      </c>
      <c r="F3872" t="s">
        <v>1529</v>
      </c>
      <c r="G3872" t="s">
        <v>1527</v>
      </c>
      <c r="H3872" t="s">
        <v>125</v>
      </c>
      <c r="P3872" t="s">
        <v>125</v>
      </c>
    </row>
    <row r="3873" spans="1:16" x14ac:dyDescent="0.2">
      <c r="A3873">
        <v>174789</v>
      </c>
      <c r="B3873" t="s">
        <v>2055</v>
      </c>
      <c r="C3873" t="s">
        <v>1525</v>
      </c>
      <c r="D3873" t="b">
        <v>1</v>
      </c>
      <c r="E3873" t="s">
        <v>125</v>
      </c>
      <c r="F3873" t="s">
        <v>1529</v>
      </c>
      <c r="G3873" t="s">
        <v>1527</v>
      </c>
      <c r="H3873" t="s">
        <v>125</v>
      </c>
      <c r="P3873" t="s">
        <v>125</v>
      </c>
    </row>
    <row r="3874" spans="1:16" x14ac:dyDescent="0.2">
      <c r="A3874">
        <v>174669</v>
      </c>
      <c r="B3874" t="s">
        <v>2055</v>
      </c>
      <c r="C3874" t="s">
        <v>1525</v>
      </c>
      <c r="D3874" t="b">
        <v>1</v>
      </c>
      <c r="E3874" t="s">
        <v>125</v>
      </c>
      <c r="F3874" t="s">
        <v>1529</v>
      </c>
      <c r="G3874" t="s">
        <v>1527</v>
      </c>
      <c r="H3874" t="s">
        <v>125</v>
      </c>
      <c r="P3874" t="s">
        <v>125</v>
      </c>
    </row>
    <row r="3875" spans="1:16" x14ac:dyDescent="0.2">
      <c r="A3875">
        <v>165995</v>
      </c>
      <c r="B3875" t="s">
        <v>2055</v>
      </c>
      <c r="C3875" t="s">
        <v>1525</v>
      </c>
      <c r="D3875" t="b">
        <v>0</v>
      </c>
      <c r="E3875" t="s">
        <v>125</v>
      </c>
      <c r="H3875" t="s">
        <v>125</v>
      </c>
      <c r="P3875" t="s">
        <v>125</v>
      </c>
    </row>
    <row r="3876" spans="1:16" x14ac:dyDescent="0.2">
      <c r="A3876">
        <v>198082</v>
      </c>
      <c r="B3876" t="s">
        <v>2055</v>
      </c>
      <c r="C3876" t="s">
        <v>1525</v>
      </c>
      <c r="D3876" t="b">
        <v>1</v>
      </c>
      <c r="E3876" t="s">
        <v>125</v>
      </c>
      <c r="F3876" t="s">
        <v>1529</v>
      </c>
      <c r="G3876" t="s">
        <v>1527</v>
      </c>
      <c r="H3876" t="s">
        <v>125</v>
      </c>
      <c r="P3876" t="s">
        <v>125</v>
      </c>
    </row>
    <row r="3877" spans="1:16" x14ac:dyDescent="0.2">
      <c r="A3877">
        <v>166023</v>
      </c>
      <c r="B3877" t="s">
        <v>2055</v>
      </c>
      <c r="C3877" t="s">
        <v>1525</v>
      </c>
      <c r="D3877" t="b">
        <v>0</v>
      </c>
      <c r="E3877" t="s">
        <v>125</v>
      </c>
      <c r="H3877" t="s">
        <v>125</v>
      </c>
      <c r="P3877" t="s">
        <v>125</v>
      </c>
    </row>
    <row r="3878" spans="1:16" x14ac:dyDescent="0.2">
      <c r="A3878">
        <v>198016</v>
      </c>
      <c r="B3878" t="s">
        <v>2055</v>
      </c>
      <c r="C3878" t="s">
        <v>1525</v>
      </c>
      <c r="D3878" t="b">
        <v>1</v>
      </c>
      <c r="E3878" t="s">
        <v>125</v>
      </c>
      <c r="F3878" t="s">
        <v>1529</v>
      </c>
      <c r="G3878" t="s">
        <v>1527</v>
      </c>
      <c r="H3878" t="s">
        <v>125</v>
      </c>
      <c r="P3878" t="s">
        <v>125</v>
      </c>
    </row>
    <row r="3879" spans="1:16" x14ac:dyDescent="0.2">
      <c r="A3879">
        <v>166694</v>
      </c>
      <c r="B3879" t="s">
        <v>2055</v>
      </c>
      <c r="C3879" t="s">
        <v>1525</v>
      </c>
      <c r="D3879" t="b">
        <v>1</v>
      </c>
      <c r="E3879" t="s">
        <v>125</v>
      </c>
      <c r="F3879" t="s">
        <v>1529</v>
      </c>
      <c r="G3879" t="s">
        <v>1527</v>
      </c>
      <c r="H3879" t="s">
        <v>125</v>
      </c>
      <c r="P3879" t="s">
        <v>125</v>
      </c>
    </row>
    <row r="3880" spans="1:16" x14ac:dyDescent="0.2">
      <c r="A3880">
        <v>197937</v>
      </c>
      <c r="B3880" t="s">
        <v>2055</v>
      </c>
      <c r="C3880" t="s">
        <v>1525</v>
      </c>
      <c r="D3880" t="b">
        <v>1</v>
      </c>
      <c r="E3880" t="s">
        <v>125</v>
      </c>
      <c r="F3880" t="s">
        <v>1529</v>
      </c>
      <c r="G3880" t="s">
        <v>1527</v>
      </c>
      <c r="H3880" t="s">
        <v>125</v>
      </c>
      <c r="P3880" t="s">
        <v>125</v>
      </c>
    </row>
    <row r="3881" spans="1:16" x14ac:dyDescent="0.2">
      <c r="A3881">
        <v>172185</v>
      </c>
      <c r="B3881" t="s">
        <v>2055</v>
      </c>
      <c r="C3881" t="s">
        <v>1525</v>
      </c>
      <c r="D3881" t="b">
        <v>1</v>
      </c>
      <c r="E3881" t="s">
        <v>125</v>
      </c>
      <c r="F3881" t="s">
        <v>1529</v>
      </c>
      <c r="G3881" t="s">
        <v>1527</v>
      </c>
      <c r="H3881" t="s">
        <v>125</v>
      </c>
      <c r="P3881" t="s">
        <v>125</v>
      </c>
    </row>
    <row r="3882" spans="1:16" x14ac:dyDescent="0.2">
      <c r="A3882">
        <v>181699</v>
      </c>
      <c r="B3882" t="s">
        <v>2055</v>
      </c>
      <c r="C3882" t="s">
        <v>1525</v>
      </c>
      <c r="D3882" t="b">
        <v>1</v>
      </c>
      <c r="E3882" t="s">
        <v>125</v>
      </c>
      <c r="F3882" t="s">
        <v>1529</v>
      </c>
      <c r="G3882" t="s">
        <v>1527</v>
      </c>
      <c r="H3882" t="s">
        <v>125</v>
      </c>
      <c r="P3882" t="s">
        <v>125</v>
      </c>
    </row>
    <row r="3883" spans="1:16" x14ac:dyDescent="0.2">
      <c r="A3883">
        <v>197624</v>
      </c>
      <c r="B3883" t="s">
        <v>2055</v>
      </c>
      <c r="C3883" t="s">
        <v>1525</v>
      </c>
      <c r="D3883" t="b">
        <v>1</v>
      </c>
      <c r="E3883" t="s">
        <v>125</v>
      </c>
      <c r="F3883" t="s">
        <v>1529</v>
      </c>
      <c r="G3883" t="s">
        <v>1527</v>
      </c>
      <c r="H3883" t="s">
        <v>125</v>
      </c>
      <c r="P3883" t="s">
        <v>125</v>
      </c>
    </row>
    <row r="3884" spans="1:16" x14ac:dyDescent="0.2">
      <c r="A3884">
        <v>198015</v>
      </c>
      <c r="B3884" t="s">
        <v>2055</v>
      </c>
      <c r="C3884" t="s">
        <v>1525</v>
      </c>
      <c r="D3884" t="b">
        <v>1</v>
      </c>
      <c r="E3884" t="s">
        <v>125</v>
      </c>
      <c r="F3884" t="s">
        <v>1529</v>
      </c>
      <c r="G3884" t="s">
        <v>1527</v>
      </c>
      <c r="H3884" t="s">
        <v>125</v>
      </c>
      <c r="P3884" t="s">
        <v>125</v>
      </c>
    </row>
    <row r="3885" spans="1:16" x14ac:dyDescent="0.2">
      <c r="A3885">
        <v>198083</v>
      </c>
      <c r="B3885" t="s">
        <v>2055</v>
      </c>
      <c r="C3885" t="s">
        <v>1525</v>
      </c>
      <c r="D3885" t="b">
        <v>1</v>
      </c>
      <c r="E3885" t="s">
        <v>125</v>
      </c>
      <c r="F3885" t="s">
        <v>1529</v>
      </c>
      <c r="G3885" t="s">
        <v>1527</v>
      </c>
      <c r="H3885" t="s">
        <v>125</v>
      </c>
      <c r="P3885" t="s">
        <v>125</v>
      </c>
    </row>
    <row r="3886" spans="1:16" x14ac:dyDescent="0.2">
      <c r="A3886">
        <v>198018</v>
      </c>
      <c r="B3886" t="s">
        <v>2055</v>
      </c>
      <c r="C3886" t="s">
        <v>1525</v>
      </c>
      <c r="D3886" t="b">
        <v>1</v>
      </c>
      <c r="E3886" t="s">
        <v>125</v>
      </c>
      <c r="F3886" t="s">
        <v>1529</v>
      </c>
      <c r="G3886" t="s">
        <v>1527</v>
      </c>
      <c r="H3886" t="s">
        <v>125</v>
      </c>
      <c r="P3886" t="s">
        <v>125</v>
      </c>
    </row>
    <row r="3887" spans="1:16" x14ac:dyDescent="0.2">
      <c r="A3887">
        <v>165437</v>
      </c>
      <c r="B3887" t="s">
        <v>2055</v>
      </c>
      <c r="C3887" t="s">
        <v>1525</v>
      </c>
      <c r="D3887" t="b">
        <v>1</v>
      </c>
      <c r="E3887" t="s">
        <v>125</v>
      </c>
      <c r="F3887" t="s">
        <v>1529</v>
      </c>
      <c r="G3887" t="s">
        <v>1527</v>
      </c>
      <c r="H3887" t="s">
        <v>125</v>
      </c>
      <c r="P3887" t="s">
        <v>125</v>
      </c>
    </row>
    <row r="3888" spans="1:16" x14ac:dyDescent="0.2">
      <c r="A3888">
        <v>198364</v>
      </c>
      <c r="B3888" t="s">
        <v>2055</v>
      </c>
      <c r="C3888" t="s">
        <v>1525</v>
      </c>
      <c r="D3888" t="b">
        <v>1</v>
      </c>
      <c r="E3888" t="s">
        <v>125</v>
      </c>
      <c r="F3888" t="s">
        <v>1529</v>
      </c>
      <c r="G3888" t="s">
        <v>1527</v>
      </c>
      <c r="H3888" t="s">
        <v>125</v>
      </c>
      <c r="P3888" t="s">
        <v>125</v>
      </c>
    </row>
    <row r="3889" spans="1:16" x14ac:dyDescent="0.2">
      <c r="A3889">
        <v>174744</v>
      </c>
      <c r="B3889" t="s">
        <v>2055</v>
      </c>
      <c r="C3889" t="s">
        <v>1525</v>
      </c>
      <c r="D3889" t="b">
        <v>0</v>
      </c>
      <c r="E3889" t="s">
        <v>125</v>
      </c>
      <c r="H3889" t="s">
        <v>125</v>
      </c>
      <c r="P3889" t="s">
        <v>125</v>
      </c>
    </row>
    <row r="3890" spans="1:16" x14ac:dyDescent="0.2">
      <c r="A3890">
        <v>165410</v>
      </c>
      <c r="B3890" t="s">
        <v>2055</v>
      </c>
      <c r="C3890" t="s">
        <v>1525</v>
      </c>
      <c r="D3890" t="b">
        <v>1</v>
      </c>
      <c r="E3890" t="s">
        <v>125</v>
      </c>
      <c r="F3890" t="s">
        <v>1529</v>
      </c>
      <c r="G3890" t="s">
        <v>1527</v>
      </c>
      <c r="H3890" t="s">
        <v>125</v>
      </c>
      <c r="P3890" t="s">
        <v>125</v>
      </c>
    </row>
    <row r="3891" spans="1:16" x14ac:dyDescent="0.2">
      <c r="A3891">
        <v>211136</v>
      </c>
      <c r="B3891" t="s">
        <v>2055</v>
      </c>
      <c r="C3891" t="s">
        <v>1525</v>
      </c>
      <c r="D3891" t="b">
        <v>1</v>
      </c>
      <c r="E3891" t="s">
        <v>125</v>
      </c>
      <c r="F3891" t="s">
        <v>1529</v>
      </c>
      <c r="G3891" t="s">
        <v>1527</v>
      </c>
      <c r="H3891" t="s">
        <v>125</v>
      </c>
      <c r="P3891" t="s">
        <v>125</v>
      </c>
    </row>
    <row r="3892" spans="1:16" x14ac:dyDescent="0.2">
      <c r="A3892">
        <v>166695</v>
      </c>
      <c r="B3892" t="s">
        <v>2056</v>
      </c>
      <c r="C3892" t="s">
        <v>1525</v>
      </c>
      <c r="D3892" t="b">
        <v>1</v>
      </c>
      <c r="E3892" t="s">
        <v>125</v>
      </c>
      <c r="F3892" t="s">
        <v>1529</v>
      </c>
      <c r="G3892" t="s">
        <v>1527</v>
      </c>
      <c r="H3892" t="s">
        <v>125</v>
      </c>
      <c r="P3892" t="s">
        <v>125</v>
      </c>
    </row>
    <row r="3893" spans="1:16" x14ac:dyDescent="0.2">
      <c r="A3893">
        <v>198084</v>
      </c>
      <c r="B3893" t="s">
        <v>2056</v>
      </c>
      <c r="C3893" t="s">
        <v>1525</v>
      </c>
      <c r="D3893" t="b">
        <v>1</v>
      </c>
      <c r="E3893" t="s">
        <v>125</v>
      </c>
      <c r="F3893" t="s">
        <v>1529</v>
      </c>
      <c r="G3893" t="s">
        <v>1527</v>
      </c>
      <c r="H3893" t="s">
        <v>125</v>
      </c>
      <c r="P3893" t="s">
        <v>125</v>
      </c>
    </row>
    <row r="3894" spans="1:16" x14ac:dyDescent="0.2">
      <c r="A3894">
        <v>174676</v>
      </c>
      <c r="B3894" t="s">
        <v>2056</v>
      </c>
      <c r="C3894" t="s">
        <v>1525</v>
      </c>
      <c r="D3894" t="b">
        <v>1</v>
      </c>
      <c r="E3894" t="s">
        <v>125</v>
      </c>
      <c r="F3894" t="s">
        <v>1529</v>
      </c>
      <c r="G3894" t="s">
        <v>1527</v>
      </c>
      <c r="H3894" t="s">
        <v>125</v>
      </c>
      <c r="P3894" t="s">
        <v>125</v>
      </c>
    </row>
    <row r="3895" spans="1:16" x14ac:dyDescent="0.2">
      <c r="A3895">
        <v>166025</v>
      </c>
      <c r="B3895" t="s">
        <v>2056</v>
      </c>
      <c r="C3895" t="s">
        <v>1525</v>
      </c>
      <c r="D3895" t="b">
        <v>0</v>
      </c>
      <c r="E3895" t="s">
        <v>125</v>
      </c>
      <c r="H3895" t="s">
        <v>125</v>
      </c>
      <c r="P3895" t="s">
        <v>125</v>
      </c>
    </row>
    <row r="3896" spans="1:16" x14ac:dyDescent="0.2">
      <c r="A3896">
        <v>181703</v>
      </c>
      <c r="B3896" t="s">
        <v>2056</v>
      </c>
      <c r="C3896" t="s">
        <v>1525</v>
      </c>
      <c r="D3896" t="b">
        <v>1</v>
      </c>
      <c r="E3896" t="s">
        <v>125</v>
      </c>
      <c r="F3896" t="s">
        <v>1529</v>
      </c>
      <c r="G3896" t="s">
        <v>1527</v>
      </c>
      <c r="H3896" t="s">
        <v>125</v>
      </c>
      <c r="P3896" t="s">
        <v>125</v>
      </c>
    </row>
    <row r="3897" spans="1:16" x14ac:dyDescent="0.2">
      <c r="A3897">
        <v>197625</v>
      </c>
      <c r="B3897" t="s">
        <v>2056</v>
      </c>
      <c r="C3897" t="s">
        <v>1525</v>
      </c>
      <c r="D3897" t="b">
        <v>1</v>
      </c>
      <c r="E3897" t="s">
        <v>125</v>
      </c>
      <c r="F3897" t="s">
        <v>1529</v>
      </c>
      <c r="G3897" t="s">
        <v>1527</v>
      </c>
      <c r="H3897" t="s">
        <v>125</v>
      </c>
      <c r="P3897" t="s">
        <v>125</v>
      </c>
    </row>
    <row r="3898" spans="1:16" x14ac:dyDescent="0.2">
      <c r="A3898">
        <v>165996</v>
      </c>
      <c r="B3898" t="s">
        <v>2056</v>
      </c>
      <c r="C3898" t="s">
        <v>1525</v>
      </c>
      <c r="D3898" t="b">
        <v>0</v>
      </c>
      <c r="E3898" t="s">
        <v>125</v>
      </c>
      <c r="H3898" t="s">
        <v>125</v>
      </c>
      <c r="P3898" t="s">
        <v>125</v>
      </c>
    </row>
    <row r="3899" spans="1:16" x14ac:dyDescent="0.2">
      <c r="A3899">
        <v>165463</v>
      </c>
      <c r="B3899" t="s">
        <v>2056</v>
      </c>
      <c r="C3899" t="s">
        <v>1525</v>
      </c>
      <c r="D3899" t="b">
        <v>1</v>
      </c>
      <c r="E3899" t="s">
        <v>125</v>
      </c>
      <c r="F3899" t="s">
        <v>1529</v>
      </c>
      <c r="G3899" t="s">
        <v>1527</v>
      </c>
      <c r="H3899" t="s">
        <v>125</v>
      </c>
      <c r="P3899" t="s">
        <v>125</v>
      </c>
    </row>
    <row r="3900" spans="1:16" x14ac:dyDescent="0.2">
      <c r="A3900">
        <v>165438</v>
      </c>
      <c r="B3900" t="s">
        <v>2056</v>
      </c>
      <c r="C3900" t="s">
        <v>1525</v>
      </c>
      <c r="D3900" t="b">
        <v>1</v>
      </c>
      <c r="E3900" t="s">
        <v>125</v>
      </c>
      <c r="F3900" t="s">
        <v>1529</v>
      </c>
      <c r="G3900" t="s">
        <v>1527</v>
      </c>
      <c r="H3900" t="s">
        <v>125</v>
      </c>
      <c r="P3900" t="s">
        <v>125</v>
      </c>
    </row>
    <row r="3901" spans="1:16" x14ac:dyDescent="0.2">
      <c r="A3901">
        <v>165411</v>
      </c>
      <c r="B3901" t="s">
        <v>2056</v>
      </c>
      <c r="C3901" t="s">
        <v>1525</v>
      </c>
      <c r="D3901" t="b">
        <v>1</v>
      </c>
      <c r="E3901" t="s">
        <v>125</v>
      </c>
      <c r="F3901" t="s">
        <v>1529</v>
      </c>
      <c r="G3901" t="s">
        <v>1527</v>
      </c>
      <c r="H3901" t="s">
        <v>125</v>
      </c>
      <c r="P3901" t="s">
        <v>125</v>
      </c>
    </row>
    <row r="3902" spans="1:16" x14ac:dyDescent="0.2">
      <c r="A3902">
        <v>198085</v>
      </c>
      <c r="B3902" t="s">
        <v>2056</v>
      </c>
      <c r="C3902" t="s">
        <v>1525</v>
      </c>
      <c r="D3902" t="b">
        <v>1</v>
      </c>
      <c r="E3902" t="s">
        <v>125</v>
      </c>
      <c r="F3902" t="s">
        <v>1529</v>
      </c>
      <c r="G3902" t="s">
        <v>1527</v>
      </c>
      <c r="H3902" t="s">
        <v>125</v>
      </c>
      <c r="P3902" t="s">
        <v>125</v>
      </c>
    </row>
    <row r="3903" spans="1:16" x14ac:dyDescent="0.2">
      <c r="A3903">
        <v>174670</v>
      </c>
      <c r="B3903" t="s">
        <v>2056</v>
      </c>
      <c r="C3903" t="s">
        <v>1525</v>
      </c>
      <c r="D3903" t="b">
        <v>1</v>
      </c>
      <c r="E3903" t="s">
        <v>125</v>
      </c>
      <c r="F3903" t="s">
        <v>1529</v>
      </c>
      <c r="G3903" t="s">
        <v>1527</v>
      </c>
      <c r="H3903" t="s">
        <v>125</v>
      </c>
      <c r="P3903" t="s">
        <v>125</v>
      </c>
    </row>
    <row r="3904" spans="1:16" x14ac:dyDescent="0.2">
      <c r="A3904">
        <v>197938</v>
      </c>
      <c r="B3904" t="s">
        <v>2056</v>
      </c>
      <c r="C3904" t="s">
        <v>1525</v>
      </c>
      <c r="D3904" t="b">
        <v>1</v>
      </c>
      <c r="E3904" t="s">
        <v>125</v>
      </c>
      <c r="F3904" t="s">
        <v>1529</v>
      </c>
      <c r="G3904" t="s">
        <v>1527</v>
      </c>
      <c r="H3904" t="s">
        <v>125</v>
      </c>
      <c r="P3904" t="s">
        <v>125</v>
      </c>
    </row>
    <row r="3905" spans="1:18" x14ac:dyDescent="0.2">
      <c r="A3905">
        <v>174790</v>
      </c>
      <c r="B3905" t="s">
        <v>2056</v>
      </c>
      <c r="C3905" t="s">
        <v>1525</v>
      </c>
      <c r="D3905" t="b">
        <v>1</v>
      </c>
      <c r="E3905" t="s">
        <v>125</v>
      </c>
      <c r="F3905" t="s">
        <v>1529</v>
      </c>
      <c r="G3905" t="s">
        <v>1527</v>
      </c>
      <c r="H3905" t="s">
        <v>125</v>
      </c>
      <c r="P3905" t="s">
        <v>125</v>
      </c>
    </row>
    <row r="3906" spans="1:18" x14ac:dyDescent="0.2">
      <c r="A3906">
        <v>198086</v>
      </c>
      <c r="B3906" t="s">
        <v>2056</v>
      </c>
      <c r="C3906" t="s">
        <v>1525</v>
      </c>
      <c r="D3906" t="b">
        <v>1</v>
      </c>
      <c r="E3906" t="s">
        <v>125</v>
      </c>
      <c r="F3906" t="s">
        <v>1529</v>
      </c>
      <c r="G3906" t="s">
        <v>1527</v>
      </c>
      <c r="H3906" t="s">
        <v>125</v>
      </c>
      <c r="P3906" t="s">
        <v>125</v>
      </c>
    </row>
    <row r="3907" spans="1:18" x14ac:dyDescent="0.2">
      <c r="A3907">
        <v>174745</v>
      </c>
      <c r="B3907" t="s">
        <v>2056</v>
      </c>
      <c r="C3907" t="s">
        <v>1525</v>
      </c>
      <c r="D3907" t="b">
        <v>0</v>
      </c>
      <c r="E3907" t="s">
        <v>125</v>
      </c>
      <c r="H3907" t="s">
        <v>125</v>
      </c>
      <c r="P3907" t="s">
        <v>125</v>
      </c>
    </row>
    <row r="3908" spans="1:18" x14ac:dyDescent="0.2">
      <c r="A3908">
        <v>211180</v>
      </c>
      <c r="B3908" t="s">
        <v>2056</v>
      </c>
      <c r="C3908" t="s">
        <v>1525</v>
      </c>
      <c r="D3908" t="b">
        <v>1</v>
      </c>
      <c r="E3908" t="s">
        <v>125</v>
      </c>
      <c r="F3908" t="s">
        <v>1529</v>
      </c>
      <c r="G3908" t="s">
        <v>1527</v>
      </c>
      <c r="H3908" t="s">
        <v>125</v>
      </c>
      <c r="P3908" t="s">
        <v>125</v>
      </c>
      <c r="R3908" t="s">
        <v>2027</v>
      </c>
    </row>
    <row r="3909" spans="1:18" x14ac:dyDescent="0.2">
      <c r="A3909">
        <v>174682</v>
      </c>
      <c r="B3909" t="s">
        <v>2056</v>
      </c>
      <c r="C3909" t="s">
        <v>1525</v>
      </c>
      <c r="D3909" t="b">
        <v>1</v>
      </c>
      <c r="E3909" t="s">
        <v>125</v>
      </c>
      <c r="F3909" t="s">
        <v>1529</v>
      </c>
      <c r="G3909" t="s">
        <v>1527</v>
      </c>
      <c r="H3909" t="s">
        <v>125</v>
      </c>
      <c r="P3909" t="s">
        <v>125</v>
      </c>
    </row>
    <row r="3910" spans="1:18" x14ac:dyDescent="0.2">
      <c r="A3910">
        <v>211137</v>
      </c>
      <c r="B3910" t="s">
        <v>2057</v>
      </c>
      <c r="C3910" t="s">
        <v>1525</v>
      </c>
      <c r="D3910" t="b">
        <v>1</v>
      </c>
      <c r="E3910" t="s">
        <v>125</v>
      </c>
      <c r="F3910" t="s">
        <v>1529</v>
      </c>
      <c r="G3910" t="s">
        <v>1527</v>
      </c>
      <c r="H3910" t="s">
        <v>125</v>
      </c>
      <c r="P3910" t="s">
        <v>125</v>
      </c>
    </row>
    <row r="3911" spans="1:18" x14ac:dyDescent="0.2">
      <c r="A3911">
        <v>165465</v>
      </c>
      <c r="B3911" t="s">
        <v>2057</v>
      </c>
      <c r="C3911" t="s">
        <v>1525</v>
      </c>
      <c r="D3911" t="b">
        <v>1</v>
      </c>
      <c r="E3911" t="s">
        <v>125</v>
      </c>
      <c r="F3911" t="s">
        <v>1529</v>
      </c>
      <c r="G3911" t="s">
        <v>1527</v>
      </c>
      <c r="H3911" t="s">
        <v>125</v>
      </c>
      <c r="P3911" t="s">
        <v>125</v>
      </c>
    </row>
    <row r="3912" spans="1:18" x14ac:dyDescent="0.2">
      <c r="A3912">
        <v>165412</v>
      </c>
      <c r="B3912" t="s">
        <v>2058</v>
      </c>
      <c r="C3912" t="s">
        <v>1525</v>
      </c>
      <c r="D3912" t="b">
        <v>1</v>
      </c>
      <c r="E3912" t="s">
        <v>125</v>
      </c>
      <c r="F3912" t="s">
        <v>1590</v>
      </c>
      <c r="G3912" t="s">
        <v>1527</v>
      </c>
      <c r="H3912" t="s">
        <v>125</v>
      </c>
      <c r="P3912" t="s">
        <v>125</v>
      </c>
    </row>
    <row r="3913" spans="1:18" x14ac:dyDescent="0.2">
      <c r="A3913">
        <v>165997</v>
      </c>
      <c r="B3913" t="s">
        <v>2058</v>
      </c>
      <c r="C3913" t="s">
        <v>1525</v>
      </c>
      <c r="D3913" t="b">
        <v>0</v>
      </c>
      <c r="E3913" t="s">
        <v>125</v>
      </c>
      <c r="H3913" t="s">
        <v>125</v>
      </c>
      <c r="P3913" t="s">
        <v>125</v>
      </c>
    </row>
    <row r="3914" spans="1:18" x14ac:dyDescent="0.2">
      <c r="A3914">
        <v>165439</v>
      </c>
      <c r="B3914" t="s">
        <v>2058</v>
      </c>
      <c r="C3914" t="s">
        <v>1525</v>
      </c>
      <c r="D3914" t="b">
        <v>1</v>
      </c>
      <c r="E3914" t="s">
        <v>125</v>
      </c>
      <c r="F3914" t="s">
        <v>1590</v>
      </c>
      <c r="G3914" t="s">
        <v>1527</v>
      </c>
      <c r="H3914" t="s">
        <v>125</v>
      </c>
      <c r="P3914" t="s">
        <v>125</v>
      </c>
    </row>
    <row r="3915" spans="1:18" x14ac:dyDescent="0.2">
      <c r="A3915">
        <v>197626</v>
      </c>
      <c r="B3915" t="s">
        <v>2058</v>
      </c>
      <c r="C3915" t="s">
        <v>1525</v>
      </c>
      <c r="D3915" t="b">
        <v>1</v>
      </c>
      <c r="E3915" t="s">
        <v>125</v>
      </c>
      <c r="F3915" t="s">
        <v>1590</v>
      </c>
      <c r="G3915" t="s">
        <v>1527</v>
      </c>
      <c r="H3915" t="s">
        <v>125</v>
      </c>
      <c r="P3915" t="s">
        <v>125</v>
      </c>
    </row>
    <row r="3916" spans="1:18" x14ac:dyDescent="0.2">
      <c r="A3916">
        <v>165466</v>
      </c>
      <c r="B3916" t="s">
        <v>2058</v>
      </c>
      <c r="C3916" t="s">
        <v>1525</v>
      </c>
      <c r="D3916" t="b">
        <v>1</v>
      </c>
      <c r="E3916" t="s">
        <v>125</v>
      </c>
      <c r="F3916" t="s">
        <v>1590</v>
      </c>
      <c r="G3916" t="s">
        <v>1527</v>
      </c>
      <c r="H3916" t="s">
        <v>125</v>
      </c>
      <c r="P3916" t="s">
        <v>125</v>
      </c>
    </row>
    <row r="3917" spans="1:18" x14ac:dyDescent="0.2">
      <c r="A3917">
        <v>166696</v>
      </c>
      <c r="B3917" t="s">
        <v>2058</v>
      </c>
      <c r="C3917" t="s">
        <v>1525</v>
      </c>
      <c r="D3917" t="b">
        <v>1</v>
      </c>
      <c r="E3917" t="s">
        <v>125</v>
      </c>
      <c r="F3917" t="s">
        <v>1590</v>
      </c>
      <c r="G3917" t="s">
        <v>1527</v>
      </c>
      <c r="H3917" t="s">
        <v>125</v>
      </c>
      <c r="P3917" t="s">
        <v>125</v>
      </c>
    </row>
    <row r="3918" spans="1:18" x14ac:dyDescent="0.2">
      <c r="A3918">
        <v>211221</v>
      </c>
      <c r="B3918" t="s">
        <v>2058</v>
      </c>
      <c r="C3918" t="s">
        <v>1525</v>
      </c>
      <c r="D3918" t="b">
        <v>0</v>
      </c>
      <c r="E3918" t="s">
        <v>125</v>
      </c>
      <c r="H3918" t="s">
        <v>125</v>
      </c>
      <c r="P3918" t="s">
        <v>125</v>
      </c>
    </row>
    <row r="3919" spans="1:18" x14ac:dyDescent="0.2">
      <c r="A3919">
        <v>166026</v>
      </c>
      <c r="B3919" t="s">
        <v>2058</v>
      </c>
      <c r="C3919" t="s">
        <v>1525</v>
      </c>
      <c r="D3919" t="b">
        <v>0</v>
      </c>
      <c r="E3919" t="s">
        <v>125</v>
      </c>
      <c r="H3919" t="s">
        <v>125</v>
      </c>
      <c r="P3919" t="s">
        <v>125</v>
      </c>
    </row>
    <row r="3920" spans="1:18" x14ac:dyDescent="0.2">
      <c r="A3920">
        <v>211138</v>
      </c>
      <c r="B3920" t="s">
        <v>2058</v>
      </c>
      <c r="C3920" t="s">
        <v>1525</v>
      </c>
      <c r="D3920" t="b">
        <v>1</v>
      </c>
      <c r="E3920" t="s">
        <v>125</v>
      </c>
      <c r="F3920" t="s">
        <v>1590</v>
      </c>
      <c r="G3920" t="s">
        <v>1527</v>
      </c>
      <c r="H3920" t="s">
        <v>125</v>
      </c>
      <c r="P3920" t="s">
        <v>125</v>
      </c>
      <c r="R3920" t="s">
        <v>2027</v>
      </c>
    </row>
    <row r="3921" spans="1:18" x14ac:dyDescent="0.2">
      <c r="A3921">
        <v>211143</v>
      </c>
      <c r="B3921" t="s">
        <v>2059</v>
      </c>
      <c r="C3921" t="s">
        <v>1525</v>
      </c>
      <c r="D3921" t="b">
        <v>0</v>
      </c>
      <c r="E3921" t="s">
        <v>125</v>
      </c>
      <c r="F3921" t="s">
        <v>2060</v>
      </c>
      <c r="G3921" t="s">
        <v>1656</v>
      </c>
      <c r="H3921" t="s">
        <v>125</v>
      </c>
      <c r="P3921" t="s">
        <v>125</v>
      </c>
      <c r="R3921" t="s">
        <v>2027</v>
      </c>
    </row>
    <row r="3922" spans="1:18" x14ac:dyDescent="0.2">
      <c r="A3922">
        <v>181721</v>
      </c>
      <c r="B3922" t="s">
        <v>2061</v>
      </c>
      <c r="C3922" t="s">
        <v>1525</v>
      </c>
      <c r="D3922" t="b">
        <v>1</v>
      </c>
      <c r="E3922" t="s">
        <v>125</v>
      </c>
      <c r="F3922" t="s">
        <v>1597</v>
      </c>
      <c r="G3922" t="s">
        <v>1588</v>
      </c>
      <c r="H3922" t="s">
        <v>125</v>
      </c>
      <c r="P3922" t="s">
        <v>125</v>
      </c>
    </row>
    <row r="3923" spans="1:18" x14ac:dyDescent="0.2">
      <c r="A3923">
        <v>165464</v>
      </c>
      <c r="B3923" t="s">
        <v>2061</v>
      </c>
      <c r="C3923" t="s">
        <v>1525</v>
      </c>
      <c r="D3923" t="b">
        <v>0</v>
      </c>
      <c r="E3923" t="s">
        <v>125</v>
      </c>
      <c r="F3923" t="s">
        <v>1597</v>
      </c>
      <c r="G3923" t="s">
        <v>1588</v>
      </c>
      <c r="H3923" t="s">
        <v>125</v>
      </c>
      <c r="P3923" t="s">
        <v>125</v>
      </c>
    </row>
    <row r="3924" spans="1:18" x14ac:dyDescent="0.2">
      <c r="A3924">
        <v>166024</v>
      </c>
      <c r="B3924" t="s">
        <v>2062</v>
      </c>
      <c r="C3924" t="s">
        <v>1525</v>
      </c>
      <c r="D3924" t="b">
        <v>0</v>
      </c>
      <c r="E3924" t="s">
        <v>125</v>
      </c>
      <c r="H3924" t="s">
        <v>125</v>
      </c>
      <c r="P3924" t="s">
        <v>125</v>
      </c>
    </row>
    <row r="3925" spans="1:18" x14ac:dyDescent="0.2">
      <c r="A3925">
        <v>174736</v>
      </c>
      <c r="B3925" t="s">
        <v>2063</v>
      </c>
      <c r="C3925" t="s">
        <v>1525</v>
      </c>
      <c r="D3925" t="b">
        <v>0</v>
      </c>
      <c r="E3925" t="s">
        <v>125</v>
      </c>
      <c r="H3925" t="s">
        <v>125</v>
      </c>
      <c r="P3925" t="s">
        <v>125</v>
      </c>
    </row>
    <row r="3926" spans="1:18" x14ac:dyDescent="0.2">
      <c r="A3926">
        <v>165991</v>
      </c>
      <c r="B3926" t="s">
        <v>2063</v>
      </c>
      <c r="C3926" t="s">
        <v>1525</v>
      </c>
      <c r="D3926" t="b">
        <v>0</v>
      </c>
      <c r="E3926" t="s">
        <v>125</v>
      </c>
      <c r="H3926" t="s">
        <v>125</v>
      </c>
      <c r="P3926" t="s">
        <v>125</v>
      </c>
    </row>
    <row r="3927" spans="1:18" x14ac:dyDescent="0.2">
      <c r="A3927">
        <v>197623</v>
      </c>
      <c r="B3927" t="s">
        <v>2064</v>
      </c>
      <c r="C3927" t="s">
        <v>1525</v>
      </c>
      <c r="D3927" t="b">
        <v>0</v>
      </c>
      <c r="E3927" t="s">
        <v>125</v>
      </c>
      <c r="F3927" t="s">
        <v>1597</v>
      </c>
      <c r="G3927" t="s">
        <v>1588</v>
      </c>
      <c r="H3927" t="s">
        <v>125</v>
      </c>
      <c r="P3927" t="s">
        <v>125</v>
      </c>
      <c r="R3927" t="s">
        <v>2027</v>
      </c>
    </row>
    <row r="3928" spans="1:18" x14ac:dyDescent="0.2">
      <c r="A3928">
        <v>165992</v>
      </c>
      <c r="B3928" t="s">
        <v>2065</v>
      </c>
      <c r="C3928" t="s">
        <v>1525</v>
      </c>
      <c r="D3928" t="b">
        <v>0</v>
      </c>
      <c r="E3928" t="s">
        <v>125</v>
      </c>
      <c r="H3928" t="s">
        <v>125</v>
      </c>
      <c r="P3928" t="s">
        <v>125</v>
      </c>
    </row>
    <row r="3929" spans="1:18" x14ac:dyDescent="0.2">
      <c r="A3929">
        <v>166690</v>
      </c>
      <c r="B3929" t="s">
        <v>2066</v>
      </c>
      <c r="C3929" t="s">
        <v>1525</v>
      </c>
      <c r="D3929" t="b">
        <v>0</v>
      </c>
      <c r="E3929" t="s">
        <v>125</v>
      </c>
      <c r="F3929" t="s">
        <v>1615</v>
      </c>
      <c r="G3929" t="s">
        <v>1534</v>
      </c>
      <c r="H3929" t="s">
        <v>125</v>
      </c>
      <c r="J3929" t="s">
        <v>752</v>
      </c>
      <c r="K3929" t="s">
        <v>1616</v>
      </c>
      <c r="L3929" t="s">
        <v>1617</v>
      </c>
      <c r="P3929" t="s">
        <v>125</v>
      </c>
    </row>
    <row r="3930" spans="1:18" x14ac:dyDescent="0.2">
      <c r="A3930">
        <v>165354</v>
      </c>
      <c r="B3930" t="s">
        <v>2066</v>
      </c>
      <c r="C3930" t="s">
        <v>1525</v>
      </c>
      <c r="D3930" t="b">
        <v>0</v>
      </c>
      <c r="E3930" t="s">
        <v>125</v>
      </c>
      <c r="F3930" t="s">
        <v>1615</v>
      </c>
      <c r="G3930" t="s">
        <v>1534</v>
      </c>
      <c r="H3930" t="s">
        <v>125</v>
      </c>
      <c r="J3930" t="s">
        <v>752</v>
      </c>
      <c r="K3930" t="s">
        <v>1616</v>
      </c>
      <c r="L3930" t="s">
        <v>1617</v>
      </c>
      <c r="P3930" t="s">
        <v>125</v>
      </c>
    </row>
    <row r="3931" spans="1:18" x14ac:dyDescent="0.2">
      <c r="A3931">
        <v>211211</v>
      </c>
      <c r="B3931" t="s">
        <v>2066</v>
      </c>
      <c r="C3931" t="s">
        <v>1525</v>
      </c>
      <c r="D3931" t="b">
        <v>0</v>
      </c>
      <c r="E3931" t="s">
        <v>125</v>
      </c>
      <c r="F3931" t="s">
        <v>1615</v>
      </c>
      <c r="G3931" t="s">
        <v>1534</v>
      </c>
      <c r="H3931" t="s">
        <v>125</v>
      </c>
      <c r="J3931" t="s">
        <v>752</v>
      </c>
      <c r="K3931" t="s">
        <v>1616</v>
      </c>
      <c r="L3931" t="s">
        <v>1617</v>
      </c>
      <c r="P3931" t="s">
        <v>125</v>
      </c>
      <c r="R3931" t="s">
        <v>2027</v>
      </c>
    </row>
    <row r="3932" spans="1:18" x14ac:dyDescent="0.2">
      <c r="A3932">
        <v>165433</v>
      </c>
      <c r="B3932" t="s">
        <v>2067</v>
      </c>
      <c r="C3932" t="s">
        <v>1525</v>
      </c>
      <c r="D3932" t="b">
        <v>0</v>
      </c>
      <c r="E3932" t="s">
        <v>125</v>
      </c>
      <c r="F3932" t="s">
        <v>1686</v>
      </c>
      <c r="G3932" t="s">
        <v>1534</v>
      </c>
      <c r="H3932" t="s">
        <v>130</v>
      </c>
      <c r="P3932" t="s">
        <v>125</v>
      </c>
    </row>
    <row r="3933" spans="1:18" x14ac:dyDescent="0.2">
      <c r="A3933">
        <v>211222</v>
      </c>
      <c r="B3933" t="s">
        <v>2068</v>
      </c>
      <c r="C3933" t="s">
        <v>1525</v>
      </c>
      <c r="D3933" t="b">
        <v>0</v>
      </c>
      <c r="E3933" t="s">
        <v>125</v>
      </c>
      <c r="F3933" t="s">
        <v>2069</v>
      </c>
      <c r="G3933" t="s">
        <v>1588</v>
      </c>
      <c r="H3933" t="s">
        <v>125</v>
      </c>
      <c r="P3933" t="s">
        <v>125</v>
      </c>
      <c r="R3933" t="s">
        <v>2027</v>
      </c>
    </row>
    <row r="3934" spans="1:18" x14ac:dyDescent="0.2">
      <c r="A3934">
        <v>166697</v>
      </c>
      <c r="B3934" t="s">
        <v>2070</v>
      </c>
      <c r="C3934" t="s">
        <v>1525</v>
      </c>
      <c r="D3934" t="b">
        <v>0</v>
      </c>
      <c r="E3934" t="s">
        <v>125</v>
      </c>
      <c r="F3934" t="s">
        <v>2069</v>
      </c>
      <c r="G3934" t="s">
        <v>1588</v>
      </c>
      <c r="H3934" t="s">
        <v>125</v>
      </c>
      <c r="P3934" t="s">
        <v>125</v>
      </c>
    </row>
    <row r="3935" spans="1:18" x14ac:dyDescent="0.2">
      <c r="A3935">
        <v>165443</v>
      </c>
      <c r="B3935" t="s">
        <v>2070</v>
      </c>
      <c r="C3935" t="s">
        <v>1525</v>
      </c>
      <c r="D3935" t="b">
        <v>0</v>
      </c>
      <c r="E3935" t="s">
        <v>125</v>
      </c>
      <c r="F3935" t="s">
        <v>2069</v>
      </c>
      <c r="G3935" t="s">
        <v>1588</v>
      </c>
      <c r="H3935" t="s">
        <v>125</v>
      </c>
      <c r="P3935" t="s">
        <v>125</v>
      </c>
    </row>
    <row r="3936" spans="1:18" x14ac:dyDescent="0.2">
      <c r="A3936">
        <v>165414</v>
      </c>
      <c r="B3936" t="s">
        <v>2070</v>
      </c>
      <c r="C3936" t="s">
        <v>1525</v>
      </c>
      <c r="D3936" t="b">
        <v>0</v>
      </c>
      <c r="E3936" t="s">
        <v>125</v>
      </c>
      <c r="F3936" t="s">
        <v>2069</v>
      </c>
      <c r="G3936" t="s">
        <v>1588</v>
      </c>
      <c r="H3936" t="s">
        <v>125</v>
      </c>
      <c r="P3936" t="s">
        <v>125</v>
      </c>
    </row>
    <row r="3937" spans="1:19" x14ac:dyDescent="0.2">
      <c r="A3937">
        <v>197621</v>
      </c>
      <c r="B3937" t="s">
        <v>2071</v>
      </c>
      <c r="C3937" t="s">
        <v>1525</v>
      </c>
      <c r="D3937" t="b">
        <v>0</v>
      </c>
      <c r="E3937" t="s">
        <v>125</v>
      </c>
      <c r="H3937" t="s">
        <v>125</v>
      </c>
      <c r="P3937" t="s">
        <v>125</v>
      </c>
    </row>
    <row r="3938" spans="1:19" x14ac:dyDescent="0.2">
      <c r="A3938">
        <v>171689</v>
      </c>
      <c r="B3938" t="s">
        <v>2072</v>
      </c>
      <c r="C3938" t="s">
        <v>1525</v>
      </c>
      <c r="D3938" t="b">
        <v>1</v>
      </c>
      <c r="E3938" t="s">
        <v>125</v>
      </c>
      <c r="H3938" t="s">
        <v>125</v>
      </c>
      <c r="P3938" t="s">
        <v>125</v>
      </c>
    </row>
    <row r="3939" spans="1:19" x14ac:dyDescent="0.2">
      <c r="A3939">
        <v>196515</v>
      </c>
      <c r="B3939" t="s">
        <v>2072</v>
      </c>
      <c r="C3939" t="s">
        <v>1525</v>
      </c>
      <c r="D3939" t="b">
        <v>1</v>
      </c>
      <c r="E3939" t="s">
        <v>125</v>
      </c>
      <c r="H3939" t="s">
        <v>125</v>
      </c>
      <c r="P3939" t="s">
        <v>125</v>
      </c>
      <c r="R3939" t="s">
        <v>1768</v>
      </c>
    </row>
    <row r="3940" spans="1:19" x14ac:dyDescent="0.2">
      <c r="A3940">
        <v>190808</v>
      </c>
      <c r="B3940" t="s">
        <v>2073</v>
      </c>
      <c r="C3940" t="s">
        <v>1525</v>
      </c>
      <c r="D3940" t="b">
        <v>1</v>
      </c>
      <c r="E3940" t="s">
        <v>125</v>
      </c>
      <c r="F3940" t="s">
        <v>538</v>
      </c>
      <c r="G3940" t="s">
        <v>533</v>
      </c>
      <c r="H3940" t="s">
        <v>125</v>
      </c>
      <c r="P3940" t="s">
        <v>125</v>
      </c>
    </row>
    <row r="3941" spans="1:19" x14ac:dyDescent="0.2">
      <c r="A3941">
        <v>154878</v>
      </c>
      <c r="B3941" t="s">
        <v>2074</v>
      </c>
      <c r="C3941" t="s">
        <v>1525</v>
      </c>
      <c r="D3941" t="b">
        <v>1</v>
      </c>
      <c r="E3941" t="s">
        <v>125</v>
      </c>
      <c r="H3941" t="s">
        <v>125</v>
      </c>
      <c r="P3941" t="s">
        <v>125</v>
      </c>
      <c r="R3941" t="s">
        <v>1809</v>
      </c>
    </row>
    <row r="3942" spans="1:19" x14ac:dyDescent="0.2">
      <c r="A3942">
        <v>166755</v>
      </c>
      <c r="B3942" t="s">
        <v>2075</v>
      </c>
      <c r="C3942" t="s">
        <v>1525</v>
      </c>
      <c r="D3942" t="b">
        <v>1</v>
      </c>
      <c r="E3942" t="s">
        <v>125</v>
      </c>
      <c r="H3942" t="s">
        <v>125</v>
      </c>
      <c r="P3942" t="s">
        <v>125</v>
      </c>
      <c r="R3942" t="s">
        <v>1752</v>
      </c>
    </row>
    <row r="3943" spans="1:19" x14ac:dyDescent="0.2">
      <c r="A3943">
        <v>196516</v>
      </c>
      <c r="B3943" t="s">
        <v>2076</v>
      </c>
      <c r="C3943" t="s">
        <v>1525</v>
      </c>
      <c r="D3943" t="b">
        <v>0</v>
      </c>
      <c r="E3943" t="s">
        <v>125</v>
      </c>
      <c r="F3943" t="s">
        <v>1769</v>
      </c>
      <c r="G3943" t="s">
        <v>533</v>
      </c>
      <c r="H3943" t="s">
        <v>125</v>
      </c>
      <c r="P3943" t="s">
        <v>125</v>
      </c>
      <c r="S3943" t="s">
        <v>1770</v>
      </c>
    </row>
    <row r="3944" spans="1:19" x14ac:dyDescent="0.2">
      <c r="A3944">
        <v>190809</v>
      </c>
      <c r="B3944" t="s">
        <v>2076</v>
      </c>
      <c r="C3944" t="s">
        <v>1525</v>
      </c>
      <c r="D3944" t="b">
        <v>0</v>
      </c>
      <c r="E3944" t="s">
        <v>125</v>
      </c>
      <c r="H3944" t="s">
        <v>125</v>
      </c>
      <c r="P3944" t="s">
        <v>125</v>
      </c>
    </row>
    <row r="3945" spans="1:19" x14ac:dyDescent="0.2">
      <c r="A3945">
        <v>154910</v>
      </c>
      <c r="B3945" t="s">
        <v>2076</v>
      </c>
      <c r="C3945" t="s">
        <v>1525</v>
      </c>
      <c r="D3945" t="b">
        <v>0</v>
      </c>
      <c r="E3945" t="s">
        <v>125</v>
      </c>
      <c r="F3945" t="s">
        <v>1769</v>
      </c>
      <c r="G3945" t="s">
        <v>533</v>
      </c>
      <c r="H3945" t="s">
        <v>125</v>
      </c>
      <c r="P3945" t="s">
        <v>125</v>
      </c>
      <c r="S3945" t="s">
        <v>1770</v>
      </c>
    </row>
    <row r="3946" spans="1:19" x14ac:dyDescent="0.2">
      <c r="A3946">
        <v>171710</v>
      </c>
      <c r="B3946" t="s">
        <v>2077</v>
      </c>
      <c r="C3946" t="s">
        <v>1525</v>
      </c>
      <c r="D3946" t="b">
        <v>0</v>
      </c>
      <c r="E3946" t="s">
        <v>125</v>
      </c>
      <c r="F3946" t="s">
        <v>1607</v>
      </c>
      <c r="G3946" t="s">
        <v>956</v>
      </c>
      <c r="H3946" t="s">
        <v>125</v>
      </c>
      <c r="P3946" t="s">
        <v>125</v>
      </c>
    </row>
    <row r="3947" spans="1:19" x14ac:dyDescent="0.2">
      <c r="A3947">
        <v>154045</v>
      </c>
      <c r="B3947" t="s">
        <v>2077</v>
      </c>
      <c r="C3947" t="s">
        <v>1525</v>
      </c>
      <c r="D3947" t="b">
        <v>0</v>
      </c>
      <c r="E3947" t="s">
        <v>125</v>
      </c>
      <c r="F3947" t="s">
        <v>1607</v>
      </c>
      <c r="G3947" t="s">
        <v>956</v>
      </c>
      <c r="H3947" t="s">
        <v>125</v>
      </c>
      <c r="P3947" t="s">
        <v>125</v>
      </c>
    </row>
    <row r="3948" spans="1:19" x14ac:dyDescent="0.2">
      <c r="A3948">
        <v>224126</v>
      </c>
      <c r="B3948" t="s">
        <v>2078</v>
      </c>
      <c r="C3948" t="s">
        <v>1525</v>
      </c>
      <c r="D3948" t="b">
        <v>0</v>
      </c>
      <c r="E3948" t="s">
        <v>125</v>
      </c>
      <c r="F3948" t="s">
        <v>1607</v>
      </c>
      <c r="G3948" t="s">
        <v>956</v>
      </c>
      <c r="H3948" t="s">
        <v>125</v>
      </c>
      <c r="P3948" t="s">
        <v>125</v>
      </c>
      <c r="R3948" t="s">
        <v>2079</v>
      </c>
    </row>
    <row r="3949" spans="1:19" x14ac:dyDescent="0.2">
      <c r="A3949">
        <v>190811</v>
      </c>
      <c r="B3949" t="s">
        <v>552</v>
      </c>
      <c r="C3949" t="s">
        <v>1525</v>
      </c>
      <c r="D3949" t="b">
        <v>0</v>
      </c>
      <c r="E3949" t="s">
        <v>125</v>
      </c>
      <c r="F3949" t="s">
        <v>538</v>
      </c>
      <c r="G3949" t="s">
        <v>533</v>
      </c>
      <c r="H3949" t="s">
        <v>125</v>
      </c>
      <c r="P3949" t="s">
        <v>125</v>
      </c>
    </row>
    <row r="3950" spans="1:19" x14ac:dyDescent="0.2">
      <c r="A3950">
        <v>153953</v>
      </c>
      <c r="B3950" t="s">
        <v>2080</v>
      </c>
      <c r="C3950" t="s">
        <v>1525</v>
      </c>
      <c r="D3950" t="b">
        <v>0</v>
      </c>
      <c r="E3950" t="s">
        <v>125</v>
      </c>
      <c r="H3950" t="s">
        <v>125</v>
      </c>
      <c r="P3950" t="s">
        <v>125</v>
      </c>
    </row>
    <row r="3951" spans="1:19" x14ac:dyDescent="0.2">
      <c r="A3951">
        <v>148724</v>
      </c>
      <c r="B3951" t="s">
        <v>2081</v>
      </c>
      <c r="C3951" t="s">
        <v>1525</v>
      </c>
      <c r="D3951" t="b">
        <v>0</v>
      </c>
      <c r="E3951" t="s">
        <v>125</v>
      </c>
      <c r="F3951" t="s">
        <v>1602</v>
      </c>
      <c r="G3951" t="s">
        <v>1603</v>
      </c>
      <c r="H3951" t="s">
        <v>125</v>
      </c>
      <c r="P3951" t="s">
        <v>125</v>
      </c>
      <c r="R3951" t="s">
        <v>2082</v>
      </c>
    </row>
    <row r="3952" spans="1:19" x14ac:dyDescent="0.2">
      <c r="A3952">
        <v>154283</v>
      </c>
      <c r="B3952" t="s">
        <v>1445</v>
      </c>
      <c r="C3952" t="s">
        <v>1525</v>
      </c>
      <c r="D3952" t="b">
        <v>0</v>
      </c>
      <c r="E3952" t="s">
        <v>125</v>
      </c>
      <c r="F3952" t="s">
        <v>2029</v>
      </c>
      <c r="G3952" t="s">
        <v>1534</v>
      </c>
      <c r="H3952" t="s">
        <v>125</v>
      </c>
      <c r="P3952" t="s">
        <v>125</v>
      </c>
    </row>
    <row r="3953" spans="1:18" x14ac:dyDescent="0.2">
      <c r="A3953">
        <v>153984</v>
      </c>
      <c r="B3953" t="s">
        <v>1445</v>
      </c>
      <c r="C3953" t="s">
        <v>1525</v>
      </c>
      <c r="D3953" t="b">
        <v>0</v>
      </c>
      <c r="E3953" t="s">
        <v>125</v>
      </c>
      <c r="F3953" t="s">
        <v>2029</v>
      </c>
      <c r="G3953" t="s">
        <v>1534</v>
      </c>
      <c r="H3953" t="s">
        <v>125</v>
      </c>
      <c r="P3953" t="s">
        <v>125</v>
      </c>
      <c r="R3953" t="s">
        <v>2079</v>
      </c>
    </row>
    <row r="3954" spans="1:18" x14ac:dyDescent="0.2">
      <c r="A3954">
        <v>157473</v>
      </c>
      <c r="B3954" t="s">
        <v>2083</v>
      </c>
      <c r="C3954" t="s">
        <v>1525</v>
      </c>
      <c r="D3954" t="b">
        <v>0</v>
      </c>
      <c r="E3954" t="s">
        <v>125</v>
      </c>
      <c r="F3954" t="s">
        <v>2029</v>
      </c>
      <c r="G3954" t="s">
        <v>1534</v>
      </c>
      <c r="H3954" t="s">
        <v>125</v>
      </c>
      <c r="P3954" t="s">
        <v>125</v>
      </c>
    </row>
    <row r="3955" spans="1:18" x14ac:dyDescent="0.2">
      <c r="A3955">
        <v>157474</v>
      </c>
      <c r="B3955" t="s">
        <v>2084</v>
      </c>
      <c r="C3955" t="s">
        <v>1525</v>
      </c>
      <c r="D3955" t="b">
        <v>0</v>
      </c>
      <c r="E3955" t="s">
        <v>125</v>
      </c>
      <c r="F3955" t="s">
        <v>1615</v>
      </c>
      <c r="G3955" t="s">
        <v>1534</v>
      </c>
      <c r="H3955" t="s">
        <v>125</v>
      </c>
      <c r="J3955" t="s">
        <v>752</v>
      </c>
      <c r="K3955" t="s">
        <v>1616</v>
      </c>
      <c r="L3955" t="s">
        <v>1617</v>
      </c>
      <c r="P3955" t="s">
        <v>125</v>
      </c>
    </row>
    <row r="3956" spans="1:18" x14ac:dyDescent="0.2">
      <c r="A3956">
        <v>153986</v>
      </c>
      <c r="B3956" t="s">
        <v>2085</v>
      </c>
      <c r="C3956" t="s">
        <v>1525</v>
      </c>
      <c r="D3956" t="b">
        <v>0</v>
      </c>
      <c r="E3956" t="s">
        <v>125</v>
      </c>
      <c r="F3956" t="s">
        <v>1615</v>
      </c>
      <c r="G3956" t="s">
        <v>1534</v>
      </c>
      <c r="H3956" t="s">
        <v>125</v>
      </c>
      <c r="J3956" t="s">
        <v>752</v>
      </c>
      <c r="K3956" t="s">
        <v>1616</v>
      </c>
      <c r="L3956" t="s">
        <v>1617</v>
      </c>
      <c r="P3956" t="s">
        <v>125</v>
      </c>
      <c r="R3956" t="s">
        <v>2079</v>
      </c>
    </row>
    <row r="3957" spans="1:18" x14ac:dyDescent="0.2">
      <c r="A3957">
        <v>154099</v>
      </c>
      <c r="B3957" t="s">
        <v>2086</v>
      </c>
      <c r="C3957" t="s">
        <v>1525</v>
      </c>
      <c r="D3957" t="b">
        <v>0</v>
      </c>
      <c r="E3957" t="s">
        <v>125</v>
      </c>
      <c r="H3957" t="s">
        <v>125</v>
      </c>
      <c r="P3957" t="s">
        <v>125</v>
      </c>
    </row>
    <row r="3958" spans="1:18" x14ac:dyDescent="0.2">
      <c r="A3958">
        <v>171694</v>
      </c>
      <c r="B3958" t="s">
        <v>2087</v>
      </c>
      <c r="C3958" t="s">
        <v>1525</v>
      </c>
      <c r="D3958" t="b">
        <v>0</v>
      </c>
      <c r="E3958" t="s">
        <v>125</v>
      </c>
      <c r="F3958" t="s">
        <v>1683</v>
      </c>
      <c r="G3958" t="s">
        <v>1534</v>
      </c>
      <c r="H3958" t="s">
        <v>125</v>
      </c>
      <c r="P3958" t="s">
        <v>125</v>
      </c>
      <c r="R3958" t="s">
        <v>2079</v>
      </c>
    </row>
    <row r="3959" spans="1:18" x14ac:dyDescent="0.2">
      <c r="A3959">
        <v>153985</v>
      </c>
      <c r="B3959" t="s">
        <v>2087</v>
      </c>
      <c r="C3959" t="s">
        <v>1525</v>
      </c>
      <c r="D3959" t="b">
        <v>0</v>
      </c>
      <c r="E3959" t="s">
        <v>125</v>
      </c>
      <c r="F3959" t="s">
        <v>1683</v>
      </c>
      <c r="G3959" t="s">
        <v>1534</v>
      </c>
      <c r="H3959" t="s">
        <v>125</v>
      </c>
      <c r="P3959" t="s">
        <v>125</v>
      </c>
    </row>
    <row r="3960" spans="1:18" x14ac:dyDescent="0.2">
      <c r="A3960">
        <v>153992</v>
      </c>
      <c r="B3960" t="s">
        <v>2088</v>
      </c>
      <c r="C3960" t="s">
        <v>1525</v>
      </c>
      <c r="D3960" t="b">
        <v>1</v>
      </c>
      <c r="E3960" t="s">
        <v>125</v>
      </c>
      <c r="F3960" t="s">
        <v>1529</v>
      </c>
      <c r="G3960" t="s">
        <v>1527</v>
      </c>
      <c r="H3960" t="s">
        <v>125</v>
      </c>
      <c r="P3960" t="s">
        <v>125</v>
      </c>
    </row>
    <row r="3961" spans="1:18" x14ac:dyDescent="0.2">
      <c r="A3961">
        <v>174624</v>
      </c>
      <c r="B3961" t="s">
        <v>2088</v>
      </c>
      <c r="C3961" t="s">
        <v>1525</v>
      </c>
      <c r="D3961" t="b">
        <v>1</v>
      </c>
      <c r="E3961" t="s">
        <v>125</v>
      </c>
      <c r="F3961" t="s">
        <v>1529</v>
      </c>
      <c r="G3961" t="s">
        <v>1527</v>
      </c>
      <c r="H3961" t="s">
        <v>125</v>
      </c>
      <c r="P3961" t="s">
        <v>125</v>
      </c>
    </row>
    <row r="3962" spans="1:18" x14ac:dyDescent="0.2">
      <c r="A3962">
        <v>157475</v>
      </c>
      <c r="B3962" t="s">
        <v>2089</v>
      </c>
      <c r="C3962" t="s">
        <v>1525</v>
      </c>
      <c r="D3962" t="b">
        <v>1</v>
      </c>
      <c r="E3962" t="s">
        <v>125</v>
      </c>
      <c r="F3962" t="s">
        <v>1529</v>
      </c>
      <c r="G3962" t="s">
        <v>1527</v>
      </c>
      <c r="H3962" t="s">
        <v>125</v>
      </c>
      <c r="P3962" t="s">
        <v>125</v>
      </c>
    </row>
    <row r="3963" spans="1:18" x14ac:dyDescent="0.2">
      <c r="A3963">
        <v>154732</v>
      </c>
      <c r="B3963" t="s">
        <v>2090</v>
      </c>
      <c r="C3963" t="s">
        <v>1525</v>
      </c>
      <c r="D3963" t="b">
        <v>1</v>
      </c>
      <c r="E3963" t="s">
        <v>125</v>
      </c>
      <c r="F3963" t="s">
        <v>1529</v>
      </c>
      <c r="G3963" t="s">
        <v>1527</v>
      </c>
      <c r="H3963" t="s">
        <v>125</v>
      </c>
      <c r="P3963" t="s">
        <v>125</v>
      </c>
    </row>
    <row r="3964" spans="1:18" x14ac:dyDescent="0.2">
      <c r="A3964">
        <v>153989</v>
      </c>
      <c r="B3964" t="s">
        <v>2091</v>
      </c>
      <c r="C3964" t="s">
        <v>1525</v>
      </c>
      <c r="D3964" t="b">
        <v>1</v>
      </c>
      <c r="E3964" t="s">
        <v>125</v>
      </c>
      <c r="F3964" t="s">
        <v>1529</v>
      </c>
      <c r="G3964" t="s">
        <v>1527</v>
      </c>
      <c r="H3964" t="s">
        <v>125</v>
      </c>
      <c r="P3964" t="s">
        <v>125</v>
      </c>
    </row>
    <row r="3965" spans="1:18" x14ac:dyDescent="0.2">
      <c r="A3965">
        <v>153987</v>
      </c>
      <c r="B3965" t="s">
        <v>2091</v>
      </c>
      <c r="C3965" t="s">
        <v>1525</v>
      </c>
      <c r="D3965" t="b">
        <v>1</v>
      </c>
      <c r="E3965" t="s">
        <v>125</v>
      </c>
      <c r="F3965" t="s">
        <v>1529</v>
      </c>
      <c r="G3965" t="s">
        <v>1527</v>
      </c>
      <c r="H3965" t="s">
        <v>125</v>
      </c>
      <c r="P3965" t="s">
        <v>125</v>
      </c>
    </row>
    <row r="3966" spans="1:18" x14ac:dyDescent="0.2">
      <c r="A3966">
        <v>154763</v>
      </c>
      <c r="B3966" t="s">
        <v>2091</v>
      </c>
      <c r="C3966" t="s">
        <v>1525</v>
      </c>
      <c r="D3966" t="b">
        <v>1</v>
      </c>
      <c r="E3966" t="s">
        <v>125</v>
      </c>
      <c r="F3966" t="s">
        <v>1529</v>
      </c>
      <c r="G3966" t="s">
        <v>1527</v>
      </c>
      <c r="H3966" t="s">
        <v>125</v>
      </c>
      <c r="P3966" t="s">
        <v>125</v>
      </c>
    </row>
    <row r="3967" spans="1:18" x14ac:dyDescent="0.2">
      <c r="A3967">
        <v>181495</v>
      </c>
      <c r="B3967" t="s">
        <v>2091</v>
      </c>
      <c r="C3967" t="s">
        <v>1525</v>
      </c>
      <c r="D3967" t="b">
        <v>1</v>
      </c>
      <c r="E3967" t="s">
        <v>125</v>
      </c>
      <c r="F3967" t="s">
        <v>1529</v>
      </c>
      <c r="G3967" t="s">
        <v>1527</v>
      </c>
      <c r="H3967" t="s">
        <v>125</v>
      </c>
      <c r="P3967" t="s">
        <v>125</v>
      </c>
    </row>
    <row r="3968" spans="1:18" x14ac:dyDescent="0.2">
      <c r="A3968">
        <v>154100</v>
      </c>
      <c r="B3968" t="s">
        <v>2091</v>
      </c>
      <c r="C3968" t="s">
        <v>1525</v>
      </c>
      <c r="D3968" t="b">
        <v>0</v>
      </c>
      <c r="E3968" t="s">
        <v>125</v>
      </c>
      <c r="H3968" t="s">
        <v>125</v>
      </c>
      <c r="P3968" t="s">
        <v>125</v>
      </c>
    </row>
    <row r="3969" spans="1:18" x14ac:dyDescent="0.2">
      <c r="A3969">
        <v>157476</v>
      </c>
      <c r="B3969" t="s">
        <v>2091</v>
      </c>
      <c r="C3969" t="s">
        <v>1525</v>
      </c>
      <c r="D3969" t="b">
        <v>1</v>
      </c>
      <c r="E3969" t="s">
        <v>125</v>
      </c>
      <c r="F3969" t="s">
        <v>1529</v>
      </c>
      <c r="G3969" t="s">
        <v>1527</v>
      </c>
      <c r="H3969" t="s">
        <v>125</v>
      </c>
      <c r="P3969" t="s">
        <v>125</v>
      </c>
    </row>
    <row r="3970" spans="1:18" x14ac:dyDescent="0.2">
      <c r="A3970">
        <v>171697</v>
      </c>
      <c r="B3970" t="s">
        <v>2091</v>
      </c>
      <c r="C3970" t="s">
        <v>1525</v>
      </c>
      <c r="D3970" t="b">
        <v>1</v>
      </c>
      <c r="E3970" t="s">
        <v>125</v>
      </c>
      <c r="F3970" t="s">
        <v>1529</v>
      </c>
      <c r="G3970" t="s">
        <v>1527</v>
      </c>
      <c r="H3970" t="s">
        <v>125</v>
      </c>
      <c r="P3970" t="s">
        <v>125</v>
      </c>
    </row>
    <row r="3971" spans="1:18" x14ac:dyDescent="0.2">
      <c r="A3971">
        <v>154766</v>
      </c>
      <c r="B3971" t="s">
        <v>2092</v>
      </c>
      <c r="C3971" t="s">
        <v>1525</v>
      </c>
      <c r="D3971" t="b">
        <v>0</v>
      </c>
      <c r="E3971" t="s">
        <v>125</v>
      </c>
      <c r="F3971" t="s">
        <v>1911</v>
      </c>
      <c r="G3971" t="s">
        <v>1567</v>
      </c>
      <c r="H3971" t="s">
        <v>125</v>
      </c>
      <c r="P3971" t="s">
        <v>125</v>
      </c>
    </row>
    <row r="3972" spans="1:18" x14ac:dyDescent="0.2">
      <c r="A3972">
        <v>153994</v>
      </c>
      <c r="B3972" t="s">
        <v>2093</v>
      </c>
      <c r="C3972" t="s">
        <v>1525</v>
      </c>
      <c r="D3972" t="b">
        <v>0</v>
      </c>
      <c r="E3972" t="s">
        <v>125</v>
      </c>
      <c r="F3972" t="s">
        <v>1911</v>
      </c>
      <c r="G3972" t="s">
        <v>1567</v>
      </c>
      <c r="H3972" t="s">
        <v>125</v>
      </c>
      <c r="P3972" t="s">
        <v>125</v>
      </c>
      <c r="R3972" t="s">
        <v>2079</v>
      </c>
    </row>
    <row r="3973" spans="1:18" x14ac:dyDescent="0.2">
      <c r="A3973">
        <v>171698</v>
      </c>
      <c r="B3973" t="s">
        <v>2093</v>
      </c>
      <c r="C3973" t="s">
        <v>1525</v>
      </c>
      <c r="D3973" t="b">
        <v>1</v>
      </c>
      <c r="E3973" t="s">
        <v>125</v>
      </c>
      <c r="F3973" t="s">
        <v>1911</v>
      </c>
      <c r="G3973" t="s">
        <v>1567</v>
      </c>
      <c r="H3973" t="s">
        <v>125</v>
      </c>
      <c r="P3973" t="s">
        <v>125</v>
      </c>
    </row>
    <row r="3974" spans="1:18" x14ac:dyDescent="0.2">
      <c r="A3974">
        <v>157477</v>
      </c>
      <c r="B3974" t="s">
        <v>2094</v>
      </c>
      <c r="C3974" t="s">
        <v>1525</v>
      </c>
      <c r="D3974" t="b">
        <v>0</v>
      </c>
      <c r="E3974" t="s">
        <v>125</v>
      </c>
      <c r="F3974" t="s">
        <v>1911</v>
      </c>
      <c r="G3974" t="s">
        <v>1567</v>
      </c>
      <c r="H3974" t="s">
        <v>125</v>
      </c>
      <c r="P3974" t="s">
        <v>125</v>
      </c>
    </row>
    <row r="3975" spans="1:18" x14ac:dyDescent="0.2">
      <c r="A3975">
        <v>157478</v>
      </c>
      <c r="B3975" t="s">
        <v>2095</v>
      </c>
      <c r="C3975" t="s">
        <v>1525</v>
      </c>
      <c r="D3975" t="b">
        <v>0</v>
      </c>
      <c r="E3975" t="s">
        <v>125</v>
      </c>
      <c r="F3975" t="s">
        <v>1781</v>
      </c>
      <c r="G3975" t="s">
        <v>1558</v>
      </c>
      <c r="H3975" t="s">
        <v>125</v>
      </c>
      <c r="J3975" t="s">
        <v>752</v>
      </c>
      <c r="K3975" t="s">
        <v>1616</v>
      </c>
      <c r="L3975" t="s">
        <v>1089</v>
      </c>
      <c r="P3975" t="s">
        <v>125</v>
      </c>
    </row>
    <row r="3976" spans="1:18" x14ac:dyDescent="0.2">
      <c r="A3976">
        <v>171699</v>
      </c>
      <c r="B3976" t="s">
        <v>2095</v>
      </c>
      <c r="C3976" t="s">
        <v>1525</v>
      </c>
      <c r="D3976" t="b">
        <v>0</v>
      </c>
      <c r="E3976" t="s">
        <v>125</v>
      </c>
      <c r="F3976" t="s">
        <v>1781</v>
      </c>
      <c r="G3976" t="s">
        <v>1558</v>
      </c>
      <c r="H3976" t="s">
        <v>125</v>
      </c>
      <c r="J3976" t="s">
        <v>752</v>
      </c>
      <c r="K3976" t="s">
        <v>1616</v>
      </c>
      <c r="L3976" t="s">
        <v>1089</v>
      </c>
      <c r="P3976" t="s">
        <v>125</v>
      </c>
    </row>
    <row r="3977" spans="1:18" x14ac:dyDescent="0.2">
      <c r="A3977">
        <v>153995</v>
      </c>
      <c r="B3977" t="s">
        <v>2096</v>
      </c>
      <c r="C3977" t="s">
        <v>1525</v>
      </c>
      <c r="D3977" t="b">
        <v>0</v>
      </c>
      <c r="E3977" t="s">
        <v>125</v>
      </c>
      <c r="F3977" t="s">
        <v>1781</v>
      </c>
      <c r="G3977" t="s">
        <v>1558</v>
      </c>
      <c r="H3977" t="s">
        <v>125</v>
      </c>
      <c r="J3977" t="s">
        <v>752</v>
      </c>
      <c r="K3977" t="s">
        <v>1616</v>
      </c>
      <c r="L3977" t="s">
        <v>1089</v>
      </c>
      <c r="P3977" t="s">
        <v>125</v>
      </c>
      <c r="R3977" t="s">
        <v>2079</v>
      </c>
    </row>
    <row r="3978" spans="1:18" x14ac:dyDescent="0.2">
      <c r="A3978">
        <v>223990</v>
      </c>
      <c r="B3978" t="s">
        <v>2097</v>
      </c>
      <c r="C3978" t="s">
        <v>1525</v>
      </c>
      <c r="D3978" t="b">
        <v>0</v>
      </c>
      <c r="E3978" t="s">
        <v>125</v>
      </c>
      <c r="F3978" t="s">
        <v>1781</v>
      </c>
      <c r="G3978" t="s">
        <v>1558</v>
      </c>
      <c r="H3978" t="s">
        <v>125</v>
      </c>
      <c r="J3978" t="s">
        <v>752</v>
      </c>
      <c r="K3978" t="s">
        <v>1616</v>
      </c>
      <c r="L3978" t="s">
        <v>1089</v>
      </c>
      <c r="P3978" t="s">
        <v>125</v>
      </c>
      <c r="R3978" t="s">
        <v>2079</v>
      </c>
    </row>
    <row r="3979" spans="1:18" x14ac:dyDescent="0.2">
      <c r="A3979">
        <v>171695</v>
      </c>
      <c r="B3979" t="s">
        <v>2098</v>
      </c>
      <c r="C3979" t="s">
        <v>1525</v>
      </c>
      <c r="D3979" t="b">
        <v>0</v>
      </c>
      <c r="E3979" t="s">
        <v>125</v>
      </c>
      <c r="F3979" t="s">
        <v>1557</v>
      </c>
      <c r="G3979" t="s">
        <v>1558</v>
      </c>
      <c r="H3979" t="s">
        <v>125</v>
      </c>
      <c r="J3979" t="s">
        <v>752</v>
      </c>
      <c r="K3979" t="s">
        <v>1559</v>
      </c>
      <c r="L3979" t="s">
        <v>1560</v>
      </c>
      <c r="P3979" t="s">
        <v>125</v>
      </c>
      <c r="R3979" t="s">
        <v>2079</v>
      </c>
    </row>
    <row r="3980" spans="1:18" x14ac:dyDescent="0.2">
      <c r="A3980">
        <v>154103</v>
      </c>
      <c r="B3980" t="s">
        <v>2099</v>
      </c>
      <c r="C3980" t="s">
        <v>1525</v>
      </c>
      <c r="D3980" t="b">
        <v>0</v>
      </c>
      <c r="E3980" t="s">
        <v>125</v>
      </c>
      <c r="H3980" t="s">
        <v>125</v>
      </c>
      <c r="P3980" t="s">
        <v>125</v>
      </c>
    </row>
    <row r="3981" spans="1:18" x14ac:dyDescent="0.2">
      <c r="A3981">
        <v>153996</v>
      </c>
      <c r="B3981" t="s">
        <v>2100</v>
      </c>
      <c r="C3981" t="s">
        <v>1525</v>
      </c>
      <c r="D3981" t="b">
        <v>1</v>
      </c>
      <c r="E3981" t="s">
        <v>125</v>
      </c>
      <c r="F3981" t="s">
        <v>1529</v>
      </c>
      <c r="G3981" t="s">
        <v>1527</v>
      </c>
      <c r="H3981" t="s">
        <v>125</v>
      </c>
      <c r="P3981" t="s">
        <v>125</v>
      </c>
      <c r="R3981" t="s">
        <v>2079</v>
      </c>
    </row>
    <row r="3982" spans="1:18" x14ac:dyDescent="0.2">
      <c r="A3982">
        <v>171700</v>
      </c>
      <c r="B3982" t="s">
        <v>2100</v>
      </c>
      <c r="C3982" t="s">
        <v>1525</v>
      </c>
      <c r="D3982" t="b">
        <v>1</v>
      </c>
      <c r="E3982" t="s">
        <v>125</v>
      </c>
      <c r="F3982" t="s">
        <v>1529</v>
      </c>
      <c r="G3982" t="s">
        <v>1527</v>
      </c>
      <c r="H3982" t="s">
        <v>125</v>
      </c>
      <c r="P3982" t="s">
        <v>125</v>
      </c>
    </row>
    <row r="3983" spans="1:18" x14ac:dyDescent="0.2">
      <c r="A3983">
        <v>157479</v>
      </c>
      <c r="B3983" t="s">
        <v>2101</v>
      </c>
      <c r="C3983" t="s">
        <v>1525</v>
      </c>
      <c r="D3983" t="b">
        <v>1</v>
      </c>
      <c r="E3983" t="s">
        <v>125</v>
      </c>
      <c r="F3983" t="s">
        <v>1529</v>
      </c>
      <c r="G3983" t="s">
        <v>1527</v>
      </c>
      <c r="H3983" t="s">
        <v>125</v>
      </c>
      <c r="P3983" t="s">
        <v>125</v>
      </c>
    </row>
    <row r="3984" spans="1:18" x14ac:dyDescent="0.2">
      <c r="A3984">
        <v>154771</v>
      </c>
      <c r="B3984" t="s">
        <v>2102</v>
      </c>
      <c r="C3984" t="s">
        <v>1525</v>
      </c>
      <c r="D3984" t="b">
        <v>1</v>
      </c>
      <c r="E3984" t="s">
        <v>125</v>
      </c>
      <c r="F3984" t="s">
        <v>1529</v>
      </c>
      <c r="G3984" t="s">
        <v>1527</v>
      </c>
      <c r="H3984" t="s">
        <v>125</v>
      </c>
      <c r="P3984" t="s">
        <v>125</v>
      </c>
    </row>
    <row r="3985" spans="1:18" x14ac:dyDescent="0.2">
      <c r="A3985">
        <v>171709</v>
      </c>
      <c r="B3985" t="s">
        <v>2102</v>
      </c>
      <c r="C3985" t="s">
        <v>1525</v>
      </c>
      <c r="D3985" t="b">
        <v>1</v>
      </c>
      <c r="E3985" t="s">
        <v>125</v>
      </c>
      <c r="F3985" t="s">
        <v>1529</v>
      </c>
      <c r="G3985" t="s">
        <v>1527</v>
      </c>
      <c r="H3985" t="s">
        <v>125</v>
      </c>
      <c r="P3985" t="s">
        <v>125</v>
      </c>
    </row>
    <row r="3986" spans="1:18" x14ac:dyDescent="0.2">
      <c r="A3986">
        <v>157480</v>
      </c>
      <c r="B3986" t="s">
        <v>2103</v>
      </c>
      <c r="C3986" t="s">
        <v>1525</v>
      </c>
      <c r="D3986" t="b">
        <v>1</v>
      </c>
      <c r="E3986" t="s">
        <v>125</v>
      </c>
      <c r="F3986" t="s">
        <v>1529</v>
      </c>
      <c r="G3986" t="s">
        <v>1527</v>
      </c>
      <c r="H3986" t="s">
        <v>125</v>
      </c>
      <c r="P3986" t="s">
        <v>125</v>
      </c>
    </row>
    <row r="3987" spans="1:18" x14ac:dyDescent="0.2">
      <c r="A3987">
        <v>153997</v>
      </c>
      <c r="B3987" t="s">
        <v>2103</v>
      </c>
      <c r="C3987" t="s">
        <v>1525</v>
      </c>
      <c r="D3987" t="b">
        <v>1</v>
      </c>
      <c r="E3987" t="s">
        <v>125</v>
      </c>
      <c r="F3987" t="s">
        <v>1529</v>
      </c>
      <c r="G3987" t="s">
        <v>1527</v>
      </c>
      <c r="H3987" t="s">
        <v>125</v>
      </c>
      <c r="P3987" t="s">
        <v>125</v>
      </c>
      <c r="R3987" t="s">
        <v>2079</v>
      </c>
    </row>
    <row r="3988" spans="1:18" x14ac:dyDescent="0.2">
      <c r="A3988">
        <v>171701</v>
      </c>
      <c r="B3988" t="s">
        <v>2103</v>
      </c>
      <c r="C3988" t="s">
        <v>1525</v>
      </c>
      <c r="D3988" t="b">
        <v>1</v>
      </c>
      <c r="E3988" t="s">
        <v>125</v>
      </c>
      <c r="F3988" t="s">
        <v>1529</v>
      </c>
      <c r="G3988" t="s">
        <v>1527</v>
      </c>
      <c r="H3988" t="s">
        <v>125</v>
      </c>
      <c r="P3988" t="s">
        <v>125</v>
      </c>
    </row>
    <row r="3989" spans="1:18" x14ac:dyDescent="0.2">
      <c r="A3989">
        <v>171696</v>
      </c>
      <c r="B3989" t="s">
        <v>2103</v>
      </c>
      <c r="C3989" t="s">
        <v>1525</v>
      </c>
      <c r="D3989" t="b">
        <v>1</v>
      </c>
      <c r="E3989" t="s">
        <v>125</v>
      </c>
      <c r="F3989" t="s">
        <v>1529</v>
      </c>
      <c r="G3989" t="s">
        <v>1527</v>
      </c>
      <c r="H3989" t="s">
        <v>125</v>
      </c>
      <c r="P3989" t="s">
        <v>125</v>
      </c>
    </row>
    <row r="3990" spans="1:18" x14ac:dyDescent="0.2">
      <c r="A3990">
        <v>154104</v>
      </c>
      <c r="B3990" t="s">
        <v>2103</v>
      </c>
      <c r="C3990" t="s">
        <v>1525</v>
      </c>
      <c r="D3990" t="b">
        <v>0</v>
      </c>
      <c r="E3990" t="s">
        <v>125</v>
      </c>
      <c r="H3990" t="s">
        <v>125</v>
      </c>
      <c r="P3990" t="s">
        <v>125</v>
      </c>
    </row>
    <row r="3991" spans="1:18" x14ac:dyDescent="0.2">
      <c r="A3991">
        <v>174564</v>
      </c>
      <c r="B3991" t="s">
        <v>2103</v>
      </c>
      <c r="C3991" t="s">
        <v>1525</v>
      </c>
      <c r="D3991" t="b">
        <v>1</v>
      </c>
      <c r="E3991" t="s">
        <v>125</v>
      </c>
      <c r="F3991" t="s">
        <v>1529</v>
      </c>
      <c r="G3991" t="s">
        <v>1527</v>
      </c>
      <c r="H3991" t="s">
        <v>125</v>
      </c>
      <c r="P3991" t="s">
        <v>125</v>
      </c>
    </row>
    <row r="3992" spans="1:18" x14ac:dyDescent="0.2">
      <c r="A3992">
        <v>171702</v>
      </c>
      <c r="B3992" t="s">
        <v>2104</v>
      </c>
      <c r="C3992" t="s">
        <v>1525</v>
      </c>
      <c r="D3992" t="b">
        <v>1</v>
      </c>
      <c r="E3992" t="s">
        <v>125</v>
      </c>
      <c r="F3992" t="s">
        <v>1529</v>
      </c>
      <c r="G3992" t="s">
        <v>1527</v>
      </c>
      <c r="H3992" t="s">
        <v>125</v>
      </c>
      <c r="P3992" t="s">
        <v>125</v>
      </c>
    </row>
    <row r="3993" spans="1:18" x14ac:dyDescent="0.2">
      <c r="A3993">
        <v>154001</v>
      </c>
      <c r="B3993" t="s">
        <v>2104</v>
      </c>
      <c r="C3993" t="s">
        <v>1525</v>
      </c>
      <c r="D3993" t="b">
        <v>1</v>
      </c>
      <c r="E3993" t="s">
        <v>125</v>
      </c>
      <c r="F3993" t="s">
        <v>1529</v>
      </c>
      <c r="G3993" t="s">
        <v>1527</v>
      </c>
      <c r="H3993" t="s">
        <v>125</v>
      </c>
      <c r="P3993" t="s">
        <v>125</v>
      </c>
    </row>
    <row r="3994" spans="1:18" x14ac:dyDescent="0.2">
      <c r="A3994">
        <v>157481</v>
      </c>
      <c r="B3994" t="s">
        <v>2105</v>
      </c>
      <c r="C3994" t="s">
        <v>1525</v>
      </c>
      <c r="D3994" t="b">
        <v>1</v>
      </c>
      <c r="E3994" t="s">
        <v>125</v>
      </c>
      <c r="F3994" t="s">
        <v>1529</v>
      </c>
      <c r="G3994" t="s">
        <v>1527</v>
      </c>
      <c r="H3994" t="s">
        <v>125</v>
      </c>
      <c r="P3994" t="s">
        <v>125</v>
      </c>
    </row>
    <row r="3995" spans="1:18" x14ac:dyDescent="0.2">
      <c r="A3995">
        <v>171703</v>
      </c>
      <c r="B3995" t="s">
        <v>2106</v>
      </c>
      <c r="C3995" t="s">
        <v>1525</v>
      </c>
      <c r="D3995" t="b">
        <v>1</v>
      </c>
      <c r="E3995" t="s">
        <v>125</v>
      </c>
      <c r="F3995" t="s">
        <v>1788</v>
      </c>
      <c r="G3995" t="s">
        <v>1165</v>
      </c>
      <c r="H3995" t="s">
        <v>125</v>
      </c>
      <c r="J3995" t="s">
        <v>752</v>
      </c>
      <c r="K3995" t="s">
        <v>1789</v>
      </c>
      <c r="L3995" t="s">
        <v>1622</v>
      </c>
      <c r="P3995" t="s">
        <v>125</v>
      </c>
    </row>
    <row r="3996" spans="1:18" x14ac:dyDescent="0.2">
      <c r="A3996">
        <v>154003</v>
      </c>
      <c r="B3996" t="s">
        <v>2106</v>
      </c>
      <c r="C3996" t="s">
        <v>1525</v>
      </c>
      <c r="D3996" t="b">
        <v>0</v>
      </c>
      <c r="E3996" t="s">
        <v>125</v>
      </c>
      <c r="F3996" t="s">
        <v>1788</v>
      </c>
      <c r="G3996" t="s">
        <v>1165</v>
      </c>
      <c r="H3996" t="s">
        <v>125</v>
      </c>
      <c r="J3996" t="s">
        <v>752</v>
      </c>
      <c r="K3996" t="s">
        <v>1789</v>
      </c>
      <c r="L3996" t="s">
        <v>1622</v>
      </c>
      <c r="P3996" t="s">
        <v>125</v>
      </c>
      <c r="R3996" t="s">
        <v>2079</v>
      </c>
    </row>
    <row r="3997" spans="1:18" x14ac:dyDescent="0.2">
      <c r="A3997">
        <v>157482</v>
      </c>
      <c r="B3997" t="s">
        <v>2107</v>
      </c>
      <c r="C3997" t="s">
        <v>1525</v>
      </c>
      <c r="D3997" t="b">
        <v>0</v>
      </c>
      <c r="E3997" t="s">
        <v>125</v>
      </c>
      <c r="F3997" t="s">
        <v>1788</v>
      </c>
      <c r="G3997" t="s">
        <v>1165</v>
      </c>
      <c r="H3997" t="s">
        <v>125</v>
      </c>
      <c r="J3997" t="s">
        <v>752</v>
      </c>
      <c r="K3997" t="s">
        <v>1789</v>
      </c>
      <c r="L3997" t="s">
        <v>1622</v>
      </c>
      <c r="P3997" t="s">
        <v>125</v>
      </c>
    </row>
    <row r="3998" spans="1:18" x14ac:dyDescent="0.2">
      <c r="A3998">
        <v>154005</v>
      </c>
      <c r="B3998" t="s">
        <v>2108</v>
      </c>
      <c r="C3998" t="s">
        <v>1525</v>
      </c>
      <c r="D3998" t="b">
        <v>1</v>
      </c>
      <c r="E3998" t="s">
        <v>125</v>
      </c>
      <c r="F3998" t="s">
        <v>1529</v>
      </c>
      <c r="G3998" t="s">
        <v>1527</v>
      </c>
      <c r="H3998" t="s">
        <v>125</v>
      </c>
      <c r="P3998" t="s">
        <v>125</v>
      </c>
    </row>
    <row r="3999" spans="1:18" x14ac:dyDescent="0.2">
      <c r="A3999">
        <v>171704</v>
      </c>
      <c r="B3999" t="s">
        <v>2108</v>
      </c>
      <c r="C3999" t="s">
        <v>1525</v>
      </c>
      <c r="D3999" t="b">
        <v>1</v>
      </c>
      <c r="E3999" t="s">
        <v>125</v>
      </c>
      <c r="F3999" t="s">
        <v>1529</v>
      </c>
      <c r="G3999" t="s">
        <v>1527</v>
      </c>
      <c r="H3999" t="s">
        <v>125</v>
      </c>
      <c r="P3999" t="s">
        <v>125</v>
      </c>
    </row>
    <row r="4000" spans="1:18" x14ac:dyDescent="0.2">
      <c r="A4000">
        <v>157483</v>
      </c>
      <c r="B4000" t="s">
        <v>2109</v>
      </c>
      <c r="C4000" t="s">
        <v>1525</v>
      </c>
      <c r="D4000" t="b">
        <v>1</v>
      </c>
      <c r="E4000" t="s">
        <v>125</v>
      </c>
      <c r="F4000" t="s">
        <v>1529</v>
      </c>
      <c r="G4000" t="s">
        <v>1527</v>
      </c>
      <c r="H4000" t="s">
        <v>125</v>
      </c>
      <c r="P4000" t="s">
        <v>125</v>
      </c>
    </row>
    <row r="4001" spans="1:18" x14ac:dyDescent="0.2">
      <c r="A4001">
        <v>154010</v>
      </c>
      <c r="B4001" t="s">
        <v>2110</v>
      </c>
      <c r="C4001" t="s">
        <v>1525</v>
      </c>
      <c r="D4001" t="b">
        <v>0</v>
      </c>
      <c r="E4001" t="s">
        <v>125</v>
      </c>
      <c r="F4001" t="s">
        <v>1793</v>
      </c>
      <c r="G4001" t="s">
        <v>1165</v>
      </c>
      <c r="H4001" t="s">
        <v>125</v>
      </c>
      <c r="J4001" t="s">
        <v>752</v>
      </c>
      <c r="K4001" t="s">
        <v>1617</v>
      </c>
      <c r="L4001" t="s">
        <v>795</v>
      </c>
      <c r="P4001" t="s">
        <v>125</v>
      </c>
      <c r="R4001" t="s">
        <v>2079</v>
      </c>
    </row>
    <row r="4002" spans="1:18" x14ac:dyDescent="0.2">
      <c r="A4002">
        <v>153999</v>
      </c>
      <c r="B4002" t="s">
        <v>2110</v>
      </c>
      <c r="C4002" t="s">
        <v>1525</v>
      </c>
      <c r="D4002" t="b">
        <v>0</v>
      </c>
      <c r="E4002" t="s">
        <v>125</v>
      </c>
      <c r="F4002" t="s">
        <v>1793</v>
      </c>
      <c r="G4002" t="s">
        <v>1165</v>
      </c>
      <c r="H4002" t="s">
        <v>125</v>
      </c>
      <c r="J4002" t="s">
        <v>752</v>
      </c>
      <c r="K4002" t="s">
        <v>1617</v>
      </c>
      <c r="L4002" t="s">
        <v>795</v>
      </c>
      <c r="P4002" t="s">
        <v>125</v>
      </c>
    </row>
    <row r="4003" spans="1:18" x14ac:dyDescent="0.2">
      <c r="A4003">
        <v>171705</v>
      </c>
      <c r="B4003" t="s">
        <v>2110</v>
      </c>
      <c r="C4003" t="s">
        <v>1525</v>
      </c>
      <c r="D4003" t="b">
        <v>1</v>
      </c>
      <c r="E4003" t="s">
        <v>125</v>
      </c>
      <c r="F4003" t="s">
        <v>1793</v>
      </c>
      <c r="G4003" t="s">
        <v>1165</v>
      </c>
      <c r="H4003" t="s">
        <v>125</v>
      </c>
      <c r="J4003" t="s">
        <v>752</v>
      </c>
      <c r="K4003" t="s">
        <v>1617</v>
      </c>
      <c r="L4003" t="s">
        <v>795</v>
      </c>
      <c r="P4003" t="s">
        <v>125</v>
      </c>
    </row>
    <row r="4004" spans="1:18" x14ac:dyDescent="0.2">
      <c r="A4004">
        <v>157484</v>
      </c>
      <c r="B4004" t="s">
        <v>2111</v>
      </c>
      <c r="C4004" t="s">
        <v>1525</v>
      </c>
      <c r="D4004" t="b">
        <v>0</v>
      </c>
      <c r="E4004" t="s">
        <v>125</v>
      </c>
      <c r="F4004" t="s">
        <v>1793</v>
      </c>
      <c r="G4004" t="s">
        <v>1165</v>
      </c>
      <c r="H4004" t="s">
        <v>125</v>
      </c>
      <c r="J4004" t="s">
        <v>752</v>
      </c>
      <c r="K4004" t="s">
        <v>1617</v>
      </c>
      <c r="L4004" t="s">
        <v>795</v>
      </c>
      <c r="P4004" t="s">
        <v>125</v>
      </c>
    </row>
    <row r="4005" spans="1:18" x14ac:dyDescent="0.2">
      <c r="A4005">
        <v>154013</v>
      </c>
      <c r="B4005" t="s">
        <v>2112</v>
      </c>
      <c r="C4005" t="s">
        <v>1525</v>
      </c>
      <c r="D4005" t="b">
        <v>1</v>
      </c>
      <c r="E4005" t="s">
        <v>125</v>
      </c>
      <c r="F4005" t="s">
        <v>1529</v>
      </c>
      <c r="G4005" t="s">
        <v>1527</v>
      </c>
      <c r="H4005" t="s">
        <v>125</v>
      </c>
      <c r="P4005" t="s">
        <v>125</v>
      </c>
    </row>
    <row r="4006" spans="1:18" x14ac:dyDescent="0.2">
      <c r="A4006">
        <v>171706</v>
      </c>
      <c r="B4006" t="s">
        <v>2112</v>
      </c>
      <c r="C4006" t="s">
        <v>1525</v>
      </c>
      <c r="D4006" t="b">
        <v>1</v>
      </c>
      <c r="E4006" t="s">
        <v>125</v>
      </c>
      <c r="F4006" t="s">
        <v>1529</v>
      </c>
      <c r="G4006" t="s">
        <v>1527</v>
      </c>
      <c r="H4006" t="s">
        <v>125</v>
      </c>
      <c r="P4006" t="s">
        <v>125</v>
      </c>
    </row>
    <row r="4007" spans="1:18" x14ac:dyDescent="0.2">
      <c r="A4007">
        <v>154000</v>
      </c>
      <c r="B4007" t="s">
        <v>2113</v>
      </c>
      <c r="C4007" t="s">
        <v>1525</v>
      </c>
      <c r="D4007" t="b">
        <v>1</v>
      </c>
      <c r="E4007" t="s">
        <v>125</v>
      </c>
      <c r="F4007" t="s">
        <v>1529</v>
      </c>
      <c r="G4007" t="s">
        <v>1527</v>
      </c>
      <c r="H4007" t="s">
        <v>125</v>
      </c>
      <c r="P4007" t="s">
        <v>125</v>
      </c>
    </row>
    <row r="4008" spans="1:18" x14ac:dyDescent="0.2">
      <c r="A4008">
        <v>157485</v>
      </c>
      <c r="B4008" t="s">
        <v>2114</v>
      </c>
      <c r="C4008" t="s">
        <v>1525</v>
      </c>
      <c r="D4008" t="b">
        <v>1</v>
      </c>
      <c r="E4008" t="s">
        <v>125</v>
      </c>
      <c r="F4008" t="s">
        <v>1529</v>
      </c>
      <c r="G4008" t="s">
        <v>1527</v>
      </c>
      <c r="H4008" t="s">
        <v>125</v>
      </c>
      <c r="P4008" t="s">
        <v>125</v>
      </c>
    </row>
    <row r="4009" spans="1:18" x14ac:dyDescent="0.2">
      <c r="A4009">
        <v>171707</v>
      </c>
      <c r="B4009" t="s">
        <v>2115</v>
      </c>
      <c r="C4009" t="s">
        <v>1525</v>
      </c>
      <c r="D4009" t="b">
        <v>0</v>
      </c>
      <c r="E4009" t="s">
        <v>125</v>
      </c>
      <c r="F4009" t="s">
        <v>1557</v>
      </c>
      <c r="G4009" t="s">
        <v>1558</v>
      </c>
      <c r="H4009" t="s">
        <v>125</v>
      </c>
      <c r="J4009" t="s">
        <v>752</v>
      </c>
      <c r="K4009" t="s">
        <v>1559</v>
      </c>
      <c r="L4009" t="s">
        <v>1560</v>
      </c>
      <c r="P4009" t="s">
        <v>125</v>
      </c>
    </row>
    <row r="4010" spans="1:18" x14ac:dyDescent="0.2">
      <c r="A4010">
        <v>154015</v>
      </c>
      <c r="B4010" t="s">
        <v>2115</v>
      </c>
      <c r="C4010" t="s">
        <v>1525</v>
      </c>
      <c r="D4010" t="b">
        <v>0</v>
      </c>
      <c r="E4010" t="s">
        <v>125</v>
      </c>
      <c r="F4010" t="s">
        <v>1557</v>
      </c>
      <c r="G4010" t="s">
        <v>1558</v>
      </c>
      <c r="H4010" t="s">
        <v>125</v>
      </c>
      <c r="J4010" t="s">
        <v>752</v>
      </c>
      <c r="K4010" t="s">
        <v>1559</v>
      </c>
      <c r="L4010" t="s">
        <v>1560</v>
      </c>
      <c r="P4010" t="s">
        <v>125</v>
      </c>
      <c r="R4010" t="s">
        <v>2079</v>
      </c>
    </row>
    <row r="4011" spans="1:18" x14ac:dyDescent="0.2">
      <c r="A4011">
        <v>154105</v>
      </c>
      <c r="B4011" t="s">
        <v>2115</v>
      </c>
      <c r="C4011" t="s">
        <v>1525</v>
      </c>
      <c r="D4011" t="b">
        <v>0</v>
      </c>
      <c r="E4011" t="s">
        <v>125</v>
      </c>
      <c r="H4011" t="s">
        <v>125</v>
      </c>
      <c r="P4011" t="s">
        <v>125</v>
      </c>
    </row>
    <row r="4012" spans="1:18" x14ac:dyDescent="0.2">
      <c r="A4012">
        <v>157486</v>
      </c>
      <c r="B4012" t="s">
        <v>2115</v>
      </c>
      <c r="C4012" t="s">
        <v>1525</v>
      </c>
      <c r="D4012" t="b">
        <v>0</v>
      </c>
      <c r="E4012" t="s">
        <v>125</v>
      </c>
      <c r="F4012" t="s">
        <v>1850</v>
      </c>
      <c r="G4012" t="s">
        <v>1558</v>
      </c>
      <c r="H4012" t="s">
        <v>130</v>
      </c>
      <c r="P4012" t="s">
        <v>125</v>
      </c>
    </row>
    <row r="4013" spans="1:18" x14ac:dyDescent="0.2">
      <c r="A4013">
        <v>154016</v>
      </c>
      <c r="B4013" t="s">
        <v>2116</v>
      </c>
      <c r="C4013" t="s">
        <v>1525</v>
      </c>
      <c r="D4013" t="b">
        <v>0</v>
      </c>
      <c r="E4013" t="s">
        <v>125</v>
      </c>
      <c r="F4013" t="s">
        <v>1557</v>
      </c>
      <c r="G4013" t="s">
        <v>1558</v>
      </c>
      <c r="H4013" t="s">
        <v>125</v>
      </c>
      <c r="J4013" t="s">
        <v>752</v>
      </c>
      <c r="K4013" t="s">
        <v>1559</v>
      </c>
      <c r="L4013" t="s">
        <v>1560</v>
      </c>
      <c r="P4013" t="s">
        <v>125</v>
      </c>
    </row>
    <row r="4014" spans="1:18" x14ac:dyDescent="0.2">
      <c r="A4014">
        <v>154018</v>
      </c>
      <c r="B4014" t="s">
        <v>2117</v>
      </c>
      <c r="C4014" t="s">
        <v>1525</v>
      </c>
      <c r="D4014" t="b">
        <v>0</v>
      </c>
      <c r="E4014" t="s">
        <v>125</v>
      </c>
      <c r="F4014" t="s">
        <v>1798</v>
      </c>
      <c r="G4014" t="s">
        <v>1165</v>
      </c>
      <c r="H4014" t="s">
        <v>125</v>
      </c>
      <c r="J4014" t="s">
        <v>752</v>
      </c>
      <c r="K4014" t="s">
        <v>1266</v>
      </c>
      <c r="L4014" t="s">
        <v>1799</v>
      </c>
      <c r="P4014" t="s">
        <v>125</v>
      </c>
    </row>
    <row r="4015" spans="1:18" x14ac:dyDescent="0.2">
      <c r="A4015">
        <v>154106</v>
      </c>
      <c r="B4015" t="s">
        <v>2117</v>
      </c>
      <c r="C4015" t="s">
        <v>1525</v>
      </c>
      <c r="D4015" t="b">
        <v>0</v>
      </c>
      <c r="E4015" t="s">
        <v>125</v>
      </c>
      <c r="H4015" t="s">
        <v>125</v>
      </c>
      <c r="P4015" t="s">
        <v>125</v>
      </c>
    </row>
    <row r="4016" spans="1:18" x14ac:dyDescent="0.2">
      <c r="A4016">
        <v>154019</v>
      </c>
      <c r="B4016" t="s">
        <v>2117</v>
      </c>
      <c r="C4016" t="s">
        <v>1525</v>
      </c>
      <c r="D4016" t="b">
        <v>0</v>
      </c>
      <c r="E4016" t="s">
        <v>125</v>
      </c>
      <c r="F4016" t="s">
        <v>1798</v>
      </c>
      <c r="G4016" t="s">
        <v>1165</v>
      </c>
      <c r="H4016" t="s">
        <v>125</v>
      </c>
      <c r="J4016" t="s">
        <v>752</v>
      </c>
      <c r="K4016" t="s">
        <v>1266</v>
      </c>
      <c r="L4016" t="s">
        <v>1799</v>
      </c>
      <c r="P4016" t="s">
        <v>125</v>
      </c>
      <c r="R4016" t="s">
        <v>2079</v>
      </c>
    </row>
    <row r="4017" spans="1:18" x14ac:dyDescent="0.2">
      <c r="A4017">
        <v>171708</v>
      </c>
      <c r="B4017" t="s">
        <v>2117</v>
      </c>
      <c r="C4017" t="s">
        <v>1525</v>
      </c>
      <c r="D4017" t="b">
        <v>0</v>
      </c>
      <c r="E4017" t="s">
        <v>125</v>
      </c>
      <c r="F4017" t="s">
        <v>1798</v>
      </c>
      <c r="G4017" t="s">
        <v>1165</v>
      </c>
      <c r="H4017" t="s">
        <v>125</v>
      </c>
      <c r="J4017" t="s">
        <v>752</v>
      </c>
      <c r="K4017" t="s">
        <v>1266</v>
      </c>
      <c r="L4017" t="s">
        <v>1799</v>
      </c>
      <c r="P4017" t="s">
        <v>125</v>
      </c>
    </row>
    <row r="4018" spans="1:18" x14ac:dyDescent="0.2">
      <c r="A4018">
        <v>157487</v>
      </c>
      <c r="B4018" t="s">
        <v>2118</v>
      </c>
      <c r="C4018" t="s">
        <v>1525</v>
      </c>
      <c r="D4018" t="b">
        <v>0</v>
      </c>
      <c r="E4018" t="s">
        <v>125</v>
      </c>
      <c r="F4018" t="s">
        <v>1798</v>
      </c>
      <c r="G4018" t="s">
        <v>1165</v>
      </c>
      <c r="H4018" t="s">
        <v>125</v>
      </c>
      <c r="J4018" t="s">
        <v>752</v>
      </c>
      <c r="K4018" t="s">
        <v>1266</v>
      </c>
      <c r="L4018" t="s">
        <v>1799</v>
      </c>
      <c r="P4018" t="s">
        <v>125</v>
      </c>
    </row>
    <row r="4019" spans="1:18" x14ac:dyDescent="0.2">
      <c r="A4019">
        <v>174565</v>
      </c>
      <c r="B4019" t="s">
        <v>2119</v>
      </c>
      <c r="C4019" t="s">
        <v>1525</v>
      </c>
      <c r="D4019" t="b">
        <v>1</v>
      </c>
      <c r="E4019" t="s">
        <v>125</v>
      </c>
      <c r="F4019" t="s">
        <v>1529</v>
      </c>
      <c r="G4019" t="s">
        <v>1527</v>
      </c>
      <c r="H4019" t="s">
        <v>125</v>
      </c>
      <c r="P4019" t="s">
        <v>125</v>
      </c>
    </row>
    <row r="4020" spans="1:18" x14ac:dyDescent="0.2">
      <c r="A4020">
        <v>224061</v>
      </c>
      <c r="B4020" t="s">
        <v>2119</v>
      </c>
      <c r="C4020" t="s">
        <v>1525</v>
      </c>
      <c r="D4020" t="b">
        <v>1</v>
      </c>
      <c r="E4020" t="s">
        <v>125</v>
      </c>
      <c r="F4020" t="s">
        <v>1529</v>
      </c>
      <c r="G4020" t="s">
        <v>1527</v>
      </c>
      <c r="H4020" t="s">
        <v>125</v>
      </c>
      <c r="P4020" t="s">
        <v>125</v>
      </c>
      <c r="R4020" t="s">
        <v>2079</v>
      </c>
    </row>
    <row r="4021" spans="1:18" x14ac:dyDescent="0.2">
      <c r="A4021">
        <v>154108</v>
      </c>
      <c r="B4021" t="s">
        <v>2120</v>
      </c>
      <c r="C4021" t="s">
        <v>1525</v>
      </c>
      <c r="D4021" t="b">
        <v>0</v>
      </c>
      <c r="E4021" t="s">
        <v>125</v>
      </c>
      <c r="H4021" t="s">
        <v>125</v>
      </c>
      <c r="P4021" t="s">
        <v>125</v>
      </c>
    </row>
    <row r="4022" spans="1:18" x14ac:dyDescent="0.2">
      <c r="A4022">
        <v>154020</v>
      </c>
      <c r="B4022" t="s">
        <v>2120</v>
      </c>
      <c r="C4022" t="s">
        <v>1525</v>
      </c>
      <c r="D4022" t="b">
        <v>1</v>
      </c>
      <c r="E4022" t="s">
        <v>125</v>
      </c>
      <c r="F4022" t="s">
        <v>1529</v>
      </c>
      <c r="G4022" t="s">
        <v>1527</v>
      </c>
      <c r="H4022" t="s">
        <v>125</v>
      </c>
      <c r="P4022" t="s">
        <v>125</v>
      </c>
      <c r="R4022" t="s">
        <v>2079</v>
      </c>
    </row>
    <row r="4023" spans="1:18" x14ac:dyDescent="0.2">
      <c r="A4023">
        <v>154022</v>
      </c>
      <c r="B4023" t="s">
        <v>2121</v>
      </c>
      <c r="C4023" t="s">
        <v>1525</v>
      </c>
      <c r="D4023" t="b">
        <v>1</v>
      </c>
      <c r="E4023" t="s">
        <v>125</v>
      </c>
      <c r="F4023" t="s">
        <v>1529</v>
      </c>
      <c r="G4023" t="s">
        <v>1527</v>
      </c>
      <c r="H4023" t="s">
        <v>125</v>
      </c>
      <c r="P4023" t="s">
        <v>125</v>
      </c>
    </row>
    <row r="4024" spans="1:18" x14ac:dyDescent="0.2">
      <c r="A4024">
        <v>157499</v>
      </c>
      <c r="B4024" t="s">
        <v>2122</v>
      </c>
      <c r="C4024" t="s">
        <v>1525</v>
      </c>
      <c r="D4024" t="b">
        <v>1</v>
      </c>
      <c r="E4024" t="s">
        <v>125</v>
      </c>
      <c r="F4024" t="s">
        <v>1529</v>
      </c>
      <c r="G4024" t="s">
        <v>1527</v>
      </c>
      <c r="H4024" t="s">
        <v>125</v>
      </c>
      <c r="P4024" t="s">
        <v>125</v>
      </c>
    </row>
    <row r="4025" spans="1:18" x14ac:dyDescent="0.2">
      <c r="A4025">
        <v>154021</v>
      </c>
      <c r="B4025" t="s">
        <v>2123</v>
      </c>
      <c r="C4025" t="s">
        <v>1525</v>
      </c>
      <c r="D4025" t="b">
        <v>0</v>
      </c>
      <c r="E4025" t="s">
        <v>125</v>
      </c>
      <c r="H4025" t="s">
        <v>125</v>
      </c>
      <c r="P4025" t="s">
        <v>125</v>
      </c>
    </row>
    <row r="4026" spans="1:18" x14ac:dyDescent="0.2">
      <c r="A4026">
        <v>154774</v>
      </c>
      <c r="B4026" t="s">
        <v>2124</v>
      </c>
      <c r="C4026" t="s">
        <v>1525</v>
      </c>
      <c r="D4026" t="b">
        <v>0</v>
      </c>
      <c r="E4026" t="s">
        <v>125</v>
      </c>
      <c r="F4026" t="s">
        <v>2060</v>
      </c>
      <c r="G4026" t="s">
        <v>1656</v>
      </c>
      <c r="H4026" t="s">
        <v>125</v>
      </c>
      <c r="P4026" t="s">
        <v>125</v>
      </c>
      <c r="R4026" t="s">
        <v>2079</v>
      </c>
    </row>
    <row r="4027" spans="1:18" x14ac:dyDescent="0.2">
      <c r="A4027">
        <v>154109</v>
      </c>
      <c r="B4027" t="s">
        <v>2125</v>
      </c>
      <c r="C4027" t="s">
        <v>1525</v>
      </c>
      <c r="D4027" t="b">
        <v>0</v>
      </c>
      <c r="E4027" t="s">
        <v>125</v>
      </c>
      <c r="H4027" t="s">
        <v>125</v>
      </c>
      <c r="P4027" t="s">
        <v>125</v>
      </c>
    </row>
    <row r="4028" spans="1:18" x14ac:dyDescent="0.2">
      <c r="A4028">
        <v>224122</v>
      </c>
      <c r="B4028" t="s">
        <v>2126</v>
      </c>
      <c r="C4028" t="s">
        <v>1525</v>
      </c>
      <c r="D4028" t="b">
        <v>1</v>
      </c>
      <c r="E4028" t="s">
        <v>125</v>
      </c>
      <c r="F4028" t="s">
        <v>1529</v>
      </c>
      <c r="G4028" t="s">
        <v>1527</v>
      </c>
      <c r="H4028" t="s">
        <v>125</v>
      </c>
      <c r="P4028" t="s">
        <v>125</v>
      </c>
    </row>
    <row r="4029" spans="1:18" x14ac:dyDescent="0.2">
      <c r="A4029">
        <v>224137</v>
      </c>
      <c r="B4029" t="s">
        <v>2127</v>
      </c>
      <c r="C4029" t="s">
        <v>1525</v>
      </c>
      <c r="D4029" t="b">
        <v>1</v>
      </c>
      <c r="E4029" t="s">
        <v>125</v>
      </c>
      <c r="F4029" t="s">
        <v>1597</v>
      </c>
      <c r="G4029" t="s">
        <v>1588</v>
      </c>
      <c r="H4029" t="s">
        <v>125</v>
      </c>
      <c r="P4029" t="s">
        <v>125</v>
      </c>
      <c r="R4029" t="s">
        <v>2079</v>
      </c>
    </row>
    <row r="4030" spans="1:18" x14ac:dyDescent="0.2">
      <c r="A4030">
        <v>174625</v>
      </c>
      <c r="B4030" t="s">
        <v>2128</v>
      </c>
      <c r="C4030" t="s">
        <v>1525</v>
      </c>
      <c r="D4030" t="b">
        <v>1</v>
      </c>
      <c r="E4030" t="s">
        <v>125</v>
      </c>
      <c r="F4030" t="s">
        <v>2129</v>
      </c>
      <c r="G4030" t="s">
        <v>1588</v>
      </c>
      <c r="H4030" t="s">
        <v>125</v>
      </c>
      <c r="P4030" t="s">
        <v>125</v>
      </c>
      <c r="R4030" t="s">
        <v>2079</v>
      </c>
    </row>
    <row r="4031" spans="1:18" x14ac:dyDescent="0.2">
      <c r="A4031">
        <v>154110</v>
      </c>
      <c r="B4031" t="s">
        <v>2128</v>
      </c>
      <c r="C4031" t="s">
        <v>1525</v>
      </c>
      <c r="D4031" t="b">
        <v>0</v>
      </c>
      <c r="E4031" t="s">
        <v>125</v>
      </c>
      <c r="H4031" t="s">
        <v>125</v>
      </c>
      <c r="P4031" t="s">
        <v>125</v>
      </c>
    </row>
    <row r="4032" spans="1:18" x14ac:dyDescent="0.2">
      <c r="A4032">
        <v>182150</v>
      </c>
      <c r="B4032" t="s">
        <v>2128</v>
      </c>
      <c r="C4032" t="s">
        <v>1525</v>
      </c>
      <c r="D4032" t="b">
        <v>0</v>
      </c>
      <c r="E4032" t="s">
        <v>125</v>
      </c>
      <c r="F4032" t="s">
        <v>2129</v>
      </c>
      <c r="G4032" t="s">
        <v>1588</v>
      </c>
      <c r="H4032" t="s">
        <v>125</v>
      </c>
      <c r="P4032" t="s">
        <v>125</v>
      </c>
    </row>
    <row r="4033" spans="1:18" x14ac:dyDescent="0.2">
      <c r="A4033">
        <v>154032</v>
      </c>
      <c r="B4033" t="s">
        <v>2130</v>
      </c>
      <c r="C4033" t="s">
        <v>1525</v>
      </c>
      <c r="D4033" t="b">
        <v>1</v>
      </c>
      <c r="E4033" t="s">
        <v>125</v>
      </c>
      <c r="F4033" t="s">
        <v>2129</v>
      </c>
      <c r="G4033" t="s">
        <v>1588</v>
      </c>
      <c r="H4033" t="s">
        <v>125</v>
      </c>
      <c r="P4033" t="s">
        <v>125</v>
      </c>
    </row>
    <row r="4034" spans="1:18" x14ac:dyDescent="0.2">
      <c r="A4034">
        <v>171711</v>
      </c>
      <c r="B4034" t="s">
        <v>2130</v>
      </c>
      <c r="C4034" t="s">
        <v>1525</v>
      </c>
      <c r="D4034" t="b">
        <v>1</v>
      </c>
      <c r="E4034" t="s">
        <v>125</v>
      </c>
      <c r="F4034" t="s">
        <v>2129</v>
      </c>
      <c r="G4034" t="s">
        <v>1588</v>
      </c>
      <c r="H4034" t="s">
        <v>125</v>
      </c>
      <c r="P4034" t="s">
        <v>125</v>
      </c>
    </row>
    <row r="4035" spans="1:18" x14ac:dyDescent="0.2">
      <c r="A4035">
        <v>154030</v>
      </c>
      <c r="B4035" t="s">
        <v>2131</v>
      </c>
      <c r="C4035" t="s">
        <v>1525</v>
      </c>
      <c r="D4035" t="b">
        <v>0</v>
      </c>
      <c r="E4035" t="s">
        <v>125</v>
      </c>
      <c r="F4035" t="s">
        <v>2129</v>
      </c>
      <c r="G4035" t="s">
        <v>1588</v>
      </c>
      <c r="H4035" t="s">
        <v>125</v>
      </c>
      <c r="P4035" t="s">
        <v>125</v>
      </c>
    </row>
    <row r="4036" spans="1:18" x14ac:dyDescent="0.2">
      <c r="A4036">
        <v>154041</v>
      </c>
      <c r="B4036" t="s">
        <v>2132</v>
      </c>
      <c r="C4036" t="s">
        <v>1525</v>
      </c>
      <c r="D4036" t="b">
        <v>1</v>
      </c>
      <c r="E4036" t="s">
        <v>125</v>
      </c>
      <c r="F4036" t="s">
        <v>1529</v>
      </c>
      <c r="G4036" t="s">
        <v>1527</v>
      </c>
      <c r="H4036" t="s">
        <v>125</v>
      </c>
      <c r="P4036" t="s">
        <v>125</v>
      </c>
    </row>
    <row r="4037" spans="1:18" x14ac:dyDescent="0.2">
      <c r="A4037">
        <v>182152</v>
      </c>
      <c r="B4037" t="s">
        <v>2132</v>
      </c>
      <c r="C4037" t="s">
        <v>1525</v>
      </c>
      <c r="D4037" t="b">
        <v>1</v>
      </c>
      <c r="E4037" t="s">
        <v>125</v>
      </c>
      <c r="F4037" t="s">
        <v>1529</v>
      </c>
      <c r="G4037" t="s">
        <v>1527</v>
      </c>
      <c r="H4037" t="s">
        <v>125</v>
      </c>
      <c r="P4037" t="s">
        <v>125</v>
      </c>
    </row>
    <row r="4038" spans="1:18" x14ac:dyDescent="0.2">
      <c r="A4038">
        <v>174626</v>
      </c>
      <c r="B4038" t="s">
        <v>2132</v>
      </c>
      <c r="C4038" t="s">
        <v>1525</v>
      </c>
      <c r="D4038" t="b">
        <v>1</v>
      </c>
      <c r="E4038" t="s">
        <v>125</v>
      </c>
      <c r="F4038" t="s">
        <v>1529</v>
      </c>
      <c r="G4038" t="s">
        <v>1527</v>
      </c>
      <c r="H4038" t="s">
        <v>125</v>
      </c>
      <c r="P4038" t="s">
        <v>125</v>
      </c>
      <c r="R4038" t="s">
        <v>2079</v>
      </c>
    </row>
    <row r="4039" spans="1:18" x14ac:dyDescent="0.2">
      <c r="A4039">
        <v>154111</v>
      </c>
      <c r="B4039" t="s">
        <v>2133</v>
      </c>
      <c r="C4039" t="s">
        <v>1525</v>
      </c>
      <c r="D4039" t="b">
        <v>0</v>
      </c>
      <c r="E4039" t="s">
        <v>125</v>
      </c>
      <c r="H4039" t="s">
        <v>125</v>
      </c>
      <c r="P4039" t="s">
        <v>125</v>
      </c>
    </row>
    <row r="4040" spans="1:18" x14ac:dyDescent="0.2">
      <c r="A4040">
        <v>171712</v>
      </c>
      <c r="B4040" t="s">
        <v>2133</v>
      </c>
      <c r="C4040" t="s">
        <v>1525</v>
      </c>
      <c r="D4040" t="b">
        <v>1</v>
      </c>
      <c r="E4040" t="s">
        <v>125</v>
      </c>
      <c r="F4040" t="s">
        <v>1529</v>
      </c>
      <c r="G4040" t="s">
        <v>1527</v>
      </c>
      <c r="H4040" t="s">
        <v>125</v>
      </c>
      <c r="P4040" t="s">
        <v>125</v>
      </c>
    </row>
    <row r="4041" spans="1:18" x14ac:dyDescent="0.2">
      <c r="A4041">
        <v>154035</v>
      </c>
      <c r="B4041" t="s">
        <v>2133</v>
      </c>
      <c r="C4041" t="s">
        <v>1525</v>
      </c>
      <c r="D4041" t="b">
        <v>1</v>
      </c>
      <c r="E4041" t="s">
        <v>125</v>
      </c>
      <c r="F4041" t="s">
        <v>1529</v>
      </c>
      <c r="G4041" t="s">
        <v>1527</v>
      </c>
      <c r="H4041" t="s">
        <v>125</v>
      </c>
      <c r="P4041" t="s">
        <v>125</v>
      </c>
    </row>
    <row r="4042" spans="1:18" x14ac:dyDescent="0.2">
      <c r="A4042">
        <v>174627</v>
      </c>
      <c r="B4042" t="s">
        <v>2134</v>
      </c>
      <c r="C4042" t="s">
        <v>1525</v>
      </c>
      <c r="D4042" t="b">
        <v>1</v>
      </c>
      <c r="E4042" t="s">
        <v>125</v>
      </c>
      <c r="F4042" t="s">
        <v>1529</v>
      </c>
      <c r="G4042" t="s">
        <v>1527</v>
      </c>
      <c r="H4042" t="s">
        <v>125</v>
      </c>
      <c r="P4042" t="s">
        <v>125</v>
      </c>
      <c r="R4042" t="s">
        <v>2079</v>
      </c>
    </row>
    <row r="4043" spans="1:18" x14ac:dyDescent="0.2">
      <c r="A4043">
        <v>181479</v>
      </c>
      <c r="B4043" t="s">
        <v>2134</v>
      </c>
      <c r="C4043" t="s">
        <v>1525</v>
      </c>
      <c r="D4043" t="b">
        <v>1</v>
      </c>
      <c r="E4043" t="s">
        <v>125</v>
      </c>
      <c r="F4043" t="s">
        <v>1529</v>
      </c>
      <c r="G4043" t="s">
        <v>1527</v>
      </c>
      <c r="H4043" t="s">
        <v>125</v>
      </c>
      <c r="P4043" t="s">
        <v>125</v>
      </c>
    </row>
    <row r="4044" spans="1:18" x14ac:dyDescent="0.2">
      <c r="A4044">
        <v>182153</v>
      </c>
      <c r="B4044" t="s">
        <v>2134</v>
      </c>
      <c r="C4044" t="s">
        <v>1525</v>
      </c>
      <c r="D4044" t="b">
        <v>1</v>
      </c>
      <c r="E4044" t="s">
        <v>125</v>
      </c>
      <c r="F4044" t="s">
        <v>1529</v>
      </c>
      <c r="G4044" t="s">
        <v>1527</v>
      </c>
      <c r="H4044" t="s">
        <v>125</v>
      </c>
      <c r="P4044" t="s">
        <v>125</v>
      </c>
    </row>
    <row r="4045" spans="1:18" x14ac:dyDescent="0.2">
      <c r="A4045">
        <v>182155</v>
      </c>
      <c r="B4045" t="s">
        <v>2135</v>
      </c>
      <c r="C4045" t="s">
        <v>1525</v>
      </c>
      <c r="D4045" t="b">
        <v>1</v>
      </c>
      <c r="E4045" t="s">
        <v>125</v>
      </c>
      <c r="F4045" t="s">
        <v>1590</v>
      </c>
      <c r="G4045" t="s">
        <v>1527</v>
      </c>
      <c r="H4045" t="s">
        <v>125</v>
      </c>
      <c r="P4045" t="s">
        <v>125</v>
      </c>
    </row>
    <row r="4046" spans="1:18" x14ac:dyDescent="0.2">
      <c r="A4046">
        <v>154113</v>
      </c>
      <c r="B4046" t="s">
        <v>2135</v>
      </c>
      <c r="C4046" t="s">
        <v>1525</v>
      </c>
      <c r="D4046" t="b">
        <v>0</v>
      </c>
      <c r="E4046" t="s">
        <v>125</v>
      </c>
      <c r="H4046" t="s">
        <v>125</v>
      </c>
      <c r="P4046" t="s">
        <v>125</v>
      </c>
    </row>
    <row r="4047" spans="1:18" x14ac:dyDescent="0.2">
      <c r="A4047">
        <v>154037</v>
      </c>
      <c r="B4047" t="s">
        <v>2135</v>
      </c>
      <c r="C4047" t="s">
        <v>1525</v>
      </c>
      <c r="D4047" t="b">
        <v>1</v>
      </c>
      <c r="E4047" t="s">
        <v>125</v>
      </c>
      <c r="F4047" t="s">
        <v>1590</v>
      </c>
      <c r="G4047" t="s">
        <v>1527</v>
      </c>
      <c r="H4047" t="s">
        <v>125</v>
      </c>
      <c r="P4047" t="s">
        <v>125</v>
      </c>
    </row>
    <row r="4048" spans="1:18" x14ac:dyDescent="0.2">
      <c r="A4048">
        <v>174628</v>
      </c>
      <c r="B4048" t="s">
        <v>2135</v>
      </c>
      <c r="C4048" t="s">
        <v>1525</v>
      </c>
      <c r="D4048" t="b">
        <v>1</v>
      </c>
      <c r="E4048" t="s">
        <v>125</v>
      </c>
      <c r="F4048" t="s">
        <v>1590</v>
      </c>
      <c r="G4048" t="s">
        <v>1527</v>
      </c>
      <c r="H4048" t="s">
        <v>125</v>
      </c>
      <c r="P4048" t="s">
        <v>125</v>
      </c>
      <c r="R4048" t="s">
        <v>2079</v>
      </c>
    </row>
    <row r="4049" spans="1:19" x14ac:dyDescent="0.2">
      <c r="A4049">
        <v>174566</v>
      </c>
      <c r="B4049" t="s">
        <v>2135</v>
      </c>
      <c r="C4049" t="s">
        <v>1525</v>
      </c>
      <c r="D4049" t="b">
        <v>1</v>
      </c>
      <c r="E4049" t="s">
        <v>125</v>
      </c>
      <c r="F4049" t="s">
        <v>1590</v>
      </c>
      <c r="G4049" t="s">
        <v>1527</v>
      </c>
      <c r="H4049" t="s">
        <v>125</v>
      </c>
      <c r="P4049" t="s">
        <v>125</v>
      </c>
    </row>
    <row r="4050" spans="1:19" x14ac:dyDescent="0.2">
      <c r="A4050">
        <v>171713</v>
      </c>
      <c r="B4050" t="s">
        <v>2135</v>
      </c>
      <c r="C4050" t="s">
        <v>1525</v>
      </c>
      <c r="D4050" t="b">
        <v>1</v>
      </c>
      <c r="E4050" t="s">
        <v>125</v>
      </c>
      <c r="F4050" t="s">
        <v>1590</v>
      </c>
      <c r="G4050" t="s">
        <v>1527</v>
      </c>
      <c r="H4050" t="s">
        <v>125</v>
      </c>
      <c r="P4050" t="s">
        <v>125</v>
      </c>
    </row>
    <row r="4051" spans="1:19" x14ac:dyDescent="0.2">
      <c r="A4051">
        <v>154042</v>
      </c>
      <c r="B4051" t="s">
        <v>2135</v>
      </c>
      <c r="C4051" t="s">
        <v>1525</v>
      </c>
      <c r="D4051" t="b">
        <v>1</v>
      </c>
      <c r="E4051" t="s">
        <v>125</v>
      </c>
      <c r="F4051" t="s">
        <v>1590</v>
      </c>
      <c r="G4051" t="s">
        <v>1527</v>
      </c>
      <c r="H4051" t="s">
        <v>125</v>
      </c>
      <c r="P4051" t="s">
        <v>125</v>
      </c>
    </row>
    <row r="4052" spans="1:19" x14ac:dyDescent="0.2">
      <c r="A4052">
        <v>229115</v>
      </c>
      <c r="B4052" t="s">
        <v>2136</v>
      </c>
      <c r="C4052" t="s">
        <v>1525</v>
      </c>
      <c r="D4052" t="b">
        <v>0</v>
      </c>
      <c r="E4052" t="s">
        <v>125</v>
      </c>
      <c r="H4052" t="s">
        <v>125</v>
      </c>
      <c r="P4052" t="s">
        <v>125</v>
      </c>
    </row>
    <row r="4053" spans="1:19" x14ac:dyDescent="0.2">
      <c r="A4053">
        <v>154893</v>
      </c>
      <c r="B4053" t="s">
        <v>2137</v>
      </c>
      <c r="C4053" t="s">
        <v>1525</v>
      </c>
      <c r="D4053" t="b">
        <v>1</v>
      </c>
      <c r="E4053" t="s">
        <v>125</v>
      </c>
      <c r="F4053" t="s">
        <v>538</v>
      </c>
      <c r="G4053" t="s">
        <v>533</v>
      </c>
      <c r="H4053" t="s">
        <v>125</v>
      </c>
      <c r="P4053" t="s">
        <v>125</v>
      </c>
    </row>
    <row r="4054" spans="1:19" x14ac:dyDescent="0.2">
      <c r="A4054">
        <v>190803</v>
      </c>
      <c r="B4054" t="s">
        <v>2138</v>
      </c>
      <c r="C4054" t="s">
        <v>1525</v>
      </c>
      <c r="D4054" t="b">
        <v>1</v>
      </c>
      <c r="E4054" t="s">
        <v>125</v>
      </c>
      <c r="F4054" t="s">
        <v>955</v>
      </c>
      <c r="G4054" t="s">
        <v>956</v>
      </c>
      <c r="H4054" t="s">
        <v>125</v>
      </c>
      <c r="P4054" t="s">
        <v>125</v>
      </c>
      <c r="R4054" t="s">
        <v>1809</v>
      </c>
    </row>
    <row r="4055" spans="1:19" x14ac:dyDescent="0.2">
      <c r="A4055">
        <v>154886</v>
      </c>
      <c r="B4055" t="s">
        <v>2139</v>
      </c>
      <c r="C4055" t="s">
        <v>1525</v>
      </c>
      <c r="D4055" t="b">
        <v>1</v>
      </c>
      <c r="E4055" t="s">
        <v>125</v>
      </c>
      <c r="H4055" t="s">
        <v>125</v>
      </c>
      <c r="P4055" t="s">
        <v>125</v>
      </c>
      <c r="R4055" t="s">
        <v>1752</v>
      </c>
    </row>
    <row r="4056" spans="1:19" x14ac:dyDescent="0.2">
      <c r="A4056">
        <v>229113</v>
      </c>
      <c r="B4056" t="s">
        <v>2140</v>
      </c>
      <c r="C4056" t="s">
        <v>1525</v>
      </c>
      <c r="D4056" t="b">
        <v>0</v>
      </c>
      <c r="E4056" t="s">
        <v>125</v>
      </c>
      <c r="H4056" t="s">
        <v>125</v>
      </c>
      <c r="P4056" t="s">
        <v>125</v>
      </c>
    </row>
    <row r="4057" spans="1:19" x14ac:dyDescent="0.2">
      <c r="A4057">
        <v>190804</v>
      </c>
      <c r="B4057" t="s">
        <v>2141</v>
      </c>
      <c r="C4057" t="s">
        <v>1525</v>
      </c>
      <c r="D4057" t="b">
        <v>0</v>
      </c>
      <c r="E4057" t="s">
        <v>125</v>
      </c>
      <c r="F4057" t="s">
        <v>1769</v>
      </c>
      <c r="G4057" t="s">
        <v>533</v>
      </c>
      <c r="H4057" t="s">
        <v>125</v>
      </c>
      <c r="P4057" t="s">
        <v>125</v>
      </c>
      <c r="S4057" t="s">
        <v>1770</v>
      </c>
    </row>
    <row r="4058" spans="1:19" x14ac:dyDescent="0.2">
      <c r="A4058">
        <v>154952</v>
      </c>
      <c r="B4058" t="s">
        <v>2142</v>
      </c>
      <c r="C4058" t="s">
        <v>1525</v>
      </c>
      <c r="D4058" t="b">
        <v>1</v>
      </c>
      <c r="E4058" t="s">
        <v>125</v>
      </c>
      <c r="F4058" t="s">
        <v>2143</v>
      </c>
      <c r="G4058" t="s">
        <v>1588</v>
      </c>
      <c r="H4058" t="s">
        <v>125</v>
      </c>
      <c r="P4058" t="s">
        <v>125</v>
      </c>
    </row>
    <row r="4059" spans="1:19" x14ac:dyDescent="0.2">
      <c r="A4059">
        <v>181262</v>
      </c>
      <c r="B4059" t="s">
        <v>2142</v>
      </c>
      <c r="C4059" t="s">
        <v>1525</v>
      </c>
      <c r="D4059" t="b">
        <v>0</v>
      </c>
      <c r="E4059" t="s">
        <v>125</v>
      </c>
      <c r="F4059" t="s">
        <v>2143</v>
      </c>
      <c r="G4059" t="s">
        <v>1588</v>
      </c>
      <c r="H4059" t="s">
        <v>125</v>
      </c>
      <c r="P4059" t="s">
        <v>125</v>
      </c>
    </row>
    <row r="4060" spans="1:19" x14ac:dyDescent="0.2">
      <c r="A4060">
        <v>156952</v>
      </c>
      <c r="B4060" t="s">
        <v>2144</v>
      </c>
      <c r="C4060" t="s">
        <v>1525</v>
      </c>
      <c r="D4060" t="b">
        <v>0</v>
      </c>
      <c r="E4060" t="s">
        <v>125</v>
      </c>
      <c r="F4060" t="s">
        <v>2143</v>
      </c>
      <c r="G4060" t="s">
        <v>1588</v>
      </c>
      <c r="H4060" t="s">
        <v>125</v>
      </c>
      <c r="P4060" t="s">
        <v>125</v>
      </c>
    </row>
    <row r="4061" spans="1:19" x14ac:dyDescent="0.2">
      <c r="A4061">
        <v>154902</v>
      </c>
      <c r="B4061" t="s">
        <v>553</v>
      </c>
      <c r="C4061" t="s">
        <v>1525</v>
      </c>
      <c r="D4061" t="b">
        <v>0</v>
      </c>
      <c r="E4061" t="s">
        <v>125</v>
      </c>
      <c r="F4061" t="s">
        <v>538</v>
      </c>
      <c r="G4061" t="s">
        <v>533</v>
      </c>
      <c r="H4061" t="s">
        <v>125</v>
      </c>
      <c r="P4061" t="s">
        <v>125</v>
      </c>
    </row>
    <row r="4062" spans="1:19" x14ac:dyDescent="0.2">
      <c r="A4062">
        <v>171659</v>
      </c>
      <c r="B4062" t="s">
        <v>2145</v>
      </c>
      <c r="C4062" t="s">
        <v>1525</v>
      </c>
      <c r="D4062" t="b">
        <v>1</v>
      </c>
      <c r="E4062" t="s">
        <v>125</v>
      </c>
      <c r="F4062" t="s">
        <v>1602</v>
      </c>
      <c r="G4062" t="s">
        <v>1603</v>
      </c>
      <c r="H4062" t="s">
        <v>125</v>
      </c>
      <c r="P4062" t="s">
        <v>125</v>
      </c>
    </row>
    <row r="4063" spans="1:19" x14ac:dyDescent="0.2">
      <c r="A4063">
        <v>154931</v>
      </c>
      <c r="B4063" t="s">
        <v>2146</v>
      </c>
      <c r="C4063" t="s">
        <v>1525</v>
      </c>
      <c r="D4063" t="b">
        <v>0</v>
      </c>
      <c r="E4063" t="s">
        <v>125</v>
      </c>
      <c r="F4063" t="s">
        <v>2147</v>
      </c>
      <c r="G4063" t="s">
        <v>1547</v>
      </c>
      <c r="H4063" t="s">
        <v>125</v>
      </c>
      <c r="P4063" t="s">
        <v>125</v>
      </c>
    </row>
    <row r="4064" spans="1:19" x14ac:dyDescent="0.2">
      <c r="A4064">
        <v>229124</v>
      </c>
      <c r="B4064" t="s">
        <v>2148</v>
      </c>
      <c r="C4064" t="s">
        <v>1525</v>
      </c>
      <c r="D4064" t="b">
        <v>0</v>
      </c>
      <c r="E4064" t="s">
        <v>125</v>
      </c>
      <c r="H4064" t="s">
        <v>125</v>
      </c>
      <c r="P4064" t="s">
        <v>125</v>
      </c>
    </row>
    <row r="4065" spans="1:16" x14ac:dyDescent="0.2">
      <c r="A4065">
        <v>171645</v>
      </c>
      <c r="B4065" t="s">
        <v>2148</v>
      </c>
      <c r="C4065" t="s">
        <v>1525</v>
      </c>
      <c r="D4065" t="b">
        <v>0</v>
      </c>
      <c r="E4065" t="s">
        <v>125</v>
      </c>
      <c r="F4065" t="s">
        <v>2147</v>
      </c>
      <c r="G4065" t="s">
        <v>1547</v>
      </c>
      <c r="H4065" t="s">
        <v>125</v>
      </c>
      <c r="P4065" t="s">
        <v>125</v>
      </c>
    </row>
    <row r="4066" spans="1:16" x14ac:dyDescent="0.2">
      <c r="A4066">
        <v>229125</v>
      </c>
      <c r="B4066" t="s">
        <v>2149</v>
      </c>
      <c r="C4066" t="s">
        <v>1525</v>
      </c>
      <c r="D4066" t="b">
        <v>0</v>
      </c>
      <c r="E4066" t="s">
        <v>125</v>
      </c>
      <c r="H4066" t="s">
        <v>125</v>
      </c>
      <c r="P4066" t="s">
        <v>125</v>
      </c>
    </row>
    <row r="4067" spans="1:16" x14ac:dyDescent="0.2">
      <c r="A4067">
        <v>154937</v>
      </c>
      <c r="B4067" t="s">
        <v>2149</v>
      </c>
      <c r="C4067" t="s">
        <v>1525</v>
      </c>
      <c r="D4067" t="b">
        <v>1</v>
      </c>
      <c r="E4067" t="s">
        <v>125</v>
      </c>
      <c r="F4067" t="s">
        <v>1529</v>
      </c>
      <c r="G4067" t="s">
        <v>1527</v>
      </c>
      <c r="H4067" t="s">
        <v>125</v>
      </c>
      <c r="P4067" t="s">
        <v>125</v>
      </c>
    </row>
    <row r="4068" spans="1:16" x14ac:dyDescent="0.2">
      <c r="A4068">
        <v>171646</v>
      </c>
      <c r="B4068" t="s">
        <v>2149</v>
      </c>
      <c r="C4068" t="s">
        <v>1525</v>
      </c>
      <c r="D4068" t="b">
        <v>1</v>
      </c>
      <c r="E4068" t="s">
        <v>125</v>
      </c>
      <c r="F4068" t="s">
        <v>1529</v>
      </c>
      <c r="G4068" t="s">
        <v>1527</v>
      </c>
      <c r="H4068" t="s">
        <v>125</v>
      </c>
      <c r="P4068" t="s">
        <v>125</v>
      </c>
    </row>
    <row r="4069" spans="1:16" x14ac:dyDescent="0.2">
      <c r="A4069">
        <v>229127</v>
      </c>
      <c r="B4069" t="s">
        <v>2150</v>
      </c>
      <c r="C4069" t="s">
        <v>1525</v>
      </c>
      <c r="D4069" t="b">
        <v>0</v>
      </c>
      <c r="E4069" t="s">
        <v>125</v>
      </c>
      <c r="H4069" t="s">
        <v>125</v>
      </c>
      <c r="P4069" t="s">
        <v>125</v>
      </c>
    </row>
    <row r="4070" spans="1:16" x14ac:dyDescent="0.2">
      <c r="A4070">
        <v>154940</v>
      </c>
      <c r="B4070" t="s">
        <v>2150</v>
      </c>
      <c r="C4070" t="s">
        <v>1525</v>
      </c>
      <c r="D4070" t="b">
        <v>0</v>
      </c>
      <c r="E4070" t="s">
        <v>125</v>
      </c>
      <c r="F4070" t="s">
        <v>1557</v>
      </c>
      <c r="G4070" t="s">
        <v>1558</v>
      </c>
      <c r="H4070" t="s">
        <v>125</v>
      </c>
      <c r="J4070" t="s">
        <v>752</v>
      </c>
      <c r="K4070" t="s">
        <v>1559</v>
      </c>
      <c r="L4070" t="s">
        <v>1560</v>
      </c>
      <c r="P4070" t="s">
        <v>125</v>
      </c>
    </row>
    <row r="4071" spans="1:16" x14ac:dyDescent="0.2">
      <c r="A4071">
        <v>171647</v>
      </c>
      <c r="B4071" t="s">
        <v>2150</v>
      </c>
      <c r="C4071" t="s">
        <v>1525</v>
      </c>
      <c r="D4071" t="b">
        <v>0</v>
      </c>
      <c r="E4071" t="s">
        <v>125</v>
      </c>
      <c r="F4071" t="s">
        <v>1557</v>
      </c>
      <c r="G4071" t="s">
        <v>1558</v>
      </c>
      <c r="H4071" t="s">
        <v>125</v>
      </c>
      <c r="J4071" t="s">
        <v>752</v>
      </c>
      <c r="K4071" t="s">
        <v>1559</v>
      </c>
      <c r="L4071" t="s">
        <v>1560</v>
      </c>
      <c r="P4071" t="s">
        <v>125</v>
      </c>
    </row>
    <row r="4072" spans="1:16" x14ac:dyDescent="0.2">
      <c r="A4072">
        <v>171648</v>
      </c>
      <c r="B4072" t="s">
        <v>2151</v>
      </c>
      <c r="C4072" t="s">
        <v>1525</v>
      </c>
      <c r="D4072" t="b">
        <v>1</v>
      </c>
      <c r="E4072" t="s">
        <v>125</v>
      </c>
      <c r="F4072" t="s">
        <v>1529</v>
      </c>
      <c r="G4072" t="s">
        <v>1527</v>
      </c>
      <c r="H4072" t="s">
        <v>125</v>
      </c>
      <c r="P4072" t="s">
        <v>125</v>
      </c>
    </row>
    <row r="4073" spans="1:16" x14ac:dyDescent="0.2">
      <c r="A4073">
        <v>154941</v>
      </c>
      <c r="B4073" t="s">
        <v>2151</v>
      </c>
      <c r="C4073" t="s">
        <v>1525</v>
      </c>
      <c r="D4073" t="b">
        <v>1</v>
      </c>
      <c r="E4073" t="s">
        <v>125</v>
      </c>
      <c r="F4073" t="s">
        <v>1529</v>
      </c>
      <c r="G4073" t="s">
        <v>1527</v>
      </c>
      <c r="H4073" t="s">
        <v>125</v>
      </c>
      <c r="P4073" t="s">
        <v>125</v>
      </c>
    </row>
    <row r="4074" spans="1:16" x14ac:dyDescent="0.2">
      <c r="A4074">
        <v>229128</v>
      </c>
      <c r="B4074" t="s">
        <v>2151</v>
      </c>
      <c r="C4074" t="s">
        <v>1525</v>
      </c>
      <c r="D4074" t="b">
        <v>0</v>
      </c>
      <c r="E4074" t="s">
        <v>125</v>
      </c>
      <c r="H4074" t="s">
        <v>125</v>
      </c>
      <c r="P4074" t="s">
        <v>125</v>
      </c>
    </row>
    <row r="4075" spans="1:16" x14ac:dyDescent="0.2">
      <c r="A4075">
        <v>154942</v>
      </c>
      <c r="B4075" t="s">
        <v>2152</v>
      </c>
      <c r="C4075" t="s">
        <v>1525</v>
      </c>
      <c r="D4075" t="b">
        <v>0</v>
      </c>
      <c r="E4075" t="s">
        <v>125</v>
      </c>
      <c r="F4075" t="s">
        <v>2153</v>
      </c>
      <c r="G4075" t="s">
        <v>1165</v>
      </c>
      <c r="H4075" t="s">
        <v>125</v>
      </c>
      <c r="P4075" t="s">
        <v>125</v>
      </c>
    </row>
    <row r="4076" spans="1:16" x14ac:dyDescent="0.2">
      <c r="A4076">
        <v>158765</v>
      </c>
      <c r="B4076" t="s">
        <v>2152</v>
      </c>
      <c r="C4076" t="s">
        <v>1525</v>
      </c>
      <c r="D4076" t="b">
        <v>0</v>
      </c>
      <c r="E4076" t="s">
        <v>125</v>
      </c>
      <c r="F4076" t="s">
        <v>2153</v>
      </c>
      <c r="G4076" t="s">
        <v>1165</v>
      </c>
      <c r="H4076" t="s">
        <v>125</v>
      </c>
      <c r="P4076" t="s">
        <v>125</v>
      </c>
    </row>
    <row r="4077" spans="1:16" x14ac:dyDescent="0.2">
      <c r="A4077">
        <v>229129</v>
      </c>
      <c r="B4077" t="s">
        <v>2154</v>
      </c>
      <c r="C4077" t="s">
        <v>1525</v>
      </c>
      <c r="D4077" t="b">
        <v>0</v>
      </c>
      <c r="E4077" t="s">
        <v>125</v>
      </c>
      <c r="H4077" t="s">
        <v>125</v>
      </c>
      <c r="P4077" t="s">
        <v>125</v>
      </c>
    </row>
    <row r="4078" spans="1:16" x14ac:dyDescent="0.2">
      <c r="A4078">
        <v>171649</v>
      </c>
      <c r="B4078" t="s">
        <v>2155</v>
      </c>
      <c r="C4078" t="s">
        <v>1525</v>
      </c>
      <c r="D4078" t="b">
        <v>0</v>
      </c>
      <c r="E4078" t="s">
        <v>125</v>
      </c>
      <c r="F4078" t="s">
        <v>2153</v>
      </c>
      <c r="G4078" t="s">
        <v>1165</v>
      </c>
      <c r="H4078" t="s">
        <v>125</v>
      </c>
      <c r="P4078" t="s">
        <v>125</v>
      </c>
    </row>
    <row r="4079" spans="1:16" x14ac:dyDescent="0.2">
      <c r="A4079">
        <v>229130</v>
      </c>
      <c r="B4079" t="s">
        <v>2156</v>
      </c>
      <c r="C4079" t="s">
        <v>1525</v>
      </c>
      <c r="D4079" t="b">
        <v>0</v>
      </c>
      <c r="E4079" t="s">
        <v>125</v>
      </c>
      <c r="H4079" t="s">
        <v>125</v>
      </c>
      <c r="P4079" t="s">
        <v>125</v>
      </c>
    </row>
    <row r="4080" spans="1:16" x14ac:dyDescent="0.2">
      <c r="A4080">
        <v>171654</v>
      </c>
      <c r="B4080" t="s">
        <v>2157</v>
      </c>
      <c r="C4080" t="s">
        <v>1525</v>
      </c>
      <c r="D4080" t="b">
        <v>0</v>
      </c>
      <c r="E4080" t="s">
        <v>125</v>
      </c>
      <c r="H4080" t="s">
        <v>125</v>
      </c>
      <c r="P4080" t="s">
        <v>125</v>
      </c>
    </row>
    <row r="4081" spans="1:16" x14ac:dyDescent="0.2">
      <c r="A4081">
        <v>154943</v>
      </c>
      <c r="B4081" t="s">
        <v>2157</v>
      </c>
      <c r="C4081" t="s">
        <v>1525</v>
      </c>
      <c r="D4081" t="b">
        <v>0</v>
      </c>
      <c r="E4081" t="s">
        <v>125</v>
      </c>
      <c r="F4081" t="s">
        <v>2153</v>
      </c>
      <c r="G4081" t="s">
        <v>1165</v>
      </c>
      <c r="H4081" t="s">
        <v>125</v>
      </c>
      <c r="P4081" t="s">
        <v>125</v>
      </c>
    </row>
    <row r="4082" spans="1:16" x14ac:dyDescent="0.2">
      <c r="A4082">
        <v>158779</v>
      </c>
      <c r="B4082" t="s">
        <v>2158</v>
      </c>
      <c r="C4082" t="s">
        <v>1525</v>
      </c>
      <c r="D4082" t="b">
        <v>1</v>
      </c>
      <c r="E4082" t="s">
        <v>125</v>
      </c>
      <c r="F4082" t="s">
        <v>1529</v>
      </c>
      <c r="G4082" t="s">
        <v>1527</v>
      </c>
      <c r="H4082" t="s">
        <v>125</v>
      </c>
      <c r="P4082" t="s">
        <v>125</v>
      </c>
    </row>
    <row r="4083" spans="1:16" x14ac:dyDescent="0.2">
      <c r="A4083">
        <v>154945</v>
      </c>
      <c r="B4083" t="s">
        <v>2158</v>
      </c>
      <c r="C4083" t="s">
        <v>1525</v>
      </c>
      <c r="D4083" t="b">
        <v>1</v>
      </c>
      <c r="E4083" t="s">
        <v>125</v>
      </c>
      <c r="F4083" t="s">
        <v>1529</v>
      </c>
      <c r="G4083" t="s">
        <v>1527</v>
      </c>
      <c r="H4083" t="s">
        <v>125</v>
      </c>
      <c r="P4083" t="s">
        <v>125</v>
      </c>
    </row>
    <row r="4084" spans="1:16" x14ac:dyDescent="0.2">
      <c r="A4084">
        <v>156343</v>
      </c>
      <c r="B4084" t="s">
        <v>2158</v>
      </c>
      <c r="C4084" t="s">
        <v>1525</v>
      </c>
      <c r="D4084" t="b">
        <v>1</v>
      </c>
      <c r="E4084" t="s">
        <v>125</v>
      </c>
      <c r="F4084" t="s">
        <v>1529</v>
      </c>
      <c r="G4084" t="s">
        <v>1527</v>
      </c>
      <c r="H4084" t="s">
        <v>125</v>
      </c>
      <c r="P4084" t="s">
        <v>125</v>
      </c>
    </row>
    <row r="4085" spans="1:16" x14ac:dyDescent="0.2">
      <c r="A4085">
        <v>171655</v>
      </c>
      <c r="B4085" t="s">
        <v>2158</v>
      </c>
      <c r="C4085" t="s">
        <v>1525</v>
      </c>
      <c r="D4085" t="b">
        <v>1</v>
      </c>
      <c r="E4085" t="s">
        <v>125</v>
      </c>
      <c r="F4085" t="s">
        <v>1529</v>
      </c>
      <c r="G4085" t="s">
        <v>1527</v>
      </c>
      <c r="H4085" t="s">
        <v>125</v>
      </c>
      <c r="P4085" t="s">
        <v>125</v>
      </c>
    </row>
    <row r="4086" spans="1:16" x14ac:dyDescent="0.2">
      <c r="A4086">
        <v>171650</v>
      </c>
      <c r="B4086" t="s">
        <v>2158</v>
      </c>
      <c r="C4086" t="s">
        <v>1525</v>
      </c>
      <c r="D4086" t="b">
        <v>1</v>
      </c>
      <c r="E4086" t="s">
        <v>125</v>
      </c>
      <c r="F4086" t="s">
        <v>1529</v>
      </c>
      <c r="G4086" t="s">
        <v>1527</v>
      </c>
      <c r="H4086" t="s">
        <v>125</v>
      </c>
      <c r="P4086" t="s">
        <v>125</v>
      </c>
    </row>
    <row r="4087" spans="1:16" x14ac:dyDescent="0.2">
      <c r="A4087">
        <v>154946</v>
      </c>
      <c r="B4087" t="s">
        <v>2159</v>
      </c>
      <c r="C4087" t="s">
        <v>1525</v>
      </c>
      <c r="D4087" t="b">
        <v>1</v>
      </c>
      <c r="E4087" t="s">
        <v>125</v>
      </c>
      <c r="F4087" t="s">
        <v>1529</v>
      </c>
      <c r="G4087" t="s">
        <v>1527</v>
      </c>
      <c r="H4087" t="s">
        <v>125</v>
      </c>
      <c r="P4087" t="s">
        <v>125</v>
      </c>
    </row>
    <row r="4088" spans="1:16" x14ac:dyDescent="0.2">
      <c r="A4088">
        <v>171656</v>
      </c>
      <c r="B4088" t="s">
        <v>2159</v>
      </c>
      <c r="C4088" t="s">
        <v>1525</v>
      </c>
      <c r="D4088" t="b">
        <v>1</v>
      </c>
      <c r="E4088" t="s">
        <v>125</v>
      </c>
      <c r="F4088" t="s">
        <v>1529</v>
      </c>
      <c r="G4088" t="s">
        <v>1527</v>
      </c>
      <c r="H4088" t="s">
        <v>125</v>
      </c>
      <c r="P4088" t="s">
        <v>125</v>
      </c>
    </row>
    <row r="4089" spans="1:16" x14ac:dyDescent="0.2">
      <c r="A4089">
        <v>156344</v>
      </c>
      <c r="B4089" t="s">
        <v>2159</v>
      </c>
      <c r="C4089" t="s">
        <v>1525</v>
      </c>
      <c r="D4089" t="b">
        <v>1</v>
      </c>
      <c r="E4089" t="s">
        <v>125</v>
      </c>
      <c r="F4089" t="s">
        <v>1529</v>
      </c>
      <c r="G4089" t="s">
        <v>1527</v>
      </c>
      <c r="H4089" t="s">
        <v>125</v>
      </c>
      <c r="P4089" t="s">
        <v>125</v>
      </c>
    </row>
    <row r="4090" spans="1:16" x14ac:dyDescent="0.2">
      <c r="A4090">
        <v>158786</v>
      </c>
      <c r="B4090" t="s">
        <v>2159</v>
      </c>
      <c r="C4090" t="s">
        <v>1525</v>
      </c>
      <c r="D4090" t="b">
        <v>1</v>
      </c>
      <c r="E4090" t="s">
        <v>125</v>
      </c>
      <c r="F4090" t="s">
        <v>1529</v>
      </c>
      <c r="G4090" t="s">
        <v>1527</v>
      </c>
      <c r="H4090" t="s">
        <v>125</v>
      </c>
      <c r="P4090" t="s">
        <v>125</v>
      </c>
    </row>
    <row r="4091" spans="1:16" x14ac:dyDescent="0.2">
      <c r="A4091">
        <v>171651</v>
      </c>
      <c r="B4091" t="s">
        <v>2159</v>
      </c>
      <c r="C4091" t="s">
        <v>1525</v>
      </c>
      <c r="D4091" t="b">
        <v>1</v>
      </c>
      <c r="E4091" t="s">
        <v>125</v>
      </c>
      <c r="F4091" t="s">
        <v>1529</v>
      </c>
      <c r="G4091" t="s">
        <v>1527</v>
      </c>
      <c r="H4091" t="s">
        <v>125</v>
      </c>
      <c r="P4091" t="s">
        <v>125</v>
      </c>
    </row>
    <row r="4092" spans="1:16" x14ac:dyDescent="0.2">
      <c r="A4092">
        <v>158796</v>
      </c>
      <c r="B4092" t="s">
        <v>2160</v>
      </c>
      <c r="C4092" t="s">
        <v>1525</v>
      </c>
      <c r="D4092" t="b">
        <v>1</v>
      </c>
      <c r="E4092" t="s">
        <v>125</v>
      </c>
      <c r="F4092" t="s">
        <v>1529</v>
      </c>
      <c r="G4092" t="s">
        <v>1527</v>
      </c>
      <c r="H4092" t="s">
        <v>125</v>
      </c>
      <c r="P4092" t="s">
        <v>125</v>
      </c>
    </row>
    <row r="4093" spans="1:16" x14ac:dyDescent="0.2">
      <c r="A4093">
        <v>229131</v>
      </c>
      <c r="B4093" t="s">
        <v>2160</v>
      </c>
      <c r="C4093" t="s">
        <v>1525</v>
      </c>
      <c r="D4093" t="b">
        <v>0</v>
      </c>
      <c r="E4093" t="s">
        <v>125</v>
      </c>
      <c r="H4093" t="s">
        <v>125</v>
      </c>
      <c r="P4093" t="s">
        <v>125</v>
      </c>
    </row>
    <row r="4094" spans="1:16" x14ac:dyDescent="0.2">
      <c r="A4094">
        <v>171652</v>
      </c>
      <c r="B4094" t="s">
        <v>2160</v>
      </c>
      <c r="C4094" t="s">
        <v>1525</v>
      </c>
      <c r="D4094" t="b">
        <v>1</v>
      </c>
      <c r="E4094" t="s">
        <v>125</v>
      </c>
      <c r="F4094" t="s">
        <v>1529</v>
      </c>
      <c r="G4094" t="s">
        <v>1527</v>
      </c>
      <c r="H4094" t="s">
        <v>125</v>
      </c>
      <c r="P4094" t="s">
        <v>125</v>
      </c>
    </row>
    <row r="4095" spans="1:16" x14ac:dyDescent="0.2">
      <c r="A4095">
        <v>154948</v>
      </c>
      <c r="B4095" t="s">
        <v>2160</v>
      </c>
      <c r="C4095" t="s">
        <v>1525</v>
      </c>
      <c r="D4095" t="b">
        <v>1</v>
      </c>
      <c r="E4095" t="s">
        <v>125</v>
      </c>
      <c r="F4095" t="s">
        <v>1529</v>
      </c>
      <c r="G4095" t="s">
        <v>1527</v>
      </c>
      <c r="H4095" t="s">
        <v>125</v>
      </c>
      <c r="P4095" t="s">
        <v>125</v>
      </c>
    </row>
    <row r="4096" spans="1:16" x14ac:dyDescent="0.2">
      <c r="A4096">
        <v>171657</v>
      </c>
      <c r="B4096" t="s">
        <v>2160</v>
      </c>
      <c r="C4096" t="s">
        <v>1525</v>
      </c>
      <c r="D4096" t="b">
        <v>1</v>
      </c>
      <c r="E4096" t="s">
        <v>125</v>
      </c>
      <c r="F4096" t="s">
        <v>1529</v>
      </c>
      <c r="G4096" t="s">
        <v>1527</v>
      </c>
      <c r="H4096" t="s">
        <v>125</v>
      </c>
      <c r="P4096" t="s">
        <v>125</v>
      </c>
    </row>
    <row r="4097" spans="1:19" x14ac:dyDescent="0.2">
      <c r="A4097">
        <v>156345</v>
      </c>
      <c r="B4097" t="s">
        <v>2160</v>
      </c>
      <c r="C4097" t="s">
        <v>1525</v>
      </c>
      <c r="D4097" t="b">
        <v>1</v>
      </c>
      <c r="E4097" t="s">
        <v>125</v>
      </c>
      <c r="F4097" t="s">
        <v>1529</v>
      </c>
      <c r="G4097" t="s">
        <v>1527</v>
      </c>
      <c r="H4097" t="s">
        <v>125</v>
      </c>
      <c r="P4097" t="s">
        <v>125</v>
      </c>
    </row>
    <row r="4098" spans="1:19" x14ac:dyDescent="0.2">
      <c r="A4098">
        <v>171658</v>
      </c>
      <c r="B4098" t="s">
        <v>2161</v>
      </c>
      <c r="C4098" t="s">
        <v>1525</v>
      </c>
      <c r="D4098" t="b">
        <v>1</v>
      </c>
      <c r="E4098" t="s">
        <v>125</v>
      </c>
      <c r="F4098" t="s">
        <v>1529</v>
      </c>
      <c r="G4098" t="s">
        <v>1527</v>
      </c>
      <c r="H4098" t="s">
        <v>125</v>
      </c>
      <c r="P4098" t="s">
        <v>125</v>
      </c>
    </row>
    <row r="4099" spans="1:19" x14ac:dyDescent="0.2">
      <c r="A4099">
        <v>154950</v>
      </c>
      <c r="B4099" t="s">
        <v>2161</v>
      </c>
      <c r="C4099" t="s">
        <v>1525</v>
      </c>
      <c r="D4099" t="b">
        <v>1</v>
      </c>
      <c r="E4099" t="s">
        <v>125</v>
      </c>
      <c r="F4099" t="s">
        <v>1529</v>
      </c>
      <c r="G4099" t="s">
        <v>1527</v>
      </c>
      <c r="H4099" t="s">
        <v>125</v>
      </c>
      <c r="P4099" t="s">
        <v>125</v>
      </c>
    </row>
    <row r="4100" spans="1:19" x14ac:dyDescent="0.2">
      <c r="A4100">
        <v>171653</v>
      </c>
      <c r="B4100" t="s">
        <v>2161</v>
      </c>
      <c r="C4100" t="s">
        <v>1525</v>
      </c>
      <c r="D4100" t="b">
        <v>1</v>
      </c>
      <c r="E4100" t="s">
        <v>125</v>
      </c>
      <c r="F4100" t="s">
        <v>1529</v>
      </c>
      <c r="G4100" t="s">
        <v>1527</v>
      </c>
      <c r="H4100" t="s">
        <v>125</v>
      </c>
      <c r="P4100" t="s">
        <v>125</v>
      </c>
    </row>
    <row r="4101" spans="1:19" x14ac:dyDescent="0.2">
      <c r="A4101">
        <v>158799</v>
      </c>
      <c r="B4101" t="s">
        <v>2161</v>
      </c>
      <c r="C4101" t="s">
        <v>1525</v>
      </c>
      <c r="D4101" t="b">
        <v>1</v>
      </c>
      <c r="E4101" t="s">
        <v>125</v>
      </c>
      <c r="F4101" t="s">
        <v>1529</v>
      </c>
      <c r="G4101" t="s">
        <v>1527</v>
      </c>
      <c r="H4101" t="s">
        <v>125</v>
      </c>
      <c r="P4101" t="s">
        <v>125</v>
      </c>
    </row>
    <row r="4102" spans="1:19" x14ac:dyDescent="0.2">
      <c r="A4102">
        <v>229132</v>
      </c>
      <c r="B4102" t="s">
        <v>2161</v>
      </c>
      <c r="C4102" t="s">
        <v>1525</v>
      </c>
      <c r="D4102" t="b">
        <v>0</v>
      </c>
      <c r="E4102" t="s">
        <v>125</v>
      </c>
      <c r="H4102" t="s">
        <v>125</v>
      </c>
      <c r="P4102" t="s">
        <v>125</v>
      </c>
    </row>
    <row r="4103" spans="1:19" x14ac:dyDescent="0.2">
      <c r="A4103">
        <v>156346</v>
      </c>
      <c r="B4103" t="s">
        <v>2161</v>
      </c>
      <c r="C4103" t="s">
        <v>1525</v>
      </c>
      <c r="D4103" t="b">
        <v>1</v>
      </c>
      <c r="E4103" t="s">
        <v>125</v>
      </c>
      <c r="F4103" t="s">
        <v>1529</v>
      </c>
      <c r="G4103" t="s">
        <v>1527</v>
      </c>
      <c r="H4103" t="s">
        <v>125</v>
      </c>
      <c r="P4103" t="s">
        <v>125</v>
      </c>
    </row>
    <row r="4104" spans="1:19" x14ac:dyDescent="0.2">
      <c r="A4104">
        <v>229133</v>
      </c>
      <c r="B4104" t="s">
        <v>2162</v>
      </c>
      <c r="C4104" t="s">
        <v>1525</v>
      </c>
      <c r="D4104" t="b">
        <v>0</v>
      </c>
      <c r="E4104" t="s">
        <v>125</v>
      </c>
      <c r="H4104" t="s">
        <v>125</v>
      </c>
      <c r="P4104" t="s">
        <v>125</v>
      </c>
    </row>
    <row r="4105" spans="1:19" x14ac:dyDescent="0.2">
      <c r="A4105">
        <v>229134</v>
      </c>
      <c r="B4105" t="s">
        <v>2163</v>
      </c>
      <c r="C4105" t="s">
        <v>1525</v>
      </c>
      <c r="D4105" t="b">
        <v>0</v>
      </c>
      <c r="E4105" t="s">
        <v>125</v>
      </c>
      <c r="H4105" t="s">
        <v>125</v>
      </c>
      <c r="P4105" t="s">
        <v>125</v>
      </c>
    </row>
    <row r="4106" spans="1:19" x14ac:dyDescent="0.2">
      <c r="A4106">
        <v>166764</v>
      </c>
      <c r="B4106" t="s">
        <v>2164</v>
      </c>
      <c r="C4106" t="s">
        <v>1525</v>
      </c>
      <c r="D4106" t="b">
        <v>1</v>
      </c>
      <c r="E4106" t="s">
        <v>125</v>
      </c>
      <c r="F4106" t="s">
        <v>538</v>
      </c>
      <c r="G4106" t="s">
        <v>533</v>
      </c>
      <c r="H4106" t="s">
        <v>125</v>
      </c>
      <c r="P4106" t="s">
        <v>125</v>
      </c>
    </row>
    <row r="4107" spans="1:19" x14ac:dyDescent="0.2">
      <c r="A4107">
        <v>175579</v>
      </c>
      <c r="B4107" t="s">
        <v>2165</v>
      </c>
      <c r="C4107" t="s">
        <v>1525</v>
      </c>
      <c r="D4107" t="b">
        <v>1</v>
      </c>
      <c r="E4107" t="s">
        <v>125</v>
      </c>
      <c r="H4107" t="s">
        <v>125</v>
      </c>
      <c r="P4107" t="s">
        <v>125</v>
      </c>
      <c r="R4107" t="s">
        <v>1809</v>
      </c>
    </row>
    <row r="4108" spans="1:19" x14ac:dyDescent="0.2">
      <c r="A4108">
        <v>175670</v>
      </c>
      <c r="B4108" t="s">
        <v>2166</v>
      </c>
      <c r="C4108" t="s">
        <v>1525</v>
      </c>
      <c r="D4108" t="b">
        <v>1</v>
      </c>
      <c r="E4108" t="s">
        <v>125</v>
      </c>
      <c r="H4108" t="s">
        <v>125</v>
      </c>
      <c r="P4108" t="s">
        <v>125</v>
      </c>
      <c r="R4108" t="s">
        <v>1752</v>
      </c>
    </row>
    <row r="4109" spans="1:19" x14ac:dyDescent="0.2">
      <c r="A4109">
        <v>175581</v>
      </c>
      <c r="B4109" t="s">
        <v>2167</v>
      </c>
      <c r="C4109" t="s">
        <v>1525</v>
      </c>
      <c r="D4109" t="b">
        <v>0</v>
      </c>
      <c r="E4109" t="s">
        <v>125</v>
      </c>
      <c r="F4109" t="s">
        <v>1769</v>
      </c>
      <c r="G4109" t="s">
        <v>533</v>
      </c>
      <c r="H4109" t="s">
        <v>125</v>
      </c>
      <c r="P4109" t="s">
        <v>125</v>
      </c>
      <c r="S4109" t="s">
        <v>1770</v>
      </c>
    </row>
    <row r="4110" spans="1:19" x14ac:dyDescent="0.2">
      <c r="A4110">
        <v>171340</v>
      </c>
      <c r="B4110" t="s">
        <v>554</v>
      </c>
      <c r="C4110" t="s">
        <v>1525</v>
      </c>
      <c r="D4110" t="b">
        <v>0</v>
      </c>
      <c r="E4110" t="s">
        <v>125</v>
      </c>
      <c r="F4110" t="s">
        <v>538</v>
      </c>
      <c r="G4110" t="s">
        <v>533</v>
      </c>
      <c r="H4110" t="s">
        <v>125</v>
      </c>
      <c r="P4110" t="s">
        <v>125</v>
      </c>
    </row>
    <row r="4111" spans="1:19" x14ac:dyDescent="0.2">
      <c r="A4111">
        <v>167172</v>
      </c>
      <c r="B4111" t="s">
        <v>554</v>
      </c>
      <c r="C4111" t="s">
        <v>1525</v>
      </c>
      <c r="D4111" t="b">
        <v>0</v>
      </c>
      <c r="E4111" t="s">
        <v>125</v>
      </c>
      <c r="F4111" t="s">
        <v>538</v>
      </c>
      <c r="G4111" t="s">
        <v>533</v>
      </c>
      <c r="H4111" t="s">
        <v>125</v>
      </c>
      <c r="P4111" t="s">
        <v>125</v>
      </c>
    </row>
    <row r="4112" spans="1:19" x14ac:dyDescent="0.2">
      <c r="A4112">
        <v>167110</v>
      </c>
      <c r="B4112" t="s">
        <v>554</v>
      </c>
      <c r="C4112" t="s">
        <v>1525</v>
      </c>
      <c r="D4112" t="b">
        <v>0</v>
      </c>
      <c r="E4112" t="s">
        <v>125</v>
      </c>
      <c r="F4112" t="s">
        <v>538</v>
      </c>
      <c r="G4112" t="s">
        <v>533</v>
      </c>
      <c r="H4112" t="s">
        <v>125</v>
      </c>
      <c r="P4112" t="s">
        <v>125</v>
      </c>
    </row>
    <row r="4113" spans="1:18" x14ac:dyDescent="0.2">
      <c r="A4113">
        <v>167037</v>
      </c>
      <c r="B4113" t="s">
        <v>554</v>
      </c>
      <c r="C4113" t="s">
        <v>1525</v>
      </c>
      <c r="D4113" t="b">
        <v>0</v>
      </c>
      <c r="E4113" t="s">
        <v>125</v>
      </c>
      <c r="F4113" t="s">
        <v>538</v>
      </c>
      <c r="G4113" t="s">
        <v>533</v>
      </c>
      <c r="H4113" t="s">
        <v>125</v>
      </c>
      <c r="P4113" t="s">
        <v>125</v>
      </c>
    </row>
    <row r="4114" spans="1:18" x14ac:dyDescent="0.2">
      <c r="A4114">
        <v>166766</v>
      </c>
      <c r="B4114" t="s">
        <v>554</v>
      </c>
      <c r="C4114" t="s">
        <v>1525</v>
      </c>
      <c r="D4114" t="b">
        <v>0</v>
      </c>
      <c r="E4114" t="s">
        <v>125</v>
      </c>
      <c r="F4114" t="s">
        <v>538</v>
      </c>
      <c r="G4114" t="s">
        <v>533</v>
      </c>
      <c r="H4114" t="s">
        <v>125</v>
      </c>
      <c r="P4114" t="s">
        <v>125</v>
      </c>
    </row>
    <row r="4115" spans="1:18" x14ac:dyDescent="0.2">
      <c r="A4115">
        <v>167319</v>
      </c>
      <c r="B4115" t="s">
        <v>554</v>
      </c>
      <c r="C4115" t="s">
        <v>1525</v>
      </c>
      <c r="D4115" t="b">
        <v>0</v>
      </c>
      <c r="E4115" t="s">
        <v>125</v>
      </c>
      <c r="F4115" t="s">
        <v>538</v>
      </c>
      <c r="G4115" t="s">
        <v>533</v>
      </c>
      <c r="H4115" t="s">
        <v>125</v>
      </c>
      <c r="P4115" t="s">
        <v>125</v>
      </c>
    </row>
    <row r="4116" spans="1:18" x14ac:dyDescent="0.2">
      <c r="A4116">
        <v>167272</v>
      </c>
      <c r="B4116" t="s">
        <v>554</v>
      </c>
      <c r="C4116" t="s">
        <v>1525</v>
      </c>
      <c r="D4116" t="b">
        <v>0</v>
      </c>
      <c r="E4116" t="s">
        <v>125</v>
      </c>
      <c r="F4116" t="s">
        <v>538</v>
      </c>
      <c r="G4116" t="s">
        <v>533</v>
      </c>
      <c r="H4116" t="s">
        <v>125</v>
      </c>
      <c r="P4116" t="s">
        <v>125</v>
      </c>
    </row>
    <row r="4117" spans="1:18" x14ac:dyDescent="0.2">
      <c r="A4117">
        <v>166881</v>
      </c>
      <c r="B4117" t="s">
        <v>554</v>
      </c>
      <c r="C4117" t="s">
        <v>1525</v>
      </c>
      <c r="D4117" t="b">
        <v>0</v>
      </c>
      <c r="E4117" t="s">
        <v>125</v>
      </c>
      <c r="F4117" t="s">
        <v>538</v>
      </c>
      <c r="G4117" t="s">
        <v>533</v>
      </c>
      <c r="H4117" t="s">
        <v>125</v>
      </c>
      <c r="P4117" t="s">
        <v>125</v>
      </c>
    </row>
    <row r="4118" spans="1:18" x14ac:dyDescent="0.2">
      <c r="A4118">
        <v>166948</v>
      </c>
      <c r="B4118" t="s">
        <v>554</v>
      </c>
      <c r="C4118" t="s">
        <v>1525</v>
      </c>
      <c r="D4118" t="b">
        <v>0</v>
      </c>
      <c r="E4118" t="s">
        <v>125</v>
      </c>
      <c r="F4118" t="s">
        <v>538</v>
      </c>
      <c r="G4118" t="s">
        <v>533</v>
      </c>
      <c r="H4118" t="s">
        <v>125</v>
      </c>
      <c r="P4118" t="s">
        <v>125</v>
      </c>
    </row>
    <row r="4119" spans="1:18" x14ac:dyDescent="0.2">
      <c r="A4119">
        <v>167221</v>
      </c>
      <c r="B4119" t="s">
        <v>554</v>
      </c>
      <c r="C4119" t="s">
        <v>1525</v>
      </c>
      <c r="D4119" t="b">
        <v>0</v>
      </c>
      <c r="E4119" t="s">
        <v>125</v>
      </c>
      <c r="F4119" t="s">
        <v>538</v>
      </c>
      <c r="G4119" t="s">
        <v>533</v>
      </c>
      <c r="H4119" t="s">
        <v>125</v>
      </c>
      <c r="P4119" t="s">
        <v>125</v>
      </c>
    </row>
    <row r="4120" spans="1:18" x14ac:dyDescent="0.2">
      <c r="A4120">
        <v>154967</v>
      </c>
      <c r="B4120" t="s">
        <v>2168</v>
      </c>
      <c r="C4120" t="s">
        <v>1525</v>
      </c>
      <c r="D4120" t="b">
        <v>0</v>
      </c>
      <c r="E4120" t="s">
        <v>125</v>
      </c>
      <c r="F4120" t="s">
        <v>1602</v>
      </c>
      <c r="G4120" t="s">
        <v>1603</v>
      </c>
      <c r="H4120" t="s">
        <v>125</v>
      </c>
      <c r="P4120" t="s">
        <v>125</v>
      </c>
    </row>
    <row r="4121" spans="1:18" x14ac:dyDescent="0.2">
      <c r="A4121">
        <v>156028</v>
      </c>
      <c r="B4121" t="s">
        <v>2168</v>
      </c>
      <c r="C4121" t="s">
        <v>1525</v>
      </c>
      <c r="D4121" t="b">
        <v>0</v>
      </c>
      <c r="E4121" t="s">
        <v>125</v>
      </c>
      <c r="F4121" t="s">
        <v>1602</v>
      </c>
      <c r="G4121" t="s">
        <v>1603</v>
      </c>
      <c r="H4121" t="s">
        <v>125</v>
      </c>
      <c r="P4121" t="s">
        <v>125</v>
      </c>
    </row>
    <row r="4122" spans="1:18" x14ac:dyDescent="0.2">
      <c r="A4122">
        <v>155013</v>
      </c>
      <c r="B4122" t="s">
        <v>2169</v>
      </c>
      <c r="C4122" t="s">
        <v>1525</v>
      </c>
      <c r="D4122" t="b">
        <v>0</v>
      </c>
      <c r="E4122" t="s">
        <v>125</v>
      </c>
      <c r="F4122" t="s">
        <v>1602</v>
      </c>
      <c r="G4122" t="s">
        <v>1603</v>
      </c>
      <c r="H4122" t="s">
        <v>125</v>
      </c>
      <c r="P4122" t="s">
        <v>125</v>
      </c>
    </row>
    <row r="4123" spans="1:18" x14ac:dyDescent="0.2">
      <c r="A4123">
        <v>167134</v>
      </c>
      <c r="B4123" t="s">
        <v>2170</v>
      </c>
      <c r="C4123" t="s">
        <v>1525</v>
      </c>
      <c r="D4123" t="b">
        <v>0</v>
      </c>
      <c r="E4123" t="s">
        <v>125</v>
      </c>
      <c r="F4123" t="s">
        <v>2147</v>
      </c>
      <c r="G4123" t="s">
        <v>1547</v>
      </c>
      <c r="H4123" t="s">
        <v>125</v>
      </c>
      <c r="P4123" t="s">
        <v>125</v>
      </c>
    </row>
    <row r="4124" spans="1:18" x14ac:dyDescent="0.2">
      <c r="A4124">
        <v>167049</v>
      </c>
      <c r="B4124" t="s">
        <v>2170</v>
      </c>
      <c r="C4124" t="s">
        <v>1525</v>
      </c>
      <c r="D4124" t="b">
        <v>0</v>
      </c>
      <c r="E4124" t="s">
        <v>125</v>
      </c>
      <c r="F4124" t="s">
        <v>2147</v>
      </c>
      <c r="G4124" t="s">
        <v>1547</v>
      </c>
      <c r="H4124" t="s">
        <v>125</v>
      </c>
      <c r="P4124" t="s">
        <v>125</v>
      </c>
    </row>
    <row r="4125" spans="1:18" x14ac:dyDescent="0.2">
      <c r="A4125">
        <v>171304</v>
      </c>
      <c r="B4125" t="s">
        <v>2170</v>
      </c>
      <c r="C4125" t="s">
        <v>1525</v>
      </c>
      <c r="D4125" t="b">
        <v>0</v>
      </c>
      <c r="E4125" t="s">
        <v>125</v>
      </c>
      <c r="F4125" t="s">
        <v>2147</v>
      </c>
      <c r="G4125" t="s">
        <v>1547</v>
      </c>
      <c r="H4125" t="s">
        <v>125</v>
      </c>
      <c r="P4125" t="s">
        <v>125</v>
      </c>
    </row>
    <row r="4126" spans="1:18" x14ac:dyDescent="0.2">
      <c r="A4126">
        <v>166813</v>
      </c>
      <c r="B4126" t="s">
        <v>2170</v>
      </c>
      <c r="C4126" t="s">
        <v>1525</v>
      </c>
      <c r="D4126" t="b">
        <v>0</v>
      </c>
      <c r="E4126" t="s">
        <v>125</v>
      </c>
      <c r="F4126" t="s">
        <v>2147</v>
      </c>
      <c r="G4126" t="s">
        <v>1547</v>
      </c>
      <c r="H4126" t="s">
        <v>125</v>
      </c>
      <c r="P4126" t="s">
        <v>125</v>
      </c>
      <c r="R4126" t="s">
        <v>2171</v>
      </c>
    </row>
    <row r="4127" spans="1:18" x14ac:dyDescent="0.2">
      <c r="A4127">
        <v>167295</v>
      </c>
      <c r="B4127" t="s">
        <v>2170</v>
      </c>
      <c r="C4127" t="s">
        <v>1525</v>
      </c>
      <c r="D4127" t="b">
        <v>0</v>
      </c>
      <c r="E4127" t="s">
        <v>125</v>
      </c>
      <c r="F4127" t="s">
        <v>2147</v>
      </c>
      <c r="G4127" t="s">
        <v>1547</v>
      </c>
      <c r="H4127" t="s">
        <v>125</v>
      </c>
      <c r="P4127" t="s">
        <v>125</v>
      </c>
    </row>
    <row r="4128" spans="1:18" x14ac:dyDescent="0.2">
      <c r="A4128">
        <v>167248</v>
      </c>
      <c r="B4128" t="s">
        <v>2170</v>
      </c>
      <c r="C4128" t="s">
        <v>1525</v>
      </c>
      <c r="D4128" t="b">
        <v>0</v>
      </c>
      <c r="E4128" t="s">
        <v>125</v>
      </c>
      <c r="F4128" t="s">
        <v>2147</v>
      </c>
      <c r="G4128" t="s">
        <v>1547</v>
      </c>
      <c r="H4128" t="s">
        <v>125</v>
      </c>
      <c r="P4128" t="s">
        <v>125</v>
      </c>
    </row>
    <row r="4129" spans="1:18" x14ac:dyDescent="0.2">
      <c r="A4129">
        <v>166893</v>
      </c>
      <c r="B4129" t="s">
        <v>2170</v>
      </c>
      <c r="C4129" t="s">
        <v>1525</v>
      </c>
      <c r="D4129" t="b">
        <v>0</v>
      </c>
      <c r="E4129" t="s">
        <v>125</v>
      </c>
      <c r="F4129" t="s">
        <v>2147</v>
      </c>
      <c r="G4129" t="s">
        <v>1547</v>
      </c>
      <c r="H4129" t="s">
        <v>125</v>
      </c>
      <c r="P4129" t="s">
        <v>125</v>
      </c>
    </row>
    <row r="4130" spans="1:18" x14ac:dyDescent="0.2">
      <c r="A4130">
        <v>166960</v>
      </c>
      <c r="B4130" t="s">
        <v>2170</v>
      </c>
      <c r="C4130" t="s">
        <v>1525</v>
      </c>
      <c r="D4130" t="b">
        <v>0</v>
      </c>
      <c r="E4130" t="s">
        <v>125</v>
      </c>
      <c r="F4130" t="s">
        <v>2147</v>
      </c>
      <c r="G4130" t="s">
        <v>1547</v>
      </c>
      <c r="H4130" t="s">
        <v>125</v>
      </c>
      <c r="P4130" t="s">
        <v>125</v>
      </c>
    </row>
    <row r="4131" spans="1:18" x14ac:dyDescent="0.2">
      <c r="A4131">
        <v>155531</v>
      </c>
      <c r="B4131" t="s">
        <v>2172</v>
      </c>
      <c r="C4131" t="s">
        <v>1525</v>
      </c>
      <c r="D4131" t="b">
        <v>0</v>
      </c>
      <c r="E4131" t="s">
        <v>125</v>
      </c>
      <c r="F4131" t="s">
        <v>2173</v>
      </c>
      <c r="G4131" t="s">
        <v>1547</v>
      </c>
      <c r="H4131" t="s">
        <v>130</v>
      </c>
      <c r="P4131" t="s">
        <v>125</v>
      </c>
    </row>
    <row r="4132" spans="1:18" x14ac:dyDescent="0.2">
      <c r="A4132">
        <v>154933</v>
      </c>
      <c r="B4132" t="s">
        <v>2174</v>
      </c>
      <c r="C4132" t="s">
        <v>1525</v>
      </c>
      <c r="D4132" t="b">
        <v>0</v>
      </c>
      <c r="E4132" t="s">
        <v>125</v>
      </c>
      <c r="F4132" t="s">
        <v>1686</v>
      </c>
      <c r="G4132" t="s">
        <v>1534</v>
      </c>
      <c r="H4132" t="s">
        <v>130</v>
      </c>
      <c r="P4132" t="s">
        <v>125</v>
      </c>
    </row>
    <row r="4133" spans="1:18" x14ac:dyDescent="0.2">
      <c r="A4133">
        <v>166894</v>
      </c>
      <c r="B4133" t="s">
        <v>2175</v>
      </c>
      <c r="C4133" t="s">
        <v>1525</v>
      </c>
      <c r="D4133" t="b">
        <v>1</v>
      </c>
      <c r="E4133" t="s">
        <v>125</v>
      </c>
      <c r="F4133" t="s">
        <v>1529</v>
      </c>
      <c r="G4133" t="s">
        <v>1527</v>
      </c>
      <c r="H4133" t="s">
        <v>125</v>
      </c>
      <c r="P4133" t="s">
        <v>125</v>
      </c>
    </row>
    <row r="4134" spans="1:18" x14ac:dyDescent="0.2">
      <c r="A4134">
        <v>167050</v>
      </c>
      <c r="B4134" t="s">
        <v>2175</v>
      </c>
      <c r="C4134" t="s">
        <v>1525</v>
      </c>
      <c r="D4134" t="b">
        <v>1</v>
      </c>
      <c r="E4134" t="s">
        <v>125</v>
      </c>
      <c r="F4134" t="s">
        <v>1529</v>
      </c>
      <c r="G4134" t="s">
        <v>1527</v>
      </c>
      <c r="H4134" t="s">
        <v>125</v>
      </c>
      <c r="P4134" t="s">
        <v>125</v>
      </c>
    </row>
    <row r="4135" spans="1:18" x14ac:dyDescent="0.2">
      <c r="A4135">
        <v>167135</v>
      </c>
      <c r="B4135" t="s">
        <v>2175</v>
      </c>
      <c r="C4135" t="s">
        <v>1525</v>
      </c>
      <c r="D4135" t="b">
        <v>1</v>
      </c>
      <c r="E4135" t="s">
        <v>125</v>
      </c>
      <c r="F4135" t="s">
        <v>1529</v>
      </c>
      <c r="G4135" t="s">
        <v>1527</v>
      </c>
      <c r="H4135" t="s">
        <v>125</v>
      </c>
      <c r="P4135" t="s">
        <v>125</v>
      </c>
    </row>
    <row r="4136" spans="1:18" x14ac:dyDescent="0.2">
      <c r="A4136">
        <v>166814</v>
      </c>
      <c r="B4136" t="s">
        <v>2175</v>
      </c>
      <c r="C4136" t="s">
        <v>1525</v>
      </c>
      <c r="D4136" t="b">
        <v>1</v>
      </c>
      <c r="E4136" t="s">
        <v>125</v>
      </c>
      <c r="F4136" t="s">
        <v>1529</v>
      </c>
      <c r="G4136" t="s">
        <v>1527</v>
      </c>
      <c r="H4136" t="s">
        <v>125</v>
      </c>
      <c r="P4136" t="s">
        <v>125</v>
      </c>
    </row>
    <row r="4137" spans="1:18" x14ac:dyDescent="0.2">
      <c r="A4137">
        <v>171305</v>
      </c>
      <c r="B4137" t="s">
        <v>2175</v>
      </c>
      <c r="C4137" t="s">
        <v>1525</v>
      </c>
      <c r="D4137" t="b">
        <v>1</v>
      </c>
      <c r="E4137" t="s">
        <v>125</v>
      </c>
      <c r="F4137" t="s">
        <v>1529</v>
      </c>
      <c r="G4137" t="s">
        <v>1527</v>
      </c>
      <c r="H4137" t="s">
        <v>125</v>
      </c>
      <c r="P4137" t="s">
        <v>125</v>
      </c>
    </row>
    <row r="4138" spans="1:18" x14ac:dyDescent="0.2">
      <c r="A4138">
        <v>167296</v>
      </c>
      <c r="B4138" t="s">
        <v>2175</v>
      </c>
      <c r="C4138" t="s">
        <v>1525</v>
      </c>
      <c r="D4138" t="b">
        <v>1</v>
      </c>
      <c r="E4138" t="s">
        <v>125</v>
      </c>
      <c r="F4138" t="s">
        <v>1529</v>
      </c>
      <c r="G4138" t="s">
        <v>1527</v>
      </c>
      <c r="H4138" t="s">
        <v>125</v>
      </c>
      <c r="P4138" t="s">
        <v>125</v>
      </c>
    </row>
    <row r="4139" spans="1:18" x14ac:dyDescent="0.2">
      <c r="A4139">
        <v>166961</v>
      </c>
      <c r="B4139" t="s">
        <v>2175</v>
      </c>
      <c r="C4139" t="s">
        <v>1525</v>
      </c>
      <c r="D4139" t="b">
        <v>1</v>
      </c>
      <c r="E4139" t="s">
        <v>125</v>
      </c>
      <c r="F4139" t="s">
        <v>1529</v>
      </c>
      <c r="G4139" t="s">
        <v>1527</v>
      </c>
      <c r="H4139" t="s">
        <v>125</v>
      </c>
      <c r="P4139" t="s">
        <v>125</v>
      </c>
    </row>
    <row r="4140" spans="1:18" x14ac:dyDescent="0.2">
      <c r="A4140">
        <v>167249</v>
      </c>
      <c r="B4140" t="s">
        <v>2175</v>
      </c>
      <c r="C4140" t="s">
        <v>1525</v>
      </c>
      <c r="D4140" t="b">
        <v>1</v>
      </c>
      <c r="E4140" t="s">
        <v>125</v>
      </c>
      <c r="F4140" t="s">
        <v>1529</v>
      </c>
      <c r="G4140" t="s">
        <v>1527</v>
      </c>
      <c r="H4140" t="s">
        <v>125</v>
      </c>
      <c r="P4140" t="s">
        <v>125</v>
      </c>
    </row>
    <row r="4141" spans="1:18" x14ac:dyDescent="0.2">
      <c r="A4141">
        <v>155532</v>
      </c>
      <c r="B4141" t="s">
        <v>2175</v>
      </c>
      <c r="C4141" t="s">
        <v>1525</v>
      </c>
      <c r="D4141" t="b">
        <v>1</v>
      </c>
      <c r="E4141" t="s">
        <v>125</v>
      </c>
      <c r="F4141" t="s">
        <v>1529</v>
      </c>
      <c r="G4141" t="s">
        <v>1527</v>
      </c>
      <c r="H4141" t="s">
        <v>125</v>
      </c>
      <c r="P4141" t="s">
        <v>125</v>
      </c>
    </row>
    <row r="4142" spans="1:18" x14ac:dyDescent="0.2">
      <c r="A4142">
        <v>166899</v>
      </c>
      <c r="B4142" t="s">
        <v>2176</v>
      </c>
      <c r="C4142" t="s">
        <v>1525</v>
      </c>
      <c r="D4142" t="b">
        <v>0</v>
      </c>
      <c r="E4142" t="s">
        <v>125</v>
      </c>
      <c r="F4142" t="s">
        <v>1638</v>
      </c>
      <c r="G4142" t="s">
        <v>1558</v>
      </c>
      <c r="H4142" t="s">
        <v>125</v>
      </c>
      <c r="P4142" t="s">
        <v>125</v>
      </c>
    </row>
    <row r="4143" spans="1:18" x14ac:dyDescent="0.2">
      <c r="A4143">
        <v>154953</v>
      </c>
      <c r="B4143" t="s">
        <v>2177</v>
      </c>
      <c r="C4143" t="s">
        <v>1525</v>
      </c>
      <c r="D4143" t="b">
        <v>0</v>
      </c>
      <c r="E4143" t="s">
        <v>125</v>
      </c>
      <c r="F4143" t="s">
        <v>1638</v>
      </c>
      <c r="G4143" t="s">
        <v>1558</v>
      </c>
      <c r="H4143" t="s">
        <v>125</v>
      </c>
      <c r="P4143" t="s">
        <v>125</v>
      </c>
    </row>
    <row r="4144" spans="1:18" x14ac:dyDescent="0.2">
      <c r="A4144">
        <v>166819</v>
      </c>
      <c r="B4144" t="s">
        <v>2177</v>
      </c>
      <c r="C4144" t="s">
        <v>1525</v>
      </c>
      <c r="D4144" t="b">
        <v>0</v>
      </c>
      <c r="E4144" t="s">
        <v>125</v>
      </c>
      <c r="F4144" t="s">
        <v>1638</v>
      </c>
      <c r="G4144" t="s">
        <v>1558</v>
      </c>
      <c r="H4144" t="s">
        <v>125</v>
      </c>
      <c r="P4144" t="s">
        <v>125</v>
      </c>
      <c r="R4144" t="s">
        <v>2171</v>
      </c>
    </row>
    <row r="4145" spans="1:18" x14ac:dyDescent="0.2">
      <c r="A4145">
        <v>155534</v>
      </c>
      <c r="B4145" t="s">
        <v>2178</v>
      </c>
      <c r="C4145" t="s">
        <v>1525</v>
      </c>
      <c r="D4145" t="b">
        <v>0</v>
      </c>
      <c r="E4145" t="s">
        <v>125</v>
      </c>
      <c r="F4145" t="s">
        <v>2179</v>
      </c>
      <c r="G4145" t="s">
        <v>1541</v>
      </c>
      <c r="H4145" t="s">
        <v>130</v>
      </c>
      <c r="P4145" t="s">
        <v>125</v>
      </c>
    </row>
    <row r="4146" spans="1:18" x14ac:dyDescent="0.2">
      <c r="A4146">
        <v>171306</v>
      </c>
      <c r="B4146" t="s">
        <v>2180</v>
      </c>
      <c r="C4146" t="s">
        <v>1525</v>
      </c>
      <c r="D4146" t="b">
        <v>0</v>
      </c>
      <c r="E4146" t="s">
        <v>125</v>
      </c>
      <c r="F4146" t="s">
        <v>1540</v>
      </c>
      <c r="G4146" t="s">
        <v>1541</v>
      </c>
      <c r="H4146" t="s">
        <v>125</v>
      </c>
      <c r="P4146" t="s">
        <v>125</v>
      </c>
      <c r="R4146" t="s">
        <v>2171</v>
      </c>
    </row>
    <row r="4147" spans="1:18" x14ac:dyDescent="0.2">
      <c r="A4147">
        <v>167051</v>
      </c>
      <c r="B4147" t="s">
        <v>2180</v>
      </c>
      <c r="C4147" t="s">
        <v>1525</v>
      </c>
      <c r="D4147" t="b">
        <v>0</v>
      </c>
      <c r="E4147" t="s">
        <v>125</v>
      </c>
      <c r="F4147" t="s">
        <v>1540</v>
      </c>
      <c r="G4147" t="s">
        <v>1541</v>
      </c>
      <c r="H4147" t="s">
        <v>125</v>
      </c>
      <c r="P4147" t="s">
        <v>125</v>
      </c>
    </row>
    <row r="4148" spans="1:18" x14ac:dyDescent="0.2">
      <c r="A4148">
        <v>167297</v>
      </c>
      <c r="B4148" t="s">
        <v>2180</v>
      </c>
      <c r="C4148" t="s">
        <v>1525</v>
      </c>
      <c r="D4148" t="b">
        <v>0</v>
      </c>
      <c r="E4148" t="s">
        <v>125</v>
      </c>
      <c r="F4148" t="s">
        <v>1540</v>
      </c>
      <c r="G4148" t="s">
        <v>1541</v>
      </c>
      <c r="H4148" t="s">
        <v>125</v>
      </c>
      <c r="P4148" t="s">
        <v>125</v>
      </c>
    </row>
    <row r="4149" spans="1:18" x14ac:dyDescent="0.2">
      <c r="A4149">
        <v>166962</v>
      </c>
      <c r="B4149" t="s">
        <v>2180</v>
      </c>
      <c r="C4149" t="s">
        <v>1525</v>
      </c>
      <c r="D4149" t="b">
        <v>0</v>
      </c>
      <c r="E4149" t="s">
        <v>125</v>
      </c>
      <c r="F4149" t="s">
        <v>1540</v>
      </c>
      <c r="G4149" t="s">
        <v>1541</v>
      </c>
      <c r="H4149" t="s">
        <v>125</v>
      </c>
      <c r="P4149" t="s">
        <v>125</v>
      </c>
    </row>
    <row r="4150" spans="1:18" x14ac:dyDescent="0.2">
      <c r="A4150">
        <v>167136</v>
      </c>
      <c r="B4150" t="s">
        <v>2180</v>
      </c>
      <c r="C4150" t="s">
        <v>1525</v>
      </c>
      <c r="D4150" t="b">
        <v>0</v>
      </c>
      <c r="E4150" t="s">
        <v>125</v>
      </c>
      <c r="F4150" t="s">
        <v>1540</v>
      </c>
      <c r="G4150" t="s">
        <v>1541</v>
      </c>
      <c r="H4150" t="s">
        <v>125</v>
      </c>
      <c r="P4150" t="s">
        <v>125</v>
      </c>
    </row>
    <row r="4151" spans="1:18" x14ac:dyDescent="0.2">
      <c r="A4151">
        <v>167250</v>
      </c>
      <c r="B4151" t="s">
        <v>2180</v>
      </c>
      <c r="C4151" t="s">
        <v>1525</v>
      </c>
      <c r="D4151" t="b">
        <v>0</v>
      </c>
      <c r="E4151" t="s">
        <v>125</v>
      </c>
      <c r="F4151" t="s">
        <v>1540</v>
      </c>
      <c r="G4151" t="s">
        <v>1541</v>
      </c>
      <c r="H4151" t="s">
        <v>125</v>
      </c>
      <c r="P4151" t="s">
        <v>125</v>
      </c>
    </row>
    <row r="4152" spans="1:18" x14ac:dyDescent="0.2">
      <c r="A4152">
        <v>166820</v>
      </c>
      <c r="B4152" t="s">
        <v>2181</v>
      </c>
      <c r="C4152" t="s">
        <v>1525</v>
      </c>
      <c r="D4152" t="b">
        <v>1</v>
      </c>
      <c r="E4152" t="s">
        <v>125</v>
      </c>
      <c r="F4152" t="s">
        <v>1529</v>
      </c>
      <c r="G4152" t="s">
        <v>1527</v>
      </c>
      <c r="H4152" t="s">
        <v>125</v>
      </c>
      <c r="P4152" t="s">
        <v>125</v>
      </c>
    </row>
    <row r="4153" spans="1:18" x14ac:dyDescent="0.2">
      <c r="A4153">
        <v>171307</v>
      </c>
      <c r="B4153" t="s">
        <v>2181</v>
      </c>
      <c r="C4153" t="s">
        <v>1525</v>
      </c>
      <c r="D4153" t="b">
        <v>1</v>
      </c>
      <c r="E4153" t="s">
        <v>125</v>
      </c>
      <c r="F4153" t="s">
        <v>1529</v>
      </c>
      <c r="G4153" t="s">
        <v>1527</v>
      </c>
      <c r="H4153" t="s">
        <v>125</v>
      </c>
      <c r="P4153" t="s">
        <v>125</v>
      </c>
    </row>
    <row r="4154" spans="1:18" x14ac:dyDescent="0.2">
      <c r="A4154">
        <v>155612</v>
      </c>
      <c r="B4154" t="s">
        <v>2181</v>
      </c>
      <c r="C4154" t="s">
        <v>1525</v>
      </c>
      <c r="D4154" t="b">
        <v>1</v>
      </c>
      <c r="E4154" t="s">
        <v>125</v>
      </c>
      <c r="F4154" t="s">
        <v>1529</v>
      </c>
      <c r="G4154" t="s">
        <v>1527</v>
      </c>
      <c r="H4154" t="s">
        <v>125</v>
      </c>
      <c r="P4154" t="s">
        <v>125</v>
      </c>
    </row>
    <row r="4155" spans="1:18" x14ac:dyDescent="0.2">
      <c r="A4155">
        <v>167251</v>
      </c>
      <c r="B4155" t="s">
        <v>2181</v>
      </c>
      <c r="C4155" t="s">
        <v>1525</v>
      </c>
      <c r="D4155" t="b">
        <v>1</v>
      </c>
      <c r="E4155" t="s">
        <v>125</v>
      </c>
      <c r="F4155" t="s">
        <v>1529</v>
      </c>
      <c r="G4155" t="s">
        <v>1527</v>
      </c>
      <c r="H4155" t="s">
        <v>125</v>
      </c>
      <c r="P4155" t="s">
        <v>125</v>
      </c>
    </row>
    <row r="4156" spans="1:18" x14ac:dyDescent="0.2">
      <c r="A4156">
        <v>167298</v>
      </c>
      <c r="B4156" t="s">
        <v>2181</v>
      </c>
      <c r="C4156" t="s">
        <v>1525</v>
      </c>
      <c r="D4156" t="b">
        <v>1</v>
      </c>
      <c r="E4156" t="s">
        <v>125</v>
      </c>
      <c r="F4156" t="s">
        <v>1529</v>
      </c>
      <c r="G4156" t="s">
        <v>1527</v>
      </c>
      <c r="H4156" t="s">
        <v>125</v>
      </c>
      <c r="P4156" t="s">
        <v>125</v>
      </c>
    </row>
    <row r="4157" spans="1:18" x14ac:dyDescent="0.2">
      <c r="A4157">
        <v>166963</v>
      </c>
      <c r="B4157" t="s">
        <v>2181</v>
      </c>
      <c r="C4157" t="s">
        <v>1525</v>
      </c>
      <c r="D4157" t="b">
        <v>1</v>
      </c>
      <c r="E4157" t="s">
        <v>125</v>
      </c>
      <c r="F4157" t="s">
        <v>1529</v>
      </c>
      <c r="G4157" t="s">
        <v>1527</v>
      </c>
      <c r="H4157" t="s">
        <v>125</v>
      </c>
      <c r="P4157" t="s">
        <v>125</v>
      </c>
    </row>
    <row r="4158" spans="1:18" x14ac:dyDescent="0.2">
      <c r="A4158">
        <v>154954</v>
      </c>
      <c r="B4158" t="s">
        <v>2181</v>
      </c>
      <c r="C4158" t="s">
        <v>1525</v>
      </c>
      <c r="D4158" t="b">
        <v>1</v>
      </c>
      <c r="E4158" t="s">
        <v>125</v>
      </c>
      <c r="F4158" t="s">
        <v>1529</v>
      </c>
      <c r="G4158" t="s">
        <v>1527</v>
      </c>
      <c r="H4158" t="s">
        <v>125</v>
      </c>
      <c r="P4158" t="s">
        <v>125</v>
      </c>
    </row>
    <row r="4159" spans="1:18" x14ac:dyDescent="0.2">
      <c r="A4159">
        <v>166900</v>
      </c>
      <c r="B4159" t="s">
        <v>2181</v>
      </c>
      <c r="C4159" t="s">
        <v>1525</v>
      </c>
      <c r="D4159" t="b">
        <v>1</v>
      </c>
      <c r="E4159" t="s">
        <v>125</v>
      </c>
      <c r="F4159" t="s">
        <v>1529</v>
      </c>
      <c r="G4159" t="s">
        <v>1527</v>
      </c>
      <c r="H4159" t="s">
        <v>125</v>
      </c>
      <c r="P4159" t="s">
        <v>125</v>
      </c>
    </row>
    <row r="4160" spans="1:18" x14ac:dyDescent="0.2">
      <c r="A4160">
        <v>167137</v>
      </c>
      <c r="B4160" t="s">
        <v>2181</v>
      </c>
      <c r="C4160" t="s">
        <v>1525</v>
      </c>
      <c r="D4160" t="b">
        <v>1</v>
      </c>
      <c r="E4160" t="s">
        <v>125</v>
      </c>
      <c r="F4160" t="s">
        <v>1529</v>
      </c>
      <c r="G4160" t="s">
        <v>1527</v>
      </c>
      <c r="H4160" t="s">
        <v>125</v>
      </c>
      <c r="P4160" t="s">
        <v>125</v>
      </c>
    </row>
    <row r="4161" spans="1:16" x14ac:dyDescent="0.2">
      <c r="A4161">
        <v>167052</v>
      </c>
      <c r="B4161" t="s">
        <v>2181</v>
      </c>
      <c r="C4161" t="s">
        <v>1525</v>
      </c>
      <c r="D4161" t="b">
        <v>1</v>
      </c>
      <c r="E4161" t="s">
        <v>125</v>
      </c>
      <c r="F4161" t="s">
        <v>1529</v>
      </c>
      <c r="G4161" t="s">
        <v>1527</v>
      </c>
      <c r="H4161" t="s">
        <v>125</v>
      </c>
      <c r="P4161" t="s">
        <v>125</v>
      </c>
    </row>
    <row r="4162" spans="1:16" x14ac:dyDescent="0.2">
      <c r="A4162">
        <v>167053</v>
      </c>
      <c r="B4162" t="s">
        <v>2182</v>
      </c>
      <c r="C4162" t="s">
        <v>1525</v>
      </c>
      <c r="D4162" t="b">
        <v>1</v>
      </c>
      <c r="E4162" t="s">
        <v>125</v>
      </c>
      <c r="F4162" t="s">
        <v>1529</v>
      </c>
      <c r="G4162" t="s">
        <v>1527</v>
      </c>
      <c r="H4162" t="s">
        <v>125</v>
      </c>
      <c r="P4162" t="s">
        <v>125</v>
      </c>
    </row>
    <row r="4163" spans="1:16" x14ac:dyDescent="0.2">
      <c r="A4163">
        <v>167252</v>
      </c>
      <c r="B4163" t="s">
        <v>2182</v>
      </c>
      <c r="C4163" t="s">
        <v>1525</v>
      </c>
      <c r="D4163" t="b">
        <v>1</v>
      </c>
      <c r="E4163" t="s">
        <v>125</v>
      </c>
      <c r="F4163" t="s">
        <v>1529</v>
      </c>
      <c r="G4163" t="s">
        <v>1527</v>
      </c>
      <c r="H4163" t="s">
        <v>125</v>
      </c>
      <c r="P4163" t="s">
        <v>125</v>
      </c>
    </row>
    <row r="4164" spans="1:16" x14ac:dyDescent="0.2">
      <c r="A4164">
        <v>167138</v>
      </c>
      <c r="B4164" t="s">
        <v>2182</v>
      </c>
      <c r="C4164" t="s">
        <v>1525</v>
      </c>
      <c r="D4164" t="b">
        <v>1</v>
      </c>
      <c r="E4164" t="s">
        <v>125</v>
      </c>
      <c r="F4164" t="s">
        <v>1529</v>
      </c>
      <c r="G4164" t="s">
        <v>1527</v>
      </c>
      <c r="H4164" t="s">
        <v>125</v>
      </c>
      <c r="P4164" t="s">
        <v>125</v>
      </c>
    </row>
    <row r="4165" spans="1:16" x14ac:dyDescent="0.2">
      <c r="A4165">
        <v>166901</v>
      </c>
      <c r="B4165" t="s">
        <v>2182</v>
      </c>
      <c r="C4165" t="s">
        <v>1525</v>
      </c>
      <c r="D4165" t="b">
        <v>1</v>
      </c>
      <c r="E4165" t="s">
        <v>125</v>
      </c>
      <c r="F4165" t="s">
        <v>1529</v>
      </c>
      <c r="G4165" t="s">
        <v>1527</v>
      </c>
      <c r="H4165" t="s">
        <v>125</v>
      </c>
      <c r="P4165" t="s">
        <v>125</v>
      </c>
    </row>
    <row r="4166" spans="1:16" x14ac:dyDescent="0.2">
      <c r="A4166">
        <v>171308</v>
      </c>
      <c r="B4166" t="s">
        <v>2182</v>
      </c>
      <c r="C4166" t="s">
        <v>1525</v>
      </c>
      <c r="D4166" t="b">
        <v>1</v>
      </c>
      <c r="E4166" t="s">
        <v>125</v>
      </c>
      <c r="F4166" t="s">
        <v>1529</v>
      </c>
      <c r="G4166" t="s">
        <v>1527</v>
      </c>
      <c r="H4166" t="s">
        <v>125</v>
      </c>
      <c r="P4166" t="s">
        <v>125</v>
      </c>
    </row>
    <row r="4167" spans="1:16" x14ac:dyDescent="0.2">
      <c r="A4167">
        <v>166964</v>
      </c>
      <c r="B4167" t="s">
        <v>2182</v>
      </c>
      <c r="C4167" t="s">
        <v>1525</v>
      </c>
      <c r="D4167" t="b">
        <v>1</v>
      </c>
      <c r="E4167" t="s">
        <v>125</v>
      </c>
      <c r="F4167" t="s">
        <v>1529</v>
      </c>
      <c r="G4167" t="s">
        <v>1527</v>
      </c>
      <c r="H4167" t="s">
        <v>125</v>
      </c>
      <c r="P4167" t="s">
        <v>125</v>
      </c>
    </row>
    <row r="4168" spans="1:16" x14ac:dyDescent="0.2">
      <c r="A4168">
        <v>154955</v>
      </c>
      <c r="B4168" t="s">
        <v>2182</v>
      </c>
      <c r="C4168" t="s">
        <v>1525</v>
      </c>
      <c r="D4168" t="b">
        <v>1</v>
      </c>
      <c r="E4168" t="s">
        <v>125</v>
      </c>
      <c r="F4168" t="s">
        <v>1529</v>
      </c>
      <c r="G4168" t="s">
        <v>1527</v>
      </c>
      <c r="H4168" t="s">
        <v>125</v>
      </c>
      <c r="P4168" t="s">
        <v>125</v>
      </c>
    </row>
    <row r="4169" spans="1:16" x14ac:dyDescent="0.2">
      <c r="A4169">
        <v>166821</v>
      </c>
      <c r="B4169" t="s">
        <v>2182</v>
      </c>
      <c r="C4169" t="s">
        <v>1525</v>
      </c>
      <c r="D4169" t="b">
        <v>1</v>
      </c>
      <c r="E4169" t="s">
        <v>125</v>
      </c>
      <c r="F4169" t="s">
        <v>1529</v>
      </c>
      <c r="G4169" t="s">
        <v>1527</v>
      </c>
      <c r="H4169" t="s">
        <v>125</v>
      </c>
      <c r="P4169" t="s">
        <v>125</v>
      </c>
    </row>
    <row r="4170" spans="1:16" x14ac:dyDescent="0.2">
      <c r="A4170">
        <v>155613</v>
      </c>
      <c r="B4170" t="s">
        <v>2182</v>
      </c>
      <c r="C4170" t="s">
        <v>1525</v>
      </c>
      <c r="D4170" t="b">
        <v>1</v>
      </c>
      <c r="E4170" t="s">
        <v>125</v>
      </c>
      <c r="F4170" t="s">
        <v>1529</v>
      </c>
      <c r="G4170" t="s">
        <v>1527</v>
      </c>
      <c r="H4170" t="s">
        <v>125</v>
      </c>
      <c r="P4170" t="s">
        <v>125</v>
      </c>
    </row>
    <row r="4171" spans="1:16" x14ac:dyDescent="0.2">
      <c r="A4171">
        <v>167299</v>
      </c>
      <c r="B4171" t="s">
        <v>2182</v>
      </c>
      <c r="C4171" t="s">
        <v>1525</v>
      </c>
      <c r="D4171" t="b">
        <v>1</v>
      </c>
      <c r="E4171" t="s">
        <v>125</v>
      </c>
      <c r="F4171" t="s">
        <v>1529</v>
      </c>
      <c r="G4171" t="s">
        <v>1527</v>
      </c>
      <c r="H4171" t="s">
        <v>125</v>
      </c>
      <c r="P4171" t="s">
        <v>125</v>
      </c>
    </row>
    <row r="4172" spans="1:16" x14ac:dyDescent="0.2">
      <c r="A4172">
        <v>167253</v>
      </c>
      <c r="B4172" t="s">
        <v>2183</v>
      </c>
      <c r="C4172" t="s">
        <v>1525</v>
      </c>
      <c r="D4172" t="b">
        <v>1</v>
      </c>
      <c r="E4172" t="s">
        <v>125</v>
      </c>
      <c r="F4172" t="s">
        <v>1529</v>
      </c>
      <c r="G4172" t="s">
        <v>1527</v>
      </c>
      <c r="H4172" t="s">
        <v>125</v>
      </c>
      <c r="P4172" t="s">
        <v>125</v>
      </c>
    </row>
    <row r="4173" spans="1:16" x14ac:dyDescent="0.2">
      <c r="A4173">
        <v>166965</v>
      </c>
      <c r="B4173" t="s">
        <v>2183</v>
      </c>
      <c r="C4173" t="s">
        <v>1525</v>
      </c>
      <c r="D4173" t="b">
        <v>1</v>
      </c>
      <c r="E4173" t="s">
        <v>125</v>
      </c>
      <c r="F4173" t="s">
        <v>1529</v>
      </c>
      <c r="G4173" t="s">
        <v>1527</v>
      </c>
      <c r="H4173" t="s">
        <v>125</v>
      </c>
      <c r="P4173" t="s">
        <v>125</v>
      </c>
    </row>
    <row r="4174" spans="1:16" x14ac:dyDescent="0.2">
      <c r="A4174">
        <v>171309</v>
      </c>
      <c r="B4174" t="s">
        <v>2183</v>
      </c>
      <c r="C4174" t="s">
        <v>1525</v>
      </c>
      <c r="D4174" t="b">
        <v>1</v>
      </c>
      <c r="E4174" t="s">
        <v>125</v>
      </c>
      <c r="F4174" t="s">
        <v>1529</v>
      </c>
      <c r="G4174" t="s">
        <v>1527</v>
      </c>
      <c r="H4174" t="s">
        <v>125</v>
      </c>
      <c r="P4174" t="s">
        <v>125</v>
      </c>
    </row>
    <row r="4175" spans="1:16" x14ac:dyDescent="0.2">
      <c r="A4175">
        <v>167139</v>
      </c>
      <c r="B4175" t="s">
        <v>2183</v>
      </c>
      <c r="C4175" t="s">
        <v>1525</v>
      </c>
      <c r="D4175" t="b">
        <v>1</v>
      </c>
      <c r="E4175" t="s">
        <v>125</v>
      </c>
      <c r="F4175" t="s">
        <v>1529</v>
      </c>
      <c r="G4175" t="s">
        <v>1527</v>
      </c>
      <c r="H4175" t="s">
        <v>125</v>
      </c>
      <c r="P4175" t="s">
        <v>125</v>
      </c>
    </row>
    <row r="4176" spans="1:16" x14ac:dyDescent="0.2">
      <c r="A4176">
        <v>167054</v>
      </c>
      <c r="B4176" t="s">
        <v>2183</v>
      </c>
      <c r="C4176" t="s">
        <v>1525</v>
      </c>
      <c r="D4176" t="b">
        <v>1</v>
      </c>
      <c r="E4176" t="s">
        <v>125</v>
      </c>
      <c r="F4176" t="s">
        <v>1529</v>
      </c>
      <c r="G4176" t="s">
        <v>1527</v>
      </c>
      <c r="H4176" t="s">
        <v>125</v>
      </c>
      <c r="P4176" t="s">
        <v>125</v>
      </c>
    </row>
    <row r="4177" spans="1:18" x14ac:dyDescent="0.2">
      <c r="A4177">
        <v>167300</v>
      </c>
      <c r="B4177" t="s">
        <v>2183</v>
      </c>
      <c r="C4177" t="s">
        <v>1525</v>
      </c>
      <c r="D4177" t="b">
        <v>1</v>
      </c>
      <c r="E4177" t="s">
        <v>125</v>
      </c>
      <c r="F4177" t="s">
        <v>1529</v>
      </c>
      <c r="G4177" t="s">
        <v>1527</v>
      </c>
      <c r="H4177" t="s">
        <v>125</v>
      </c>
      <c r="P4177" t="s">
        <v>125</v>
      </c>
    </row>
    <row r="4178" spans="1:18" x14ac:dyDescent="0.2">
      <c r="A4178">
        <v>154956</v>
      </c>
      <c r="B4178" t="s">
        <v>2184</v>
      </c>
      <c r="C4178" t="s">
        <v>1525</v>
      </c>
      <c r="D4178" t="b">
        <v>0</v>
      </c>
      <c r="E4178" t="s">
        <v>125</v>
      </c>
      <c r="F4178" t="s">
        <v>1583</v>
      </c>
      <c r="G4178" t="s">
        <v>1567</v>
      </c>
      <c r="H4178" t="s">
        <v>125</v>
      </c>
      <c r="P4178" t="s">
        <v>125</v>
      </c>
    </row>
    <row r="4179" spans="1:18" x14ac:dyDescent="0.2">
      <c r="A4179">
        <v>155615</v>
      </c>
      <c r="B4179" t="s">
        <v>2184</v>
      </c>
      <c r="C4179" t="s">
        <v>1525</v>
      </c>
      <c r="D4179" t="b">
        <v>0</v>
      </c>
      <c r="E4179" t="s">
        <v>125</v>
      </c>
      <c r="H4179" t="s">
        <v>125</v>
      </c>
      <c r="P4179" t="s">
        <v>125</v>
      </c>
    </row>
    <row r="4180" spans="1:18" x14ac:dyDescent="0.2">
      <c r="A4180">
        <v>166902</v>
      </c>
      <c r="B4180" t="s">
        <v>2184</v>
      </c>
      <c r="C4180" t="s">
        <v>1525</v>
      </c>
      <c r="D4180" t="b">
        <v>0</v>
      </c>
      <c r="E4180" t="s">
        <v>125</v>
      </c>
      <c r="F4180" t="s">
        <v>1583</v>
      </c>
      <c r="G4180" t="s">
        <v>1567</v>
      </c>
      <c r="H4180" t="s">
        <v>125</v>
      </c>
      <c r="P4180" t="s">
        <v>125</v>
      </c>
    </row>
    <row r="4181" spans="1:18" x14ac:dyDescent="0.2">
      <c r="A4181">
        <v>166822</v>
      </c>
      <c r="B4181" t="s">
        <v>2184</v>
      </c>
      <c r="C4181" t="s">
        <v>1525</v>
      </c>
      <c r="D4181" t="b">
        <v>0</v>
      </c>
      <c r="E4181" t="s">
        <v>125</v>
      </c>
      <c r="F4181" t="s">
        <v>1583</v>
      </c>
      <c r="G4181" t="s">
        <v>1567</v>
      </c>
      <c r="H4181" t="s">
        <v>125</v>
      </c>
      <c r="P4181" t="s">
        <v>125</v>
      </c>
      <c r="R4181" t="s">
        <v>2171</v>
      </c>
    </row>
    <row r="4182" spans="1:18" x14ac:dyDescent="0.2">
      <c r="A4182">
        <v>166903</v>
      </c>
      <c r="B4182" t="s">
        <v>2185</v>
      </c>
      <c r="C4182" t="s">
        <v>1525</v>
      </c>
      <c r="D4182" t="b">
        <v>0</v>
      </c>
      <c r="E4182" t="s">
        <v>125</v>
      </c>
      <c r="F4182" t="s">
        <v>1798</v>
      </c>
      <c r="G4182" t="s">
        <v>1165</v>
      </c>
      <c r="H4182" t="s">
        <v>125</v>
      </c>
      <c r="J4182" t="s">
        <v>752</v>
      </c>
      <c r="K4182" t="s">
        <v>1266</v>
      </c>
      <c r="L4182" t="s">
        <v>1799</v>
      </c>
      <c r="P4182" t="s">
        <v>125</v>
      </c>
    </row>
    <row r="4183" spans="1:18" x14ac:dyDescent="0.2">
      <c r="A4183">
        <v>154957</v>
      </c>
      <c r="B4183" t="s">
        <v>2185</v>
      </c>
      <c r="C4183" t="s">
        <v>1525</v>
      </c>
      <c r="D4183" t="b">
        <v>0</v>
      </c>
      <c r="E4183" t="s">
        <v>125</v>
      </c>
      <c r="F4183" t="s">
        <v>1798</v>
      </c>
      <c r="G4183" t="s">
        <v>1165</v>
      </c>
      <c r="H4183" t="s">
        <v>125</v>
      </c>
      <c r="J4183" t="s">
        <v>752</v>
      </c>
      <c r="K4183" t="s">
        <v>1266</v>
      </c>
      <c r="L4183" t="s">
        <v>1799</v>
      </c>
      <c r="P4183" t="s">
        <v>125</v>
      </c>
    </row>
    <row r="4184" spans="1:18" x14ac:dyDescent="0.2">
      <c r="A4184">
        <v>166823</v>
      </c>
      <c r="B4184" t="s">
        <v>2185</v>
      </c>
      <c r="C4184" t="s">
        <v>1525</v>
      </c>
      <c r="D4184" t="b">
        <v>0</v>
      </c>
      <c r="E4184" t="s">
        <v>125</v>
      </c>
      <c r="F4184" t="s">
        <v>1798</v>
      </c>
      <c r="G4184" t="s">
        <v>1165</v>
      </c>
      <c r="H4184" t="s">
        <v>125</v>
      </c>
      <c r="J4184" t="s">
        <v>752</v>
      </c>
      <c r="K4184" t="s">
        <v>1266</v>
      </c>
      <c r="L4184" t="s">
        <v>1799</v>
      </c>
      <c r="P4184" t="s">
        <v>125</v>
      </c>
      <c r="R4184" t="s">
        <v>2171</v>
      </c>
    </row>
    <row r="4185" spans="1:18" x14ac:dyDescent="0.2">
      <c r="A4185">
        <v>167055</v>
      </c>
      <c r="B4185" t="s">
        <v>2186</v>
      </c>
      <c r="C4185" t="s">
        <v>1525</v>
      </c>
      <c r="D4185" t="b">
        <v>0</v>
      </c>
      <c r="E4185" t="s">
        <v>125</v>
      </c>
      <c r="F4185" t="s">
        <v>2187</v>
      </c>
      <c r="G4185" t="s">
        <v>1165</v>
      </c>
      <c r="H4185" t="s">
        <v>125</v>
      </c>
      <c r="P4185" t="s">
        <v>125</v>
      </c>
    </row>
    <row r="4186" spans="1:18" x14ac:dyDescent="0.2">
      <c r="A4186">
        <v>167301</v>
      </c>
      <c r="B4186" t="s">
        <v>2186</v>
      </c>
      <c r="C4186" t="s">
        <v>1525</v>
      </c>
      <c r="D4186" t="b">
        <v>0</v>
      </c>
      <c r="E4186" t="s">
        <v>125</v>
      </c>
      <c r="F4186" t="s">
        <v>2187</v>
      </c>
      <c r="G4186" t="s">
        <v>1165</v>
      </c>
      <c r="H4186" t="s">
        <v>125</v>
      </c>
      <c r="P4186" t="s">
        <v>125</v>
      </c>
    </row>
    <row r="4187" spans="1:18" x14ac:dyDescent="0.2">
      <c r="A4187">
        <v>166975</v>
      </c>
      <c r="B4187" t="s">
        <v>2186</v>
      </c>
      <c r="C4187" t="s">
        <v>1525</v>
      </c>
      <c r="D4187" t="b">
        <v>0</v>
      </c>
      <c r="E4187" t="s">
        <v>125</v>
      </c>
      <c r="F4187" t="s">
        <v>2187</v>
      </c>
      <c r="G4187" t="s">
        <v>1165</v>
      </c>
      <c r="H4187" t="s">
        <v>125</v>
      </c>
      <c r="P4187" t="s">
        <v>125</v>
      </c>
    </row>
    <row r="4188" spans="1:18" x14ac:dyDescent="0.2">
      <c r="A4188">
        <v>166966</v>
      </c>
      <c r="B4188" t="s">
        <v>2186</v>
      </c>
      <c r="C4188" t="s">
        <v>1525</v>
      </c>
      <c r="D4188" t="b">
        <v>0</v>
      </c>
      <c r="E4188" t="s">
        <v>125</v>
      </c>
      <c r="F4188" t="s">
        <v>2187</v>
      </c>
      <c r="G4188" t="s">
        <v>1165</v>
      </c>
      <c r="H4188" t="s">
        <v>125</v>
      </c>
      <c r="P4188" t="s">
        <v>125</v>
      </c>
    </row>
    <row r="4189" spans="1:18" x14ac:dyDescent="0.2">
      <c r="A4189">
        <v>167022</v>
      </c>
      <c r="B4189" t="s">
        <v>2186</v>
      </c>
      <c r="C4189" t="s">
        <v>1525</v>
      </c>
      <c r="D4189" t="b">
        <v>0</v>
      </c>
      <c r="E4189" t="s">
        <v>125</v>
      </c>
      <c r="F4189" t="s">
        <v>2187</v>
      </c>
      <c r="G4189" t="s">
        <v>1165</v>
      </c>
      <c r="H4189" t="s">
        <v>125</v>
      </c>
      <c r="P4189" t="s">
        <v>125</v>
      </c>
    </row>
    <row r="4190" spans="1:18" x14ac:dyDescent="0.2">
      <c r="A4190">
        <v>167140</v>
      </c>
      <c r="B4190" t="s">
        <v>2186</v>
      </c>
      <c r="C4190" t="s">
        <v>1525</v>
      </c>
      <c r="D4190" t="b">
        <v>0</v>
      </c>
      <c r="E4190" t="s">
        <v>125</v>
      </c>
      <c r="F4190" t="s">
        <v>2187</v>
      </c>
      <c r="G4190" t="s">
        <v>1165</v>
      </c>
      <c r="H4190" t="s">
        <v>125</v>
      </c>
      <c r="P4190" t="s">
        <v>125</v>
      </c>
    </row>
    <row r="4191" spans="1:18" x14ac:dyDescent="0.2">
      <c r="A4191">
        <v>171310</v>
      </c>
      <c r="B4191" t="s">
        <v>2186</v>
      </c>
      <c r="C4191" t="s">
        <v>1525</v>
      </c>
      <c r="D4191" t="b">
        <v>0</v>
      </c>
      <c r="E4191" t="s">
        <v>125</v>
      </c>
      <c r="F4191" t="s">
        <v>2187</v>
      </c>
      <c r="G4191" t="s">
        <v>1165</v>
      </c>
      <c r="H4191" t="s">
        <v>125</v>
      </c>
      <c r="P4191" t="s">
        <v>125</v>
      </c>
      <c r="R4191" t="s">
        <v>2171</v>
      </c>
    </row>
    <row r="4192" spans="1:18" x14ac:dyDescent="0.2">
      <c r="A4192">
        <v>167254</v>
      </c>
      <c r="B4192" t="s">
        <v>2186</v>
      </c>
      <c r="C4192" t="s">
        <v>1525</v>
      </c>
      <c r="D4192" t="b">
        <v>0</v>
      </c>
      <c r="E4192" t="s">
        <v>125</v>
      </c>
      <c r="F4192" t="s">
        <v>2187</v>
      </c>
      <c r="G4192" t="s">
        <v>1165</v>
      </c>
      <c r="H4192" t="s">
        <v>125</v>
      </c>
      <c r="P4192" t="s">
        <v>125</v>
      </c>
    </row>
    <row r="4193" spans="1:16" x14ac:dyDescent="0.2">
      <c r="A4193">
        <v>167157</v>
      </c>
      <c r="B4193" t="s">
        <v>2186</v>
      </c>
      <c r="C4193" t="s">
        <v>1525</v>
      </c>
      <c r="D4193" t="b">
        <v>0</v>
      </c>
      <c r="E4193" t="s">
        <v>125</v>
      </c>
      <c r="F4193" t="s">
        <v>2187</v>
      </c>
      <c r="G4193" t="s">
        <v>1165</v>
      </c>
      <c r="H4193" t="s">
        <v>125</v>
      </c>
      <c r="P4193" t="s">
        <v>125</v>
      </c>
    </row>
    <row r="4194" spans="1:16" x14ac:dyDescent="0.2">
      <c r="A4194">
        <v>155625</v>
      </c>
      <c r="B4194" t="s">
        <v>2186</v>
      </c>
      <c r="C4194" t="s">
        <v>1525</v>
      </c>
      <c r="D4194" t="b">
        <v>0</v>
      </c>
      <c r="E4194" t="s">
        <v>125</v>
      </c>
      <c r="H4194" t="s">
        <v>125</v>
      </c>
      <c r="P4194" t="s">
        <v>125</v>
      </c>
    </row>
    <row r="4195" spans="1:16" x14ac:dyDescent="0.2">
      <c r="A4195">
        <v>167302</v>
      </c>
      <c r="B4195" t="s">
        <v>2188</v>
      </c>
      <c r="C4195" t="s">
        <v>1525</v>
      </c>
      <c r="D4195" t="b">
        <v>1</v>
      </c>
      <c r="E4195" t="s">
        <v>125</v>
      </c>
      <c r="F4195" t="s">
        <v>1529</v>
      </c>
      <c r="G4195" t="s">
        <v>1527</v>
      </c>
      <c r="H4195" t="s">
        <v>125</v>
      </c>
      <c r="P4195" t="s">
        <v>125</v>
      </c>
    </row>
    <row r="4196" spans="1:16" x14ac:dyDescent="0.2">
      <c r="A4196">
        <v>166976</v>
      </c>
      <c r="B4196" t="s">
        <v>2188</v>
      </c>
      <c r="C4196" t="s">
        <v>1525</v>
      </c>
      <c r="D4196" t="b">
        <v>1</v>
      </c>
      <c r="E4196" t="s">
        <v>125</v>
      </c>
      <c r="F4196" t="s">
        <v>1529</v>
      </c>
      <c r="G4196" t="s">
        <v>1527</v>
      </c>
      <c r="H4196" t="s">
        <v>125</v>
      </c>
      <c r="P4196" t="s">
        <v>125</v>
      </c>
    </row>
    <row r="4197" spans="1:16" x14ac:dyDescent="0.2">
      <c r="A4197">
        <v>167255</v>
      </c>
      <c r="B4197" t="s">
        <v>2188</v>
      </c>
      <c r="C4197" t="s">
        <v>1525</v>
      </c>
      <c r="D4197" t="b">
        <v>1</v>
      </c>
      <c r="E4197" t="s">
        <v>125</v>
      </c>
      <c r="F4197" t="s">
        <v>1529</v>
      </c>
      <c r="G4197" t="s">
        <v>1527</v>
      </c>
      <c r="H4197" t="s">
        <v>125</v>
      </c>
      <c r="P4197" t="s">
        <v>125</v>
      </c>
    </row>
    <row r="4198" spans="1:16" x14ac:dyDescent="0.2">
      <c r="A4198">
        <v>154958</v>
      </c>
      <c r="B4198" t="s">
        <v>2188</v>
      </c>
      <c r="C4198" t="s">
        <v>1525</v>
      </c>
      <c r="D4198" t="b">
        <v>1</v>
      </c>
      <c r="E4198" t="s">
        <v>125</v>
      </c>
      <c r="F4198" t="s">
        <v>1529</v>
      </c>
      <c r="G4198" t="s">
        <v>1527</v>
      </c>
      <c r="H4198" t="s">
        <v>125</v>
      </c>
      <c r="P4198" t="s">
        <v>125</v>
      </c>
    </row>
    <row r="4199" spans="1:16" x14ac:dyDescent="0.2">
      <c r="A4199">
        <v>155626</v>
      </c>
      <c r="B4199" t="s">
        <v>2188</v>
      </c>
      <c r="C4199" t="s">
        <v>1525</v>
      </c>
      <c r="D4199" t="b">
        <v>1</v>
      </c>
      <c r="E4199" t="s">
        <v>125</v>
      </c>
      <c r="F4199" t="s">
        <v>1529</v>
      </c>
      <c r="G4199" t="s">
        <v>1527</v>
      </c>
      <c r="H4199" t="s">
        <v>125</v>
      </c>
      <c r="P4199" t="s">
        <v>125</v>
      </c>
    </row>
    <row r="4200" spans="1:16" x14ac:dyDescent="0.2">
      <c r="A4200">
        <v>171311</v>
      </c>
      <c r="B4200" t="s">
        <v>2188</v>
      </c>
      <c r="C4200" t="s">
        <v>1525</v>
      </c>
      <c r="D4200" t="b">
        <v>1</v>
      </c>
      <c r="E4200" t="s">
        <v>125</v>
      </c>
      <c r="F4200" t="s">
        <v>1529</v>
      </c>
      <c r="G4200" t="s">
        <v>1527</v>
      </c>
      <c r="H4200" t="s">
        <v>125</v>
      </c>
      <c r="P4200" t="s">
        <v>125</v>
      </c>
    </row>
    <row r="4201" spans="1:16" x14ac:dyDescent="0.2">
      <c r="A4201">
        <v>167141</v>
      </c>
      <c r="B4201" t="s">
        <v>2188</v>
      </c>
      <c r="C4201" t="s">
        <v>1525</v>
      </c>
      <c r="D4201" t="b">
        <v>1</v>
      </c>
      <c r="E4201" t="s">
        <v>125</v>
      </c>
      <c r="F4201" t="s">
        <v>1529</v>
      </c>
      <c r="G4201" t="s">
        <v>1527</v>
      </c>
      <c r="H4201" t="s">
        <v>125</v>
      </c>
      <c r="P4201" t="s">
        <v>125</v>
      </c>
    </row>
    <row r="4202" spans="1:16" x14ac:dyDescent="0.2">
      <c r="A4202">
        <v>167056</v>
      </c>
      <c r="B4202" t="s">
        <v>2188</v>
      </c>
      <c r="C4202" t="s">
        <v>1525</v>
      </c>
      <c r="D4202" t="b">
        <v>1</v>
      </c>
      <c r="E4202" t="s">
        <v>125</v>
      </c>
      <c r="F4202" t="s">
        <v>1529</v>
      </c>
      <c r="G4202" t="s">
        <v>1527</v>
      </c>
      <c r="H4202" t="s">
        <v>125</v>
      </c>
      <c r="P4202" t="s">
        <v>125</v>
      </c>
    </row>
    <row r="4203" spans="1:16" x14ac:dyDescent="0.2">
      <c r="A4203">
        <v>166824</v>
      </c>
      <c r="B4203" t="s">
        <v>2188</v>
      </c>
      <c r="C4203" t="s">
        <v>1525</v>
      </c>
      <c r="D4203" t="b">
        <v>1</v>
      </c>
      <c r="E4203" t="s">
        <v>125</v>
      </c>
      <c r="F4203" t="s">
        <v>1529</v>
      </c>
      <c r="G4203" t="s">
        <v>1527</v>
      </c>
      <c r="H4203" t="s">
        <v>125</v>
      </c>
      <c r="P4203" t="s">
        <v>125</v>
      </c>
    </row>
    <row r="4204" spans="1:16" x14ac:dyDescent="0.2">
      <c r="A4204">
        <v>166904</v>
      </c>
      <c r="B4204" t="s">
        <v>2188</v>
      </c>
      <c r="C4204" t="s">
        <v>1525</v>
      </c>
      <c r="D4204" t="b">
        <v>1</v>
      </c>
      <c r="E4204" t="s">
        <v>125</v>
      </c>
      <c r="F4204" t="s">
        <v>1529</v>
      </c>
      <c r="G4204" t="s">
        <v>1527</v>
      </c>
      <c r="H4204" t="s">
        <v>125</v>
      </c>
      <c r="P4204" t="s">
        <v>125</v>
      </c>
    </row>
    <row r="4205" spans="1:16" x14ac:dyDescent="0.2">
      <c r="A4205">
        <v>166967</v>
      </c>
      <c r="B4205" t="s">
        <v>2188</v>
      </c>
      <c r="C4205" t="s">
        <v>1525</v>
      </c>
      <c r="D4205" t="b">
        <v>1</v>
      </c>
      <c r="E4205" t="s">
        <v>125</v>
      </c>
      <c r="F4205" t="s">
        <v>1529</v>
      </c>
      <c r="G4205" t="s">
        <v>1527</v>
      </c>
      <c r="H4205" t="s">
        <v>125</v>
      </c>
      <c r="P4205" t="s">
        <v>125</v>
      </c>
    </row>
    <row r="4206" spans="1:16" x14ac:dyDescent="0.2">
      <c r="A4206">
        <v>167023</v>
      </c>
      <c r="B4206" t="s">
        <v>2188</v>
      </c>
      <c r="C4206" t="s">
        <v>1525</v>
      </c>
      <c r="D4206" t="b">
        <v>1</v>
      </c>
      <c r="E4206" t="s">
        <v>125</v>
      </c>
      <c r="F4206" t="s">
        <v>1529</v>
      </c>
      <c r="G4206" t="s">
        <v>1527</v>
      </c>
      <c r="H4206" t="s">
        <v>125</v>
      </c>
      <c r="P4206" t="s">
        <v>125</v>
      </c>
    </row>
    <row r="4207" spans="1:16" x14ac:dyDescent="0.2">
      <c r="A4207">
        <v>167158</v>
      </c>
      <c r="B4207" t="s">
        <v>2188</v>
      </c>
      <c r="C4207" t="s">
        <v>1525</v>
      </c>
      <c r="D4207" t="b">
        <v>1</v>
      </c>
      <c r="E4207" t="s">
        <v>125</v>
      </c>
      <c r="F4207" t="s">
        <v>1529</v>
      </c>
      <c r="G4207" t="s">
        <v>1527</v>
      </c>
      <c r="H4207" t="s">
        <v>125</v>
      </c>
      <c r="P4207" t="s">
        <v>125</v>
      </c>
    </row>
    <row r="4208" spans="1:16" x14ac:dyDescent="0.2">
      <c r="A4208">
        <v>167142</v>
      </c>
      <c r="B4208" t="s">
        <v>2189</v>
      </c>
      <c r="C4208" t="s">
        <v>1525</v>
      </c>
      <c r="D4208" t="b">
        <v>1</v>
      </c>
      <c r="E4208" t="s">
        <v>125</v>
      </c>
      <c r="F4208" t="s">
        <v>1529</v>
      </c>
      <c r="G4208" t="s">
        <v>1527</v>
      </c>
      <c r="H4208" t="s">
        <v>125</v>
      </c>
      <c r="P4208" t="s">
        <v>125</v>
      </c>
    </row>
    <row r="4209" spans="1:16" x14ac:dyDescent="0.2">
      <c r="A4209">
        <v>167303</v>
      </c>
      <c r="B4209" t="s">
        <v>2189</v>
      </c>
      <c r="C4209" t="s">
        <v>1525</v>
      </c>
      <c r="D4209" t="b">
        <v>1</v>
      </c>
      <c r="E4209" t="s">
        <v>125</v>
      </c>
      <c r="F4209" t="s">
        <v>1529</v>
      </c>
      <c r="G4209" t="s">
        <v>1527</v>
      </c>
      <c r="H4209" t="s">
        <v>125</v>
      </c>
      <c r="P4209" t="s">
        <v>125</v>
      </c>
    </row>
    <row r="4210" spans="1:16" x14ac:dyDescent="0.2">
      <c r="A4210">
        <v>167024</v>
      </c>
      <c r="B4210" t="s">
        <v>2189</v>
      </c>
      <c r="C4210" t="s">
        <v>1525</v>
      </c>
      <c r="D4210" t="b">
        <v>1</v>
      </c>
      <c r="E4210" t="s">
        <v>125</v>
      </c>
      <c r="F4210" t="s">
        <v>1529</v>
      </c>
      <c r="G4210" t="s">
        <v>1527</v>
      </c>
      <c r="H4210" t="s">
        <v>125</v>
      </c>
      <c r="P4210" t="s">
        <v>125</v>
      </c>
    </row>
    <row r="4211" spans="1:16" x14ac:dyDescent="0.2">
      <c r="A4211">
        <v>167057</v>
      </c>
      <c r="B4211" t="s">
        <v>2189</v>
      </c>
      <c r="C4211" t="s">
        <v>1525</v>
      </c>
      <c r="D4211" t="b">
        <v>1</v>
      </c>
      <c r="E4211" t="s">
        <v>125</v>
      </c>
      <c r="F4211" t="s">
        <v>1529</v>
      </c>
      <c r="G4211" t="s">
        <v>1527</v>
      </c>
      <c r="H4211" t="s">
        <v>125</v>
      </c>
      <c r="P4211" t="s">
        <v>125</v>
      </c>
    </row>
    <row r="4212" spans="1:16" x14ac:dyDescent="0.2">
      <c r="A4212">
        <v>167159</v>
      </c>
      <c r="B4212" t="s">
        <v>2189</v>
      </c>
      <c r="C4212" t="s">
        <v>1525</v>
      </c>
      <c r="D4212" t="b">
        <v>1</v>
      </c>
      <c r="E4212" t="s">
        <v>125</v>
      </c>
      <c r="F4212" t="s">
        <v>1529</v>
      </c>
      <c r="G4212" t="s">
        <v>1527</v>
      </c>
      <c r="H4212" t="s">
        <v>125</v>
      </c>
      <c r="P4212" t="s">
        <v>125</v>
      </c>
    </row>
    <row r="4213" spans="1:16" x14ac:dyDescent="0.2">
      <c r="A4213">
        <v>167256</v>
      </c>
      <c r="B4213" t="s">
        <v>2189</v>
      </c>
      <c r="C4213" t="s">
        <v>1525</v>
      </c>
      <c r="D4213" t="b">
        <v>1</v>
      </c>
      <c r="E4213" t="s">
        <v>125</v>
      </c>
      <c r="F4213" t="s">
        <v>1529</v>
      </c>
      <c r="G4213" t="s">
        <v>1527</v>
      </c>
      <c r="H4213" t="s">
        <v>125</v>
      </c>
      <c r="P4213" t="s">
        <v>125</v>
      </c>
    </row>
    <row r="4214" spans="1:16" x14ac:dyDescent="0.2">
      <c r="A4214">
        <v>166977</v>
      </c>
      <c r="B4214" t="s">
        <v>2189</v>
      </c>
      <c r="C4214" t="s">
        <v>1525</v>
      </c>
      <c r="D4214" t="b">
        <v>1</v>
      </c>
      <c r="E4214" t="s">
        <v>125</v>
      </c>
      <c r="F4214" t="s">
        <v>1529</v>
      </c>
      <c r="G4214" t="s">
        <v>1527</v>
      </c>
      <c r="H4214" t="s">
        <v>125</v>
      </c>
      <c r="P4214" t="s">
        <v>125</v>
      </c>
    </row>
    <row r="4215" spans="1:16" x14ac:dyDescent="0.2">
      <c r="A4215">
        <v>155627</v>
      </c>
      <c r="B4215" t="s">
        <v>2189</v>
      </c>
      <c r="C4215" t="s">
        <v>1525</v>
      </c>
      <c r="D4215" t="b">
        <v>1</v>
      </c>
      <c r="E4215" t="s">
        <v>125</v>
      </c>
      <c r="F4215" t="s">
        <v>1529</v>
      </c>
      <c r="G4215" t="s">
        <v>1527</v>
      </c>
      <c r="H4215" t="s">
        <v>125</v>
      </c>
      <c r="P4215" t="s">
        <v>125</v>
      </c>
    </row>
    <row r="4216" spans="1:16" x14ac:dyDescent="0.2">
      <c r="A4216">
        <v>171312</v>
      </c>
      <c r="B4216" t="s">
        <v>2189</v>
      </c>
      <c r="C4216" t="s">
        <v>1525</v>
      </c>
      <c r="D4216" t="b">
        <v>1</v>
      </c>
      <c r="E4216" t="s">
        <v>125</v>
      </c>
      <c r="F4216" t="s">
        <v>1529</v>
      </c>
      <c r="G4216" t="s">
        <v>1527</v>
      </c>
      <c r="H4216" t="s">
        <v>125</v>
      </c>
      <c r="P4216" t="s">
        <v>125</v>
      </c>
    </row>
    <row r="4217" spans="1:16" x14ac:dyDescent="0.2">
      <c r="A4217">
        <v>154959</v>
      </c>
      <c r="B4217" t="s">
        <v>2189</v>
      </c>
      <c r="C4217" t="s">
        <v>1525</v>
      </c>
      <c r="D4217" t="b">
        <v>1</v>
      </c>
      <c r="E4217" t="s">
        <v>125</v>
      </c>
      <c r="F4217" t="s">
        <v>1529</v>
      </c>
      <c r="G4217" t="s">
        <v>1527</v>
      </c>
      <c r="H4217" t="s">
        <v>125</v>
      </c>
      <c r="P4217" t="s">
        <v>125</v>
      </c>
    </row>
    <row r="4218" spans="1:16" x14ac:dyDescent="0.2">
      <c r="A4218">
        <v>166968</v>
      </c>
      <c r="B4218" t="s">
        <v>2189</v>
      </c>
      <c r="C4218" t="s">
        <v>1525</v>
      </c>
      <c r="D4218" t="b">
        <v>1</v>
      </c>
      <c r="E4218" t="s">
        <v>125</v>
      </c>
      <c r="F4218" t="s">
        <v>1529</v>
      </c>
      <c r="G4218" t="s">
        <v>1527</v>
      </c>
      <c r="H4218" t="s">
        <v>125</v>
      </c>
      <c r="P4218" t="s">
        <v>125</v>
      </c>
    </row>
    <row r="4219" spans="1:16" x14ac:dyDescent="0.2">
      <c r="A4219">
        <v>166825</v>
      </c>
      <c r="B4219" t="s">
        <v>2190</v>
      </c>
      <c r="C4219" t="s">
        <v>1525</v>
      </c>
      <c r="D4219" t="b">
        <v>1</v>
      </c>
      <c r="E4219" t="s">
        <v>125</v>
      </c>
      <c r="F4219" t="s">
        <v>1529</v>
      </c>
      <c r="G4219" t="s">
        <v>1527</v>
      </c>
      <c r="H4219" t="s">
        <v>125</v>
      </c>
      <c r="P4219" t="s">
        <v>125</v>
      </c>
    </row>
    <row r="4220" spans="1:16" x14ac:dyDescent="0.2">
      <c r="A4220">
        <v>166905</v>
      </c>
      <c r="B4220" t="s">
        <v>2190</v>
      </c>
      <c r="C4220" t="s">
        <v>1525</v>
      </c>
      <c r="D4220" t="b">
        <v>1</v>
      </c>
      <c r="E4220" t="s">
        <v>125</v>
      </c>
      <c r="F4220" t="s">
        <v>1529</v>
      </c>
      <c r="G4220" t="s">
        <v>1527</v>
      </c>
      <c r="H4220" t="s">
        <v>125</v>
      </c>
      <c r="P4220" t="s">
        <v>125</v>
      </c>
    </row>
    <row r="4221" spans="1:16" x14ac:dyDescent="0.2">
      <c r="A4221">
        <v>167257</v>
      </c>
      <c r="B4221" t="s">
        <v>2191</v>
      </c>
      <c r="C4221" t="s">
        <v>1525</v>
      </c>
      <c r="D4221" t="b">
        <v>0</v>
      </c>
      <c r="E4221" t="s">
        <v>125</v>
      </c>
      <c r="F4221" t="s">
        <v>2192</v>
      </c>
      <c r="G4221" t="s">
        <v>1629</v>
      </c>
      <c r="H4221" t="s">
        <v>125</v>
      </c>
      <c r="P4221" t="s">
        <v>125</v>
      </c>
    </row>
    <row r="4222" spans="1:16" x14ac:dyDescent="0.2">
      <c r="A4222">
        <v>167160</v>
      </c>
      <c r="B4222" t="s">
        <v>2191</v>
      </c>
      <c r="C4222" t="s">
        <v>1525</v>
      </c>
      <c r="D4222" t="b">
        <v>0</v>
      </c>
      <c r="E4222" t="s">
        <v>125</v>
      </c>
      <c r="F4222" t="s">
        <v>2192</v>
      </c>
      <c r="G4222" t="s">
        <v>1629</v>
      </c>
      <c r="H4222" t="s">
        <v>125</v>
      </c>
      <c r="P4222" t="s">
        <v>125</v>
      </c>
    </row>
    <row r="4223" spans="1:16" x14ac:dyDescent="0.2">
      <c r="A4223">
        <v>167143</v>
      </c>
      <c r="B4223" t="s">
        <v>2191</v>
      </c>
      <c r="C4223" t="s">
        <v>1525</v>
      </c>
      <c r="D4223" t="b">
        <v>0</v>
      </c>
      <c r="E4223" t="s">
        <v>125</v>
      </c>
      <c r="F4223" t="s">
        <v>2192</v>
      </c>
      <c r="G4223" t="s">
        <v>1629</v>
      </c>
      <c r="H4223" t="s">
        <v>125</v>
      </c>
      <c r="P4223" t="s">
        <v>125</v>
      </c>
    </row>
    <row r="4224" spans="1:16" x14ac:dyDescent="0.2">
      <c r="A4224">
        <v>167025</v>
      </c>
      <c r="B4224" t="s">
        <v>2191</v>
      </c>
      <c r="C4224" t="s">
        <v>1525</v>
      </c>
      <c r="D4224" t="b">
        <v>0</v>
      </c>
      <c r="E4224" t="s">
        <v>125</v>
      </c>
      <c r="F4224" t="s">
        <v>2192</v>
      </c>
      <c r="G4224" t="s">
        <v>1629</v>
      </c>
      <c r="H4224" t="s">
        <v>125</v>
      </c>
      <c r="P4224" t="s">
        <v>125</v>
      </c>
    </row>
    <row r="4225" spans="1:18" x14ac:dyDescent="0.2">
      <c r="A4225">
        <v>167058</v>
      </c>
      <c r="B4225" t="s">
        <v>2191</v>
      </c>
      <c r="C4225" t="s">
        <v>1525</v>
      </c>
      <c r="D4225" t="b">
        <v>0</v>
      </c>
      <c r="E4225" t="s">
        <v>125</v>
      </c>
      <c r="F4225" t="s">
        <v>2192</v>
      </c>
      <c r="G4225" t="s">
        <v>1629</v>
      </c>
      <c r="H4225" t="s">
        <v>125</v>
      </c>
      <c r="P4225" t="s">
        <v>125</v>
      </c>
    </row>
    <row r="4226" spans="1:18" x14ac:dyDescent="0.2">
      <c r="A4226">
        <v>171313</v>
      </c>
      <c r="B4226" t="s">
        <v>2191</v>
      </c>
      <c r="C4226" t="s">
        <v>1525</v>
      </c>
      <c r="D4226" t="b">
        <v>0</v>
      </c>
      <c r="E4226" t="s">
        <v>125</v>
      </c>
      <c r="F4226" t="s">
        <v>2192</v>
      </c>
      <c r="G4226" t="s">
        <v>1629</v>
      </c>
      <c r="H4226" t="s">
        <v>125</v>
      </c>
      <c r="P4226" t="s">
        <v>125</v>
      </c>
      <c r="R4226" t="s">
        <v>2171</v>
      </c>
    </row>
    <row r="4227" spans="1:18" x14ac:dyDescent="0.2">
      <c r="A4227">
        <v>166969</v>
      </c>
      <c r="B4227" t="s">
        <v>2191</v>
      </c>
      <c r="C4227" t="s">
        <v>1525</v>
      </c>
      <c r="D4227" t="b">
        <v>0</v>
      </c>
      <c r="E4227" t="s">
        <v>125</v>
      </c>
      <c r="F4227" t="s">
        <v>2192</v>
      </c>
      <c r="G4227" t="s">
        <v>1629</v>
      </c>
      <c r="H4227" t="s">
        <v>125</v>
      </c>
      <c r="P4227" t="s">
        <v>125</v>
      </c>
    </row>
    <row r="4228" spans="1:18" x14ac:dyDescent="0.2">
      <c r="A4228">
        <v>155628</v>
      </c>
      <c r="B4228" t="s">
        <v>2191</v>
      </c>
      <c r="C4228" t="s">
        <v>1525</v>
      </c>
      <c r="D4228" t="b">
        <v>0</v>
      </c>
      <c r="E4228" t="s">
        <v>125</v>
      </c>
      <c r="F4228" t="s">
        <v>2192</v>
      </c>
      <c r="G4228" t="s">
        <v>1629</v>
      </c>
      <c r="H4228" t="s">
        <v>125</v>
      </c>
      <c r="P4228" t="s">
        <v>125</v>
      </c>
    </row>
    <row r="4229" spans="1:18" x14ac:dyDescent="0.2">
      <c r="A4229">
        <v>167304</v>
      </c>
      <c r="B4229" t="s">
        <v>2191</v>
      </c>
      <c r="C4229" t="s">
        <v>1525</v>
      </c>
      <c r="D4229" t="b">
        <v>0</v>
      </c>
      <c r="E4229" t="s">
        <v>125</v>
      </c>
      <c r="F4229" t="s">
        <v>2192</v>
      </c>
      <c r="G4229" t="s">
        <v>1629</v>
      </c>
      <c r="H4229" t="s">
        <v>125</v>
      </c>
      <c r="P4229" t="s">
        <v>125</v>
      </c>
    </row>
    <row r="4230" spans="1:18" x14ac:dyDescent="0.2">
      <c r="A4230">
        <v>166978</v>
      </c>
      <c r="B4230" t="s">
        <v>2191</v>
      </c>
      <c r="C4230" t="s">
        <v>1525</v>
      </c>
      <c r="D4230" t="b">
        <v>0</v>
      </c>
      <c r="E4230" t="s">
        <v>125</v>
      </c>
      <c r="F4230" t="s">
        <v>2192</v>
      </c>
      <c r="G4230" t="s">
        <v>1629</v>
      </c>
      <c r="H4230" t="s">
        <v>125</v>
      </c>
      <c r="P4230" t="s">
        <v>125</v>
      </c>
    </row>
    <row r="4231" spans="1:18" x14ac:dyDescent="0.2">
      <c r="A4231">
        <v>154960</v>
      </c>
      <c r="B4231" t="s">
        <v>2193</v>
      </c>
      <c r="C4231" t="s">
        <v>1525</v>
      </c>
      <c r="D4231" t="b">
        <v>1</v>
      </c>
      <c r="E4231" t="s">
        <v>125</v>
      </c>
      <c r="F4231" t="s">
        <v>1529</v>
      </c>
      <c r="G4231" t="s">
        <v>1527</v>
      </c>
      <c r="H4231" t="s">
        <v>125</v>
      </c>
      <c r="P4231" t="s">
        <v>125</v>
      </c>
    </row>
    <row r="4232" spans="1:18" x14ac:dyDescent="0.2">
      <c r="A4232">
        <v>167161</v>
      </c>
      <c r="B4232" t="s">
        <v>2194</v>
      </c>
      <c r="C4232" t="s">
        <v>1525</v>
      </c>
      <c r="D4232" t="b">
        <v>1</v>
      </c>
      <c r="E4232" t="s">
        <v>125</v>
      </c>
      <c r="F4232" t="s">
        <v>1529</v>
      </c>
      <c r="G4232" t="s">
        <v>1527</v>
      </c>
      <c r="H4232" t="s">
        <v>125</v>
      </c>
      <c r="P4232" t="s">
        <v>125</v>
      </c>
    </row>
    <row r="4233" spans="1:18" x14ac:dyDescent="0.2">
      <c r="A4233">
        <v>155630</v>
      </c>
      <c r="B4233" t="s">
        <v>2194</v>
      </c>
      <c r="C4233" t="s">
        <v>1525</v>
      </c>
      <c r="D4233" t="b">
        <v>1</v>
      </c>
      <c r="E4233" t="s">
        <v>125</v>
      </c>
      <c r="F4233" t="s">
        <v>1529</v>
      </c>
      <c r="G4233" t="s">
        <v>1527</v>
      </c>
      <c r="H4233" t="s">
        <v>125</v>
      </c>
      <c r="P4233" t="s">
        <v>125</v>
      </c>
    </row>
    <row r="4234" spans="1:18" x14ac:dyDescent="0.2">
      <c r="A4234">
        <v>167144</v>
      </c>
      <c r="B4234" t="s">
        <v>2194</v>
      </c>
      <c r="C4234" t="s">
        <v>1525</v>
      </c>
      <c r="D4234" t="b">
        <v>1</v>
      </c>
      <c r="E4234" t="s">
        <v>125</v>
      </c>
      <c r="F4234" t="s">
        <v>1529</v>
      </c>
      <c r="G4234" t="s">
        <v>1527</v>
      </c>
      <c r="H4234" t="s">
        <v>125</v>
      </c>
      <c r="P4234" t="s">
        <v>125</v>
      </c>
    </row>
    <row r="4235" spans="1:18" x14ac:dyDescent="0.2">
      <c r="A4235">
        <v>171314</v>
      </c>
      <c r="B4235" t="s">
        <v>2194</v>
      </c>
      <c r="C4235" t="s">
        <v>1525</v>
      </c>
      <c r="D4235" t="b">
        <v>1</v>
      </c>
      <c r="E4235" t="s">
        <v>125</v>
      </c>
      <c r="F4235" t="s">
        <v>1529</v>
      </c>
      <c r="G4235" t="s">
        <v>1527</v>
      </c>
      <c r="H4235" t="s">
        <v>125</v>
      </c>
      <c r="P4235" t="s">
        <v>125</v>
      </c>
    </row>
    <row r="4236" spans="1:18" x14ac:dyDescent="0.2">
      <c r="A4236">
        <v>167305</v>
      </c>
      <c r="B4236" t="s">
        <v>2194</v>
      </c>
      <c r="C4236" t="s">
        <v>1525</v>
      </c>
      <c r="D4236" t="b">
        <v>1</v>
      </c>
      <c r="E4236" t="s">
        <v>125</v>
      </c>
      <c r="F4236" t="s">
        <v>1529</v>
      </c>
      <c r="G4236" t="s">
        <v>1527</v>
      </c>
      <c r="H4236" t="s">
        <v>125</v>
      </c>
      <c r="P4236" t="s">
        <v>125</v>
      </c>
    </row>
    <row r="4237" spans="1:18" x14ac:dyDescent="0.2">
      <c r="A4237">
        <v>166979</v>
      </c>
      <c r="B4237" t="s">
        <v>2194</v>
      </c>
      <c r="C4237" t="s">
        <v>1525</v>
      </c>
      <c r="D4237" t="b">
        <v>1</v>
      </c>
      <c r="E4237" t="s">
        <v>125</v>
      </c>
      <c r="F4237" t="s">
        <v>1529</v>
      </c>
      <c r="G4237" t="s">
        <v>1527</v>
      </c>
      <c r="H4237" t="s">
        <v>125</v>
      </c>
      <c r="P4237" t="s">
        <v>125</v>
      </c>
    </row>
    <row r="4238" spans="1:18" x14ac:dyDescent="0.2">
      <c r="A4238">
        <v>167258</v>
      </c>
      <c r="B4238" t="s">
        <v>2194</v>
      </c>
      <c r="C4238" t="s">
        <v>1525</v>
      </c>
      <c r="D4238" t="b">
        <v>1</v>
      </c>
      <c r="E4238" t="s">
        <v>125</v>
      </c>
      <c r="F4238" t="s">
        <v>1529</v>
      </c>
      <c r="G4238" t="s">
        <v>1527</v>
      </c>
      <c r="H4238" t="s">
        <v>125</v>
      </c>
      <c r="P4238" t="s">
        <v>125</v>
      </c>
    </row>
    <row r="4239" spans="1:18" x14ac:dyDescent="0.2">
      <c r="A4239">
        <v>167059</v>
      </c>
      <c r="B4239" t="s">
        <v>2194</v>
      </c>
      <c r="C4239" t="s">
        <v>1525</v>
      </c>
      <c r="D4239" t="b">
        <v>1</v>
      </c>
      <c r="E4239" t="s">
        <v>125</v>
      </c>
      <c r="F4239" t="s">
        <v>1529</v>
      </c>
      <c r="G4239" t="s">
        <v>1527</v>
      </c>
      <c r="H4239" t="s">
        <v>125</v>
      </c>
      <c r="P4239" t="s">
        <v>125</v>
      </c>
    </row>
    <row r="4240" spans="1:18" x14ac:dyDescent="0.2">
      <c r="A4240">
        <v>166970</v>
      </c>
      <c r="B4240" t="s">
        <v>2194</v>
      </c>
      <c r="C4240" t="s">
        <v>1525</v>
      </c>
      <c r="D4240" t="b">
        <v>1</v>
      </c>
      <c r="E4240" t="s">
        <v>125</v>
      </c>
      <c r="F4240" t="s">
        <v>1529</v>
      </c>
      <c r="G4240" t="s">
        <v>1527</v>
      </c>
      <c r="H4240" t="s">
        <v>125</v>
      </c>
      <c r="P4240" t="s">
        <v>125</v>
      </c>
    </row>
    <row r="4241" spans="1:18" x14ac:dyDescent="0.2">
      <c r="A4241">
        <v>167026</v>
      </c>
      <c r="B4241" t="s">
        <v>2194</v>
      </c>
      <c r="C4241" t="s">
        <v>1525</v>
      </c>
      <c r="D4241" t="b">
        <v>1</v>
      </c>
      <c r="E4241" t="s">
        <v>125</v>
      </c>
      <c r="F4241" t="s">
        <v>1529</v>
      </c>
      <c r="G4241" t="s">
        <v>1527</v>
      </c>
      <c r="H4241" t="s">
        <v>125</v>
      </c>
      <c r="P4241" t="s">
        <v>125</v>
      </c>
    </row>
    <row r="4242" spans="1:18" x14ac:dyDescent="0.2">
      <c r="A4242">
        <v>166906</v>
      </c>
      <c r="B4242" t="s">
        <v>2195</v>
      </c>
      <c r="C4242" t="s">
        <v>1525</v>
      </c>
      <c r="D4242" t="b">
        <v>0</v>
      </c>
      <c r="E4242" t="s">
        <v>125</v>
      </c>
      <c r="F4242" t="s">
        <v>2129</v>
      </c>
      <c r="G4242" t="s">
        <v>1588</v>
      </c>
      <c r="H4242" t="s">
        <v>125</v>
      </c>
      <c r="P4242" t="s">
        <v>125</v>
      </c>
    </row>
    <row r="4243" spans="1:18" x14ac:dyDescent="0.2">
      <c r="A4243">
        <v>154961</v>
      </c>
      <c r="B4243" t="s">
        <v>2195</v>
      </c>
      <c r="C4243" t="s">
        <v>1525</v>
      </c>
      <c r="D4243" t="b">
        <v>0</v>
      </c>
      <c r="E4243" t="s">
        <v>125</v>
      </c>
      <c r="H4243" t="s">
        <v>125</v>
      </c>
      <c r="P4243" t="s">
        <v>125</v>
      </c>
    </row>
    <row r="4244" spans="1:18" x14ac:dyDescent="0.2">
      <c r="A4244">
        <v>166826</v>
      </c>
      <c r="B4244" t="s">
        <v>2196</v>
      </c>
      <c r="C4244" t="s">
        <v>1525</v>
      </c>
      <c r="D4244" t="b">
        <v>0</v>
      </c>
      <c r="E4244" t="s">
        <v>125</v>
      </c>
      <c r="F4244" t="s">
        <v>2129</v>
      </c>
      <c r="G4244" t="s">
        <v>1588</v>
      </c>
      <c r="H4244" t="s">
        <v>125</v>
      </c>
      <c r="P4244" t="s">
        <v>125</v>
      </c>
      <c r="R4244" t="s">
        <v>2171</v>
      </c>
    </row>
    <row r="4245" spans="1:18" x14ac:dyDescent="0.2">
      <c r="A4245">
        <v>154962</v>
      </c>
      <c r="B4245" t="s">
        <v>2196</v>
      </c>
      <c r="C4245" t="s">
        <v>1525</v>
      </c>
      <c r="D4245" t="b">
        <v>0</v>
      </c>
      <c r="E4245" t="s">
        <v>125</v>
      </c>
      <c r="F4245" t="s">
        <v>2129</v>
      </c>
      <c r="G4245" t="s">
        <v>1588</v>
      </c>
      <c r="H4245" t="s">
        <v>125</v>
      </c>
      <c r="P4245" t="s">
        <v>125</v>
      </c>
    </row>
    <row r="4246" spans="1:18" x14ac:dyDescent="0.2">
      <c r="A4246">
        <v>167162</v>
      </c>
      <c r="B4246" t="s">
        <v>2197</v>
      </c>
      <c r="C4246" t="s">
        <v>1525</v>
      </c>
      <c r="D4246" t="b">
        <v>0</v>
      </c>
      <c r="E4246" t="s">
        <v>125</v>
      </c>
      <c r="F4246" t="s">
        <v>2198</v>
      </c>
      <c r="G4246" t="s">
        <v>1656</v>
      </c>
      <c r="H4246" t="s">
        <v>125</v>
      </c>
      <c r="P4246" t="s">
        <v>125</v>
      </c>
    </row>
    <row r="4247" spans="1:18" x14ac:dyDescent="0.2">
      <c r="A4247">
        <v>167027</v>
      </c>
      <c r="B4247" t="s">
        <v>2199</v>
      </c>
      <c r="C4247" t="s">
        <v>1525</v>
      </c>
      <c r="D4247" t="b">
        <v>0</v>
      </c>
      <c r="E4247" t="s">
        <v>125</v>
      </c>
      <c r="F4247" t="s">
        <v>2200</v>
      </c>
      <c r="G4247" t="s">
        <v>1656</v>
      </c>
      <c r="H4247" t="s">
        <v>125</v>
      </c>
      <c r="P4247" t="s">
        <v>125</v>
      </c>
    </row>
    <row r="4248" spans="1:18" x14ac:dyDescent="0.2">
      <c r="A4248">
        <v>166980</v>
      </c>
      <c r="B4248" t="s">
        <v>2201</v>
      </c>
      <c r="C4248" t="s">
        <v>1525</v>
      </c>
      <c r="D4248" t="b">
        <v>0</v>
      </c>
      <c r="E4248" t="s">
        <v>125</v>
      </c>
      <c r="F4248" t="s">
        <v>2202</v>
      </c>
      <c r="G4248" t="s">
        <v>1656</v>
      </c>
      <c r="H4248" t="s">
        <v>125</v>
      </c>
      <c r="P4248" t="s">
        <v>125</v>
      </c>
    </row>
    <row r="4249" spans="1:18" x14ac:dyDescent="0.2">
      <c r="A4249">
        <v>181127</v>
      </c>
      <c r="B4249" t="s">
        <v>2203</v>
      </c>
      <c r="C4249" t="s">
        <v>1525</v>
      </c>
      <c r="D4249" t="b">
        <v>0</v>
      </c>
      <c r="E4249" t="s">
        <v>125</v>
      </c>
      <c r="F4249" t="s">
        <v>2202</v>
      </c>
      <c r="G4249" t="s">
        <v>1656</v>
      </c>
      <c r="H4249" t="s">
        <v>125</v>
      </c>
      <c r="P4249" t="s">
        <v>125</v>
      </c>
      <c r="R4249" t="s">
        <v>2171</v>
      </c>
    </row>
    <row r="4250" spans="1:18" x14ac:dyDescent="0.2">
      <c r="A4250">
        <v>155631</v>
      </c>
      <c r="B4250" t="s">
        <v>2204</v>
      </c>
      <c r="C4250" t="s">
        <v>1525</v>
      </c>
      <c r="D4250" t="b">
        <v>0</v>
      </c>
      <c r="E4250" t="s">
        <v>125</v>
      </c>
      <c r="F4250" t="s">
        <v>2202</v>
      </c>
      <c r="G4250" t="s">
        <v>1656</v>
      </c>
      <c r="H4250" t="s">
        <v>125</v>
      </c>
      <c r="P4250" t="s">
        <v>125</v>
      </c>
    </row>
    <row r="4251" spans="1:18" x14ac:dyDescent="0.2">
      <c r="A4251">
        <v>167259</v>
      </c>
      <c r="B4251" t="s">
        <v>2205</v>
      </c>
      <c r="C4251" t="s">
        <v>1525</v>
      </c>
      <c r="D4251" t="b">
        <v>0</v>
      </c>
      <c r="E4251" t="s">
        <v>125</v>
      </c>
      <c r="F4251" t="s">
        <v>2200</v>
      </c>
      <c r="G4251" t="s">
        <v>1656</v>
      </c>
      <c r="H4251" t="s">
        <v>125</v>
      </c>
      <c r="P4251" t="s">
        <v>125</v>
      </c>
      <c r="R4251" t="s">
        <v>2171</v>
      </c>
    </row>
    <row r="4252" spans="1:18" x14ac:dyDescent="0.2">
      <c r="A4252">
        <v>155632</v>
      </c>
      <c r="B4252" t="s">
        <v>2206</v>
      </c>
      <c r="C4252" t="s">
        <v>1525</v>
      </c>
      <c r="D4252" t="b">
        <v>0</v>
      </c>
      <c r="E4252" t="s">
        <v>125</v>
      </c>
      <c r="F4252" t="s">
        <v>2200</v>
      </c>
      <c r="G4252" t="s">
        <v>1656</v>
      </c>
      <c r="H4252" t="s">
        <v>125</v>
      </c>
      <c r="P4252" t="s">
        <v>125</v>
      </c>
    </row>
    <row r="4253" spans="1:18" x14ac:dyDescent="0.2">
      <c r="A4253">
        <v>155633</v>
      </c>
      <c r="B4253" t="s">
        <v>2207</v>
      </c>
      <c r="C4253" t="s">
        <v>1525</v>
      </c>
      <c r="D4253" t="b">
        <v>1</v>
      </c>
      <c r="E4253" t="s">
        <v>125</v>
      </c>
      <c r="F4253" t="s">
        <v>1529</v>
      </c>
      <c r="G4253" t="s">
        <v>1527</v>
      </c>
      <c r="H4253" t="s">
        <v>125</v>
      </c>
      <c r="P4253" t="s">
        <v>125</v>
      </c>
    </row>
    <row r="4254" spans="1:18" x14ac:dyDescent="0.2">
      <c r="A4254">
        <v>154963</v>
      </c>
      <c r="B4254" t="s">
        <v>2207</v>
      </c>
      <c r="C4254" t="s">
        <v>1525</v>
      </c>
      <c r="D4254" t="b">
        <v>1</v>
      </c>
      <c r="E4254" t="s">
        <v>125</v>
      </c>
      <c r="F4254" t="s">
        <v>1529</v>
      </c>
      <c r="G4254" t="s">
        <v>1527</v>
      </c>
      <c r="H4254" t="s">
        <v>125</v>
      </c>
      <c r="P4254" t="s">
        <v>125</v>
      </c>
    </row>
    <row r="4255" spans="1:18" x14ac:dyDescent="0.2">
      <c r="A4255">
        <v>167306</v>
      </c>
      <c r="B4255" t="s">
        <v>2208</v>
      </c>
      <c r="C4255" t="s">
        <v>1525</v>
      </c>
      <c r="D4255" t="b">
        <v>0</v>
      </c>
      <c r="E4255" t="s">
        <v>125</v>
      </c>
      <c r="F4255" t="s">
        <v>2198</v>
      </c>
      <c r="G4255" t="s">
        <v>1656</v>
      </c>
      <c r="H4255" t="s">
        <v>125</v>
      </c>
      <c r="P4255" t="s">
        <v>125</v>
      </c>
      <c r="R4255" t="s">
        <v>2171</v>
      </c>
    </row>
    <row r="4256" spans="1:18" x14ac:dyDescent="0.2">
      <c r="A4256">
        <v>155634</v>
      </c>
      <c r="B4256" t="s">
        <v>2209</v>
      </c>
      <c r="C4256" t="s">
        <v>1525</v>
      </c>
      <c r="D4256" t="b">
        <v>0</v>
      </c>
      <c r="E4256" t="s">
        <v>125</v>
      </c>
      <c r="F4256" t="s">
        <v>2198</v>
      </c>
      <c r="G4256" t="s">
        <v>1656</v>
      </c>
      <c r="H4256" t="s">
        <v>125</v>
      </c>
      <c r="P4256" t="s">
        <v>125</v>
      </c>
    </row>
    <row r="4257" spans="1:18" x14ac:dyDescent="0.2">
      <c r="A4257">
        <v>166827</v>
      </c>
      <c r="B4257" t="s">
        <v>2210</v>
      </c>
      <c r="C4257" t="s">
        <v>1525</v>
      </c>
      <c r="D4257" t="b">
        <v>1</v>
      </c>
      <c r="E4257" t="s">
        <v>125</v>
      </c>
      <c r="F4257" t="s">
        <v>1529</v>
      </c>
      <c r="G4257" t="s">
        <v>1527</v>
      </c>
      <c r="H4257" t="s">
        <v>125</v>
      </c>
      <c r="P4257" t="s">
        <v>125</v>
      </c>
    </row>
    <row r="4258" spans="1:18" x14ac:dyDescent="0.2">
      <c r="A4258">
        <v>155953</v>
      </c>
      <c r="B4258" t="s">
        <v>2210</v>
      </c>
      <c r="C4258" t="s">
        <v>1525</v>
      </c>
      <c r="D4258" t="b">
        <v>1</v>
      </c>
      <c r="E4258" t="s">
        <v>125</v>
      </c>
      <c r="F4258" t="s">
        <v>1529</v>
      </c>
      <c r="G4258" t="s">
        <v>1527</v>
      </c>
      <c r="H4258" t="s">
        <v>125</v>
      </c>
      <c r="P4258" t="s">
        <v>125</v>
      </c>
    </row>
    <row r="4259" spans="1:18" x14ac:dyDescent="0.2">
      <c r="A4259">
        <v>181128</v>
      </c>
      <c r="B4259" t="s">
        <v>2210</v>
      </c>
      <c r="C4259" t="s">
        <v>1525</v>
      </c>
      <c r="D4259" t="b">
        <v>1</v>
      </c>
      <c r="E4259" t="s">
        <v>125</v>
      </c>
      <c r="F4259" t="s">
        <v>1529</v>
      </c>
      <c r="G4259" t="s">
        <v>1527</v>
      </c>
      <c r="H4259" t="s">
        <v>125</v>
      </c>
      <c r="P4259" t="s">
        <v>125</v>
      </c>
      <c r="R4259" t="s">
        <v>2171</v>
      </c>
    </row>
    <row r="4260" spans="1:18" x14ac:dyDescent="0.2">
      <c r="A4260">
        <v>155957</v>
      </c>
      <c r="B4260" t="s">
        <v>2210</v>
      </c>
      <c r="C4260" t="s">
        <v>1525</v>
      </c>
      <c r="D4260" t="b">
        <v>1</v>
      </c>
      <c r="E4260" t="s">
        <v>125</v>
      </c>
      <c r="F4260" t="s">
        <v>1529</v>
      </c>
      <c r="G4260" t="s">
        <v>1527</v>
      </c>
      <c r="H4260" t="s">
        <v>125</v>
      </c>
      <c r="P4260" t="s">
        <v>125</v>
      </c>
    </row>
    <row r="4261" spans="1:18" x14ac:dyDescent="0.2">
      <c r="A4261">
        <v>167028</v>
      </c>
      <c r="B4261" t="s">
        <v>2210</v>
      </c>
      <c r="C4261" t="s">
        <v>1525</v>
      </c>
      <c r="D4261" t="b">
        <v>1</v>
      </c>
      <c r="E4261" t="s">
        <v>125</v>
      </c>
      <c r="F4261" t="s">
        <v>1529</v>
      </c>
      <c r="G4261" t="s">
        <v>1527</v>
      </c>
      <c r="H4261" t="s">
        <v>125</v>
      </c>
      <c r="P4261" t="s">
        <v>125</v>
      </c>
    </row>
    <row r="4262" spans="1:18" x14ac:dyDescent="0.2">
      <c r="A4262">
        <v>167307</v>
      </c>
      <c r="B4262" t="s">
        <v>2210</v>
      </c>
      <c r="C4262" t="s">
        <v>1525</v>
      </c>
      <c r="D4262" t="b">
        <v>1</v>
      </c>
      <c r="E4262" t="s">
        <v>125</v>
      </c>
      <c r="F4262" t="s">
        <v>1529</v>
      </c>
      <c r="G4262" t="s">
        <v>1527</v>
      </c>
      <c r="H4262" t="s">
        <v>125</v>
      </c>
      <c r="P4262" t="s">
        <v>125</v>
      </c>
    </row>
    <row r="4263" spans="1:18" x14ac:dyDescent="0.2">
      <c r="A4263">
        <v>154964</v>
      </c>
      <c r="B4263" t="s">
        <v>2210</v>
      </c>
      <c r="C4263" t="s">
        <v>1525</v>
      </c>
      <c r="D4263" t="b">
        <v>1</v>
      </c>
      <c r="E4263" t="s">
        <v>125</v>
      </c>
      <c r="F4263" t="s">
        <v>1529</v>
      </c>
      <c r="G4263" t="s">
        <v>1527</v>
      </c>
      <c r="H4263" t="s">
        <v>125</v>
      </c>
      <c r="P4263" t="s">
        <v>125</v>
      </c>
    </row>
    <row r="4264" spans="1:18" x14ac:dyDescent="0.2">
      <c r="A4264">
        <v>155636</v>
      </c>
      <c r="B4264" t="s">
        <v>2210</v>
      </c>
      <c r="C4264" t="s">
        <v>1525</v>
      </c>
      <c r="D4264" t="b">
        <v>1</v>
      </c>
      <c r="E4264" t="s">
        <v>125</v>
      </c>
      <c r="F4264" t="s">
        <v>1529</v>
      </c>
      <c r="G4264" t="s">
        <v>1527</v>
      </c>
      <c r="H4264" t="s">
        <v>125</v>
      </c>
      <c r="P4264" t="s">
        <v>125</v>
      </c>
    </row>
    <row r="4265" spans="1:18" x14ac:dyDescent="0.2">
      <c r="A4265">
        <v>166907</v>
      </c>
      <c r="B4265" t="s">
        <v>2210</v>
      </c>
      <c r="C4265" t="s">
        <v>1525</v>
      </c>
      <c r="D4265" t="b">
        <v>1</v>
      </c>
      <c r="E4265" t="s">
        <v>125</v>
      </c>
      <c r="F4265" t="s">
        <v>1529</v>
      </c>
      <c r="G4265" t="s">
        <v>1527</v>
      </c>
      <c r="H4265" t="s">
        <v>125</v>
      </c>
      <c r="P4265" t="s">
        <v>125</v>
      </c>
    </row>
    <row r="4266" spans="1:18" x14ac:dyDescent="0.2">
      <c r="A4266">
        <v>166981</v>
      </c>
      <c r="B4266" t="s">
        <v>2210</v>
      </c>
      <c r="C4266" t="s">
        <v>1525</v>
      </c>
      <c r="D4266" t="b">
        <v>1</v>
      </c>
      <c r="E4266" t="s">
        <v>125</v>
      </c>
      <c r="F4266" t="s">
        <v>1529</v>
      </c>
      <c r="G4266" t="s">
        <v>1527</v>
      </c>
      <c r="H4266" t="s">
        <v>125</v>
      </c>
      <c r="P4266" t="s">
        <v>125</v>
      </c>
    </row>
    <row r="4267" spans="1:18" x14ac:dyDescent="0.2">
      <c r="A4267">
        <v>167163</v>
      </c>
      <c r="B4267" t="s">
        <v>2210</v>
      </c>
      <c r="C4267" t="s">
        <v>1525</v>
      </c>
      <c r="D4267" t="b">
        <v>1</v>
      </c>
      <c r="E4267" t="s">
        <v>125</v>
      </c>
      <c r="F4267" t="s">
        <v>1529</v>
      </c>
      <c r="G4267" t="s">
        <v>1527</v>
      </c>
      <c r="H4267" t="s">
        <v>125</v>
      </c>
      <c r="P4267" t="s">
        <v>125</v>
      </c>
    </row>
    <row r="4268" spans="1:18" x14ac:dyDescent="0.2">
      <c r="A4268">
        <v>167260</v>
      </c>
      <c r="B4268" t="s">
        <v>2210</v>
      </c>
      <c r="C4268" t="s">
        <v>1525</v>
      </c>
      <c r="D4268" t="b">
        <v>1</v>
      </c>
      <c r="E4268" t="s">
        <v>125</v>
      </c>
      <c r="F4268" t="s">
        <v>1529</v>
      </c>
      <c r="G4268" t="s">
        <v>1527</v>
      </c>
      <c r="H4268" t="s">
        <v>125</v>
      </c>
      <c r="P4268" t="s">
        <v>125</v>
      </c>
    </row>
    <row r="4269" spans="1:18" x14ac:dyDescent="0.2">
      <c r="A4269">
        <v>155955</v>
      </c>
      <c r="B4269" t="s">
        <v>2211</v>
      </c>
      <c r="C4269" t="s">
        <v>1525</v>
      </c>
      <c r="D4269" t="b">
        <v>1</v>
      </c>
      <c r="E4269" t="s">
        <v>125</v>
      </c>
      <c r="F4269" t="s">
        <v>1529</v>
      </c>
      <c r="G4269" t="s">
        <v>1527</v>
      </c>
      <c r="H4269" t="s">
        <v>125</v>
      </c>
      <c r="P4269" t="s">
        <v>125</v>
      </c>
    </row>
    <row r="4270" spans="1:18" x14ac:dyDescent="0.2">
      <c r="A4270">
        <v>155958</v>
      </c>
      <c r="B4270" t="s">
        <v>2211</v>
      </c>
      <c r="C4270" t="s">
        <v>1525</v>
      </c>
      <c r="D4270" t="b">
        <v>1</v>
      </c>
      <c r="E4270" t="s">
        <v>125</v>
      </c>
      <c r="F4270" t="s">
        <v>1529</v>
      </c>
      <c r="G4270" t="s">
        <v>1527</v>
      </c>
      <c r="H4270" t="s">
        <v>125</v>
      </c>
      <c r="P4270" t="s">
        <v>125</v>
      </c>
    </row>
    <row r="4271" spans="1:18" x14ac:dyDescent="0.2">
      <c r="A4271">
        <v>166828</v>
      </c>
      <c r="B4271" t="s">
        <v>2211</v>
      </c>
      <c r="C4271" t="s">
        <v>1525</v>
      </c>
      <c r="D4271" t="b">
        <v>1</v>
      </c>
      <c r="E4271" t="s">
        <v>125</v>
      </c>
      <c r="F4271" t="s">
        <v>1529</v>
      </c>
      <c r="G4271" t="s">
        <v>1527</v>
      </c>
      <c r="H4271" t="s">
        <v>125</v>
      </c>
      <c r="P4271" t="s">
        <v>125</v>
      </c>
    </row>
    <row r="4272" spans="1:18" x14ac:dyDescent="0.2">
      <c r="A4272">
        <v>167029</v>
      </c>
      <c r="B4272" t="s">
        <v>2211</v>
      </c>
      <c r="C4272" t="s">
        <v>1525</v>
      </c>
      <c r="D4272" t="b">
        <v>1</v>
      </c>
      <c r="E4272" t="s">
        <v>125</v>
      </c>
      <c r="F4272" t="s">
        <v>1529</v>
      </c>
      <c r="G4272" t="s">
        <v>1527</v>
      </c>
      <c r="H4272" t="s">
        <v>125</v>
      </c>
      <c r="P4272" t="s">
        <v>125</v>
      </c>
    </row>
    <row r="4273" spans="1:18" x14ac:dyDescent="0.2">
      <c r="A4273">
        <v>155637</v>
      </c>
      <c r="B4273" t="s">
        <v>2211</v>
      </c>
      <c r="C4273" t="s">
        <v>1525</v>
      </c>
      <c r="D4273" t="b">
        <v>1</v>
      </c>
      <c r="E4273" t="s">
        <v>125</v>
      </c>
      <c r="F4273" t="s">
        <v>1529</v>
      </c>
      <c r="G4273" t="s">
        <v>1527</v>
      </c>
      <c r="H4273" t="s">
        <v>125</v>
      </c>
      <c r="P4273" t="s">
        <v>125</v>
      </c>
    </row>
    <row r="4274" spans="1:18" x14ac:dyDescent="0.2">
      <c r="A4274">
        <v>154965</v>
      </c>
      <c r="B4274" t="s">
        <v>2211</v>
      </c>
      <c r="C4274" t="s">
        <v>1525</v>
      </c>
      <c r="D4274" t="b">
        <v>1</v>
      </c>
      <c r="E4274" t="s">
        <v>125</v>
      </c>
      <c r="F4274" t="s">
        <v>1529</v>
      </c>
      <c r="G4274" t="s">
        <v>1527</v>
      </c>
      <c r="H4274" t="s">
        <v>125</v>
      </c>
      <c r="P4274" t="s">
        <v>125</v>
      </c>
    </row>
    <row r="4275" spans="1:18" x14ac:dyDescent="0.2">
      <c r="A4275">
        <v>167308</v>
      </c>
      <c r="B4275" t="s">
        <v>2211</v>
      </c>
      <c r="C4275" t="s">
        <v>1525</v>
      </c>
      <c r="D4275" t="b">
        <v>1</v>
      </c>
      <c r="E4275" t="s">
        <v>125</v>
      </c>
      <c r="F4275" t="s">
        <v>1529</v>
      </c>
      <c r="G4275" t="s">
        <v>1527</v>
      </c>
      <c r="H4275" t="s">
        <v>125</v>
      </c>
      <c r="P4275" t="s">
        <v>125</v>
      </c>
    </row>
    <row r="4276" spans="1:18" x14ac:dyDescent="0.2">
      <c r="A4276">
        <v>166908</v>
      </c>
      <c r="B4276" t="s">
        <v>2211</v>
      </c>
      <c r="C4276" t="s">
        <v>1525</v>
      </c>
      <c r="D4276" t="b">
        <v>1</v>
      </c>
      <c r="E4276" t="s">
        <v>125</v>
      </c>
      <c r="F4276" t="s">
        <v>1529</v>
      </c>
      <c r="G4276" t="s">
        <v>1527</v>
      </c>
      <c r="H4276" t="s">
        <v>125</v>
      </c>
      <c r="P4276" t="s">
        <v>125</v>
      </c>
    </row>
    <row r="4277" spans="1:18" x14ac:dyDescent="0.2">
      <c r="A4277">
        <v>167164</v>
      </c>
      <c r="B4277" t="s">
        <v>2211</v>
      </c>
      <c r="C4277" t="s">
        <v>1525</v>
      </c>
      <c r="D4277" t="b">
        <v>1</v>
      </c>
      <c r="E4277" t="s">
        <v>125</v>
      </c>
      <c r="F4277" t="s">
        <v>1529</v>
      </c>
      <c r="G4277" t="s">
        <v>1527</v>
      </c>
      <c r="H4277" t="s">
        <v>125</v>
      </c>
      <c r="P4277" t="s">
        <v>125</v>
      </c>
    </row>
    <row r="4278" spans="1:18" x14ac:dyDescent="0.2">
      <c r="A4278">
        <v>167261</v>
      </c>
      <c r="B4278" t="s">
        <v>2211</v>
      </c>
      <c r="C4278" t="s">
        <v>1525</v>
      </c>
      <c r="D4278" t="b">
        <v>1</v>
      </c>
      <c r="E4278" t="s">
        <v>125</v>
      </c>
      <c r="F4278" t="s">
        <v>1529</v>
      </c>
      <c r="G4278" t="s">
        <v>1527</v>
      </c>
      <c r="H4278" t="s">
        <v>125</v>
      </c>
      <c r="P4278" t="s">
        <v>125</v>
      </c>
    </row>
    <row r="4279" spans="1:18" x14ac:dyDescent="0.2">
      <c r="A4279">
        <v>166983</v>
      </c>
      <c r="B4279" t="s">
        <v>2211</v>
      </c>
      <c r="C4279" t="s">
        <v>1525</v>
      </c>
      <c r="D4279" t="b">
        <v>1</v>
      </c>
      <c r="E4279" t="s">
        <v>125</v>
      </c>
      <c r="F4279" t="s">
        <v>1529</v>
      </c>
      <c r="G4279" t="s">
        <v>1527</v>
      </c>
      <c r="H4279" t="s">
        <v>125</v>
      </c>
      <c r="P4279" t="s">
        <v>125</v>
      </c>
    </row>
    <row r="4280" spans="1:18" x14ac:dyDescent="0.2">
      <c r="A4280">
        <v>181130</v>
      </c>
      <c r="B4280" t="s">
        <v>2212</v>
      </c>
      <c r="C4280" t="s">
        <v>1525</v>
      </c>
      <c r="D4280" t="b">
        <v>1</v>
      </c>
      <c r="E4280" t="s">
        <v>125</v>
      </c>
      <c r="F4280" t="s">
        <v>1529</v>
      </c>
      <c r="G4280" t="s">
        <v>1527</v>
      </c>
      <c r="H4280" t="s">
        <v>125</v>
      </c>
      <c r="P4280" t="s">
        <v>125</v>
      </c>
      <c r="R4280" t="s">
        <v>2171</v>
      </c>
    </row>
    <row r="4281" spans="1:18" x14ac:dyDescent="0.2">
      <c r="A4281">
        <v>155959</v>
      </c>
      <c r="B4281" t="s">
        <v>2213</v>
      </c>
      <c r="C4281" t="s">
        <v>1525</v>
      </c>
      <c r="D4281" t="b">
        <v>1</v>
      </c>
      <c r="E4281" t="s">
        <v>125</v>
      </c>
      <c r="F4281" t="s">
        <v>1590</v>
      </c>
      <c r="G4281" t="s">
        <v>1527</v>
      </c>
      <c r="H4281" t="s">
        <v>125</v>
      </c>
      <c r="P4281" t="s">
        <v>125</v>
      </c>
    </row>
    <row r="4282" spans="1:18" x14ac:dyDescent="0.2">
      <c r="A4282">
        <v>167165</v>
      </c>
      <c r="B4282" t="s">
        <v>2213</v>
      </c>
      <c r="C4282" t="s">
        <v>1525</v>
      </c>
      <c r="D4282" t="b">
        <v>0</v>
      </c>
      <c r="E4282" t="s">
        <v>125</v>
      </c>
      <c r="F4282" t="s">
        <v>1590</v>
      </c>
      <c r="G4282" t="s">
        <v>1527</v>
      </c>
      <c r="H4282" t="s">
        <v>125</v>
      </c>
      <c r="P4282" t="s">
        <v>125</v>
      </c>
    </row>
    <row r="4283" spans="1:18" x14ac:dyDescent="0.2">
      <c r="A4283">
        <v>166909</v>
      </c>
      <c r="B4283" t="s">
        <v>2213</v>
      </c>
      <c r="C4283" t="s">
        <v>1525</v>
      </c>
      <c r="D4283" t="b">
        <v>1</v>
      </c>
      <c r="E4283" t="s">
        <v>125</v>
      </c>
      <c r="F4283" t="s">
        <v>1590</v>
      </c>
      <c r="G4283" t="s">
        <v>1527</v>
      </c>
      <c r="H4283" t="s">
        <v>125</v>
      </c>
      <c r="P4283" t="s">
        <v>125</v>
      </c>
    </row>
    <row r="4284" spans="1:18" x14ac:dyDescent="0.2">
      <c r="A4284">
        <v>154966</v>
      </c>
      <c r="B4284" t="s">
        <v>2213</v>
      </c>
      <c r="C4284" t="s">
        <v>1525</v>
      </c>
      <c r="D4284" t="b">
        <v>1</v>
      </c>
      <c r="E4284" t="s">
        <v>125</v>
      </c>
      <c r="F4284" t="s">
        <v>1529</v>
      </c>
      <c r="G4284" t="s">
        <v>1527</v>
      </c>
      <c r="H4284" t="s">
        <v>125</v>
      </c>
      <c r="P4284" t="s">
        <v>125</v>
      </c>
    </row>
    <row r="4285" spans="1:18" x14ac:dyDescent="0.2">
      <c r="A4285">
        <v>167262</v>
      </c>
      <c r="B4285" t="s">
        <v>2213</v>
      </c>
      <c r="C4285" t="s">
        <v>1525</v>
      </c>
      <c r="D4285" t="b">
        <v>1</v>
      </c>
      <c r="E4285" t="s">
        <v>125</v>
      </c>
      <c r="F4285" t="s">
        <v>1590</v>
      </c>
      <c r="G4285" t="s">
        <v>1527</v>
      </c>
      <c r="H4285" t="s">
        <v>125</v>
      </c>
      <c r="P4285" t="s">
        <v>125</v>
      </c>
    </row>
    <row r="4286" spans="1:18" x14ac:dyDescent="0.2">
      <c r="A4286">
        <v>155956</v>
      </c>
      <c r="B4286" t="s">
        <v>2213</v>
      </c>
      <c r="C4286" t="s">
        <v>1525</v>
      </c>
      <c r="D4286" t="b">
        <v>1</v>
      </c>
      <c r="E4286" t="s">
        <v>125</v>
      </c>
      <c r="F4286" t="s">
        <v>1590</v>
      </c>
      <c r="G4286" t="s">
        <v>1527</v>
      </c>
      <c r="H4286" t="s">
        <v>125</v>
      </c>
      <c r="P4286" t="s">
        <v>125</v>
      </c>
    </row>
    <row r="4287" spans="1:18" x14ac:dyDescent="0.2">
      <c r="A4287">
        <v>155639</v>
      </c>
      <c r="B4287" t="s">
        <v>2213</v>
      </c>
      <c r="C4287" t="s">
        <v>1525</v>
      </c>
      <c r="D4287" t="b">
        <v>1</v>
      </c>
      <c r="E4287" t="s">
        <v>125</v>
      </c>
      <c r="F4287" t="s">
        <v>1590</v>
      </c>
      <c r="G4287" t="s">
        <v>1527</v>
      </c>
      <c r="H4287" t="s">
        <v>125</v>
      </c>
      <c r="P4287" t="s">
        <v>125</v>
      </c>
    </row>
    <row r="4288" spans="1:18" x14ac:dyDescent="0.2">
      <c r="A4288">
        <v>166984</v>
      </c>
      <c r="B4288" t="s">
        <v>2213</v>
      </c>
      <c r="C4288" t="s">
        <v>1525</v>
      </c>
      <c r="D4288" t="b">
        <v>1</v>
      </c>
      <c r="E4288" t="s">
        <v>125</v>
      </c>
      <c r="F4288" t="s">
        <v>1590</v>
      </c>
      <c r="G4288" t="s">
        <v>1527</v>
      </c>
      <c r="H4288" t="s">
        <v>125</v>
      </c>
      <c r="P4288" t="s">
        <v>125</v>
      </c>
    </row>
    <row r="4289" spans="1:18" x14ac:dyDescent="0.2">
      <c r="A4289">
        <v>166829</v>
      </c>
      <c r="B4289" t="s">
        <v>2213</v>
      </c>
      <c r="C4289" t="s">
        <v>1525</v>
      </c>
      <c r="D4289" t="b">
        <v>1</v>
      </c>
      <c r="E4289" t="s">
        <v>125</v>
      </c>
      <c r="F4289" t="s">
        <v>1590</v>
      </c>
      <c r="G4289" t="s">
        <v>1527</v>
      </c>
      <c r="H4289" t="s">
        <v>125</v>
      </c>
      <c r="P4289" t="s">
        <v>125</v>
      </c>
    </row>
    <row r="4290" spans="1:18" x14ac:dyDescent="0.2">
      <c r="A4290">
        <v>167309</v>
      </c>
      <c r="B4290" t="s">
        <v>2213</v>
      </c>
      <c r="C4290" t="s">
        <v>1525</v>
      </c>
      <c r="D4290" t="b">
        <v>1</v>
      </c>
      <c r="E4290" t="s">
        <v>125</v>
      </c>
      <c r="F4290" t="s">
        <v>1590</v>
      </c>
      <c r="G4290" t="s">
        <v>1527</v>
      </c>
      <c r="H4290" t="s">
        <v>125</v>
      </c>
      <c r="P4290" t="s">
        <v>125</v>
      </c>
    </row>
    <row r="4291" spans="1:18" x14ac:dyDescent="0.2">
      <c r="A4291">
        <v>167030</v>
      </c>
      <c r="B4291" t="s">
        <v>2213</v>
      </c>
      <c r="C4291" t="s">
        <v>1525</v>
      </c>
      <c r="D4291" t="b">
        <v>1</v>
      </c>
      <c r="E4291" t="s">
        <v>125</v>
      </c>
      <c r="F4291" t="s">
        <v>1529</v>
      </c>
      <c r="G4291" t="s">
        <v>1527</v>
      </c>
      <c r="H4291" t="s">
        <v>125</v>
      </c>
      <c r="P4291" t="s">
        <v>125</v>
      </c>
    </row>
    <row r="4292" spans="1:18" x14ac:dyDescent="0.2">
      <c r="A4292">
        <v>181134</v>
      </c>
      <c r="B4292" t="s">
        <v>2214</v>
      </c>
      <c r="C4292" t="s">
        <v>1525</v>
      </c>
      <c r="D4292" t="b">
        <v>1</v>
      </c>
      <c r="E4292" t="s">
        <v>125</v>
      </c>
      <c r="F4292" t="s">
        <v>1590</v>
      </c>
      <c r="G4292" t="s">
        <v>1527</v>
      </c>
      <c r="H4292" t="s">
        <v>125</v>
      </c>
      <c r="P4292" t="s">
        <v>125</v>
      </c>
      <c r="R4292" t="s">
        <v>2171</v>
      </c>
    </row>
    <row r="4293" spans="1:18" x14ac:dyDescent="0.2">
      <c r="A4293">
        <v>166815</v>
      </c>
      <c r="B4293" t="s">
        <v>2215</v>
      </c>
      <c r="C4293" t="s">
        <v>1525</v>
      </c>
      <c r="D4293" t="b">
        <v>0</v>
      </c>
      <c r="E4293" t="s">
        <v>125</v>
      </c>
      <c r="F4293" t="s">
        <v>1783</v>
      </c>
      <c r="G4293" t="s">
        <v>1541</v>
      </c>
      <c r="H4293" t="s">
        <v>125</v>
      </c>
      <c r="J4293" t="s">
        <v>752</v>
      </c>
      <c r="K4293" t="s">
        <v>1559</v>
      </c>
      <c r="L4293" t="s">
        <v>1024</v>
      </c>
      <c r="P4293" t="s">
        <v>125</v>
      </c>
      <c r="R4293" t="s">
        <v>2171</v>
      </c>
    </row>
    <row r="4294" spans="1:18" x14ac:dyDescent="0.2">
      <c r="A4294">
        <v>166895</v>
      </c>
      <c r="B4294" t="s">
        <v>2215</v>
      </c>
      <c r="C4294" t="s">
        <v>1525</v>
      </c>
      <c r="D4294" t="b">
        <v>0</v>
      </c>
      <c r="E4294" t="s">
        <v>125</v>
      </c>
      <c r="F4294" t="s">
        <v>1783</v>
      </c>
      <c r="G4294" t="s">
        <v>1541</v>
      </c>
      <c r="H4294" t="s">
        <v>125</v>
      </c>
      <c r="J4294" t="s">
        <v>752</v>
      </c>
      <c r="K4294" t="s">
        <v>1559</v>
      </c>
      <c r="L4294" t="s">
        <v>1024</v>
      </c>
      <c r="P4294" t="s">
        <v>125</v>
      </c>
    </row>
    <row r="4295" spans="1:18" x14ac:dyDescent="0.2">
      <c r="A4295">
        <v>166897</v>
      </c>
      <c r="B4295" t="s">
        <v>2216</v>
      </c>
      <c r="C4295" t="s">
        <v>1525</v>
      </c>
      <c r="D4295" t="b">
        <v>0</v>
      </c>
      <c r="E4295" t="s">
        <v>125</v>
      </c>
      <c r="F4295" t="s">
        <v>2038</v>
      </c>
      <c r="G4295" t="s">
        <v>1629</v>
      </c>
      <c r="H4295" t="s">
        <v>125</v>
      </c>
      <c r="P4295" t="s">
        <v>125</v>
      </c>
    </row>
    <row r="4296" spans="1:18" x14ac:dyDescent="0.2">
      <c r="A4296">
        <v>166817</v>
      </c>
      <c r="B4296" t="s">
        <v>2216</v>
      </c>
      <c r="C4296" t="s">
        <v>1525</v>
      </c>
      <c r="D4296" t="b">
        <v>0</v>
      </c>
      <c r="E4296" t="s">
        <v>125</v>
      </c>
      <c r="F4296" t="s">
        <v>2038</v>
      </c>
      <c r="G4296" t="s">
        <v>1629</v>
      </c>
      <c r="H4296" t="s">
        <v>125</v>
      </c>
      <c r="P4296" t="s">
        <v>125</v>
      </c>
      <c r="R4296" t="s">
        <v>2171</v>
      </c>
    </row>
    <row r="4297" spans="1:18" x14ac:dyDescent="0.2">
      <c r="A4297">
        <v>166896</v>
      </c>
      <c r="B4297" t="s">
        <v>2217</v>
      </c>
      <c r="C4297" t="s">
        <v>1525</v>
      </c>
      <c r="D4297" t="b">
        <v>1</v>
      </c>
      <c r="E4297" t="s">
        <v>125</v>
      </c>
      <c r="F4297" t="s">
        <v>1529</v>
      </c>
      <c r="G4297" t="s">
        <v>1527</v>
      </c>
      <c r="H4297" t="s">
        <v>125</v>
      </c>
      <c r="P4297" t="s">
        <v>125</v>
      </c>
    </row>
    <row r="4298" spans="1:18" x14ac:dyDescent="0.2">
      <c r="A4298">
        <v>166816</v>
      </c>
      <c r="B4298" t="s">
        <v>2217</v>
      </c>
      <c r="C4298" t="s">
        <v>1525</v>
      </c>
      <c r="D4298" t="b">
        <v>1</v>
      </c>
      <c r="E4298" t="s">
        <v>125</v>
      </c>
      <c r="F4298" t="s">
        <v>1529</v>
      </c>
      <c r="G4298" t="s">
        <v>1527</v>
      </c>
      <c r="H4298" t="s">
        <v>125</v>
      </c>
      <c r="P4298" t="s">
        <v>125</v>
      </c>
    </row>
    <row r="4299" spans="1:18" x14ac:dyDescent="0.2">
      <c r="A4299">
        <v>166818</v>
      </c>
      <c r="B4299" t="s">
        <v>2218</v>
      </c>
      <c r="C4299" t="s">
        <v>1525</v>
      </c>
      <c r="D4299" t="b">
        <v>1</v>
      </c>
      <c r="E4299" t="s">
        <v>125</v>
      </c>
      <c r="F4299" t="s">
        <v>1529</v>
      </c>
      <c r="G4299" t="s">
        <v>1527</v>
      </c>
      <c r="H4299" t="s">
        <v>125</v>
      </c>
      <c r="P4299" t="s">
        <v>125</v>
      </c>
    </row>
    <row r="4300" spans="1:18" x14ac:dyDescent="0.2">
      <c r="A4300">
        <v>166898</v>
      </c>
      <c r="B4300" t="s">
        <v>2218</v>
      </c>
      <c r="C4300" t="s">
        <v>1525</v>
      </c>
      <c r="D4300" t="b">
        <v>1</v>
      </c>
      <c r="E4300" t="s">
        <v>125</v>
      </c>
      <c r="F4300" t="s">
        <v>1529</v>
      </c>
      <c r="G4300" t="s">
        <v>1527</v>
      </c>
      <c r="H4300" t="s">
        <v>125</v>
      </c>
      <c r="P4300" t="s">
        <v>125</v>
      </c>
    </row>
    <row r="4301" spans="1:18" x14ac:dyDescent="0.2">
      <c r="A4301">
        <v>181224</v>
      </c>
      <c r="B4301" t="s">
        <v>2219</v>
      </c>
      <c r="C4301" t="s">
        <v>1525</v>
      </c>
      <c r="D4301" t="b">
        <v>0</v>
      </c>
      <c r="E4301" t="s">
        <v>125</v>
      </c>
      <c r="F4301" t="s">
        <v>538</v>
      </c>
      <c r="G4301" t="s">
        <v>533</v>
      </c>
      <c r="H4301" t="s">
        <v>125</v>
      </c>
      <c r="P4301" t="s">
        <v>125</v>
      </c>
    </row>
    <row r="4302" spans="1:18" x14ac:dyDescent="0.2">
      <c r="A4302">
        <v>170494</v>
      </c>
      <c r="B4302" t="s">
        <v>2220</v>
      </c>
      <c r="C4302" t="s">
        <v>1525</v>
      </c>
      <c r="D4302" t="b">
        <v>1</v>
      </c>
      <c r="E4302" t="s">
        <v>125</v>
      </c>
      <c r="F4302" t="s">
        <v>750</v>
      </c>
      <c r="G4302" t="s">
        <v>751</v>
      </c>
      <c r="H4302" t="s">
        <v>125</v>
      </c>
      <c r="J4302" t="s">
        <v>752</v>
      </c>
      <c r="K4302" t="s">
        <v>753</v>
      </c>
      <c r="L4302" t="s">
        <v>754</v>
      </c>
      <c r="P4302" t="s">
        <v>125</v>
      </c>
    </row>
    <row r="4303" spans="1:18" x14ac:dyDescent="0.2">
      <c r="A4303">
        <v>166724</v>
      </c>
      <c r="B4303" t="s">
        <v>2220</v>
      </c>
      <c r="C4303" t="s">
        <v>1525</v>
      </c>
      <c r="D4303" t="b">
        <v>1</v>
      </c>
      <c r="E4303" t="s">
        <v>125</v>
      </c>
      <c r="H4303" t="s">
        <v>125</v>
      </c>
      <c r="P4303" t="s">
        <v>125</v>
      </c>
      <c r="R4303" t="s">
        <v>1809</v>
      </c>
    </row>
    <row r="4304" spans="1:18" x14ac:dyDescent="0.2">
      <c r="A4304">
        <v>197141</v>
      </c>
      <c r="B4304" t="s">
        <v>2221</v>
      </c>
      <c r="C4304" t="s">
        <v>1525</v>
      </c>
      <c r="D4304" t="b">
        <v>1</v>
      </c>
      <c r="E4304" t="s">
        <v>125</v>
      </c>
      <c r="H4304" t="s">
        <v>125</v>
      </c>
      <c r="P4304" t="s">
        <v>125</v>
      </c>
      <c r="R4304" t="s">
        <v>1752</v>
      </c>
    </row>
    <row r="4305" spans="1:19" x14ac:dyDescent="0.2">
      <c r="A4305">
        <v>166725</v>
      </c>
      <c r="B4305" t="s">
        <v>2222</v>
      </c>
      <c r="C4305" t="s">
        <v>1525</v>
      </c>
      <c r="D4305" t="b">
        <v>0</v>
      </c>
      <c r="E4305" t="s">
        <v>125</v>
      </c>
      <c r="F4305" t="s">
        <v>1769</v>
      </c>
      <c r="G4305" t="s">
        <v>533</v>
      </c>
      <c r="H4305" t="s">
        <v>125</v>
      </c>
      <c r="P4305" t="s">
        <v>125</v>
      </c>
      <c r="S4305" t="s">
        <v>1770</v>
      </c>
    </row>
    <row r="4306" spans="1:19" x14ac:dyDescent="0.2">
      <c r="A4306">
        <v>156337</v>
      </c>
      <c r="B4306" t="s">
        <v>2223</v>
      </c>
      <c r="C4306" t="s">
        <v>1525</v>
      </c>
      <c r="D4306" t="b">
        <v>0</v>
      </c>
      <c r="E4306" t="s">
        <v>125</v>
      </c>
      <c r="F4306" t="s">
        <v>1602</v>
      </c>
      <c r="G4306" t="s">
        <v>1603</v>
      </c>
      <c r="H4306" t="s">
        <v>125</v>
      </c>
      <c r="P4306" t="s">
        <v>125</v>
      </c>
    </row>
    <row r="4307" spans="1:19" x14ac:dyDescent="0.2">
      <c r="A4307">
        <v>170419</v>
      </c>
      <c r="B4307" t="s">
        <v>2224</v>
      </c>
      <c r="C4307" t="s">
        <v>1525</v>
      </c>
      <c r="D4307" t="b">
        <v>0</v>
      </c>
      <c r="E4307" t="s">
        <v>125</v>
      </c>
      <c r="F4307" t="s">
        <v>1683</v>
      </c>
      <c r="G4307" t="s">
        <v>1534</v>
      </c>
      <c r="H4307" t="s">
        <v>125</v>
      </c>
      <c r="P4307" t="s">
        <v>125</v>
      </c>
    </row>
    <row r="4308" spans="1:19" x14ac:dyDescent="0.2">
      <c r="A4308">
        <v>170499</v>
      </c>
      <c r="B4308" t="s">
        <v>2224</v>
      </c>
      <c r="C4308" t="s">
        <v>1525</v>
      </c>
      <c r="D4308" t="b">
        <v>0</v>
      </c>
      <c r="E4308" t="s">
        <v>125</v>
      </c>
      <c r="F4308" t="s">
        <v>1683</v>
      </c>
      <c r="G4308" t="s">
        <v>1534</v>
      </c>
      <c r="H4308" t="s">
        <v>125</v>
      </c>
      <c r="P4308" t="s">
        <v>125</v>
      </c>
      <c r="R4308" t="s">
        <v>2225</v>
      </c>
    </row>
    <row r="4309" spans="1:19" x14ac:dyDescent="0.2">
      <c r="A4309">
        <v>170453</v>
      </c>
      <c r="B4309" t="s">
        <v>2224</v>
      </c>
      <c r="C4309" t="s">
        <v>1525</v>
      </c>
      <c r="D4309" t="b">
        <v>0</v>
      </c>
      <c r="E4309" t="s">
        <v>125</v>
      </c>
      <c r="F4309" t="s">
        <v>1683</v>
      </c>
      <c r="G4309" t="s">
        <v>1534</v>
      </c>
      <c r="H4309" t="s">
        <v>125</v>
      </c>
      <c r="P4309" t="s">
        <v>125</v>
      </c>
    </row>
    <row r="4310" spans="1:19" x14ac:dyDescent="0.2">
      <c r="A4310">
        <v>156348</v>
      </c>
      <c r="B4310" t="s">
        <v>2226</v>
      </c>
      <c r="C4310" t="s">
        <v>1525</v>
      </c>
      <c r="D4310" t="b">
        <v>0</v>
      </c>
      <c r="E4310" t="s">
        <v>125</v>
      </c>
      <c r="F4310" t="s">
        <v>1683</v>
      </c>
      <c r="G4310" t="s">
        <v>1534</v>
      </c>
      <c r="H4310" t="s">
        <v>125</v>
      </c>
      <c r="P4310" t="s">
        <v>125</v>
      </c>
    </row>
    <row r="4311" spans="1:19" x14ac:dyDescent="0.2">
      <c r="A4311">
        <v>170460</v>
      </c>
      <c r="B4311" t="s">
        <v>2227</v>
      </c>
      <c r="C4311" t="s">
        <v>1525</v>
      </c>
      <c r="D4311" t="b">
        <v>0</v>
      </c>
      <c r="E4311" t="s">
        <v>125</v>
      </c>
      <c r="F4311" t="s">
        <v>1552</v>
      </c>
      <c r="G4311" t="s">
        <v>1547</v>
      </c>
      <c r="H4311" t="s">
        <v>125</v>
      </c>
      <c r="P4311" t="s">
        <v>125</v>
      </c>
    </row>
    <row r="4312" spans="1:19" x14ac:dyDescent="0.2">
      <c r="A4312">
        <v>170506</v>
      </c>
      <c r="B4312" t="s">
        <v>2227</v>
      </c>
      <c r="C4312" t="s">
        <v>1525</v>
      </c>
      <c r="D4312" t="b">
        <v>0</v>
      </c>
      <c r="E4312" t="s">
        <v>125</v>
      </c>
      <c r="F4312" t="s">
        <v>1552</v>
      </c>
      <c r="G4312" t="s">
        <v>1547</v>
      </c>
      <c r="H4312" t="s">
        <v>125</v>
      </c>
      <c r="P4312" t="s">
        <v>125</v>
      </c>
    </row>
    <row r="4313" spans="1:19" x14ac:dyDescent="0.2">
      <c r="A4313">
        <v>170454</v>
      </c>
      <c r="B4313" t="s">
        <v>2227</v>
      </c>
      <c r="C4313" t="s">
        <v>1525</v>
      </c>
      <c r="D4313" t="b">
        <v>0</v>
      </c>
      <c r="E4313" t="s">
        <v>125</v>
      </c>
      <c r="F4313" t="s">
        <v>1552</v>
      </c>
      <c r="G4313" t="s">
        <v>1547</v>
      </c>
      <c r="H4313" t="s">
        <v>125</v>
      </c>
      <c r="P4313" t="s">
        <v>125</v>
      </c>
    </row>
    <row r="4314" spans="1:19" x14ac:dyDescent="0.2">
      <c r="A4314">
        <v>170427</v>
      </c>
      <c r="B4314" t="s">
        <v>2227</v>
      </c>
      <c r="C4314" t="s">
        <v>1525</v>
      </c>
      <c r="D4314" t="b">
        <v>0</v>
      </c>
      <c r="E4314" t="s">
        <v>125</v>
      </c>
      <c r="F4314" t="s">
        <v>1552</v>
      </c>
      <c r="G4314" t="s">
        <v>1547</v>
      </c>
      <c r="H4314" t="s">
        <v>125</v>
      </c>
      <c r="P4314" t="s">
        <v>125</v>
      </c>
    </row>
    <row r="4315" spans="1:19" x14ac:dyDescent="0.2">
      <c r="A4315">
        <v>170500</v>
      </c>
      <c r="B4315" t="s">
        <v>2227</v>
      </c>
      <c r="C4315" t="s">
        <v>1525</v>
      </c>
      <c r="D4315" t="b">
        <v>0</v>
      </c>
      <c r="E4315" t="s">
        <v>125</v>
      </c>
      <c r="F4315" t="s">
        <v>1552</v>
      </c>
      <c r="G4315" t="s">
        <v>1547</v>
      </c>
      <c r="H4315" t="s">
        <v>125</v>
      </c>
      <c r="P4315" t="s">
        <v>125</v>
      </c>
      <c r="R4315" t="s">
        <v>2225</v>
      </c>
    </row>
    <row r="4316" spans="1:19" x14ac:dyDescent="0.2">
      <c r="A4316">
        <v>170421</v>
      </c>
      <c r="B4316" t="s">
        <v>2227</v>
      </c>
      <c r="C4316" t="s">
        <v>1525</v>
      </c>
      <c r="D4316" t="b">
        <v>0</v>
      </c>
      <c r="E4316" t="s">
        <v>125</v>
      </c>
      <c r="F4316" t="s">
        <v>1552</v>
      </c>
      <c r="G4316" t="s">
        <v>1547</v>
      </c>
      <c r="H4316" t="s">
        <v>125</v>
      </c>
      <c r="P4316" t="s">
        <v>125</v>
      </c>
    </row>
    <row r="4317" spans="1:19" x14ac:dyDescent="0.2">
      <c r="A4317">
        <v>156355</v>
      </c>
      <c r="B4317" t="s">
        <v>2228</v>
      </c>
      <c r="C4317" t="s">
        <v>1525</v>
      </c>
      <c r="D4317" t="b">
        <v>0</v>
      </c>
      <c r="E4317" t="s">
        <v>125</v>
      </c>
      <c r="F4317" t="s">
        <v>1552</v>
      </c>
      <c r="G4317" t="s">
        <v>1547</v>
      </c>
      <c r="H4317" t="s">
        <v>125</v>
      </c>
      <c r="P4317" t="s">
        <v>125</v>
      </c>
    </row>
    <row r="4318" spans="1:19" x14ac:dyDescent="0.2">
      <c r="A4318">
        <v>156349</v>
      </c>
      <c r="B4318" t="s">
        <v>2228</v>
      </c>
      <c r="C4318" t="s">
        <v>1525</v>
      </c>
      <c r="D4318" t="b">
        <v>0</v>
      </c>
      <c r="E4318" t="s">
        <v>125</v>
      </c>
      <c r="F4318" t="s">
        <v>1552</v>
      </c>
      <c r="G4318" t="s">
        <v>1547</v>
      </c>
      <c r="H4318" t="s">
        <v>125</v>
      </c>
      <c r="P4318" t="s">
        <v>125</v>
      </c>
    </row>
    <row r="4319" spans="1:19" x14ac:dyDescent="0.2">
      <c r="A4319">
        <v>170505</v>
      </c>
      <c r="B4319" t="s">
        <v>2229</v>
      </c>
      <c r="C4319" t="s">
        <v>1525</v>
      </c>
      <c r="D4319" t="b">
        <v>1</v>
      </c>
      <c r="E4319" t="s">
        <v>125</v>
      </c>
      <c r="F4319" t="s">
        <v>1529</v>
      </c>
      <c r="G4319" t="s">
        <v>1527</v>
      </c>
      <c r="H4319" t="s">
        <v>125</v>
      </c>
      <c r="P4319" t="s">
        <v>125</v>
      </c>
    </row>
    <row r="4320" spans="1:19" x14ac:dyDescent="0.2">
      <c r="A4320">
        <v>170426</v>
      </c>
      <c r="B4320" t="s">
        <v>2229</v>
      </c>
      <c r="C4320" t="s">
        <v>1525</v>
      </c>
      <c r="D4320" t="b">
        <v>1</v>
      </c>
      <c r="E4320" t="s">
        <v>125</v>
      </c>
      <c r="F4320" t="s">
        <v>1529</v>
      </c>
      <c r="G4320" t="s">
        <v>1527</v>
      </c>
      <c r="H4320" t="s">
        <v>125</v>
      </c>
      <c r="P4320" t="s">
        <v>125</v>
      </c>
    </row>
    <row r="4321" spans="1:18" x14ac:dyDescent="0.2">
      <c r="A4321">
        <v>156354</v>
      </c>
      <c r="B4321" t="s">
        <v>2229</v>
      </c>
      <c r="C4321" t="s">
        <v>1525</v>
      </c>
      <c r="D4321" t="b">
        <v>1</v>
      </c>
      <c r="E4321" t="s">
        <v>125</v>
      </c>
      <c r="F4321" t="s">
        <v>1529</v>
      </c>
      <c r="G4321" t="s">
        <v>1527</v>
      </c>
      <c r="H4321" t="s">
        <v>125</v>
      </c>
      <c r="P4321" t="s">
        <v>125</v>
      </c>
    </row>
    <row r="4322" spans="1:18" x14ac:dyDescent="0.2">
      <c r="A4322">
        <v>170422</v>
      </c>
      <c r="B4322" t="s">
        <v>2229</v>
      </c>
      <c r="C4322" t="s">
        <v>1525</v>
      </c>
      <c r="D4322" t="b">
        <v>1</v>
      </c>
      <c r="E4322" t="s">
        <v>125</v>
      </c>
      <c r="F4322" t="s">
        <v>1529</v>
      </c>
      <c r="G4322" t="s">
        <v>1527</v>
      </c>
      <c r="H4322" t="s">
        <v>125</v>
      </c>
      <c r="P4322" t="s">
        <v>125</v>
      </c>
    </row>
    <row r="4323" spans="1:18" x14ac:dyDescent="0.2">
      <c r="A4323">
        <v>156350</v>
      </c>
      <c r="B4323" t="s">
        <v>2229</v>
      </c>
      <c r="C4323" t="s">
        <v>1525</v>
      </c>
      <c r="D4323" t="b">
        <v>1</v>
      </c>
      <c r="E4323" t="s">
        <v>125</v>
      </c>
      <c r="F4323" t="s">
        <v>1529</v>
      </c>
      <c r="G4323" t="s">
        <v>1527</v>
      </c>
      <c r="H4323" t="s">
        <v>125</v>
      </c>
      <c r="P4323" t="s">
        <v>125</v>
      </c>
    </row>
    <row r="4324" spans="1:18" x14ac:dyDescent="0.2">
      <c r="A4324">
        <v>170459</v>
      </c>
      <c r="B4324" t="s">
        <v>2229</v>
      </c>
      <c r="C4324" t="s">
        <v>1525</v>
      </c>
      <c r="D4324" t="b">
        <v>1</v>
      </c>
      <c r="E4324" t="s">
        <v>125</v>
      </c>
      <c r="F4324" t="s">
        <v>1529</v>
      </c>
      <c r="G4324" t="s">
        <v>1527</v>
      </c>
      <c r="H4324" t="s">
        <v>125</v>
      </c>
      <c r="P4324" t="s">
        <v>125</v>
      </c>
    </row>
    <row r="4325" spans="1:18" x14ac:dyDescent="0.2">
      <c r="A4325">
        <v>170501</v>
      </c>
      <c r="B4325" t="s">
        <v>2229</v>
      </c>
      <c r="C4325" t="s">
        <v>1525</v>
      </c>
      <c r="D4325" t="b">
        <v>1</v>
      </c>
      <c r="E4325" t="s">
        <v>125</v>
      </c>
      <c r="F4325" t="s">
        <v>1529</v>
      </c>
      <c r="G4325" t="s">
        <v>1527</v>
      </c>
      <c r="H4325" t="s">
        <v>125</v>
      </c>
      <c r="P4325" t="s">
        <v>125</v>
      </c>
    </row>
    <row r="4326" spans="1:18" x14ac:dyDescent="0.2">
      <c r="A4326">
        <v>170455</v>
      </c>
      <c r="B4326" t="s">
        <v>2229</v>
      </c>
      <c r="C4326" t="s">
        <v>1525</v>
      </c>
      <c r="D4326" t="b">
        <v>1</v>
      </c>
      <c r="E4326" t="s">
        <v>125</v>
      </c>
      <c r="F4326" t="s">
        <v>1529</v>
      </c>
      <c r="G4326" t="s">
        <v>1527</v>
      </c>
      <c r="H4326" t="s">
        <v>125</v>
      </c>
      <c r="P4326" t="s">
        <v>125</v>
      </c>
    </row>
    <row r="4327" spans="1:18" x14ac:dyDescent="0.2">
      <c r="A4327">
        <v>156356</v>
      </c>
      <c r="B4327" t="s">
        <v>2230</v>
      </c>
      <c r="C4327" t="s">
        <v>1525</v>
      </c>
      <c r="D4327" t="b">
        <v>1</v>
      </c>
      <c r="E4327" t="s">
        <v>125</v>
      </c>
      <c r="F4327" t="s">
        <v>1529</v>
      </c>
      <c r="G4327" t="s">
        <v>1527</v>
      </c>
      <c r="H4327" t="s">
        <v>125</v>
      </c>
      <c r="P4327" t="s">
        <v>125</v>
      </c>
    </row>
    <row r="4328" spans="1:18" x14ac:dyDescent="0.2">
      <c r="A4328">
        <v>170461</v>
      </c>
      <c r="B4328" t="s">
        <v>2230</v>
      </c>
      <c r="C4328" t="s">
        <v>1525</v>
      </c>
      <c r="D4328" t="b">
        <v>1</v>
      </c>
      <c r="E4328" t="s">
        <v>125</v>
      </c>
      <c r="F4328" t="s">
        <v>1529</v>
      </c>
      <c r="G4328" t="s">
        <v>1527</v>
      </c>
      <c r="H4328" t="s">
        <v>125</v>
      </c>
      <c r="P4328" t="s">
        <v>125</v>
      </c>
    </row>
    <row r="4329" spans="1:18" x14ac:dyDescent="0.2">
      <c r="A4329">
        <v>170456</v>
      </c>
      <c r="B4329" t="s">
        <v>2230</v>
      </c>
      <c r="C4329" t="s">
        <v>1525</v>
      </c>
      <c r="D4329" t="b">
        <v>1</v>
      </c>
      <c r="E4329" t="s">
        <v>125</v>
      </c>
      <c r="F4329" t="s">
        <v>1529</v>
      </c>
      <c r="G4329" t="s">
        <v>1527</v>
      </c>
      <c r="H4329" t="s">
        <v>125</v>
      </c>
      <c r="P4329" t="s">
        <v>125</v>
      </c>
    </row>
    <row r="4330" spans="1:18" x14ac:dyDescent="0.2">
      <c r="A4330">
        <v>170423</v>
      </c>
      <c r="B4330" t="s">
        <v>2230</v>
      </c>
      <c r="C4330" t="s">
        <v>1525</v>
      </c>
      <c r="D4330" t="b">
        <v>1</v>
      </c>
      <c r="E4330" t="s">
        <v>125</v>
      </c>
      <c r="F4330" t="s">
        <v>1529</v>
      </c>
      <c r="G4330" t="s">
        <v>1527</v>
      </c>
      <c r="H4330" t="s">
        <v>125</v>
      </c>
      <c r="P4330" t="s">
        <v>125</v>
      </c>
    </row>
    <row r="4331" spans="1:18" x14ac:dyDescent="0.2">
      <c r="A4331">
        <v>170428</v>
      </c>
      <c r="B4331" t="s">
        <v>2230</v>
      </c>
      <c r="C4331" t="s">
        <v>1525</v>
      </c>
      <c r="D4331" t="b">
        <v>1</v>
      </c>
      <c r="E4331" t="s">
        <v>125</v>
      </c>
      <c r="F4331" t="s">
        <v>1529</v>
      </c>
      <c r="G4331" t="s">
        <v>1527</v>
      </c>
      <c r="H4331" t="s">
        <v>125</v>
      </c>
      <c r="P4331" t="s">
        <v>125</v>
      </c>
    </row>
    <row r="4332" spans="1:18" x14ac:dyDescent="0.2">
      <c r="A4332">
        <v>156351</v>
      </c>
      <c r="B4332" t="s">
        <v>2230</v>
      </c>
      <c r="C4332" t="s">
        <v>1525</v>
      </c>
      <c r="D4332" t="b">
        <v>1</v>
      </c>
      <c r="E4332" t="s">
        <v>125</v>
      </c>
      <c r="F4332" t="s">
        <v>1529</v>
      </c>
      <c r="G4332" t="s">
        <v>1527</v>
      </c>
      <c r="H4332" t="s">
        <v>125</v>
      </c>
      <c r="P4332" t="s">
        <v>125</v>
      </c>
    </row>
    <row r="4333" spans="1:18" x14ac:dyDescent="0.2">
      <c r="A4333">
        <v>170507</v>
      </c>
      <c r="B4333" t="s">
        <v>2230</v>
      </c>
      <c r="C4333" t="s">
        <v>1525</v>
      </c>
      <c r="D4333" t="b">
        <v>1</v>
      </c>
      <c r="E4333" t="s">
        <v>125</v>
      </c>
      <c r="F4333" t="s">
        <v>1529</v>
      </c>
      <c r="G4333" t="s">
        <v>1527</v>
      </c>
      <c r="H4333" t="s">
        <v>125</v>
      </c>
      <c r="P4333" t="s">
        <v>125</v>
      </c>
    </row>
    <row r="4334" spans="1:18" x14ac:dyDescent="0.2">
      <c r="A4334">
        <v>170502</v>
      </c>
      <c r="B4334" t="s">
        <v>2230</v>
      </c>
      <c r="C4334" t="s">
        <v>1525</v>
      </c>
      <c r="D4334" t="b">
        <v>1</v>
      </c>
      <c r="E4334" t="s">
        <v>125</v>
      </c>
      <c r="F4334" t="s">
        <v>1529</v>
      </c>
      <c r="G4334" t="s">
        <v>1527</v>
      </c>
      <c r="H4334" t="s">
        <v>125</v>
      </c>
      <c r="P4334" t="s">
        <v>125</v>
      </c>
    </row>
    <row r="4335" spans="1:18" x14ac:dyDescent="0.2">
      <c r="A4335">
        <v>170424</v>
      </c>
      <c r="B4335" t="s">
        <v>2231</v>
      </c>
      <c r="C4335" t="s">
        <v>1525</v>
      </c>
      <c r="D4335" t="b">
        <v>0</v>
      </c>
      <c r="E4335" t="s">
        <v>125</v>
      </c>
      <c r="F4335" t="s">
        <v>2049</v>
      </c>
      <c r="G4335" t="s">
        <v>1541</v>
      </c>
      <c r="H4335" t="s">
        <v>125</v>
      </c>
      <c r="P4335" t="s">
        <v>125</v>
      </c>
    </row>
    <row r="4336" spans="1:18" x14ac:dyDescent="0.2">
      <c r="A4336">
        <v>170503</v>
      </c>
      <c r="B4336" t="s">
        <v>2231</v>
      </c>
      <c r="C4336" t="s">
        <v>1525</v>
      </c>
      <c r="D4336" t="b">
        <v>0</v>
      </c>
      <c r="E4336" t="s">
        <v>125</v>
      </c>
      <c r="F4336" t="s">
        <v>2049</v>
      </c>
      <c r="G4336" t="s">
        <v>1541</v>
      </c>
      <c r="H4336" t="s">
        <v>125</v>
      </c>
      <c r="P4336" t="s">
        <v>125</v>
      </c>
      <c r="R4336" t="s">
        <v>2225</v>
      </c>
    </row>
    <row r="4337" spans="1:18" x14ac:dyDescent="0.2">
      <c r="A4337">
        <v>170457</v>
      </c>
      <c r="B4337" t="s">
        <v>2231</v>
      </c>
      <c r="C4337" t="s">
        <v>1525</v>
      </c>
      <c r="D4337" t="b">
        <v>0</v>
      </c>
      <c r="E4337" t="s">
        <v>125</v>
      </c>
      <c r="F4337" t="s">
        <v>2049</v>
      </c>
      <c r="G4337" t="s">
        <v>1541</v>
      </c>
      <c r="H4337" t="s">
        <v>125</v>
      </c>
      <c r="P4337" t="s">
        <v>125</v>
      </c>
    </row>
    <row r="4338" spans="1:18" x14ac:dyDescent="0.2">
      <c r="A4338">
        <v>156352</v>
      </c>
      <c r="B4338" t="s">
        <v>2232</v>
      </c>
      <c r="C4338" t="s">
        <v>1525</v>
      </c>
      <c r="D4338" t="b">
        <v>0</v>
      </c>
      <c r="E4338" t="s">
        <v>125</v>
      </c>
      <c r="F4338" t="s">
        <v>2233</v>
      </c>
      <c r="G4338" t="s">
        <v>1541</v>
      </c>
      <c r="H4338" t="s">
        <v>130</v>
      </c>
      <c r="P4338" t="s">
        <v>125</v>
      </c>
    </row>
    <row r="4339" spans="1:18" x14ac:dyDescent="0.2">
      <c r="A4339">
        <v>170462</v>
      </c>
      <c r="B4339" t="s">
        <v>2234</v>
      </c>
      <c r="C4339" t="s">
        <v>1525</v>
      </c>
      <c r="D4339" t="b">
        <v>0</v>
      </c>
      <c r="E4339" t="s">
        <v>125</v>
      </c>
      <c r="F4339" t="s">
        <v>1638</v>
      </c>
      <c r="G4339" t="s">
        <v>1558</v>
      </c>
      <c r="H4339" t="s">
        <v>125</v>
      </c>
      <c r="P4339" t="s">
        <v>125</v>
      </c>
    </row>
    <row r="4340" spans="1:18" x14ac:dyDescent="0.2">
      <c r="A4340">
        <v>170508</v>
      </c>
      <c r="B4340" t="s">
        <v>2234</v>
      </c>
      <c r="C4340" t="s">
        <v>1525</v>
      </c>
      <c r="D4340" t="b">
        <v>0</v>
      </c>
      <c r="E4340" t="s">
        <v>125</v>
      </c>
      <c r="F4340" t="s">
        <v>1638</v>
      </c>
      <c r="G4340" t="s">
        <v>1558</v>
      </c>
      <c r="H4340" t="s">
        <v>125</v>
      </c>
      <c r="P4340" t="s">
        <v>125</v>
      </c>
      <c r="R4340" t="s">
        <v>2225</v>
      </c>
    </row>
    <row r="4341" spans="1:18" x14ac:dyDescent="0.2">
      <c r="A4341">
        <v>170429</v>
      </c>
      <c r="B4341" t="s">
        <v>2234</v>
      </c>
      <c r="C4341" t="s">
        <v>1525</v>
      </c>
      <c r="D4341" t="b">
        <v>0</v>
      </c>
      <c r="E4341" t="s">
        <v>125</v>
      </c>
      <c r="F4341" t="s">
        <v>1638</v>
      </c>
      <c r="G4341" t="s">
        <v>1558</v>
      </c>
      <c r="H4341" t="s">
        <v>125</v>
      </c>
      <c r="P4341" t="s">
        <v>125</v>
      </c>
    </row>
    <row r="4342" spans="1:18" x14ac:dyDescent="0.2">
      <c r="A4342">
        <v>156357</v>
      </c>
      <c r="B4342" t="s">
        <v>2235</v>
      </c>
      <c r="C4342" t="s">
        <v>1525</v>
      </c>
      <c r="D4342" t="b">
        <v>0</v>
      </c>
      <c r="E4342" t="s">
        <v>125</v>
      </c>
      <c r="F4342" t="s">
        <v>1638</v>
      </c>
      <c r="G4342" t="s">
        <v>1558</v>
      </c>
      <c r="H4342" t="s">
        <v>125</v>
      </c>
      <c r="P4342" t="s">
        <v>125</v>
      </c>
    </row>
    <row r="4343" spans="1:18" x14ac:dyDescent="0.2">
      <c r="A4343">
        <v>170504</v>
      </c>
      <c r="B4343" t="s">
        <v>2236</v>
      </c>
      <c r="C4343" t="s">
        <v>1525</v>
      </c>
      <c r="D4343" t="b">
        <v>1</v>
      </c>
      <c r="E4343" t="s">
        <v>125</v>
      </c>
      <c r="F4343" t="s">
        <v>1529</v>
      </c>
      <c r="G4343" t="s">
        <v>1527</v>
      </c>
      <c r="H4343" t="s">
        <v>125</v>
      </c>
      <c r="P4343" t="s">
        <v>125</v>
      </c>
    </row>
    <row r="4344" spans="1:18" x14ac:dyDescent="0.2">
      <c r="A4344">
        <v>170458</v>
      </c>
      <c r="B4344" t="s">
        <v>2236</v>
      </c>
      <c r="C4344" t="s">
        <v>1525</v>
      </c>
      <c r="D4344" t="b">
        <v>1</v>
      </c>
      <c r="E4344" t="s">
        <v>125</v>
      </c>
      <c r="F4344" t="s">
        <v>1529</v>
      </c>
      <c r="G4344" t="s">
        <v>1527</v>
      </c>
      <c r="H4344" t="s">
        <v>125</v>
      </c>
      <c r="P4344" t="s">
        <v>125</v>
      </c>
    </row>
    <row r="4345" spans="1:18" x14ac:dyDescent="0.2">
      <c r="A4345">
        <v>170509</v>
      </c>
      <c r="B4345" t="s">
        <v>2236</v>
      </c>
      <c r="C4345" t="s">
        <v>1525</v>
      </c>
      <c r="D4345" t="b">
        <v>1</v>
      </c>
      <c r="E4345" t="s">
        <v>125</v>
      </c>
      <c r="F4345" t="s">
        <v>1529</v>
      </c>
      <c r="G4345" t="s">
        <v>1527</v>
      </c>
      <c r="H4345" t="s">
        <v>125</v>
      </c>
      <c r="P4345" t="s">
        <v>125</v>
      </c>
    </row>
    <row r="4346" spans="1:18" x14ac:dyDescent="0.2">
      <c r="A4346">
        <v>156353</v>
      </c>
      <c r="B4346" t="s">
        <v>2236</v>
      </c>
      <c r="C4346" t="s">
        <v>1525</v>
      </c>
      <c r="D4346" t="b">
        <v>1</v>
      </c>
      <c r="E4346" t="s">
        <v>125</v>
      </c>
      <c r="F4346" t="s">
        <v>1529</v>
      </c>
      <c r="G4346" t="s">
        <v>1527</v>
      </c>
      <c r="H4346" t="s">
        <v>125</v>
      </c>
      <c r="P4346" t="s">
        <v>125</v>
      </c>
    </row>
    <row r="4347" spans="1:18" x14ac:dyDescent="0.2">
      <c r="A4347">
        <v>170425</v>
      </c>
      <c r="B4347" t="s">
        <v>2236</v>
      </c>
      <c r="C4347" t="s">
        <v>1525</v>
      </c>
      <c r="D4347" t="b">
        <v>1</v>
      </c>
      <c r="E4347" t="s">
        <v>125</v>
      </c>
      <c r="F4347" t="s">
        <v>1529</v>
      </c>
      <c r="G4347" t="s">
        <v>1527</v>
      </c>
      <c r="H4347" t="s">
        <v>125</v>
      </c>
      <c r="P4347" t="s">
        <v>125</v>
      </c>
    </row>
    <row r="4348" spans="1:18" x14ac:dyDescent="0.2">
      <c r="A4348">
        <v>170430</v>
      </c>
      <c r="B4348" t="s">
        <v>2236</v>
      </c>
      <c r="C4348" t="s">
        <v>1525</v>
      </c>
      <c r="D4348" t="b">
        <v>1</v>
      </c>
      <c r="E4348" t="s">
        <v>125</v>
      </c>
      <c r="F4348" t="s">
        <v>1529</v>
      </c>
      <c r="G4348" t="s">
        <v>1527</v>
      </c>
      <c r="H4348" t="s">
        <v>125</v>
      </c>
      <c r="P4348" t="s">
        <v>125</v>
      </c>
    </row>
    <row r="4349" spans="1:18" x14ac:dyDescent="0.2">
      <c r="A4349">
        <v>156358</v>
      </c>
      <c r="B4349" t="s">
        <v>2236</v>
      </c>
      <c r="C4349" t="s">
        <v>1525</v>
      </c>
      <c r="D4349" t="b">
        <v>1</v>
      </c>
      <c r="E4349" t="s">
        <v>125</v>
      </c>
      <c r="F4349" t="s">
        <v>1529</v>
      </c>
      <c r="G4349" t="s">
        <v>1527</v>
      </c>
      <c r="H4349" t="s">
        <v>125</v>
      </c>
      <c r="P4349" t="s">
        <v>125</v>
      </c>
    </row>
    <row r="4350" spans="1:18" x14ac:dyDescent="0.2">
      <c r="A4350">
        <v>170463</v>
      </c>
      <c r="B4350" t="s">
        <v>2236</v>
      </c>
      <c r="C4350" t="s">
        <v>1525</v>
      </c>
      <c r="D4350" t="b">
        <v>1</v>
      </c>
      <c r="E4350" t="s">
        <v>125</v>
      </c>
      <c r="F4350" t="s">
        <v>1529</v>
      </c>
      <c r="G4350" t="s">
        <v>1527</v>
      </c>
      <c r="H4350" t="s">
        <v>125</v>
      </c>
      <c r="P4350" t="s">
        <v>125</v>
      </c>
    </row>
    <row r="4351" spans="1:18" x14ac:dyDescent="0.2">
      <c r="A4351">
        <v>170510</v>
      </c>
      <c r="B4351" t="s">
        <v>2237</v>
      </c>
      <c r="C4351" t="s">
        <v>1525</v>
      </c>
      <c r="D4351" t="b">
        <v>1</v>
      </c>
      <c r="E4351" t="s">
        <v>125</v>
      </c>
      <c r="F4351" t="s">
        <v>1529</v>
      </c>
      <c r="G4351" t="s">
        <v>1527</v>
      </c>
      <c r="H4351" t="s">
        <v>125</v>
      </c>
      <c r="P4351" t="s">
        <v>125</v>
      </c>
    </row>
    <row r="4352" spans="1:18" x14ac:dyDescent="0.2">
      <c r="A4352">
        <v>170431</v>
      </c>
      <c r="B4352" t="s">
        <v>2237</v>
      </c>
      <c r="C4352" t="s">
        <v>1525</v>
      </c>
      <c r="D4352" t="b">
        <v>1</v>
      </c>
      <c r="E4352" t="s">
        <v>125</v>
      </c>
      <c r="F4352" t="s">
        <v>1529</v>
      </c>
      <c r="G4352" t="s">
        <v>1527</v>
      </c>
      <c r="H4352" t="s">
        <v>125</v>
      </c>
      <c r="P4352" t="s">
        <v>125</v>
      </c>
    </row>
    <row r="4353" spans="1:18" x14ac:dyDescent="0.2">
      <c r="A4353">
        <v>156359</v>
      </c>
      <c r="B4353" t="s">
        <v>2237</v>
      </c>
      <c r="C4353" t="s">
        <v>1525</v>
      </c>
      <c r="D4353" t="b">
        <v>1</v>
      </c>
      <c r="E4353" t="s">
        <v>125</v>
      </c>
      <c r="F4353" t="s">
        <v>1529</v>
      </c>
      <c r="G4353" t="s">
        <v>1527</v>
      </c>
      <c r="H4353" t="s">
        <v>125</v>
      </c>
      <c r="P4353" t="s">
        <v>125</v>
      </c>
    </row>
    <row r="4354" spans="1:18" x14ac:dyDescent="0.2">
      <c r="A4354">
        <v>170464</v>
      </c>
      <c r="B4354" t="s">
        <v>2237</v>
      </c>
      <c r="C4354" t="s">
        <v>1525</v>
      </c>
      <c r="D4354" t="b">
        <v>1</v>
      </c>
      <c r="E4354" t="s">
        <v>125</v>
      </c>
      <c r="F4354" t="s">
        <v>1529</v>
      </c>
      <c r="G4354" t="s">
        <v>1527</v>
      </c>
      <c r="H4354" t="s">
        <v>125</v>
      </c>
      <c r="P4354" t="s">
        <v>125</v>
      </c>
    </row>
    <row r="4355" spans="1:18" x14ac:dyDescent="0.2">
      <c r="A4355">
        <v>170511</v>
      </c>
      <c r="B4355" t="s">
        <v>1163</v>
      </c>
      <c r="C4355" t="s">
        <v>1525</v>
      </c>
      <c r="D4355" t="b">
        <v>0</v>
      </c>
      <c r="E4355" t="s">
        <v>125</v>
      </c>
      <c r="F4355" t="s">
        <v>1164</v>
      </c>
      <c r="G4355" t="s">
        <v>1165</v>
      </c>
      <c r="H4355" t="s">
        <v>125</v>
      </c>
      <c r="P4355" t="s">
        <v>125</v>
      </c>
      <c r="R4355" t="s">
        <v>2225</v>
      </c>
    </row>
    <row r="4356" spans="1:18" x14ac:dyDescent="0.2">
      <c r="A4356">
        <v>156360</v>
      </c>
      <c r="B4356" t="s">
        <v>2238</v>
      </c>
      <c r="C4356" t="s">
        <v>1525</v>
      </c>
      <c r="D4356" t="b">
        <v>0</v>
      </c>
      <c r="E4356" t="s">
        <v>125</v>
      </c>
      <c r="F4356" t="s">
        <v>1164</v>
      </c>
      <c r="G4356" t="s">
        <v>1165</v>
      </c>
      <c r="H4356" t="s">
        <v>125</v>
      </c>
      <c r="P4356" t="s">
        <v>125</v>
      </c>
    </row>
    <row r="4357" spans="1:18" x14ac:dyDescent="0.2">
      <c r="A4357">
        <v>170433</v>
      </c>
      <c r="B4357" t="s">
        <v>2239</v>
      </c>
      <c r="C4357" t="s">
        <v>1525</v>
      </c>
      <c r="D4357" t="b">
        <v>1</v>
      </c>
      <c r="E4357" t="s">
        <v>125</v>
      </c>
      <c r="F4357" t="s">
        <v>1529</v>
      </c>
      <c r="G4357" t="s">
        <v>1527</v>
      </c>
      <c r="H4357" t="s">
        <v>125</v>
      </c>
      <c r="P4357" t="s">
        <v>125</v>
      </c>
    </row>
    <row r="4358" spans="1:18" x14ac:dyDescent="0.2">
      <c r="A4358">
        <v>170466</v>
      </c>
      <c r="B4358" t="s">
        <v>2239</v>
      </c>
      <c r="C4358" t="s">
        <v>1525</v>
      </c>
      <c r="D4358" t="b">
        <v>1</v>
      </c>
      <c r="E4358" t="s">
        <v>125</v>
      </c>
      <c r="F4358" t="s">
        <v>1529</v>
      </c>
      <c r="G4358" t="s">
        <v>1527</v>
      </c>
      <c r="H4358" t="s">
        <v>125</v>
      </c>
      <c r="P4358" t="s">
        <v>125</v>
      </c>
    </row>
    <row r="4359" spans="1:18" x14ac:dyDescent="0.2">
      <c r="A4359">
        <v>156361</v>
      </c>
      <c r="B4359" t="s">
        <v>2239</v>
      </c>
      <c r="C4359" t="s">
        <v>1525</v>
      </c>
      <c r="D4359" t="b">
        <v>1</v>
      </c>
      <c r="E4359" t="s">
        <v>125</v>
      </c>
      <c r="F4359" t="s">
        <v>1529</v>
      </c>
      <c r="G4359" t="s">
        <v>1527</v>
      </c>
      <c r="H4359" t="s">
        <v>125</v>
      </c>
      <c r="P4359" t="s">
        <v>125</v>
      </c>
    </row>
    <row r="4360" spans="1:18" x14ac:dyDescent="0.2">
      <c r="A4360">
        <v>170512</v>
      </c>
      <c r="B4360" t="s">
        <v>2239</v>
      </c>
      <c r="C4360" t="s">
        <v>1525</v>
      </c>
      <c r="D4360" t="b">
        <v>1</v>
      </c>
      <c r="E4360" t="s">
        <v>125</v>
      </c>
      <c r="F4360" t="s">
        <v>1529</v>
      </c>
      <c r="G4360" t="s">
        <v>1527</v>
      </c>
      <c r="H4360" t="s">
        <v>125</v>
      </c>
      <c r="P4360" t="s">
        <v>125</v>
      </c>
    </row>
    <row r="4361" spans="1:18" x14ac:dyDescent="0.2">
      <c r="A4361">
        <v>170434</v>
      </c>
      <c r="B4361" t="s">
        <v>2240</v>
      </c>
      <c r="C4361" t="s">
        <v>1525</v>
      </c>
      <c r="D4361" t="b">
        <v>0</v>
      </c>
      <c r="E4361" t="s">
        <v>125</v>
      </c>
      <c r="F4361" t="s">
        <v>1911</v>
      </c>
      <c r="G4361" t="s">
        <v>1567</v>
      </c>
      <c r="H4361" t="s">
        <v>125</v>
      </c>
      <c r="P4361" t="s">
        <v>125</v>
      </c>
    </row>
    <row r="4362" spans="1:18" x14ac:dyDescent="0.2">
      <c r="A4362">
        <v>170467</v>
      </c>
      <c r="B4362" t="s">
        <v>2240</v>
      </c>
      <c r="C4362" t="s">
        <v>1525</v>
      </c>
      <c r="D4362" t="b">
        <v>0</v>
      </c>
      <c r="E4362" t="s">
        <v>125</v>
      </c>
      <c r="F4362" t="s">
        <v>1911</v>
      </c>
      <c r="G4362" t="s">
        <v>1567</v>
      </c>
      <c r="H4362" t="s">
        <v>125</v>
      </c>
      <c r="P4362" t="s">
        <v>125</v>
      </c>
    </row>
    <row r="4363" spans="1:18" x14ac:dyDescent="0.2">
      <c r="A4363">
        <v>170513</v>
      </c>
      <c r="B4363" t="s">
        <v>2240</v>
      </c>
      <c r="C4363" t="s">
        <v>1525</v>
      </c>
      <c r="D4363" t="b">
        <v>0</v>
      </c>
      <c r="E4363" t="s">
        <v>125</v>
      </c>
      <c r="F4363" t="s">
        <v>1911</v>
      </c>
      <c r="G4363" t="s">
        <v>1567</v>
      </c>
      <c r="H4363" t="s">
        <v>125</v>
      </c>
      <c r="P4363" t="s">
        <v>125</v>
      </c>
      <c r="R4363" t="s">
        <v>2225</v>
      </c>
    </row>
    <row r="4364" spans="1:18" x14ac:dyDescent="0.2">
      <c r="A4364">
        <v>156362</v>
      </c>
      <c r="B4364" t="s">
        <v>2241</v>
      </c>
      <c r="C4364" t="s">
        <v>1525</v>
      </c>
      <c r="D4364" t="b">
        <v>0</v>
      </c>
      <c r="E4364" t="s">
        <v>125</v>
      </c>
      <c r="F4364" t="s">
        <v>1911</v>
      </c>
      <c r="G4364" t="s">
        <v>1567</v>
      </c>
      <c r="H4364" t="s">
        <v>125</v>
      </c>
      <c r="P4364" t="s">
        <v>125</v>
      </c>
    </row>
    <row r="4365" spans="1:18" x14ac:dyDescent="0.2">
      <c r="A4365">
        <v>170468</v>
      </c>
      <c r="B4365" t="s">
        <v>2242</v>
      </c>
      <c r="C4365" t="s">
        <v>1525</v>
      </c>
      <c r="D4365" t="b">
        <v>1</v>
      </c>
      <c r="E4365" t="s">
        <v>125</v>
      </c>
      <c r="F4365" t="s">
        <v>1529</v>
      </c>
      <c r="G4365" t="s">
        <v>1527</v>
      </c>
      <c r="H4365" t="s">
        <v>125</v>
      </c>
      <c r="P4365" t="s">
        <v>125</v>
      </c>
    </row>
    <row r="4366" spans="1:18" x14ac:dyDescent="0.2">
      <c r="A4366">
        <v>170514</v>
      </c>
      <c r="B4366" t="s">
        <v>2242</v>
      </c>
      <c r="C4366" t="s">
        <v>1525</v>
      </c>
      <c r="D4366" t="b">
        <v>1</v>
      </c>
      <c r="E4366" t="s">
        <v>125</v>
      </c>
      <c r="F4366" t="s">
        <v>1529</v>
      </c>
      <c r="G4366" t="s">
        <v>1527</v>
      </c>
      <c r="H4366" t="s">
        <v>125</v>
      </c>
      <c r="P4366" t="s">
        <v>125</v>
      </c>
    </row>
    <row r="4367" spans="1:18" x14ac:dyDescent="0.2">
      <c r="A4367">
        <v>156363</v>
      </c>
      <c r="B4367" t="s">
        <v>2242</v>
      </c>
      <c r="C4367" t="s">
        <v>1525</v>
      </c>
      <c r="D4367" t="b">
        <v>1</v>
      </c>
      <c r="E4367" t="s">
        <v>125</v>
      </c>
      <c r="F4367" t="s">
        <v>1529</v>
      </c>
      <c r="G4367" t="s">
        <v>1527</v>
      </c>
      <c r="H4367" t="s">
        <v>125</v>
      </c>
      <c r="P4367" t="s">
        <v>125</v>
      </c>
    </row>
    <row r="4368" spans="1:18" x14ac:dyDescent="0.2">
      <c r="A4368">
        <v>170436</v>
      </c>
      <c r="B4368" t="s">
        <v>2242</v>
      </c>
      <c r="C4368" t="s">
        <v>1525</v>
      </c>
      <c r="D4368" t="b">
        <v>1</v>
      </c>
      <c r="E4368" t="s">
        <v>125</v>
      </c>
      <c r="F4368" t="s">
        <v>1529</v>
      </c>
      <c r="G4368" t="s">
        <v>1527</v>
      </c>
      <c r="H4368" t="s">
        <v>125</v>
      </c>
      <c r="P4368" t="s">
        <v>125</v>
      </c>
    </row>
    <row r="4369" spans="1:18" x14ac:dyDescent="0.2">
      <c r="A4369">
        <v>156364</v>
      </c>
      <c r="B4369" t="s">
        <v>2243</v>
      </c>
      <c r="C4369" t="s">
        <v>1525</v>
      </c>
      <c r="D4369" t="b">
        <v>0</v>
      </c>
      <c r="E4369" t="s">
        <v>125</v>
      </c>
      <c r="H4369" t="s">
        <v>125</v>
      </c>
      <c r="P4369" t="s">
        <v>125</v>
      </c>
    </row>
    <row r="4370" spans="1:18" x14ac:dyDescent="0.2">
      <c r="A4370">
        <v>170515</v>
      </c>
      <c r="B4370" t="s">
        <v>2244</v>
      </c>
      <c r="C4370" t="s">
        <v>1525</v>
      </c>
      <c r="D4370" t="b">
        <v>0</v>
      </c>
      <c r="E4370" t="s">
        <v>125</v>
      </c>
      <c r="F4370" t="s">
        <v>1926</v>
      </c>
      <c r="G4370" t="s">
        <v>1656</v>
      </c>
      <c r="H4370" t="s">
        <v>125</v>
      </c>
      <c r="P4370" t="s">
        <v>125</v>
      </c>
      <c r="R4370" t="s">
        <v>2225</v>
      </c>
    </row>
    <row r="4371" spans="1:18" x14ac:dyDescent="0.2">
      <c r="A4371">
        <v>156365</v>
      </c>
      <c r="B4371" t="s">
        <v>2245</v>
      </c>
      <c r="C4371" t="s">
        <v>1525</v>
      </c>
      <c r="D4371" t="b">
        <v>0</v>
      </c>
      <c r="E4371" t="s">
        <v>125</v>
      </c>
      <c r="F4371" t="s">
        <v>1926</v>
      </c>
      <c r="G4371" t="s">
        <v>1656</v>
      </c>
      <c r="H4371" t="s">
        <v>125</v>
      </c>
      <c r="P4371" t="s">
        <v>125</v>
      </c>
    </row>
    <row r="4372" spans="1:18" x14ac:dyDescent="0.2">
      <c r="A4372">
        <v>170516</v>
      </c>
      <c r="B4372" t="s">
        <v>2246</v>
      </c>
      <c r="C4372" t="s">
        <v>1525</v>
      </c>
      <c r="D4372" t="b">
        <v>1</v>
      </c>
      <c r="E4372" t="s">
        <v>125</v>
      </c>
      <c r="F4372" t="s">
        <v>1529</v>
      </c>
      <c r="G4372" t="s">
        <v>1527</v>
      </c>
      <c r="H4372" t="s">
        <v>125</v>
      </c>
      <c r="P4372" t="s">
        <v>125</v>
      </c>
    </row>
    <row r="4373" spans="1:18" x14ac:dyDescent="0.2">
      <c r="A4373">
        <v>156366</v>
      </c>
      <c r="B4373" t="s">
        <v>2246</v>
      </c>
      <c r="C4373" t="s">
        <v>1525</v>
      </c>
      <c r="D4373" t="b">
        <v>1</v>
      </c>
      <c r="E4373" t="s">
        <v>125</v>
      </c>
      <c r="F4373" t="s">
        <v>1529</v>
      </c>
      <c r="G4373" t="s">
        <v>1527</v>
      </c>
      <c r="H4373" t="s">
        <v>125</v>
      </c>
      <c r="P4373" t="s">
        <v>125</v>
      </c>
    </row>
    <row r="4374" spans="1:18" x14ac:dyDescent="0.2">
      <c r="A4374">
        <v>156367</v>
      </c>
      <c r="B4374" t="s">
        <v>2247</v>
      </c>
      <c r="C4374" t="s">
        <v>1525</v>
      </c>
      <c r="D4374" t="b">
        <v>0</v>
      </c>
      <c r="E4374" t="s">
        <v>125</v>
      </c>
      <c r="F4374" t="s">
        <v>2202</v>
      </c>
      <c r="G4374" t="s">
        <v>1656</v>
      </c>
      <c r="H4374" t="s">
        <v>125</v>
      </c>
      <c r="P4374" t="s">
        <v>125</v>
      </c>
    </row>
    <row r="4375" spans="1:18" x14ac:dyDescent="0.2">
      <c r="A4375">
        <v>170437</v>
      </c>
      <c r="B4375" t="s">
        <v>2247</v>
      </c>
      <c r="C4375" t="s">
        <v>1525</v>
      </c>
      <c r="D4375" t="b">
        <v>1</v>
      </c>
      <c r="E4375" t="s">
        <v>125</v>
      </c>
      <c r="F4375" t="s">
        <v>2202</v>
      </c>
      <c r="G4375" t="s">
        <v>1656</v>
      </c>
      <c r="H4375" t="s">
        <v>125</v>
      </c>
      <c r="P4375" t="s">
        <v>125</v>
      </c>
      <c r="R4375" t="s">
        <v>2225</v>
      </c>
    </row>
    <row r="4376" spans="1:18" x14ac:dyDescent="0.2">
      <c r="A4376">
        <v>170469</v>
      </c>
      <c r="B4376" t="s">
        <v>2248</v>
      </c>
      <c r="C4376" t="s">
        <v>1525</v>
      </c>
      <c r="D4376" t="b">
        <v>0</v>
      </c>
      <c r="E4376" t="s">
        <v>125</v>
      </c>
      <c r="F4376" t="s">
        <v>2200</v>
      </c>
      <c r="G4376" t="s">
        <v>1656</v>
      </c>
      <c r="H4376" t="s">
        <v>125</v>
      </c>
      <c r="P4376" t="s">
        <v>125</v>
      </c>
      <c r="R4376" t="s">
        <v>2225</v>
      </c>
    </row>
    <row r="4377" spans="1:18" x14ac:dyDescent="0.2">
      <c r="A4377">
        <v>156369</v>
      </c>
      <c r="B4377" t="s">
        <v>2249</v>
      </c>
      <c r="C4377" t="s">
        <v>1525</v>
      </c>
      <c r="D4377" t="b">
        <v>0</v>
      </c>
      <c r="E4377" t="s">
        <v>125</v>
      </c>
      <c r="F4377" t="s">
        <v>2200</v>
      </c>
      <c r="G4377" t="s">
        <v>1656</v>
      </c>
      <c r="H4377" t="s">
        <v>125</v>
      </c>
      <c r="P4377" t="s">
        <v>125</v>
      </c>
    </row>
    <row r="4378" spans="1:18" x14ac:dyDescent="0.2">
      <c r="A4378">
        <v>156368</v>
      </c>
      <c r="B4378" t="s">
        <v>2250</v>
      </c>
      <c r="C4378" t="s">
        <v>1525</v>
      </c>
      <c r="D4378" t="b">
        <v>1</v>
      </c>
      <c r="E4378" t="s">
        <v>125</v>
      </c>
      <c r="F4378" t="s">
        <v>1529</v>
      </c>
      <c r="G4378" t="s">
        <v>1527</v>
      </c>
      <c r="H4378" t="s">
        <v>125</v>
      </c>
      <c r="P4378" t="s">
        <v>125</v>
      </c>
    </row>
    <row r="4379" spans="1:18" x14ac:dyDescent="0.2">
      <c r="A4379">
        <v>156370</v>
      </c>
      <c r="B4379" t="s">
        <v>2250</v>
      </c>
      <c r="C4379" t="s">
        <v>1525</v>
      </c>
      <c r="D4379" t="b">
        <v>1</v>
      </c>
      <c r="E4379" t="s">
        <v>125</v>
      </c>
      <c r="F4379" t="s">
        <v>1529</v>
      </c>
      <c r="G4379" t="s">
        <v>1527</v>
      </c>
      <c r="H4379" t="s">
        <v>125</v>
      </c>
      <c r="P4379" t="s">
        <v>125</v>
      </c>
    </row>
    <row r="4380" spans="1:18" x14ac:dyDescent="0.2">
      <c r="A4380">
        <v>170438</v>
      </c>
      <c r="B4380" t="s">
        <v>2250</v>
      </c>
      <c r="C4380" t="s">
        <v>1525</v>
      </c>
      <c r="D4380" t="b">
        <v>1</v>
      </c>
      <c r="E4380" t="s">
        <v>125</v>
      </c>
      <c r="F4380" t="s">
        <v>1529</v>
      </c>
      <c r="G4380" t="s">
        <v>1527</v>
      </c>
      <c r="H4380" t="s">
        <v>125</v>
      </c>
      <c r="P4380" t="s">
        <v>125</v>
      </c>
    </row>
    <row r="4381" spans="1:18" x14ac:dyDescent="0.2">
      <c r="A4381">
        <v>170470</v>
      </c>
      <c r="B4381" t="s">
        <v>2250</v>
      </c>
      <c r="C4381" t="s">
        <v>1525</v>
      </c>
      <c r="D4381" t="b">
        <v>1</v>
      </c>
      <c r="E4381" t="s">
        <v>125</v>
      </c>
      <c r="F4381" t="s">
        <v>1529</v>
      </c>
      <c r="G4381" t="s">
        <v>1527</v>
      </c>
      <c r="H4381" t="s">
        <v>125</v>
      </c>
      <c r="P4381" t="s">
        <v>125</v>
      </c>
    </row>
    <row r="4382" spans="1:18" x14ac:dyDescent="0.2">
      <c r="A4382">
        <v>170517</v>
      </c>
      <c r="B4382" t="s">
        <v>2250</v>
      </c>
      <c r="C4382" t="s">
        <v>1525</v>
      </c>
      <c r="D4382" t="b">
        <v>1</v>
      </c>
      <c r="E4382" t="s">
        <v>125</v>
      </c>
      <c r="F4382" t="s">
        <v>1529</v>
      </c>
      <c r="G4382" t="s">
        <v>1527</v>
      </c>
      <c r="H4382" t="s">
        <v>125</v>
      </c>
      <c r="P4382" t="s">
        <v>125</v>
      </c>
    </row>
    <row r="4383" spans="1:18" x14ac:dyDescent="0.2">
      <c r="A4383">
        <v>156372</v>
      </c>
      <c r="B4383" t="s">
        <v>2251</v>
      </c>
      <c r="C4383" t="s">
        <v>1525</v>
      </c>
      <c r="D4383" t="b">
        <v>1</v>
      </c>
      <c r="E4383" t="s">
        <v>125</v>
      </c>
      <c r="F4383" t="s">
        <v>1529</v>
      </c>
      <c r="G4383" t="s">
        <v>1527</v>
      </c>
      <c r="H4383" t="s">
        <v>125</v>
      </c>
      <c r="P4383" t="s">
        <v>125</v>
      </c>
    </row>
    <row r="4384" spans="1:18" x14ac:dyDescent="0.2">
      <c r="A4384">
        <v>170533</v>
      </c>
      <c r="B4384" t="s">
        <v>2251</v>
      </c>
      <c r="C4384" t="s">
        <v>1525</v>
      </c>
      <c r="D4384" t="b">
        <v>1</v>
      </c>
      <c r="E4384" t="s">
        <v>125</v>
      </c>
      <c r="F4384" t="s">
        <v>1529</v>
      </c>
      <c r="G4384" t="s">
        <v>1527</v>
      </c>
      <c r="H4384" t="s">
        <v>125</v>
      </c>
      <c r="P4384" t="s">
        <v>125</v>
      </c>
    </row>
    <row r="4385" spans="1:19" x14ac:dyDescent="0.2">
      <c r="A4385">
        <v>170439</v>
      </c>
      <c r="B4385" t="s">
        <v>2251</v>
      </c>
      <c r="C4385" t="s">
        <v>1525</v>
      </c>
      <c r="D4385" t="b">
        <v>1</v>
      </c>
      <c r="E4385" t="s">
        <v>125</v>
      </c>
      <c r="F4385" t="s">
        <v>1529</v>
      </c>
      <c r="G4385" t="s">
        <v>1527</v>
      </c>
      <c r="H4385" t="s">
        <v>125</v>
      </c>
      <c r="P4385" t="s">
        <v>125</v>
      </c>
    </row>
    <row r="4386" spans="1:19" x14ac:dyDescent="0.2">
      <c r="A4386">
        <v>170471</v>
      </c>
      <c r="B4386" t="s">
        <v>2251</v>
      </c>
      <c r="C4386" t="s">
        <v>1525</v>
      </c>
      <c r="D4386" t="b">
        <v>1</v>
      </c>
      <c r="E4386" t="s">
        <v>125</v>
      </c>
      <c r="F4386" t="s">
        <v>1529</v>
      </c>
      <c r="G4386" t="s">
        <v>1527</v>
      </c>
      <c r="H4386" t="s">
        <v>125</v>
      </c>
      <c r="P4386" t="s">
        <v>125</v>
      </c>
    </row>
    <row r="4387" spans="1:19" x14ac:dyDescent="0.2">
      <c r="A4387">
        <v>156371</v>
      </c>
      <c r="B4387" t="s">
        <v>2251</v>
      </c>
      <c r="C4387" t="s">
        <v>1525</v>
      </c>
      <c r="D4387" t="b">
        <v>1</v>
      </c>
      <c r="E4387" t="s">
        <v>125</v>
      </c>
      <c r="F4387" t="s">
        <v>1529</v>
      </c>
      <c r="G4387" t="s">
        <v>1527</v>
      </c>
      <c r="H4387" t="s">
        <v>125</v>
      </c>
      <c r="P4387" t="s">
        <v>125</v>
      </c>
    </row>
    <row r="4388" spans="1:19" x14ac:dyDescent="0.2">
      <c r="A4388">
        <v>170440</v>
      </c>
      <c r="B4388" t="s">
        <v>2252</v>
      </c>
      <c r="C4388" t="s">
        <v>1525</v>
      </c>
      <c r="D4388" t="b">
        <v>1</v>
      </c>
      <c r="E4388" t="s">
        <v>125</v>
      </c>
      <c r="F4388" t="s">
        <v>2253</v>
      </c>
      <c r="G4388" t="s">
        <v>1588</v>
      </c>
      <c r="H4388" t="s">
        <v>125</v>
      </c>
      <c r="P4388" t="s">
        <v>125</v>
      </c>
      <c r="R4388" t="s">
        <v>2225</v>
      </c>
    </row>
    <row r="4389" spans="1:19" x14ac:dyDescent="0.2">
      <c r="A4389">
        <v>156373</v>
      </c>
      <c r="B4389" t="s">
        <v>2254</v>
      </c>
      <c r="C4389" t="s">
        <v>1525</v>
      </c>
      <c r="D4389" t="b">
        <v>0</v>
      </c>
      <c r="E4389" t="s">
        <v>125</v>
      </c>
      <c r="F4389" t="s">
        <v>2253</v>
      </c>
      <c r="G4389" t="s">
        <v>1588</v>
      </c>
      <c r="H4389" t="s">
        <v>125</v>
      </c>
      <c r="P4389" t="s">
        <v>125</v>
      </c>
    </row>
    <row r="4390" spans="1:19" x14ac:dyDescent="0.2">
      <c r="A4390">
        <v>165423</v>
      </c>
      <c r="B4390" t="s">
        <v>2255</v>
      </c>
      <c r="C4390" t="s">
        <v>1525</v>
      </c>
      <c r="D4390" t="b">
        <v>1</v>
      </c>
      <c r="E4390" t="s">
        <v>125</v>
      </c>
      <c r="H4390" t="s">
        <v>125</v>
      </c>
      <c r="P4390" t="s">
        <v>125</v>
      </c>
      <c r="R4390" t="s">
        <v>1768</v>
      </c>
    </row>
    <row r="4391" spans="1:19" x14ac:dyDescent="0.2">
      <c r="A4391">
        <v>171409</v>
      </c>
      <c r="B4391" t="s">
        <v>2255</v>
      </c>
      <c r="C4391" t="s">
        <v>1525</v>
      </c>
      <c r="D4391" t="b">
        <v>1</v>
      </c>
      <c r="E4391" t="s">
        <v>130</v>
      </c>
      <c r="F4391" t="s">
        <v>959</v>
      </c>
      <c r="G4391" t="s">
        <v>956</v>
      </c>
      <c r="H4391" t="s">
        <v>125</v>
      </c>
      <c r="P4391" t="s">
        <v>125</v>
      </c>
    </row>
    <row r="4392" spans="1:19" x14ac:dyDescent="0.2">
      <c r="A4392">
        <v>171437</v>
      </c>
      <c r="B4392" t="s">
        <v>2256</v>
      </c>
      <c r="C4392" t="s">
        <v>1525</v>
      </c>
      <c r="D4392" t="b">
        <v>1</v>
      </c>
      <c r="E4392" t="s">
        <v>125</v>
      </c>
      <c r="F4392" t="s">
        <v>538</v>
      </c>
      <c r="G4392" t="s">
        <v>533</v>
      </c>
      <c r="H4392" t="s">
        <v>125</v>
      </c>
      <c r="P4392" t="s">
        <v>125</v>
      </c>
    </row>
    <row r="4393" spans="1:19" x14ac:dyDescent="0.2">
      <c r="A4393">
        <v>171434</v>
      </c>
      <c r="B4393" t="s">
        <v>2257</v>
      </c>
      <c r="C4393" t="s">
        <v>1525</v>
      </c>
      <c r="D4393" t="b">
        <v>1</v>
      </c>
      <c r="E4393" t="s">
        <v>125</v>
      </c>
      <c r="H4393" t="s">
        <v>125</v>
      </c>
      <c r="P4393" t="s">
        <v>125</v>
      </c>
      <c r="R4393" t="s">
        <v>1752</v>
      </c>
    </row>
    <row r="4394" spans="1:19" x14ac:dyDescent="0.2">
      <c r="A4394">
        <v>165424</v>
      </c>
      <c r="B4394" t="s">
        <v>2258</v>
      </c>
      <c r="C4394" t="s">
        <v>1525</v>
      </c>
      <c r="D4394" t="b">
        <v>0</v>
      </c>
      <c r="E4394" t="s">
        <v>125</v>
      </c>
      <c r="F4394" t="s">
        <v>1769</v>
      </c>
      <c r="G4394" t="s">
        <v>533</v>
      </c>
      <c r="H4394" t="s">
        <v>125</v>
      </c>
      <c r="P4394" t="s">
        <v>125</v>
      </c>
      <c r="S4394" t="s">
        <v>1770</v>
      </c>
    </row>
    <row r="4395" spans="1:19" x14ac:dyDescent="0.2">
      <c r="A4395">
        <v>228069</v>
      </c>
      <c r="B4395" t="s">
        <v>2259</v>
      </c>
      <c r="C4395" t="s">
        <v>1525</v>
      </c>
      <c r="D4395" t="b">
        <v>0</v>
      </c>
      <c r="E4395" t="s">
        <v>125</v>
      </c>
      <c r="F4395" t="s">
        <v>1607</v>
      </c>
      <c r="G4395" t="s">
        <v>956</v>
      </c>
      <c r="H4395" t="s">
        <v>125</v>
      </c>
      <c r="P4395" t="s">
        <v>125</v>
      </c>
      <c r="R4395" t="s">
        <v>1073</v>
      </c>
    </row>
    <row r="4396" spans="1:19" x14ac:dyDescent="0.2">
      <c r="A4396">
        <v>150482</v>
      </c>
      <c r="B4396" t="s">
        <v>2260</v>
      </c>
      <c r="C4396" t="s">
        <v>1525</v>
      </c>
      <c r="D4396" t="b">
        <v>0</v>
      </c>
      <c r="E4396" t="s">
        <v>125</v>
      </c>
      <c r="F4396" t="s">
        <v>2261</v>
      </c>
      <c r="G4396" t="s">
        <v>1603</v>
      </c>
      <c r="H4396" t="s">
        <v>125</v>
      </c>
      <c r="P4396" t="s">
        <v>125</v>
      </c>
    </row>
    <row r="4397" spans="1:19" x14ac:dyDescent="0.2">
      <c r="A4397">
        <v>171432</v>
      </c>
      <c r="B4397" t="s">
        <v>2262</v>
      </c>
      <c r="C4397" t="s">
        <v>1525</v>
      </c>
      <c r="D4397" t="b">
        <v>0</v>
      </c>
      <c r="E4397" t="s">
        <v>125</v>
      </c>
      <c r="F4397" t="s">
        <v>2261</v>
      </c>
      <c r="G4397" t="s">
        <v>1603</v>
      </c>
      <c r="H4397" t="s">
        <v>125</v>
      </c>
      <c r="P4397" t="s">
        <v>125</v>
      </c>
      <c r="R4397" t="s">
        <v>2082</v>
      </c>
    </row>
    <row r="4398" spans="1:19" x14ac:dyDescent="0.2">
      <c r="A4398">
        <v>171597</v>
      </c>
      <c r="B4398" t="s">
        <v>2263</v>
      </c>
      <c r="C4398" t="s">
        <v>1525</v>
      </c>
      <c r="D4398" t="b">
        <v>0</v>
      </c>
      <c r="E4398" t="s">
        <v>125</v>
      </c>
      <c r="F4398" t="s">
        <v>1683</v>
      </c>
      <c r="G4398" t="s">
        <v>1534</v>
      </c>
      <c r="H4398" t="s">
        <v>125</v>
      </c>
      <c r="P4398" t="s">
        <v>125</v>
      </c>
    </row>
    <row r="4399" spans="1:19" x14ac:dyDescent="0.2">
      <c r="A4399">
        <v>171536</v>
      </c>
      <c r="B4399" t="s">
        <v>2263</v>
      </c>
      <c r="C4399" t="s">
        <v>1525</v>
      </c>
      <c r="D4399" t="b">
        <v>0</v>
      </c>
      <c r="E4399" t="s">
        <v>125</v>
      </c>
      <c r="F4399" t="s">
        <v>1683</v>
      </c>
      <c r="G4399" t="s">
        <v>1534</v>
      </c>
      <c r="H4399" t="s">
        <v>125</v>
      </c>
      <c r="P4399" t="s">
        <v>125</v>
      </c>
    </row>
    <row r="4400" spans="1:19" x14ac:dyDescent="0.2">
      <c r="A4400">
        <v>153900</v>
      </c>
      <c r="B4400" t="s">
        <v>2263</v>
      </c>
      <c r="C4400" t="s">
        <v>1525</v>
      </c>
      <c r="D4400" t="b">
        <v>0</v>
      </c>
      <c r="E4400" t="s">
        <v>125</v>
      </c>
      <c r="F4400" t="s">
        <v>1683</v>
      </c>
      <c r="G4400" t="s">
        <v>1534</v>
      </c>
      <c r="H4400" t="s">
        <v>125</v>
      </c>
      <c r="P4400" t="s">
        <v>125</v>
      </c>
      <c r="R4400" t="s">
        <v>1073</v>
      </c>
    </row>
    <row r="4401" spans="1:18" x14ac:dyDescent="0.2">
      <c r="A4401">
        <v>171414</v>
      </c>
      <c r="B4401" t="s">
        <v>2263</v>
      </c>
      <c r="C4401" t="s">
        <v>1525</v>
      </c>
      <c r="D4401" t="b">
        <v>0</v>
      </c>
      <c r="E4401" t="s">
        <v>125</v>
      </c>
      <c r="F4401" t="s">
        <v>1683</v>
      </c>
      <c r="G4401" t="s">
        <v>1534</v>
      </c>
      <c r="H4401" t="s">
        <v>125</v>
      </c>
      <c r="P4401" t="s">
        <v>125</v>
      </c>
    </row>
    <row r="4402" spans="1:18" x14ac:dyDescent="0.2">
      <c r="A4402">
        <v>171475</v>
      </c>
      <c r="B4402" t="s">
        <v>2263</v>
      </c>
      <c r="C4402" t="s">
        <v>1525</v>
      </c>
      <c r="D4402" t="b">
        <v>0</v>
      </c>
      <c r="E4402" t="s">
        <v>125</v>
      </c>
      <c r="F4402" t="s">
        <v>1683</v>
      </c>
      <c r="G4402" t="s">
        <v>1534</v>
      </c>
      <c r="H4402" t="s">
        <v>125</v>
      </c>
      <c r="P4402" t="s">
        <v>125</v>
      </c>
    </row>
    <row r="4403" spans="1:18" x14ac:dyDescent="0.2">
      <c r="A4403">
        <v>171415</v>
      </c>
      <c r="B4403" t="s">
        <v>2264</v>
      </c>
      <c r="C4403" t="s">
        <v>1525</v>
      </c>
      <c r="D4403" t="b">
        <v>0</v>
      </c>
      <c r="E4403" t="s">
        <v>125</v>
      </c>
      <c r="F4403" t="s">
        <v>2147</v>
      </c>
      <c r="G4403" t="s">
        <v>1547</v>
      </c>
      <c r="H4403" t="s">
        <v>125</v>
      </c>
      <c r="P4403" t="s">
        <v>125</v>
      </c>
    </row>
    <row r="4404" spans="1:18" x14ac:dyDescent="0.2">
      <c r="A4404">
        <v>171598</v>
      </c>
      <c r="B4404" t="s">
        <v>2264</v>
      </c>
      <c r="C4404" t="s">
        <v>1525</v>
      </c>
      <c r="D4404" t="b">
        <v>0</v>
      </c>
      <c r="E4404" t="s">
        <v>125</v>
      </c>
      <c r="F4404" t="s">
        <v>2147</v>
      </c>
      <c r="G4404" t="s">
        <v>1547</v>
      </c>
      <c r="H4404" t="s">
        <v>125</v>
      </c>
      <c r="P4404" t="s">
        <v>125</v>
      </c>
    </row>
    <row r="4405" spans="1:18" x14ac:dyDescent="0.2">
      <c r="A4405">
        <v>171476</v>
      </c>
      <c r="B4405" t="s">
        <v>2264</v>
      </c>
      <c r="C4405" t="s">
        <v>1525</v>
      </c>
      <c r="D4405" t="b">
        <v>0</v>
      </c>
      <c r="E4405" t="s">
        <v>125</v>
      </c>
      <c r="F4405" t="s">
        <v>2147</v>
      </c>
      <c r="G4405" t="s">
        <v>1547</v>
      </c>
      <c r="H4405" t="s">
        <v>125</v>
      </c>
      <c r="P4405" t="s">
        <v>125</v>
      </c>
    </row>
    <row r="4406" spans="1:18" x14ac:dyDescent="0.2">
      <c r="A4406">
        <v>171537</v>
      </c>
      <c r="B4406" t="s">
        <v>2264</v>
      </c>
      <c r="C4406" t="s">
        <v>1525</v>
      </c>
      <c r="D4406" t="b">
        <v>0</v>
      </c>
      <c r="E4406" t="s">
        <v>125</v>
      </c>
      <c r="F4406" t="s">
        <v>2147</v>
      </c>
      <c r="G4406" t="s">
        <v>1547</v>
      </c>
      <c r="H4406" t="s">
        <v>125</v>
      </c>
      <c r="P4406" t="s">
        <v>125</v>
      </c>
    </row>
    <row r="4407" spans="1:18" x14ac:dyDescent="0.2">
      <c r="A4407">
        <v>153905</v>
      </c>
      <c r="B4407" t="s">
        <v>2264</v>
      </c>
      <c r="C4407" t="s">
        <v>1525</v>
      </c>
      <c r="D4407" t="b">
        <v>0</v>
      </c>
      <c r="E4407" t="s">
        <v>125</v>
      </c>
      <c r="F4407" t="s">
        <v>2147</v>
      </c>
      <c r="G4407" t="s">
        <v>1547</v>
      </c>
      <c r="H4407" t="s">
        <v>125</v>
      </c>
      <c r="P4407" t="s">
        <v>125</v>
      </c>
      <c r="R4407" t="s">
        <v>1073</v>
      </c>
    </row>
    <row r="4408" spans="1:18" x14ac:dyDescent="0.2">
      <c r="A4408">
        <v>153906</v>
      </c>
      <c r="B4408" t="s">
        <v>2265</v>
      </c>
      <c r="C4408" t="s">
        <v>1525</v>
      </c>
      <c r="D4408" t="b">
        <v>1</v>
      </c>
      <c r="E4408" t="s">
        <v>125</v>
      </c>
      <c r="F4408" t="s">
        <v>1529</v>
      </c>
      <c r="G4408" t="s">
        <v>1527</v>
      </c>
      <c r="H4408" t="s">
        <v>125</v>
      </c>
      <c r="P4408" t="s">
        <v>125</v>
      </c>
    </row>
    <row r="4409" spans="1:18" x14ac:dyDescent="0.2">
      <c r="A4409">
        <v>171477</v>
      </c>
      <c r="B4409" t="s">
        <v>2265</v>
      </c>
      <c r="C4409" t="s">
        <v>1525</v>
      </c>
      <c r="D4409" t="b">
        <v>1</v>
      </c>
      <c r="E4409" t="s">
        <v>125</v>
      </c>
      <c r="F4409" t="s">
        <v>1529</v>
      </c>
      <c r="G4409" t="s">
        <v>1527</v>
      </c>
      <c r="H4409" t="s">
        <v>125</v>
      </c>
      <c r="P4409" t="s">
        <v>125</v>
      </c>
    </row>
    <row r="4410" spans="1:18" x14ac:dyDescent="0.2">
      <c r="A4410">
        <v>171538</v>
      </c>
      <c r="B4410" t="s">
        <v>2265</v>
      </c>
      <c r="C4410" t="s">
        <v>1525</v>
      </c>
      <c r="D4410" t="b">
        <v>1</v>
      </c>
      <c r="E4410" t="s">
        <v>125</v>
      </c>
      <c r="F4410" t="s">
        <v>1529</v>
      </c>
      <c r="G4410" t="s">
        <v>1527</v>
      </c>
      <c r="H4410" t="s">
        <v>125</v>
      </c>
      <c r="P4410" t="s">
        <v>125</v>
      </c>
    </row>
    <row r="4411" spans="1:18" x14ac:dyDescent="0.2">
      <c r="A4411">
        <v>171416</v>
      </c>
      <c r="B4411" t="s">
        <v>2265</v>
      </c>
      <c r="C4411" t="s">
        <v>1525</v>
      </c>
      <c r="D4411" t="b">
        <v>1</v>
      </c>
      <c r="E4411" t="s">
        <v>125</v>
      </c>
      <c r="F4411" t="s">
        <v>1529</v>
      </c>
      <c r="G4411" t="s">
        <v>1527</v>
      </c>
      <c r="H4411" t="s">
        <v>125</v>
      </c>
      <c r="P4411" t="s">
        <v>125</v>
      </c>
    </row>
    <row r="4412" spans="1:18" x14ac:dyDescent="0.2">
      <c r="A4412">
        <v>171599</v>
      </c>
      <c r="B4412" t="s">
        <v>2265</v>
      </c>
      <c r="C4412" t="s">
        <v>1525</v>
      </c>
      <c r="D4412" t="b">
        <v>1</v>
      </c>
      <c r="E4412" t="s">
        <v>125</v>
      </c>
      <c r="F4412" t="s">
        <v>1529</v>
      </c>
      <c r="G4412" t="s">
        <v>1527</v>
      </c>
      <c r="H4412" t="s">
        <v>125</v>
      </c>
      <c r="P4412" t="s">
        <v>125</v>
      </c>
    </row>
    <row r="4413" spans="1:18" x14ac:dyDescent="0.2">
      <c r="A4413">
        <v>171600</v>
      </c>
      <c r="B4413" t="s">
        <v>2266</v>
      </c>
      <c r="C4413" t="s">
        <v>1525</v>
      </c>
      <c r="D4413" t="b">
        <v>0</v>
      </c>
      <c r="E4413" t="s">
        <v>125</v>
      </c>
      <c r="F4413" t="s">
        <v>1557</v>
      </c>
      <c r="G4413" t="s">
        <v>1558</v>
      </c>
      <c r="H4413" t="s">
        <v>125</v>
      </c>
      <c r="J4413" t="s">
        <v>752</v>
      </c>
      <c r="K4413" t="s">
        <v>1559</v>
      </c>
      <c r="L4413" t="s">
        <v>1560</v>
      </c>
      <c r="P4413" t="s">
        <v>125</v>
      </c>
    </row>
    <row r="4414" spans="1:18" x14ac:dyDescent="0.2">
      <c r="A4414">
        <v>171539</v>
      </c>
      <c r="B4414" t="s">
        <v>2266</v>
      </c>
      <c r="C4414" t="s">
        <v>1525</v>
      </c>
      <c r="D4414" t="b">
        <v>0</v>
      </c>
      <c r="E4414" t="s">
        <v>125</v>
      </c>
      <c r="F4414" t="s">
        <v>1557</v>
      </c>
      <c r="G4414" t="s">
        <v>1558</v>
      </c>
      <c r="H4414" t="s">
        <v>125</v>
      </c>
      <c r="J4414" t="s">
        <v>752</v>
      </c>
      <c r="K4414" t="s">
        <v>1559</v>
      </c>
      <c r="L4414" t="s">
        <v>1560</v>
      </c>
      <c r="P4414" t="s">
        <v>125</v>
      </c>
    </row>
    <row r="4415" spans="1:18" x14ac:dyDescent="0.2">
      <c r="A4415">
        <v>171478</v>
      </c>
      <c r="B4415" t="s">
        <v>2266</v>
      </c>
      <c r="C4415" t="s">
        <v>1525</v>
      </c>
      <c r="D4415" t="b">
        <v>0</v>
      </c>
      <c r="E4415" t="s">
        <v>125</v>
      </c>
      <c r="F4415" t="s">
        <v>1557</v>
      </c>
      <c r="G4415" t="s">
        <v>1558</v>
      </c>
      <c r="H4415" t="s">
        <v>125</v>
      </c>
      <c r="J4415" t="s">
        <v>752</v>
      </c>
      <c r="K4415" t="s">
        <v>1559</v>
      </c>
      <c r="L4415" t="s">
        <v>1560</v>
      </c>
      <c r="P4415" t="s">
        <v>125</v>
      </c>
    </row>
    <row r="4416" spans="1:18" x14ac:dyDescent="0.2">
      <c r="A4416">
        <v>171417</v>
      </c>
      <c r="B4416" t="s">
        <v>2266</v>
      </c>
      <c r="C4416" t="s">
        <v>1525</v>
      </c>
      <c r="D4416" t="b">
        <v>0</v>
      </c>
      <c r="E4416" t="s">
        <v>125</v>
      </c>
      <c r="F4416" t="s">
        <v>1557</v>
      </c>
      <c r="G4416" t="s">
        <v>1558</v>
      </c>
      <c r="H4416" t="s">
        <v>125</v>
      </c>
      <c r="J4416" t="s">
        <v>752</v>
      </c>
      <c r="K4416" t="s">
        <v>1559</v>
      </c>
      <c r="L4416" t="s">
        <v>1560</v>
      </c>
      <c r="P4416" t="s">
        <v>125</v>
      </c>
    </row>
    <row r="4417" spans="1:18" x14ac:dyDescent="0.2">
      <c r="A4417">
        <v>153908</v>
      </c>
      <c r="B4417" t="s">
        <v>2266</v>
      </c>
      <c r="C4417" t="s">
        <v>1525</v>
      </c>
      <c r="D4417" t="b">
        <v>0</v>
      </c>
      <c r="E4417" t="s">
        <v>125</v>
      </c>
      <c r="F4417" t="s">
        <v>1557</v>
      </c>
      <c r="G4417" t="s">
        <v>1558</v>
      </c>
      <c r="H4417" t="s">
        <v>125</v>
      </c>
      <c r="J4417" t="s">
        <v>752</v>
      </c>
      <c r="K4417" t="s">
        <v>1559</v>
      </c>
      <c r="L4417" t="s">
        <v>1560</v>
      </c>
      <c r="P4417" t="s">
        <v>125</v>
      </c>
      <c r="R4417" t="s">
        <v>1073</v>
      </c>
    </row>
    <row r="4418" spans="1:18" x14ac:dyDescent="0.2">
      <c r="A4418">
        <v>171479</v>
      </c>
      <c r="B4418" t="s">
        <v>2267</v>
      </c>
      <c r="C4418" t="s">
        <v>1525</v>
      </c>
      <c r="D4418" t="b">
        <v>1</v>
      </c>
      <c r="E4418" t="s">
        <v>125</v>
      </c>
      <c r="F4418" t="s">
        <v>1529</v>
      </c>
      <c r="G4418" t="s">
        <v>1527</v>
      </c>
      <c r="H4418" t="s">
        <v>125</v>
      </c>
      <c r="P4418" t="s">
        <v>125</v>
      </c>
    </row>
    <row r="4419" spans="1:18" x14ac:dyDescent="0.2">
      <c r="A4419">
        <v>171540</v>
      </c>
      <c r="B4419" t="s">
        <v>2267</v>
      </c>
      <c r="C4419" t="s">
        <v>1525</v>
      </c>
      <c r="D4419" t="b">
        <v>1</v>
      </c>
      <c r="E4419" t="s">
        <v>125</v>
      </c>
      <c r="F4419" t="s">
        <v>1529</v>
      </c>
      <c r="G4419" t="s">
        <v>1527</v>
      </c>
      <c r="H4419" t="s">
        <v>125</v>
      </c>
      <c r="P4419" t="s">
        <v>125</v>
      </c>
    </row>
    <row r="4420" spans="1:18" x14ac:dyDescent="0.2">
      <c r="A4420">
        <v>171418</v>
      </c>
      <c r="B4420" t="s">
        <v>2267</v>
      </c>
      <c r="C4420" t="s">
        <v>1525</v>
      </c>
      <c r="D4420" t="b">
        <v>1</v>
      </c>
      <c r="E4420" t="s">
        <v>125</v>
      </c>
      <c r="F4420" t="s">
        <v>1529</v>
      </c>
      <c r="G4420" t="s">
        <v>1527</v>
      </c>
      <c r="H4420" t="s">
        <v>125</v>
      </c>
      <c r="P4420" t="s">
        <v>125</v>
      </c>
    </row>
    <row r="4421" spans="1:18" x14ac:dyDescent="0.2">
      <c r="A4421">
        <v>153912</v>
      </c>
      <c r="B4421" t="s">
        <v>2267</v>
      </c>
      <c r="C4421" t="s">
        <v>1525</v>
      </c>
      <c r="D4421" t="b">
        <v>1</v>
      </c>
      <c r="E4421" t="s">
        <v>125</v>
      </c>
      <c r="F4421" t="s">
        <v>1529</v>
      </c>
      <c r="G4421" t="s">
        <v>1527</v>
      </c>
      <c r="H4421" t="s">
        <v>125</v>
      </c>
      <c r="P4421" t="s">
        <v>125</v>
      </c>
    </row>
    <row r="4422" spans="1:18" x14ac:dyDescent="0.2">
      <c r="A4422">
        <v>171601</v>
      </c>
      <c r="B4422" t="s">
        <v>2267</v>
      </c>
      <c r="C4422" t="s">
        <v>1525</v>
      </c>
      <c r="D4422" t="b">
        <v>1</v>
      </c>
      <c r="E4422" t="s">
        <v>125</v>
      </c>
      <c r="F4422" t="s">
        <v>1529</v>
      </c>
      <c r="G4422" t="s">
        <v>1527</v>
      </c>
      <c r="H4422" t="s">
        <v>125</v>
      </c>
      <c r="P4422" t="s">
        <v>125</v>
      </c>
    </row>
    <row r="4423" spans="1:18" x14ac:dyDescent="0.2">
      <c r="A4423">
        <v>171541</v>
      </c>
      <c r="B4423" t="s">
        <v>2268</v>
      </c>
      <c r="C4423" t="s">
        <v>1525</v>
      </c>
      <c r="D4423" t="b">
        <v>0</v>
      </c>
      <c r="E4423" t="s">
        <v>125</v>
      </c>
      <c r="F4423" t="s">
        <v>2187</v>
      </c>
      <c r="G4423" t="s">
        <v>1165</v>
      </c>
      <c r="H4423" t="s">
        <v>125</v>
      </c>
      <c r="P4423" t="s">
        <v>125</v>
      </c>
    </row>
    <row r="4424" spans="1:18" x14ac:dyDescent="0.2">
      <c r="A4424">
        <v>153919</v>
      </c>
      <c r="B4424" t="s">
        <v>2268</v>
      </c>
      <c r="C4424" t="s">
        <v>1525</v>
      </c>
      <c r="D4424" t="b">
        <v>0</v>
      </c>
      <c r="E4424" t="s">
        <v>125</v>
      </c>
      <c r="F4424" t="s">
        <v>2187</v>
      </c>
      <c r="G4424" t="s">
        <v>1165</v>
      </c>
      <c r="H4424" t="s">
        <v>125</v>
      </c>
      <c r="P4424" t="s">
        <v>125</v>
      </c>
      <c r="R4424" t="s">
        <v>1073</v>
      </c>
    </row>
    <row r="4425" spans="1:18" x14ac:dyDescent="0.2">
      <c r="A4425">
        <v>174549</v>
      </c>
      <c r="B4425" t="s">
        <v>2268</v>
      </c>
      <c r="C4425" t="s">
        <v>1525</v>
      </c>
      <c r="D4425" t="b">
        <v>0</v>
      </c>
      <c r="E4425" t="s">
        <v>125</v>
      </c>
      <c r="F4425" t="s">
        <v>2187</v>
      </c>
      <c r="G4425" t="s">
        <v>1165</v>
      </c>
      <c r="H4425" t="s">
        <v>125</v>
      </c>
      <c r="P4425" t="s">
        <v>125</v>
      </c>
    </row>
    <row r="4426" spans="1:18" x14ac:dyDescent="0.2">
      <c r="A4426">
        <v>174537</v>
      </c>
      <c r="B4426" t="s">
        <v>2268</v>
      </c>
      <c r="C4426" t="s">
        <v>1525</v>
      </c>
      <c r="D4426" t="b">
        <v>0</v>
      </c>
      <c r="E4426" t="s">
        <v>125</v>
      </c>
      <c r="F4426" t="s">
        <v>2187</v>
      </c>
      <c r="G4426" t="s">
        <v>1165</v>
      </c>
      <c r="H4426" t="s">
        <v>125</v>
      </c>
      <c r="P4426" t="s">
        <v>125</v>
      </c>
    </row>
    <row r="4427" spans="1:18" x14ac:dyDescent="0.2">
      <c r="A4427">
        <v>171419</v>
      </c>
      <c r="B4427" t="s">
        <v>2268</v>
      </c>
      <c r="C4427" t="s">
        <v>1525</v>
      </c>
      <c r="D4427" t="b">
        <v>0</v>
      </c>
      <c r="E4427" t="s">
        <v>125</v>
      </c>
      <c r="F4427" t="s">
        <v>2187</v>
      </c>
      <c r="G4427" t="s">
        <v>1165</v>
      </c>
      <c r="H4427" t="s">
        <v>125</v>
      </c>
      <c r="P4427" t="s">
        <v>125</v>
      </c>
    </row>
    <row r="4428" spans="1:18" x14ac:dyDescent="0.2">
      <c r="A4428">
        <v>171480</v>
      </c>
      <c r="B4428" t="s">
        <v>2268</v>
      </c>
      <c r="C4428" t="s">
        <v>1525</v>
      </c>
      <c r="D4428" t="b">
        <v>0</v>
      </c>
      <c r="E4428" t="s">
        <v>125</v>
      </c>
      <c r="F4428" t="s">
        <v>2187</v>
      </c>
      <c r="G4428" t="s">
        <v>1165</v>
      </c>
      <c r="H4428" t="s">
        <v>125</v>
      </c>
      <c r="P4428" t="s">
        <v>125</v>
      </c>
    </row>
    <row r="4429" spans="1:18" x14ac:dyDescent="0.2">
      <c r="A4429">
        <v>171602</v>
      </c>
      <c r="B4429" t="s">
        <v>2268</v>
      </c>
      <c r="C4429" t="s">
        <v>1525</v>
      </c>
      <c r="D4429" t="b">
        <v>0</v>
      </c>
      <c r="E4429" t="s">
        <v>125</v>
      </c>
      <c r="F4429" t="s">
        <v>2187</v>
      </c>
      <c r="G4429" t="s">
        <v>1165</v>
      </c>
      <c r="H4429" t="s">
        <v>125</v>
      </c>
      <c r="P4429" t="s">
        <v>125</v>
      </c>
    </row>
    <row r="4430" spans="1:18" x14ac:dyDescent="0.2">
      <c r="A4430">
        <v>171420</v>
      </c>
      <c r="B4430" t="s">
        <v>2269</v>
      </c>
      <c r="C4430" t="s">
        <v>1525</v>
      </c>
      <c r="D4430" t="b">
        <v>1</v>
      </c>
      <c r="E4430" t="s">
        <v>125</v>
      </c>
      <c r="F4430" t="s">
        <v>1529</v>
      </c>
      <c r="G4430" t="s">
        <v>1527</v>
      </c>
      <c r="H4430" t="s">
        <v>125</v>
      </c>
      <c r="P4430" t="s">
        <v>125</v>
      </c>
    </row>
    <row r="4431" spans="1:18" x14ac:dyDescent="0.2">
      <c r="A4431">
        <v>171603</v>
      </c>
      <c r="B4431" t="s">
        <v>2269</v>
      </c>
      <c r="C4431" t="s">
        <v>1525</v>
      </c>
      <c r="D4431" t="b">
        <v>1</v>
      </c>
      <c r="E4431" t="s">
        <v>125</v>
      </c>
      <c r="F4431" t="s">
        <v>1529</v>
      </c>
      <c r="G4431" t="s">
        <v>1527</v>
      </c>
      <c r="H4431" t="s">
        <v>125</v>
      </c>
      <c r="P4431" t="s">
        <v>125</v>
      </c>
    </row>
    <row r="4432" spans="1:18" x14ac:dyDescent="0.2">
      <c r="A4432">
        <v>153931</v>
      </c>
      <c r="B4432" t="s">
        <v>2269</v>
      </c>
      <c r="C4432" t="s">
        <v>1525</v>
      </c>
      <c r="D4432" t="b">
        <v>1</v>
      </c>
      <c r="E4432" t="s">
        <v>125</v>
      </c>
      <c r="F4432" t="s">
        <v>1529</v>
      </c>
      <c r="G4432" t="s">
        <v>1527</v>
      </c>
      <c r="H4432" t="s">
        <v>125</v>
      </c>
      <c r="P4432" t="s">
        <v>125</v>
      </c>
    </row>
    <row r="4433" spans="1:16" x14ac:dyDescent="0.2">
      <c r="A4433">
        <v>174538</v>
      </c>
      <c r="B4433" t="s">
        <v>2269</v>
      </c>
      <c r="C4433" t="s">
        <v>1525</v>
      </c>
      <c r="D4433" t="b">
        <v>1</v>
      </c>
      <c r="E4433" t="s">
        <v>125</v>
      </c>
      <c r="F4433" t="s">
        <v>1529</v>
      </c>
      <c r="G4433" t="s">
        <v>1527</v>
      </c>
      <c r="H4433" t="s">
        <v>125</v>
      </c>
      <c r="P4433" t="s">
        <v>125</v>
      </c>
    </row>
    <row r="4434" spans="1:16" x14ac:dyDescent="0.2">
      <c r="A4434">
        <v>174551</v>
      </c>
      <c r="B4434" t="s">
        <v>2269</v>
      </c>
      <c r="C4434" t="s">
        <v>1525</v>
      </c>
      <c r="D4434" t="b">
        <v>1</v>
      </c>
      <c r="E4434" t="s">
        <v>125</v>
      </c>
      <c r="F4434" t="s">
        <v>1529</v>
      </c>
      <c r="G4434" t="s">
        <v>1527</v>
      </c>
      <c r="H4434" t="s">
        <v>125</v>
      </c>
      <c r="P4434" t="s">
        <v>125</v>
      </c>
    </row>
    <row r="4435" spans="1:16" x14ac:dyDescent="0.2">
      <c r="A4435">
        <v>171542</v>
      </c>
      <c r="B4435" t="s">
        <v>2269</v>
      </c>
      <c r="C4435" t="s">
        <v>1525</v>
      </c>
      <c r="D4435" t="b">
        <v>1</v>
      </c>
      <c r="E4435" t="s">
        <v>125</v>
      </c>
      <c r="F4435" t="s">
        <v>1529</v>
      </c>
      <c r="G4435" t="s">
        <v>1527</v>
      </c>
      <c r="H4435" t="s">
        <v>125</v>
      </c>
      <c r="P4435" t="s">
        <v>125</v>
      </c>
    </row>
    <row r="4436" spans="1:16" x14ac:dyDescent="0.2">
      <c r="A4436">
        <v>171481</v>
      </c>
      <c r="B4436" t="s">
        <v>2269</v>
      </c>
      <c r="C4436" t="s">
        <v>1525</v>
      </c>
      <c r="D4436" t="b">
        <v>1</v>
      </c>
      <c r="E4436" t="s">
        <v>125</v>
      </c>
      <c r="F4436" t="s">
        <v>1529</v>
      </c>
      <c r="G4436" t="s">
        <v>1527</v>
      </c>
      <c r="H4436" t="s">
        <v>125</v>
      </c>
      <c r="P4436" t="s">
        <v>125</v>
      </c>
    </row>
    <row r="4437" spans="1:16" x14ac:dyDescent="0.2">
      <c r="A4437">
        <v>171421</v>
      </c>
      <c r="B4437" t="s">
        <v>2270</v>
      </c>
      <c r="C4437" t="s">
        <v>1525</v>
      </c>
      <c r="D4437" t="b">
        <v>1</v>
      </c>
      <c r="E4437" t="s">
        <v>125</v>
      </c>
      <c r="F4437" t="s">
        <v>1529</v>
      </c>
      <c r="G4437" t="s">
        <v>1527</v>
      </c>
      <c r="H4437" t="s">
        <v>125</v>
      </c>
      <c r="P4437" t="s">
        <v>125</v>
      </c>
    </row>
    <row r="4438" spans="1:16" x14ac:dyDescent="0.2">
      <c r="A4438">
        <v>153940</v>
      </c>
      <c r="B4438" t="s">
        <v>2270</v>
      </c>
      <c r="C4438" t="s">
        <v>1525</v>
      </c>
      <c r="D4438" t="b">
        <v>1</v>
      </c>
      <c r="E4438" t="s">
        <v>125</v>
      </c>
      <c r="F4438" t="s">
        <v>1529</v>
      </c>
      <c r="G4438" t="s">
        <v>1527</v>
      </c>
      <c r="H4438" t="s">
        <v>125</v>
      </c>
      <c r="P4438" t="s">
        <v>125</v>
      </c>
    </row>
    <row r="4439" spans="1:16" x14ac:dyDescent="0.2">
      <c r="A4439">
        <v>171604</v>
      </c>
      <c r="B4439" t="s">
        <v>2270</v>
      </c>
      <c r="C4439" t="s">
        <v>1525</v>
      </c>
      <c r="D4439" t="b">
        <v>1</v>
      </c>
      <c r="E4439" t="s">
        <v>125</v>
      </c>
      <c r="F4439" t="s">
        <v>1529</v>
      </c>
      <c r="G4439" t="s">
        <v>1527</v>
      </c>
      <c r="H4439" t="s">
        <v>125</v>
      </c>
      <c r="P4439" t="s">
        <v>125</v>
      </c>
    </row>
    <row r="4440" spans="1:16" x14ac:dyDescent="0.2">
      <c r="A4440">
        <v>174539</v>
      </c>
      <c r="B4440" t="s">
        <v>2270</v>
      </c>
      <c r="C4440" t="s">
        <v>1525</v>
      </c>
      <c r="D4440" t="b">
        <v>1</v>
      </c>
      <c r="E4440" t="s">
        <v>125</v>
      </c>
      <c r="F4440" t="s">
        <v>1529</v>
      </c>
      <c r="G4440" t="s">
        <v>1527</v>
      </c>
      <c r="H4440" t="s">
        <v>125</v>
      </c>
      <c r="P4440" t="s">
        <v>125</v>
      </c>
    </row>
    <row r="4441" spans="1:16" x14ac:dyDescent="0.2">
      <c r="A4441">
        <v>171482</v>
      </c>
      <c r="B4441" t="s">
        <v>2270</v>
      </c>
      <c r="C4441" t="s">
        <v>1525</v>
      </c>
      <c r="D4441" t="b">
        <v>1</v>
      </c>
      <c r="E4441" t="s">
        <v>125</v>
      </c>
      <c r="F4441" t="s">
        <v>1529</v>
      </c>
      <c r="G4441" t="s">
        <v>1527</v>
      </c>
      <c r="H4441" t="s">
        <v>125</v>
      </c>
      <c r="P4441" t="s">
        <v>125</v>
      </c>
    </row>
    <row r="4442" spans="1:16" x14ac:dyDescent="0.2">
      <c r="A4442">
        <v>171543</v>
      </c>
      <c r="B4442" t="s">
        <v>2270</v>
      </c>
      <c r="C4442" t="s">
        <v>1525</v>
      </c>
      <c r="D4442" t="b">
        <v>1</v>
      </c>
      <c r="E4442" t="s">
        <v>125</v>
      </c>
      <c r="F4442" t="s">
        <v>1529</v>
      </c>
      <c r="G4442" t="s">
        <v>1527</v>
      </c>
      <c r="H4442" t="s">
        <v>125</v>
      </c>
      <c r="P4442" t="s">
        <v>125</v>
      </c>
    </row>
    <row r="4443" spans="1:16" x14ac:dyDescent="0.2">
      <c r="A4443">
        <v>174552</v>
      </c>
      <c r="B4443" t="s">
        <v>2270</v>
      </c>
      <c r="C4443" t="s">
        <v>1525</v>
      </c>
      <c r="D4443" t="b">
        <v>1</v>
      </c>
      <c r="E4443" t="s">
        <v>125</v>
      </c>
      <c r="F4443" t="s">
        <v>1529</v>
      </c>
      <c r="G4443" t="s">
        <v>1527</v>
      </c>
      <c r="H4443" t="s">
        <v>125</v>
      </c>
      <c r="P4443" t="s">
        <v>125</v>
      </c>
    </row>
    <row r="4444" spans="1:16" x14ac:dyDescent="0.2">
      <c r="A4444">
        <v>171422</v>
      </c>
      <c r="B4444" t="s">
        <v>2271</v>
      </c>
      <c r="C4444" t="s">
        <v>1525</v>
      </c>
      <c r="D4444" t="b">
        <v>1</v>
      </c>
      <c r="E4444" t="s">
        <v>125</v>
      </c>
      <c r="F4444" t="s">
        <v>1529</v>
      </c>
      <c r="G4444" t="s">
        <v>1527</v>
      </c>
      <c r="H4444" t="s">
        <v>125</v>
      </c>
      <c r="P4444" t="s">
        <v>125</v>
      </c>
    </row>
    <row r="4445" spans="1:16" x14ac:dyDescent="0.2">
      <c r="A4445">
        <v>153943</v>
      </c>
      <c r="B4445" t="s">
        <v>2271</v>
      </c>
      <c r="C4445" t="s">
        <v>1525</v>
      </c>
      <c r="D4445" t="b">
        <v>1</v>
      </c>
      <c r="E4445" t="s">
        <v>125</v>
      </c>
      <c r="F4445" t="s">
        <v>1529</v>
      </c>
      <c r="G4445" t="s">
        <v>1527</v>
      </c>
      <c r="H4445" t="s">
        <v>125</v>
      </c>
      <c r="P4445" t="s">
        <v>125</v>
      </c>
    </row>
    <row r="4446" spans="1:16" x14ac:dyDescent="0.2">
      <c r="A4446">
        <v>171605</v>
      </c>
      <c r="B4446" t="s">
        <v>2271</v>
      </c>
      <c r="C4446" t="s">
        <v>1525</v>
      </c>
      <c r="D4446" t="b">
        <v>1</v>
      </c>
      <c r="E4446" t="s">
        <v>125</v>
      </c>
      <c r="F4446" t="s">
        <v>1529</v>
      </c>
      <c r="G4446" t="s">
        <v>1527</v>
      </c>
      <c r="H4446" t="s">
        <v>125</v>
      </c>
      <c r="P4446" t="s">
        <v>125</v>
      </c>
    </row>
    <row r="4447" spans="1:16" x14ac:dyDescent="0.2">
      <c r="A4447">
        <v>174554</v>
      </c>
      <c r="B4447" t="s">
        <v>2271</v>
      </c>
      <c r="C4447" t="s">
        <v>1525</v>
      </c>
      <c r="D4447" t="b">
        <v>1</v>
      </c>
      <c r="E4447" t="s">
        <v>125</v>
      </c>
      <c r="F4447" t="s">
        <v>1529</v>
      </c>
      <c r="G4447" t="s">
        <v>1527</v>
      </c>
      <c r="H4447" t="s">
        <v>125</v>
      </c>
      <c r="P4447" t="s">
        <v>125</v>
      </c>
    </row>
    <row r="4448" spans="1:16" x14ac:dyDescent="0.2">
      <c r="A4448">
        <v>174540</v>
      </c>
      <c r="B4448" t="s">
        <v>2271</v>
      </c>
      <c r="C4448" t="s">
        <v>1525</v>
      </c>
      <c r="D4448" t="b">
        <v>1</v>
      </c>
      <c r="E4448" t="s">
        <v>125</v>
      </c>
      <c r="F4448" t="s">
        <v>1529</v>
      </c>
      <c r="G4448" t="s">
        <v>1527</v>
      </c>
      <c r="H4448" t="s">
        <v>125</v>
      </c>
      <c r="P4448" t="s">
        <v>125</v>
      </c>
    </row>
    <row r="4449" spans="1:18" x14ac:dyDescent="0.2">
      <c r="A4449">
        <v>171483</v>
      </c>
      <c r="B4449" t="s">
        <v>2271</v>
      </c>
      <c r="C4449" t="s">
        <v>1525</v>
      </c>
      <c r="D4449" t="b">
        <v>1</v>
      </c>
      <c r="E4449" t="s">
        <v>125</v>
      </c>
      <c r="F4449" t="s">
        <v>1529</v>
      </c>
      <c r="G4449" t="s">
        <v>1527</v>
      </c>
      <c r="H4449" t="s">
        <v>125</v>
      </c>
      <c r="P4449" t="s">
        <v>125</v>
      </c>
    </row>
    <row r="4450" spans="1:18" x14ac:dyDescent="0.2">
      <c r="A4450">
        <v>171544</v>
      </c>
      <c r="B4450" t="s">
        <v>2271</v>
      </c>
      <c r="C4450" t="s">
        <v>1525</v>
      </c>
      <c r="D4450" t="b">
        <v>1</v>
      </c>
      <c r="E4450" t="s">
        <v>125</v>
      </c>
      <c r="F4450" t="s">
        <v>1529</v>
      </c>
      <c r="G4450" t="s">
        <v>1527</v>
      </c>
      <c r="H4450" t="s">
        <v>125</v>
      </c>
      <c r="P4450" t="s">
        <v>125</v>
      </c>
    </row>
    <row r="4451" spans="1:18" x14ac:dyDescent="0.2">
      <c r="A4451">
        <v>171545</v>
      </c>
      <c r="B4451" t="s">
        <v>2272</v>
      </c>
      <c r="C4451" t="s">
        <v>1525</v>
      </c>
      <c r="D4451" t="b">
        <v>0</v>
      </c>
      <c r="E4451" t="s">
        <v>125</v>
      </c>
      <c r="F4451" t="s">
        <v>1911</v>
      </c>
      <c r="G4451" t="s">
        <v>1567</v>
      </c>
      <c r="H4451" t="s">
        <v>125</v>
      </c>
      <c r="P4451" t="s">
        <v>125</v>
      </c>
    </row>
    <row r="4452" spans="1:18" x14ac:dyDescent="0.2">
      <c r="A4452">
        <v>174542</v>
      </c>
      <c r="B4452" t="s">
        <v>2272</v>
      </c>
      <c r="C4452" t="s">
        <v>1525</v>
      </c>
      <c r="D4452" t="b">
        <v>0</v>
      </c>
      <c r="E4452" t="s">
        <v>125</v>
      </c>
      <c r="F4452" t="s">
        <v>1911</v>
      </c>
      <c r="G4452" t="s">
        <v>1567</v>
      </c>
      <c r="H4452" t="s">
        <v>125</v>
      </c>
      <c r="P4452" t="s">
        <v>125</v>
      </c>
    </row>
    <row r="4453" spans="1:18" x14ac:dyDescent="0.2">
      <c r="A4453">
        <v>171423</v>
      </c>
      <c r="B4453" t="s">
        <v>2272</v>
      </c>
      <c r="C4453" t="s">
        <v>1525</v>
      </c>
      <c r="D4453" t="b">
        <v>0</v>
      </c>
      <c r="E4453" t="s">
        <v>125</v>
      </c>
      <c r="F4453" t="s">
        <v>1911</v>
      </c>
      <c r="G4453" t="s">
        <v>1567</v>
      </c>
      <c r="H4453" t="s">
        <v>125</v>
      </c>
      <c r="P4453" t="s">
        <v>125</v>
      </c>
    </row>
    <row r="4454" spans="1:18" x14ac:dyDescent="0.2">
      <c r="A4454">
        <v>174555</v>
      </c>
      <c r="B4454" t="s">
        <v>2272</v>
      </c>
      <c r="C4454" t="s">
        <v>1525</v>
      </c>
      <c r="D4454" t="b">
        <v>0</v>
      </c>
      <c r="E4454" t="s">
        <v>125</v>
      </c>
      <c r="F4454" t="s">
        <v>1911</v>
      </c>
      <c r="G4454" t="s">
        <v>1567</v>
      </c>
      <c r="H4454" t="s">
        <v>125</v>
      </c>
      <c r="P4454" t="s">
        <v>125</v>
      </c>
    </row>
    <row r="4455" spans="1:18" x14ac:dyDescent="0.2">
      <c r="A4455">
        <v>153945</v>
      </c>
      <c r="B4455" t="s">
        <v>2272</v>
      </c>
      <c r="C4455" t="s">
        <v>1525</v>
      </c>
      <c r="D4455" t="b">
        <v>1</v>
      </c>
      <c r="E4455" t="s">
        <v>125</v>
      </c>
      <c r="F4455" t="s">
        <v>1911</v>
      </c>
      <c r="G4455" t="s">
        <v>1567</v>
      </c>
      <c r="H4455" t="s">
        <v>125</v>
      </c>
      <c r="P4455" t="s">
        <v>125</v>
      </c>
      <c r="R4455" t="s">
        <v>1073</v>
      </c>
    </row>
    <row r="4456" spans="1:18" x14ac:dyDescent="0.2">
      <c r="A4456">
        <v>171606</v>
      </c>
      <c r="B4456" t="s">
        <v>2272</v>
      </c>
      <c r="C4456" t="s">
        <v>1525</v>
      </c>
      <c r="D4456" t="b">
        <v>0</v>
      </c>
      <c r="E4456" t="s">
        <v>125</v>
      </c>
      <c r="F4456" t="s">
        <v>1911</v>
      </c>
      <c r="G4456" t="s">
        <v>1567</v>
      </c>
      <c r="H4456" t="s">
        <v>125</v>
      </c>
      <c r="P4456" t="s">
        <v>125</v>
      </c>
    </row>
    <row r="4457" spans="1:18" x14ac:dyDescent="0.2">
      <c r="A4457">
        <v>171484</v>
      </c>
      <c r="B4457" t="s">
        <v>2272</v>
      </c>
      <c r="C4457" t="s">
        <v>1525</v>
      </c>
      <c r="D4457" t="b">
        <v>0</v>
      </c>
      <c r="E4457" t="s">
        <v>125</v>
      </c>
      <c r="F4457" t="s">
        <v>1911</v>
      </c>
      <c r="G4457" t="s">
        <v>1567</v>
      </c>
      <c r="H4457" t="s">
        <v>125</v>
      </c>
      <c r="P4457" t="s">
        <v>125</v>
      </c>
    </row>
    <row r="4458" spans="1:18" x14ac:dyDescent="0.2">
      <c r="A4458">
        <v>174543</v>
      </c>
      <c r="B4458" t="s">
        <v>2273</v>
      </c>
      <c r="C4458" t="s">
        <v>1525</v>
      </c>
      <c r="D4458" t="b">
        <v>1</v>
      </c>
      <c r="E4458" t="s">
        <v>125</v>
      </c>
      <c r="F4458" t="s">
        <v>1529</v>
      </c>
      <c r="G4458" t="s">
        <v>1527</v>
      </c>
      <c r="H4458" t="s">
        <v>125</v>
      </c>
      <c r="P4458" t="s">
        <v>125</v>
      </c>
    </row>
    <row r="4459" spans="1:18" x14ac:dyDescent="0.2">
      <c r="A4459">
        <v>171485</v>
      </c>
      <c r="B4459" t="s">
        <v>2274</v>
      </c>
      <c r="C4459" t="s">
        <v>1525</v>
      </c>
      <c r="D4459" t="b">
        <v>1</v>
      </c>
      <c r="E4459" t="s">
        <v>125</v>
      </c>
      <c r="F4459" t="s">
        <v>1529</v>
      </c>
      <c r="G4459" t="s">
        <v>1527</v>
      </c>
      <c r="H4459" t="s">
        <v>125</v>
      </c>
      <c r="P4459" t="s">
        <v>125</v>
      </c>
    </row>
    <row r="4460" spans="1:18" x14ac:dyDescent="0.2">
      <c r="A4460">
        <v>171546</v>
      </c>
      <c r="B4460" t="s">
        <v>2274</v>
      </c>
      <c r="C4460" t="s">
        <v>1525</v>
      </c>
      <c r="D4460" t="b">
        <v>1</v>
      </c>
      <c r="E4460" t="s">
        <v>125</v>
      </c>
      <c r="F4460" t="s">
        <v>1529</v>
      </c>
      <c r="G4460" t="s">
        <v>1527</v>
      </c>
      <c r="H4460" t="s">
        <v>125</v>
      </c>
      <c r="P4460" t="s">
        <v>125</v>
      </c>
    </row>
    <row r="4461" spans="1:18" x14ac:dyDescent="0.2">
      <c r="A4461">
        <v>171424</v>
      </c>
      <c r="B4461" t="s">
        <v>2274</v>
      </c>
      <c r="C4461" t="s">
        <v>1525</v>
      </c>
      <c r="D4461" t="b">
        <v>1</v>
      </c>
      <c r="E4461" t="s">
        <v>125</v>
      </c>
      <c r="F4461" t="s">
        <v>1529</v>
      </c>
      <c r="G4461" t="s">
        <v>1527</v>
      </c>
      <c r="H4461" t="s">
        <v>125</v>
      </c>
      <c r="P4461" t="s">
        <v>125</v>
      </c>
    </row>
    <row r="4462" spans="1:18" x14ac:dyDescent="0.2">
      <c r="A4462">
        <v>171607</v>
      </c>
      <c r="B4462" t="s">
        <v>2274</v>
      </c>
      <c r="C4462" t="s">
        <v>1525</v>
      </c>
      <c r="D4462" t="b">
        <v>1</v>
      </c>
      <c r="E4462" t="s">
        <v>125</v>
      </c>
      <c r="F4462" t="s">
        <v>1529</v>
      </c>
      <c r="G4462" t="s">
        <v>1527</v>
      </c>
      <c r="H4462" t="s">
        <v>125</v>
      </c>
      <c r="P4462" t="s">
        <v>125</v>
      </c>
    </row>
    <row r="4463" spans="1:18" x14ac:dyDescent="0.2">
      <c r="A4463">
        <v>153948</v>
      </c>
      <c r="B4463" t="s">
        <v>2274</v>
      </c>
      <c r="C4463" t="s">
        <v>1525</v>
      </c>
      <c r="D4463" t="b">
        <v>1</v>
      </c>
      <c r="E4463" t="s">
        <v>125</v>
      </c>
      <c r="F4463" t="s">
        <v>1529</v>
      </c>
      <c r="G4463" t="s">
        <v>1527</v>
      </c>
      <c r="H4463" t="s">
        <v>125</v>
      </c>
      <c r="P4463" t="s">
        <v>125</v>
      </c>
    </row>
    <row r="4464" spans="1:18" x14ac:dyDescent="0.2">
      <c r="A4464">
        <v>174556</v>
      </c>
      <c r="B4464" t="s">
        <v>2275</v>
      </c>
      <c r="C4464" t="s">
        <v>1525</v>
      </c>
      <c r="D4464" t="b">
        <v>1</v>
      </c>
      <c r="E4464" t="s">
        <v>125</v>
      </c>
      <c r="F4464" t="s">
        <v>1529</v>
      </c>
      <c r="G4464" t="s">
        <v>1527</v>
      </c>
      <c r="H4464" t="s">
        <v>125</v>
      </c>
      <c r="P4464" t="s">
        <v>125</v>
      </c>
    </row>
    <row r="4465" spans="1:18" x14ac:dyDescent="0.2">
      <c r="A4465">
        <v>228068</v>
      </c>
      <c r="B4465" t="s">
        <v>2276</v>
      </c>
      <c r="C4465" t="s">
        <v>1525</v>
      </c>
      <c r="D4465" t="b">
        <v>1</v>
      </c>
      <c r="E4465" t="s">
        <v>125</v>
      </c>
      <c r="F4465" t="s">
        <v>2198</v>
      </c>
      <c r="G4465" t="s">
        <v>1656</v>
      </c>
      <c r="H4465" t="s">
        <v>125</v>
      </c>
      <c r="P4465" t="s">
        <v>125</v>
      </c>
      <c r="R4465" t="s">
        <v>1073</v>
      </c>
    </row>
    <row r="4466" spans="1:18" x14ac:dyDescent="0.2">
      <c r="A4466">
        <v>153963</v>
      </c>
      <c r="B4466" t="s">
        <v>2276</v>
      </c>
      <c r="C4466" t="s">
        <v>1525</v>
      </c>
      <c r="D4466" t="b">
        <v>0</v>
      </c>
      <c r="E4466" t="s">
        <v>125</v>
      </c>
      <c r="F4466" t="s">
        <v>1926</v>
      </c>
      <c r="G4466" t="s">
        <v>1656</v>
      </c>
      <c r="H4466" t="s">
        <v>125</v>
      </c>
      <c r="P4466" t="s">
        <v>125</v>
      </c>
    </row>
    <row r="4467" spans="1:18" x14ac:dyDescent="0.2">
      <c r="A4467">
        <v>174544</v>
      </c>
      <c r="B4467" t="s">
        <v>2276</v>
      </c>
      <c r="C4467" t="s">
        <v>1525</v>
      </c>
      <c r="D4467" t="b">
        <v>0</v>
      </c>
      <c r="E4467" t="s">
        <v>125</v>
      </c>
      <c r="F4467" t="s">
        <v>2277</v>
      </c>
      <c r="G4467" t="s">
        <v>1656</v>
      </c>
      <c r="H4467" t="s">
        <v>125</v>
      </c>
      <c r="P4467" t="s">
        <v>125</v>
      </c>
    </row>
    <row r="4468" spans="1:18" x14ac:dyDescent="0.2">
      <c r="A4468">
        <v>228163</v>
      </c>
      <c r="B4468" t="s">
        <v>2278</v>
      </c>
      <c r="C4468" t="s">
        <v>1525</v>
      </c>
      <c r="D4468" t="b">
        <v>1</v>
      </c>
      <c r="E4468" t="s">
        <v>125</v>
      </c>
      <c r="F4468" t="s">
        <v>2279</v>
      </c>
      <c r="G4468" t="s">
        <v>1656</v>
      </c>
      <c r="H4468" t="s">
        <v>125</v>
      </c>
      <c r="P4468" t="s">
        <v>125</v>
      </c>
      <c r="R4468" t="s">
        <v>1073</v>
      </c>
    </row>
    <row r="4469" spans="1:18" x14ac:dyDescent="0.2">
      <c r="A4469">
        <v>228128</v>
      </c>
      <c r="B4469" t="s">
        <v>2280</v>
      </c>
      <c r="C4469" t="s">
        <v>1525</v>
      </c>
      <c r="D4469" t="b">
        <v>1</v>
      </c>
      <c r="E4469" t="s">
        <v>125</v>
      </c>
      <c r="F4469" t="s">
        <v>2277</v>
      </c>
      <c r="G4469" t="s">
        <v>1656</v>
      </c>
      <c r="H4469" t="s">
        <v>125</v>
      </c>
      <c r="P4469" t="s">
        <v>125</v>
      </c>
      <c r="R4469" t="s">
        <v>1073</v>
      </c>
    </row>
    <row r="4470" spans="1:18" x14ac:dyDescent="0.2">
      <c r="A4470">
        <v>228156</v>
      </c>
      <c r="B4470" t="s">
        <v>2281</v>
      </c>
      <c r="C4470" t="s">
        <v>1525</v>
      </c>
      <c r="D4470" t="b">
        <v>1</v>
      </c>
      <c r="E4470" t="s">
        <v>125</v>
      </c>
      <c r="F4470" t="s">
        <v>2282</v>
      </c>
      <c r="G4470" t="s">
        <v>1656</v>
      </c>
      <c r="H4470" t="s">
        <v>125</v>
      </c>
      <c r="P4470" t="s">
        <v>125</v>
      </c>
      <c r="R4470" t="s">
        <v>1073</v>
      </c>
    </row>
    <row r="4471" spans="1:18" x14ac:dyDescent="0.2">
      <c r="A4471">
        <v>228100</v>
      </c>
      <c r="B4471" t="s">
        <v>2283</v>
      </c>
      <c r="C4471" t="s">
        <v>1525</v>
      </c>
      <c r="D4471" t="b">
        <v>1</v>
      </c>
      <c r="E4471" t="s">
        <v>125</v>
      </c>
      <c r="F4471" t="s">
        <v>2284</v>
      </c>
      <c r="G4471" t="s">
        <v>1656</v>
      </c>
      <c r="H4471" t="s">
        <v>125</v>
      </c>
      <c r="P4471" t="s">
        <v>125</v>
      </c>
      <c r="R4471" t="s">
        <v>1073</v>
      </c>
    </row>
    <row r="4472" spans="1:18" x14ac:dyDescent="0.2">
      <c r="A4472">
        <v>228441</v>
      </c>
      <c r="B4472" t="s">
        <v>2285</v>
      </c>
      <c r="C4472" t="s">
        <v>1525</v>
      </c>
      <c r="D4472" t="b">
        <v>1</v>
      </c>
      <c r="E4472" t="s">
        <v>125</v>
      </c>
      <c r="F4472" t="s">
        <v>2200</v>
      </c>
      <c r="G4472" t="s">
        <v>1656</v>
      </c>
      <c r="H4472" t="s">
        <v>125</v>
      </c>
      <c r="P4472" t="s">
        <v>125</v>
      </c>
      <c r="R4472" t="s">
        <v>1073</v>
      </c>
    </row>
    <row r="4473" spans="1:18" x14ac:dyDescent="0.2">
      <c r="A4473">
        <v>228452</v>
      </c>
      <c r="B4473" t="s">
        <v>2286</v>
      </c>
      <c r="C4473" t="s">
        <v>1525</v>
      </c>
      <c r="D4473" t="b">
        <v>1</v>
      </c>
      <c r="E4473" t="s">
        <v>125</v>
      </c>
      <c r="F4473" t="s">
        <v>2202</v>
      </c>
      <c r="G4473" t="s">
        <v>1656</v>
      </c>
      <c r="H4473" t="s">
        <v>125</v>
      </c>
      <c r="P4473" t="s">
        <v>125</v>
      </c>
      <c r="R4473" t="s">
        <v>1073</v>
      </c>
    </row>
    <row r="4474" spans="1:18" x14ac:dyDescent="0.2">
      <c r="A4474">
        <v>171486</v>
      </c>
      <c r="B4474" t="s">
        <v>2287</v>
      </c>
      <c r="C4474" t="s">
        <v>1525</v>
      </c>
      <c r="D4474" t="b">
        <v>0</v>
      </c>
      <c r="E4474" t="s">
        <v>125</v>
      </c>
      <c r="H4474" t="s">
        <v>125</v>
      </c>
      <c r="P4474" t="s">
        <v>125</v>
      </c>
    </row>
    <row r="4475" spans="1:18" x14ac:dyDescent="0.2">
      <c r="A4475">
        <v>171608</v>
      </c>
      <c r="B4475" t="s">
        <v>2287</v>
      </c>
      <c r="C4475" t="s">
        <v>1525</v>
      </c>
      <c r="D4475" t="b">
        <v>0</v>
      </c>
      <c r="E4475" t="s">
        <v>125</v>
      </c>
      <c r="H4475" t="s">
        <v>125</v>
      </c>
      <c r="P4475" t="s">
        <v>125</v>
      </c>
    </row>
    <row r="4476" spans="1:18" x14ac:dyDescent="0.2">
      <c r="A4476">
        <v>171425</v>
      </c>
      <c r="B4476" t="s">
        <v>2287</v>
      </c>
      <c r="C4476" t="s">
        <v>1525</v>
      </c>
      <c r="D4476" t="b">
        <v>0</v>
      </c>
      <c r="E4476" t="s">
        <v>125</v>
      </c>
      <c r="H4476" t="s">
        <v>125</v>
      </c>
      <c r="P4476" t="s">
        <v>125</v>
      </c>
    </row>
    <row r="4477" spans="1:18" x14ac:dyDescent="0.2">
      <c r="A4477">
        <v>153950</v>
      </c>
      <c r="B4477" t="s">
        <v>2287</v>
      </c>
      <c r="C4477" t="s">
        <v>1525</v>
      </c>
      <c r="D4477" t="b">
        <v>0</v>
      </c>
      <c r="E4477" t="s">
        <v>125</v>
      </c>
      <c r="H4477" t="s">
        <v>125</v>
      </c>
      <c r="P4477" t="s">
        <v>125</v>
      </c>
    </row>
    <row r="4478" spans="1:18" x14ac:dyDescent="0.2">
      <c r="A4478">
        <v>171547</v>
      </c>
      <c r="B4478" t="s">
        <v>2288</v>
      </c>
      <c r="C4478" t="s">
        <v>1525</v>
      </c>
      <c r="D4478" t="b">
        <v>0</v>
      </c>
      <c r="E4478" t="s">
        <v>125</v>
      </c>
      <c r="F4478" t="s">
        <v>1926</v>
      </c>
      <c r="G4478" t="s">
        <v>1656</v>
      </c>
      <c r="H4478" t="s">
        <v>125</v>
      </c>
      <c r="P4478" t="s">
        <v>125</v>
      </c>
    </row>
    <row r="4479" spans="1:18" x14ac:dyDescent="0.2">
      <c r="A4479">
        <v>153955</v>
      </c>
      <c r="B4479" t="s">
        <v>2289</v>
      </c>
      <c r="C4479" t="s">
        <v>1525</v>
      </c>
      <c r="D4479" t="b">
        <v>1</v>
      </c>
      <c r="E4479" t="s">
        <v>125</v>
      </c>
      <c r="F4479" t="s">
        <v>1529</v>
      </c>
      <c r="G4479" t="s">
        <v>1527</v>
      </c>
      <c r="H4479" t="s">
        <v>125</v>
      </c>
      <c r="P4479" t="s">
        <v>125</v>
      </c>
    </row>
    <row r="4480" spans="1:18" x14ac:dyDescent="0.2">
      <c r="A4480">
        <v>171609</v>
      </c>
      <c r="B4480" t="s">
        <v>2289</v>
      </c>
      <c r="C4480" t="s">
        <v>1525</v>
      </c>
      <c r="D4480" t="b">
        <v>1</v>
      </c>
      <c r="E4480" t="s">
        <v>125</v>
      </c>
      <c r="F4480" t="s">
        <v>1529</v>
      </c>
      <c r="G4480" t="s">
        <v>1527</v>
      </c>
      <c r="H4480" t="s">
        <v>125</v>
      </c>
      <c r="P4480" t="s">
        <v>125</v>
      </c>
    </row>
    <row r="4481" spans="1:18" x14ac:dyDescent="0.2">
      <c r="A4481">
        <v>174545</v>
      </c>
      <c r="B4481" t="s">
        <v>2289</v>
      </c>
      <c r="C4481" t="s">
        <v>1525</v>
      </c>
      <c r="D4481" t="b">
        <v>1</v>
      </c>
      <c r="E4481" t="s">
        <v>125</v>
      </c>
      <c r="F4481" t="s">
        <v>1529</v>
      </c>
      <c r="G4481" t="s">
        <v>1527</v>
      </c>
      <c r="H4481" t="s">
        <v>125</v>
      </c>
      <c r="P4481" t="s">
        <v>125</v>
      </c>
    </row>
    <row r="4482" spans="1:18" x14ac:dyDescent="0.2">
      <c r="A4482">
        <v>171548</v>
      </c>
      <c r="B4482" t="s">
        <v>2289</v>
      </c>
      <c r="C4482" t="s">
        <v>1525</v>
      </c>
      <c r="D4482" t="b">
        <v>1</v>
      </c>
      <c r="E4482" t="s">
        <v>125</v>
      </c>
      <c r="F4482" t="s">
        <v>1529</v>
      </c>
      <c r="G4482" t="s">
        <v>1527</v>
      </c>
      <c r="H4482" t="s">
        <v>125</v>
      </c>
      <c r="P4482" t="s">
        <v>125</v>
      </c>
    </row>
    <row r="4483" spans="1:18" x14ac:dyDescent="0.2">
      <c r="A4483">
        <v>171487</v>
      </c>
      <c r="B4483" t="s">
        <v>2289</v>
      </c>
      <c r="C4483" t="s">
        <v>1525</v>
      </c>
      <c r="D4483" t="b">
        <v>1</v>
      </c>
      <c r="E4483" t="s">
        <v>125</v>
      </c>
      <c r="F4483" t="s">
        <v>1529</v>
      </c>
      <c r="G4483" t="s">
        <v>1527</v>
      </c>
      <c r="H4483" t="s">
        <v>125</v>
      </c>
      <c r="P4483" t="s">
        <v>125</v>
      </c>
    </row>
    <row r="4484" spans="1:18" x14ac:dyDescent="0.2">
      <c r="A4484">
        <v>171426</v>
      </c>
      <c r="B4484" t="s">
        <v>2289</v>
      </c>
      <c r="C4484" t="s">
        <v>1525</v>
      </c>
      <c r="D4484" t="b">
        <v>1</v>
      </c>
      <c r="E4484" t="s">
        <v>125</v>
      </c>
      <c r="F4484" t="s">
        <v>1529</v>
      </c>
      <c r="G4484" t="s">
        <v>1527</v>
      </c>
      <c r="H4484" t="s">
        <v>125</v>
      </c>
      <c r="P4484" t="s">
        <v>125</v>
      </c>
    </row>
    <row r="4485" spans="1:18" x14ac:dyDescent="0.2">
      <c r="A4485">
        <v>153971</v>
      </c>
      <c r="B4485" t="s">
        <v>2290</v>
      </c>
      <c r="C4485" t="s">
        <v>1525</v>
      </c>
      <c r="D4485" t="b">
        <v>1</v>
      </c>
      <c r="E4485" t="s">
        <v>125</v>
      </c>
      <c r="F4485" t="s">
        <v>1529</v>
      </c>
      <c r="G4485" t="s">
        <v>1527</v>
      </c>
      <c r="H4485" t="s">
        <v>125</v>
      </c>
      <c r="P4485" t="s">
        <v>125</v>
      </c>
      <c r="R4485" t="s">
        <v>1073</v>
      </c>
    </row>
    <row r="4486" spans="1:18" x14ac:dyDescent="0.2">
      <c r="A4486">
        <v>174546</v>
      </c>
      <c r="B4486" t="s">
        <v>2291</v>
      </c>
      <c r="C4486" t="s">
        <v>1525</v>
      </c>
      <c r="D4486" t="b">
        <v>1</v>
      </c>
      <c r="E4486" t="s">
        <v>125</v>
      </c>
      <c r="F4486" t="s">
        <v>1529</v>
      </c>
      <c r="G4486" t="s">
        <v>1527</v>
      </c>
      <c r="H4486" t="s">
        <v>125</v>
      </c>
      <c r="P4486" t="s">
        <v>125</v>
      </c>
    </row>
    <row r="4487" spans="1:18" x14ac:dyDescent="0.2">
      <c r="A4487">
        <v>153960</v>
      </c>
      <c r="B4487" t="s">
        <v>2292</v>
      </c>
      <c r="C4487" t="s">
        <v>1525</v>
      </c>
      <c r="D4487" t="b">
        <v>1</v>
      </c>
      <c r="E4487" t="s">
        <v>125</v>
      </c>
      <c r="F4487" t="s">
        <v>1529</v>
      </c>
      <c r="G4487" t="s">
        <v>1527</v>
      </c>
      <c r="H4487" t="s">
        <v>125</v>
      </c>
      <c r="P4487" t="s">
        <v>125</v>
      </c>
    </row>
    <row r="4488" spans="1:18" x14ac:dyDescent="0.2">
      <c r="A4488">
        <v>171610</v>
      </c>
      <c r="B4488" t="s">
        <v>2292</v>
      </c>
      <c r="C4488" t="s">
        <v>1525</v>
      </c>
      <c r="D4488" t="b">
        <v>1</v>
      </c>
      <c r="E4488" t="s">
        <v>125</v>
      </c>
      <c r="F4488" t="s">
        <v>1529</v>
      </c>
      <c r="G4488" t="s">
        <v>1527</v>
      </c>
      <c r="H4488" t="s">
        <v>125</v>
      </c>
      <c r="P4488" t="s">
        <v>125</v>
      </c>
    </row>
    <row r="4489" spans="1:18" x14ac:dyDescent="0.2">
      <c r="A4489">
        <v>153975</v>
      </c>
      <c r="B4489" t="s">
        <v>2292</v>
      </c>
      <c r="C4489" t="s">
        <v>1525</v>
      </c>
      <c r="D4489" t="b">
        <v>1</v>
      </c>
      <c r="E4489" t="s">
        <v>125</v>
      </c>
      <c r="F4489" t="s">
        <v>1529</v>
      </c>
      <c r="G4489" t="s">
        <v>1527</v>
      </c>
      <c r="H4489" t="s">
        <v>125</v>
      </c>
      <c r="P4489" t="s">
        <v>125</v>
      </c>
      <c r="R4489" t="s">
        <v>1073</v>
      </c>
    </row>
    <row r="4490" spans="1:18" x14ac:dyDescent="0.2">
      <c r="A4490">
        <v>171488</v>
      </c>
      <c r="B4490" t="s">
        <v>2292</v>
      </c>
      <c r="C4490" t="s">
        <v>1525</v>
      </c>
      <c r="D4490" t="b">
        <v>1</v>
      </c>
      <c r="E4490" t="s">
        <v>125</v>
      </c>
      <c r="F4490" t="s">
        <v>1529</v>
      </c>
      <c r="G4490" t="s">
        <v>1527</v>
      </c>
      <c r="H4490" t="s">
        <v>125</v>
      </c>
      <c r="P4490" t="s">
        <v>125</v>
      </c>
    </row>
    <row r="4491" spans="1:18" x14ac:dyDescent="0.2">
      <c r="A4491">
        <v>171427</v>
      </c>
      <c r="B4491" t="s">
        <v>2292</v>
      </c>
      <c r="C4491" t="s">
        <v>1525</v>
      </c>
      <c r="D4491" t="b">
        <v>1</v>
      </c>
      <c r="E4491" t="s">
        <v>125</v>
      </c>
      <c r="F4491" t="s">
        <v>1529</v>
      </c>
      <c r="G4491" t="s">
        <v>1527</v>
      </c>
      <c r="H4491" t="s">
        <v>125</v>
      </c>
      <c r="P4491" t="s">
        <v>125</v>
      </c>
    </row>
    <row r="4492" spans="1:18" x14ac:dyDescent="0.2">
      <c r="A4492">
        <v>171549</v>
      </c>
      <c r="B4492" t="s">
        <v>2293</v>
      </c>
      <c r="C4492" t="s">
        <v>1525</v>
      </c>
      <c r="D4492" t="b">
        <v>1</v>
      </c>
      <c r="E4492" t="s">
        <v>125</v>
      </c>
      <c r="F4492" t="s">
        <v>1529</v>
      </c>
      <c r="G4492" t="s">
        <v>1527</v>
      </c>
      <c r="H4492" t="s">
        <v>125</v>
      </c>
      <c r="P4492" t="s">
        <v>125</v>
      </c>
    </row>
    <row r="4493" spans="1:18" x14ac:dyDescent="0.2">
      <c r="A4493">
        <v>171614</v>
      </c>
      <c r="B4493" t="s">
        <v>2294</v>
      </c>
      <c r="C4493" t="s">
        <v>1525</v>
      </c>
      <c r="D4493" t="b">
        <v>0</v>
      </c>
      <c r="E4493" t="s">
        <v>125</v>
      </c>
      <c r="F4493" t="s">
        <v>2253</v>
      </c>
      <c r="G4493" t="s">
        <v>1588</v>
      </c>
      <c r="H4493" t="s">
        <v>125</v>
      </c>
      <c r="P4493" t="s">
        <v>125</v>
      </c>
    </row>
    <row r="4494" spans="1:18" x14ac:dyDescent="0.2">
      <c r="A4494">
        <v>171431</v>
      </c>
      <c r="B4494" t="s">
        <v>2294</v>
      </c>
      <c r="C4494" t="s">
        <v>1525</v>
      </c>
      <c r="D4494" t="b">
        <v>0</v>
      </c>
      <c r="E4494" t="s">
        <v>125</v>
      </c>
      <c r="F4494" t="s">
        <v>2253</v>
      </c>
      <c r="G4494" t="s">
        <v>1588</v>
      </c>
      <c r="H4494" t="s">
        <v>125</v>
      </c>
      <c r="P4494" t="s">
        <v>125</v>
      </c>
    </row>
    <row r="4495" spans="1:18" x14ac:dyDescent="0.2">
      <c r="A4495">
        <v>153976</v>
      </c>
      <c r="B4495" t="s">
        <v>2294</v>
      </c>
      <c r="C4495" t="s">
        <v>1525</v>
      </c>
      <c r="D4495" t="b">
        <v>0</v>
      </c>
      <c r="E4495" t="s">
        <v>125</v>
      </c>
      <c r="F4495" t="s">
        <v>2253</v>
      </c>
      <c r="G4495" t="s">
        <v>1588</v>
      </c>
      <c r="H4495" t="s">
        <v>125</v>
      </c>
      <c r="P4495" t="s">
        <v>125</v>
      </c>
    </row>
    <row r="4496" spans="1:18" x14ac:dyDescent="0.2">
      <c r="A4496">
        <v>171492</v>
      </c>
      <c r="B4496" t="s">
        <v>2294</v>
      </c>
      <c r="C4496" t="s">
        <v>1525</v>
      </c>
      <c r="D4496" t="b">
        <v>0</v>
      </c>
      <c r="E4496" t="s">
        <v>125</v>
      </c>
      <c r="F4496" t="s">
        <v>2253</v>
      </c>
      <c r="G4496" t="s">
        <v>1588</v>
      </c>
      <c r="H4496" t="s">
        <v>125</v>
      </c>
      <c r="P4496" t="s">
        <v>125</v>
      </c>
    </row>
    <row r="4497" spans="1:18" x14ac:dyDescent="0.2">
      <c r="A4497">
        <v>171553</v>
      </c>
      <c r="B4497" t="s">
        <v>2295</v>
      </c>
      <c r="C4497" t="s">
        <v>1525</v>
      </c>
      <c r="D4497" t="b">
        <v>0</v>
      </c>
      <c r="E4497" t="s">
        <v>125</v>
      </c>
      <c r="F4497" t="s">
        <v>2253</v>
      </c>
      <c r="G4497" t="s">
        <v>1588</v>
      </c>
      <c r="H4497" t="s">
        <v>125</v>
      </c>
      <c r="P4497" t="s">
        <v>125</v>
      </c>
    </row>
    <row r="4498" spans="1:18" x14ac:dyDescent="0.2">
      <c r="A4498">
        <v>174561</v>
      </c>
      <c r="B4498" t="s">
        <v>2296</v>
      </c>
      <c r="C4498" t="s">
        <v>1525</v>
      </c>
      <c r="D4498" t="b">
        <v>1</v>
      </c>
      <c r="E4498" t="s">
        <v>125</v>
      </c>
      <c r="F4498" t="s">
        <v>1529</v>
      </c>
      <c r="G4498" t="s">
        <v>1527</v>
      </c>
      <c r="H4498" t="s">
        <v>125</v>
      </c>
      <c r="P4498" t="s">
        <v>125</v>
      </c>
    </row>
    <row r="4499" spans="1:18" x14ac:dyDescent="0.2">
      <c r="A4499">
        <v>171490</v>
      </c>
      <c r="B4499" t="s">
        <v>2297</v>
      </c>
      <c r="C4499" t="s">
        <v>1525</v>
      </c>
      <c r="D4499" t="b">
        <v>1</v>
      </c>
      <c r="E4499" t="s">
        <v>125</v>
      </c>
      <c r="F4499" t="s">
        <v>1529</v>
      </c>
      <c r="G4499" t="s">
        <v>1527</v>
      </c>
      <c r="H4499" t="s">
        <v>125</v>
      </c>
      <c r="P4499" t="s">
        <v>125</v>
      </c>
    </row>
    <row r="4500" spans="1:18" x14ac:dyDescent="0.2">
      <c r="A4500">
        <v>171612</v>
      </c>
      <c r="B4500" t="s">
        <v>2297</v>
      </c>
      <c r="C4500" t="s">
        <v>1525</v>
      </c>
      <c r="D4500" t="b">
        <v>1</v>
      </c>
      <c r="E4500" t="s">
        <v>125</v>
      </c>
      <c r="F4500" t="s">
        <v>1529</v>
      </c>
      <c r="G4500" t="s">
        <v>1527</v>
      </c>
      <c r="H4500" t="s">
        <v>125</v>
      </c>
      <c r="P4500" t="s">
        <v>125</v>
      </c>
    </row>
    <row r="4501" spans="1:18" x14ac:dyDescent="0.2">
      <c r="A4501">
        <v>171551</v>
      </c>
      <c r="B4501" t="s">
        <v>2297</v>
      </c>
      <c r="C4501" t="s">
        <v>1525</v>
      </c>
      <c r="D4501" t="b">
        <v>1</v>
      </c>
      <c r="E4501" t="s">
        <v>125</v>
      </c>
      <c r="F4501" t="s">
        <v>1529</v>
      </c>
      <c r="G4501" t="s">
        <v>1527</v>
      </c>
      <c r="H4501" t="s">
        <v>125</v>
      </c>
      <c r="P4501" t="s">
        <v>125</v>
      </c>
    </row>
    <row r="4502" spans="1:18" x14ac:dyDescent="0.2">
      <c r="A4502">
        <v>171430</v>
      </c>
      <c r="B4502" t="s">
        <v>2297</v>
      </c>
      <c r="C4502" t="s">
        <v>1525</v>
      </c>
      <c r="D4502" t="b">
        <v>1</v>
      </c>
      <c r="E4502" t="s">
        <v>125</v>
      </c>
      <c r="F4502" t="s">
        <v>1529</v>
      </c>
      <c r="G4502" t="s">
        <v>1527</v>
      </c>
      <c r="H4502" t="s">
        <v>125</v>
      </c>
      <c r="P4502" t="s">
        <v>125</v>
      </c>
      <c r="R4502" t="s">
        <v>1073</v>
      </c>
    </row>
    <row r="4503" spans="1:18" x14ac:dyDescent="0.2">
      <c r="A4503">
        <v>174560</v>
      </c>
      <c r="B4503" t="s">
        <v>2298</v>
      </c>
      <c r="C4503" t="s">
        <v>1525</v>
      </c>
      <c r="D4503" t="b">
        <v>1</v>
      </c>
      <c r="E4503" t="s">
        <v>125</v>
      </c>
      <c r="F4503" t="s">
        <v>1529</v>
      </c>
      <c r="G4503" t="s">
        <v>1527</v>
      </c>
      <c r="H4503" t="s">
        <v>125</v>
      </c>
      <c r="P4503" t="s">
        <v>125</v>
      </c>
    </row>
    <row r="4504" spans="1:18" x14ac:dyDescent="0.2">
      <c r="A4504">
        <v>171491</v>
      </c>
      <c r="B4504" t="s">
        <v>2299</v>
      </c>
      <c r="C4504" t="s">
        <v>1525</v>
      </c>
      <c r="D4504" t="b">
        <v>1</v>
      </c>
      <c r="E4504" t="s">
        <v>125</v>
      </c>
      <c r="F4504" t="s">
        <v>1529</v>
      </c>
      <c r="G4504" t="s">
        <v>1527</v>
      </c>
      <c r="H4504" t="s">
        <v>125</v>
      </c>
      <c r="P4504" t="s">
        <v>125</v>
      </c>
    </row>
    <row r="4505" spans="1:18" x14ac:dyDescent="0.2">
      <c r="A4505">
        <v>171613</v>
      </c>
      <c r="B4505" t="s">
        <v>2299</v>
      </c>
      <c r="C4505" t="s">
        <v>1525</v>
      </c>
      <c r="D4505" t="b">
        <v>1</v>
      </c>
      <c r="E4505" t="s">
        <v>125</v>
      </c>
      <c r="F4505" t="s">
        <v>1529</v>
      </c>
      <c r="G4505" t="s">
        <v>1527</v>
      </c>
      <c r="H4505" t="s">
        <v>125</v>
      </c>
      <c r="P4505" t="s">
        <v>125</v>
      </c>
    </row>
    <row r="4506" spans="1:18" x14ac:dyDescent="0.2">
      <c r="A4506">
        <v>171429</v>
      </c>
      <c r="B4506" t="s">
        <v>2299</v>
      </c>
      <c r="C4506" t="s">
        <v>1525</v>
      </c>
      <c r="D4506" t="b">
        <v>1</v>
      </c>
      <c r="E4506" t="s">
        <v>125</v>
      </c>
      <c r="F4506" t="s">
        <v>1529</v>
      </c>
      <c r="G4506" t="s">
        <v>1527</v>
      </c>
      <c r="H4506" t="s">
        <v>125</v>
      </c>
      <c r="P4506" t="s">
        <v>125</v>
      </c>
      <c r="R4506" t="s">
        <v>1073</v>
      </c>
    </row>
    <row r="4507" spans="1:18" x14ac:dyDescent="0.2">
      <c r="A4507">
        <v>171552</v>
      </c>
      <c r="B4507" t="s">
        <v>2299</v>
      </c>
      <c r="C4507" t="s">
        <v>1525</v>
      </c>
      <c r="D4507" t="b">
        <v>1</v>
      </c>
      <c r="E4507" t="s">
        <v>125</v>
      </c>
      <c r="F4507" t="s">
        <v>1529</v>
      </c>
      <c r="G4507" t="s">
        <v>1527</v>
      </c>
      <c r="H4507" t="s">
        <v>125</v>
      </c>
      <c r="P4507" t="s">
        <v>125</v>
      </c>
    </row>
    <row r="4508" spans="1:18" x14ac:dyDescent="0.2">
      <c r="A4508">
        <v>174558</v>
      </c>
      <c r="B4508" t="s">
        <v>2300</v>
      </c>
      <c r="C4508" t="s">
        <v>1525</v>
      </c>
      <c r="D4508" t="b">
        <v>0</v>
      </c>
      <c r="E4508" t="s">
        <v>125</v>
      </c>
      <c r="F4508" t="s">
        <v>2301</v>
      </c>
      <c r="G4508" t="s">
        <v>1656</v>
      </c>
      <c r="H4508" t="s">
        <v>125</v>
      </c>
      <c r="P4508" t="s">
        <v>125</v>
      </c>
    </row>
    <row r="4509" spans="1:18" x14ac:dyDescent="0.2">
      <c r="A4509">
        <v>228104</v>
      </c>
      <c r="B4509" t="s">
        <v>2300</v>
      </c>
      <c r="C4509" t="s">
        <v>1525</v>
      </c>
      <c r="D4509" t="b">
        <v>1</v>
      </c>
      <c r="E4509" t="s">
        <v>125</v>
      </c>
      <c r="F4509" t="s">
        <v>2301</v>
      </c>
      <c r="G4509" t="s">
        <v>1656</v>
      </c>
      <c r="H4509" t="s">
        <v>125</v>
      </c>
      <c r="P4509" t="s">
        <v>125</v>
      </c>
      <c r="R4509" t="s">
        <v>1073</v>
      </c>
    </row>
    <row r="4510" spans="1:18" x14ac:dyDescent="0.2">
      <c r="A4510">
        <v>171428</v>
      </c>
      <c r="B4510" t="s">
        <v>2300</v>
      </c>
      <c r="C4510" t="s">
        <v>1525</v>
      </c>
      <c r="D4510" t="b">
        <v>0</v>
      </c>
      <c r="E4510" t="s">
        <v>125</v>
      </c>
      <c r="F4510" t="s">
        <v>2301</v>
      </c>
      <c r="G4510" t="s">
        <v>1656</v>
      </c>
      <c r="H4510" t="s">
        <v>125</v>
      </c>
      <c r="P4510" t="s">
        <v>125</v>
      </c>
    </row>
    <row r="4511" spans="1:18" x14ac:dyDescent="0.2">
      <c r="A4511">
        <v>171611</v>
      </c>
      <c r="B4511" t="s">
        <v>2302</v>
      </c>
      <c r="C4511" t="s">
        <v>1525</v>
      </c>
      <c r="D4511" t="b">
        <v>0</v>
      </c>
      <c r="E4511" t="s">
        <v>125</v>
      </c>
      <c r="F4511" t="s">
        <v>2301</v>
      </c>
      <c r="G4511" t="s">
        <v>1656</v>
      </c>
      <c r="H4511" t="s">
        <v>125</v>
      </c>
      <c r="P4511" t="s">
        <v>125</v>
      </c>
    </row>
    <row r="4512" spans="1:18" x14ac:dyDescent="0.2">
      <c r="A4512">
        <v>171550</v>
      </c>
      <c r="B4512" t="s">
        <v>2302</v>
      </c>
      <c r="C4512" t="s">
        <v>1525</v>
      </c>
      <c r="D4512" t="b">
        <v>0</v>
      </c>
      <c r="E4512" t="s">
        <v>125</v>
      </c>
      <c r="F4512" t="s">
        <v>2301</v>
      </c>
      <c r="G4512" t="s">
        <v>1656</v>
      </c>
      <c r="H4512" t="s">
        <v>125</v>
      </c>
      <c r="P4512" t="s">
        <v>125</v>
      </c>
    </row>
    <row r="4513" spans="1:19" x14ac:dyDescent="0.2">
      <c r="A4513">
        <v>171489</v>
      </c>
      <c r="B4513" t="s">
        <v>2302</v>
      </c>
      <c r="C4513" t="s">
        <v>1525</v>
      </c>
      <c r="D4513" t="b">
        <v>0</v>
      </c>
      <c r="E4513" t="s">
        <v>125</v>
      </c>
      <c r="F4513" t="s">
        <v>2301</v>
      </c>
      <c r="G4513" t="s">
        <v>1656</v>
      </c>
      <c r="H4513" t="s">
        <v>125</v>
      </c>
      <c r="P4513" t="s">
        <v>125</v>
      </c>
    </row>
    <row r="4514" spans="1:19" x14ac:dyDescent="0.2">
      <c r="A4514">
        <v>173129</v>
      </c>
      <c r="B4514" t="s">
        <v>2303</v>
      </c>
      <c r="C4514" t="s">
        <v>1525</v>
      </c>
      <c r="D4514" t="b">
        <v>1</v>
      </c>
      <c r="E4514" t="s">
        <v>125</v>
      </c>
      <c r="F4514" t="s">
        <v>538</v>
      </c>
      <c r="G4514" t="s">
        <v>533</v>
      </c>
      <c r="H4514" t="s">
        <v>125</v>
      </c>
      <c r="P4514" t="s">
        <v>125</v>
      </c>
    </row>
    <row r="4515" spans="1:19" x14ac:dyDescent="0.2">
      <c r="A4515">
        <v>173098</v>
      </c>
      <c r="B4515" t="s">
        <v>2304</v>
      </c>
      <c r="C4515" t="s">
        <v>1525</v>
      </c>
      <c r="D4515" t="b">
        <v>1</v>
      </c>
      <c r="E4515" t="s">
        <v>125</v>
      </c>
      <c r="F4515" t="s">
        <v>955</v>
      </c>
      <c r="G4515" t="s">
        <v>956</v>
      </c>
      <c r="H4515" t="s">
        <v>125</v>
      </c>
      <c r="P4515" t="s">
        <v>125</v>
      </c>
      <c r="R4515" t="s">
        <v>1809</v>
      </c>
    </row>
    <row r="4516" spans="1:19" x14ac:dyDescent="0.2">
      <c r="A4516">
        <v>173126</v>
      </c>
      <c r="B4516" t="s">
        <v>2305</v>
      </c>
      <c r="C4516" t="s">
        <v>1525</v>
      </c>
      <c r="D4516" t="b">
        <v>1</v>
      </c>
      <c r="E4516" t="s">
        <v>125</v>
      </c>
      <c r="H4516" t="s">
        <v>125</v>
      </c>
      <c r="P4516" t="s">
        <v>125</v>
      </c>
      <c r="R4516" t="s">
        <v>1752</v>
      </c>
    </row>
    <row r="4517" spans="1:19" x14ac:dyDescent="0.2">
      <c r="A4517">
        <v>173099</v>
      </c>
      <c r="B4517" t="s">
        <v>2306</v>
      </c>
      <c r="C4517" t="s">
        <v>1525</v>
      </c>
      <c r="D4517" t="b">
        <v>0</v>
      </c>
      <c r="E4517" t="s">
        <v>125</v>
      </c>
      <c r="F4517" t="s">
        <v>1769</v>
      </c>
      <c r="G4517" t="s">
        <v>533</v>
      </c>
      <c r="H4517" t="s">
        <v>125</v>
      </c>
      <c r="P4517" t="s">
        <v>125</v>
      </c>
      <c r="S4517" t="s">
        <v>1770</v>
      </c>
    </row>
    <row r="4518" spans="1:19" x14ac:dyDescent="0.2">
      <c r="A4518">
        <v>173109</v>
      </c>
      <c r="B4518" t="s">
        <v>2307</v>
      </c>
      <c r="C4518" t="s">
        <v>1525</v>
      </c>
      <c r="D4518" t="b">
        <v>0</v>
      </c>
      <c r="E4518" t="s">
        <v>125</v>
      </c>
      <c r="F4518" t="s">
        <v>1540</v>
      </c>
      <c r="G4518" t="s">
        <v>1541</v>
      </c>
      <c r="H4518" t="s">
        <v>125</v>
      </c>
      <c r="P4518" t="s">
        <v>125</v>
      </c>
      <c r="R4518" t="s">
        <v>1535</v>
      </c>
    </row>
    <row r="4519" spans="1:19" x14ac:dyDescent="0.2">
      <c r="A4519">
        <v>170667</v>
      </c>
      <c r="B4519" t="s">
        <v>2307</v>
      </c>
      <c r="C4519" t="s">
        <v>1525</v>
      </c>
      <c r="D4519" t="b">
        <v>0</v>
      </c>
      <c r="E4519" t="s">
        <v>125</v>
      </c>
      <c r="F4519" t="s">
        <v>1540</v>
      </c>
      <c r="G4519" t="s">
        <v>1541</v>
      </c>
      <c r="H4519" t="s">
        <v>125</v>
      </c>
      <c r="P4519" t="s">
        <v>125</v>
      </c>
    </row>
    <row r="4520" spans="1:19" x14ac:dyDescent="0.2">
      <c r="A4520">
        <v>114558</v>
      </c>
      <c r="B4520" t="s">
        <v>2308</v>
      </c>
      <c r="C4520" t="s">
        <v>1525</v>
      </c>
      <c r="D4520" t="b">
        <v>0</v>
      </c>
      <c r="E4520" t="s">
        <v>125</v>
      </c>
      <c r="F4520" t="s">
        <v>1543</v>
      </c>
      <c r="G4520" t="s">
        <v>1541</v>
      </c>
      <c r="H4520" t="s">
        <v>130</v>
      </c>
      <c r="P4520" t="s">
        <v>125</v>
      </c>
    </row>
    <row r="4521" spans="1:19" x14ac:dyDescent="0.2">
      <c r="A4521">
        <v>171889</v>
      </c>
      <c r="B4521" t="s">
        <v>2309</v>
      </c>
      <c r="C4521" t="s">
        <v>1525</v>
      </c>
      <c r="D4521" t="b">
        <v>1</v>
      </c>
      <c r="E4521" t="s">
        <v>125</v>
      </c>
      <c r="H4521" t="s">
        <v>125</v>
      </c>
      <c r="P4521" t="s">
        <v>125</v>
      </c>
    </row>
    <row r="4522" spans="1:19" x14ac:dyDescent="0.2">
      <c r="A4522">
        <v>150502</v>
      </c>
      <c r="B4522" t="s">
        <v>2309</v>
      </c>
      <c r="C4522" t="s">
        <v>1525</v>
      </c>
      <c r="D4522" t="b">
        <v>1</v>
      </c>
      <c r="E4522" t="s">
        <v>125</v>
      </c>
      <c r="H4522" t="s">
        <v>125</v>
      </c>
      <c r="P4522" t="s">
        <v>125</v>
      </c>
    </row>
    <row r="4523" spans="1:19" x14ac:dyDescent="0.2">
      <c r="A4523">
        <v>171759</v>
      </c>
      <c r="B4523" t="s">
        <v>2309</v>
      </c>
      <c r="C4523" t="s">
        <v>1525</v>
      </c>
      <c r="D4523" t="b">
        <v>1</v>
      </c>
      <c r="E4523" t="s">
        <v>125</v>
      </c>
      <c r="H4523" t="s">
        <v>125</v>
      </c>
      <c r="P4523" t="s">
        <v>125</v>
      </c>
    </row>
    <row r="4524" spans="1:19" x14ac:dyDescent="0.2">
      <c r="A4524">
        <v>171954</v>
      </c>
      <c r="B4524" t="s">
        <v>2309</v>
      </c>
      <c r="C4524" t="s">
        <v>1525</v>
      </c>
      <c r="D4524" t="b">
        <v>1</v>
      </c>
      <c r="E4524" t="s">
        <v>125</v>
      </c>
      <c r="H4524" t="s">
        <v>125</v>
      </c>
      <c r="P4524" t="s">
        <v>125</v>
      </c>
    </row>
    <row r="4525" spans="1:19" x14ac:dyDescent="0.2">
      <c r="A4525">
        <v>156379</v>
      </c>
      <c r="B4525" t="s">
        <v>2310</v>
      </c>
      <c r="C4525" t="s">
        <v>1525</v>
      </c>
      <c r="D4525" t="b">
        <v>1</v>
      </c>
      <c r="E4525" t="s">
        <v>125</v>
      </c>
      <c r="H4525" t="s">
        <v>125</v>
      </c>
      <c r="P4525" t="s">
        <v>125</v>
      </c>
    </row>
    <row r="4526" spans="1:19" x14ac:dyDescent="0.2">
      <c r="A4526">
        <v>228812</v>
      </c>
      <c r="B4526" t="s">
        <v>2311</v>
      </c>
      <c r="C4526" t="s">
        <v>1525</v>
      </c>
      <c r="D4526" t="b">
        <v>0</v>
      </c>
      <c r="E4526" t="s">
        <v>125</v>
      </c>
      <c r="F4526" t="s">
        <v>2002</v>
      </c>
      <c r="G4526" t="s">
        <v>1603</v>
      </c>
      <c r="H4526" t="s">
        <v>125</v>
      </c>
      <c r="P4526" t="s">
        <v>125</v>
      </c>
      <c r="R4526" t="s">
        <v>2003</v>
      </c>
    </row>
    <row r="4527" spans="1:19" x14ac:dyDescent="0.2">
      <c r="A4527">
        <v>174862</v>
      </c>
      <c r="B4527" t="s">
        <v>2312</v>
      </c>
      <c r="C4527" t="s">
        <v>1525</v>
      </c>
      <c r="D4527" t="b">
        <v>1</v>
      </c>
      <c r="E4527" t="s">
        <v>125</v>
      </c>
      <c r="H4527" t="s">
        <v>125</v>
      </c>
      <c r="P4527" t="s">
        <v>125</v>
      </c>
    </row>
    <row r="4528" spans="1:19" x14ac:dyDescent="0.2">
      <c r="A4528">
        <v>150509</v>
      </c>
      <c r="B4528" t="s">
        <v>2312</v>
      </c>
      <c r="C4528" t="s">
        <v>1525</v>
      </c>
      <c r="D4528" t="b">
        <v>1</v>
      </c>
      <c r="E4528" t="s">
        <v>125</v>
      </c>
      <c r="H4528" t="s">
        <v>125</v>
      </c>
      <c r="P4528" t="s">
        <v>125</v>
      </c>
    </row>
    <row r="4529" spans="1:19" x14ac:dyDescent="0.2">
      <c r="A4529">
        <v>174880</v>
      </c>
      <c r="B4529" t="s">
        <v>2313</v>
      </c>
      <c r="C4529" t="s">
        <v>1525</v>
      </c>
      <c r="D4529" t="b">
        <v>1</v>
      </c>
      <c r="E4529" t="s">
        <v>125</v>
      </c>
      <c r="F4529" t="s">
        <v>538</v>
      </c>
      <c r="G4529" t="s">
        <v>533</v>
      </c>
      <c r="H4529" t="s">
        <v>125</v>
      </c>
      <c r="P4529" t="s">
        <v>125</v>
      </c>
    </row>
    <row r="4530" spans="1:19" x14ac:dyDescent="0.2">
      <c r="A4530">
        <v>156374</v>
      </c>
      <c r="B4530" t="s">
        <v>2314</v>
      </c>
      <c r="C4530" t="s">
        <v>1525</v>
      </c>
      <c r="D4530" t="b">
        <v>1</v>
      </c>
      <c r="E4530" t="s">
        <v>125</v>
      </c>
      <c r="H4530" t="s">
        <v>125</v>
      </c>
      <c r="P4530" t="s">
        <v>125</v>
      </c>
    </row>
    <row r="4531" spans="1:19" x14ac:dyDescent="0.2">
      <c r="A4531">
        <v>171820</v>
      </c>
      <c r="B4531" t="s">
        <v>2314</v>
      </c>
      <c r="C4531" t="s">
        <v>1525</v>
      </c>
      <c r="D4531" t="b">
        <v>1</v>
      </c>
      <c r="E4531" t="s">
        <v>125</v>
      </c>
      <c r="H4531" t="s">
        <v>125</v>
      </c>
      <c r="P4531" t="s">
        <v>125</v>
      </c>
    </row>
    <row r="4532" spans="1:19" x14ac:dyDescent="0.2">
      <c r="A4532">
        <v>171755</v>
      </c>
      <c r="B4532" t="s">
        <v>2314</v>
      </c>
      <c r="C4532" t="s">
        <v>1525</v>
      </c>
      <c r="D4532" t="b">
        <v>1</v>
      </c>
      <c r="E4532" t="s">
        <v>125</v>
      </c>
      <c r="H4532" t="s">
        <v>125</v>
      </c>
      <c r="P4532" t="s">
        <v>125</v>
      </c>
    </row>
    <row r="4533" spans="1:19" x14ac:dyDescent="0.2">
      <c r="A4533">
        <v>174845</v>
      </c>
      <c r="B4533" t="s">
        <v>2315</v>
      </c>
      <c r="C4533" t="s">
        <v>1525</v>
      </c>
      <c r="D4533" t="b">
        <v>1</v>
      </c>
      <c r="E4533" t="s">
        <v>125</v>
      </c>
      <c r="H4533" t="s">
        <v>125</v>
      </c>
      <c r="P4533" t="s">
        <v>125</v>
      </c>
      <c r="R4533" t="s">
        <v>1768</v>
      </c>
    </row>
    <row r="4534" spans="1:19" x14ac:dyDescent="0.2">
      <c r="A4534">
        <v>174865</v>
      </c>
      <c r="B4534" t="s">
        <v>2316</v>
      </c>
      <c r="C4534" t="s">
        <v>1525</v>
      </c>
      <c r="D4534" t="b">
        <v>1</v>
      </c>
      <c r="E4534" t="s">
        <v>125</v>
      </c>
      <c r="H4534" t="s">
        <v>125</v>
      </c>
      <c r="P4534" t="s">
        <v>125</v>
      </c>
      <c r="R4534" t="s">
        <v>1752</v>
      </c>
    </row>
    <row r="4535" spans="1:19" x14ac:dyDescent="0.2">
      <c r="A4535">
        <v>174846</v>
      </c>
      <c r="B4535" t="s">
        <v>2317</v>
      </c>
      <c r="C4535" t="s">
        <v>1525</v>
      </c>
      <c r="D4535" t="b">
        <v>0</v>
      </c>
      <c r="E4535" t="s">
        <v>125</v>
      </c>
      <c r="F4535" t="s">
        <v>1769</v>
      </c>
      <c r="G4535" t="s">
        <v>533</v>
      </c>
      <c r="H4535" t="s">
        <v>125</v>
      </c>
      <c r="P4535" t="s">
        <v>125</v>
      </c>
      <c r="S4535" t="s">
        <v>1770</v>
      </c>
    </row>
    <row r="4536" spans="1:19" x14ac:dyDescent="0.2">
      <c r="A4536">
        <v>174882</v>
      </c>
      <c r="B4536" t="s">
        <v>559</v>
      </c>
      <c r="C4536" t="s">
        <v>1525</v>
      </c>
      <c r="D4536" t="b">
        <v>0</v>
      </c>
      <c r="E4536" t="s">
        <v>125</v>
      </c>
      <c r="F4536" t="s">
        <v>538</v>
      </c>
      <c r="G4536" t="s">
        <v>533</v>
      </c>
      <c r="H4536" t="s">
        <v>125</v>
      </c>
      <c r="P4536" t="s">
        <v>125</v>
      </c>
    </row>
    <row r="4537" spans="1:19" x14ac:dyDescent="0.2">
      <c r="A4537">
        <v>174875</v>
      </c>
      <c r="B4537" t="s">
        <v>2318</v>
      </c>
      <c r="C4537" t="s">
        <v>1525</v>
      </c>
      <c r="D4537" t="b">
        <v>0</v>
      </c>
      <c r="E4537" t="s">
        <v>125</v>
      </c>
      <c r="H4537" t="s">
        <v>125</v>
      </c>
      <c r="P4537" t="s">
        <v>125</v>
      </c>
    </row>
    <row r="4538" spans="1:19" x14ac:dyDescent="0.2">
      <c r="A4538">
        <v>171838</v>
      </c>
      <c r="B4538" t="s">
        <v>2319</v>
      </c>
      <c r="C4538" t="s">
        <v>1525</v>
      </c>
      <c r="D4538" t="b">
        <v>0</v>
      </c>
      <c r="E4538" t="s">
        <v>125</v>
      </c>
      <c r="F4538" t="s">
        <v>2261</v>
      </c>
      <c r="G4538" t="s">
        <v>1603</v>
      </c>
      <c r="H4538" t="s">
        <v>125</v>
      </c>
      <c r="P4538" t="s">
        <v>125</v>
      </c>
    </row>
    <row r="4539" spans="1:19" x14ac:dyDescent="0.2">
      <c r="A4539">
        <v>171903</v>
      </c>
      <c r="B4539" t="s">
        <v>2319</v>
      </c>
      <c r="C4539" t="s">
        <v>1525</v>
      </c>
      <c r="D4539" t="b">
        <v>0</v>
      </c>
      <c r="E4539" t="s">
        <v>125</v>
      </c>
      <c r="F4539" t="s">
        <v>2261</v>
      </c>
      <c r="G4539" t="s">
        <v>1603</v>
      </c>
      <c r="H4539" t="s">
        <v>125</v>
      </c>
      <c r="P4539" t="s">
        <v>125</v>
      </c>
    </row>
    <row r="4540" spans="1:19" x14ac:dyDescent="0.2">
      <c r="A4540">
        <v>171968</v>
      </c>
      <c r="B4540" t="s">
        <v>2319</v>
      </c>
      <c r="C4540" t="s">
        <v>1525</v>
      </c>
      <c r="D4540" t="b">
        <v>0</v>
      </c>
      <c r="E4540" t="s">
        <v>125</v>
      </c>
      <c r="F4540" t="s">
        <v>2261</v>
      </c>
      <c r="G4540" t="s">
        <v>1603</v>
      </c>
      <c r="H4540" t="s">
        <v>125</v>
      </c>
      <c r="P4540" t="s">
        <v>125</v>
      </c>
    </row>
    <row r="4541" spans="1:19" x14ac:dyDescent="0.2">
      <c r="A4541">
        <v>150508</v>
      </c>
      <c r="B4541" t="s">
        <v>2319</v>
      </c>
      <c r="C4541" t="s">
        <v>1525</v>
      </c>
      <c r="D4541" t="b">
        <v>0</v>
      </c>
      <c r="E4541" t="s">
        <v>125</v>
      </c>
      <c r="F4541" t="s">
        <v>2261</v>
      </c>
      <c r="G4541" t="s">
        <v>1603</v>
      </c>
      <c r="H4541" t="s">
        <v>125</v>
      </c>
      <c r="P4541" t="s">
        <v>125</v>
      </c>
    </row>
    <row r="4542" spans="1:19" x14ac:dyDescent="0.2">
      <c r="A4542">
        <v>171773</v>
      </c>
      <c r="B4542" t="s">
        <v>2319</v>
      </c>
      <c r="C4542" t="s">
        <v>1525</v>
      </c>
      <c r="D4542" t="b">
        <v>0</v>
      </c>
      <c r="E4542" t="s">
        <v>125</v>
      </c>
      <c r="F4542" t="s">
        <v>2261</v>
      </c>
      <c r="G4542" t="s">
        <v>1603</v>
      </c>
      <c r="H4542" t="s">
        <v>125</v>
      </c>
      <c r="P4542" t="s">
        <v>125</v>
      </c>
    </row>
    <row r="4543" spans="1:19" x14ac:dyDescent="0.2">
      <c r="A4543">
        <v>156432</v>
      </c>
      <c r="B4543" t="s">
        <v>2319</v>
      </c>
      <c r="C4543" t="s">
        <v>1525</v>
      </c>
      <c r="D4543" t="b">
        <v>0</v>
      </c>
      <c r="E4543" t="s">
        <v>125</v>
      </c>
      <c r="F4543" t="s">
        <v>2261</v>
      </c>
      <c r="G4543" t="s">
        <v>1603</v>
      </c>
      <c r="H4543" t="s">
        <v>125</v>
      </c>
      <c r="P4543" t="s">
        <v>125</v>
      </c>
    </row>
    <row r="4544" spans="1:19" x14ac:dyDescent="0.2">
      <c r="A4544">
        <v>172033</v>
      </c>
      <c r="B4544" t="s">
        <v>2319</v>
      </c>
      <c r="C4544" t="s">
        <v>1525</v>
      </c>
      <c r="D4544" t="b">
        <v>0</v>
      </c>
      <c r="E4544" t="s">
        <v>125</v>
      </c>
      <c r="F4544" t="s">
        <v>2261</v>
      </c>
      <c r="G4544" t="s">
        <v>1603</v>
      </c>
      <c r="H4544" t="s">
        <v>125</v>
      </c>
      <c r="P4544" t="s">
        <v>125</v>
      </c>
    </row>
    <row r="4545" spans="1:18" x14ac:dyDescent="0.2">
      <c r="A4545">
        <v>171837</v>
      </c>
      <c r="B4545" t="s">
        <v>2320</v>
      </c>
      <c r="C4545" t="s">
        <v>1525</v>
      </c>
      <c r="D4545" t="b">
        <v>0</v>
      </c>
      <c r="E4545" t="s">
        <v>125</v>
      </c>
      <c r="F4545" t="s">
        <v>1602</v>
      </c>
      <c r="G4545" t="s">
        <v>1603</v>
      </c>
      <c r="H4545" t="s">
        <v>125</v>
      </c>
      <c r="P4545" t="s">
        <v>125</v>
      </c>
    </row>
    <row r="4546" spans="1:18" x14ac:dyDescent="0.2">
      <c r="A4546">
        <v>172032</v>
      </c>
      <c r="B4546" t="s">
        <v>2320</v>
      </c>
      <c r="C4546" t="s">
        <v>1525</v>
      </c>
      <c r="D4546" t="b">
        <v>0</v>
      </c>
      <c r="E4546" t="s">
        <v>125</v>
      </c>
      <c r="F4546" t="s">
        <v>1602</v>
      </c>
      <c r="G4546" t="s">
        <v>1603</v>
      </c>
      <c r="H4546" t="s">
        <v>125</v>
      </c>
      <c r="P4546" t="s">
        <v>125</v>
      </c>
    </row>
    <row r="4547" spans="1:18" x14ac:dyDescent="0.2">
      <c r="A4547">
        <v>171967</v>
      </c>
      <c r="B4547" t="s">
        <v>2320</v>
      </c>
      <c r="C4547" t="s">
        <v>1525</v>
      </c>
      <c r="D4547" t="b">
        <v>0</v>
      </c>
      <c r="E4547" t="s">
        <v>125</v>
      </c>
      <c r="F4547" t="s">
        <v>1602</v>
      </c>
      <c r="G4547" t="s">
        <v>1603</v>
      </c>
      <c r="H4547" t="s">
        <v>125</v>
      </c>
      <c r="P4547" t="s">
        <v>125</v>
      </c>
    </row>
    <row r="4548" spans="1:18" x14ac:dyDescent="0.2">
      <c r="A4548">
        <v>156431</v>
      </c>
      <c r="B4548" t="s">
        <v>2320</v>
      </c>
      <c r="C4548" t="s">
        <v>1525</v>
      </c>
      <c r="D4548" t="b">
        <v>0</v>
      </c>
      <c r="E4548" t="s">
        <v>125</v>
      </c>
      <c r="F4548" t="s">
        <v>1602</v>
      </c>
      <c r="G4548" t="s">
        <v>1603</v>
      </c>
      <c r="H4548" t="s">
        <v>125</v>
      </c>
      <c r="P4548" t="s">
        <v>125</v>
      </c>
    </row>
    <row r="4549" spans="1:18" x14ac:dyDescent="0.2">
      <c r="A4549">
        <v>171772</v>
      </c>
      <c r="B4549" t="s">
        <v>2320</v>
      </c>
      <c r="C4549" t="s">
        <v>1525</v>
      </c>
      <c r="D4549" t="b">
        <v>0</v>
      </c>
      <c r="E4549" t="s">
        <v>125</v>
      </c>
      <c r="F4549" t="s">
        <v>1602</v>
      </c>
      <c r="G4549" t="s">
        <v>1603</v>
      </c>
      <c r="H4549" t="s">
        <v>125</v>
      </c>
      <c r="P4549" t="s">
        <v>125</v>
      </c>
    </row>
    <row r="4550" spans="1:18" x14ac:dyDescent="0.2">
      <c r="A4550">
        <v>171902</v>
      </c>
      <c r="B4550" t="s">
        <v>2320</v>
      </c>
      <c r="C4550" t="s">
        <v>1525</v>
      </c>
      <c r="D4550" t="b">
        <v>0</v>
      </c>
      <c r="E4550" t="s">
        <v>125</v>
      </c>
      <c r="F4550" t="s">
        <v>1602</v>
      </c>
      <c r="G4550" t="s">
        <v>1603</v>
      </c>
      <c r="H4550" t="s">
        <v>125</v>
      </c>
      <c r="P4550" t="s">
        <v>125</v>
      </c>
    </row>
    <row r="4551" spans="1:18" x14ac:dyDescent="0.2">
      <c r="A4551">
        <v>156378</v>
      </c>
      <c r="B4551" t="s">
        <v>2320</v>
      </c>
      <c r="C4551" t="s">
        <v>1525</v>
      </c>
      <c r="D4551" t="b">
        <v>0</v>
      </c>
      <c r="E4551" t="s">
        <v>125</v>
      </c>
      <c r="F4551" t="s">
        <v>1602</v>
      </c>
      <c r="G4551" t="s">
        <v>1603</v>
      </c>
      <c r="H4551" t="s">
        <v>125</v>
      </c>
      <c r="P4551" t="s">
        <v>125</v>
      </c>
    </row>
    <row r="4552" spans="1:18" x14ac:dyDescent="0.2">
      <c r="A4552">
        <v>174781</v>
      </c>
      <c r="B4552" t="s">
        <v>2321</v>
      </c>
      <c r="C4552" t="s">
        <v>1525</v>
      </c>
      <c r="D4552" t="b">
        <v>0</v>
      </c>
      <c r="E4552" t="s">
        <v>125</v>
      </c>
      <c r="F4552" t="s">
        <v>1546</v>
      </c>
      <c r="G4552" t="s">
        <v>1547</v>
      </c>
      <c r="H4552" t="s">
        <v>125</v>
      </c>
      <c r="P4552" t="s">
        <v>125</v>
      </c>
    </row>
    <row r="4553" spans="1:18" x14ac:dyDescent="0.2">
      <c r="A4553">
        <v>171959</v>
      </c>
      <c r="B4553" t="s">
        <v>2322</v>
      </c>
      <c r="C4553" t="s">
        <v>1525</v>
      </c>
      <c r="D4553" t="b">
        <v>0</v>
      </c>
      <c r="E4553" t="s">
        <v>125</v>
      </c>
      <c r="F4553" t="s">
        <v>1546</v>
      </c>
      <c r="G4553" t="s">
        <v>1547</v>
      </c>
      <c r="H4553" t="s">
        <v>125</v>
      </c>
      <c r="P4553" t="s">
        <v>125</v>
      </c>
    </row>
    <row r="4554" spans="1:18" x14ac:dyDescent="0.2">
      <c r="A4554">
        <v>174695</v>
      </c>
      <c r="B4554" t="s">
        <v>2323</v>
      </c>
      <c r="C4554" t="s">
        <v>1525</v>
      </c>
      <c r="D4554" t="b">
        <v>0</v>
      </c>
      <c r="E4554" t="s">
        <v>125</v>
      </c>
      <c r="F4554" t="s">
        <v>1533</v>
      </c>
      <c r="G4554" t="s">
        <v>1534</v>
      </c>
      <c r="H4554" t="s">
        <v>125</v>
      </c>
      <c r="P4554" t="s">
        <v>125</v>
      </c>
    </row>
    <row r="4555" spans="1:18" x14ac:dyDescent="0.2">
      <c r="A4555">
        <v>174641</v>
      </c>
      <c r="B4555" t="s">
        <v>2323</v>
      </c>
      <c r="C4555" t="s">
        <v>1525</v>
      </c>
      <c r="D4555" t="b">
        <v>0</v>
      </c>
      <c r="E4555" t="s">
        <v>125</v>
      </c>
      <c r="F4555" t="s">
        <v>1533</v>
      </c>
      <c r="G4555" t="s">
        <v>1534</v>
      </c>
      <c r="H4555" t="s">
        <v>125</v>
      </c>
      <c r="P4555" t="s">
        <v>125</v>
      </c>
    </row>
    <row r="4556" spans="1:18" x14ac:dyDescent="0.2">
      <c r="A4556">
        <v>174683</v>
      </c>
      <c r="B4556" t="s">
        <v>2323</v>
      </c>
      <c r="C4556" t="s">
        <v>1525</v>
      </c>
      <c r="D4556" t="b">
        <v>0</v>
      </c>
      <c r="E4556" t="s">
        <v>125</v>
      </c>
      <c r="F4556" t="s">
        <v>1533</v>
      </c>
      <c r="G4556" t="s">
        <v>1534</v>
      </c>
      <c r="H4556" t="s">
        <v>125</v>
      </c>
      <c r="P4556" t="s">
        <v>125</v>
      </c>
      <c r="R4556" t="s">
        <v>2324</v>
      </c>
    </row>
    <row r="4557" spans="1:18" x14ac:dyDescent="0.2">
      <c r="A4557">
        <v>171829</v>
      </c>
      <c r="B4557" t="s">
        <v>2325</v>
      </c>
      <c r="C4557" t="s">
        <v>1525</v>
      </c>
      <c r="D4557" t="b">
        <v>0</v>
      </c>
      <c r="E4557" t="s">
        <v>125</v>
      </c>
      <c r="F4557" t="s">
        <v>1546</v>
      </c>
      <c r="G4557" t="s">
        <v>1547</v>
      </c>
      <c r="H4557" t="s">
        <v>125</v>
      </c>
      <c r="P4557" t="s">
        <v>125</v>
      </c>
    </row>
    <row r="4558" spans="1:18" x14ac:dyDescent="0.2">
      <c r="A4558">
        <v>156382</v>
      </c>
      <c r="B4558" t="s">
        <v>2325</v>
      </c>
      <c r="C4558" t="s">
        <v>1525</v>
      </c>
      <c r="D4558" t="b">
        <v>0</v>
      </c>
      <c r="E4558" t="s">
        <v>125</v>
      </c>
      <c r="F4558" t="s">
        <v>1546</v>
      </c>
      <c r="G4558" t="s">
        <v>1547</v>
      </c>
      <c r="H4558" t="s">
        <v>125</v>
      </c>
      <c r="P4558" t="s">
        <v>125</v>
      </c>
    </row>
    <row r="4559" spans="1:18" x14ac:dyDescent="0.2">
      <c r="A4559">
        <v>172024</v>
      </c>
      <c r="B4559" t="s">
        <v>2325</v>
      </c>
      <c r="C4559" t="s">
        <v>1525</v>
      </c>
      <c r="D4559" t="b">
        <v>0</v>
      </c>
      <c r="E4559" t="s">
        <v>125</v>
      </c>
      <c r="F4559" t="s">
        <v>1546</v>
      </c>
      <c r="G4559" t="s">
        <v>1547</v>
      </c>
      <c r="H4559" t="s">
        <v>125</v>
      </c>
      <c r="P4559" t="s">
        <v>125</v>
      </c>
    </row>
    <row r="4560" spans="1:18" x14ac:dyDescent="0.2">
      <c r="A4560">
        <v>171764</v>
      </c>
      <c r="B4560" t="s">
        <v>2325</v>
      </c>
      <c r="C4560" t="s">
        <v>1525</v>
      </c>
      <c r="D4560" t="b">
        <v>0</v>
      </c>
      <c r="E4560" t="s">
        <v>125</v>
      </c>
      <c r="F4560" t="s">
        <v>1546</v>
      </c>
      <c r="G4560" t="s">
        <v>1547</v>
      </c>
      <c r="H4560" t="s">
        <v>125</v>
      </c>
      <c r="P4560" t="s">
        <v>125</v>
      </c>
    </row>
    <row r="4561" spans="1:18" x14ac:dyDescent="0.2">
      <c r="A4561">
        <v>171894</v>
      </c>
      <c r="B4561" t="s">
        <v>2325</v>
      </c>
      <c r="C4561" t="s">
        <v>1525</v>
      </c>
      <c r="D4561" t="b">
        <v>0</v>
      </c>
      <c r="E4561" t="s">
        <v>125</v>
      </c>
      <c r="F4561" t="s">
        <v>1546</v>
      </c>
      <c r="G4561" t="s">
        <v>1547</v>
      </c>
      <c r="H4561" t="s">
        <v>125</v>
      </c>
      <c r="P4561" t="s">
        <v>125</v>
      </c>
    </row>
    <row r="4562" spans="1:18" x14ac:dyDescent="0.2">
      <c r="A4562">
        <v>174741</v>
      </c>
      <c r="B4562" t="s">
        <v>2326</v>
      </c>
      <c r="C4562" t="s">
        <v>1525</v>
      </c>
      <c r="D4562" t="b">
        <v>0</v>
      </c>
      <c r="E4562" t="s">
        <v>125</v>
      </c>
      <c r="H4562" t="s">
        <v>125</v>
      </c>
      <c r="P4562" t="s">
        <v>125</v>
      </c>
    </row>
    <row r="4563" spans="1:18" x14ac:dyDescent="0.2">
      <c r="A4563">
        <v>174738</v>
      </c>
      <c r="B4563" t="s">
        <v>2326</v>
      </c>
      <c r="C4563" t="s">
        <v>1525</v>
      </c>
      <c r="D4563" t="b">
        <v>0</v>
      </c>
      <c r="E4563" t="s">
        <v>125</v>
      </c>
      <c r="H4563" t="s">
        <v>125</v>
      </c>
      <c r="P4563" t="s">
        <v>125</v>
      </c>
    </row>
    <row r="4564" spans="1:18" x14ac:dyDescent="0.2">
      <c r="A4564">
        <v>156423</v>
      </c>
      <c r="B4564" t="s">
        <v>2327</v>
      </c>
      <c r="C4564" t="s">
        <v>1525</v>
      </c>
      <c r="D4564" t="b">
        <v>0</v>
      </c>
      <c r="E4564" t="s">
        <v>125</v>
      </c>
      <c r="F4564" t="s">
        <v>1546</v>
      </c>
      <c r="G4564" t="s">
        <v>1547</v>
      </c>
      <c r="H4564" t="s">
        <v>125</v>
      </c>
      <c r="P4564" t="s">
        <v>125</v>
      </c>
    </row>
    <row r="4565" spans="1:18" x14ac:dyDescent="0.2">
      <c r="A4565">
        <v>156455</v>
      </c>
      <c r="B4565" t="s">
        <v>2327</v>
      </c>
      <c r="C4565" t="s">
        <v>1525</v>
      </c>
      <c r="D4565" t="b">
        <v>0</v>
      </c>
      <c r="E4565" t="s">
        <v>125</v>
      </c>
      <c r="F4565" t="s">
        <v>1546</v>
      </c>
      <c r="G4565" t="s">
        <v>1547</v>
      </c>
      <c r="H4565" t="s">
        <v>125</v>
      </c>
      <c r="P4565" t="s">
        <v>125</v>
      </c>
    </row>
    <row r="4566" spans="1:18" x14ac:dyDescent="0.2">
      <c r="A4566">
        <v>182441</v>
      </c>
      <c r="B4566" t="s">
        <v>2328</v>
      </c>
      <c r="C4566" t="s">
        <v>1525</v>
      </c>
      <c r="D4566" t="b">
        <v>0</v>
      </c>
      <c r="E4566" t="s">
        <v>125</v>
      </c>
      <c r="F4566" t="s">
        <v>1546</v>
      </c>
      <c r="G4566" t="s">
        <v>1547</v>
      </c>
      <c r="H4566" t="s">
        <v>125</v>
      </c>
      <c r="P4566" t="s">
        <v>125</v>
      </c>
    </row>
    <row r="4567" spans="1:18" x14ac:dyDescent="0.2">
      <c r="A4567">
        <v>181735</v>
      </c>
      <c r="B4567" t="s">
        <v>2328</v>
      </c>
      <c r="C4567" t="s">
        <v>1525</v>
      </c>
      <c r="D4567" t="b">
        <v>0</v>
      </c>
      <c r="E4567" t="s">
        <v>125</v>
      </c>
      <c r="F4567" t="s">
        <v>1546</v>
      </c>
      <c r="G4567" t="s">
        <v>1547</v>
      </c>
      <c r="H4567" t="s">
        <v>125</v>
      </c>
      <c r="P4567" t="s">
        <v>125</v>
      </c>
      <c r="R4567" t="s">
        <v>2324</v>
      </c>
    </row>
    <row r="4568" spans="1:18" x14ac:dyDescent="0.2">
      <c r="A4568">
        <v>174854</v>
      </c>
      <c r="B4568" t="s">
        <v>2329</v>
      </c>
      <c r="C4568" t="s">
        <v>1525</v>
      </c>
      <c r="D4568" t="b">
        <v>0</v>
      </c>
      <c r="E4568" t="s">
        <v>125</v>
      </c>
      <c r="F4568" t="s">
        <v>1546</v>
      </c>
      <c r="G4568" t="s">
        <v>1547</v>
      </c>
      <c r="H4568" t="s">
        <v>125</v>
      </c>
      <c r="P4568" t="s">
        <v>125</v>
      </c>
    </row>
    <row r="4569" spans="1:18" x14ac:dyDescent="0.2">
      <c r="A4569">
        <v>174804</v>
      </c>
      <c r="B4569" t="s">
        <v>2329</v>
      </c>
      <c r="C4569" t="s">
        <v>1525</v>
      </c>
      <c r="D4569" t="b">
        <v>0</v>
      </c>
      <c r="E4569" t="s">
        <v>125</v>
      </c>
      <c r="F4569" t="s">
        <v>1533</v>
      </c>
      <c r="G4569" t="s">
        <v>1534</v>
      </c>
      <c r="H4569" t="s">
        <v>125</v>
      </c>
      <c r="P4569" t="s">
        <v>125</v>
      </c>
    </row>
    <row r="4570" spans="1:18" x14ac:dyDescent="0.2">
      <c r="A4570">
        <v>174850</v>
      </c>
      <c r="B4570" t="s">
        <v>2330</v>
      </c>
      <c r="C4570" t="s">
        <v>1525</v>
      </c>
      <c r="D4570" t="b">
        <v>0</v>
      </c>
      <c r="E4570" t="s">
        <v>125</v>
      </c>
      <c r="F4570" t="s">
        <v>1546</v>
      </c>
      <c r="G4570" t="s">
        <v>1547</v>
      </c>
      <c r="H4570" t="s">
        <v>125</v>
      </c>
      <c r="P4570" t="s">
        <v>125</v>
      </c>
    </row>
    <row r="4571" spans="1:18" x14ac:dyDescent="0.2">
      <c r="A4571">
        <v>174802</v>
      </c>
      <c r="B4571" t="s">
        <v>2331</v>
      </c>
      <c r="C4571" t="s">
        <v>1525</v>
      </c>
      <c r="D4571" t="b">
        <v>0</v>
      </c>
      <c r="E4571" t="s">
        <v>125</v>
      </c>
      <c r="F4571" t="s">
        <v>1546</v>
      </c>
      <c r="G4571" t="s">
        <v>1547</v>
      </c>
      <c r="H4571" t="s">
        <v>125</v>
      </c>
      <c r="P4571" t="s">
        <v>125</v>
      </c>
    </row>
    <row r="4572" spans="1:18" x14ac:dyDescent="0.2">
      <c r="A4572">
        <v>174810</v>
      </c>
      <c r="B4572" t="s">
        <v>2332</v>
      </c>
      <c r="C4572" t="s">
        <v>1525</v>
      </c>
      <c r="D4572" t="b">
        <v>1</v>
      </c>
      <c r="E4572" t="s">
        <v>125</v>
      </c>
      <c r="F4572" t="s">
        <v>1529</v>
      </c>
      <c r="G4572" t="s">
        <v>1527</v>
      </c>
      <c r="H4572" t="s">
        <v>125</v>
      </c>
      <c r="P4572" t="s">
        <v>125</v>
      </c>
    </row>
    <row r="4573" spans="1:18" x14ac:dyDescent="0.2">
      <c r="A4573">
        <v>174851</v>
      </c>
      <c r="B4573" t="s">
        <v>2332</v>
      </c>
      <c r="C4573" t="s">
        <v>1525</v>
      </c>
      <c r="D4573" t="b">
        <v>1</v>
      </c>
      <c r="E4573" t="s">
        <v>125</v>
      </c>
      <c r="F4573" t="s">
        <v>1529</v>
      </c>
      <c r="G4573" t="s">
        <v>1527</v>
      </c>
      <c r="H4573" t="s">
        <v>125</v>
      </c>
      <c r="P4573" t="s">
        <v>125</v>
      </c>
    </row>
    <row r="4574" spans="1:18" x14ac:dyDescent="0.2">
      <c r="A4574">
        <v>174791</v>
      </c>
      <c r="B4574" t="s">
        <v>2332</v>
      </c>
      <c r="C4574" t="s">
        <v>1525</v>
      </c>
      <c r="D4574" t="b">
        <v>1</v>
      </c>
      <c r="E4574" t="s">
        <v>125</v>
      </c>
      <c r="F4574" t="s">
        <v>1529</v>
      </c>
      <c r="G4574" t="s">
        <v>1527</v>
      </c>
      <c r="H4574" t="s">
        <v>125</v>
      </c>
      <c r="P4574" t="s">
        <v>125</v>
      </c>
    </row>
    <row r="4575" spans="1:18" x14ac:dyDescent="0.2">
      <c r="A4575">
        <v>156383</v>
      </c>
      <c r="B4575" t="s">
        <v>2332</v>
      </c>
      <c r="C4575" t="s">
        <v>1525</v>
      </c>
      <c r="D4575" t="b">
        <v>1</v>
      </c>
      <c r="E4575" t="s">
        <v>125</v>
      </c>
      <c r="F4575" t="s">
        <v>1529</v>
      </c>
      <c r="G4575" t="s">
        <v>1527</v>
      </c>
      <c r="H4575" t="s">
        <v>125</v>
      </c>
      <c r="P4575" t="s">
        <v>125</v>
      </c>
    </row>
    <row r="4576" spans="1:18" x14ac:dyDescent="0.2">
      <c r="A4576">
        <v>174644</v>
      </c>
      <c r="B4576" t="s">
        <v>2332</v>
      </c>
      <c r="C4576" t="s">
        <v>1525</v>
      </c>
      <c r="D4576" t="b">
        <v>0</v>
      </c>
      <c r="E4576" t="s">
        <v>125</v>
      </c>
      <c r="H4576" t="s">
        <v>125</v>
      </c>
      <c r="P4576" t="s">
        <v>125</v>
      </c>
    </row>
    <row r="4577" spans="1:16" x14ac:dyDescent="0.2">
      <c r="A4577">
        <v>174696</v>
      </c>
      <c r="B4577" t="s">
        <v>2332</v>
      </c>
      <c r="C4577" t="s">
        <v>1525</v>
      </c>
      <c r="D4577" t="b">
        <v>1</v>
      </c>
      <c r="E4577" t="s">
        <v>125</v>
      </c>
      <c r="F4577" t="s">
        <v>1529</v>
      </c>
      <c r="G4577" t="s">
        <v>1527</v>
      </c>
      <c r="H4577" t="s">
        <v>125</v>
      </c>
      <c r="P4577" t="s">
        <v>125</v>
      </c>
    </row>
    <row r="4578" spans="1:16" x14ac:dyDescent="0.2">
      <c r="A4578">
        <v>156456</v>
      </c>
      <c r="B4578" t="s">
        <v>2332</v>
      </c>
      <c r="C4578" t="s">
        <v>1525</v>
      </c>
      <c r="D4578" t="b">
        <v>1</v>
      </c>
      <c r="E4578" t="s">
        <v>125</v>
      </c>
      <c r="F4578" t="s">
        <v>1529</v>
      </c>
      <c r="G4578" t="s">
        <v>1527</v>
      </c>
      <c r="H4578" t="s">
        <v>125</v>
      </c>
      <c r="P4578" t="s">
        <v>125</v>
      </c>
    </row>
    <row r="4579" spans="1:16" x14ac:dyDescent="0.2">
      <c r="A4579">
        <v>156424</v>
      </c>
      <c r="B4579" t="s">
        <v>2332</v>
      </c>
      <c r="C4579" t="s">
        <v>1525</v>
      </c>
      <c r="D4579" t="b">
        <v>1</v>
      </c>
      <c r="E4579" t="s">
        <v>125</v>
      </c>
      <c r="F4579" t="s">
        <v>1529</v>
      </c>
      <c r="G4579" t="s">
        <v>1527</v>
      </c>
      <c r="H4579" t="s">
        <v>125</v>
      </c>
      <c r="P4579" t="s">
        <v>125</v>
      </c>
    </row>
    <row r="4580" spans="1:16" x14ac:dyDescent="0.2">
      <c r="A4580">
        <v>171895</v>
      </c>
      <c r="B4580" t="s">
        <v>2332</v>
      </c>
      <c r="C4580" t="s">
        <v>1525</v>
      </c>
      <c r="D4580" t="b">
        <v>1</v>
      </c>
      <c r="E4580" t="s">
        <v>125</v>
      </c>
      <c r="F4580" t="s">
        <v>1529</v>
      </c>
      <c r="G4580" t="s">
        <v>1527</v>
      </c>
      <c r="H4580" t="s">
        <v>125</v>
      </c>
      <c r="P4580" t="s">
        <v>125</v>
      </c>
    </row>
    <row r="4581" spans="1:16" x14ac:dyDescent="0.2">
      <c r="A4581">
        <v>174746</v>
      </c>
      <c r="B4581" t="s">
        <v>2332</v>
      </c>
      <c r="C4581" t="s">
        <v>1525</v>
      </c>
      <c r="D4581" t="b">
        <v>0</v>
      </c>
      <c r="E4581" t="s">
        <v>125</v>
      </c>
      <c r="H4581" t="s">
        <v>125</v>
      </c>
      <c r="P4581" t="s">
        <v>125</v>
      </c>
    </row>
    <row r="4582" spans="1:16" x14ac:dyDescent="0.2">
      <c r="A4582">
        <v>174748</v>
      </c>
      <c r="B4582" t="s">
        <v>2332</v>
      </c>
      <c r="C4582" t="s">
        <v>1525</v>
      </c>
      <c r="D4582" t="b">
        <v>0</v>
      </c>
      <c r="E4582" t="s">
        <v>125</v>
      </c>
      <c r="H4582" t="s">
        <v>125</v>
      </c>
      <c r="P4582" t="s">
        <v>125</v>
      </c>
    </row>
    <row r="4583" spans="1:16" x14ac:dyDescent="0.2">
      <c r="A4583">
        <v>172025</v>
      </c>
      <c r="B4583" t="s">
        <v>2332</v>
      </c>
      <c r="C4583" t="s">
        <v>1525</v>
      </c>
      <c r="D4583" t="b">
        <v>1</v>
      </c>
      <c r="E4583" t="s">
        <v>125</v>
      </c>
      <c r="F4583" t="s">
        <v>1529</v>
      </c>
      <c r="G4583" t="s">
        <v>1527</v>
      </c>
      <c r="H4583" t="s">
        <v>125</v>
      </c>
      <c r="P4583" t="s">
        <v>125</v>
      </c>
    </row>
    <row r="4584" spans="1:16" x14ac:dyDescent="0.2">
      <c r="A4584">
        <v>174684</v>
      </c>
      <c r="B4584" t="s">
        <v>2332</v>
      </c>
      <c r="C4584" t="s">
        <v>1525</v>
      </c>
      <c r="D4584" t="b">
        <v>1</v>
      </c>
      <c r="E4584" t="s">
        <v>125</v>
      </c>
      <c r="F4584" t="s">
        <v>1529</v>
      </c>
      <c r="G4584" t="s">
        <v>1527</v>
      </c>
      <c r="H4584" t="s">
        <v>125</v>
      </c>
      <c r="P4584" t="s">
        <v>125</v>
      </c>
    </row>
    <row r="4585" spans="1:16" x14ac:dyDescent="0.2">
      <c r="A4585">
        <v>171960</v>
      </c>
      <c r="B4585" t="s">
        <v>2332</v>
      </c>
      <c r="C4585" t="s">
        <v>1525</v>
      </c>
      <c r="D4585" t="b">
        <v>1</v>
      </c>
      <c r="E4585" t="s">
        <v>125</v>
      </c>
      <c r="F4585" t="s">
        <v>1529</v>
      </c>
      <c r="G4585" t="s">
        <v>1527</v>
      </c>
      <c r="H4585" t="s">
        <v>125</v>
      </c>
      <c r="P4585" t="s">
        <v>125</v>
      </c>
    </row>
    <row r="4586" spans="1:16" x14ac:dyDescent="0.2">
      <c r="A4586">
        <v>174855</v>
      </c>
      <c r="B4586" t="s">
        <v>2332</v>
      </c>
      <c r="C4586" t="s">
        <v>1525</v>
      </c>
      <c r="D4586" t="b">
        <v>1</v>
      </c>
      <c r="E4586" t="s">
        <v>125</v>
      </c>
      <c r="F4586" t="s">
        <v>1529</v>
      </c>
      <c r="G4586" t="s">
        <v>1527</v>
      </c>
      <c r="H4586" t="s">
        <v>125</v>
      </c>
      <c r="P4586" t="s">
        <v>125</v>
      </c>
    </row>
    <row r="4587" spans="1:16" x14ac:dyDescent="0.2">
      <c r="A4587">
        <v>182429</v>
      </c>
      <c r="B4587" t="s">
        <v>2332</v>
      </c>
      <c r="C4587" t="s">
        <v>1525</v>
      </c>
      <c r="D4587" t="b">
        <v>1</v>
      </c>
      <c r="E4587" t="s">
        <v>125</v>
      </c>
      <c r="F4587" t="s">
        <v>1529</v>
      </c>
      <c r="G4587" t="s">
        <v>1527</v>
      </c>
      <c r="H4587" t="s">
        <v>125</v>
      </c>
      <c r="P4587" t="s">
        <v>125</v>
      </c>
    </row>
    <row r="4588" spans="1:16" x14ac:dyDescent="0.2">
      <c r="A4588">
        <v>174645</v>
      </c>
      <c r="B4588" t="s">
        <v>2332</v>
      </c>
      <c r="C4588" t="s">
        <v>1525</v>
      </c>
      <c r="D4588" t="b">
        <v>1</v>
      </c>
      <c r="E4588" t="s">
        <v>125</v>
      </c>
      <c r="F4588" t="s">
        <v>1529</v>
      </c>
      <c r="G4588" t="s">
        <v>1527</v>
      </c>
      <c r="H4588" t="s">
        <v>125</v>
      </c>
      <c r="P4588" t="s">
        <v>125</v>
      </c>
    </row>
    <row r="4589" spans="1:16" x14ac:dyDescent="0.2">
      <c r="A4589">
        <v>171765</v>
      </c>
      <c r="B4589" t="s">
        <v>2332</v>
      </c>
      <c r="C4589" t="s">
        <v>1525</v>
      </c>
      <c r="D4589" t="b">
        <v>1</v>
      </c>
      <c r="E4589" t="s">
        <v>125</v>
      </c>
      <c r="F4589" t="s">
        <v>1529</v>
      </c>
      <c r="G4589" t="s">
        <v>1527</v>
      </c>
      <c r="H4589" t="s">
        <v>125</v>
      </c>
      <c r="P4589" t="s">
        <v>125</v>
      </c>
    </row>
    <row r="4590" spans="1:16" x14ac:dyDescent="0.2">
      <c r="A4590">
        <v>171830</v>
      </c>
      <c r="B4590" t="s">
        <v>2332</v>
      </c>
      <c r="C4590" t="s">
        <v>1525</v>
      </c>
      <c r="D4590" t="b">
        <v>1</v>
      </c>
      <c r="E4590" t="s">
        <v>125</v>
      </c>
      <c r="F4590" t="s">
        <v>1529</v>
      </c>
      <c r="G4590" t="s">
        <v>1527</v>
      </c>
      <c r="H4590" t="s">
        <v>125</v>
      </c>
      <c r="P4590" t="s">
        <v>125</v>
      </c>
    </row>
    <row r="4591" spans="1:16" x14ac:dyDescent="0.2">
      <c r="A4591">
        <v>182446</v>
      </c>
      <c r="B4591" t="s">
        <v>2332</v>
      </c>
      <c r="C4591" t="s">
        <v>1525</v>
      </c>
      <c r="D4591" t="b">
        <v>1</v>
      </c>
      <c r="E4591" t="s">
        <v>125</v>
      </c>
      <c r="F4591" t="s">
        <v>1529</v>
      </c>
      <c r="G4591" t="s">
        <v>1527</v>
      </c>
      <c r="H4591" t="s">
        <v>125</v>
      </c>
      <c r="P4591" t="s">
        <v>125</v>
      </c>
    </row>
    <row r="4592" spans="1:16" x14ac:dyDescent="0.2">
      <c r="A4592">
        <v>174808</v>
      </c>
      <c r="B4592" t="s">
        <v>2332</v>
      </c>
      <c r="C4592" t="s">
        <v>1525</v>
      </c>
      <c r="D4592" t="b">
        <v>1</v>
      </c>
      <c r="E4592" t="s">
        <v>125</v>
      </c>
      <c r="F4592" t="s">
        <v>1529</v>
      </c>
      <c r="G4592" t="s">
        <v>1527</v>
      </c>
      <c r="H4592" t="s">
        <v>125</v>
      </c>
      <c r="P4592" t="s">
        <v>125</v>
      </c>
    </row>
    <row r="4593" spans="1:18" x14ac:dyDescent="0.2">
      <c r="A4593">
        <v>174782</v>
      </c>
      <c r="B4593" t="s">
        <v>2333</v>
      </c>
      <c r="C4593" t="s">
        <v>1525</v>
      </c>
      <c r="D4593" t="b">
        <v>0</v>
      </c>
      <c r="E4593" t="s">
        <v>125</v>
      </c>
      <c r="F4593" t="s">
        <v>1557</v>
      </c>
      <c r="G4593" t="s">
        <v>1558</v>
      </c>
      <c r="H4593" t="s">
        <v>125</v>
      </c>
      <c r="J4593" t="s">
        <v>752</v>
      </c>
      <c r="K4593" t="s">
        <v>1559</v>
      </c>
      <c r="L4593" t="s">
        <v>1560</v>
      </c>
      <c r="P4593" t="s">
        <v>125</v>
      </c>
    </row>
    <row r="4594" spans="1:18" x14ac:dyDescent="0.2">
      <c r="A4594">
        <v>174689</v>
      </c>
      <c r="B4594" t="s">
        <v>2334</v>
      </c>
      <c r="C4594" t="s">
        <v>1525</v>
      </c>
      <c r="D4594" t="b">
        <v>0</v>
      </c>
      <c r="E4594" t="s">
        <v>125</v>
      </c>
      <c r="F4594" t="s">
        <v>1557</v>
      </c>
      <c r="G4594" t="s">
        <v>1558</v>
      </c>
      <c r="H4594" t="s">
        <v>125</v>
      </c>
      <c r="J4594" t="s">
        <v>752</v>
      </c>
      <c r="K4594" t="s">
        <v>1559</v>
      </c>
      <c r="L4594" t="s">
        <v>1560</v>
      </c>
      <c r="P4594" t="s">
        <v>125</v>
      </c>
      <c r="R4594" t="s">
        <v>2324</v>
      </c>
    </row>
    <row r="4595" spans="1:18" x14ac:dyDescent="0.2">
      <c r="A4595">
        <v>171831</v>
      </c>
      <c r="B4595" t="s">
        <v>2334</v>
      </c>
      <c r="C4595" t="s">
        <v>1525</v>
      </c>
      <c r="D4595" t="b">
        <v>0</v>
      </c>
      <c r="E4595" t="s">
        <v>125</v>
      </c>
      <c r="F4595" t="s">
        <v>1850</v>
      </c>
      <c r="G4595" t="s">
        <v>1558</v>
      </c>
      <c r="H4595" t="s">
        <v>130</v>
      </c>
      <c r="P4595" t="s">
        <v>125</v>
      </c>
    </row>
    <row r="4596" spans="1:18" x14ac:dyDescent="0.2">
      <c r="A4596">
        <v>174701</v>
      </c>
      <c r="B4596" t="s">
        <v>2334</v>
      </c>
      <c r="C4596" t="s">
        <v>1525</v>
      </c>
      <c r="D4596" t="b">
        <v>0</v>
      </c>
      <c r="E4596" t="s">
        <v>125</v>
      </c>
      <c r="F4596" t="s">
        <v>1557</v>
      </c>
      <c r="G4596" t="s">
        <v>1558</v>
      </c>
      <c r="H4596" t="s">
        <v>125</v>
      </c>
      <c r="J4596" t="s">
        <v>752</v>
      </c>
      <c r="K4596" t="s">
        <v>1559</v>
      </c>
      <c r="L4596" t="s">
        <v>1560</v>
      </c>
      <c r="P4596" t="s">
        <v>125</v>
      </c>
    </row>
    <row r="4597" spans="1:18" x14ac:dyDescent="0.2">
      <c r="A4597">
        <v>172026</v>
      </c>
      <c r="B4597" t="s">
        <v>2334</v>
      </c>
      <c r="C4597" t="s">
        <v>1525</v>
      </c>
      <c r="D4597" t="b">
        <v>0</v>
      </c>
      <c r="E4597" t="s">
        <v>125</v>
      </c>
      <c r="F4597" t="s">
        <v>1850</v>
      </c>
      <c r="G4597" t="s">
        <v>1558</v>
      </c>
      <c r="H4597" t="s">
        <v>130</v>
      </c>
      <c r="P4597" t="s">
        <v>125</v>
      </c>
    </row>
    <row r="4598" spans="1:18" x14ac:dyDescent="0.2">
      <c r="A4598">
        <v>171766</v>
      </c>
      <c r="B4598" t="s">
        <v>2334</v>
      </c>
      <c r="C4598" t="s">
        <v>1525</v>
      </c>
      <c r="D4598" t="b">
        <v>0</v>
      </c>
      <c r="E4598" t="s">
        <v>125</v>
      </c>
      <c r="F4598" t="s">
        <v>1850</v>
      </c>
      <c r="G4598" t="s">
        <v>1558</v>
      </c>
      <c r="H4598" t="s">
        <v>130</v>
      </c>
      <c r="P4598" t="s">
        <v>125</v>
      </c>
    </row>
    <row r="4599" spans="1:18" x14ac:dyDescent="0.2">
      <c r="A4599">
        <v>156384</v>
      </c>
      <c r="B4599" t="s">
        <v>2334</v>
      </c>
      <c r="C4599" t="s">
        <v>1525</v>
      </c>
      <c r="D4599" t="b">
        <v>0</v>
      </c>
      <c r="E4599" t="s">
        <v>125</v>
      </c>
      <c r="F4599" t="s">
        <v>1850</v>
      </c>
      <c r="G4599" t="s">
        <v>1558</v>
      </c>
      <c r="H4599" t="s">
        <v>130</v>
      </c>
      <c r="P4599" t="s">
        <v>125</v>
      </c>
    </row>
    <row r="4600" spans="1:18" x14ac:dyDescent="0.2">
      <c r="A4600">
        <v>171961</v>
      </c>
      <c r="B4600" t="s">
        <v>2334</v>
      </c>
      <c r="C4600" t="s">
        <v>1525</v>
      </c>
      <c r="D4600" t="b">
        <v>0</v>
      </c>
      <c r="E4600" t="s">
        <v>125</v>
      </c>
      <c r="F4600" t="s">
        <v>1557</v>
      </c>
      <c r="G4600" t="s">
        <v>1558</v>
      </c>
      <c r="H4600" t="s">
        <v>125</v>
      </c>
      <c r="J4600" t="s">
        <v>752</v>
      </c>
      <c r="K4600" t="s">
        <v>1559</v>
      </c>
      <c r="L4600" t="s">
        <v>1560</v>
      </c>
      <c r="P4600" t="s">
        <v>125</v>
      </c>
    </row>
    <row r="4601" spans="1:18" x14ac:dyDescent="0.2">
      <c r="A4601">
        <v>171896</v>
      </c>
      <c r="B4601" t="s">
        <v>2334</v>
      </c>
      <c r="C4601" t="s">
        <v>1525</v>
      </c>
      <c r="D4601" t="b">
        <v>0</v>
      </c>
      <c r="E4601" t="s">
        <v>125</v>
      </c>
      <c r="F4601" t="s">
        <v>1850</v>
      </c>
      <c r="G4601" t="s">
        <v>1558</v>
      </c>
      <c r="H4601" t="s">
        <v>130</v>
      </c>
      <c r="P4601" t="s">
        <v>125</v>
      </c>
    </row>
    <row r="4602" spans="1:18" x14ac:dyDescent="0.2">
      <c r="A4602">
        <v>174649</v>
      </c>
      <c r="B4602" t="s">
        <v>2334</v>
      </c>
      <c r="C4602" t="s">
        <v>1525</v>
      </c>
      <c r="D4602" t="b">
        <v>0</v>
      </c>
      <c r="E4602" t="s">
        <v>125</v>
      </c>
      <c r="F4602" t="s">
        <v>1557</v>
      </c>
      <c r="G4602" t="s">
        <v>1558</v>
      </c>
      <c r="H4602" t="s">
        <v>125</v>
      </c>
      <c r="J4602" t="s">
        <v>752</v>
      </c>
      <c r="K4602" t="s">
        <v>1559</v>
      </c>
      <c r="L4602" t="s">
        <v>1560</v>
      </c>
      <c r="P4602" t="s">
        <v>125</v>
      </c>
    </row>
    <row r="4603" spans="1:18" x14ac:dyDescent="0.2">
      <c r="A4603">
        <v>174690</v>
      </c>
      <c r="B4603" t="s">
        <v>2335</v>
      </c>
      <c r="C4603" t="s">
        <v>1525</v>
      </c>
      <c r="D4603" t="b">
        <v>1</v>
      </c>
      <c r="E4603" t="s">
        <v>125</v>
      </c>
      <c r="F4603" t="s">
        <v>1529</v>
      </c>
      <c r="G4603" t="s">
        <v>1527</v>
      </c>
      <c r="H4603" t="s">
        <v>125</v>
      </c>
      <c r="P4603" t="s">
        <v>125</v>
      </c>
    </row>
    <row r="4604" spans="1:18" x14ac:dyDescent="0.2">
      <c r="A4604">
        <v>174747</v>
      </c>
      <c r="B4604" t="s">
        <v>2335</v>
      </c>
      <c r="C4604" t="s">
        <v>1525</v>
      </c>
      <c r="D4604" t="b">
        <v>0</v>
      </c>
      <c r="E4604" t="s">
        <v>125</v>
      </c>
      <c r="H4604" t="s">
        <v>125</v>
      </c>
      <c r="P4604" t="s">
        <v>125</v>
      </c>
    </row>
    <row r="4605" spans="1:18" x14ac:dyDescent="0.2">
      <c r="A4605">
        <v>174811</v>
      </c>
      <c r="B4605" t="s">
        <v>2335</v>
      </c>
      <c r="C4605" t="s">
        <v>1525</v>
      </c>
      <c r="D4605" t="b">
        <v>1</v>
      </c>
      <c r="E4605" t="s">
        <v>125</v>
      </c>
      <c r="F4605" t="s">
        <v>1529</v>
      </c>
      <c r="G4605" t="s">
        <v>1527</v>
      </c>
      <c r="H4605" t="s">
        <v>125</v>
      </c>
      <c r="P4605" t="s">
        <v>125</v>
      </c>
    </row>
    <row r="4606" spans="1:18" x14ac:dyDescent="0.2">
      <c r="A4606">
        <v>174853</v>
      </c>
      <c r="B4606" t="s">
        <v>2335</v>
      </c>
      <c r="C4606" t="s">
        <v>1525</v>
      </c>
      <c r="D4606" t="b">
        <v>1</v>
      </c>
      <c r="E4606" t="s">
        <v>125</v>
      </c>
      <c r="F4606" t="s">
        <v>1529</v>
      </c>
      <c r="G4606" t="s">
        <v>1527</v>
      </c>
      <c r="H4606" t="s">
        <v>125</v>
      </c>
      <c r="P4606" t="s">
        <v>125</v>
      </c>
    </row>
    <row r="4607" spans="1:18" x14ac:dyDescent="0.2">
      <c r="A4607">
        <v>171767</v>
      </c>
      <c r="B4607" t="s">
        <v>2335</v>
      </c>
      <c r="C4607" t="s">
        <v>1525</v>
      </c>
      <c r="D4607" t="b">
        <v>1</v>
      </c>
      <c r="E4607" t="s">
        <v>125</v>
      </c>
      <c r="F4607" t="s">
        <v>1529</v>
      </c>
      <c r="G4607" t="s">
        <v>1527</v>
      </c>
      <c r="H4607" t="s">
        <v>125</v>
      </c>
      <c r="P4607" t="s">
        <v>125</v>
      </c>
    </row>
    <row r="4608" spans="1:18" x14ac:dyDescent="0.2">
      <c r="A4608">
        <v>174703</v>
      </c>
      <c r="B4608" t="s">
        <v>2335</v>
      </c>
      <c r="C4608" t="s">
        <v>1525</v>
      </c>
      <c r="D4608" t="b">
        <v>1</v>
      </c>
      <c r="E4608" t="s">
        <v>125</v>
      </c>
      <c r="F4608" t="s">
        <v>1529</v>
      </c>
      <c r="G4608" t="s">
        <v>1527</v>
      </c>
      <c r="H4608" t="s">
        <v>125</v>
      </c>
      <c r="P4608" t="s">
        <v>125</v>
      </c>
    </row>
    <row r="4609" spans="1:16" x14ac:dyDescent="0.2">
      <c r="A4609">
        <v>172027</v>
      </c>
      <c r="B4609" t="s">
        <v>2335</v>
      </c>
      <c r="C4609" t="s">
        <v>1525</v>
      </c>
      <c r="D4609" t="b">
        <v>1</v>
      </c>
      <c r="E4609" t="s">
        <v>125</v>
      </c>
      <c r="F4609" t="s">
        <v>1529</v>
      </c>
      <c r="G4609" t="s">
        <v>1527</v>
      </c>
      <c r="H4609" t="s">
        <v>125</v>
      </c>
      <c r="P4609" t="s">
        <v>125</v>
      </c>
    </row>
    <row r="4610" spans="1:16" x14ac:dyDescent="0.2">
      <c r="A4610">
        <v>182448</v>
      </c>
      <c r="B4610" t="s">
        <v>2335</v>
      </c>
      <c r="C4610" t="s">
        <v>1525</v>
      </c>
      <c r="D4610" t="b">
        <v>1</v>
      </c>
      <c r="E4610" t="s">
        <v>125</v>
      </c>
      <c r="F4610" t="s">
        <v>1529</v>
      </c>
      <c r="G4610" t="s">
        <v>1527</v>
      </c>
      <c r="H4610" t="s">
        <v>125</v>
      </c>
      <c r="P4610" t="s">
        <v>125</v>
      </c>
    </row>
    <row r="4611" spans="1:16" x14ac:dyDescent="0.2">
      <c r="A4611">
        <v>171832</v>
      </c>
      <c r="B4611" t="s">
        <v>2335</v>
      </c>
      <c r="C4611" t="s">
        <v>1525</v>
      </c>
      <c r="D4611" t="b">
        <v>1</v>
      </c>
      <c r="E4611" t="s">
        <v>125</v>
      </c>
      <c r="F4611" t="s">
        <v>1529</v>
      </c>
      <c r="G4611" t="s">
        <v>1527</v>
      </c>
      <c r="H4611" t="s">
        <v>125</v>
      </c>
      <c r="P4611" t="s">
        <v>125</v>
      </c>
    </row>
    <row r="4612" spans="1:16" x14ac:dyDescent="0.2">
      <c r="A4612">
        <v>156426</v>
      </c>
      <c r="B4612" t="s">
        <v>2335</v>
      </c>
      <c r="C4612" t="s">
        <v>1525</v>
      </c>
      <c r="D4612" t="b">
        <v>1</v>
      </c>
      <c r="E4612" t="s">
        <v>125</v>
      </c>
      <c r="F4612" t="s">
        <v>1529</v>
      </c>
      <c r="G4612" t="s">
        <v>1527</v>
      </c>
      <c r="H4612" t="s">
        <v>125</v>
      </c>
      <c r="P4612" t="s">
        <v>125</v>
      </c>
    </row>
    <row r="4613" spans="1:16" x14ac:dyDescent="0.2">
      <c r="A4613">
        <v>171897</v>
      </c>
      <c r="B4613" t="s">
        <v>2335</v>
      </c>
      <c r="C4613" t="s">
        <v>1525</v>
      </c>
      <c r="D4613" t="b">
        <v>1</v>
      </c>
      <c r="E4613" t="s">
        <v>125</v>
      </c>
      <c r="F4613" t="s">
        <v>1529</v>
      </c>
      <c r="G4613" t="s">
        <v>1527</v>
      </c>
      <c r="H4613" t="s">
        <v>125</v>
      </c>
      <c r="P4613" t="s">
        <v>125</v>
      </c>
    </row>
    <row r="4614" spans="1:16" x14ac:dyDescent="0.2">
      <c r="A4614">
        <v>174857</v>
      </c>
      <c r="B4614" t="s">
        <v>2335</v>
      </c>
      <c r="C4614" t="s">
        <v>1525</v>
      </c>
      <c r="D4614" t="b">
        <v>1</v>
      </c>
      <c r="E4614" t="s">
        <v>125</v>
      </c>
      <c r="F4614" t="s">
        <v>1529</v>
      </c>
      <c r="G4614" t="s">
        <v>1527</v>
      </c>
      <c r="H4614" t="s">
        <v>125</v>
      </c>
      <c r="P4614" t="s">
        <v>125</v>
      </c>
    </row>
    <row r="4615" spans="1:16" x14ac:dyDescent="0.2">
      <c r="A4615">
        <v>156385</v>
      </c>
      <c r="B4615" t="s">
        <v>2335</v>
      </c>
      <c r="C4615" t="s">
        <v>1525</v>
      </c>
      <c r="D4615" t="b">
        <v>1</v>
      </c>
      <c r="E4615" t="s">
        <v>125</v>
      </c>
      <c r="F4615" t="s">
        <v>1529</v>
      </c>
      <c r="G4615" t="s">
        <v>1527</v>
      </c>
      <c r="H4615" t="s">
        <v>125</v>
      </c>
      <c r="P4615" t="s">
        <v>125</v>
      </c>
    </row>
    <row r="4616" spans="1:16" x14ac:dyDescent="0.2">
      <c r="A4616">
        <v>174651</v>
      </c>
      <c r="B4616" t="s">
        <v>2335</v>
      </c>
      <c r="C4616" t="s">
        <v>1525</v>
      </c>
      <c r="D4616" t="b">
        <v>1</v>
      </c>
      <c r="E4616" t="s">
        <v>125</v>
      </c>
      <c r="F4616" t="s">
        <v>1529</v>
      </c>
      <c r="G4616" t="s">
        <v>1527</v>
      </c>
      <c r="H4616" t="s">
        <v>125</v>
      </c>
      <c r="P4616" t="s">
        <v>125</v>
      </c>
    </row>
    <row r="4617" spans="1:16" x14ac:dyDescent="0.2">
      <c r="A4617">
        <v>174650</v>
      </c>
      <c r="B4617" t="s">
        <v>2335</v>
      </c>
      <c r="C4617" t="s">
        <v>1525</v>
      </c>
      <c r="D4617" t="b">
        <v>0</v>
      </c>
      <c r="E4617" t="s">
        <v>125</v>
      </c>
      <c r="H4617" t="s">
        <v>125</v>
      </c>
      <c r="P4617" t="s">
        <v>125</v>
      </c>
    </row>
    <row r="4618" spans="1:16" x14ac:dyDescent="0.2">
      <c r="A4618">
        <v>156458</v>
      </c>
      <c r="B4618" t="s">
        <v>2335</v>
      </c>
      <c r="C4618" t="s">
        <v>1525</v>
      </c>
      <c r="D4618" t="b">
        <v>1</v>
      </c>
      <c r="E4618" t="s">
        <v>125</v>
      </c>
      <c r="F4618" t="s">
        <v>1529</v>
      </c>
      <c r="G4618" t="s">
        <v>1527</v>
      </c>
      <c r="H4618" t="s">
        <v>125</v>
      </c>
      <c r="P4618" t="s">
        <v>125</v>
      </c>
    </row>
    <row r="4619" spans="1:16" x14ac:dyDescent="0.2">
      <c r="A4619">
        <v>182439</v>
      </c>
      <c r="B4619" t="s">
        <v>2335</v>
      </c>
      <c r="C4619" t="s">
        <v>1525</v>
      </c>
      <c r="D4619" t="b">
        <v>1</v>
      </c>
      <c r="E4619" t="s">
        <v>125</v>
      </c>
      <c r="F4619" t="s">
        <v>1529</v>
      </c>
      <c r="G4619" t="s">
        <v>1527</v>
      </c>
      <c r="H4619" t="s">
        <v>125</v>
      </c>
      <c r="P4619" t="s">
        <v>125</v>
      </c>
    </row>
    <row r="4620" spans="1:16" x14ac:dyDescent="0.2">
      <c r="A4620">
        <v>174809</v>
      </c>
      <c r="B4620" t="s">
        <v>2335</v>
      </c>
      <c r="C4620" t="s">
        <v>1525</v>
      </c>
      <c r="D4620" t="b">
        <v>1</v>
      </c>
      <c r="E4620" t="s">
        <v>125</v>
      </c>
      <c r="F4620" t="s">
        <v>1529</v>
      </c>
      <c r="G4620" t="s">
        <v>1527</v>
      </c>
      <c r="H4620" t="s">
        <v>125</v>
      </c>
      <c r="P4620" t="s">
        <v>125</v>
      </c>
    </row>
    <row r="4621" spans="1:16" x14ac:dyDescent="0.2">
      <c r="A4621">
        <v>174792</v>
      </c>
      <c r="B4621" t="s">
        <v>2335</v>
      </c>
      <c r="C4621" t="s">
        <v>1525</v>
      </c>
      <c r="D4621" t="b">
        <v>1</v>
      </c>
      <c r="E4621" t="s">
        <v>125</v>
      </c>
      <c r="F4621" t="s">
        <v>1529</v>
      </c>
      <c r="G4621" t="s">
        <v>1527</v>
      </c>
      <c r="H4621" t="s">
        <v>125</v>
      </c>
      <c r="P4621" t="s">
        <v>125</v>
      </c>
    </row>
    <row r="4622" spans="1:16" x14ac:dyDescent="0.2">
      <c r="A4622">
        <v>174749</v>
      </c>
      <c r="B4622" t="s">
        <v>2335</v>
      </c>
      <c r="C4622" t="s">
        <v>1525</v>
      </c>
      <c r="D4622" t="b">
        <v>0</v>
      </c>
      <c r="E4622" t="s">
        <v>125</v>
      </c>
      <c r="H4622" t="s">
        <v>125</v>
      </c>
      <c r="P4622" t="s">
        <v>125</v>
      </c>
    </row>
    <row r="4623" spans="1:16" x14ac:dyDescent="0.2">
      <c r="A4623">
        <v>171962</v>
      </c>
      <c r="B4623" t="s">
        <v>2335</v>
      </c>
      <c r="C4623" t="s">
        <v>1525</v>
      </c>
      <c r="D4623" t="b">
        <v>1</v>
      </c>
      <c r="E4623" t="s">
        <v>125</v>
      </c>
      <c r="F4623" t="s">
        <v>1529</v>
      </c>
      <c r="G4623" t="s">
        <v>1527</v>
      </c>
      <c r="H4623" t="s">
        <v>125</v>
      </c>
      <c r="P4623" t="s">
        <v>125</v>
      </c>
    </row>
    <row r="4624" spans="1:16" x14ac:dyDescent="0.2">
      <c r="A4624">
        <v>174858</v>
      </c>
      <c r="B4624" t="s">
        <v>2336</v>
      </c>
      <c r="C4624" t="s">
        <v>1525</v>
      </c>
      <c r="D4624" t="b">
        <v>0</v>
      </c>
      <c r="E4624" t="s">
        <v>125</v>
      </c>
      <c r="F4624" t="s">
        <v>2337</v>
      </c>
      <c r="G4624" t="s">
        <v>1567</v>
      </c>
      <c r="H4624" t="s">
        <v>125</v>
      </c>
      <c r="P4624" t="s">
        <v>125</v>
      </c>
    </row>
    <row r="4625" spans="1:18" x14ac:dyDescent="0.2">
      <c r="A4625">
        <v>174806</v>
      </c>
      <c r="B4625" t="s">
        <v>2336</v>
      </c>
      <c r="C4625" t="s">
        <v>1525</v>
      </c>
      <c r="D4625" t="b">
        <v>0</v>
      </c>
      <c r="E4625" t="s">
        <v>125</v>
      </c>
      <c r="F4625" t="s">
        <v>2337</v>
      </c>
      <c r="G4625" t="s">
        <v>1567</v>
      </c>
      <c r="H4625" t="s">
        <v>125</v>
      </c>
      <c r="P4625" t="s">
        <v>125</v>
      </c>
    </row>
    <row r="4626" spans="1:18" x14ac:dyDescent="0.2">
      <c r="A4626">
        <v>156462</v>
      </c>
      <c r="B4626" t="s">
        <v>2336</v>
      </c>
      <c r="C4626" t="s">
        <v>1525</v>
      </c>
      <c r="D4626" t="b">
        <v>0</v>
      </c>
      <c r="E4626" t="s">
        <v>125</v>
      </c>
      <c r="F4626" t="s">
        <v>2337</v>
      </c>
      <c r="G4626" t="s">
        <v>1567</v>
      </c>
      <c r="H4626" t="s">
        <v>125</v>
      </c>
      <c r="P4626" t="s">
        <v>125</v>
      </c>
    </row>
    <row r="4627" spans="1:18" x14ac:dyDescent="0.2">
      <c r="A4627">
        <v>174856</v>
      </c>
      <c r="B4627" t="s">
        <v>2338</v>
      </c>
      <c r="C4627" t="s">
        <v>1525</v>
      </c>
      <c r="D4627" t="b">
        <v>0</v>
      </c>
      <c r="E4627" t="s">
        <v>125</v>
      </c>
      <c r="F4627" t="s">
        <v>1540</v>
      </c>
      <c r="G4627" t="s">
        <v>1541</v>
      </c>
      <c r="H4627" t="s">
        <v>125</v>
      </c>
      <c r="P4627" t="s">
        <v>125</v>
      </c>
    </row>
    <row r="4628" spans="1:18" x14ac:dyDescent="0.2">
      <c r="A4628">
        <v>174805</v>
      </c>
      <c r="B4628" t="s">
        <v>2338</v>
      </c>
      <c r="C4628" t="s">
        <v>1525</v>
      </c>
      <c r="D4628" t="b">
        <v>0</v>
      </c>
      <c r="E4628" t="s">
        <v>125</v>
      </c>
      <c r="F4628" t="s">
        <v>1540</v>
      </c>
      <c r="G4628" t="s">
        <v>1541</v>
      </c>
      <c r="H4628" t="s">
        <v>125</v>
      </c>
      <c r="P4628" t="s">
        <v>125</v>
      </c>
    </row>
    <row r="4629" spans="1:18" x14ac:dyDescent="0.2">
      <c r="A4629">
        <v>156457</v>
      </c>
      <c r="B4629" t="s">
        <v>2339</v>
      </c>
      <c r="C4629" t="s">
        <v>1525</v>
      </c>
      <c r="D4629" t="b">
        <v>0</v>
      </c>
      <c r="E4629" t="s">
        <v>125</v>
      </c>
      <c r="F4629" t="s">
        <v>2179</v>
      </c>
      <c r="G4629" t="s">
        <v>1541</v>
      </c>
      <c r="H4629" t="s">
        <v>130</v>
      </c>
      <c r="P4629" t="s">
        <v>125</v>
      </c>
    </row>
    <row r="4630" spans="1:18" x14ac:dyDescent="0.2">
      <c r="A4630">
        <v>174803</v>
      </c>
      <c r="B4630" t="s">
        <v>2340</v>
      </c>
      <c r="C4630" t="s">
        <v>1525</v>
      </c>
      <c r="D4630" t="b">
        <v>0</v>
      </c>
      <c r="E4630" t="s">
        <v>125</v>
      </c>
      <c r="F4630" t="s">
        <v>1557</v>
      </c>
      <c r="G4630" t="s">
        <v>1558</v>
      </c>
      <c r="H4630" t="s">
        <v>125</v>
      </c>
      <c r="J4630" t="s">
        <v>752</v>
      </c>
      <c r="K4630" t="s">
        <v>1559</v>
      </c>
      <c r="L4630" t="s">
        <v>1560</v>
      </c>
      <c r="P4630" t="s">
        <v>125</v>
      </c>
    </row>
    <row r="4631" spans="1:18" x14ac:dyDescent="0.2">
      <c r="A4631">
        <v>174852</v>
      </c>
      <c r="B4631" t="s">
        <v>2340</v>
      </c>
      <c r="C4631" t="s">
        <v>1525</v>
      </c>
      <c r="D4631" t="b">
        <v>0</v>
      </c>
      <c r="E4631" t="s">
        <v>125</v>
      </c>
      <c r="F4631" t="s">
        <v>1557</v>
      </c>
      <c r="G4631" t="s">
        <v>1558</v>
      </c>
      <c r="H4631" t="s">
        <v>125</v>
      </c>
      <c r="J4631" t="s">
        <v>752</v>
      </c>
      <c r="K4631" t="s">
        <v>1559</v>
      </c>
      <c r="L4631" t="s">
        <v>1560</v>
      </c>
      <c r="P4631" t="s">
        <v>125</v>
      </c>
    </row>
    <row r="4632" spans="1:18" x14ac:dyDescent="0.2">
      <c r="A4632">
        <v>156425</v>
      </c>
      <c r="B4632" t="s">
        <v>2341</v>
      </c>
      <c r="C4632" t="s">
        <v>1525</v>
      </c>
      <c r="D4632" t="b">
        <v>0</v>
      </c>
      <c r="E4632" t="s">
        <v>125</v>
      </c>
      <c r="F4632" t="s">
        <v>1850</v>
      </c>
      <c r="G4632" t="s">
        <v>1558</v>
      </c>
      <c r="H4632" t="s">
        <v>130</v>
      </c>
      <c r="P4632" t="s">
        <v>125</v>
      </c>
    </row>
    <row r="4633" spans="1:18" x14ac:dyDescent="0.2">
      <c r="A4633">
        <v>174740</v>
      </c>
      <c r="B4633" t="s">
        <v>2342</v>
      </c>
      <c r="C4633" t="s">
        <v>1525</v>
      </c>
      <c r="D4633" t="b">
        <v>0</v>
      </c>
      <c r="E4633" t="s">
        <v>125</v>
      </c>
      <c r="H4633" t="s">
        <v>125</v>
      </c>
      <c r="P4633" t="s">
        <v>125</v>
      </c>
    </row>
    <row r="4634" spans="1:18" x14ac:dyDescent="0.2">
      <c r="A4634">
        <v>174742</v>
      </c>
      <c r="B4634" t="s">
        <v>2342</v>
      </c>
      <c r="C4634" t="s">
        <v>1525</v>
      </c>
      <c r="D4634" t="b">
        <v>0</v>
      </c>
      <c r="E4634" t="s">
        <v>125</v>
      </c>
      <c r="H4634" t="s">
        <v>125</v>
      </c>
      <c r="P4634" t="s">
        <v>125</v>
      </c>
    </row>
    <row r="4635" spans="1:18" x14ac:dyDescent="0.2">
      <c r="A4635">
        <v>182434</v>
      </c>
      <c r="B4635" t="s">
        <v>2342</v>
      </c>
      <c r="C4635" t="s">
        <v>1525</v>
      </c>
      <c r="D4635" t="b">
        <v>0</v>
      </c>
      <c r="E4635" t="s">
        <v>125</v>
      </c>
      <c r="F4635" t="s">
        <v>1557</v>
      </c>
      <c r="G4635" t="s">
        <v>1558</v>
      </c>
      <c r="H4635" t="s">
        <v>125</v>
      </c>
      <c r="J4635" t="s">
        <v>752</v>
      </c>
      <c r="K4635" t="s">
        <v>1559</v>
      </c>
      <c r="L4635" t="s">
        <v>1560</v>
      </c>
      <c r="P4635" t="s">
        <v>125</v>
      </c>
      <c r="R4635" t="s">
        <v>2324</v>
      </c>
    </row>
    <row r="4636" spans="1:18" x14ac:dyDescent="0.2">
      <c r="A4636">
        <v>182447</v>
      </c>
      <c r="B4636" t="s">
        <v>2343</v>
      </c>
      <c r="C4636" t="s">
        <v>1525</v>
      </c>
      <c r="D4636" t="b">
        <v>0</v>
      </c>
      <c r="E4636" t="s">
        <v>125</v>
      </c>
      <c r="F4636" t="s">
        <v>1557</v>
      </c>
      <c r="G4636" t="s">
        <v>1558</v>
      </c>
      <c r="H4636" t="s">
        <v>125</v>
      </c>
      <c r="J4636" t="s">
        <v>752</v>
      </c>
      <c r="K4636" t="s">
        <v>1559</v>
      </c>
      <c r="L4636" t="s">
        <v>1560</v>
      </c>
      <c r="P4636" t="s">
        <v>125</v>
      </c>
    </row>
    <row r="4637" spans="1:18" x14ac:dyDescent="0.2">
      <c r="A4637">
        <v>174807</v>
      </c>
      <c r="B4637" t="s">
        <v>2344</v>
      </c>
      <c r="C4637" t="s">
        <v>1525</v>
      </c>
      <c r="D4637" t="b">
        <v>0</v>
      </c>
      <c r="E4637" t="s">
        <v>125</v>
      </c>
      <c r="F4637" t="s">
        <v>2345</v>
      </c>
      <c r="G4637" t="s">
        <v>1165</v>
      </c>
      <c r="H4637" t="s">
        <v>125</v>
      </c>
      <c r="P4637" t="s">
        <v>125</v>
      </c>
    </row>
    <row r="4638" spans="1:18" x14ac:dyDescent="0.2">
      <c r="A4638">
        <v>174753</v>
      </c>
      <c r="B4638" t="s">
        <v>2346</v>
      </c>
      <c r="C4638" t="s">
        <v>1525</v>
      </c>
      <c r="D4638" t="b">
        <v>0</v>
      </c>
      <c r="E4638" t="s">
        <v>125</v>
      </c>
      <c r="H4638" t="s">
        <v>125</v>
      </c>
      <c r="P4638" t="s">
        <v>125</v>
      </c>
    </row>
    <row r="4639" spans="1:18" x14ac:dyDescent="0.2">
      <c r="A4639">
        <v>174784</v>
      </c>
      <c r="B4639" t="s">
        <v>2346</v>
      </c>
      <c r="C4639" t="s">
        <v>1525</v>
      </c>
      <c r="D4639" t="b">
        <v>0</v>
      </c>
      <c r="E4639" t="s">
        <v>125</v>
      </c>
      <c r="F4639" t="s">
        <v>2345</v>
      </c>
      <c r="G4639" t="s">
        <v>1165</v>
      </c>
      <c r="H4639" t="s">
        <v>125</v>
      </c>
      <c r="P4639" t="s">
        <v>125</v>
      </c>
    </row>
    <row r="4640" spans="1:18" x14ac:dyDescent="0.2">
      <c r="A4640">
        <v>156429</v>
      </c>
      <c r="B4640" t="s">
        <v>2347</v>
      </c>
      <c r="C4640" t="s">
        <v>1525</v>
      </c>
      <c r="D4640" t="b">
        <v>0</v>
      </c>
      <c r="E4640" t="s">
        <v>125</v>
      </c>
      <c r="F4640" t="s">
        <v>2345</v>
      </c>
      <c r="G4640" t="s">
        <v>1165</v>
      </c>
      <c r="H4640" t="s">
        <v>125</v>
      </c>
      <c r="P4640" t="s">
        <v>125</v>
      </c>
    </row>
    <row r="4641" spans="1:18" x14ac:dyDescent="0.2">
      <c r="A4641">
        <v>156388</v>
      </c>
      <c r="B4641" t="s">
        <v>2347</v>
      </c>
      <c r="C4641" t="s">
        <v>1525</v>
      </c>
      <c r="D4641" t="b">
        <v>0</v>
      </c>
      <c r="E4641" t="s">
        <v>125</v>
      </c>
      <c r="F4641" t="s">
        <v>2345</v>
      </c>
      <c r="G4641" t="s">
        <v>1165</v>
      </c>
      <c r="H4641" t="s">
        <v>125</v>
      </c>
      <c r="P4641" t="s">
        <v>125</v>
      </c>
    </row>
    <row r="4642" spans="1:18" x14ac:dyDescent="0.2">
      <c r="A4642">
        <v>171965</v>
      </c>
      <c r="B4642" t="s">
        <v>2347</v>
      </c>
      <c r="C4642" t="s">
        <v>1525</v>
      </c>
      <c r="D4642" t="b">
        <v>0</v>
      </c>
      <c r="E4642" t="s">
        <v>125</v>
      </c>
      <c r="F4642" t="s">
        <v>2345</v>
      </c>
      <c r="G4642" t="s">
        <v>1165</v>
      </c>
      <c r="H4642" t="s">
        <v>125</v>
      </c>
      <c r="P4642" t="s">
        <v>125</v>
      </c>
    </row>
    <row r="4643" spans="1:18" x14ac:dyDescent="0.2">
      <c r="A4643">
        <v>171900</v>
      </c>
      <c r="B4643" t="s">
        <v>2347</v>
      </c>
      <c r="C4643" t="s">
        <v>1525</v>
      </c>
      <c r="D4643" t="b">
        <v>0</v>
      </c>
      <c r="E4643" t="s">
        <v>125</v>
      </c>
      <c r="F4643" t="s">
        <v>2345</v>
      </c>
      <c r="G4643" t="s">
        <v>1165</v>
      </c>
      <c r="H4643" t="s">
        <v>125</v>
      </c>
      <c r="P4643" t="s">
        <v>125</v>
      </c>
    </row>
    <row r="4644" spans="1:18" x14ac:dyDescent="0.2">
      <c r="A4644">
        <v>171835</v>
      </c>
      <c r="B4644" t="s">
        <v>2347</v>
      </c>
      <c r="C4644" t="s">
        <v>1525</v>
      </c>
      <c r="D4644" t="b">
        <v>0</v>
      </c>
      <c r="E4644" t="s">
        <v>125</v>
      </c>
      <c r="F4644" t="s">
        <v>2345</v>
      </c>
      <c r="G4644" t="s">
        <v>1165</v>
      </c>
      <c r="H4644" t="s">
        <v>125</v>
      </c>
      <c r="P4644" t="s">
        <v>125</v>
      </c>
    </row>
    <row r="4645" spans="1:18" x14ac:dyDescent="0.2">
      <c r="A4645">
        <v>172030</v>
      </c>
      <c r="B4645" t="s">
        <v>2347</v>
      </c>
      <c r="C4645" t="s">
        <v>1525</v>
      </c>
      <c r="D4645" t="b">
        <v>0</v>
      </c>
      <c r="E4645" t="s">
        <v>125</v>
      </c>
      <c r="F4645" t="s">
        <v>2345</v>
      </c>
      <c r="G4645" t="s">
        <v>1165</v>
      </c>
      <c r="H4645" t="s">
        <v>125</v>
      </c>
      <c r="P4645" t="s">
        <v>125</v>
      </c>
    </row>
    <row r="4646" spans="1:18" x14ac:dyDescent="0.2">
      <c r="A4646">
        <v>182464</v>
      </c>
      <c r="B4646" t="s">
        <v>2347</v>
      </c>
      <c r="C4646" t="s">
        <v>1525</v>
      </c>
      <c r="D4646" t="b">
        <v>0</v>
      </c>
      <c r="E4646" t="s">
        <v>125</v>
      </c>
      <c r="F4646" t="s">
        <v>2345</v>
      </c>
      <c r="G4646" t="s">
        <v>1165</v>
      </c>
      <c r="H4646" t="s">
        <v>125</v>
      </c>
      <c r="P4646" t="s">
        <v>125</v>
      </c>
      <c r="R4646" t="s">
        <v>2324</v>
      </c>
    </row>
    <row r="4647" spans="1:18" x14ac:dyDescent="0.2">
      <c r="A4647">
        <v>171770</v>
      </c>
      <c r="B4647" t="s">
        <v>2347</v>
      </c>
      <c r="C4647" t="s">
        <v>1525</v>
      </c>
      <c r="D4647" t="b">
        <v>0</v>
      </c>
      <c r="E4647" t="s">
        <v>125</v>
      </c>
      <c r="F4647" t="s">
        <v>2345</v>
      </c>
      <c r="G4647" t="s">
        <v>1165</v>
      </c>
      <c r="H4647" t="s">
        <v>125</v>
      </c>
      <c r="P4647" t="s">
        <v>125</v>
      </c>
    </row>
    <row r="4648" spans="1:18" x14ac:dyDescent="0.2">
      <c r="A4648">
        <v>174859</v>
      </c>
      <c r="B4648" t="s">
        <v>2348</v>
      </c>
      <c r="C4648" t="s">
        <v>1525</v>
      </c>
      <c r="D4648" t="b">
        <v>0</v>
      </c>
      <c r="E4648" t="s">
        <v>125</v>
      </c>
      <c r="F4648" t="s">
        <v>2345</v>
      </c>
      <c r="G4648" t="s">
        <v>1165</v>
      </c>
      <c r="H4648" t="s">
        <v>125</v>
      </c>
      <c r="P4648" t="s">
        <v>125</v>
      </c>
    </row>
    <row r="4649" spans="1:18" x14ac:dyDescent="0.2">
      <c r="A4649">
        <v>197544</v>
      </c>
      <c r="B4649" t="s">
        <v>2349</v>
      </c>
      <c r="C4649" t="s">
        <v>1525</v>
      </c>
      <c r="D4649" t="b">
        <v>0</v>
      </c>
      <c r="E4649" t="s">
        <v>125</v>
      </c>
      <c r="F4649" t="s">
        <v>1529</v>
      </c>
      <c r="G4649" t="s">
        <v>1527</v>
      </c>
      <c r="H4649" t="s">
        <v>125</v>
      </c>
      <c r="P4649" t="s">
        <v>125</v>
      </c>
    </row>
    <row r="4650" spans="1:18" x14ac:dyDescent="0.2">
      <c r="A4650">
        <v>174722</v>
      </c>
      <c r="B4650" t="s">
        <v>2350</v>
      </c>
      <c r="C4650" t="s">
        <v>1525</v>
      </c>
      <c r="D4650" t="b">
        <v>0</v>
      </c>
      <c r="E4650" t="s">
        <v>125</v>
      </c>
      <c r="F4650" t="s">
        <v>1894</v>
      </c>
      <c r="G4650" t="s">
        <v>1165</v>
      </c>
      <c r="H4650" t="s">
        <v>125</v>
      </c>
      <c r="P4650" t="s">
        <v>125</v>
      </c>
      <c r="R4650" t="s">
        <v>2324</v>
      </c>
    </row>
    <row r="4651" spans="1:18" x14ac:dyDescent="0.2">
      <c r="A4651">
        <v>174743</v>
      </c>
      <c r="B4651" t="s">
        <v>2351</v>
      </c>
      <c r="C4651" t="s">
        <v>1525</v>
      </c>
      <c r="D4651" t="b">
        <v>0</v>
      </c>
      <c r="E4651" t="s">
        <v>125</v>
      </c>
      <c r="H4651" t="s">
        <v>125</v>
      </c>
      <c r="P4651" t="s">
        <v>125</v>
      </c>
    </row>
    <row r="4652" spans="1:18" x14ac:dyDescent="0.2">
      <c r="A4652">
        <v>174655</v>
      </c>
      <c r="B4652" t="s">
        <v>2351</v>
      </c>
      <c r="C4652" t="s">
        <v>1525</v>
      </c>
      <c r="D4652" t="b">
        <v>0</v>
      </c>
      <c r="E4652" t="s">
        <v>125</v>
      </c>
      <c r="H4652" t="s">
        <v>125</v>
      </c>
      <c r="P4652" t="s">
        <v>125</v>
      </c>
    </row>
    <row r="4653" spans="1:18" x14ac:dyDescent="0.2">
      <c r="A4653">
        <v>174652</v>
      </c>
      <c r="B4653" t="s">
        <v>2351</v>
      </c>
      <c r="C4653" t="s">
        <v>1525</v>
      </c>
      <c r="D4653" t="b">
        <v>0</v>
      </c>
      <c r="E4653" t="s">
        <v>125</v>
      </c>
      <c r="H4653" t="s">
        <v>125</v>
      </c>
      <c r="P4653" t="s">
        <v>125</v>
      </c>
    </row>
    <row r="4654" spans="1:18" x14ac:dyDescent="0.2">
      <c r="A4654">
        <v>174783</v>
      </c>
      <c r="B4654" t="s">
        <v>2351</v>
      </c>
      <c r="C4654" t="s">
        <v>1525</v>
      </c>
      <c r="D4654" t="b">
        <v>0</v>
      </c>
      <c r="E4654" t="s">
        <v>125</v>
      </c>
      <c r="F4654" t="s">
        <v>2352</v>
      </c>
      <c r="G4654" t="s">
        <v>1165</v>
      </c>
      <c r="H4654" t="s">
        <v>125</v>
      </c>
      <c r="P4654" t="s">
        <v>125</v>
      </c>
    </row>
    <row r="4655" spans="1:18" x14ac:dyDescent="0.2">
      <c r="A4655">
        <v>197545</v>
      </c>
      <c r="B4655" t="s">
        <v>2353</v>
      </c>
      <c r="C4655" t="s">
        <v>1525</v>
      </c>
      <c r="D4655" t="b">
        <v>0</v>
      </c>
      <c r="E4655" t="s">
        <v>125</v>
      </c>
      <c r="H4655" t="s">
        <v>125</v>
      </c>
      <c r="P4655" t="s">
        <v>125</v>
      </c>
    </row>
    <row r="4656" spans="1:18" x14ac:dyDescent="0.2">
      <c r="A4656">
        <v>171963</v>
      </c>
      <c r="B4656" t="s">
        <v>2354</v>
      </c>
      <c r="C4656" t="s">
        <v>1525</v>
      </c>
      <c r="D4656" t="b">
        <v>0</v>
      </c>
      <c r="E4656" t="s">
        <v>125</v>
      </c>
      <c r="F4656" t="s">
        <v>2352</v>
      </c>
      <c r="G4656" t="s">
        <v>1165</v>
      </c>
      <c r="H4656" t="s">
        <v>125</v>
      </c>
      <c r="P4656" t="s">
        <v>125</v>
      </c>
    </row>
    <row r="4657" spans="1:18" x14ac:dyDescent="0.2">
      <c r="A4657">
        <v>171768</v>
      </c>
      <c r="B4657" t="s">
        <v>2354</v>
      </c>
      <c r="C4657" t="s">
        <v>1525</v>
      </c>
      <c r="D4657" t="b">
        <v>0</v>
      </c>
      <c r="E4657" t="s">
        <v>125</v>
      </c>
      <c r="F4657" t="s">
        <v>2352</v>
      </c>
      <c r="G4657" t="s">
        <v>1165</v>
      </c>
      <c r="H4657" t="s">
        <v>125</v>
      </c>
      <c r="P4657" t="s">
        <v>125</v>
      </c>
    </row>
    <row r="4658" spans="1:18" x14ac:dyDescent="0.2">
      <c r="A4658">
        <v>156386</v>
      </c>
      <c r="B4658" t="s">
        <v>2354</v>
      </c>
      <c r="C4658" t="s">
        <v>1525</v>
      </c>
      <c r="D4658" t="b">
        <v>0</v>
      </c>
      <c r="E4658" t="s">
        <v>125</v>
      </c>
      <c r="F4658" t="s">
        <v>2352</v>
      </c>
      <c r="G4658" t="s">
        <v>1165</v>
      </c>
      <c r="H4658" t="s">
        <v>125</v>
      </c>
      <c r="P4658" t="s">
        <v>125</v>
      </c>
    </row>
    <row r="4659" spans="1:18" x14ac:dyDescent="0.2">
      <c r="A4659">
        <v>156427</v>
      </c>
      <c r="B4659" t="s">
        <v>2354</v>
      </c>
      <c r="C4659" t="s">
        <v>1525</v>
      </c>
      <c r="D4659" t="b">
        <v>0</v>
      </c>
      <c r="E4659" t="s">
        <v>125</v>
      </c>
      <c r="F4659" t="s">
        <v>2352</v>
      </c>
      <c r="G4659" t="s">
        <v>1165</v>
      </c>
      <c r="H4659" t="s">
        <v>125</v>
      </c>
      <c r="P4659" t="s">
        <v>125</v>
      </c>
    </row>
    <row r="4660" spans="1:18" x14ac:dyDescent="0.2">
      <c r="A4660">
        <v>171833</v>
      </c>
      <c r="B4660" t="s">
        <v>2354</v>
      </c>
      <c r="C4660" t="s">
        <v>1525</v>
      </c>
      <c r="D4660" t="b">
        <v>0</v>
      </c>
      <c r="E4660" t="s">
        <v>125</v>
      </c>
      <c r="F4660" t="s">
        <v>2352</v>
      </c>
      <c r="G4660" t="s">
        <v>1165</v>
      </c>
      <c r="H4660" t="s">
        <v>125</v>
      </c>
      <c r="P4660" t="s">
        <v>125</v>
      </c>
    </row>
    <row r="4661" spans="1:18" x14ac:dyDescent="0.2">
      <c r="A4661">
        <v>172028</v>
      </c>
      <c r="B4661" t="s">
        <v>2354</v>
      </c>
      <c r="C4661" t="s">
        <v>1525</v>
      </c>
      <c r="D4661" t="b">
        <v>0</v>
      </c>
      <c r="E4661" t="s">
        <v>125</v>
      </c>
      <c r="F4661" t="s">
        <v>2352</v>
      </c>
      <c r="G4661" t="s">
        <v>1165</v>
      </c>
      <c r="H4661" t="s">
        <v>125</v>
      </c>
      <c r="P4661" t="s">
        <v>125</v>
      </c>
    </row>
    <row r="4662" spans="1:18" x14ac:dyDescent="0.2">
      <c r="A4662">
        <v>182454</v>
      </c>
      <c r="B4662" t="s">
        <v>2354</v>
      </c>
      <c r="C4662" t="s">
        <v>1525</v>
      </c>
      <c r="D4662" t="b">
        <v>0</v>
      </c>
      <c r="E4662" t="s">
        <v>125</v>
      </c>
      <c r="F4662" t="s">
        <v>2352</v>
      </c>
      <c r="G4662" t="s">
        <v>1165</v>
      </c>
      <c r="H4662" t="s">
        <v>125</v>
      </c>
      <c r="P4662" t="s">
        <v>125</v>
      </c>
      <c r="R4662" t="s">
        <v>2324</v>
      </c>
    </row>
    <row r="4663" spans="1:18" x14ac:dyDescent="0.2">
      <c r="A4663">
        <v>171898</v>
      </c>
      <c r="B4663" t="s">
        <v>2354</v>
      </c>
      <c r="C4663" t="s">
        <v>1525</v>
      </c>
      <c r="D4663" t="b">
        <v>0</v>
      </c>
      <c r="E4663" t="s">
        <v>125</v>
      </c>
      <c r="F4663" t="s">
        <v>2352</v>
      </c>
      <c r="G4663" t="s">
        <v>1165</v>
      </c>
      <c r="H4663" t="s">
        <v>125</v>
      </c>
      <c r="P4663" t="s">
        <v>125</v>
      </c>
    </row>
    <row r="4664" spans="1:18" x14ac:dyDescent="0.2">
      <c r="A4664">
        <v>174896</v>
      </c>
      <c r="B4664" t="s">
        <v>2355</v>
      </c>
      <c r="C4664" t="s">
        <v>1525</v>
      </c>
      <c r="D4664" t="b">
        <v>0</v>
      </c>
      <c r="E4664" t="s">
        <v>125</v>
      </c>
      <c r="F4664" t="s">
        <v>2352</v>
      </c>
      <c r="G4664" t="s">
        <v>1165</v>
      </c>
      <c r="H4664" t="s">
        <v>125</v>
      </c>
      <c r="P4664" t="s">
        <v>125</v>
      </c>
    </row>
    <row r="4665" spans="1:18" x14ac:dyDescent="0.2">
      <c r="A4665">
        <v>174653</v>
      </c>
      <c r="B4665" t="s">
        <v>2356</v>
      </c>
      <c r="C4665" t="s">
        <v>1525</v>
      </c>
      <c r="D4665" t="b">
        <v>0</v>
      </c>
      <c r="E4665" t="s">
        <v>125</v>
      </c>
      <c r="H4665" t="s">
        <v>125</v>
      </c>
      <c r="P4665" t="s">
        <v>125</v>
      </c>
    </row>
    <row r="4666" spans="1:18" x14ac:dyDescent="0.2">
      <c r="A4666">
        <v>174794</v>
      </c>
      <c r="B4666" t="s">
        <v>2356</v>
      </c>
      <c r="C4666" t="s">
        <v>1525</v>
      </c>
      <c r="D4666" t="b">
        <v>1</v>
      </c>
      <c r="E4666" t="s">
        <v>125</v>
      </c>
      <c r="F4666" t="s">
        <v>1529</v>
      </c>
      <c r="G4666" t="s">
        <v>1527</v>
      </c>
      <c r="H4666" t="s">
        <v>125</v>
      </c>
      <c r="P4666" t="s">
        <v>125</v>
      </c>
    </row>
    <row r="4667" spans="1:18" x14ac:dyDescent="0.2">
      <c r="A4667">
        <v>172031</v>
      </c>
      <c r="B4667" t="s">
        <v>2356</v>
      </c>
      <c r="C4667" t="s">
        <v>1525</v>
      </c>
      <c r="D4667" t="b">
        <v>1</v>
      </c>
      <c r="E4667" t="s">
        <v>125</v>
      </c>
      <c r="F4667" t="s">
        <v>1529</v>
      </c>
      <c r="G4667" t="s">
        <v>1527</v>
      </c>
      <c r="H4667" t="s">
        <v>125</v>
      </c>
      <c r="P4667" t="s">
        <v>125</v>
      </c>
    </row>
    <row r="4668" spans="1:18" x14ac:dyDescent="0.2">
      <c r="A4668">
        <v>182459</v>
      </c>
      <c r="B4668" t="s">
        <v>2356</v>
      </c>
      <c r="C4668" t="s">
        <v>1525</v>
      </c>
      <c r="D4668" t="b">
        <v>1</v>
      </c>
      <c r="E4668" t="s">
        <v>125</v>
      </c>
      <c r="F4668" t="s">
        <v>1529</v>
      </c>
      <c r="G4668" t="s">
        <v>1527</v>
      </c>
      <c r="H4668" t="s">
        <v>125</v>
      </c>
      <c r="P4668" t="s">
        <v>125</v>
      </c>
    </row>
    <row r="4669" spans="1:18" x14ac:dyDescent="0.2">
      <c r="A4669">
        <v>171836</v>
      </c>
      <c r="B4669" t="s">
        <v>2356</v>
      </c>
      <c r="C4669" t="s">
        <v>1525</v>
      </c>
      <c r="D4669" t="b">
        <v>1</v>
      </c>
      <c r="E4669" t="s">
        <v>125</v>
      </c>
      <c r="F4669" t="s">
        <v>1529</v>
      </c>
      <c r="G4669" t="s">
        <v>1527</v>
      </c>
      <c r="H4669" t="s">
        <v>125</v>
      </c>
      <c r="P4669" t="s">
        <v>125</v>
      </c>
    </row>
    <row r="4670" spans="1:18" x14ac:dyDescent="0.2">
      <c r="A4670">
        <v>172029</v>
      </c>
      <c r="B4670" t="s">
        <v>2356</v>
      </c>
      <c r="C4670" t="s">
        <v>1525</v>
      </c>
      <c r="D4670" t="b">
        <v>1</v>
      </c>
      <c r="E4670" t="s">
        <v>125</v>
      </c>
      <c r="F4670" t="s">
        <v>1529</v>
      </c>
      <c r="G4670" t="s">
        <v>1527</v>
      </c>
      <c r="H4670" t="s">
        <v>125</v>
      </c>
      <c r="P4670" t="s">
        <v>125</v>
      </c>
    </row>
    <row r="4671" spans="1:18" x14ac:dyDescent="0.2">
      <c r="A4671">
        <v>171834</v>
      </c>
      <c r="B4671" t="s">
        <v>2356</v>
      </c>
      <c r="C4671" t="s">
        <v>1525</v>
      </c>
      <c r="D4671" t="b">
        <v>1</v>
      </c>
      <c r="E4671" t="s">
        <v>125</v>
      </c>
      <c r="F4671" t="s">
        <v>1529</v>
      </c>
      <c r="G4671" t="s">
        <v>1527</v>
      </c>
      <c r="H4671" t="s">
        <v>125</v>
      </c>
      <c r="P4671" t="s">
        <v>125</v>
      </c>
    </row>
    <row r="4672" spans="1:18" x14ac:dyDescent="0.2">
      <c r="A4672">
        <v>174860</v>
      </c>
      <c r="B4672" t="s">
        <v>2356</v>
      </c>
      <c r="C4672" t="s">
        <v>1525</v>
      </c>
      <c r="D4672" t="b">
        <v>1</v>
      </c>
      <c r="E4672" t="s">
        <v>125</v>
      </c>
      <c r="F4672" t="s">
        <v>1529</v>
      </c>
      <c r="G4672" t="s">
        <v>1527</v>
      </c>
      <c r="H4672" t="s">
        <v>125</v>
      </c>
      <c r="P4672" t="s">
        <v>125</v>
      </c>
    </row>
    <row r="4673" spans="1:16" x14ac:dyDescent="0.2">
      <c r="A4673">
        <v>174814</v>
      </c>
      <c r="B4673" t="s">
        <v>2356</v>
      </c>
      <c r="C4673" t="s">
        <v>1525</v>
      </c>
      <c r="D4673" t="b">
        <v>1</v>
      </c>
      <c r="E4673" t="s">
        <v>125</v>
      </c>
      <c r="F4673" t="s">
        <v>1529</v>
      </c>
      <c r="G4673" t="s">
        <v>1527</v>
      </c>
      <c r="H4673" t="s">
        <v>125</v>
      </c>
      <c r="P4673" t="s">
        <v>125</v>
      </c>
    </row>
    <row r="4674" spans="1:16" x14ac:dyDescent="0.2">
      <c r="A4674">
        <v>171964</v>
      </c>
      <c r="B4674" t="s">
        <v>2356</v>
      </c>
      <c r="C4674" t="s">
        <v>1525</v>
      </c>
      <c r="D4674" t="b">
        <v>1</v>
      </c>
      <c r="E4674" t="s">
        <v>125</v>
      </c>
      <c r="F4674" t="s">
        <v>1529</v>
      </c>
      <c r="G4674" t="s">
        <v>1527</v>
      </c>
      <c r="H4674" t="s">
        <v>125</v>
      </c>
      <c r="P4674" t="s">
        <v>125</v>
      </c>
    </row>
    <row r="4675" spans="1:16" x14ac:dyDescent="0.2">
      <c r="A4675">
        <v>171771</v>
      </c>
      <c r="B4675" t="s">
        <v>2356</v>
      </c>
      <c r="C4675" t="s">
        <v>1525</v>
      </c>
      <c r="D4675" t="b">
        <v>1</v>
      </c>
      <c r="E4675" t="s">
        <v>125</v>
      </c>
      <c r="F4675" t="s">
        <v>1529</v>
      </c>
      <c r="G4675" t="s">
        <v>1527</v>
      </c>
      <c r="H4675" t="s">
        <v>125</v>
      </c>
      <c r="P4675" t="s">
        <v>125</v>
      </c>
    </row>
    <row r="4676" spans="1:16" x14ac:dyDescent="0.2">
      <c r="A4676">
        <v>171966</v>
      </c>
      <c r="B4676" t="s">
        <v>2356</v>
      </c>
      <c r="C4676" t="s">
        <v>1525</v>
      </c>
      <c r="D4676" t="b">
        <v>1</v>
      </c>
      <c r="E4676" t="s">
        <v>125</v>
      </c>
      <c r="F4676" t="s">
        <v>1529</v>
      </c>
      <c r="G4676" t="s">
        <v>1527</v>
      </c>
      <c r="H4676" t="s">
        <v>125</v>
      </c>
      <c r="P4676" t="s">
        <v>125</v>
      </c>
    </row>
    <row r="4677" spans="1:16" x14ac:dyDescent="0.2">
      <c r="A4677">
        <v>156430</v>
      </c>
      <c r="B4677" t="s">
        <v>2356</v>
      </c>
      <c r="C4677" t="s">
        <v>1525</v>
      </c>
      <c r="D4677" t="b">
        <v>1</v>
      </c>
      <c r="E4677" t="s">
        <v>125</v>
      </c>
      <c r="F4677" t="s">
        <v>1529</v>
      </c>
      <c r="G4677" t="s">
        <v>1527</v>
      </c>
      <c r="H4677" t="s">
        <v>125</v>
      </c>
      <c r="P4677" t="s">
        <v>125</v>
      </c>
    </row>
    <row r="4678" spans="1:16" x14ac:dyDescent="0.2">
      <c r="A4678">
        <v>156428</v>
      </c>
      <c r="B4678" t="s">
        <v>2356</v>
      </c>
      <c r="C4678" t="s">
        <v>1525</v>
      </c>
      <c r="D4678" t="b">
        <v>1</v>
      </c>
      <c r="E4678" t="s">
        <v>125</v>
      </c>
      <c r="F4678" t="s">
        <v>1529</v>
      </c>
      <c r="G4678" t="s">
        <v>1527</v>
      </c>
      <c r="H4678" t="s">
        <v>125</v>
      </c>
      <c r="P4678" t="s">
        <v>125</v>
      </c>
    </row>
    <row r="4679" spans="1:16" x14ac:dyDescent="0.2">
      <c r="A4679">
        <v>174897</v>
      </c>
      <c r="B4679" t="s">
        <v>2356</v>
      </c>
      <c r="C4679" t="s">
        <v>1525</v>
      </c>
      <c r="D4679" t="b">
        <v>1</v>
      </c>
      <c r="E4679" t="s">
        <v>125</v>
      </c>
      <c r="F4679" t="s">
        <v>1529</v>
      </c>
      <c r="G4679" t="s">
        <v>1527</v>
      </c>
      <c r="H4679" t="s">
        <v>125</v>
      </c>
      <c r="P4679" t="s">
        <v>125</v>
      </c>
    </row>
    <row r="4680" spans="1:16" x14ac:dyDescent="0.2">
      <c r="A4680">
        <v>174656</v>
      </c>
      <c r="B4680" t="s">
        <v>2356</v>
      </c>
      <c r="C4680" t="s">
        <v>1525</v>
      </c>
      <c r="D4680" t="b">
        <v>0</v>
      </c>
      <c r="E4680" t="s">
        <v>125</v>
      </c>
      <c r="H4680" t="s">
        <v>125</v>
      </c>
      <c r="P4680" t="s">
        <v>125</v>
      </c>
    </row>
    <row r="4681" spans="1:16" x14ac:dyDescent="0.2">
      <c r="A4681">
        <v>182484</v>
      </c>
      <c r="B4681" t="s">
        <v>2356</v>
      </c>
      <c r="C4681" t="s">
        <v>1525</v>
      </c>
      <c r="D4681" t="b">
        <v>1</v>
      </c>
      <c r="E4681" t="s">
        <v>125</v>
      </c>
      <c r="F4681" t="s">
        <v>1529</v>
      </c>
      <c r="G4681" t="s">
        <v>1527</v>
      </c>
      <c r="H4681" t="s">
        <v>125</v>
      </c>
      <c r="P4681" t="s">
        <v>125</v>
      </c>
    </row>
    <row r="4682" spans="1:16" x14ac:dyDescent="0.2">
      <c r="A4682">
        <v>171899</v>
      </c>
      <c r="B4682" t="s">
        <v>2356</v>
      </c>
      <c r="C4682" t="s">
        <v>1525</v>
      </c>
      <c r="D4682" t="b">
        <v>1</v>
      </c>
      <c r="E4682" t="s">
        <v>125</v>
      </c>
      <c r="F4682" t="s">
        <v>1529</v>
      </c>
      <c r="G4682" t="s">
        <v>1527</v>
      </c>
      <c r="H4682" t="s">
        <v>125</v>
      </c>
      <c r="P4682" t="s">
        <v>125</v>
      </c>
    </row>
    <row r="4683" spans="1:16" x14ac:dyDescent="0.2">
      <c r="A4683">
        <v>174793</v>
      </c>
      <c r="B4683" t="s">
        <v>2356</v>
      </c>
      <c r="C4683" t="s">
        <v>1525</v>
      </c>
      <c r="D4683" t="b">
        <v>1</v>
      </c>
      <c r="E4683" t="s">
        <v>125</v>
      </c>
      <c r="F4683" t="s">
        <v>1529</v>
      </c>
      <c r="G4683" t="s">
        <v>1527</v>
      </c>
      <c r="H4683" t="s">
        <v>125</v>
      </c>
      <c r="P4683" t="s">
        <v>125</v>
      </c>
    </row>
    <row r="4684" spans="1:16" x14ac:dyDescent="0.2">
      <c r="A4684">
        <v>171769</v>
      </c>
      <c r="B4684" t="s">
        <v>2356</v>
      </c>
      <c r="C4684" t="s">
        <v>1525</v>
      </c>
      <c r="D4684" t="b">
        <v>1</v>
      </c>
      <c r="E4684" t="s">
        <v>125</v>
      </c>
      <c r="F4684" t="s">
        <v>1529</v>
      </c>
      <c r="G4684" t="s">
        <v>1527</v>
      </c>
      <c r="H4684" t="s">
        <v>125</v>
      </c>
      <c r="P4684" t="s">
        <v>125</v>
      </c>
    </row>
    <row r="4685" spans="1:16" x14ac:dyDescent="0.2">
      <c r="A4685">
        <v>156389</v>
      </c>
      <c r="B4685" t="s">
        <v>2356</v>
      </c>
      <c r="C4685" t="s">
        <v>1525</v>
      </c>
      <c r="D4685" t="b">
        <v>1</v>
      </c>
      <c r="E4685" t="s">
        <v>125</v>
      </c>
      <c r="F4685" t="s">
        <v>1529</v>
      </c>
      <c r="G4685" t="s">
        <v>1527</v>
      </c>
      <c r="H4685" t="s">
        <v>125</v>
      </c>
      <c r="P4685" t="s">
        <v>125</v>
      </c>
    </row>
    <row r="4686" spans="1:16" x14ac:dyDescent="0.2">
      <c r="A4686">
        <v>174750</v>
      </c>
      <c r="B4686" t="s">
        <v>2356</v>
      </c>
      <c r="C4686" t="s">
        <v>1525</v>
      </c>
      <c r="D4686" t="b">
        <v>0</v>
      </c>
      <c r="E4686" t="s">
        <v>125</v>
      </c>
      <c r="H4686" t="s">
        <v>125</v>
      </c>
      <c r="P4686" t="s">
        <v>125</v>
      </c>
    </row>
    <row r="4687" spans="1:16" x14ac:dyDescent="0.2">
      <c r="A4687">
        <v>156387</v>
      </c>
      <c r="B4687" t="s">
        <v>2356</v>
      </c>
      <c r="C4687" t="s">
        <v>1525</v>
      </c>
      <c r="D4687" t="b">
        <v>1</v>
      </c>
      <c r="E4687" t="s">
        <v>125</v>
      </c>
      <c r="F4687" t="s">
        <v>1529</v>
      </c>
      <c r="G4687" t="s">
        <v>1527</v>
      </c>
      <c r="H4687" t="s">
        <v>125</v>
      </c>
      <c r="P4687" t="s">
        <v>125</v>
      </c>
    </row>
    <row r="4688" spans="1:16" x14ac:dyDescent="0.2">
      <c r="A4688">
        <v>174723</v>
      </c>
      <c r="B4688" t="s">
        <v>2356</v>
      </c>
      <c r="C4688" t="s">
        <v>1525</v>
      </c>
      <c r="D4688" t="b">
        <v>1</v>
      </c>
      <c r="E4688" t="s">
        <v>125</v>
      </c>
      <c r="F4688" t="s">
        <v>1529</v>
      </c>
      <c r="G4688" t="s">
        <v>1527</v>
      </c>
      <c r="H4688" t="s">
        <v>125</v>
      </c>
      <c r="P4688" t="s">
        <v>125</v>
      </c>
    </row>
    <row r="4689" spans="1:19" x14ac:dyDescent="0.2">
      <c r="A4689">
        <v>171901</v>
      </c>
      <c r="B4689" t="s">
        <v>2356</v>
      </c>
      <c r="C4689" t="s">
        <v>1525</v>
      </c>
      <c r="D4689" t="b">
        <v>1</v>
      </c>
      <c r="E4689" t="s">
        <v>125</v>
      </c>
      <c r="F4689" t="s">
        <v>1529</v>
      </c>
      <c r="G4689" t="s">
        <v>1527</v>
      </c>
      <c r="H4689" t="s">
        <v>125</v>
      </c>
      <c r="P4689" t="s">
        <v>125</v>
      </c>
    </row>
    <row r="4690" spans="1:19" x14ac:dyDescent="0.2">
      <c r="A4690">
        <v>174873</v>
      </c>
      <c r="B4690" t="s">
        <v>2357</v>
      </c>
      <c r="C4690" t="s">
        <v>1525</v>
      </c>
      <c r="D4690" t="b">
        <v>0</v>
      </c>
      <c r="E4690" t="s">
        <v>125</v>
      </c>
      <c r="F4690" t="s">
        <v>2358</v>
      </c>
      <c r="G4690" t="s">
        <v>1541</v>
      </c>
      <c r="H4690" t="s">
        <v>125</v>
      </c>
      <c r="P4690" t="s">
        <v>125</v>
      </c>
    </row>
    <row r="4691" spans="1:19" x14ac:dyDescent="0.2">
      <c r="A4691">
        <v>174818</v>
      </c>
      <c r="B4691" t="s">
        <v>2357</v>
      </c>
      <c r="C4691" t="s">
        <v>1525</v>
      </c>
      <c r="D4691" t="b">
        <v>0</v>
      </c>
      <c r="E4691" t="s">
        <v>125</v>
      </c>
      <c r="F4691" t="s">
        <v>2358</v>
      </c>
      <c r="G4691" t="s">
        <v>1541</v>
      </c>
      <c r="H4691" t="s">
        <v>125</v>
      </c>
      <c r="P4691" t="s">
        <v>125</v>
      </c>
    </row>
    <row r="4692" spans="1:19" x14ac:dyDescent="0.2">
      <c r="A4692">
        <v>228838</v>
      </c>
      <c r="B4692" t="s">
        <v>2359</v>
      </c>
      <c r="C4692" t="s">
        <v>1525</v>
      </c>
      <c r="D4692" t="b">
        <v>1</v>
      </c>
      <c r="E4692" t="s">
        <v>125</v>
      </c>
      <c r="F4692" t="s">
        <v>1529</v>
      </c>
      <c r="G4692" t="s">
        <v>1527</v>
      </c>
      <c r="H4692" t="s">
        <v>125</v>
      </c>
      <c r="P4692" t="s">
        <v>125</v>
      </c>
    </row>
    <row r="4693" spans="1:19" x14ac:dyDescent="0.2">
      <c r="A4693">
        <v>174647</v>
      </c>
      <c r="B4693" t="s">
        <v>2359</v>
      </c>
      <c r="C4693" t="s">
        <v>1525</v>
      </c>
      <c r="D4693" t="b">
        <v>0</v>
      </c>
      <c r="E4693" t="s">
        <v>125</v>
      </c>
      <c r="H4693" t="s">
        <v>125</v>
      </c>
      <c r="P4693" t="s">
        <v>125</v>
      </c>
    </row>
    <row r="4694" spans="1:19" x14ac:dyDescent="0.2">
      <c r="A4694">
        <v>174819</v>
      </c>
      <c r="B4694" t="s">
        <v>2359</v>
      </c>
      <c r="C4694" t="s">
        <v>1525</v>
      </c>
      <c r="D4694" t="b">
        <v>0</v>
      </c>
      <c r="E4694" t="s">
        <v>125</v>
      </c>
      <c r="H4694" t="s">
        <v>125</v>
      </c>
      <c r="P4694" t="s">
        <v>125</v>
      </c>
    </row>
    <row r="4695" spans="1:19" x14ac:dyDescent="0.2">
      <c r="A4695">
        <v>174874</v>
      </c>
      <c r="B4695" t="s">
        <v>2359</v>
      </c>
      <c r="C4695" t="s">
        <v>1525</v>
      </c>
      <c r="D4695" t="b">
        <v>0</v>
      </c>
      <c r="E4695" t="s">
        <v>125</v>
      </c>
      <c r="H4695" t="s">
        <v>125</v>
      </c>
      <c r="P4695" t="s">
        <v>125</v>
      </c>
    </row>
    <row r="4696" spans="1:19" x14ac:dyDescent="0.2">
      <c r="A4696">
        <v>228835</v>
      </c>
      <c r="B4696" t="s">
        <v>2360</v>
      </c>
      <c r="C4696" t="s">
        <v>1525</v>
      </c>
      <c r="D4696" t="b">
        <v>0</v>
      </c>
      <c r="E4696" t="s">
        <v>125</v>
      </c>
      <c r="F4696" t="s">
        <v>1793</v>
      </c>
      <c r="G4696" t="s">
        <v>1165</v>
      </c>
      <c r="H4696" t="s">
        <v>125</v>
      </c>
      <c r="J4696" t="s">
        <v>752</v>
      </c>
      <c r="K4696" t="s">
        <v>1617</v>
      </c>
      <c r="L4696" t="s">
        <v>795</v>
      </c>
      <c r="P4696" t="s">
        <v>125</v>
      </c>
      <c r="R4696" t="s">
        <v>2324</v>
      </c>
    </row>
    <row r="4697" spans="1:19" x14ac:dyDescent="0.2">
      <c r="A4697">
        <v>174646</v>
      </c>
      <c r="B4697" t="s">
        <v>2360</v>
      </c>
      <c r="C4697" t="s">
        <v>1525</v>
      </c>
      <c r="D4697" t="b">
        <v>0</v>
      </c>
      <c r="E4697" t="s">
        <v>125</v>
      </c>
      <c r="H4697" t="s">
        <v>125</v>
      </c>
      <c r="P4697" t="s">
        <v>125</v>
      </c>
    </row>
    <row r="4698" spans="1:19" x14ac:dyDescent="0.2">
      <c r="A4698">
        <v>148738</v>
      </c>
      <c r="B4698" t="s">
        <v>2361</v>
      </c>
      <c r="C4698" t="s">
        <v>1525</v>
      </c>
      <c r="D4698" t="b">
        <v>1</v>
      </c>
      <c r="E4698" t="s">
        <v>125</v>
      </c>
      <c r="H4698" t="s">
        <v>125</v>
      </c>
      <c r="P4698" t="s">
        <v>125</v>
      </c>
    </row>
    <row r="4699" spans="1:19" x14ac:dyDescent="0.2">
      <c r="A4699">
        <v>172365</v>
      </c>
      <c r="B4699" t="s">
        <v>2362</v>
      </c>
      <c r="C4699" t="s">
        <v>1525</v>
      </c>
      <c r="D4699" t="b">
        <v>1</v>
      </c>
      <c r="E4699" t="s">
        <v>125</v>
      </c>
      <c r="H4699" t="s">
        <v>125</v>
      </c>
      <c r="P4699" t="s">
        <v>125</v>
      </c>
      <c r="R4699" t="s">
        <v>1768</v>
      </c>
    </row>
    <row r="4700" spans="1:19" x14ac:dyDescent="0.2">
      <c r="A4700">
        <v>222351</v>
      </c>
      <c r="B4700" t="s">
        <v>2363</v>
      </c>
      <c r="C4700" t="s">
        <v>1525</v>
      </c>
      <c r="D4700" t="b">
        <v>0</v>
      </c>
      <c r="E4700" t="s">
        <v>125</v>
      </c>
      <c r="F4700" t="s">
        <v>2364</v>
      </c>
      <c r="G4700" t="s">
        <v>860</v>
      </c>
      <c r="H4700" t="s">
        <v>125</v>
      </c>
      <c r="P4700" t="s">
        <v>125</v>
      </c>
      <c r="S4700" t="s">
        <v>2365</v>
      </c>
    </row>
    <row r="4701" spans="1:19" x14ac:dyDescent="0.2">
      <c r="A4701">
        <v>222344</v>
      </c>
      <c r="B4701" t="s">
        <v>2366</v>
      </c>
      <c r="C4701" t="s">
        <v>1525</v>
      </c>
      <c r="D4701" t="b">
        <v>1</v>
      </c>
      <c r="E4701" t="s">
        <v>125</v>
      </c>
      <c r="H4701" t="s">
        <v>125</v>
      </c>
      <c r="P4701" t="s">
        <v>125</v>
      </c>
      <c r="R4701" t="s">
        <v>1752</v>
      </c>
    </row>
    <row r="4702" spans="1:19" x14ac:dyDescent="0.2">
      <c r="A4702">
        <v>172391</v>
      </c>
      <c r="B4702" t="s">
        <v>2367</v>
      </c>
      <c r="C4702" t="s">
        <v>1525</v>
      </c>
      <c r="D4702" t="b">
        <v>1</v>
      </c>
      <c r="E4702" t="s">
        <v>125</v>
      </c>
      <c r="H4702" t="s">
        <v>125</v>
      </c>
      <c r="P4702" t="s">
        <v>125</v>
      </c>
      <c r="R4702" t="s">
        <v>1752</v>
      </c>
    </row>
    <row r="4703" spans="1:19" x14ac:dyDescent="0.2">
      <c r="A4703">
        <v>198048</v>
      </c>
      <c r="B4703" t="s">
        <v>2368</v>
      </c>
      <c r="C4703" t="s">
        <v>1525</v>
      </c>
      <c r="D4703" t="b">
        <v>0</v>
      </c>
      <c r="E4703" t="s">
        <v>125</v>
      </c>
      <c r="F4703" t="s">
        <v>2369</v>
      </c>
      <c r="G4703" t="s">
        <v>794</v>
      </c>
      <c r="H4703" t="s">
        <v>125</v>
      </c>
      <c r="P4703" t="s">
        <v>125</v>
      </c>
      <c r="R4703" t="s">
        <v>1126</v>
      </c>
      <c r="S4703" t="s">
        <v>1199</v>
      </c>
    </row>
    <row r="4704" spans="1:19" x14ac:dyDescent="0.2">
      <c r="A4704">
        <v>197527</v>
      </c>
      <c r="B4704" t="s">
        <v>2370</v>
      </c>
      <c r="C4704" t="s">
        <v>1525</v>
      </c>
      <c r="D4704" t="b">
        <v>0</v>
      </c>
      <c r="E4704" t="s">
        <v>125</v>
      </c>
      <c r="F4704" t="s">
        <v>2371</v>
      </c>
      <c r="G4704" t="s">
        <v>794</v>
      </c>
      <c r="H4704" t="s">
        <v>125</v>
      </c>
      <c r="P4704" t="s">
        <v>125</v>
      </c>
      <c r="R4704" t="s">
        <v>1126</v>
      </c>
      <c r="S4704" t="s">
        <v>1199</v>
      </c>
    </row>
    <row r="4705" spans="1:19" x14ac:dyDescent="0.2">
      <c r="A4705">
        <v>197588</v>
      </c>
      <c r="B4705" t="s">
        <v>2372</v>
      </c>
      <c r="C4705" t="s">
        <v>1525</v>
      </c>
      <c r="D4705" t="b">
        <v>0</v>
      </c>
      <c r="E4705" t="s">
        <v>125</v>
      </c>
      <c r="F4705" t="s">
        <v>1769</v>
      </c>
      <c r="G4705" t="s">
        <v>533</v>
      </c>
      <c r="H4705" t="s">
        <v>125</v>
      </c>
      <c r="P4705" t="s">
        <v>125</v>
      </c>
      <c r="S4705" t="s">
        <v>1770</v>
      </c>
    </row>
    <row r="4706" spans="1:19" x14ac:dyDescent="0.2">
      <c r="A4706">
        <v>172366</v>
      </c>
      <c r="B4706" t="s">
        <v>2372</v>
      </c>
      <c r="C4706" t="s">
        <v>1525</v>
      </c>
      <c r="D4706" t="b">
        <v>0</v>
      </c>
      <c r="E4706" t="s">
        <v>125</v>
      </c>
      <c r="F4706" t="s">
        <v>1769</v>
      </c>
      <c r="G4706" t="s">
        <v>533</v>
      </c>
      <c r="H4706" t="s">
        <v>125</v>
      </c>
      <c r="P4706" t="s">
        <v>125</v>
      </c>
      <c r="S4706" t="s">
        <v>1770</v>
      </c>
    </row>
    <row r="4707" spans="1:19" x14ac:dyDescent="0.2">
      <c r="A4707">
        <v>148852</v>
      </c>
      <c r="B4707" t="s">
        <v>2373</v>
      </c>
      <c r="C4707" t="s">
        <v>1525</v>
      </c>
      <c r="D4707" t="b">
        <v>0</v>
      </c>
      <c r="E4707" t="s">
        <v>125</v>
      </c>
      <c r="F4707" t="s">
        <v>1607</v>
      </c>
      <c r="G4707" t="s">
        <v>956</v>
      </c>
      <c r="H4707" t="s">
        <v>125</v>
      </c>
      <c r="P4707" t="s">
        <v>125</v>
      </c>
    </row>
    <row r="4708" spans="1:19" x14ac:dyDescent="0.2">
      <c r="A4708">
        <v>172380</v>
      </c>
      <c r="B4708" t="s">
        <v>2374</v>
      </c>
      <c r="C4708" t="s">
        <v>1525</v>
      </c>
      <c r="D4708" t="b">
        <v>0</v>
      </c>
      <c r="E4708" t="s">
        <v>125</v>
      </c>
      <c r="F4708" t="s">
        <v>1600</v>
      </c>
      <c r="G4708" t="s">
        <v>956</v>
      </c>
      <c r="H4708" t="s">
        <v>125</v>
      </c>
      <c r="P4708" t="s">
        <v>125</v>
      </c>
      <c r="R4708" t="s">
        <v>2375</v>
      </c>
    </row>
    <row r="4709" spans="1:19" x14ac:dyDescent="0.2">
      <c r="A4709">
        <v>172385</v>
      </c>
      <c r="B4709" t="s">
        <v>2376</v>
      </c>
      <c r="C4709" t="s">
        <v>1525</v>
      </c>
      <c r="D4709" t="b">
        <v>0</v>
      </c>
      <c r="E4709" t="s">
        <v>125</v>
      </c>
      <c r="F4709" t="s">
        <v>1607</v>
      </c>
      <c r="G4709" t="s">
        <v>956</v>
      </c>
      <c r="H4709" t="s">
        <v>125</v>
      </c>
      <c r="P4709" t="s">
        <v>125</v>
      </c>
      <c r="R4709" t="s">
        <v>2375</v>
      </c>
    </row>
    <row r="4710" spans="1:19" x14ac:dyDescent="0.2">
      <c r="A4710">
        <v>175039</v>
      </c>
      <c r="B4710" t="s">
        <v>2377</v>
      </c>
      <c r="C4710" t="s">
        <v>1525</v>
      </c>
      <c r="D4710" t="b">
        <v>0</v>
      </c>
      <c r="E4710" t="s">
        <v>125</v>
      </c>
      <c r="H4710" t="s">
        <v>125</v>
      </c>
      <c r="P4710" t="s">
        <v>125</v>
      </c>
    </row>
    <row r="4711" spans="1:19" x14ac:dyDescent="0.2">
      <c r="A4711">
        <v>153988</v>
      </c>
      <c r="B4711" t="s">
        <v>2378</v>
      </c>
      <c r="C4711" t="s">
        <v>1525</v>
      </c>
      <c r="D4711" t="b">
        <v>0</v>
      </c>
      <c r="E4711" t="s">
        <v>125</v>
      </c>
      <c r="F4711" t="s">
        <v>1686</v>
      </c>
      <c r="G4711" t="s">
        <v>1534</v>
      </c>
      <c r="H4711" t="s">
        <v>130</v>
      </c>
      <c r="P4711" t="s">
        <v>125</v>
      </c>
    </row>
    <row r="4712" spans="1:19" x14ac:dyDescent="0.2">
      <c r="A4712">
        <v>154063</v>
      </c>
      <c r="B4712" t="s">
        <v>2378</v>
      </c>
      <c r="C4712" t="s">
        <v>1525</v>
      </c>
      <c r="D4712" t="b">
        <v>0</v>
      </c>
      <c r="E4712" t="s">
        <v>125</v>
      </c>
      <c r="F4712" t="s">
        <v>1686</v>
      </c>
      <c r="G4712" t="s">
        <v>1534</v>
      </c>
      <c r="H4712" t="s">
        <v>130</v>
      </c>
      <c r="P4712" t="s">
        <v>125</v>
      </c>
    </row>
    <row r="4713" spans="1:19" x14ac:dyDescent="0.2">
      <c r="A4713">
        <v>148832</v>
      </c>
      <c r="B4713" t="s">
        <v>2378</v>
      </c>
      <c r="C4713" t="s">
        <v>1525</v>
      </c>
      <c r="D4713" t="b">
        <v>1</v>
      </c>
      <c r="E4713" t="s">
        <v>125</v>
      </c>
      <c r="F4713" t="s">
        <v>1686</v>
      </c>
      <c r="G4713" t="s">
        <v>1534</v>
      </c>
      <c r="H4713" t="s">
        <v>130</v>
      </c>
      <c r="P4713" t="s">
        <v>125</v>
      </c>
    </row>
    <row r="4714" spans="1:19" x14ac:dyDescent="0.2">
      <c r="A4714">
        <v>172370</v>
      </c>
      <c r="B4714" t="s">
        <v>2378</v>
      </c>
      <c r="C4714" t="s">
        <v>1525</v>
      </c>
      <c r="D4714" t="b">
        <v>0</v>
      </c>
      <c r="E4714" t="s">
        <v>125</v>
      </c>
      <c r="F4714" t="s">
        <v>1683</v>
      </c>
      <c r="G4714" t="s">
        <v>1534</v>
      </c>
      <c r="H4714" t="s">
        <v>125</v>
      </c>
      <c r="P4714" t="s">
        <v>125</v>
      </c>
      <c r="R4714" t="s">
        <v>2375</v>
      </c>
    </row>
    <row r="4715" spans="1:19" x14ac:dyDescent="0.2">
      <c r="A4715">
        <v>165370</v>
      </c>
      <c r="B4715" t="s">
        <v>2378</v>
      </c>
      <c r="C4715" t="s">
        <v>1525</v>
      </c>
      <c r="D4715" t="b">
        <v>0</v>
      </c>
      <c r="E4715" t="s">
        <v>125</v>
      </c>
      <c r="F4715" t="s">
        <v>1686</v>
      </c>
      <c r="G4715" t="s">
        <v>1534</v>
      </c>
      <c r="H4715" t="s">
        <v>130</v>
      </c>
      <c r="P4715" t="s">
        <v>125</v>
      </c>
    </row>
    <row r="4716" spans="1:19" x14ac:dyDescent="0.2">
      <c r="A4716">
        <v>172371</v>
      </c>
      <c r="B4716" t="s">
        <v>2379</v>
      </c>
      <c r="C4716" t="s">
        <v>1525</v>
      </c>
      <c r="D4716" t="b">
        <v>0</v>
      </c>
      <c r="E4716" t="s">
        <v>125</v>
      </c>
      <c r="F4716" t="s">
        <v>1552</v>
      </c>
      <c r="G4716" t="s">
        <v>1547</v>
      </c>
      <c r="H4716" t="s">
        <v>125</v>
      </c>
      <c r="P4716" t="s">
        <v>125</v>
      </c>
      <c r="R4716" t="s">
        <v>2375</v>
      </c>
    </row>
    <row r="4717" spans="1:19" x14ac:dyDescent="0.2">
      <c r="A4717">
        <v>172375</v>
      </c>
      <c r="B4717" t="s">
        <v>2380</v>
      </c>
      <c r="C4717" t="s">
        <v>1525</v>
      </c>
      <c r="D4717" t="b">
        <v>0</v>
      </c>
      <c r="E4717" t="s">
        <v>125</v>
      </c>
      <c r="F4717" t="s">
        <v>1554</v>
      </c>
      <c r="G4717" t="s">
        <v>1547</v>
      </c>
      <c r="H4717" t="s">
        <v>130</v>
      </c>
      <c r="P4717" t="s">
        <v>125</v>
      </c>
    </row>
    <row r="4718" spans="1:19" x14ac:dyDescent="0.2">
      <c r="A4718">
        <v>154064</v>
      </c>
      <c r="B4718" t="s">
        <v>2380</v>
      </c>
      <c r="C4718" t="s">
        <v>1525</v>
      </c>
      <c r="D4718" t="b">
        <v>0</v>
      </c>
      <c r="E4718" t="s">
        <v>125</v>
      </c>
      <c r="F4718" t="s">
        <v>1554</v>
      </c>
      <c r="G4718" t="s">
        <v>1547</v>
      </c>
      <c r="H4718" t="s">
        <v>130</v>
      </c>
      <c r="P4718" t="s">
        <v>125</v>
      </c>
    </row>
    <row r="4719" spans="1:19" x14ac:dyDescent="0.2">
      <c r="A4719">
        <v>153993</v>
      </c>
      <c r="B4719" t="s">
        <v>2380</v>
      </c>
      <c r="C4719" t="s">
        <v>1525</v>
      </c>
      <c r="D4719" t="b">
        <v>0</v>
      </c>
      <c r="E4719" t="s">
        <v>125</v>
      </c>
      <c r="F4719" t="s">
        <v>1554</v>
      </c>
      <c r="G4719" t="s">
        <v>1547</v>
      </c>
      <c r="H4719" t="s">
        <v>130</v>
      </c>
      <c r="P4719" t="s">
        <v>125</v>
      </c>
    </row>
    <row r="4720" spans="1:19" x14ac:dyDescent="0.2">
      <c r="A4720">
        <v>148834</v>
      </c>
      <c r="B4720" t="s">
        <v>2380</v>
      </c>
      <c r="C4720" t="s">
        <v>1525</v>
      </c>
      <c r="D4720" t="b">
        <v>1</v>
      </c>
      <c r="E4720" t="s">
        <v>125</v>
      </c>
      <c r="F4720" t="s">
        <v>1554</v>
      </c>
      <c r="G4720" t="s">
        <v>1547</v>
      </c>
      <c r="H4720" t="s">
        <v>130</v>
      </c>
      <c r="P4720" t="s">
        <v>125</v>
      </c>
    </row>
    <row r="4721" spans="1:16" x14ac:dyDescent="0.2">
      <c r="A4721">
        <v>154014</v>
      </c>
      <c r="B4721" t="s">
        <v>2380</v>
      </c>
      <c r="C4721" t="s">
        <v>1525</v>
      </c>
      <c r="D4721" t="b">
        <v>0</v>
      </c>
      <c r="E4721" t="s">
        <v>125</v>
      </c>
      <c r="F4721" t="s">
        <v>1554</v>
      </c>
      <c r="G4721" t="s">
        <v>1547</v>
      </c>
      <c r="H4721" t="s">
        <v>130</v>
      </c>
      <c r="P4721" t="s">
        <v>125</v>
      </c>
    </row>
    <row r="4722" spans="1:16" x14ac:dyDescent="0.2">
      <c r="A4722">
        <v>154068</v>
      </c>
      <c r="B4722" t="s">
        <v>2380</v>
      </c>
      <c r="C4722" t="s">
        <v>1525</v>
      </c>
      <c r="D4722" t="b">
        <v>0</v>
      </c>
      <c r="E4722" t="s">
        <v>125</v>
      </c>
      <c r="F4722" t="s">
        <v>1554</v>
      </c>
      <c r="G4722" t="s">
        <v>1547</v>
      </c>
      <c r="H4722" t="s">
        <v>130</v>
      </c>
      <c r="P4722" t="s">
        <v>125</v>
      </c>
    </row>
    <row r="4723" spans="1:16" x14ac:dyDescent="0.2">
      <c r="A4723">
        <v>165371</v>
      </c>
      <c r="B4723" t="s">
        <v>2380</v>
      </c>
      <c r="C4723" t="s">
        <v>1525</v>
      </c>
      <c r="D4723" t="b">
        <v>0</v>
      </c>
      <c r="E4723" t="s">
        <v>125</v>
      </c>
      <c r="F4723" t="s">
        <v>1554</v>
      </c>
      <c r="G4723" t="s">
        <v>1547</v>
      </c>
      <c r="H4723" t="s">
        <v>130</v>
      </c>
      <c r="P4723" t="s">
        <v>125</v>
      </c>
    </row>
    <row r="4724" spans="1:16" x14ac:dyDescent="0.2">
      <c r="A4724">
        <v>165375</v>
      </c>
      <c r="B4724" t="s">
        <v>2380</v>
      </c>
      <c r="C4724" t="s">
        <v>1525</v>
      </c>
      <c r="D4724" t="b">
        <v>0</v>
      </c>
      <c r="E4724" t="s">
        <v>125</v>
      </c>
      <c r="F4724" t="s">
        <v>1554</v>
      </c>
      <c r="G4724" t="s">
        <v>1547</v>
      </c>
      <c r="H4724" t="s">
        <v>130</v>
      </c>
      <c r="P4724" t="s">
        <v>125</v>
      </c>
    </row>
    <row r="4725" spans="1:16" x14ac:dyDescent="0.2">
      <c r="A4725">
        <v>165372</v>
      </c>
      <c r="B4725" t="s">
        <v>2381</v>
      </c>
      <c r="C4725" t="s">
        <v>1525</v>
      </c>
      <c r="D4725" t="b">
        <v>1</v>
      </c>
      <c r="E4725" t="s">
        <v>125</v>
      </c>
      <c r="F4725" t="s">
        <v>1529</v>
      </c>
      <c r="G4725" t="s">
        <v>1527</v>
      </c>
      <c r="H4725" t="s">
        <v>125</v>
      </c>
      <c r="P4725" t="s">
        <v>125</v>
      </c>
    </row>
    <row r="4726" spans="1:16" x14ac:dyDescent="0.2">
      <c r="A4726">
        <v>172376</v>
      </c>
      <c r="B4726" t="s">
        <v>2381</v>
      </c>
      <c r="C4726" t="s">
        <v>1525</v>
      </c>
      <c r="D4726" t="b">
        <v>1</v>
      </c>
      <c r="E4726" t="s">
        <v>125</v>
      </c>
      <c r="F4726" t="s">
        <v>1529</v>
      </c>
      <c r="G4726" t="s">
        <v>1527</v>
      </c>
      <c r="H4726" t="s">
        <v>125</v>
      </c>
      <c r="P4726" t="s">
        <v>125</v>
      </c>
    </row>
    <row r="4727" spans="1:16" x14ac:dyDescent="0.2">
      <c r="A4727">
        <v>154017</v>
      </c>
      <c r="B4727" t="s">
        <v>2381</v>
      </c>
      <c r="C4727" t="s">
        <v>1525</v>
      </c>
      <c r="D4727" t="b">
        <v>1</v>
      </c>
      <c r="E4727" t="s">
        <v>125</v>
      </c>
      <c r="F4727" t="s">
        <v>1529</v>
      </c>
      <c r="G4727" t="s">
        <v>1527</v>
      </c>
      <c r="H4727" t="s">
        <v>125</v>
      </c>
      <c r="P4727" t="s">
        <v>125</v>
      </c>
    </row>
    <row r="4728" spans="1:16" x14ac:dyDescent="0.2">
      <c r="A4728">
        <v>154065</v>
      </c>
      <c r="B4728" t="s">
        <v>2381</v>
      </c>
      <c r="C4728" t="s">
        <v>1525</v>
      </c>
      <c r="D4728" t="b">
        <v>1</v>
      </c>
      <c r="E4728" t="s">
        <v>125</v>
      </c>
      <c r="F4728" t="s">
        <v>1529</v>
      </c>
      <c r="G4728" t="s">
        <v>1527</v>
      </c>
      <c r="H4728" t="s">
        <v>125</v>
      </c>
      <c r="P4728" t="s">
        <v>125</v>
      </c>
    </row>
    <row r="4729" spans="1:16" x14ac:dyDescent="0.2">
      <c r="A4729">
        <v>154069</v>
      </c>
      <c r="B4729" t="s">
        <v>2381</v>
      </c>
      <c r="C4729" t="s">
        <v>1525</v>
      </c>
      <c r="D4729" t="b">
        <v>1</v>
      </c>
      <c r="E4729" t="s">
        <v>125</v>
      </c>
      <c r="F4729" t="s">
        <v>1529</v>
      </c>
      <c r="G4729" t="s">
        <v>1527</v>
      </c>
      <c r="H4729" t="s">
        <v>125</v>
      </c>
      <c r="P4729" t="s">
        <v>125</v>
      </c>
    </row>
    <row r="4730" spans="1:16" x14ac:dyDescent="0.2">
      <c r="A4730">
        <v>148835</v>
      </c>
      <c r="B4730" t="s">
        <v>2381</v>
      </c>
      <c r="C4730" t="s">
        <v>1525</v>
      </c>
      <c r="D4730" t="b">
        <v>1</v>
      </c>
      <c r="E4730" t="s">
        <v>125</v>
      </c>
      <c r="F4730" t="s">
        <v>1529</v>
      </c>
      <c r="G4730" t="s">
        <v>1527</v>
      </c>
      <c r="H4730" t="s">
        <v>125</v>
      </c>
      <c r="P4730" t="s">
        <v>125</v>
      </c>
    </row>
    <row r="4731" spans="1:16" x14ac:dyDescent="0.2">
      <c r="A4731">
        <v>165376</v>
      </c>
      <c r="B4731" t="s">
        <v>2381</v>
      </c>
      <c r="C4731" t="s">
        <v>1525</v>
      </c>
      <c r="D4731" t="b">
        <v>1</v>
      </c>
      <c r="E4731" t="s">
        <v>125</v>
      </c>
      <c r="F4731" t="s">
        <v>1529</v>
      </c>
      <c r="G4731" t="s">
        <v>1527</v>
      </c>
      <c r="H4731" t="s">
        <v>125</v>
      </c>
      <c r="P4731" t="s">
        <v>125</v>
      </c>
    </row>
    <row r="4732" spans="1:16" x14ac:dyDescent="0.2">
      <c r="A4732">
        <v>153998</v>
      </c>
      <c r="B4732" t="s">
        <v>2382</v>
      </c>
      <c r="C4732" t="s">
        <v>1525</v>
      </c>
      <c r="D4732" t="b">
        <v>1</v>
      </c>
      <c r="E4732" t="s">
        <v>125</v>
      </c>
      <c r="F4732" t="s">
        <v>1529</v>
      </c>
      <c r="G4732" t="s">
        <v>1527</v>
      </c>
      <c r="H4732" t="s">
        <v>125</v>
      </c>
      <c r="P4732" t="s">
        <v>125</v>
      </c>
    </row>
    <row r="4733" spans="1:16" x14ac:dyDescent="0.2">
      <c r="A4733">
        <v>172372</v>
      </c>
      <c r="B4733" t="s">
        <v>2382</v>
      </c>
      <c r="C4733" t="s">
        <v>1525</v>
      </c>
      <c r="D4733" t="b">
        <v>1</v>
      </c>
      <c r="E4733" t="s">
        <v>125</v>
      </c>
      <c r="F4733" t="s">
        <v>1529</v>
      </c>
      <c r="G4733" t="s">
        <v>1527</v>
      </c>
      <c r="H4733" t="s">
        <v>125</v>
      </c>
      <c r="P4733" t="s">
        <v>125</v>
      </c>
    </row>
    <row r="4734" spans="1:16" x14ac:dyDescent="0.2">
      <c r="A4734">
        <v>154066</v>
      </c>
      <c r="B4734" t="s">
        <v>2383</v>
      </c>
      <c r="C4734" t="s">
        <v>1525</v>
      </c>
      <c r="D4734" t="b">
        <v>1</v>
      </c>
      <c r="E4734" t="s">
        <v>125</v>
      </c>
      <c r="F4734" t="s">
        <v>1529</v>
      </c>
      <c r="G4734" t="s">
        <v>1527</v>
      </c>
      <c r="H4734" t="s">
        <v>125</v>
      </c>
      <c r="P4734" t="s">
        <v>125</v>
      </c>
    </row>
    <row r="4735" spans="1:16" x14ac:dyDescent="0.2">
      <c r="A4735">
        <v>154070</v>
      </c>
      <c r="B4735" t="s">
        <v>2383</v>
      </c>
      <c r="C4735" t="s">
        <v>1525</v>
      </c>
      <c r="D4735" t="b">
        <v>1</v>
      </c>
      <c r="E4735" t="s">
        <v>125</v>
      </c>
      <c r="F4735" t="s">
        <v>1529</v>
      </c>
      <c r="G4735" t="s">
        <v>1527</v>
      </c>
      <c r="H4735" t="s">
        <v>125</v>
      </c>
      <c r="P4735" t="s">
        <v>125</v>
      </c>
    </row>
    <row r="4736" spans="1:16" x14ac:dyDescent="0.2">
      <c r="A4736">
        <v>148836</v>
      </c>
      <c r="B4736" t="s">
        <v>2383</v>
      </c>
      <c r="C4736" t="s">
        <v>1525</v>
      </c>
      <c r="D4736" t="b">
        <v>1</v>
      </c>
      <c r="E4736" t="s">
        <v>125</v>
      </c>
      <c r="F4736" t="s">
        <v>1529</v>
      </c>
      <c r="G4736" t="s">
        <v>1527</v>
      </c>
      <c r="H4736" t="s">
        <v>125</v>
      </c>
      <c r="P4736" t="s">
        <v>125</v>
      </c>
    </row>
    <row r="4737" spans="1:18" x14ac:dyDescent="0.2">
      <c r="A4737">
        <v>165377</v>
      </c>
      <c r="B4737" t="s">
        <v>2383</v>
      </c>
      <c r="C4737" t="s">
        <v>1525</v>
      </c>
      <c r="D4737" t="b">
        <v>1</v>
      </c>
      <c r="E4737" t="s">
        <v>125</v>
      </c>
      <c r="F4737" t="s">
        <v>1529</v>
      </c>
      <c r="G4737" t="s">
        <v>1527</v>
      </c>
      <c r="H4737" t="s">
        <v>125</v>
      </c>
      <c r="P4737" t="s">
        <v>125</v>
      </c>
    </row>
    <row r="4738" spans="1:18" x14ac:dyDescent="0.2">
      <c r="A4738">
        <v>165373</v>
      </c>
      <c r="B4738" t="s">
        <v>2383</v>
      </c>
      <c r="C4738" t="s">
        <v>1525</v>
      </c>
      <c r="D4738" t="b">
        <v>1</v>
      </c>
      <c r="E4738" t="s">
        <v>125</v>
      </c>
      <c r="F4738" t="s">
        <v>1529</v>
      </c>
      <c r="G4738" t="s">
        <v>1527</v>
      </c>
      <c r="H4738" t="s">
        <v>125</v>
      </c>
      <c r="P4738" t="s">
        <v>125</v>
      </c>
    </row>
    <row r="4739" spans="1:18" x14ac:dyDescent="0.2">
      <c r="A4739">
        <v>154023</v>
      </c>
      <c r="B4739" t="s">
        <v>2384</v>
      </c>
      <c r="C4739" t="s">
        <v>1525</v>
      </c>
      <c r="D4739" t="b">
        <v>1</v>
      </c>
      <c r="E4739" t="s">
        <v>125</v>
      </c>
      <c r="F4739" t="s">
        <v>1529</v>
      </c>
      <c r="G4739" t="s">
        <v>1527</v>
      </c>
      <c r="H4739" t="s">
        <v>125</v>
      </c>
      <c r="P4739" t="s">
        <v>125</v>
      </c>
    </row>
    <row r="4740" spans="1:18" x14ac:dyDescent="0.2">
      <c r="A4740">
        <v>172377</v>
      </c>
      <c r="B4740" t="s">
        <v>2384</v>
      </c>
      <c r="C4740" t="s">
        <v>1525</v>
      </c>
      <c r="D4740" t="b">
        <v>1</v>
      </c>
      <c r="E4740" t="s">
        <v>125</v>
      </c>
      <c r="F4740" t="s">
        <v>1529</v>
      </c>
      <c r="G4740" t="s">
        <v>1527</v>
      </c>
      <c r="H4740" t="s">
        <v>125</v>
      </c>
      <c r="P4740" t="s">
        <v>125</v>
      </c>
    </row>
    <row r="4741" spans="1:18" x14ac:dyDescent="0.2">
      <c r="A4741">
        <v>154002</v>
      </c>
      <c r="B4741" t="s">
        <v>2384</v>
      </c>
      <c r="C4741" t="s">
        <v>1525</v>
      </c>
      <c r="D4741" t="b">
        <v>1</v>
      </c>
      <c r="E4741" t="s">
        <v>125</v>
      </c>
      <c r="F4741" t="s">
        <v>1529</v>
      </c>
      <c r="G4741" t="s">
        <v>1527</v>
      </c>
      <c r="H4741" t="s">
        <v>125</v>
      </c>
      <c r="P4741" t="s">
        <v>125</v>
      </c>
    </row>
    <row r="4742" spans="1:18" x14ac:dyDescent="0.2">
      <c r="A4742">
        <v>172373</v>
      </c>
      <c r="B4742" t="s">
        <v>2384</v>
      </c>
      <c r="C4742" t="s">
        <v>1525</v>
      </c>
      <c r="D4742" t="b">
        <v>1</v>
      </c>
      <c r="E4742" t="s">
        <v>125</v>
      </c>
      <c r="F4742" t="s">
        <v>1529</v>
      </c>
      <c r="G4742" t="s">
        <v>1527</v>
      </c>
      <c r="H4742" t="s">
        <v>125</v>
      </c>
      <c r="P4742" t="s">
        <v>125</v>
      </c>
    </row>
    <row r="4743" spans="1:18" x14ac:dyDescent="0.2">
      <c r="A4743">
        <v>175040</v>
      </c>
      <c r="B4743" t="s">
        <v>2385</v>
      </c>
      <c r="C4743" t="s">
        <v>1525</v>
      </c>
      <c r="D4743" t="b">
        <v>0</v>
      </c>
      <c r="E4743" t="s">
        <v>125</v>
      </c>
      <c r="H4743" t="s">
        <v>125</v>
      </c>
      <c r="P4743" t="s">
        <v>125</v>
      </c>
    </row>
    <row r="4744" spans="1:18" x14ac:dyDescent="0.2">
      <c r="A4744">
        <v>198051</v>
      </c>
      <c r="B4744" t="s">
        <v>2386</v>
      </c>
      <c r="C4744" t="s">
        <v>1525</v>
      </c>
      <c r="D4744" t="b">
        <v>0</v>
      </c>
      <c r="E4744" t="s">
        <v>125</v>
      </c>
      <c r="F4744" t="s">
        <v>1557</v>
      </c>
      <c r="G4744" t="s">
        <v>1558</v>
      </c>
      <c r="H4744" t="s">
        <v>125</v>
      </c>
      <c r="J4744" t="s">
        <v>752</v>
      </c>
      <c r="K4744" t="s">
        <v>1559</v>
      </c>
      <c r="L4744" t="s">
        <v>1560</v>
      </c>
      <c r="P4744" t="s">
        <v>125</v>
      </c>
    </row>
    <row r="4745" spans="1:18" x14ac:dyDescent="0.2">
      <c r="A4745">
        <v>154071</v>
      </c>
      <c r="B4745" t="s">
        <v>2386</v>
      </c>
      <c r="C4745" t="s">
        <v>1525</v>
      </c>
      <c r="D4745" t="b">
        <v>0</v>
      </c>
      <c r="E4745" t="s">
        <v>125</v>
      </c>
      <c r="F4745" t="s">
        <v>1850</v>
      </c>
      <c r="G4745" t="s">
        <v>1558</v>
      </c>
      <c r="H4745" t="s">
        <v>130</v>
      </c>
      <c r="P4745" t="s">
        <v>125</v>
      </c>
    </row>
    <row r="4746" spans="1:18" x14ac:dyDescent="0.2">
      <c r="A4746">
        <v>151313</v>
      </c>
      <c r="B4746" t="s">
        <v>2386</v>
      </c>
      <c r="C4746" t="s">
        <v>1525</v>
      </c>
      <c r="D4746" t="b">
        <v>0</v>
      </c>
      <c r="E4746" t="s">
        <v>125</v>
      </c>
      <c r="F4746" t="s">
        <v>1850</v>
      </c>
      <c r="G4746" t="s">
        <v>1558</v>
      </c>
      <c r="H4746" t="s">
        <v>130</v>
      </c>
      <c r="P4746" t="s">
        <v>125</v>
      </c>
    </row>
    <row r="4747" spans="1:18" x14ac:dyDescent="0.2">
      <c r="A4747">
        <v>165378</v>
      </c>
      <c r="B4747" t="s">
        <v>2386</v>
      </c>
      <c r="C4747" t="s">
        <v>1525</v>
      </c>
      <c r="D4747" t="b">
        <v>0</v>
      </c>
      <c r="E4747" t="s">
        <v>125</v>
      </c>
      <c r="F4747" t="s">
        <v>1850</v>
      </c>
      <c r="G4747" t="s">
        <v>1558</v>
      </c>
      <c r="H4747" t="s">
        <v>130</v>
      </c>
      <c r="P4747" t="s">
        <v>125</v>
      </c>
    </row>
    <row r="4748" spans="1:18" x14ac:dyDescent="0.2">
      <c r="A4748">
        <v>154025</v>
      </c>
      <c r="B4748" t="s">
        <v>2387</v>
      </c>
      <c r="C4748" t="s">
        <v>1525</v>
      </c>
      <c r="D4748" t="b">
        <v>0</v>
      </c>
      <c r="E4748" t="s">
        <v>125</v>
      </c>
      <c r="F4748" t="s">
        <v>1850</v>
      </c>
      <c r="G4748" t="s">
        <v>1558</v>
      </c>
      <c r="H4748" t="s">
        <v>130</v>
      </c>
      <c r="P4748" t="s">
        <v>125</v>
      </c>
    </row>
    <row r="4749" spans="1:18" x14ac:dyDescent="0.2">
      <c r="A4749">
        <v>172378</v>
      </c>
      <c r="B4749" t="s">
        <v>2387</v>
      </c>
      <c r="C4749" t="s">
        <v>1525</v>
      </c>
      <c r="D4749" t="b">
        <v>0</v>
      </c>
      <c r="E4749" t="s">
        <v>125</v>
      </c>
      <c r="F4749" t="s">
        <v>1557</v>
      </c>
      <c r="G4749" t="s">
        <v>1558</v>
      </c>
      <c r="H4749" t="s">
        <v>125</v>
      </c>
      <c r="J4749" t="s">
        <v>752</v>
      </c>
      <c r="K4749" t="s">
        <v>1559</v>
      </c>
      <c r="L4749" t="s">
        <v>1560</v>
      </c>
      <c r="P4749" t="s">
        <v>125</v>
      </c>
      <c r="R4749" t="s">
        <v>2375</v>
      </c>
    </row>
    <row r="4750" spans="1:18" x14ac:dyDescent="0.2">
      <c r="A4750">
        <v>154012</v>
      </c>
      <c r="B4750" t="s">
        <v>2388</v>
      </c>
      <c r="C4750" t="s">
        <v>1525</v>
      </c>
      <c r="D4750" t="b">
        <v>0</v>
      </c>
      <c r="E4750" t="s">
        <v>125</v>
      </c>
      <c r="F4750" t="s">
        <v>2389</v>
      </c>
      <c r="G4750" t="s">
        <v>1558</v>
      </c>
      <c r="H4750" t="s">
        <v>130</v>
      </c>
      <c r="P4750" t="s">
        <v>125</v>
      </c>
    </row>
    <row r="4751" spans="1:18" x14ac:dyDescent="0.2">
      <c r="A4751">
        <v>172374</v>
      </c>
      <c r="B4751" t="s">
        <v>2388</v>
      </c>
      <c r="C4751" t="s">
        <v>1525</v>
      </c>
      <c r="D4751" t="b">
        <v>0</v>
      </c>
      <c r="E4751" t="s">
        <v>125</v>
      </c>
      <c r="F4751" t="s">
        <v>2390</v>
      </c>
      <c r="G4751" t="s">
        <v>1558</v>
      </c>
      <c r="H4751" t="s">
        <v>125</v>
      </c>
      <c r="P4751" t="s">
        <v>125</v>
      </c>
      <c r="R4751" t="s">
        <v>2375</v>
      </c>
    </row>
    <row r="4752" spans="1:18" x14ac:dyDescent="0.2">
      <c r="A4752">
        <v>154067</v>
      </c>
      <c r="B4752" t="s">
        <v>2391</v>
      </c>
      <c r="C4752" t="s">
        <v>1525</v>
      </c>
      <c r="D4752" t="b">
        <v>0</v>
      </c>
      <c r="E4752" t="s">
        <v>125</v>
      </c>
      <c r="F4752" t="s">
        <v>2389</v>
      </c>
      <c r="G4752" t="s">
        <v>1558</v>
      </c>
      <c r="H4752" t="s">
        <v>130</v>
      </c>
      <c r="P4752" t="s">
        <v>125</v>
      </c>
    </row>
    <row r="4753" spans="1:18" x14ac:dyDescent="0.2">
      <c r="A4753">
        <v>148838</v>
      </c>
      <c r="B4753" t="s">
        <v>2391</v>
      </c>
      <c r="C4753" t="s">
        <v>1525</v>
      </c>
      <c r="D4753" t="b">
        <v>1</v>
      </c>
      <c r="E4753" t="s">
        <v>125</v>
      </c>
      <c r="F4753" t="s">
        <v>2389</v>
      </c>
      <c r="G4753" t="s">
        <v>1558</v>
      </c>
      <c r="H4753" t="s">
        <v>130</v>
      </c>
      <c r="P4753" t="s">
        <v>125</v>
      </c>
    </row>
    <row r="4754" spans="1:18" x14ac:dyDescent="0.2">
      <c r="A4754">
        <v>165374</v>
      </c>
      <c r="B4754" t="s">
        <v>2391</v>
      </c>
      <c r="C4754" t="s">
        <v>1525</v>
      </c>
      <c r="D4754" t="b">
        <v>0</v>
      </c>
      <c r="E4754" t="s">
        <v>125</v>
      </c>
      <c r="F4754" t="s">
        <v>2389</v>
      </c>
      <c r="G4754" t="s">
        <v>1558</v>
      </c>
      <c r="H4754" t="s">
        <v>130</v>
      </c>
      <c r="P4754" t="s">
        <v>125</v>
      </c>
    </row>
    <row r="4755" spans="1:18" x14ac:dyDescent="0.2">
      <c r="A4755">
        <v>198052</v>
      </c>
      <c r="B4755" t="s">
        <v>2392</v>
      </c>
      <c r="C4755" t="s">
        <v>1525</v>
      </c>
      <c r="D4755" t="b">
        <v>1</v>
      </c>
      <c r="E4755" t="s">
        <v>125</v>
      </c>
      <c r="F4755" t="s">
        <v>1529</v>
      </c>
      <c r="G4755" t="s">
        <v>1527</v>
      </c>
      <c r="H4755" t="s">
        <v>125</v>
      </c>
      <c r="P4755" t="s">
        <v>125</v>
      </c>
    </row>
    <row r="4756" spans="1:18" x14ac:dyDescent="0.2">
      <c r="A4756">
        <v>148841</v>
      </c>
      <c r="B4756" t="s">
        <v>2392</v>
      </c>
      <c r="C4756" t="s">
        <v>1525</v>
      </c>
      <c r="D4756" t="b">
        <v>1</v>
      </c>
      <c r="E4756" t="s">
        <v>125</v>
      </c>
      <c r="F4756" t="s">
        <v>1529</v>
      </c>
      <c r="G4756" t="s">
        <v>1527</v>
      </c>
      <c r="H4756" t="s">
        <v>125</v>
      </c>
      <c r="P4756" t="s">
        <v>125</v>
      </c>
    </row>
    <row r="4757" spans="1:18" x14ac:dyDescent="0.2">
      <c r="A4757">
        <v>154073</v>
      </c>
      <c r="B4757" t="s">
        <v>2392</v>
      </c>
      <c r="C4757" t="s">
        <v>1525</v>
      </c>
      <c r="D4757" t="b">
        <v>1</v>
      </c>
      <c r="E4757" t="s">
        <v>125</v>
      </c>
      <c r="F4757" t="s">
        <v>1529</v>
      </c>
      <c r="G4757" t="s">
        <v>1527</v>
      </c>
      <c r="H4757" t="s">
        <v>125</v>
      </c>
      <c r="P4757" t="s">
        <v>125</v>
      </c>
    </row>
    <row r="4758" spans="1:18" x14ac:dyDescent="0.2">
      <c r="A4758">
        <v>165379</v>
      </c>
      <c r="B4758" t="s">
        <v>2392</v>
      </c>
      <c r="C4758" t="s">
        <v>1525</v>
      </c>
      <c r="D4758" t="b">
        <v>1</v>
      </c>
      <c r="E4758" t="s">
        <v>125</v>
      </c>
      <c r="F4758" t="s">
        <v>1529</v>
      </c>
      <c r="G4758" t="s">
        <v>1527</v>
      </c>
      <c r="H4758" t="s">
        <v>125</v>
      </c>
      <c r="P4758" t="s">
        <v>125</v>
      </c>
    </row>
    <row r="4759" spans="1:18" x14ac:dyDescent="0.2">
      <c r="A4759">
        <v>151315</v>
      </c>
      <c r="B4759" t="s">
        <v>2392</v>
      </c>
      <c r="C4759" t="s">
        <v>1525</v>
      </c>
      <c r="D4759" t="b">
        <v>1</v>
      </c>
      <c r="E4759" t="s">
        <v>125</v>
      </c>
      <c r="F4759" t="s">
        <v>1529</v>
      </c>
      <c r="G4759" t="s">
        <v>1527</v>
      </c>
      <c r="H4759" t="s">
        <v>125</v>
      </c>
      <c r="P4759" t="s">
        <v>125</v>
      </c>
    </row>
    <row r="4760" spans="1:18" x14ac:dyDescent="0.2">
      <c r="A4760">
        <v>154026</v>
      </c>
      <c r="B4760" t="s">
        <v>2393</v>
      </c>
      <c r="C4760" t="s">
        <v>1525</v>
      </c>
      <c r="D4760" t="b">
        <v>1</v>
      </c>
      <c r="E4760" t="s">
        <v>125</v>
      </c>
      <c r="F4760" t="s">
        <v>1529</v>
      </c>
      <c r="G4760" t="s">
        <v>1527</v>
      </c>
      <c r="H4760" t="s">
        <v>125</v>
      </c>
      <c r="P4760" t="s">
        <v>125</v>
      </c>
    </row>
    <row r="4761" spans="1:18" x14ac:dyDescent="0.2">
      <c r="A4761">
        <v>172379</v>
      </c>
      <c r="B4761" t="s">
        <v>2393</v>
      </c>
      <c r="C4761" t="s">
        <v>1525</v>
      </c>
      <c r="D4761" t="b">
        <v>1</v>
      </c>
      <c r="E4761" t="s">
        <v>125</v>
      </c>
      <c r="F4761" t="s">
        <v>1529</v>
      </c>
      <c r="G4761" t="s">
        <v>1527</v>
      </c>
      <c r="H4761" t="s">
        <v>125</v>
      </c>
      <c r="P4761" t="s">
        <v>125</v>
      </c>
      <c r="R4761" t="s">
        <v>2375</v>
      </c>
    </row>
    <row r="4762" spans="1:18" x14ac:dyDescent="0.2">
      <c r="A4762">
        <v>148845</v>
      </c>
      <c r="B4762" t="s">
        <v>2394</v>
      </c>
      <c r="C4762" t="s">
        <v>1525</v>
      </c>
      <c r="D4762" t="b">
        <v>1</v>
      </c>
      <c r="E4762" t="s">
        <v>125</v>
      </c>
      <c r="F4762" t="s">
        <v>1593</v>
      </c>
      <c r="G4762" t="s">
        <v>956</v>
      </c>
      <c r="H4762" t="s">
        <v>130</v>
      </c>
      <c r="P4762" t="s">
        <v>125</v>
      </c>
    </row>
    <row r="4763" spans="1:18" x14ac:dyDescent="0.2">
      <c r="A4763">
        <v>154031</v>
      </c>
      <c r="B4763" t="s">
        <v>2395</v>
      </c>
      <c r="C4763" t="s">
        <v>1525</v>
      </c>
      <c r="D4763" t="b">
        <v>1</v>
      </c>
      <c r="E4763" t="s">
        <v>125</v>
      </c>
      <c r="F4763" t="s">
        <v>1593</v>
      </c>
      <c r="G4763" t="s">
        <v>956</v>
      </c>
      <c r="H4763" t="s">
        <v>130</v>
      </c>
      <c r="P4763" t="s">
        <v>125</v>
      </c>
    </row>
    <row r="4764" spans="1:18" x14ac:dyDescent="0.2">
      <c r="A4764">
        <v>148847</v>
      </c>
      <c r="B4764" t="s">
        <v>2396</v>
      </c>
      <c r="C4764" t="s">
        <v>1525</v>
      </c>
      <c r="D4764" t="b">
        <v>1</v>
      </c>
      <c r="E4764" t="s">
        <v>125</v>
      </c>
      <c r="F4764" t="s">
        <v>1529</v>
      </c>
      <c r="G4764" t="s">
        <v>1527</v>
      </c>
      <c r="H4764" t="s">
        <v>125</v>
      </c>
      <c r="P4764" t="s">
        <v>125</v>
      </c>
    </row>
    <row r="4765" spans="1:18" x14ac:dyDescent="0.2">
      <c r="A4765">
        <v>154039</v>
      </c>
      <c r="B4765" t="s">
        <v>2397</v>
      </c>
      <c r="C4765" t="s">
        <v>1525</v>
      </c>
      <c r="D4765" t="b">
        <v>1</v>
      </c>
      <c r="E4765" t="s">
        <v>125</v>
      </c>
      <c r="F4765" t="s">
        <v>1529</v>
      </c>
      <c r="G4765" t="s">
        <v>1527</v>
      </c>
      <c r="H4765" t="s">
        <v>125</v>
      </c>
      <c r="P4765" t="s">
        <v>125</v>
      </c>
    </row>
    <row r="4766" spans="1:18" x14ac:dyDescent="0.2">
      <c r="A4766">
        <v>172381</v>
      </c>
      <c r="B4766" t="s">
        <v>2398</v>
      </c>
      <c r="C4766" t="s">
        <v>1525</v>
      </c>
      <c r="D4766" t="b">
        <v>1</v>
      </c>
      <c r="E4766" t="s">
        <v>125</v>
      </c>
      <c r="F4766" t="s">
        <v>1529</v>
      </c>
      <c r="G4766" t="s">
        <v>1527</v>
      </c>
      <c r="H4766" t="s">
        <v>125</v>
      </c>
      <c r="P4766" t="s">
        <v>125</v>
      </c>
    </row>
    <row r="4767" spans="1:18" x14ac:dyDescent="0.2">
      <c r="A4767">
        <v>198053</v>
      </c>
      <c r="B4767" t="s">
        <v>2398</v>
      </c>
      <c r="C4767" t="s">
        <v>1525</v>
      </c>
      <c r="D4767" t="b">
        <v>1</v>
      </c>
      <c r="E4767" t="s">
        <v>125</v>
      </c>
      <c r="F4767" t="s">
        <v>1529</v>
      </c>
      <c r="G4767" t="s">
        <v>1527</v>
      </c>
      <c r="H4767" t="s">
        <v>125</v>
      </c>
      <c r="P4767" t="s">
        <v>125</v>
      </c>
    </row>
    <row r="4768" spans="1:18" x14ac:dyDescent="0.2">
      <c r="A4768">
        <v>154043</v>
      </c>
      <c r="B4768" t="s">
        <v>2399</v>
      </c>
      <c r="C4768" t="s">
        <v>1525</v>
      </c>
      <c r="D4768" t="b">
        <v>0</v>
      </c>
      <c r="E4768" t="s">
        <v>125</v>
      </c>
      <c r="F4768" t="s">
        <v>1894</v>
      </c>
      <c r="G4768" t="s">
        <v>1165</v>
      </c>
      <c r="H4768" t="s">
        <v>125</v>
      </c>
      <c r="P4768" t="s">
        <v>125</v>
      </c>
    </row>
    <row r="4769" spans="1:18" x14ac:dyDescent="0.2">
      <c r="A4769">
        <v>172382</v>
      </c>
      <c r="B4769" t="s">
        <v>2399</v>
      </c>
      <c r="C4769" t="s">
        <v>1525</v>
      </c>
      <c r="D4769" t="b">
        <v>0</v>
      </c>
      <c r="E4769" t="s">
        <v>125</v>
      </c>
      <c r="F4769" t="s">
        <v>1894</v>
      </c>
      <c r="G4769" t="s">
        <v>1165</v>
      </c>
      <c r="H4769" t="s">
        <v>125</v>
      </c>
      <c r="P4769" t="s">
        <v>125</v>
      </c>
      <c r="R4769" t="s">
        <v>2375</v>
      </c>
    </row>
    <row r="4770" spans="1:18" x14ac:dyDescent="0.2">
      <c r="A4770">
        <v>198055</v>
      </c>
      <c r="B4770" t="s">
        <v>2400</v>
      </c>
      <c r="C4770" t="s">
        <v>1525</v>
      </c>
      <c r="D4770" t="b">
        <v>0</v>
      </c>
      <c r="E4770" t="s">
        <v>125</v>
      </c>
      <c r="F4770" t="s">
        <v>1894</v>
      </c>
      <c r="G4770" t="s">
        <v>1165</v>
      </c>
      <c r="H4770" t="s">
        <v>125</v>
      </c>
      <c r="P4770" t="s">
        <v>125</v>
      </c>
    </row>
    <row r="4771" spans="1:18" x14ac:dyDescent="0.2">
      <c r="A4771">
        <v>154081</v>
      </c>
      <c r="B4771" t="s">
        <v>2401</v>
      </c>
      <c r="C4771" t="s">
        <v>1525</v>
      </c>
      <c r="D4771" t="b">
        <v>0</v>
      </c>
      <c r="E4771" t="s">
        <v>125</v>
      </c>
      <c r="F4771" t="s">
        <v>2402</v>
      </c>
      <c r="G4771" t="s">
        <v>1165</v>
      </c>
      <c r="H4771" t="s">
        <v>125</v>
      </c>
      <c r="P4771" t="s">
        <v>125</v>
      </c>
    </row>
    <row r="4772" spans="1:18" x14ac:dyDescent="0.2">
      <c r="A4772">
        <v>165382</v>
      </c>
      <c r="B4772" t="s">
        <v>2401</v>
      </c>
      <c r="C4772" t="s">
        <v>1525</v>
      </c>
      <c r="D4772" t="b">
        <v>0</v>
      </c>
      <c r="E4772" t="s">
        <v>125</v>
      </c>
      <c r="F4772" t="s">
        <v>2402</v>
      </c>
      <c r="G4772" t="s">
        <v>1165</v>
      </c>
      <c r="H4772" t="s">
        <v>125</v>
      </c>
      <c r="P4772" t="s">
        <v>125</v>
      </c>
    </row>
    <row r="4773" spans="1:18" x14ac:dyDescent="0.2">
      <c r="A4773">
        <v>148850</v>
      </c>
      <c r="B4773" t="s">
        <v>2401</v>
      </c>
      <c r="C4773" t="s">
        <v>1525</v>
      </c>
      <c r="D4773" t="b">
        <v>0</v>
      </c>
      <c r="E4773" t="s">
        <v>125</v>
      </c>
      <c r="F4773" t="s">
        <v>2402</v>
      </c>
      <c r="G4773" t="s">
        <v>1165</v>
      </c>
      <c r="H4773" t="s">
        <v>125</v>
      </c>
      <c r="P4773" t="s">
        <v>125</v>
      </c>
      <c r="R4773" t="s">
        <v>2375</v>
      </c>
    </row>
    <row r="4774" spans="1:18" x14ac:dyDescent="0.2">
      <c r="A4774">
        <v>182485</v>
      </c>
      <c r="B4774" t="s">
        <v>2403</v>
      </c>
      <c r="C4774" t="s">
        <v>1525</v>
      </c>
      <c r="D4774" t="b">
        <v>1</v>
      </c>
      <c r="E4774" t="s">
        <v>125</v>
      </c>
      <c r="F4774" t="s">
        <v>1529</v>
      </c>
      <c r="G4774" t="s">
        <v>1527</v>
      </c>
      <c r="H4774" t="s">
        <v>125</v>
      </c>
      <c r="P4774" t="s">
        <v>125</v>
      </c>
    </row>
    <row r="4775" spans="1:18" x14ac:dyDescent="0.2">
      <c r="A4775">
        <v>186288</v>
      </c>
      <c r="B4775" t="s">
        <v>2403</v>
      </c>
      <c r="C4775" t="s">
        <v>1525</v>
      </c>
      <c r="D4775" t="b">
        <v>1</v>
      </c>
      <c r="E4775" t="s">
        <v>125</v>
      </c>
      <c r="F4775" t="s">
        <v>1529</v>
      </c>
      <c r="G4775" t="s">
        <v>1527</v>
      </c>
      <c r="H4775" t="s">
        <v>125</v>
      </c>
      <c r="P4775" t="s">
        <v>125</v>
      </c>
      <c r="R4775" t="s">
        <v>2375</v>
      </c>
    </row>
    <row r="4776" spans="1:18" x14ac:dyDescent="0.2">
      <c r="A4776">
        <v>151320</v>
      </c>
      <c r="B4776" t="s">
        <v>2403</v>
      </c>
      <c r="C4776" t="s">
        <v>1525</v>
      </c>
      <c r="D4776" t="b">
        <v>1</v>
      </c>
      <c r="E4776" t="s">
        <v>125</v>
      </c>
      <c r="F4776" t="s">
        <v>1529</v>
      </c>
      <c r="G4776" t="s">
        <v>1527</v>
      </c>
      <c r="H4776" t="s">
        <v>125</v>
      </c>
      <c r="P4776" t="s">
        <v>125</v>
      </c>
    </row>
    <row r="4777" spans="1:18" x14ac:dyDescent="0.2">
      <c r="A4777">
        <v>165383</v>
      </c>
      <c r="B4777" t="s">
        <v>2403</v>
      </c>
      <c r="C4777" t="s">
        <v>1525</v>
      </c>
      <c r="D4777" t="b">
        <v>1</v>
      </c>
      <c r="E4777" t="s">
        <v>125</v>
      </c>
      <c r="F4777" t="s">
        <v>1529</v>
      </c>
      <c r="G4777" t="s">
        <v>1527</v>
      </c>
      <c r="H4777" t="s">
        <v>125</v>
      </c>
      <c r="P4777" t="s">
        <v>125</v>
      </c>
    </row>
    <row r="4778" spans="1:18" x14ac:dyDescent="0.2">
      <c r="A4778">
        <v>154083</v>
      </c>
      <c r="B4778" t="s">
        <v>2403</v>
      </c>
      <c r="C4778" t="s">
        <v>1525</v>
      </c>
      <c r="D4778" t="b">
        <v>1</v>
      </c>
      <c r="E4778" t="s">
        <v>125</v>
      </c>
      <c r="F4778" t="s">
        <v>1529</v>
      </c>
      <c r="G4778" t="s">
        <v>1527</v>
      </c>
      <c r="H4778" t="s">
        <v>125</v>
      </c>
      <c r="P4778" t="s">
        <v>125</v>
      </c>
    </row>
    <row r="4779" spans="1:18" x14ac:dyDescent="0.2">
      <c r="A4779">
        <v>174795</v>
      </c>
      <c r="B4779" t="s">
        <v>2403</v>
      </c>
      <c r="C4779" t="s">
        <v>1525</v>
      </c>
      <c r="D4779" t="b">
        <v>0</v>
      </c>
      <c r="E4779" t="s">
        <v>125</v>
      </c>
      <c r="H4779" t="s">
        <v>125</v>
      </c>
      <c r="P4779" t="s">
        <v>125</v>
      </c>
    </row>
    <row r="4780" spans="1:18" x14ac:dyDescent="0.2">
      <c r="A4780">
        <v>197556</v>
      </c>
      <c r="B4780" t="s">
        <v>2403</v>
      </c>
      <c r="C4780" t="s">
        <v>1525</v>
      </c>
      <c r="D4780" t="b">
        <v>1</v>
      </c>
      <c r="E4780" t="s">
        <v>125</v>
      </c>
      <c r="F4780" t="s">
        <v>1529</v>
      </c>
      <c r="G4780" t="s">
        <v>1527</v>
      </c>
      <c r="H4780" t="s">
        <v>125</v>
      </c>
      <c r="P4780" t="s">
        <v>125</v>
      </c>
    </row>
    <row r="4781" spans="1:18" x14ac:dyDescent="0.2">
      <c r="A4781">
        <v>198056</v>
      </c>
      <c r="B4781" t="s">
        <v>2403</v>
      </c>
      <c r="C4781" t="s">
        <v>1525</v>
      </c>
      <c r="D4781" t="b">
        <v>1</v>
      </c>
      <c r="E4781" t="s">
        <v>125</v>
      </c>
      <c r="F4781" t="s">
        <v>1529</v>
      </c>
      <c r="G4781" t="s">
        <v>1527</v>
      </c>
      <c r="H4781" t="s">
        <v>125</v>
      </c>
      <c r="P4781" t="s">
        <v>125</v>
      </c>
    </row>
    <row r="4782" spans="1:18" x14ac:dyDescent="0.2">
      <c r="A4782">
        <v>174724</v>
      </c>
      <c r="B4782" t="s">
        <v>2403</v>
      </c>
      <c r="C4782" t="s">
        <v>1525</v>
      </c>
      <c r="D4782" t="b">
        <v>0</v>
      </c>
      <c r="E4782" t="s">
        <v>125</v>
      </c>
      <c r="H4782" t="s">
        <v>125</v>
      </c>
      <c r="P4782" t="s">
        <v>125</v>
      </c>
    </row>
    <row r="4783" spans="1:18" x14ac:dyDescent="0.2">
      <c r="A4783">
        <v>174657</v>
      </c>
      <c r="B4783" t="s">
        <v>2403</v>
      </c>
      <c r="C4783" t="s">
        <v>1525</v>
      </c>
      <c r="D4783" t="b">
        <v>0</v>
      </c>
      <c r="E4783" t="s">
        <v>125</v>
      </c>
      <c r="H4783" t="s">
        <v>125</v>
      </c>
      <c r="P4783" t="s">
        <v>125</v>
      </c>
    </row>
    <row r="4784" spans="1:18" x14ac:dyDescent="0.2">
      <c r="A4784">
        <v>172383</v>
      </c>
      <c r="B4784" t="s">
        <v>2404</v>
      </c>
      <c r="C4784" t="s">
        <v>1525</v>
      </c>
      <c r="D4784" t="b">
        <v>1</v>
      </c>
      <c r="E4784" t="s">
        <v>125</v>
      </c>
      <c r="F4784" t="s">
        <v>1529</v>
      </c>
      <c r="G4784" t="s">
        <v>1527</v>
      </c>
      <c r="H4784" t="s">
        <v>125</v>
      </c>
      <c r="P4784" t="s">
        <v>125</v>
      </c>
    </row>
    <row r="4785" spans="1:18" x14ac:dyDescent="0.2">
      <c r="A4785">
        <v>154046</v>
      </c>
      <c r="B4785" t="s">
        <v>2404</v>
      </c>
      <c r="C4785" t="s">
        <v>1525</v>
      </c>
      <c r="D4785" t="b">
        <v>1</v>
      </c>
      <c r="E4785" t="s">
        <v>125</v>
      </c>
      <c r="F4785" t="s">
        <v>1529</v>
      </c>
      <c r="G4785" t="s">
        <v>1527</v>
      </c>
      <c r="H4785" t="s">
        <v>125</v>
      </c>
      <c r="P4785" t="s">
        <v>125</v>
      </c>
    </row>
    <row r="4786" spans="1:18" x14ac:dyDescent="0.2">
      <c r="A4786">
        <v>174963</v>
      </c>
      <c r="B4786" t="s">
        <v>2405</v>
      </c>
      <c r="C4786" t="s">
        <v>1525</v>
      </c>
      <c r="D4786" t="b">
        <v>0</v>
      </c>
      <c r="E4786" t="s">
        <v>125</v>
      </c>
      <c r="H4786" t="s">
        <v>125</v>
      </c>
      <c r="P4786" t="s">
        <v>125</v>
      </c>
    </row>
    <row r="4787" spans="1:18" x14ac:dyDescent="0.2">
      <c r="A4787">
        <v>198057</v>
      </c>
      <c r="B4787" t="s">
        <v>2405</v>
      </c>
      <c r="C4787" t="s">
        <v>1525</v>
      </c>
      <c r="D4787" t="b">
        <v>1</v>
      </c>
      <c r="E4787" t="s">
        <v>125</v>
      </c>
      <c r="F4787" t="s">
        <v>1529</v>
      </c>
      <c r="G4787" t="s">
        <v>1527</v>
      </c>
      <c r="H4787" t="s">
        <v>125</v>
      </c>
      <c r="P4787" t="s">
        <v>125</v>
      </c>
    </row>
    <row r="4788" spans="1:18" x14ac:dyDescent="0.2">
      <c r="A4788">
        <v>174796</v>
      </c>
      <c r="B4788" t="s">
        <v>2405</v>
      </c>
      <c r="C4788" t="s">
        <v>1525</v>
      </c>
      <c r="D4788" t="b">
        <v>0</v>
      </c>
      <c r="E4788" t="s">
        <v>125</v>
      </c>
      <c r="H4788" t="s">
        <v>125</v>
      </c>
      <c r="P4788" t="s">
        <v>125</v>
      </c>
    </row>
    <row r="4789" spans="1:18" x14ac:dyDescent="0.2">
      <c r="A4789">
        <v>174955</v>
      </c>
      <c r="B4789" t="s">
        <v>2405</v>
      </c>
      <c r="C4789" t="s">
        <v>1525</v>
      </c>
      <c r="D4789" t="b">
        <v>0</v>
      </c>
      <c r="E4789" t="s">
        <v>125</v>
      </c>
      <c r="H4789" t="s">
        <v>125</v>
      </c>
      <c r="P4789" t="s">
        <v>125</v>
      </c>
    </row>
    <row r="4790" spans="1:18" x14ac:dyDescent="0.2">
      <c r="A4790">
        <v>186290</v>
      </c>
      <c r="B4790" t="s">
        <v>2405</v>
      </c>
      <c r="C4790" t="s">
        <v>1525</v>
      </c>
      <c r="D4790" t="b">
        <v>1</v>
      </c>
      <c r="E4790" t="s">
        <v>125</v>
      </c>
      <c r="F4790" t="s">
        <v>1529</v>
      </c>
      <c r="G4790" t="s">
        <v>1527</v>
      </c>
      <c r="H4790" t="s">
        <v>125</v>
      </c>
      <c r="P4790" t="s">
        <v>125</v>
      </c>
      <c r="R4790" t="s">
        <v>2375</v>
      </c>
    </row>
    <row r="4791" spans="1:18" x14ac:dyDescent="0.2">
      <c r="A4791">
        <v>197557</v>
      </c>
      <c r="B4791" t="s">
        <v>2405</v>
      </c>
      <c r="C4791" t="s">
        <v>1525</v>
      </c>
      <c r="D4791" t="b">
        <v>1</v>
      </c>
      <c r="E4791" t="s">
        <v>125</v>
      </c>
      <c r="F4791" t="s">
        <v>1529</v>
      </c>
      <c r="G4791" t="s">
        <v>1527</v>
      </c>
      <c r="H4791" t="s">
        <v>125</v>
      </c>
      <c r="P4791" t="s">
        <v>125</v>
      </c>
    </row>
    <row r="4792" spans="1:18" x14ac:dyDescent="0.2">
      <c r="A4792">
        <v>174725</v>
      </c>
      <c r="B4792" t="s">
        <v>2405</v>
      </c>
      <c r="C4792" t="s">
        <v>1525</v>
      </c>
      <c r="D4792" t="b">
        <v>0</v>
      </c>
      <c r="E4792" t="s">
        <v>125</v>
      </c>
      <c r="H4792" t="s">
        <v>125</v>
      </c>
      <c r="P4792" t="s">
        <v>125</v>
      </c>
    </row>
    <row r="4793" spans="1:18" x14ac:dyDescent="0.2">
      <c r="A4793">
        <v>151321</v>
      </c>
      <c r="B4793" t="s">
        <v>2405</v>
      </c>
      <c r="C4793" t="s">
        <v>1525</v>
      </c>
      <c r="D4793" t="b">
        <v>1</v>
      </c>
      <c r="E4793" t="s">
        <v>125</v>
      </c>
      <c r="F4793" t="s">
        <v>1529</v>
      </c>
      <c r="G4793" t="s">
        <v>1527</v>
      </c>
      <c r="H4793" t="s">
        <v>125</v>
      </c>
      <c r="P4793" t="s">
        <v>125</v>
      </c>
    </row>
    <row r="4794" spans="1:18" x14ac:dyDescent="0.2">
      <c r="A4794">
        <v>174658</v>
      </c>
      <c r="B4794" t="s">
        <v>2405</v>
      </c>
      <c r="C4794" t="s">
        <v>1525</v>
      </c>
      <c r="D4794" t="b">
        <v>0</v>
      </c>
      <c r="E4794" t="s">
        <v>125</v>
      </c>
      <c r="H4794" t="s">
        <v>125</v>
      </c>
      <c r="P4794" t="s">
        <v>125</v>
      </c>
    </row>
    <row r="4795" spans="1:18" x14ac:dyDescent="0.2">
      <c r="A4795">
        <v>182489</v>
      </c>
      <c r="B4795" t="s">
        <v>2405</v>
      </c>
      <c r="C4795" t="s">
        <v>1525</v>
      </c>
      <c r="D4795" t="b">
        <v>1</v>
      </c>
      <c r="E4795" t="s">
        <v>125</v>
      </c>
      <c r="F4795" t="s">
        <v>1529</v>
      </c>
      <c r="G4795" t="s">
        <v>1527</v>
      </c>
      <c r="H4795" t="s">
        <v>125</v>
      </c>
      <c r="P4795" t="s">
        <v>125</v>
      </c>
    </row>
    <row r="4796" spans="1:18" x14ac:dyDescent="0.2">
      <c r="A4796">
        <v>154048</v>
      </c>
      <c r="B4796" t="s">
        <v>2406</v>
      </c>
      <c r="C4796" t="s">
        <v>1525</v>
      </c>
      <c r="D4796" t="b">
        <v>1</v>
      </c>
      <c r="E4796" t="s">
        <v>125</v>
      </c>
      <c r="F4796" t="s">
        <v>1529</v>
      </c>
      <c r="G4796" t="s">
        <v>1527</v>
      </c>
      <c r="H4796" t="s">
        <v>125</v>
      </c>
      <c r="P4796" t="s">
        <v>125</v>
      </c>
    </row>
    <row r="4797" spans="1:18" x14ac:dyDescent="0.2">
      <c r="A4797">
        <v>172384</v>
      </c>
      <c r="B4797" t="s">
        <v>2406</v>
      </c>
      <c r="C4797" t="s">
        <v>1525</v>
      </c>
      <c r="D4797" t="b">
        <v>1</v>
      </c>
      <c r="E4797" t="s">
        <v>125</v>
      </c>
      <c r="F4797" t="s">
        <v>1529</v>
      </c>
      <c r="G4797" t="s">
        <v>1527</v>
      </c>
      <c r="H4797" t="s">
        <v>125</v>
      </c>
      <c r="P4797" t="s">
        <v>125</v>
      </c>
    </row>
    <row r="4798" spans="1:18" x14ac:dyDescent="0.2">
      <c r="A4798">
        <v>154085</v>
      </c>
      <c r="B4798" t="s">
        <v>2406</v>
      </c>
      <c r="C4798" t="s">
        <v>1525</v>
      </c>
      <c r="D4798" t="b">
        <v>1</v>
      </c>
      <c r="E4798" t="s">
        <v>125</v>
      </c>
      <c r="F4798" t="s">
        <v>1529</v>
      </c>
      <c r="G4798" t="s">
        <v>1527</v>
      </c>
      <c r="H4798" t="s">
        <v>125</v>
      </c>
      <c r="P4798" t="s">
        <v>125</v>
      </c>
    </row>
    <row r="4799" spans="1:18" x14ac:dyDescent="0.2">
      <c r="A4799">
        <v>165384</v>
      </c>
      <c r="B4799" t="s">
        <v>2406</v>
      </c>
      <c r="C4799" t="s">
        <v>1525</v>
      </c>
      <c r="D4799" t="b">
        <v>1</v>
      </c>
      <c r="E4799" t="s">
        <v>125</v>
      </c>
      <c r="F4799" t="s">
        <v>1529</v>
      </c>
      <c r="G4799" t="s">
        <v>1527</v>
      </c>
      <c r="H4799" t="s">
        <v>125</v>
      </c>
      <c r="P4799" t="s">
        <v>125</v>
      </c>
    </row>
    <row r="4800" spans="1:18" x14ac:dyDescent="0.2">
      <c r="A4800">
        <v>197611</v>
      </c>
      <c r="B4800" t="s">
        <v>2407</v>
      </c>
      <c r="C4800" t="s">
        <v>1525</v>
      </c>
      <c r="D4800" t="b">
        <v>0</v>
      </c>
      <c r="E4800" t="s">
        <v>125</v>
      </c>
      <c r="F4800" t="s">
        <v>1597</v>
      </c>
      <c r="G4800" t="s">
        <v>1588</v>
      </c>
      <c r="H4800" t="s">
        <v>125</v>
      </c>
      <c r="P4800" t="s">
        <v>125</v>
      </c>
    </row>
    <row r="4801" spans="1:18" x14ac:dyDescent="0.2">
      <c r="A4801">
        <v>174726</v>
      </c>
      <c r="B4801" t="s">
        <v>2407</v>
      </c>
      <c r="C4801" t="s">
        <v>1525</v>
      </c>
      <c r="D4801" t="b">
        <v>0</v>
      </c>
      <c r="E4801" t="s">
        <v>125</v>
      </c>
      <c r="H4801" t="s">
        <v>125</v>
      </c>
      <c r="P4801" t="s">
        <v>125</v>
      </c>
    </row>
    <row r="4802" spans="1:18" x14ac:dyDescent="0.2">
      <c r="A4802">
        <v>174659</v>
      </c>
      <c r="B4802" t="s">
        <v>2407</v>
      </c>
      <c r="C4802" t="s">
        <v>1525</v>
      </c>
      <c r="D4802" t="b">
        <v>0</v>
      </c>
      <c r="E4802" t="s">
        <v>125</v>
      </c>
      <c r="F4802" t="s">
        <v>1597</v>
      </c>
      <c r="G4802" t="s">
        <v>1588</v>
      </c>
      <c r="H4802" t="s">
        <v>125</v>
      </c>
      <c r="P4802" t="s">
        <v>125</v>
      </c>
    </row>
    <row r="4803" spans="1:18" x14ac:dyDescent="0.2">
      <c r="A4803">
        <v>174785</v>
      </c>
      <c r="B4803" t="s">
        <v>2407</v>
      </c>
      <c r="C4803" t="s">
        <v>1525</v>
      </c>
      <c r="D4803" t="b">
        <v>0</v>
      </c>
      <c r="E4803" t="s">
        <v>125</v>
      </c>
      <c r="H4803" t="s">
        <v>125</v>
      </c>
      <c r="P4803" t="s">
        <v>125</v>
      </c>
    </row>
    <row r="4804" spans="1:18" x14ac:dyDescent="0.2">
      <c r="A4804">
        <v>198060</v>
      </c>
      <c r="B4804" t="s">
        <v>2407</v>
      </c>
      <c r="C4804" t="s">
        <v>1525</v>
      </c>
      <c r="D4804" t="b">
        <v>0</v>
      </c>
      <c r="E4804" t="s">
        <v>125</v>
      </c>
      <c r="F4804" t="s">
        <v>1597</v>
      </c>
      <c r="G4804" t="s">
        <v>1588</v>
      </c>
      <c r="H4804" t="s">
        <v>125</v>
      </c>
      <c r="P4804" t="s">
        <v>125</v>
      </c>
    </row>
    <row r="4805" spans="1:18" x14ac:dyDescent="0.2">
      <c r="A4805">
        <v>174957</v>
      </c>
      <c r="B4805" t="s">
        <v>2407</v>
      </c>
      <c r="C4805" t="s">
        <v>1525</v>
      </c>
      <c r="D4805" t="b">
        <v>0</v>
      </c>
      <c r="E4805" t="s">
        <v>125</v>
      </c>
      <c r="H4805" t="s">
        <v>125</v>
      </c>
      <c r="P4805" t="s">
        <v>125</v>
      </c>
    </row>
    <row r="4806" spans="1:18" x14ac:dyDescent="0.2">
      <c r="A4806">
        <v>182516</v>
      </c>
      <c r="B4806" t="s">
        <v>2407</v>
      </c>
      <c r="C4806" t="s">
        <v>1525</v>
      </c>
      <c r="D4806" t="b">
        <v>0</v>
      </c>
      <c r="E4806" t="s">
        <v>125</v>
      </c>
      <c r="F4806" t="s">
        <v>1597</v>
      </c>
      <c r="G4806" t="s">
        <v>1588</v>
      </c>
      <c r="H4806" t="s">
        <v>125</v>
      </c>
      <c r="P4806" t="s">
        <v>125</v>
      </c>
    </row>
    <row r="4807" spans="1:18" x14ac:dyDescent="0.2">
      <c r="A4807">
        <v>174964</v>
      </c>
      <c r="B4807" t="s">
        <v>2407</v>
      </c>
      <c r="C4807" t="s">
        <v>1525</v>
      </c>
      <c r="D4807" t="b">
        <v>0</v>
      </c>
      <c r="E4807" t="s">
        <v>125</v>
      </c>
      <c r="H4807" t="s">
        <v>125</v>
      </c>
      <c r="P4807" t="s">
        <v>125</v>
      </c>
    </row>
    <row r="4808" spans="1:18" x14ac:dyDescent="0.2">
      <c r="A4808">
        <v>172386</v>
      </c>
      <c r="B4808" t="s">
        <v>2408</v>
      </c>
      <c r="C4808" t="s">
        <v>1525</v>
      </c>
      <c r="D4808" t="b">
        <v>1</v>
      </c>
      <c r="E4808" t="s">
        <v>125</v>
      </c>
      <c r="F4808" t="s">
        <v>1597</v>
      </c>
      <c r="G4808" t="s">
        <v>1588</v>
      </c>
      <c r="H4808" t="s">
        <v>125</v>
      </c>
      <c r="P4808" t="s">
        <v>125</v>
      </c>
      <c r="R4808" t="s">
        <v>2375</v>
      </c>
    </row>
    <row r="4809" spans="1:18" x14ac:dyDescent="0.2">
      <c r="A4809">
        <v>154050</v>
      </c>
      <c r="B4809" t="s">
        <v>2408</v>
      </c>
      <c r="C4809" t="s">
        <v>1525</v>
      </c>
      <c r="D4809" t="b">
        <v>1</v>
      </c>
      <c r="E4809" t="s">
        <v>125</v>
      </c>
      <c r="F4809" t="s">
        <v>1597</v>
      </c>
      <c r="G4809" t="s">
        <v>1588</v>
      </c>
      <c r="H4809" t="s">
        <v>125</v>
      </c>
      <c r="P4809" t="s">
        <v>125</v>
      </c>
    </row>
    <row r="4810" spans="1:18" x14ac:dyDescent="0.2">
      <c r="A4810">
        <v>148859</v>
      </c>
      <c r="B4810" t="s">
        <v>2409</v>
      </c>
      <c r="C4810" t="s">
        <v>1525</v>
      </c>
      <c r="D4810" t="b">
        <v>1</v>
      </c>
      <c r="E4810" t="s">
        <v>125</v>
      </c>
      <c r="F4810" t="s">
        <v>1597</v>
      </c>
      <c r="G4810" t="s">
        <v>1588</v>
      </c>
      <c r="H4810" t="s">
        <v>125</v>
      </c>
      <c r="P4810" t="s">
        <v>125</v>
      </c>
    </row>
    <row r="4811" spans="1:18" x14ac:dyDescent="0.2">
      <c r="A4811">
        <v>154086</v>
      </c>
      <c r="B4811" t="s">
        <v>2409</v>
      </c>
      <c r="C4811" t="s">
        <v>1525</v>
      </c>
      <c r="D4811" t="b">
        <v>1</v>
      </c>
      <c r="E4811" t="s">
        <v>125</v>
      </c>
      <c r="F4811" t="s">
        <v>1597</v>
      </c>
      <c r="G4811" t="s">
        <v>1588</v>
      </c>
      <c r="H4811" t="s">
        <v>125</v>
      </c>
      <c r="P4811" t="s">
        <v>125</v>
      </c>
    </row>
    <row r="4812" spans="1:18" x14ac:dyDescent="0.2">
      <c r="A4812">
        <v>165386</v>
      </c>
      <c r="B4812" t="s">
        <v>2409</v>
      </c>
      <c r="C4812" t="s">
        <v>1525</v>
      </c>
      <c r="D4812" t="b">
        <v>1</v>
      </c>
      <c r="E4812" t="s">
        <v>125</v>
      </c>
      <c r="F4812" t="s">
        <v>1597</v>
      </c>
      <c r="G4812" t="s">
        <v>1588</v>
      </c>
      <c r="H4812" t="s">
        <v>125</v>
      </c>
      <c r="P4812" t="s">
        <v>125</v>
      </c>
    </row>
    <row r="4813" spans="1:18" x14ac:dyDescent="0.2">
      <c r="A4813">
        <v>174660</v>
      </c>
      <c r="B4813" t="s">
        <v>2410</v>
      </c>
      <c r="C4813" t="s">
        <v>1525</v>
      </c>
      <c r="D4813" t="b">
        <v>0</v>
      </c>
      <c r="E4813" t="s">
        <v>125</v>
      </c>
      <c r="H4813" t="s">
        <v>125</v>
      </c>
      <c r="P4813" t="s">
        <v>125</v>
      </c>
    </row>
    <row r="4814" spans="1:18" x14ac:dyDescent="0.2">
      <c r="A4814">
        <v>174958</v>
      </c>
      <c r="B4814" t="s">
        <v>2410</v>
      </c>
      <c r="C4814" t="s">
        <v>1525</v>
      </c>
      <c r="D4814" t="b">
        <v>0</v>
      </c>
      <c r="E4814" t="s">
        <v>125</v>
      </c>
      <c r="H4814" t="s">
        <v>125</v>
      </c>
      <c r="P4814" t="s">
        <v>125</v>
      </c>
    </row>
    <row r="4815" spans="1:18" x14ac:dyDescent="0.2">
      <c r="A4815">
        <v>174797</v>
      </c>
      <c r="B4815" t="s">
        <v>2410</v>
      </c>
      <c r="C4815" t="s">
        <v>1525</v>
      </c>
      <c r="D4815" t="b">
        <v>0</v>
      </c>
      <c r="E4815" t="s">
        <v>125</v>
      </c>
      <c r="H4815" t="s">
        <v>125</v>
      </c>
      <c r="P4815" t="s">
        <v>125</v>
      </c>
    </row>
    <row r="4816" spans="1:18" x14ac:dyDescent="0.2">
      <c r="A4816">
        <v>197615</v>
      </c>
      <c r="B4816" t="s">
        <v>2410</v>
      </c>
      <c r="C4816" t="s">
        <v>1525</v>
      </c>
      <c r="D4816" t="b">
        <v>1</v>
      </c>
      <c r="E4816" t="s">
        <v>125</v>
      </c>
      <c r="F4816" t="s">
        <v>1529</v>
      </c>
      <c r="G4816" t="s">
        <v>1527</v>
      </c>
      <c r="H4816" t="s">
        <v>125</v>
      </c>
      <c r="P4816" t="s">
        <v>125</v>
      </c>
    </row>
    <row r="4817" spans="1:16" x14ac:dyDescent="0.2">
      <c r="A4817">
        <v>174965</v>
      </c>
      <c r="B4817" t="s">
        <v>2410</v>
      </c>
      <c r="C4817" t="s">
        <v>1525</v>
      </c>
      <c r="D4817" t="b">
        <v>0</v>
      </c>
      <c r="E4817" t="s">
        <v>125</v>
      </c>
      <c r="H4817" t="s">
        <v>125</v>
      </c>
      <c r="P4817" t="s">
        <v>125</v>
      </c>
    </row>
    <row r="4818" spans="1:16" x14ac:dyDescent="0.2">
      <c r="A4818">
        <v>174727</v>
      </c>
      <c r="B4818" t="s">
        <v>2410</v>
      </c>
      <c r="C4818" t="s">
        <v>1525</v>
      </c>
      <c r="D4818" t="b">
        <v>0</v>
      </c>
      <c r="E4818" t="s">
        <v>125</v>
      </c>
      <c r="H4818" t="s">
        <v>125</v>
      </c>
      <c r="P4818" t="s">
        <v>125</v>
      </c>
    </row>
    <row r="4819" spans="1:16" x14ac:dyDescent="0.2">
      <c r="A4819">
        <v>148860</v>
      </c>
      <c r="B4819" t="s">
        <v>2410</v>
      </c>
      <c r="C4819" t="s">
        <v>1525</v>
      </c>
      <c r="D4819" t="b">
        <v>1</v>
      </c>
      <c r="E4819" t="s">
        <v>125</v>
      </c>
      <c r="F4819" t="s">
        <v>1529</v>
      </c>
      <c r="G4819" t="s">
        <v>1527</v>
      </c>
      <c r="H4819" t="s">
        <v>125</v>
      </c>
      <c r="P4819" t="s">
        <v>125</v>
      </c>
    </row>
    <row r="4820" spans="1:16" x14ac:dyDescent="0.2">
      <c r="A4820">
        <v>198061</v>
      </c>
      <c r="B4820" t="s">
        <v>2410</v>
      </c>
      <c r="C4820" t="s">
        <v>1525</v>
      </c>
      <c r="D4820" t="b">
        <v>1</v>
      </c>
      <c r="E4820" t="s">
        <v>125</v>
      </c>
      <c r="F4820" t="s">
        <v>1529</v>
      </c>
      <c r="G4820" t="s">
        <v>1527</v>
      </c>
      <c r="H4820" t="s">
        <v>125</v>
      </c>
      <c r="P4820" t="s">
        <v>125</v>
      </c>
    </row>
    <row r="4821" spans="1:16" x14ac:dyDescent="0.2">
      <c r="A4821">
        <v>182520</v>
      </c>
      <c r="B4821" t="s">
        <v>2410</v>
      </c>
      <c r="C4821" t="s">
        <v>1525</v>
      </c>
      <c r="D4821" t="b">
        <v>1</v>
      </c>
      <c r="E4821" t="s">
        <v>125</v>
      </c>
      <c r="F4821" t="s">
        <v>1529</v>
      </c>
      <c r="G4821" t="s">
        <v>1527</v>
      </c>
      <c r="H4821" t="s">
        <v>125</v>
      </c>
      <c r="P4821" t="s">
        <v>125</v>
      </c>
    </row>
    <row r="4822" spans="1:16" x14ac:dyDescent="0.2">
      <c r="A4822">
        <v>154051</v>
      </c>
      <c r="B4822" t="s">
        <v>2411</v>
      </c>
      <c r="C4822" t="s">
        <v>1525</v>
      </c>
      <c r="D4822" t="b">
        <v>1</v>
      </c>
      <c r="E4822" t="s">
        <v>125</v>
      </c>
      <c r="F4822" t="s">
        <v>1529</v>
      </c>
      <c r="G4822" t="s">
        <v>1527</v>
      </c>
      <c r="H4822" t="s">
        <v>125</v>
      </c>
      <c r="P4822" t="s">
        <v>125</v>
      </c>
    </row>
    <row r="4823" spans="1:16" x14ac:dyDescent="0.2">
      <c r="A4823">
        <v>165387</v>
      </c>
      <c r="B4823" t="s">
        <v>2411</v>
      </c>
      <c r="C4823" t="s">
        <v>1525</v>
      </c>
      <c r="D4823" t="b">
        <v>1</v>
      </c>
      <c r="E4823" t="s">
        <v>125</v>
      </c>
      <c r="F4823" t="s">
        <v>1529</v>
      </c>
      <c r="G4823" t="s">
        <v>1527</v>
      </c>
      <c r="H4823" t="s">
        <v>125</v>
      </c>
      <c r="P4823" t="s">
        <v>125</v>
      </c>
    </row>
    <row r="4824" spans="1:16" x14ac:dyDescent="0.2">
      <c r="A4824">
        <v>154087</v>
      </c>
      <c r="B4824" t="s">
        <v>2411</v>
      </c>
      <c r="C4824" t="s">
        <v>1525</v>
      </c>
      <c r="D4824" t="b">
        <v>1</v>
      </c>
      <c r="E4824" t="s">
        <v>125</v>
      </c>
      <c r="F4824" t="s">
        <v>1529</v>
      </c>
      <c r="G4824" t="s">
        <v>1527</v>
      </c>
      <c r="H4824" t="s">
        <v>125</v>
      </c>
      <c r="P4824" t="s">
        <v>125</v>
      </c>
    </row>
    <row r="4825" spans="1:16" x14ac:dyDescent="0.2">
      <c r="A4825">
        <v>172387</v>
      </c>
      <c r="B4825" t="s">
        <v>2411</v>
      </c>
      <c r="C4825" t="s">
        <v>1525</v>
      </c>
      <c r="D4825" t="b">
        <v>1</v>
      </c>
      <c r="E4825" t="s">
        <v>125</v>
      </c>
      <c r="F4825" t="s">
        <v>1529</v>
      </c>
      <c r="G4825" t="s">
        <v>1527</v>
      </c>
      <c r="H4825" t="s">
        <v>125</v>
      </c>
      <c r="P4825" t="s">
        <v>125</v>
      </c>
    </row>
    <row r="4826" spans="1:16" x14ac:dyDescent="0.2">
      <c r="A4826">
        <v>174798</v>
      </c>
      <c r="B4826" t="s">
        <v>2412</v>
      </c>
      <c r="C4826" t="s">
        <v>1525</v>
      </c>
      <c r="D4826" t="b">
        <v>0</v>
      </c>
      <c r="E4826" t="s">
        <v>125</v>
      </c>
      <c r="H4826" t="s">
        <v>125</v>
      </c>
      <c r="P4826" t="s">
        <v>125</v>
      </c>
    </row>
    <row r="4827" spans="1:16" x14ac:dyDescent="0.2">
      <c r="A4827">
        <v>151323</v>
      </c>
      <c r="B4827" t="s">
        <v>2412</v>
      </c>
      <c r="C4827" t="s">
        <v>1525</v>
      </c>
      <c r="D4827" t="b">
        <v>1</v>
      </c>
      <c r="E4827" t="s">
        <v>125</v>
      </c>
      <c r="F4827" t="s">
        <v>1529</v>
      </c>
      <c r="G4827" t="s">
        <v>1527</v>
      </c>
      <c r="H4827" t="s">
        <v>125</v>
      </c>
      <c r="P4827" t="s">
        <v>125</v>
      </c>
    </row>
    <row r="4828" spans="1:16" x14ac:dyDescent="0.2">
      <c r="A4828">
        <v>182524</v>
      </c>
      <c r="B4828" t="s">
        <v>2412</v>
      </c>
      <c r="C4828" t="s">
        <v>1525</v>
      </c>
      <c r="D4828" t="b">
        <v>1</v>
      </c>
      <c r="E4828" t="s">
        <v>125</v>
      </c>
      <c r="F4828" t="s">
        <v>1529</v>
      </c>
      <c r="G4828" t="s">
        <v>1527</v>
      </c>
      <c r="H4828" t="s">
        <v>125</v>
      </c>
      <c r="P4828" t="s">
        <v>125</v>
      </c>
    </row>
    <row r="4829" spans="1:16" x14ac:dyDescent="0.2">
      <c r="A4829">
        <v>174728</v>
      </c>
      <c r="B4829" t="s">
        <v>2412</v>
      </c>
      <c r="C4829" t="s">
        <v>1525</v>
      </c>
      <c r="D4829" t="b">
        <v>0</v>
      </c>
      <c r="E4829" t="s">
        <v>125</v>
      </c>
      <c r="H4829" t="s">
        <v>125</v>
      </c>
      <c r="P4829" t="s">
        <v>125</v>
      </c>
    </row>
    <row r="4830" spans="1:16" x14ac:dyDescent="0.2">
      <c r="A4830">
        <v>174959</v>
      </c>
      <c r="B4830" t="s">
        <v>2412</v>
      </c>
      <c r="C4830" t="s">
        <v>1525</v>
      </c>
      <c r="D4830" t="b">
        <v>0</v>
      </c>
      <c r="E4830" t="s">
        <v>125</v>
      </c>
      <c r="H4830" t="s">
        <v>125</v>
      </c>
      <c r="P4830" t="s">
        <v>125</v>
      </c>
    </row>
    <row r="4831" spans="1:16" x14ac:dyDescent="0.2">
      <c r="A4831">
        <v>174966</v>
      </c>
      <c r="B4831" t="s">
        <v>2412</v>
      </c>
      <c r="C4831" t="s">
        <v>1525</v>
      </c>
      <c r="D4831" t="b">
        <v>0</v>
      </c>
      <c r="E4831" t="s">
        <v>125</v>
      </c>
      <c r="H4831" t="s">
        <v>125</v>
      </c>
      <c r="P4831" t="s">
        <v>125</v>
      </c>
    </row>
    <row r="4832" spans="1:16" x14ac:dyDescent="0.2">
      <c r="A4832">
        <v>197616</v>
      </c>
      <c r="B4832" t="s">
        <v>2412</v>
      </c>
      <c r="C4832" t="s">
        <v>1525</v>
      </c>
      <c r="D4832" t="b">
        <v>1</v>
      </c>
      <c r="E4832" t="s">
        <v>125</v>
      </c>
      <c r="F4832" t="s">
        <v>1529</v>
      </c>
      <c r="G4832" t="s">
        <v>1527</v>
      </c>
      <c r="H4832" t="s">
        <v>125</v>
      </c>
      <c r="P4832" t="s">
        <v>125</v>
      </c>
    </row>
    <row r="4833" spans="1:16" x14ac:dyDescent="0.2">
      <c r="A4833">
        <v>174661</v>
      </c>
      <c r="B4833" t="s">
        <v>2412</v>
      </c>
      <c r="C4833" t="s">
        <v>1525</v>
      </c>
      <c r="D4833" t="b">
        <v>0</v>
      </c>
      <c r="E4833" t="s">
        <v>125</v>
      </c>
      <c r="H4833" t="s">
        <v>125</v>
      </c>
      <c r="P4833" t="s">
        <v>125</v>
      </c>
    </row>
    <row r="4834" spans="1:16" x14ac:dyDescent="0.2">
      <c r="A4834">
        <v>198063</v>
      </c>
      <c r="B4834" t="s">
        <v>2412</v>
      </c>
      <c r="C4834" t="s">
        <v>1525</v>
      </c>
      <c r="D4834" t="b">
        <v>1</v>
      </c>
      <c r="E4834" t="s">
        <v>125</v>
      </c>
      <c r="F4834" t="s">
        <v>1529</v>
      </c>
      <c r="G4834" t="s">
        <v>1527</v>
      </c>
      <c r="H4834" t="s">
        <v>125</v>
      </c>
      <c r="P4834" t="s">
        <v>125</v>
      </c>
    </row>
    <row r="4835" spans="1:16" x14ac:dyDescent="0.2">
      <c r="A4835">
        <v>154088</v>
      </c>
      <c r="B4835" t="s">
        <v>2413</v>
      </c>
      <c r="C4835" t="s">
        <v>1525</v>
      </c>
      <c r="D4835" t="b">
        <v>1</v>
      </c>
      <c r="E4835" t="s">
        <v>125</v>
      </c>
      <c r="F4835" t="s">
        <v>1529</v>
      </c>
      <c r="G4835" t="s">
        <v>1527</v>
      </c>
      <c r="H4835" t="s">
        <v>125</v>
      </c>
      <c r="P4835" t="s">
        <v>125</v>
      </c>
    </row>
    <row r="4836" spans="1:16" x14ac:dyDescent="0.2">
      <c r="A4836">
        <v>154056</v>
      </c>
      <c r="B4836" t="s">
        <v>2413</v>
      </c>
      <c r="C4836" t="s">
        <v>1525</v>
      </c>
      <c r="D4836" t="b">
        <v>1</v>
      </c>
      <c r="E4836" t="s">
        <v>125</v>
      </c>
      <c r="F4836" t="s">
        <v>1529</v>
      </c>
      <c r="G4836" t="s">
        <v>1527</v>
      </c>
      <c r="H4836" t="s">
        <v>125</v>
      </c>
      <c r="P4836" t="s">
        <v>125</v>
      </c>
    </row>
    <row r="4837" spans="1:16" x14ac:dyDescent="0.2">
      <c r="A4837">
        <v>165388</v>
      </c>
      <c r="B4837" t="s">
        <v>2413</v>
      </c>
      <c r="C4837" t="s">
        <v>1525</v>
      </c>
      <c r="D4837" t="b">
        <v>1</v>
      </c>
      <c r="E4837" t="s">
        <v>125</v>
      </c>
      <c r="F4837" t="s">
        <v>1529</v>
      </c>
      <c r="G4837" t="s">
        <v>1527</v>
      </c>
      <c r="H4837" t="s">
        <v>125</v>
      </c>
      <c r="P4837" t="s">
        <v>125</v>
      </c>
    </row>
    <row r="4838" spans="1:16" x14ac:dyDescent="0.2">
      <c r="A4838">
        <v>172388</v>
      </c>
      <c r="B4838" t="s">
        <v>2413</v>
      </c>
      <c r="C4838" t="s">
        <v>1525</v>
      </c>
      <c r="D4838" t="b">
        <v>1</v>
      </c>
      <c r="E4838" t="s">
        <v>125</v>
      </c>
      <c r="F4838" t="s">
        <v>1529</v>
      </c>
      <c r="G4838" t="s">
        <v>1527</v>
      </c>
      <c r="H4838" t="s">
        <v>125</v>
      </c>
      <c r="P4838" t="s">
        <v>125</v>
      </c>
    </row>
    <row r="4839" spans="1:16" x14ac:dyDescent="0.2">
      <c r="A4839">
        <v>148862</v>
      </c>
      <c r="B4839" t="s">
        <v>2414</v>
      </c>
      <c r="C4839" t="s">
        <v>1525</v>
      </c>
      <c r="D4839" t="b">
        <v>1</v>
      </c>
      <c r="E4839" t="s">
        <v>125</v>
      </c>
      <c r="F4839" t="s">
        <v>1590</v>
      </c>
      <c r="G4839" t="s">
        <v>1527</v>
      </c>
      <c r="H4839" t="s">
        <v>125</v>
      </c>
      <c r="P4839" t="s">
        <v>125</v>
      </c>
    </row>
    <row r="4840" spans="1:16" x14ac:dyDescent="0.2">
      <c r="A4840">
        <v>198064</v>
      </c>
      <c r="B4840" t="s">
        <v>2414</v>
      </c>
      <c r="C4840" t="s">
        <v>1525</v>
      </c>
      <c r="D4840" t="b">
        <v>1</v>
      </c>
      <c r="E4840" t="s">
        <v>125</v>
      </c>
      <c r="F4840" t="s">
        <v>1590</v>
      </c>
      <c r="G4840" t="s">
        <v>1527</v>
      </c>
      <c r="H4840" t="s">
        <v>125</v>
      </c>
      <c r="P4840" t="s">
        <v>125</v>
      </c>
    </row>
    <row r="4841" spans="1:16" x14ac:dyDescent="0.2">
      <c r="A4841">
        <v>182527</v>
      </c>
      <c r="B4841" t="s">
        <v>2414</v>
      </c>
      <c r="C4841" t="s">
        <v>1525</v>
      </c>
      <c r="D4841" t="b">
        <v>1</v>
      </c>
      <c r="E4841" t="s">
        <v>125</v>
      </c>
      <c r="F4841" t="s">
        <v>1590</v>
      </c>
      <c r="G4841" t="s">
        <v>1527</v>
      </c>
      <c r="H4841" t="s">
        <v>125</v>
      </c>
      <c r="P4841" t="s">
        <v>125</v>
      </c>
    </row>
    <row r="4842" spans="1:16" x14ac:dyDescent="0.2">
      <c r="A4842">
        <v>174961</v>
      </c>
      <c r="B4842" t="s">
        <v>2414</v>
      </c>
      <c r="C4842" t="s">
        <v>1525</v>
      </c>
      <c r="D4842" t="b">
        <v>0</v>
      </c>
      <c r="E4842" t="s">
        <v>125</v>
      </c>
      <c r="H4842" t="s">
        <v>125</v>
      </c>
      <c r="P4842" t="s">
        <v>125</v>
      </c>
    </row>
    <row r="4843" spans="1:16" x14ac:dyDescent="0.2">
      <c r="A4843">
        <v>174662</v>
      </c>
      <c r="B4843" t="s">
        <v>2414</v>
      </c>
      <c r="C4843" t="s">
        <v>1525</v>
      </c>
      <c r="D4843" t="b">
        <v>0</v>
      </c>
      <c r="E4843" t="s">
        <v>125</v>
      </c>
      <c r="H4843" t="s">
        <v>125</v>
      </c>
      <c r="P4843" t="s">
        <v>125</v>
      </c>
    </row>
    <row r="4844" spans="1:16" x14ac:dyDescent="0.2">
      <c r="A4844">
        <v>174967</v>
      </c>
      <c r="B4844" t="s">
        <v>2414</v>
      </c>
      <c r="C4844" t="s">
        <v>1525</v>
      </c>
      <c r="D4844" t="b">
        <v>0</v>
      </c>
      <c r="E4844" t="s">
        <v>125</v>
      </c>
      <c r="H4844" t="s">
        <v>125</v>
      </c>
      <c r="P4844" t="s">
        <v>125</v>
      </c>
    </row>
    <row r="4845" spans="1:16" x14ac:dyDescent="0.2">
      <c r="A4845">
        <v>174729</v>
      </c>
      <c r="B4845" t="s">
        <v>2414</v>
      </c>
      <c r="C4845" t="s">
        <v>1525</v>
      </c>
      <c r="D4845" t="b">
        <v>0</v>
      </c>
      <c r="E4845" t="s">
        <v>125</v>
      </c>
      <c r="H4845" t="s">
        <v>125</v>
      </c>
      <c r="P4845" t="s">
        <v>125</v>
      </c>
    </row>
    <row r="4846" spans="1:16" x14ac:dyDescent="0.2">
      <c r="A4846">
        <v>197617</v>
      </c>
      <c r="B4846" t="s">
        <v>2414</v>
      </c>
      <c r="C4846" t="s">
        <v>1525</v>
      </c>
      <c r="D4846" t="b">
        <v>1</v>
      </c>
      <c r="E4846" t="s">
        <v>125</v>
      </c>
      <c r="F4846" t="s">
        <v>1590</v>
      </c>
      <c r="G4846" t="s">
        <v>1527</v>
      </c>
      <c r="H4846" t="s">
        <v>125</v>
      </c>
      <c r="P4846" t="s">
        <v>125</v>
      </c>
    </row>
    <row r="4847" spans="1:16" x14ac:dyDescent="0.2">
      <c r="A4847">
        <v>172389</v>
      </c>
      <c r="B4847" t="s">
        <v>2415</v>
      </c>
      <c r="C4847" t="s">
        <v>1525</v>
      </c>
      <c r="D4847" t="b">
        <v>1</v>
      </c>
      <c r="E4847" t="s">
        <v>125</v>
      </c>
      <c r="F4847" t="s">
        <v>1590</v>
      </c>
      <c r="G4847" t="s">
        <v>1527</v>
      </c>
      <c r="H4847" t="s">
        <v>125</v>
      </c>
      <c r="P4847" t="s">
        <v>125</v>
      </c>
    </row>
    <row r="4848" spans="1:16" x14ac:dyDescent="0.2">
      <c r="A4848">
        <v>154090</v>
      </c>
      <c r="B4848" t="s">
        <v>2415</v>
      </c>
      <c r="C4848" t="s">
        <v>1525</v>
      </c>
      <c r="D4848" t="b">
        <v>1</v>
      </c>
      <c r="E4848" t="s">
        <v>125</v>
      </c>
      <c r="F4848" t="s">
        <v>1590</v>
      </c>
      <c r="G4848" t="s">
        <v>1527</v>
      </c>
      <c r="H4848" t="s">
        <v>125</v>
      </c>
      <c r="P4848" t="s">
        <v>125</v>
      </c>
    </row>
    <row r="4849" spans="1:19" x14ac:dyDescent="0.2">
      <c r="A4849">
        <v>154059</v>
      </c>
      <c r="B4849" t="s">
        <v>2415</v>
      </c>
      <c r="C4849" t="s">
        <v>1525</v>
      </c>
      <c r="D4849" t="b">
        <v>1</v>
      </c>
      <c r="E4849" t="s">
        <v>125</v>
      </c>
      <c r="F4849" t="s">
        <v>1590</v>
      </c>
      <c r="G4849" t="s">
        <v>1527</v>
      </c>
      <c r="H4849" t="s">
        <v>125</v>
      </c>
      <c r="P4849" t="s">
        <v>125</v>
      </c>
    </row>
    <row r="4850" spans="1:19" x14ac:dyDescent="0.2">
      <c r="A4850">
        <v>165389</v>
      </c>
      <c r="B4850" t="s">
        <v>2415</v>
      </c>
      <c r="C4850" t="s">
        <v>1525</v>
      </c>
      <c r="D4850" t="b">
        <v>1</v>
      </c>
      <c r="E4850" t="s">
        <v>125</v>
      </c>
      <c r="F4850" t="s">
        <v>1590</v>
      </c>
      <c r="G4850" t="s">
        <v>1527</v>
      </c>
      <c r="H4850" t="s">
        <v>125</v>
      </c>
      <c r="P4850" t="s">
        <v>125</v>
      </c>
    </row>
    <row r="4851" spans="1:19" x14ac:dyDescent="0.2">
      <c r="A4851">
        <v>174799</v>
      </c>
      <c r="B4851" t="s">
        <v>2416</v>
      </c>
      <c r="C4851" t="s">
        <v>1525</v>
      </c>
      <c r="D4851" t="b">
        <v>0</v>
      </c>
      <c r="E4851" t="s">
        <v>125</v>
      </c>
      <c r="H4851" t="s">
        <v>125</v>
      </c>
      <c r="P4851" t="s">
        <v>125</v>
      </c>
    </row>
    <row r="4852" spans="1:19" x14ac:dyDescent="0.2">
      <c r="A4852">
        <v>186289</v>
      </c>
      <c r="B4852" t="s">
        <v>2417</v>
      </c>
      <c r="C4852" t="s">
        <v>1525</v>
      </c>
      <c r="D4852" t="b">
        <v>0</v>
      </c>
      <c r="E4852" t="s">
        <v>125</v>
      </c>
      <c r="H4852" t="s">
        <v>125</v>
      </c>
      <c r="P4852" t="s">
        <v>125</v>
      </c>
    </row>
    <row r="4853" spans="1:19" x14ac:dyDescent="0.2">
      <c r="A4853">
        <v>188398</v>
      </c>
      <c r="B4853" t="s">
        <v>2418</v>
      </c>
      <c r="C4853" t="s">
        <v>1525</v>
      </c>
      <c r="D4853" t="b">
        <v>1</v>
      </c>
      <c r="E4853" t="s">
        <v>125</v>
      </c>
      <c r="H4853" t="s">
        <v>125</v>
      </c>
      <c r="P4853" t="s">
        <v>125</v>
      </c>
    </row>
    <row r="4854" spans="1:19" x14ac:dyDescent="0.2">
      <c r="A4854">
        <v>171376</v>
      </c>
      <c r="B4854" t="s">
        <v>2418</v>
      </c>
      <c r="C4854" t="s">
        <v>1525</v>
      </c>
      <c r="D4854" t="b">
        <v>1</v>
      </c>
      <c r="E4854" t="s">
        <v>125</v>
      </c>
      <c r="F4854" t="s">
        <v>538</v>
      </c>
      <c r="G4854" t="s">
        <v>533</v>
      </c>
      <c r="H4854" t="s">
        <v>125</v>
      </c>
      <c r="P4854" t="s">
        <v>125</v>
      </c>
    </row>
    <row r="4855" spans="1:19" x14ac:dyDescent="0.2">
      <c r="A4855">
        <v>188295</v>
      </c>
      <c r="B4855" t="s">
        <v>2419</v>
      </c>
      <c r="C4855" t="s">
        <v>1525</v>
      </c>
      <c r="D4855" t="b">
        <v>1</v>
      </c>
      <c r="E4855" t="s">
        <v>125</v>
      </c>
      <c r="H4855" t="s">
        <v>125</v>
      </c>
      <c r="P4855" t="s">
        <v>125</v>
      </c>
      <c r="R4855" t="s">
        <v>1809</v>
      </c>
    </row>
    <row r="4856" spans="1:19" x14ac:dyDescent="0.2">
      <c r="A4856">
        <v>188359</v>
      </c>
      <c r="B4856" t="s">
        <v>2419</v>
      </c>
      <c r="C4856" t="s">
        <v>1525</v>
      </c>
      <c r="D4856" t="b">
        <v>1</v>
      </c>
      <c r="E4856" t="s">
        <v>125</v>
      </c>
      <c r="H4856" t="s">
        <v>125</v>
      </c>
      <c r="P4856" t="s">
        <v>125</v>
      </c>
    </row>
    <row r="4857" spans="1:19" x14ac:dyDescent="0.2">
      <c r="A4857">
        <v>188401</v>
      </c>
      <c r="B4857" t="s">
        <v>2420</v>
      </c>
      <c r="C4857" t="s">
        <v>1525</v>
      </c>
      <c r="D4857" t="b">
        <v>1</v>
      </c>
      <c r="E4857" t="s">
        <v>125</v>
      </c>
      <c r="H4857" t="s">
        <v>125</v>
      </c>
      <c r="P4857" t="s">
        <v>125</v>
      </c>
    </row>
    <row r="4858" spans="1:19" x14ac:dyDescent="0.2">
      <c r="A4858">
        <v>198988</v>
      </c>
      <c r="B4858" t="s">
        <v>2421</v>
      </c>
      <c r="C4858" t="s">
        <v>1525</v>
      </c>
      <c r="D4858" t="b">
        <v>1</v>
      </c>
      <c r="E4858" t="s">
        <v>125</v>
      </c>
      <c r="H4858" t="s">
        <v>125</v>
      </c>
      <c r="P4858" t="s">
        <v>125</v>
      </c>
      <c r="R4858" t="s">
        <v>1752</v>
      </c>
    </row>
    <row r="4859" spans="1:19" x14ac:dyDescent="0.2">
      <c r="A4859">
        <v>216133</v>
      </c>
      <c r="B4859" t="s">
        <v>2422</v>
      </c>
      <c r="C4859" t="s">
        <v>1525</v>
      </c>
      <c r="D4859" t="b">
        <v>1</v>
      </c>
      <c r="E4859" t="s">
        <v>125</v>
      </c>
      <c r="H4859" t="s">
        <v>125</v>
      </c>
      <c r="P4859" t="s">
        <v>125</v>
      </c>
    </row>
    <row r="4860" spans="1:19" x14ac:dyDescent="0.2">
      <c r="A4860">
        <v>188360</v>
      </c>
      <c r="B4860" t="s">
        <v>2423</v>
      </c>
      <c r="C4860" t="s">
        <v>1525</v>
      </c>
      <c r="D4860" t="b">
        <v>0</v>
      </c>
      <c r="E4860" t="s">
        <v>125</v>
      </c>
      <c r="F4860" t="s">
        <v>1769</v>
      </c>
      <c r="G4860" t="s">
        <v>533</v>
      </c>
      <c r="H4860" t="s">
        <v>125</v>
      </c>
      <c r="P4860" t="s">
        <v>125</v>
      </c>
      <c r="S4860" t="s">
        <v>1770</v>
      </c>
    </row>
    <row r="4861" spans="1:19" x14ac:dyDescent="0.2">
      <c r="A4861">
        <v>188298</v>
      </c>
      <c r="B4861" t="s">
        <v>2423</v>
      </c>
      <c r="C4861" t="s">
        <v>1525</v>
      </c>
      <c r="D4861" t="b">
        <v>0</v>
      </c>
      <c r="E4861" t="s">
        <v>125</v>
      </c>
      <c r="F4861" t="s">
        <v>1769</v>
      </c>
      <c r="G4861" t="s">
        <v>533</v>
      </c>
      <c r="H4861" t="s">
        <v>125</v>
      </c>
      <c r="P4861" t="s">
        <v>125</v>
      </c>
      <c r="S4861" t="s">
        <v>1770</v>
      </c>
    </row>
    <row r="4862" spans="1:19" x14ac:dyDescent="0.2">
      <c r="A4862">
        <v>171378</v>
      </c>
      <c r="B4862" t="s">
        <v>2424</v>
      </c>
      <c r="C4862" t="s">
        <v>1525</v>
      </c>
      <c r="D4862" t="b">
        <v>0</v>
      </c>
      <c r="E4862" t="s">
        <v>125</v>
      </c>
      <c r="F4862" t="s">
        <v>538</v>
      </c>
      <c r="G4862" t="s">
        <v>533</v>
      </c>
      <c r="H4862" t="s">
        <v>125</v>
      </c>
      <c r="P4862" t="s">
        <v>125</v>
      </c>
    </row>
    <row r="4863" spans="1:19" x14ac:dyDescent="0.2">
      <c r="A4863">
        <v>148302</v>
      </c>
      <c r="B4863" t="s">
        <v>2424</v>
      </c>
      <c r="C4863" t="s">
        <v>1525</v>
      </c>
      <c r="D4863" t="b">
        <v>0</v>
      </c>
      <c r="E4863" t="s">
        <v>125</v>
      </c>
      <c r="F4863" t="s">
        <v>538</v>
      </c>
      <c r="G4863" t="s">
        <v>533</v>
      </c>
      <c r="H4863" t="s">
        <v>125</v>
      </c>
      <c r="P4863" t="s">
        <v>125</v>
      </c>
    </row>
    <row r="4864" spans="1:19" x14ac:dyDescent="0.2">
      <c r="A4864">
        <v>188400</v>
      </c>
      <c r="B4864" t="s">
        <v>2424</v>
      </c>
      <c r="C4864" t="s">
        <v>1525</v>
      </c>
      <c r="D4864" t="b">
        <v>0</v>
      </c>
      <c r="E4864" t="s">
        <v>125</v>
      </c>
      <c r="F4864" t="s">
        <v>538</v>
      </c>
      <c r="G4864" t="s">
        <v>533</v>
      </c>
      <c r="H4864" t="s">
        <v>125</v>
      </c>
      <c r="P4864" t="s">
        <v>125</v>
      </c>
    </row>
    <row r="4865" spans="1:18" x14ac:dyDescent="0.2">
      <c r="A4865">
        <v>188365</v>
      </c>
      <c r="B4865" t="s">
        <v>2425</v>
      </c>
      <c r="C4865" t="s">
        <v>1525</v>
      </c>
      <c r="D4865" t="b">
        <v>0</v>
      </c>
      <c r="E4865" t="s">
        <v>125</v>
      </c>
      <c r="F4865" t="s">
        <v>1552</v>
      </c>
      <c r="G4865" t="s">
        <v>1547</v>
      </c>
      <c r="H4865" t="s">
        <v>125</v>
      </c>
      <c r="P4865" t="s">
        <v>125</v>
      </c>
    </row>
    <row r="4866" spans="1:18" x14ac:dyDescent="0.2">
      <c r="A4866">
        <v>155962</v>
      </c>
      <c r="B4866" t="s">
        <v>2425</v>
      </c>
      <c r="C4866" t="s">
        <v>1525</v>
      </c>
      <c r="D4866" t="b">
        <v>0</v>
      </c>
      <c r="E4866" t="s">
        <v>125</v>
      </c>
      <c r="F4866" t="s">
        <v>1552</v>
      </c>
      <c r="G4866" t="s">
        <v>1547</v>
      </c>
      <c r="H4866" t="s">
        <v>125</v>
      </c>
      <c r="P4866" t="s">
        <v>125</v>
      </c>
    </row>
    <row r="4867" spans="1:18" x14ac:dyDescent="0.2">
      <c r="A4867">
        <v>188379</v>
      </c>
      <c r="B4867" t="s">
        <v>2425</v>
      </c>
      <c r="C4867" t="s">
        <v>1525</v>
      </c>
      <c r="D4867" t="b">
        <v>0</v>
      </c>
      <c r="E4867" t="s">
        <v>125</v>
      </c>
      <c r="F4867" t="s">
        <v>1552</v>
      </c>
      <c r="G4867" t="s">
        <v>1547</v>
      </c>
      <c r="H4867" t="s">
        <v>125</v>
      </c>
      <c r="P4867" t="s">
        <v>125</v>
      </c>
    </row>
    <row r="4868" spans="1:18" x14ac:dyDescent="0.2">
      <c r="A4868">
        <v>187361</v>
      </c>
      <c r="B4868" t="s">
        <v>2425</v>
      </c>
      <c r="C4868" t="s">
        <v>1525</v>
      </c>
      <c r="D4868" t="b">
        <v>0</v>
      </c>
      <c r="E4868" t="s">
        <v>125</v>
      </c>
      <c r="F4868" t="s">
        <v>1552</v>
      </c>
      <c r="G4868" t="s">
        <v>1547</v>
      </c>
      <c r="H4868" t="s">
        <v>125</v>
      </c>
      <c r="P4868" t="s">
        <v>125</v>
      </c>
      <c r="R4868" t="s">
        <v>2426</v>
      </c>
    </row>
    <row r="4869" spans="1:18" x14ac:dyDescent="0.2">
      <c r="A4869">
        <v>188380</v>
      </c>
      <c r="B4869" t="s">
        <v>2427</v>
      </c>
      <c r="C4869" t="s">
        <v>1525</v>
      </c>
      <c r="D4869" t="b">
        <v>1</v>
      </c>
      <c r="E4869" t="s">
        <v>125</v>
      </c>
      <c r="F4869" t="s">
        <v>1529</v>
      </c>
      <c r="G4869" t="s">
        <v>1527</v>
      </c>
      <c r="H4869" t="s">
        <v>125</v>
      </c>
      <c r="P4869" t="s">
        <v>125</v>
      </c>
    </row>
    <row r="4870" spans="1:18" x14ac:dyDescent="0.2">
      <c r="A4870">
        <v>187374</v>
      </c>
      <c r="B4870" t="s">
        <v>2427</v>
      </c>
      <c r="C4870" t="s">
        <v>1525</v>
      </c>
      <c r="D4870" t="b">
        <v>1</v>
      </c>
      <c r="E4870" t="s">
        <v>125</v>
      </c>
      <c r="F4870" t="s">
        <v>1529</v>
      </c>
      <c r="G4870" t="s">
        <v>1527</v>
      </c>
      <c r="H4870" t="s">
        <v>125</v>
      </c>
      <c r="P4870" t="s">
        <v>125</v>
      </c>
    </row>
    <row r="4871" spans="1:18" x14ac:dyDescent="0.2">
      <c r="A4871">
        <v>155964</v>
      </c>
      <c r="B4871" t="s">
        <v>2428</v>
      </c>
      <c r="C4871" t="s">
        <v>1525</v>
      </c>
      <c r="D4871" t="b">
        <v>1</v>
      </c>
      <c r="E4871" t="s">
        <v>125</v>
      </c>
      <c r="F4871" t="s">
        <v>1529</v>
      </c>
      <c r="G4871" t="s">
        <v>1527</v>
      </c>
      <c r="H4871" t="s">
        <v>125</v>
      </c>
      <c r="P4871" t="s">
        <v>125</v>
      </c>
    </row>
    <row r="4872" spans="1:18" x14ac:dyDescent="0.2">
      <c r="A4872">
        <v>188366</v>
      </c>
      <c r="B4872" t="s">
        <v>2428</v>
      </c>
      <c r="C4872" t="s">
        <v>1525</v>
      </c>
      <c r="D4872" t="b">
        <v>1</v>
      </c>
      <c r="E4872" t="s">
        <v>125</v>
      </c>
      <c r="F4872" t="s">
        <v>1529</v>
      </c>
      <c r="G4872" t="s">
        <v>1527</v>
      </c>
      <c r="H4872" t="s">
        <v>125</v>
      </c>
      <c r="P4872" t="s">
        <v>125</v>
      </c>
    </row>
    <row r="4873" spans="1:18" x14ac:dyDescent="0.2">
      <c r="A4873">
        <v>188381</v>
      </c>
      <c r="B4873" t="s">
        <v>2429</v>
      </c>
      <c r="C4873" t="s">
        <v>1525</v>
      </c>
      <c r="D4873" t="b">
        <v>0</v>
      </c>
      <c r="E4873" t="s">
        <v>125</v>
      </c>
      <c r="F4873" t="s">
        <v>1783</v>
      </c>
      <c r="G4873" t="s">
        <v>1541</v>
      </c>
      <c r="H4873" t="s">
        <v>125</v>
      </c>
      <c r="J4873" t="s">
        <v>752</v>
      </c>
      <c r="K4873" t="s">
        <v>1559</v>
      </c>
      <c r="L4873" t="s">
        <v>1024</v>
      </c>
      <c r="P4873" t="s">
        <v>125</v>
      </c>
    </row>
    <row r="4874" spans="1:18" x14ac:dyDescent="0.2">
      <c r="A4874">
        <v>187375</v>
      </c>
      <c r="B4874" t="s">
        <v>2429</v>
      </c>
      <c r="C4874" t="s">
        <v>1525</v>
      </c>
      <c r="D4874" t="b">
        <v>0</v>
      </c>
      <c r="E4874" t="s">
        <v>125</v>
      </c>
      <c r="F4874" t="s">
        <v>1783</v>
      </c>
      <c r="G4874" t="s">
        <v>1541</v>
      </c>
      <c r="H4874" t="s">
        <v>125</v>
      </c>
      <c r="J4874" t="s">
        <v>752</v>
      </c>
      <c r="K4874" t="s">
        <v>1559</v>
      </c>
      <c r="L4874" t="s">
        <v>1024</v>
      </c>
      <c r="P4874" t="s">
        <v>125</v>
      </c>
      <c r="R4874" t="s">
        <v>2426</v>
      </c>
    </row>
    <row r="4875" spans="1:18" x14ac:dyDescent="0.2">
      <c r="A4875">
        <v>156013</v>
      </c>
      <c r="B4875" t="s">
        <v>2430</v>
      </c>
      <c r="C4875" t="s">
        <v>1525</v>
      </c>
      <c r="D4875" t="b">
        <v>0</v>
      </c>
      <c r="E4875" t="s">
        <v>125</v>
      </c>
      <c r="F4875" t="s">
        <v>1783</v>
      </c>
      <c r="G4875" t="s">
        <v>1541</v>
      </c>
      <c r="H4875" t="s">
        <v>125</v>
      </c>
      <c r="J4875" t="s">
        <v>752</v>
      </c>
      <c r="K4875" t="s">
        <v>1559</v>
      </c>
      <c r="L4875" t="s">
        <v>1024</v>
      </c>
      <c r="P4875" t="s">
        <v>125</v>
      </c>
    </row>
    <row r="4876" spans="1:18" x14ac:dyDescent="0.2">
      <c r="A4876">
        <v>188367</v>
      </c>
      <c r="B4876" t="s">
        <v>2430</v>
      </c>
      <c r="C4876" t="s">
        <v>1525</v>
      </c>
      <c r="D4876" t="b">
        <v>0</v>
      </c>
      <c r="E4876" t="s">
        <v>125</v>
      </c>
      <c r="F4876" t="s">
        <v>1783</v>
      </c>
      <c r="G4876" t="s">
        <v>1541</v>
      </c>
      <c r="H4876" t="s">
        <v>125</v>
      </c>
      <c r="J4876" t="s">
        <v>752</v>
      </c>
      <c r="K4876" t="s">
        <v>1559</v>
      </c>
      <c r="L4876" t="s">
        <v>1024</v>
      </c>
      <c r="P4876" t="s">
        <v>125</v>
      </c>
    </row>
    <row r="4877" spans="1:18" x14ac:dyDescent="0.2">
      <c r="A4877">
        <v>156014</v>
      </c>
      <c r="B4877" t="s">
        <v>2431</v>
      </c>
      <c r="C4877" t="s">
        <v>1525</v>
      </c>
      <c r="D4877" t="b">
        <v>1</v>
      </c>
      <c r="E4877" t="s">
        <v>125</v>
      </c>
      <c r="F4877" t="s">
        <v>1529</v>
      </c>
      <c r="G4877" t="s">
        <v>1527</v>
      </c>
      <c r="H4877" t="s">
        <v>125</v>
      </c>
      <c r="P4877" t="s">
        <v>125</v>
      </c>
    </row>
    <row r="4878" spans="1:18" x14ac:dyDescent="0.2">
      <c r="A4878">
        <v>187376</v>
      </c>
      <c r="B4878" t="s">
        <v>2431</v>
      </c>
      <c r="C4878" t="s">
        <v>1525</v>
      </c>
      <c r="D4878" t="b">
        <v>1</v>
      </c>
      <c r="E4878" t="s">
        <v>125</v>
      </c>
      <c r="F4878" t="s">
        <v>1529</v>
      </c>
      <c r="G4878" t="s">
        <v>1527</v>
      </c>
      <c r="H4878" t="s">
        <v>125</v>
      </c>
      <c r="P4878" t="s">
        <v>125</v>
      </c>
    </row>
    <row r="4879" spans="1:18" x14ac:dyDescent="0.2">
      <c r="A4879">
        <v>188368</v>
      </c>
      <c r="B4879" t="s">
        <v>2431</v>
      </c>
      <c r="C4879" t="s">
        <v>1525</v>
      </c>
      <c r="D4879" t="b">
        <v>1</v>
      </c>
      <c r="E4879" t="s">
        <v>125</v>
      </c>
      <c r="F4879" t="s">
        <v>1529</v>
      </c>
      <c r="G4879" t="s">
        <v>1527</v>
      </c>
      <c r="H4879" t="s">
        <v>125</v>
      </c>
      <c r="P4879" t="s">
        <v>125</v>
      </c>
    </row>
    <row r="4880" spans="1:18" x14ac:dyDescent="0.2">
      <c r="A4880">
        <v>188382</v>
      </c>
      <c r="B4880" t="s">
        <v>2431</v>
      </c>
      <c r="C4880" t="s">
        <v>1525</v>
      </c>
      <c r="D4880" t="b">
        <v>1</v>
      </c>
      <c r="E4880" t="s">
        <v>125</v>
      </c>
      <c r="F4880" t="s">
        <v>1529</v>
      </c>
      <c r="G4880" t="s">
        <v>1527</v>
      </c>
      <c r="H4880" t="s">
        <v>125</v>
      </c>
      <c r="P4880" t="s">
        <v>125</v>
      </c>
    </row>
    <row r="4881" spans="1:18" x14ac:dyDescent="0.2">
      <c r="A4881">
        <v>188383</v>
      </c>
      <c r="B4881" t="s">
        <v>2432</v>
      </c>
      <c r="C4881" t="s">
        <v>1525</v>
      </c>
      <c r="D4881" t="b">
        <v>0</v>
      </c>
      <c r="E4881" t="s">
        <v>125</v>
      </c>
      <c r="F4881" t="s">
        <v>2038</v>
      </c>
      <c r="G4881" t="s">
        <v>1629</v>
      </c>
      <c r="H4881" t="s">
        <v>125</v>
      </c>
      <c r="P4881" t="s">
        <v>125</v>
      </c>
    </row>
    <row r="4882" spans="1:18" x14ac:dyDescent="0.2">
      <c r="A4882">
        <v>187377</v>
      </c>
      <c r="B4882" t="s">
        <v>2433</v>
      </c>
      <c r="C4882" t="s">
        <v>1525</v>
      </c>
      <c r="D4882" t="b">
        <v>0</v>
      </c>
      <c r="E4882" t="s">
        <v>125</v>
      </c>
      <c r="F4882" t="s">
        <v>2038</v>
      </c>
      <c r="G4882" t="s">
        <v>1629</v>
      </c>
      <c r="H4882" t="s">
        <v>125</v>
      </c>
      <c r="P4882" t="s">
        <v>125</v>
      </c>
      <c r="R4882" t="s">
        <v>2426</v>
      </c>
    </row>
    <row r="4883" spans="1:18" x14ac:dyDescent="0.2">
      <c r="A4883">
        <v>188369</v>
      </c>
      <c r="B4883" t="s">
        <v>2434</v>
      </c>
      <c r="C4883" t="s">
        <v>1525</v>
      </c>
      <c r="D4883" t="b">
        <v>0</v>
      </c>
      <c r="E4883" t="s">
        <v>125</v>
      </c>
      <c r="F4883" t="s">
        <v>2038</v>
      </c>
      <c r="G4883" t="s">
        <v>1629</v>
      </c>
      <c r="H4883" t="s">
        <v>125</v>
      </c>
      <c r="P4883" t="s">
        <v>125</v>
      </c>
    </row>
    <row r="4884" spans="1:18" x14ac:dyDescent="0.2">
      <c r="A4884">
        <v>156019</v>
      </c>
      <c r="B4884" t="s">
        <v>2434</v>
      </c>
      <c r="C4884" t="s">
        <v>1525</v>
      </c>
      <c r="D4884" t="b">
        <v>0</v>
      </c>
      <c r="E4884" t="s">
        <v>125</v>
      </c>
      <c r="F4884" t="s">
        <v>2038</v>
      </c>
      <c r="G4884" t="s">
        <v>1629</v>
      </c>
      <c r="H4884" t="s">
        <v>125</v>
      </c>
      <c r="P4884" t="s">
        <v>125</v>
      </c>
    </row>
    <row r="4885" spans="1:18" x14ac:dyDescent="0.2">
      <c r="A4885">
        <v>188384</v>
      </c>
      <c r="B4885" t="s">
        <v>2435</v>
      </c>
      <c r="C4885" t="s">
        <v>1525</v>
      </c>
      <c r="D4885" t="b">
        <v>1</v>
      </c>
      <c r="E4885" t="s">
        <v>125</v>
      </c>
      <c r="F4885" t="s">
        <v>1529</v>
      </c>
      <c r="G4885" t="s">
        <v>1527</v>
      </c>
      <c r="H4885" t="s">
        <v>125</v>
      </c>
      <c r="P4885" t="s">
        <v>125</v>
      </c>
    </row>
    <row r="4886" spans="1:18" x14ac:dyDescent="0.2">
      <c r="A4886">
        <v>187378</v>
      </c>
      <c r="B4886" t="s">
        <v>2435</v>
      </c>
      <c r="C4886" t="s">
        <v>1525</v>
      </c>
      <c r="D4886" t="b">
        <v>1</v>
      </c>
      <c r="E4886" t="s">
        <v>125</v>
      </c>
      <c r="F4886" t="s">
        <v>1529</v>
      </c>
      <c r="G4886" t="s">
        <v>1527</v>
      </c>
      <c r="H4886" t="s">
        <v>125</v>
      </c>
      <c r="P4886" t="s">
        <v>125</v>
      </c>
    </row>
    <row r="4887" spans="1:18" x14ac:dyDescent="0.2">
      <c r="A4887">
        <v>188370</v>
      </c>
      <c r="B4887" t="s">
        <v>2436</v>
      </c>
      <c r="C4887" t="s">
        <v>1525</v>
      </c>
      <c r="D4887" t="b">
        <v>1</v>
      </c>
      <c r="E4887" t="s">
        <v>125</v>
      </c>
      <c r="F4887" t="s">
        <v>1529</v>
      </c>
      <c r="G4887" t="s">
        <v>1527</v>
      </c>
      <c r="H4887" t="s">
        <v>125</v>
      </c>
      <c r="P4887" t="s">
        <v>125</v>
      </c>
    </row>
    <row r="4888" spans="1:18" x14ac:dyDescent="0.2">
      <c r="A4888">
        <v>156024</v>
      </c>
      <c r="B4888" t="s">
        <v>2436</v>
      </c>
      <c r="C4888" t="s">
        <v>1525</v>
      </c>
      <c r="D4888" t="b">
        <v>1</v>
      </c>
      <c r="E4888" t="s">
        <v>125</v>
      </c>
      <c r="F4888" t="s">
        <v>1529</v>
      </c>
      <c r="G4888" t="s">
        <v>1527</v>
      </c>
      <c r="H4888" t="s">
        <v>125</v>
      </c>
      <c r="P4888" t="s">
        <v>125</v>
      </c>
    </row>
    <row r="4889" spans="1:18" x14ac:dyDescent="0.2">
      <c r="A4889">
        <v>188385</v>
      </c>
      <c r="B4889" t="s">
        <v>2437</v>
      </c>
      <c r="C4889" t="s">
        <v>1525</v>
      </c>
      <c r="D4889" t="b">
        <v>1</v>
      </c>
      <c r="E4889" t="s">
        <v>125</v>
      </c>
      <c r="F4889" t="s">
        <v>1529</v>
      </c>
      <c r="G4889" t="s">
        <v>1527</v>
      </c>
      <c r="H4889" t="s">
        <v>125</v>
      </c>
      <c r="P4889" t="s">
        <v>125</v>
      </c>
    </row>
    <row r="4890" spans="1:18" x14ac:dyDescent="0.2">
      <c r="A4890">
        <v>187379</v>
      </c>
      <c r="B4890" t="s">
        <v>2437</v>
      </c>
      <c r="C4890" t="s">
        <v>1525</v>
      </c>
      <c r="D4890" t="b">
        <v>1</v>
      </c>
      <c r="E4890" t="s">
        <v>125</v>
      </c>
      <c r="F4890" t="s">
        <v>1529</v>
      </c>
      <c r="G4890" t="s">
        <v>1527</v>
      </c>
      <c r="H4890" t="s">
        <v>125</v>
      </c>
      <c r="P4890" t="s">
        <v>125</v>
      </c>
    </row>
    <row r="4891" spans="1:18" x14ac:dyDescent="0.2">
      <c r="A4891">
        <v>188371</v>
      </c>
      <c r="B4891" t="s">
        <v>2438</v>
      </c>
      <c r="C4891" t="s">
        <v>1525</v>
      </c>
      <c r="D4891" t="b">
        <v>1</v>
      </c>
      <c r="E4891" t="s">
        <v>125</v>
      </c>
      <c r="F4891" t="s">
        <v>1529</v>
      </c>
      <c r="G4891" t="s">
        <v>1527</v>
      </c>
      <c r="H4891" t="s">
        <v>125</v>
      </c>
      <c r="P4891" t="s">
        <v>125</v>
      </c>
    </row>
    <row r="4892" spans="1:18" x14ac:dyDescent="0.2">
      <c r="A4892">
        <v>156025</v>
      </c>
      <c r="B4892" t="s">
        <v>2438</v>
      </c>
      <c r="C4892" t="s">
        <v>1525</v>
      </c>
      <c r="D4892" t="b">
        <v>1</v>
      </c>
      <c r="E4892" t="s">
        <v>125</v>
      </c>
      <c r="F4892" t="s">
        <v>1529</v>
      </c>
      <c r="G4892" t="s">
        <v>1527</v>
      </c>
      <c r="H4892" t="s">
        <v>125</v>
      </c>
      <c r="P4892" t="s">
        <v>125</v>
      </c>
    </row>
    <row r="4893" spans="1:18" x14ac:dyDescent="0.2">
      <c r="A4893">
        <v>188386</v>
      </c>
      <c r="B4893" t="s">
        <v>2439</v>
      </c>
      <c r="C4893" t="s">
        <v>1525</v>
      </c>
      <c r="D4893" t="b">
        <v>0</v>
      </c>
      <c r="E4893" t="s">
        <v>125</v>
      </c>
      <c r="F4893" t="s">
        <v>2390</v>
      </c>
      <c r="G4893" t="s">
        <v>1558</v>
      </c>
      <c r="H4893" t="s">
        <v>125</v>
      </c>
      <c r="P4893" t="s">
        <v>125</v>
      </c>
    </row>
    <row r="4894" spans="1:18" x14ac:dyDescent="0.2">
      <c r="A4894">
        <v>187380</v>
      </c>
      <c r="B4894" t="s">
        <v>2440</v>
      </c>
      <c r="C4894" t="s">
        <v>1525</v>
      </c>
      <c r="D4894" t="b">
        <v>0</v>
      </c>
      <c r="E4894" t="s">
        <v>125</v>
      </c>
      <c r="F4894" t="s">
        <v>2390</v>
      </c>
      <c r="G4894" t="s">
        <v>1558</v>
      </c>
      <c r="H4894" t="s">
        <v>125</v>
      </c>
      <c r="P4894" t="s">
        <v>125</v>
      </c>
      <c r="R4894" t="s">
        <v>2426</v>
      </c>
    </row>
    <row r="4895" spans="1:18" x14ac:dyDescent="0.2">
      <c r="A4895">
        <v>156027</v>
      </c>
      <c r="B4895" t="s">
        <v>2441</v>
      </c>
      <c r="C4895" t="s">
        <v>1525</v>
      </c>
      <c r="D4895" t="b">
        <v>0</v>
      </c>
      <c r="E4895" t="s">
        <v>125</v>
      </c>
      <c r="F4895" t="s">
        <v>2390</v>
      </c>
      <c r="G4895" t="s">
        <v>1558</v>
      </c>
      <c r="H4895" t="s">
        <v>125</v>
      </c>
      <c r="P4895" t="s">
        <v>125</v>
      </c>
    </row>
    <row r="4896" spans="1:18" x14ac:dyDescent="0.2">
      <c r="A4896">
        <v>188372</v>
      </c>
      <c r="B4896" t="s">
        <v>2441</v>
      </c>
      <c r="C4896" t="s">
        <v>1525</v>
      </c>
      <c r="D4896" t="b">
        <v>0</v>
      </c>
      <c r="E4896" t="s">
        <v>125</v>
      </c>
      <c r="F4896" t="s">
        <v>2390</v>
      </c>
      <c r="G4896" t="s">
        <v>1558</v>
      </c>
      <c r="H4896" t="s">
        <v>125</v>
      </c>
      <c r="P4896" t="s">
        <v>125</v>
      </c>
    </row>
    <row r="4897" spans="1:18" x14ac:dyDescent="0.2">
      <c r="A4897">
        <v>187381</v>
      </c>
      <c r="B4897" t="s">
        <v>2442</v>
      </c>
      <c r="C4897" t="s">
        <v>1525</v>
      </c>
      <c r="D4897" t="b">
        <v>1</v>
      </c>
      <c r="E4897" t="s">
        <v>125</v>
      </c>
      <c r="F4897" t="s">
        <v>1529</v>
      </c>
      <c r="G4897" t="s">
        <v>1527</v>
      </c>
      <c r="H4897" t="s">
        <v>125</v>
      </c>
      <c r="P4897" t="s">
        <v>125</v>
      </c>
      <c r="R4897" t="s">
        <v>2426</v>
      </c>
    </row>
    <row r="4898" spans="1:18" x14ac:dyDescent="0.2">
      <c r="A4898">
        <v>188387</v>
      </c>
      <c r="B4898" t="s">
        <v>2442</v>
      </c>
      <c r="C4898" t="s">
        <v>1525</v>
      </c>
      <c r="D4898" t="b">
        <v>1</v>
      </c>
      <c r="E4898" t="s">
        <v>125</v>
      </c>
      <c r="F4898" t="s">
        <v>1529</v>
      </c>
      <c r="G4898" t="s">
        <v>1527</v>
      </c>
      <c r="H4898" t="s">
        <v>125</v>
      </c>
      <c r="P4898" t="s">
        <v>125</v>
      </c>
    </row>
    <row r="4899" spans="1:18" x14ac:dyDescent="0.2">
      <c r="A4899">
        <v>188373</v>
      </c>
      <c r="B4899" t="s">
        <v>2443</v>
      </c>
      <c r="C4899" t="s">
        <v>1525</v>
      </c>
      <c r="D4899" t="b">
        <v>1</v>
      </c>
      <c r="E4899" t="s">
        <v>125</v>
      </c>
      <c r="F4899" t="s">
        <v>1529</v>
      </c>
      <c r="G4899" t="s">
        <v>1527</v>
      </c>
      <c r="H4899" t="s">
        <v>125</v>
      </c>
      <c r="P4899" t="s">
        <v>125</v>
      </c>
    </row>
    <row r="4900" spans="1:18" x14ac:dyDescent="0.2">
      <c r="A4900">
        <v>156033</v>
      </c>
      <c r="B4900" t="s">
        <v>2443</v>
      </c>
      <c r="C4900" t="s">
        <v>1525</v>
      </c>
      <c r="D4900" t="b">
        <v>1</v>
      </c>
      <c r="E4900" t="s">
        <v>125</v>
      </c>
      <c r="F4900" t="s">
        <v>1529</v>
      </c>
      <c r="G4900" t="s">
        <v>1527</v>
      </c>
      <c r="H4900" t="s">
        <v>125</v>
      </c>
      <c r="P4900" t="s">
        <v>125</v>
      </c>
    </row>
    <row r="4901" spans="1:18" x14ac:dyDescent="0.2">
      <c r="A4901">
        <v>188388</v>
      </c>
      <c r="B4901" t="s">
        <v>2444</v>
      </c>
      <c r="C4901" t="s">
        <v>1525</v>
      </c>
      <c r="D4901" t="b">
        <v>1</v>
      </c>
      <c r="E4901" t="s">
        <v>125</v>
      </c>
      <c r="F4901" t="s">
        <v>1529</v>
      </c>
      <c r="G4901" t="s">
        <v>1527</v>
      </c>
      <c r="H4901" t="s">
        <v>125</v>
      </c>
      <c r="P4901" t="s">
        <v>125</v>
      </c>
    </row>
    <row r="4902" spans="1:18" x14ac:dyDescent="0.2">
      <c r="A4902">
        <v>187382</v>
      </c>
      <c r="B4902" t="s">
        <v>2444</v>
      </c>
      <c r="C4902" t="s">
        <v>1525</v>
      </c>
      <c r="D4902" t="b">
        <v>1</v>
      </c>
      <c r="E4902" t="s">
        <v>125</v>
      </c>
      <c r="F4902" t="s">
        <v>1529</v>
      </c>
      <c r="G4902" t="s">
        <v>1527</v>
      </c>
      <c r="H4902" t="s">
        <v>125</v>
      </c>
      <c r="P4902" t="s">
        <v>125</v>
      </c>
      <c r="R4902" t="s">
        <v>2426</v>
      </c>
    </row>
    <row r="4903" spans="1:18" x14ac:dyDescent="0.2">
      <c r="A4903">
        <v>188374</v>
      </c>
      <c r="B4903" t="s">
        <v>2445</v>
      </c>
      <c r="C4903" t="s">
        <v>1525</v>
      </c>
      <c r="D4903" t="b">
        <v>1</v>
      </c>
      <c r="E4903" t="s">
        <v>125</v>
      </c>
      <c r="F4903" t="s">
        <v>1529</v>
      </c>
      <c r="G4903" t="s">
        <v>1527</v>
      </c>
      <c r="H4903" t="s">
        <v>125</v>
      </c>
      <c r="P4903" t="s">
        <v>125</v>
      </c>
    </row>
    <row r="4904" spans="1:18" x14ac:dyDescent="0.2">
      <c r="A4904">
        <v>156035</v>
      </c>
      <c r="B4904" t="s">
        <v>2445</v>
      </c>
      <c r="C4904" t="s">
        <v>1525</v>
      </c>
      <c r="D4904" t="b">
        <v>1</v>
      </c>
      <c r="E4904" t="s">
        <v>125</v>
      </c>
      <c r="F4904" t="s">
        <v>1529</v>
      </c>
      <c r="G4904" t="s">
        <v>1527</v>
      </c>
      <c r="H4904" t="s">
        <v>125</v>
      </c>
      <c r="P4904" t="s">
        <v>125</v>
      </c>
    </row>
    <row r="4905" spans="1:18" x14ac:dyDescent="0.2">
      <c r="A4905">
        <v>187383</v>
      </c>
      <c r="B4905" t="s">
        <v>2446</v>
      </c>
      <c r="C4905" t="s">
        <v>1525</v>
      </c>
      <c r="D4905" t="b">
        <v>0</v>
      </c>
      <c r="E4905" t="s">
        <v>125</v>
      </c>
      <c r="F4905" t="s">
        <v>1566</v>
      </c>
      <c r="G4905" t="s">
        <v>1567</v>
      </c>
      <c r="H4905" t="s">
        <v>125</v>
      </c>
      <c r="P4905" t="s">
        <v>125</v>
      </c>
    </row>
    <row r="4906" spans="1:18" x14ac:dyDescent="0.2">
      <c r="A4906">
        <v>216266</v>
      </c>
      <c r="B4906" t="s">
        <v>2446</v>
      </c>
      <c r="C4906" t="s">
        <v>1525</v>
      </c>
      <c r="D4906" t="b">
        <v>0</v>
      </c>
      <c r="E4906" t="s">
        <v>125</v>
      </c>
      <c r="F4906" t="s">
        <v>1566</v>
      </c>
      <c r="G4906" t="s">
        <v>1567</v>
      </c>
      <c r="H4906" t="s">
        <v>125</v>
      </c>
      <c r="P4906" t="s">
        <v>125</v>
      </c>
      <c r="R4906" t="s">
        <v>2426</v>
      </c>
    </row>
    <row r="4907" spans="1:18" x14ac:dyDescent="0.2">
      <c r="A4907">
        <v>188389</v>
      </c>
      <c r="B4907" t="s">
        <v>2446</v>
      </c>
      <c r="C4907" t="s">
        <v>1525</v>
      </c>
      <c r="D4907" t="b">
        <v>0</v>
      </c>
      <c r="E4907" t="s">
        <v>125</v>
      </c>
      <c r="F4907" t="s">
        <v>1566</v>
      </c>
      <c r="G4907" t="s">
        <v>1567</v>
      </c>
      <c r="H4907" t="s">
        <v>125</v>
      </c>
      <c r="P4907" t="s">
        <v>125</v>
      </c>
    </row>
    <row r="4908" spans="1:18" x14ac:dyDescent="0.2">
      <c r="A4908">
        <v>156043</v>
      </c>
      <c r="B4908" t="s">
        <v>2447</v>
      </c>
      <c r="C4908" t="s">
        <v>1525</v>
      </c>
      <c r="D4908" t="b">
        <v>0</v>
      </c>
      <c r="E4908" t="s">
        <v>125</v>
      </c>
      <c r="F4908" t="s">
        <v>1566</v>
      </c>
      <c r="G4908" t="s">
        <v>1567</v>
      </c>
      <c r="H4908" t="s">
        <v>125</v>
      </c>
      <c r="P4908" t="s">
        <v>125</v>
      </c>
    </row>
    <row r="4909" spans="1:18" x14ac:dyDescent="0.2">
      <c r="A4909">
        <v>187384</v>
      </c>
      <c r="B4909" t="s">
        <v>2448</v>
      </c>
      <c r="C4909" t="s">
        <v>1525</v>
      </c>
      <c r="D4909" t="b">
        <v>0</v>
      </c>
      <c r="E4909" t="s">
        <v>125</v>
      </c>
      <c r="F4909" t="s">
        <v>1841</v>
      </c>
      <c r="G4909" t="s">
        <v>1165</v>
      </c>
      <c r="H4909" t="s">
        <v>125</v>
      </c>
      <c r="P4909" t="s">
        <v>125</v>
      </c>
    </row>
    <row r="4910" spans="1:18" x14ac:dyDescent="0.2">
      <c r="A4910">
        <v>188390</v>
      </c>
      <c r="B4910" t="s">
        <v>2448</v>
      </c>
      <c r="C4910" t="s">
        <v>1525</v>
      </c>
      <c r="D4910" t="b">
        <v>0</v>
      </c>
      <c r="E4910" t="s">
        <v>125</v>
      </c>
      <c r="F4910" t="s">
        <v>1841</v>
      </c>
      <c r="G4910" t="s">
        <v>1165</v>
      </c>
      <c r="H4910" t="s">
        <v>125</v>
      </c>
      <c r="P4910" t="s">
        <v>125</v>
      </c>
    </row>
    <row r="4911" spans="1:18" x14ac:dyDescent="0.2">
      <c r="A4911">
        <v>216268</v>
      </c>
      <c r="B4911" t="s">
        <v>2448</v>
      </c>
      <c r="C4911" t="s">
        <v>1525</v>
      </c>
      <c r="D4911" t="b">
        <v>0</v>
      </c>
      <c r="E4911" t="s">
        <v>125</v>
      </c>
      <c r="F4911" t="s">
        <v>1841</v>
      </c>
      <c r="G4911" t="s">
        <v>1165</v>
      </c>
      <c r="H4911" t="s">
        <v>125</v>
      </c>
      <c r="P4911" t="s">
        <v>125</v>
      </c>
      <c r="R4911" t="s">
        <v>2426</v>
      </c>
    </row>
    <row r="4912" spans="1:18" x14ac:dyDescent="0.2">
      <c r="A4912">
        <v>156069</v>
      </c>
      <c r="B4912" t="s">
        <v>2449</v>
      </c>
      <c r="C4912" t="s">
        <v>1525</v>
      </c>
      <c r="D4912" t="b">
        <v>0</v>
      </c>
      <c r="E4912" t="s">
        <v>125</v>
      </c>
      <c r="F4912" t="s">
        <v>1841</v>
      </c>
      <c r="G4912" t="s">
        <v>1165</v>
      </c>
      <c r="H4912" t="s">
        <v>125</v>
      </c>
      <c r="P4912" t="s">
        <v>125</v>
      </c>
    </row>
    <row r="4913" spans="1:18" x14ac:dyDescent="0.2">
      <c r="A4913">
        <v>188391</v>
      </c>
      <c r="B4913" t="s">
        <v>2450</v>
      </c>
      <c r="C4913" t="s">
        <v>1525</v>
      </c>
      <c r="D4913" t="b">
        <v>1</v>
      </c>
      <c r="E4913" t="s">
        <v>125</v>
      </c>
      <c r="F4913" t="s">
        <v>1529</v>
      </c>
      <c r="G4913" t="s">
        <v>1527</v>
      </c>
      <c r="H4913" t="s">
        <v>125</v>
      </c>
      <c r="P4913" t="s">
        <v>125</v>
      </c>
    </row>
    <row r="4914" spans="1:18" x14ac:dyDescent="0.2">
      <c r="A4914">
        <v>216271</v>
      </c>
      <c r="B4914" t="s">
        <v>2450</v>
      </c>
      <c r="C4914" t="s">
        <v>1525</v>
      </c>
      <c r="D4914" t="b">
        <v>1</v>
      </c>
      <c r="E4914" t="s">
        <v>125</v>
      </c>
      <c r="F4914" t="s">
        <v>1529</v>
      </c>
      <c r="G4914" t="s">
        <v>1527</v>
      </c>
      <c r="H4914" t="s">
        <v>125</v>
      </c>
      <c r="P4914" t="s">
        <v>125</v>
      </c>
    </row>
    <row r="4915" spans="1:18" x14ac:dyDescent="0.2">
      <c r="A4915">
        <v>187385</v>
      </c>
      <c r="B4915" t="s">
        <v>2450</v>
      </c>
      <c r="C4915" t="s">
        <v>1525</v>
      </c>
      <c r="D4915" t="b">
        <v>1</v>
      </c>
      <c r="E4915" t="s">
        <v>125</v>
      </c>
      <c r="F4915" t="s">
        <v>1529</v>
      </c>
      <c r="G4915" t="s">
        <v>1527</v>
      </c>
      <c r="H4915" t="s">
        <v>125</v>
      </c>
      <c r="P4915" t="s">
        <v>125</v>
      </c>
    </row>
    <row r="4916" spans="1:18" x14ac:dyDescent="0.2">
      <c r="A4916">
        <v>156073</v>
      </c>
      <c r="B4916" t="s">
        <v>2451</v>
      </c>
      <c r="C4916" t="s">
        <v>1525</v>
      </c>
      <c r="D4916" t="b">
        <v>1</v>
      </c>
      <c r="E4916" t="s">
        <v>125</v>
      </c>
      <c r="F4916" t="s">
        <v>1529</v>
      </c>
      <c r="G4916" t="s">
        <v>1527</v>
      </c>
      <c r="H4916" t="s">
        <v>125</v>
      </c>
      <c r="P4916" t="s">
        <v>125</v>
      </c>
    </row>
    <row r="4917" spans="1:18" x14ac:dyDescent="0.2">
      <c r="A4917">
        <v>188392</v>
      </c>
      <c r="B4917" t="s">
        <v>2452</v>
      </c>
      <c r="C4917" t="s">
        <v>1525</v>
      </c>
      <c r="D4917" t="b">
        <v>1</v>
      </c>
      <c r="E4917" t="s">
        <v>125</v>
      </c>
      <c r="F4917" t="s">
        <v>1529</v>
      </c>
      <c r="G4917" t="s">
        <v>1527</v>
      </c>
      <c r="H4917" t="s">
        <v>125</v>
      </c>
      <c r="P4917" t="s">
        <v>125</v>
      </c>
    </row>
    <row r="4918" spans="1:18" x14ac:dyDescent="0.2">
      <c r="A4918">
        <v>216272</v>
      </c>
      <c r="B4918" t="s">
        <v>2452</v>
      </c>
      <c r="C4918" t="s">
        <v>1525</v>
      </c>
      <c r="D4918" t="b">
        <v>1</v>
      </c>
      <c r="E4918" t="s">
        <v>125</v>
      </c>
      <c r="F4918" t="s">
        <v>1529</v>
      </c>
      <c r="G4918" t="s">
        <v>1527</v>
      </c>
      <c r="H4918" t="s">
        <v>125</v>
      </c>
      <c r="P4918" t="s">
        <v>125</v>
      </c>
    </row>
    <row r="4919" spans="1:18" x14ac:dyDescent="0.2">
      <c r="A4919">
        <v>187386</v>
      </c>
      <c r="B4919" t="s">
        <v>2452</v>
      </c>
      <c r="C4919" t="s">
        <v>1525</v>
      </c>
      <c r="D4919" t="b">
        <v>1</v>
      </c>
      <c r="E4919" t="s">
        <v>125</v>
      </c>
      <c r="F4919" t="s">
        <v>1529</v>
      </c>
      <c r="G4919" t="s">
        <v>1527</v>
      </c>
      <c r="H4919" t="s">
        <v>125</v>
      </c>
      <c r="P4919" t="s">
        <v>125</v>
      </c>
    </row>
    <row r="4920" spans="1:18" x14ac:dyDescent="0.2">
      <c r="A4920">
        <v>156080</v>
      </c>
      <c r="B4920" t="s">
        <v>2453</v>
      </c>
      <c r="C4920" t="s">
        <v>1525</v>
      </c>
      <c r="D4920" t="b">
        <v>1</v>
      </c>
      <c r="E4920" t="s">
        <v>125</v>
      </c>
      <c r="F4920" t="s">
        <v>1529</v>
      </c>
      <c r="G4920" t="s">
        <v>1527</v>
      </c>
      <c r="H4920" t="s">
        <v>125</v>
      </c>
      <c r="P4920" t="s">
        <v>125</v>
      </c>
    </row>
    <row r="4921" spans="1:18" x14ac:dyDescent="0.2">
      <c r="A4921">
        <v>216273</v>
      </c>
      <c r="B4921" t="s">
        <v>2454</v>
      </c>
      <c r="C4921" t="s">
        <v>1525</v>
      </c>
      <c r="D4921" t="b">
        <v>1</v>
      </c>
      <c r="E4921" t="s">
        <v>125</v>
      </c>
      <c r="F4921" t="s">
        <v>1529</v>
      </c>
      <c r="G4921" t="s">
        <v>1527</v>
      </c>
      <c r="H4921" t="s">
        <v>125</v>
      </c>
      <c r="P4921" t="s">
        <v>125</v>
      </c>
    </row>
    <row r="4922" spans="1:18" x14ac:dyDescent="0.2">
      <c r="A4922">
        <v>188393</v>
      </c>
      <c r="B4922" t="s">
        <v>2455</v>
      </c>
      <c r="C4922" t="s">
        <v>1525</v>
      </c>
      <c r="D4922" t="b">
        <v>1</v>
      </c>
      <c r="E4922" t="s">
        <v>125</v>
      </c>
      <c r="F4922" t="s">
        <v>1529</v>
      </c>
      <c r="G4922" t="s">
        <v>1527</v>
      </c>
      <c r="H4922" t="s">
        <v>125</v>
      </c>
      <c r="P4922" t="s">
        <v>125</v>
      </c>
    </row>
    <row r="4923" spans="1:18" x14ac:dyDescent="0.2">
      <c r="A4923">
        <v>187387</v>
      </c>
      <c r="B4923" t="s">
        <v>2455</v>
      </c>
      <c r="C4923" t="s">
        <v>1525</v>
      </c>
      <c r="D4923" t="b">
        <v>1</v>
      </c>
      <c r="E4923" t="s">
        <v>125</v>
      </c>
      <c r="F4923" t="s">
        <v>1529</v>
      </c>
      <c r="G4923" t="s">
        <v>1527</v>
      </c>
      <c r="H4923" t="s">
        <v>125</v>
      </c>
      <c r="P4923" t="s">
        <v>125</v>
      </c>
    </row>
    <row r="4924" spans="1:18" x14ac:dyDescent="0.2">
      <c r="A4924">
        <v>156082</v>
      </c>
      <c r="B4924" t="s">
        <v>2456</v>
      </c>
      <c r="C4924" t="s">
        <v>1525</v>
      </c>
      <c r="D4924" t="b">
        <v>1</v>
      </c>
      <c r="E4924" t="s">
        <v>125</v>
      </c>
      <c r="F4924" t="s">
        <v>1529</v>
      </c>
      <c r="G4924" t="s">
        <v>1527</v>
      </c>
      <c r="H4924" t="s">
        <v>125</v>
      </c>
      <c r="P4924" t="s">
        <v>125</v>
      </c>
    </row>
    <row r="4925" spans="1:18" x14ac:dyDescent="0.2">
      <c r="A4925">
        <v>216274</v>
      </c>
      <c r="B4925" t="s">
        <v>2457</v>
      </c>
      <c r="C4925" t="s">
        <v>1525</v>
      </c>
      <c r="D4925" t="b">
        <v>1</v>
      </c>
      <c r="E4925" t="s">
        <v>125</v>
      </c>
      <c r="F4925" t="s">
        <v>1529</v>
      </c>
      <c r="G4925" t="s">
        <v>1527</v>
      </c>
      <c r="H4925" t="s">
        <v>125</v>
      </c>
      <c r="P4925" t="s">
        <v>125</v>
      </c>
    </row>
    <row r="4926" spans="1:18" x14ac:dyDescent="0.2">
      <c r="A4926">
        <v>156085</v>
      </c>
      <c r="B4926" t="s">
        <v>2458</v>
      </c>
      <c r="C4926" t="s">
        <v>1525</v>
      </c>
      <c r="D4926" t="b">
        <v>1</v>
      </c>
      <c r="E4926" t="s">
        <v>125</v>
      </c>
      <c r="F4926" t="s">
        <v>1529</v>
      </c>
      <c r="G4926" t="s">
        <v>1527</v>
      </c>
      <c r="H4926" t="s">
        <v>125</v>
      </c>
      <c r="P4926" t="s">
        <v>125</v>
      </c>
    </row>
    <row r="4927" spans="1:18" x14ac:dyDescent="0.2">
      <c r="A4927">
        <v>188394</v>
      </c>
      <c r="B4927" t="s">
        <v>2459</v>
      </c>
      <c r="C4927" t="s">
        <v>1525</v>
      </c>
      <c r="D4927" t="b">
        <v>0</v>
      </c>
      <c r="E4927" t="s">
        <v>125</v>
      </c>
      <c r="F4927" t="s">
        <v>1587</v>
      </c>
      <c r="G4927" t="s">
        <v>1588</v>
      </c>
      <c r="H4927" t="s">
        <v>125</v>
      </c>
      <c r="P4927" t="s">
        <v>125</v>
      </c>
    </row>
    <row r="4928" spans="1:18" x14ac:dyDescent="0.2">
      <c r="A4928">
        <v>187388</v>
      </c>
      <c r="B4928" t="s">
        <v>2459</v>
      </c>
      <c r="C4928" t="s">
        <v>1525</v>
      </c>
      <c r="D4928" t="b">
        <v>0</v>
      </c>
      <c r="E4928" t="s">
        <v>125</v>
      </c>
      <c r="F4928" t="s">
        <v>1587</v>
      </c>
      <c r="G4928" t="s">
        <v>1588</v>
      </c>
      <c r="H4928" t="s">
        <v>125</v>
      </c>
      <c r="P4928" t="s">
        <v>125</v>
      </c>
      <c r="R4928" t="s">
        <v>2426</v>
      </c>
    </row>
    <row r="4929" spans="1:18" x14ac:dyDescent="0.2">
      <c r="A4929">
        <v>188375</v>
      </c>
      <c r="B4929" t="s">
        <v>2460</v>
      </c>
      <c r="C4929" t="s">
        <v>1525</v>
      </c>
      <c r="D4929" t="b">
        <v>0</v>
      </c>
      <c r="E4929" t="s">
        <v>125</v>
      </c>
      <c r="F4929" t="s">
        <v>1587</v>
      </c>
      <c r="G4929" t="s">
        <v>1588</v>
      </c>
      <c r="H4929" t="s">
        <v>125</v>
      </c>
      <c r="P4929" t="s">
        <v>125</v>
      </c>
    </row>
    <row r="4930" spans="1:18" x14ac:dyDescent="0.2">
      <c r="A4930">
        <v>156091</v>
      </c>
      <c r="B4930" t="s">
        <v>2460</v>
      </c>
      <c r="C4930" t="s">
        <v>1525</v>
      </c>
      <c r="D4930" t="b">
        <v>0</v>
      </c>
      <c r="E4930" t="s">
        <v>125</v>
      </c>
      <c r="F4930" t="s">
        <v>1587</v>
      </c>
      <c r="G4930" t="s">
        <v>1588</v>
      </c>
      <c r="H4930" t="s">
        <v>125</v>
      </c>
      <c r="P4930" t="s">
        <v>125</v>
      </c>
    </row>
    <row r="4931" spans="1:18" x14ac:dyDescent="0.2">
      <c r="A4931">
        <v>187389</v>
      </c>
      <c r="B4931" t="s">
        <v>2461</v>
      </c>
      <c r="C4931" t="s">
        <v>1525</v>
      </c>
      <c r="D4931" t="b">
        <v>1</v>
      </c>
      <c r="E4931" t="s">
        <v>125</v>
      </c>
      <c r="F4931" t="s">
        <v>1529</v>
      </c>
      <c r="G4931" t="s">
        <v>1527</v>
      </c>
      <c r="H4931" t="s">
        <v>125</v>
      </c>
      <c r="P4931" t="s">
        <v>125</v>
      </c>
    </row>
    <row r="4932" spans="1:18" x14ac:dyDescent="0.2">
      <c r="A4932">
        <v>188395</v>
      </c>
      <c r="B4932" t="s">
        <v>2461</v>
      </c>
      <c r="C4932" t="s">
        <v>1525</v>
      </c>
      <c r="D4932" t="b">
        <v>1</v>
      </c>
      <c r="E4932" t="s">
        <v>125</v>
      </c>
      <c r="F4932" t="s">
        <v>1529</v>
      </c>
      <c r="G4932" t="s">
        <v>1527</v>
      </c>
      <c r="H4932" t="s">
        <v>125</v>
      </c>
      <c r="P4932" t="s">
        <v>125</v>
      </c>
    </row>
    <row r="4933" spans="1:18" x14ac:dyDescent="0.2">
      <c r="A4933">
        <v>156099</v>
      </c>
      <c r="B4933" t="s">
        <v>2462</v>
      </c>
      <c r="C4933" t="s">
        <v>1525</v>
      </c>
      <c r="D4933" t="b">
        <v>1</v>
      </c>
      <c r="E4933" t="s">
        <v>125</v>
      </c>
      <c r="F4933" t="s">
        <v>1529</v>
      </c>
      <c r="G4933" t="s">
        <v>1527</v>
      </c>
      <c r="H4933" t="s">
        <v>125</v>
      </c>
      <c r="P4933" t="s">
        <v>125</v>
      </c>
    </row>
    <row r="4934" spans="1:18" x14ac:dyDescent="0.2">
      <c r="A4934">
        <v>188376</v>
      </c>
      <c r="B4934" t="s">
        <v>2462</v>
      </c>
      <c r="C4934" t="s">
        <v>1525</v>
      </c>
      <c r="D4934" t="b">
        <v>1</v>
      </c>
      <c r="E4934" t="s">
        <v>125</v>
      </c>
      <c r="F4934" t="s">
        <v>1529</v>
      </c>
      <c r="G4934" t="s">
        <v>1527</v>
      </c>
      <c r="H4934" t="s">
        <v>125</v>
      </c>
      <c r="P4934" t="s">
        <v>125</v>
      </c>
    </row>
    <row r="4935" spans="1:18" x14ac:dyDescent="0.2">
      <c r="A4935">
        <v>187392</v>
      </c>
      <c r="B4935" t="s">
        <v>2463</v>
      </c>
      <c r="C4935" t="s">
        <v>1525</v>
      </c>
      <c r="D4935" t="b">
        <v>1</v>
      </c>
      <c r="E4935" t="s">
        <v>125</v>
      </c>
      <c r="F4935" t="s">
        <v>1590</v>
      </c>
      <c r="G4935" t="s">
        <v>1527</v>
      </c>
      <c r="H4935" t="s">
        <v>125</v>
      </c>
      <c r="P4935" t="s">
        <v>125</v>
      </c>
    </row>
    <row r="4936" spans="1:18" x14ac:dyDescent="0.2">
      <c r="A4936">
        <v>188396</v>
      </c>
      <c r="B4936" t="s">
        <v>2463</v>
      </c>
      <c r="C4936" t="s">
        <v>1525</v>
      </c>
      <c r="D4936" t="b">
        <v>1</v>
      </c>
      <c r="E4936" t="s">
        <v>125</v>
      </c>
      <c r="F4936" t="s">
        <v>1590</v>
      </c>
      <c r="G4936" t="s">
        <v>1527</v>
      </c>
      <c r="H4936" t="s">
        <v>125</v>
      </c>
      <c r="P4936" t="s">
        <v>125</v>
      </c>
    </row>
    <row r="4937" spans="1:18" x14ac:dyDescent="0.2">
      <c r="A4937">
        <v>188377</v>
      </c>
      <c r="B4937" t="s">
        <v>2464</v>
      </c>
      <c r="C4937" t="s">
        <v>1525</v>
      </c>
      <c r="D4937" t="b">
        <v>1</v>
      </c>
      <c r="E4937" t="s">
        <v>125</v>
      </c>
      <c r="F4937" t="s">
        <v>1590</v>
      </c>
      <c r="G4937" t="s">
        <v>1527</v>
      </c>
      <c r="H4937" t="s">
        <v>125</v>
      </c>
      <c r="P4937" t="s">
        <v>125</v>
      </c>
    </row>
    <row r="4938" spans="1:18" x14ac:dyDescent="0.2">
      <c r="A4938">
        <v>156100</v>
      </c>
      <c r="B4938" t="s">
        <v>2464</v>
      </c>
      <c r="C4938" t="s">
        <v>1525</v>
      </c>
      <c r="D4938" t="b">
        <v>1</v>
      </c>
      <c r="E4938" t="s">
        <v>125</v>
      </c>
      <c r="F4938" t="s">
        <v>1590</v>
      </c>
      <c r="G4938" t="s">
        <v>1527</v>
      </c>
      <c r="H4938" t="s">
        <v>125</v>
      </c>
      <c r="P4938" t="s">
        <v>125</v>
      </c>
    </row>
    <row r="4939" spans="1:18" x14ac:dyDescent="0.2">
      <c r="A4939">
        <v>155968</v>
      </c>
      <c r="B4939" t="s">
        <v>2465</v>
      </c>
      <c r="C4939" t="s">
        <v>1525</v>
      </c>
      <c r="D4939" t="b">
        <v>0</v>
      </c>
      <c r="E4939" t="s">
        <v>125</v>
      </c>
      <c r="F4939" t="s">
        <v>1934</v>
      </c>
      <c r="G4939" t="s">
        <v>1534</v>
      </c>
      <c r="H4939" t="s">
        <v>125</v>
      </c>
      <c r="P4939" t="s">
        <v>125</v>
      </c>
    </row>
    <row r="4940" spans="1:18" x14ac:dyDescent="0.2">
      <c r="A4940">
        <v>187360</v>
      </c>
      <c r="B4940" t="s">
        <v>2465</v>
      </c>
      <c r="C4940" t="s">
        <v>1525</v>
      </c>
      <c r="D4940" t="b">
        <v>0</v>
      </c>
      <c r="E4940" t="s">
        <v>125</v>
      </c>
      <c r="F4940" t="s">
        <v>1934</v>
      </c>
      <c r="G4940" t="s">
        <v>1534</v>
      </c>
      <c r="H4940" t="s">
        <v>125</v>
      </c>
      <c r="P4940" t="s">
        <v>125</v>
      </c>
    </row>
    <row r="4941" spans="1:18" x14ac:dyDescent="0.2">
      <c r="A4941">
        <v>188378</v>
      </c>
      <c r="B4941" t="s">
        <v>2465</v>
      </c>
      <c r="C4941" t="s">
        <v>1525</v>
      </c>
      <c r="D4941" t="b">
        <v>0</v>
      </c>
      <c r="E4941" t="s">
        <v>125</v>
      </c>
      <c r="F4941" t="s">
        <v>1934</v>
      </c>
      <c r="G4941" t="s">
        <v>1534</v>
      </c>
      <c r="H4941" t="s">
        <v>125</v>
      </c>
      <c r="P4941" t="s">
        <v>125</v>
      </c>
    </row>
    <row r="4942" spans="1:18" x14ac:dyDescent="0.2">
      <c r="A4942">
        <v>188364</v>
      </c>
      <c r="B4942" t="s">
        <v>2465</v>
      </c>
      <c r="C4942" t="s">
        <v>1525</v>
      </c>
      <c r="D4942" t="b">
        <v>0</v>
      </c>
      <c r="E4942" t="s">
        <v>125</v>
      </c>
      <c r="F4942" t="s">
        <v>1934</v>
      </c>
      <c r="G4942" t="s">
        <v>1534</v>
      </c>
      <c r="H4942" t="s">
        <v>125</v>
      </c>
      <c r="P4942" t="s">
        <v>125</v>
      </c>
    </row>
    <row r="4943" spans="1:18" x14ac:dyDescent="0.2">
      <c r="A4943">
        <v>223818</v>
      </c>
      <c r="B4943" t="s">
        <v>2466</v>
      </c>
      <c r="C4943" t="s">
        <v>1525</v>
      </c>
      <c r="D4943" t="b">
        <v>0</v>
      </c>
      <c r="E4943" t="s">
        <v>125</v>
      </c>
      <c r="F4943" t="s">
        <v>2002</v>
      </c>
      <c r="G4943" t="s">
        <v>1603</v>
      </c>
      <c r="H4943" t="s">
        <v>125</v>
      </c>
      <c r="P4943" t="s">
        <v>125</v>
      </c>
      <c r="R4943" t="s">
        <v>2003</v>
      </c>
    </row>
    <row r="4944" spans="1:18" x14ac:dyDescent="0.2">
      <c r="A4944">
        <v>181821</v>
      </c>
      <c r="B4944" t="s">
        <v>2467</v>
      </c>
      <c r="C4944" t="s">
        <v>1525</v>
      </c>
      <c r="D4944" t="b">
        <v>1</v>
      </c>
      <c r="E4944" t="s">
        <v>125</v>
      </c>
      <c r="F4944" t="s">
        <v>538</v>
      </c>
      <c r="G4944" t="s">
        <v>533</v>
      </c>
      <c r="H4944" t="s">
        <v>125</v>
      </c>
      <c r="P4944" t="s">
        <v>125</v>
      </c>
    </row>
    <row r="4945" spans="1:19" x14ac:dyDescent="0.2">
      <c r="A4945">
        <v>185402</v>
      </c>
      <c r="B4945" t="s">
        <v>2468</v>
      </c>
      <c r="C4945" t="s">
        <v>1525</v>
      </c>
      <c r="D4945" t="b">
        <v>1</v>
      </c>
      <c r="E4945" t="s">
        <v>125</v>
      </c>
      <c r="H4945" t="s">
        <v>125</v>
      </c>
      <c r="P4945" t="s">
        <v>125</v>
      </c>
      <c r="R4945" t="s">
        <v>1809</v>
      </c>
    </row>
    <row r="4946" spans="1:19" x14ac:dyDescent="0.2">
      <c r="A4946">
        <v>170520</v>
      </c>
      <c r="B4946" t="s">
        <v>2469</v>
      </c>
      <c r="C4946" t="s">
        <v>1525</v>
      </c>
      <c r="D4946" t="b">
        <v>1</v>
      </c>
      <c r="E4946" t="s">
        <v>125</v>
      </c>
      <c r="H4946" t="s">
        <v>125</v>
      </c>
      <c r="P4946" t="s">
        <v>125</v>
      </c>
      <c r="R4946" t="s">
        <v>1752</v>
      </c>
    </row>
    <row r="4947" spans="1:19" x14ac:dyDescent="0.2">
      <c r="A4947">
        <v>185632</v>
      </c>
      <c r="B4947" t="s">
        <v>2470</v>
      </c>
      <c r="C4947" t="s">
        <v>1525</v>
      </c>
      <c r="D4947" t="b">
        <v>0</v>
      </c>
      <c r="E4947" t="s">
        <v>125</v>
      </c>
      <c r="F4947" t="s">
        <v>1769</v>
      </c>
      <c r="G4947" t="s">
        <v>533</v>
      </c>
      <c r="H4947" t="s">
        <v>125</v>
      </c>
      <c r="P4947" t="s">
        <v>125</v>
      </c>
      <c r="S4947" t="s">
        <v>1770</v>
      </c>
    </row>
    <row r="4948" spans="1:19" x14ac:dyDescent="0.2">
      <c r="A4948">
        <v>181844</v>
      </c>
      <c r="B4948" t="s">
        <v>2471</v>
      </c>
      <c r="C4948" t="s">
        <v>1525</v>
      </c>
      <c r="D4948" t="b">
        <v>0</v>
      </c>
      <c r="E4948" t="s">
        <v>125</v>
      </c>
      <c r="H4948" t="s">
        <v>125</v>
      </c>
      <c r="P4948" t="s">
        <v>125</v>
      </c>
    </row>
    <row r="4949" spans="1:19" x14ac:dyDescent="0.2">
      <c r="A4949">
        <v>181849</v>
      </c>
      <c r="B4949" t="s">
        <v>2472</v>
      </c>
      <c r="C4949" t="s">
        <v>1525</v>
      </c>
      <c r="D4949" t="b">
        <v>0</v>
      </c>
      <c r="E4949" t="s">
        <v>125</v>
      </c>
      <c r="F4949" t="s">
        <v>538</v>
      </c>
      <c r="G4949" t="s">
        <v>533</v>
      </c>
      <c r="H4949" t="s">
        <v>125</v>
      </c>
      <c r="P4949" t="s">
        <v>125</v>
      </c>
    </row>
    <row r="4950" spans="1:19" x14ac:dyDescent="0.2">
      <c r="A4950">
        <v>157464</v>
      </c>
      <c r="B4950" t="s">
        <v>2473</v>
      </c>
      <c r="C4950" t="s">
        <v>1525</v>
      </c>
      <c r="D4950" t="b">
        <v>0</v>
      </c>
      <c r="E4950" t="s">
        <v>125</v>
      </c>
      <c r="F4950" t="s">
        <v>1097</v>
      </c>
      <c r="G4950" t="s">
        <v>533</v>
      </c>
      <c r="H4950" t="s">
        <v>125</v>
      </c>
      <c r="P4950" t="s">
        <v>125</v>
      </c>
    </row>
    <row r="4951" spans="1:19" x14ac:dyDescent="0.2">
      <c r="A4951">
        <v>158038</v>
      </c>
      <c r="B4951" t="s">
        <v>2473</v>
      </c>
      <c r="C4951" t="s">
        <v>1525</v>
      </c>
      <c r="D4951" t="b">
        <v>0</v>
      </c>
      <c r="E4951" t="s">
        <v>125</v>
      </c>
      <c r="F4951" t="s">
        <v>1097</v>
      </c>
      <c r="G4951" t="s">
        <v>533</v>
      </c>
      <c r="H4951" t="s">
        <v>125</v>
      </c>
      <c r="P4951" t="s">
        <v>125</v>
      </c>
    </row>
    <row r="4952" spans="1:19" x14ac:dyDescent="0.2">
      <c r="A4952">
        <v>157974</v>
      </c>
      <c r="B4952" t="s">
        <v>2473</v>
      </c>
      <c r="C4952" t="s">
        <v>1525</v>
      </c>
      <c r="D4952" t="b">
        <v>0</v>
      </c>
      <c r="E4952" t="s">
        <v>125</v>
      </c>
      <c r="F4952" t="s">
        <v>1097</v>
      </c>
      <c r="G4952" t="s">
        <v>533</v>
      </c>
      <c r="H4952" t="s">
        <v>125</v>
      </c>
      <c r="P4952" t="s">
        <v>125</v>
      </c>
    </row>
    <row r="4953" spans="1:19" x14ac:dyDescent="0.2">
      <c r="A4953">
        <v>157968</v>
      </c>
      <c r="B4953" t="s">
        <v>2474</v>
      </c>
      <c r="C4953" t="s">
        <v>1525</v>
      </c>
      <c r="D4953" t="b">
        <v>0</v>
      </c>
      <c r="E4953" t="s">
        <v>125</v>
      </c>
      <c r="F4953" t="s">
        <v>1602</v>
      </c>
      <c r="G4953" t="s">
        <v>1603</v>
      </c>
      <c r="H4953" t="s">
        <v>125</v>
      </c>
      <c r="P4953" t="s">
        <v>125</v>
      </c>
    </row>
    <row r="4954" spans="1:19" x14ac:dyDescent="0.2">
      <c r="A4954">
        <v>157356</v>
      </c>
      <c r="B4954" t="s">
        <v>2475</v>
      </c>
      <c r="C4954" t="s">
        <v>1525</v>
      </c>
      <c r="D4954" t="b">
        <v>0</v>
      </c>
      <c r="E4954" t="s">
        <v>125</v>
      </c>
      <c r="F4954" t="s">
        <v>1602</v>
      </c>
      <c r="G4954" t="s">
        <v>1603</v>
      </c>
      <c r="H4954" t="s">
        <v>125</v>
      </c>
      <c r="P4954" t="s">
        <v>125</v>
      </c>
    </row>
    <row r="4955" spans="1:19" x14ac:dyDescent="0.2">
      <c r="A4955">
        <v>158032</v>
      </c>
      <c r="B4955" t="s">
        <v>2475</v>
      </c>
      <c r="C4955" t="s">
        <v>1525</v>
      </c>
      <c r="D4955" t="b">
        <v>0</v>
      </c>
      <c r="E4955" t="s">
        <v>125</v>
      </c>
      <c r="F4955" t="s">
        <v>1602</v>
      </c>
      <c r="G4955" t="s">
        <v>1603</v>
      </c>
      <c r="H4955" t="s">
        <v>125</v>
      </c>
      <c r="P4955" t="s">
        <v>125</v>
      </c>
    </row>
    <row r="4956" spans="1:19" x14ac:dyDescent="0.2">
      <c r="A4956">
        <v>150395</v>
      </c>
      <c r="B4956" t="s">
        <v>2476</v>
      </c>
      <c r="C4956" t="s">
        <v>1525</v>
      </c>
      <c r="D4956" t="b">
        <v>0</v>
      </c>
      <c r="E4956" t="s">
        <v>125</v>
      </c>
      <c r="F4956" t="s">
        <v>1602</v>
      </c>
      <c r="G4956" t="s">
        <v>1603</v>
      </c>
      <c r="H4956" t="s">
        <v>125</v>
      </c>
      <c r="P4956" t="s">
        <v>125</v>
      </c>
      <c r="R4956" t="s">
        <v>2082</v>
      </c>
    </row>
    <row r="4957" spans="1:19" x14ac:dyDescent="0.2">
      <c r="A4957">
        <v>157767</v>
      </c>
      <c r="B4957" t="s">
        <v>2477</v>
      </c>
      <c r="C4957" t="s">
        <v>1525</v>
      </c>
      <c r="D4957" t="b">
        <v>0</v>
      </c>
      <c r="E4957" t="s">
        <v>125</v>
      </c>
      <c r="F4957" t="s">
        <v>1845</v>
      </c>
      <c r="G4957" t="s">
        <v>1541</v>
      </c>
      <c r="H4957" t="s">
        <v>130</v>
      </c>
      <c r="P4957" t="s">
        <v>125</v>
      </c>
    </row>
    <row r="4958" spans="1:19" x14ac:dyDescent="0.2">
      <c r="A4958">
        <v>158008</v>
      </c>
      <c r="B4958" t="s">
        <v>2477</v>
      </c>
      <c r="C4958" t="s">
        <v>1525</v>
      </c>
      <c r="D4958" t="b">
        <v>0</v>
      </c>
      <c r="E4958" t="s">
        <v>125</v>
      </c>
      <c r="F4958" t="s">
        <v>1845</v>
      </c>
      <c r="G4958" t="s">
        <v>1541</v>
      </c>
      <c r="H4958" t="s">
        <v>130</v>
      </c>
      <c r="P4958" t="s">
        <v>125</v>
      </c>
    </row>
    <row r="4959" spans="1:19" x14ac:dyDescent="0.2">
      <c r="A4959">
        <v>157944</v>
      </c>
      <c r="B4959" t="s">
        <v>2477</v>
      </c>
      <c r="C4959" t="s">
        <v>1525</v>
      </c>
      <c r="D4959" t="b">
        <v>0</v>
      </c>
      <c r="E4959" t="s">
        <v>125</v>
      </c>
      <c r="F4959" t="s">
        <v>1845</v>
      </c>
      <c r="G4959" t="s">
        <v>1541</v>
      </c>
      <c r="H4959" t="s">
        <v>130</v>
      </c>
      <c r="P4959" t="s">
        <v>125</v>
      </c>
    </row>
    <row r="4960" spans="1:19" x14ac:dyDescent="0.2">
      <c r="A4960">
        <v>157945</v>
      </c>
      <c r="B4960" t="s">
        <v>2478</v>
      </c>
      <c r="C4960" t="s">
        <v>1525</v>
      </c>
      <c r="D4960" t="b">
        <v>1</v>
      </c>
      <c r="E4960" t="s">
        <v>125</v>
      </c>
      <c r="F4960" t="s">
        <v>1529</v>
      </c>
      <c r="G4960" t="s">
        <v>1527</v>
      </c>
      <c r="H4960" t="s">
        <v>125</v>
      </c>
      <c r="P4960" t="s">
        <v>125</v>
      </c>
    </row>
    <row r="4961" spans="1:18" x14ac:dyDescent="0.2">
      <c r="A4961">
        <v>157768</v>
      </c>
      <c r="B4961" t="s">
        <v>2478</v>
      </c>
      <c r="C4961" t="s">
        <v>1525</v>
      </c>
      <c r="D4961" t="b">
        <v>1</v>
      </c>
      <c r="E4961" t="s">
        <v>125</v>
      </c>
      <c r="F4961" t="s">
        <v>1529</v>
      </c>
      <c r="G4961" t="s">
        <v>1527</v>
      </c>
      <c r="H4961" t="s">
        <v>125</v>
      </c>
      <c r="P4961" t="s">
        <v>125</v>
      </c>
    </row>
    <row r="4962" spans="1:18" x14ac:dyDescent="0.2">
      <c r="A4962">
        <v>158009</v>
      </c>
      <c r="B4962" t="s">
        <v>2478</v>
      </c>
      <c r="C4962" t="s">
        <v>1525</v>
      </c>
      <c r="D4962" t="b">
        <v>1</v>
      </c>
      <c r="E4962" t="s">
        <v>125</v>
      </c>
      <c r="F4962" t="s">
        <v>1529</v>
      </c>
      <c r="G4962" t="s">
        <v>1527</v>
      </c>
      <c r="H4962" t="s">
        <v>125</v>
      </c>
      <c r="P4962" t="s">
        <v>125</v>
      </c>
    </row>
    <row r="4963" spans="1:18" x14ac:dyDescent="0.2">
      <c r="A4963">
        <v>158010</v>
      </c>
      <c r="B4963" t="s">
        <v>2479</v>
      </c>
      <c r="C4963" t="s">
        <v>1525</v>
      </c>
      <c r="D4963" t="b">
        <v>0</v>
      </c>
      <c r="E4963" t="s">
        <v>125</v>
      </c>
      <c r="F4963" t="s">
        <v>2029</v>
      </c>
      <c r="G4963" t="s">
        <v>1534</v>
      </c>
      <c r="H4963" t="s">
        <v>125</v>
      </c>
      <c r="P4963" t="s">
        <v>125</v>
      </c>
    </row>
    <row r="4964" spans="1:18" x14ac:dyDescent="0.2">
      <c r="A4964">
        <v>157946</v>
      </c>
      <c r="B4964" t="s">
        <v>2479</v>
      </c>
      <c r="C4964" t="s">
        <v>1525</v>
      </c>
      <c r="D4964" t="b">
        <v>0</v>
      </c>
      <c r="E4964" t="s">
        <v>125</v>
      </c>
      <c r="F4964" t="s">
        <v>2029</v>
      </c>
      <c r="G4964" t="s">
        <v>1534</v>
      </c>
      <c r="H4964" t="s">
        <v>125</v>
      </c>
      <c r="P4964" t="s">
        <v>125</v>
      </c>
    </row>
    <row r="4965" spans="1:18" x14ac:dyDescent="0.2">
      <c r="A4965">
        <v>157770</v>
      </c>
      <c r="B4965" t="s">
        <v>2479</v>
      </c>
      <c r="C4965" t="s">
        <v>1525</v>
      </c>
      <c r="D4965" t="b">
        <v>0</v>
      </c>
      <c r="E4965" t="s">
        <v>125</v>
      </c>
      <c r="F4965" t="s">
        <v>2029</v>
      </c>
      <c r="G4965" t="s">
        <v>1534</v>
      </c>
      <c r="H4965" t="s">
        <v>125</v>
      </c>
      <c r="P4965" t="s">
        <v>125</v>
      </c>
    </row>
    <row r="4966" spans="1:18" x14ac:dyDescent="0.2">
      <c r="A4966">
        <v>199394</v>
      </c>
      <c r="B4966" t="s">
        <v>2480</v>
      </c>
      <c r="C4966" t="s">
        <v>1525</v>
      </c>
      <c r="D4966" t="b">
        <v>0</v>
      </c>
      <c r="E4966" t="s">
        <v>125</v>
      </c>
      <c r="F4966" t="s">
        <v>2029</v>
      </c>
      <c r="G4966" t="s">
        <v>1534</v>
      </c>
      <c r="H4966" t="s">
        <v>125</v>
      </c>
      <c r="P4966" t="s">
        <v>125</v>
      </c>
      <c r="R4966" t="s">
        <v>2481</v>
      </c>
    </row>
    <row r="4967" spans="1:18" x14ac:dyDescent="0.2">
      <c r="A4967">
        <v>199362</v>
      </c>
      <c r="B4967" t="s">
        <v>2482</v>
      </c>
      <c r="C4967" t="s">
        <v>1525</v>
      </c>
      <c r="D4967" t="b">
        <v>0</v>
      </c>
      <c r="E4967" t="s">
        <v>125</v>
      </c>
      <c r="F4967" t="s">
        <v>2029</v>
      </c>
      <c r="G4967" t="s">
        <v>1534</v>
      </c>
      <c r="H4967" t="s">
        <v>125</v>
      </c>
      <c r="P4967" t="s">
        <v>125</v>
      </c>
      <c r="R4967" t="s">
        <v>2481</v>
      </c>
    </row>
    <row r="4968" spans="1:18" x14ac:dyDescent="0.2">
      <c r="A4968">
        <v>199395</v>
      </c>
      <c r="B4968" t="s">
        <v>2483</v>
      </c>
      <c r="C4968" t="s">
        <v>1525</v>
      </c>
      <c r="D4968" t="b">
        <v>0</v>
      </c>
      <c r="E4968" t="s">
        <v>125</v>
      </c>
      <c r="F4968" t="s">
        <v>1615</v>
      </c>
      <c r="G4968" t="s">
        <v>1534</v>
      </c>
      <c r="H4968" t="s">
        <v>125</v>
      </c>
      <c r="J4968" t="s">
        <v>752</v>
      </c>
      <c r="K4968" t="s">
        <v>1616</v>
      </c>
      <c r="L4968" t="s">
        <v>1617</v>
      </c>
      <c r="P4968" t="s">
        <v>125</v>
      </c>
      <c r="R4968" t="s">
        <v>2481</v>
      </c>
    </row>
    <row r="4969" spans="1:18" x14ac:dyDescent="0.2">
      <c r="A4969">
        <v>175045</v>
      </c>
      <c r="B4969" t="s">
        <v>2483</v>
      </c>
      <c r="C4969" t="s">
        <v>1525</v>
      </c>
      <c r="D4969" t="b">
        <v>0</v>
      </c>
      <c r="E4969" t="s">
        <v>125</v>
      </c>
      <c r="F4969" t="s">
        <v>1615</v>
      </c>
      <c r="G4969" t="s">
        <v>1534</v>
      </c>
      <c r="H4969" t="s">
        <v>125</v>
      </c>
      <c r="J4969" t="s">
        <v>752</v>
      </c>
      <c r="K4969" t="s">
        <v>1616</v>
      </c>
      <c r="L4969" t="s">
        <v>1617</v>
      </c>
      <c r="P4969" t="s">
        <v>125</v>
      </c>
    </row>
    <row r="4970" spans="1:18" x14ac:dyDescent="0.2">
      <c r="A4970">
        <v>157776</v>
      </c>
      <c r="B4970" t="s">
        <v>2484</v>
      </c>
      <c r="C4970" t="s">
        <v>1525</v>
      </c>
      <c r="D4970" t="b">
        <v>0</v>
      </c>
      <c r="E4970" t="s">
        <v>125</v>
      </c>
      <c r="F4970" t="s">
        <v>1615</v>
      </c>
      <c r="G4970" t="s">
        <v>1534</v>
      </c>
      <c r="H4970" t="s">
        <v>125</v>
      </c>
      <c r="J4970" t="s">
        <v>752</v>
      </c>
      <c r="K4970" t="s">
        <v>1616</v>
      </c>
      <c r="L4970" t="s">
        <v>1617</v>
      </c>
      <c r="P4970" t="s">
        <v>125</v>
      </c>
    </row>
    <row r="4971" spans="1:18" x14ac:dyDescent="0.2">
      <c r="A4971">
        <v>157947</v>
      </c>
      <c r="B4971" t="s">
        <v>2484</v>
      </c>
      <c r="C4971" t="s">
        <v>1525</v>
      </c>
      <c r="D4971" t="b">
        <v>0</v>
      </c>
      <c r="E4971" t="s">
        <v>125</v>
      </c>
      <c r="F4971" t="s">
        <v>1615</v>
      </c>
      <c r="G4971" t="s">
        <v>1534</v>
      </c>
      <c r="H4971" t="s">
        <v>125</v>
      </c>
      <c r="J4971" t="s">
        <v>752</v>
      </c>
      <c r="K4971" t="s">
        <v>1616</v>
      </c>
      <c r="L4971" t="s">
        <v>1617</v>
      </c>
      <c r="P4971" t="s">
        <v>125</v>
      </c>
    </row>
    <row r="4972" spans="1:18" x14ac:dyDescent="0.2">
      <c r="A4972">
        <v>157779</v>
      </c>
      <c r="B4972" t="s">
        <v>2485</v>
      </c>
      <c r="C4972" t="s">
        <v>1525</v>
      </c>
      <c r="D4972" t="b">
        <v>0</v>
      </c>
      <c r="E4972" t="s">
        <v>125</v>
      </c>
      <c r="F4972" t="s">
        <v>1615</v>
      </c>
      <c r="G4972" t="s">
        <v>1534</v>
      </c>
      <c r="H4972" t="s">
        <v>125</v>
      </c>
      <c r="J4972" t="s">
        <v>752</v>
      </c>
      <c r="K4972" t="s">
        <v>1616</v>
      </c>
      <c r="L4972" t="s">
        <v>1617</v>
      </c>
      <c r="P4972" t="s">
        <v>125</v>
      </c>
    </row>
    <row r="4973" spans="1:18" x14ac:dyDescent="0.2">
      <c r="A4973">
        <v>175259</v>
      </c>
      <c r="B4973" t="s">
        <v>2486</v>
      </c>
      <c r="C4973" t="s">
        <v>1525</v>
      </c>
      <c r="D4973" t="b">
        <v>1</v>
      </c>
      <c r="E4973" t="s">
        <v>125</v>
      </c>
      <c r="F4973" t="s">
        <v>1529</v>
      </c>
      <c r="G4973" t="s">
        <v>1527</v>
      </c>
      <c r="H4973" t="s">
        <v>125</v>
      </c>
      <c r="P4973" t="s">
        <v>125</v>
      </c>
    </row>
    <row r="4974" spans="1:18" x14ac:dyDescent="0.2">
      <c r="A4974">
        <v>199369</v>
      </c>
      <c r="B4974" t="s">
        <v>2486</v>
      </c>
      <c r="C4974" t="s">
        <v>1525</v>
      </c>
      <c r="D4974" t="b">
        <v>1</v>
      </c>
      <c r="E4974" t="s">
        <v>125</v>
      </c>
      <c r="F4974" t="s">
        <v>1529</v>
      </c>
      <c r="G4974" t="s">
        <v>1527</v>
      </c>
      <c r="H4974" t="s">
        <v>125</v>
      </c>
      <c r="P4974" t="s">
        <v>125</v>
      </c>
    </row>
    <row r="4975" spans="1:18" x14ac:dyDescent="0.2">
      <c r="A4975">
        <v>175047</v>
      </c>
      <c r="B4975" t="s">
        <v>2486</v>
      </c>
      <c r="C4975" t="s">
        <v>1525</v>
      </c>
      <c r="D4975" t="b">
        <v>1</v>
      </c>
      <c r="E4975" t="s">
        <v>125</v>
      </c>
      <c r="F4975" t="s">
        <v>1529</v>
      </c>
      <c r="G4975" t="s">
        <v>1527</v>
      </c>
      <c r="H4975" t="s">
        <v>125</v>
      </c>
      <c r="P4975" t="s">
        <v>125</v>
      </c>
    </row>
    <row r="4976" spans="1:18" x14ac:dyDescent="0.2">
      <c r="A4976">
        <v>199403</v>
      </c>
      <c r="B4976" t="s">
        <v>2486</v>
      </c>
      <c r="C4976" t="s">
        <v>1525</v>
      </c>
      <c r="D4976" t="b">
        <v>1</v>
      </c>
      <c r="E4976" t="s">
        <v>125</v>
      </c>
      <c r="F4976" t="s">
        <v>1529</v>
      </c>
      <c r="G4976" t="s">
        <v>1527</v>
      </c>
      <c r="H4976" t="s">
        <v>125</v>
      </c>
      <c r="P4976" t="s">
        <v>125</v>
      </c>
    </row>
    <row r="4977" spans="1:16" x14ac:dyDescent="0.2">
      <c r="A4977">
        <v>158012</v>
      </c>
      <c r="B4977" t="s">
        <v>2487</v>
      </c>
      <c r="C4977" t="s">
        <v>1525</v>
      </c>
      <c r="D4977" t="b">
        <v>1</v>
      </c>
      <c r="E4977" t="s">
        <v>125</v>
      </c>
      <c r="F4977" t="s">
        <v>1529</v>
      </c>
      <c r="G4977" t="s">
        <v>1527</v>
      </c>
      <c r="H4977" t="s">
        <v>125</v>
      </c>
      <c r="P4977" t="s">
        <v>125</v>
      </c>
    </row>
    <row r="4978" spans="1:16" x14ac:dyDescent="0.2">
      <c r="A4978">
        <v>157781</v>
      </c>
      <c r="B4978" t="s">
        <v>2487</v>
      </c>
      <c r="C4978" t="s">
        <v>1525</v>
      </c>
      <c r="D4978" t="b">
        <v>1</v>
      </c>
      <c r="E4978" t="s">
        <v>125</v>
      </c>
      <c r="F4978" t="s">
        <v>1529</v>
      </c>
      <c r="G4978" t="s">
        <v>1527</v>
      </c>
      <c r="H4978" t="s">
        <v>125</v>
      </c>
      <c r="P4978" t="s">
        <v>125</v>
      </c>
    </row>
    <row r="4979" spans="1:16" x14ac:dyDescent="0.2">
      <c r="A4979">
        <v>157948</v>
      </c>
      <c r="B4979" t="s">
        <v>2487</v>
      </c>
      <c r="C4979" t="s">
        <v>1525</v>
      </c>
      <c r="D4979" t="b">
        <v>1</v>
      </c>
      <c r="E4979" t="s">
        <v>125</v>
      </c>
      <c r="F4979" t="s">
        <v>1529</v>
      </c>
      <c r="G4979" t="s">
        <v>1527</v>
      </c>
      <c r="H4979" t="s">
        <v>125</v>
      </c>
      <c r="P4979" t="s">
        <v>125</v>
      </c>
    </row>
    <row r="4980" spans="1:16" x14ac:dyDescent="0.2">
      <c r="A4980">
        <v>158013</v>
      </c>
      <c r="B4980" t="s">
        <v>2488</v>
      </c>
      <c r="C4980" t="s">
        <v>1525</v>
      </c>
      <c r="D4980" t="b">
        <v>1</v>
      </c>
      <c r="E4980" t="s">
        <v>125</v>
      </c>
      <c r="F4980" t="s">
        <v>1529</v>
      </c>
      <c r="G4980" t="s">
        <v>1527</v>
      </c>
      <c r="H4980" t="s">
        <v>125</v>
      </c>
      <c r="P4980" t="s">
        <v>125</v>
      </c>
    </row>
    <row r="4981" spans="1:16" x14ac:dyDescent="0.2">
      <c r="A4981">
        <v>157949</v>
      </c>
      <c r="B4981" t="s">
        <v>2488</v>
      </c>
      <c r="C4981" t="s">
        <v>1525</v>
      </c>
      <c r="D4981" t="b">
        <v>1</v>
      </c>
      <c r="E4981" t="s">
        <v>125</v>
      </c>
      <c r="F4981" t="s">
        <v>1529</v>
      </c>
      <c r="G4981" t="s">
        <v>1527</v>
      </c>
      <c r="H4981" t="s">
        <v>125</v>
      </c>
      <c r="P4981" t="s">
        <v>125</v>
      </c>
    </row>
    <row r="4982" spans="1:16" x14ac:dyDescent="0.2">
      <c r="A4982">
        <v>199370</v>
      </c>
      <c r="B4982" t="s">
        <v>2488</v>
      </c>
      <c r="C4982" t="s">
        <v>1525</v>
      </c>
      <c r="D4982" t="b">
        <v>1</v>
      </c>
      <c r="E4982" t="s">
        <v>125</v>
      </c>
      <c r="F4982" t="s">
        <v>1529</v>
      </c>
      <c r="G4982" t="s">
        <v>1527</v>
      </c>
      <c r="H4982" t="s">
        <v>125</v>
      </c>
      <c r="P4982" t="s">
        <v>125</v>
      </c>
    </row>
    <row r="4983" spans="1:16" x14ac:dyDescent="0.2">
      <c r="A4983">
        <v>175048</v>
      </c>
      <c r="B4983" t="s">
        <v>2488</v>
      </c>
      <c r="C4983" t="s">
        <v>1525</v>
      </c>
      <c r="D4983" t="b">
        <v>1</v>
      </c>
      <c r="E4983" t="s">
        <v>125</v>
      </c>
      <c r="F4983" t="s">
        <v>1529</v>
      </c>
      <c r="G4983" t="s">
        <v>1527</v>
      </c>
      <c r="H4983" t="s">
        <v>125</v>
      </c>
      <c r="P4983" t="s">
        <v>125</v>
      </c>
    </row>
    <row r="4984" spans="1:16" x14ac:dyDescent="0.2">
      <c r="A4984">
        <v>157785</v>
      </c>
      <c r="B4984" t="s">
        <v>2488</v>
      </c>
      <c r="C4984" t="s">
        <v>1525</v>
      </c>
      <c r="D4984" t="b">
        <v>1</v>
      </c>
      <c r="E4984" t="s">
        <v>125</v>
      </c>
      <c r="F4984" t="s">
        <v>1529</v>
      </c>
      <c r="G4984" t="s">
        <v>1527</v>
      </c>
      <c r="H4984" t="s">
        <v>125</v>
      </c>
      <c r="P4984" t="s">
        <v>125</v>
      </c>
    </row>
    <row r="4985" spans="1:16" x14ac:dyDescent="0.2">
      <c r="A4985">
        <v>175260</v>
      </c>
      <c r="B4985" t="s">
        <v>2488</v>
      </c>
      <c r="C4985" t="s">
        <v>1525</v>
      </c>
      <c r="D4985" t="b">
        <v>1</v>
      </c>
      <c r="E4985" t="s">
        <v>125</v>
      </c>
      <c r="F4985" t="s">
        <v>1529</v>
      </c>
      <c r="G4985" t="s">
        <v>1527</v>
      </c>
      <c r="H4985" t="s">
        <v>125</v>
      </c>
      <c r="P4985" t="s">
        <v>125</v>
      </c>
    </row>
    <row r="4986" spans="1:16" x14ac:dyDescent="0.2">
      <c r="A4986">
        <v>199404</v>
      </c>
      <c r="B4986" t="s">
        <v>2489</v>
      </c>
      <c r="C4986" t="s">
        <v>1525</v>
      </c>
      <c r="D4986" t="b">
        <v>1</v>
      </c>
      <c r="E4986" t="s">
        <v>125</v>
      </c>
      <c r="F4986" t="s">
        <v>1529</v>
      </c>
      <c r="G4986" t="s">
        <v>1527</v>
      </c>
      <c r="H4986" t="s">
        <v>125</v>
      </c>
      <c r="P4986" t="s">
        <v>125</v>
      </c>
    </row>
    <row r="4987" spans="1:16" x14ac:dyDescent="0.2">
      <c r="A4987">
        <v>199371</v>
      </c>
      <c r="B4987" t="s">
        <v>2490</v>
      </c>
      <c r="C4987" t="s">
        <v>1525</v>
      </c>
      <c r="D4987" t="b">
        <v>1</v>
      </c>
      <c r="E4987" t="s">
        <v>125</v>
      </c>
      <c r="F4987" t="s">
        <v>1529</v>
      </c>
      <c r="G4987" t="s">
        <v>1527</v>
      </c>
      <c r="H4987" t="s">
        <v>125</v>
      </c>
      <c r="P4987" t="s">
        <v>125</v>
      </c>
    </row>
    <row r="4988" spans="1:16" x14ac:dyDescent="0.2">
      <c r="A4988">
        <v>175261</v>
      </c>
      <c r="B4988" t="s">
        <v>2490</v>
      </c>
      <c r="C4988" t="s">
        <v>1525</v>
      </c>
      <c r="D4988" t="b">
        <v>1</v>
      </c>
      <c r="E4988" t="s">
        <v>125</v>
      </c>
      <c r="F4988" t="s">
        <v>1529</v>
      </c>
      <c r="G4988" t="s">
        <v>1527</v>
      </c>
      <c r="H4988" t="s">
        <v>125</v>
      </c>
      <c r="P4988" t="s">
        <v>125</v>
      </c>
    </row>
    <row r="4989" spans="1:16" x14ac:dyDescent="0.2">
      <c r="A4989">
        <v>157950</v>
      </c>
      <c r="B4989" t="s">
        <v>2491</v>
      </c>
      <c r="C4989" t="s">
        <v>1525</v>
      </c>
      <c r="D4989" t="b">
        <v>1</v>
      </c>
      <c r="E4989" t="s">
        <v>125</v>
      </c>
      <c r="F4989" t="s">
        <v>1529</v>
      </c>
      <c r="G4989" t="s">
        <v>1527</v>
      </c>
      <c r="H4989" t="s">
        <v>125</v>
      </c>
      <c r="P4989" t="s">
        <v>125</v>
      </c>
    </row>
    <row r="4990" spans="1:16" x14ac:dyDescent="0.2">
      <c r="A4990">
        <v>158014</v>
      </c>
      <c r="B4990" t="s">
        <v>2491</v>
      </c>
      <c r="C4990" t="s">
        <v>1525</v>
      </c>
      <c r="D4990" t="b">
        <v>1</v>
      </c>
      <c r="E4990" t="s">
        <v>125</v>
      </c>
      <c r="F4990" t="s">
        <v>1529</v>
      </c>
      <c r="G4990" t="s">
        <v>1527</v>
      </c>
      <c r="H4990" t="s">
        <v>125</v>
      </c>
      <c r="P4990" t="s">
        <v>125</v>
      </c>
    </row>
    <row r="4991" spans="1:16" x14ac:dyDescent="0.2">
      <c r="A4991">
        <v>157786</v>
      </c>
      <c r="B4991" t="s">
        <v>2491</v>
      </c>
      <c r="C4991" t="s">
        <v>1525</v>
      </c>
      <c r="D4991" t="b">
        <v>1</v>
      </c>
      <c r="E4991" t="s">
        <v>125</v>
      </c>
      <c r="F4991" t="s">
        <v>1529</v>
      </c>
      <c r="G4991" t="s">
        <v>1527</v>
      </c>
      <c r="H4991" t="s">
        <v>125</v>
      </c>
      <c r="P4991" t="s">
        <v>125</v>
      </c>
    </row>
    <row r="4992" spans="1:16" x14ac:dyDescent="0.2">
      <c r="A4992">
        <v>175257</v>
      </c>
      <c r="B4992" t="s">
        <v>2492</v>
      </c>
      <c r="C4992" t="s">
        <v>1525</v>
      </c>
      <c r="D4992" t="b">
        <v>0</v>
      </c>
      <c r="E4992" t="s">
        <v>125</v>
      </c>
      <c r="H4992" t="s">
        <v>125</v>
      </c>
      <c r="P4992" t="s">
        <v>125</v>
      </c>
    </row>
    <row r="4993" spans="1:18" x14ac:dyDescent="0.2">
      <c r="A4993">
        <v>157787</v>
      </c>
      <c r="B4993" t="s">
        <v>2493</v>
      </c>
      <c r="C4993" t="s">
        <v>1525</v>
      </c>
      <c r="D4993" t="b">
        <v>0</v>
      </c>
      <c r="E4993" t="s">
        <v>125</v>
      </c>
      <c r="F4993" t="s">
        <v>1781</v>
      </c>
      <c r="G4993" t="s">
        <v>1558</v>
      </c>
      <c r="H4993" t="s">
        <v>125</v>
      </c>
      <c r="J4993" t="s">
        <v>752</v>
      </c>
      <c r="K4993" t="s">
        <v>1616</v>
      </c>
      <c r="L4993" t="s">
        <v>1089</v>
      </c>
      <c r="P4993" t="s">
        <v>125</v>
      </c>
    </row>
    <row r="4994" spans="1:18" x14ac:dyDescent="0.2">
      <c r="A4994">
        <v>157951</v>
      </c>
      <c r="B4994" t="s">
        <v>2493</v>
      </c>
      <c r="C4994" t="s">
        <v>1525</v>
      </c>
      <c r="D4994" t="b">
        <v>0</v>
      </c>
      <c r="E4994" t="s">
        <v>125</v>
      </c>
      <c r="F4994" t="s">
        <v>1781</v>
      </c>
      <c r="G4994" t="s">
        <v>1558</v>
      </c>
      <c r="H4994" t="s">
        <v>125</v>
      </c>
      <c r="J4994" t="s">
        <v>752</v>
      </c>
      <c r="K4994" t="s">
        <v>1616</v>
      </c>
      <c r="L4994" t="s">
        <v>1089</v>
      </c>
      <c r="P4994" t="s">
        <v>125</v>
      </c>
    </row>
    <row r="4995" spans="1:18" x14ac:dyDescent="0.2">
      <c r="A4995">
        <v>199364</v>
      </c>
      <c r="B4995" t="s">
        <v>2493</v>
      </c>
      <c r="C4995" t="s">
        <v>1525</v>
      </c>
      <c r="D4995" t="b">
        <v>0</v>
      </c>
      <c r="E4995" t="s">
        <v>125</v>
      </c>
      <c r="F4995" t="s">
        <v>1781</v>
      </c>
      <c r="G4995" t="s">
        <v>1558</v>
      </c>
      <c r="H4995" t="s">
        <v>125</v>
      </c>
      <c r="J4995" t="s">
        <v>752</v>
      </c>
      <c r="K4995" t="s">
        <v>1616</v>
      </c>
      <c r="L4995" t="s">
        <v>1089</v>
      </c>
      <c r="P4995" t="s">
        <v>125</v>
      </c>
    </row>
    <row r="4996" spans="1:18" x14ac:dyDescent="0.2">
      <c r="A4996">
        <v>199397</v>
      </c>
      <c r="B4996" t="s">
        <v>2493</v>
      </c>
      <c r="C4996" t="s">
        <v>1525</v>
      </c>
      <c r="D4996" t="b">
        <v>0</v>
      </c>
      <c r="E4996" t="s">
        <v>125</v>
      </c>
      <c r="F4996" t="s">
        <v>1781</v>
      </c>
      <c r="G4996" t="s">
        <v>1558</v>
      </c>
      <c r="H4996" t="s">
        <v>125</v>
      </c>
      <c r="J4996" t="s">
        <v>752</v>
      </c>
      <c r="K4996" t="s">
        <v>1616</v>
      </c>
      <c r="L4996" t="s">
        <v>1089</v>
      </c>
      <c r="P4996" t="s">
        <v>125</v>
      </c>
    </row>
    <row r="4997" spans="1:18" x14ac:dyDescent="0.2">
      <c r="A4997">
        <v>158015</v>
      </c>
      <c r="B4997" t="s">
        <v>2494</v>
      </c>
      <c r="C4997" t="s">
        <v>1525</v>
      </c>
      <c r="D4997" t="b">
        <v>0</v>
      </c>
      <c r="E4997" t="s">
        <v>125</v>
      </c>
      <c r="F4997" t="s">
        <v>1781</v>
      </c>
      <c r="G4997" t="s">
        <v>1558</v>
      </c>
      <c r="H4997" t="s">
        <v>125</v>
      </c>
      <c r="J4997" t="s">
        <v>752</v>
      </c>
      <c r="K4997" t="s">
        <v>1616</v>
      </c>
      <c r="L4997" t="s">
        <v>1089</v>
      </c>
      <c r="P4997" t="s">
        <v>125</v>
      </c>
      <c r="R4997" t="s">
        <v>2481</v>
      </c>
    </row>
    <row r="4998" spans="1:18" x14ac:dyDescent="0.2">
      <c r="A4998">
        <v>199406</v>
      </c>
      <c r="B4998" t="s">
        <v>2495</v>
      </c>
      <c r="C4998" t="s">
        <v>1525</v>
      </c>
      <c r="D4998" t="b">
        <v>1</v>
      </c>
      <c r="E4998" t="s">
        <v>125</v>
      </c>
      <c r="F4998" t="s">
        <v>1529</v>
      </c>
      <c r="G4998" t="s">
        <v>1527</v>
      </c>
      <c r="H4998" t="s">
        <v>125</v>
      </c>
      <c r="P4998" t="s">
        <v>125</v>
      </c>
    </row>
    <row r="4999" spans="1:18" x14ac:dyDescent="0.2">
      <c r="A4999">
        <v>199372</v>
      </c>
      <c r="B4999" t="s">
        <v>2495</v>
      </c>
      <c r="C4999" t="s">
        <v>1525</v>
      </c>
      <c r="D4999" t="b">
        <v>1</v>
      </c>
      <c r="E4999" t="s">
        <v>125</v>
      </c>
      <c r="F4999" t="s">
        <v>1529</v>
      </c>
      <c r="G4999" t="s">
        <v>1527</v>
      </c>
      <c r="H4999" t="s">
        <v>125</v>
      </c>
      <c r="P4999" t="s">
        <v>125</v>
      </c>
    </row>
    <row r="5000" spans="1:18" x14ac:dyDescent="0.2">
      <c r="A5000">
        <v>157789</v>
      </c>
      <c r="B5000" t="s">
        <v>2496</v>
      </c>
      <c r="C5000" t="s">
        <v>1525</v>
      </c>
      <c r="D5000" t="b">
        <v>1</v>
      </c>
      <c r="E5000" t="s">
        <v>125</v>
      </c>
      <c r="F5000" t="s">
        <v>1529</v>
      </c>
      <c r="G5000" t="s">
        <v>1527</v>
      </c>
      <c r="H5000" t="s">
        <v>125</v>
      </c>
      <c r="P5000" t="s">
        <v>125</v>
      </c>
    </row>
    <row r="5001" spans="1:18" x14ac:dyDescent="0.2">
      <c r="A5001">
        <v>158016</v>
      </c>
      <c r="B5001" t="s">
        <v>2496</v>
      </c>
      <c r="C5001" t="s">
        <v>1525</v>
      </c>
      <c r="D5001" t="b">
        <v>1</v>
      </c>
      <c r="E5001" t="s">
        <v>125</v>
      </c>
      <c r="F5001" t="s">
        <v>1529</v>
      </c>
      <c r="G5001" t="s">
        <v>1527</v>
      </c>
      <c r="H5001" t="s">
        <v>125</v>
      </c>
      <c r="P5001" t="s">
        <v>125</v>
      </c>
    </row>
    <row r="5002" spans="1:18" x14ac:dyDescent="0.2">
      <c r="A5002">
        <v>157952</v>
      </c>
      <c r="B5002" t="s">
        <v>2496</v>
      </c>
      <c r="C5002" t="s">
        <v>1525</v>
      </c>
      <c r="D5002" t="b">
        <v>1</v>
      </c>
      <c r="E5002" t="s">
        <v>125</v>
      </c>
      <c r="F5002" t="s">
        <v>1529</v>
      </c>
      <c r="G5002" t="s">
        <v>1527</v>
      </c>
      <c r="H5002" t="s">
        <v>125</v>
      </c>
      <c r="P5002" t="s">
        <v>125</v>
      </c>
    </row>
    <row r="5003" spans="1:18" x14ac:dyDescent="0.2">
      <c r="A5003">
        <v>199407</v>
      </c>
      <c r="B5003" t="s">
        <v>2497</v>
      </c>
      <c r="C5003" t="s">
        <v>1525</v>
      </c>
      <c r="D5003" t="b">
        <v>1</v>
      </c>
      <c r="E5003" t="s">
        <v>125</v>
      </c>
      <c r="F5003" t="s">
        <v>1529</v>
      </c>
      <c r="G5003" t="s">
        <v>1527</v>
      </c>
      <c r="H5003" t="s">
        <v>125</v>
      </c>
      <c r="P5003" t="s">
        <v>125</v>
      </c>
    </row>
    <row r="5004" spans="1:18" x14ac:dyDescent="0.2">
      <c r="A5004">
        <v>199373</v>
      </c>
      <c r="B5004" t="s">
        <v>2497</v>
      </c>
      <c r="C5004" t="s">
        <v>1525</v>
      </c>
      <c r="D5004" t="b">
        <v>1</v>
      </c>
      <c r="E5004" t="s">
        <v>125</v>
      </c>
      <c r="F5004" t="s">
        <v>1529</v>
      </c>
      <c r="G5004" t="s">
        <v>1527</v>
      </c>
      <c r="H5004" t="s">
        <v>125</v>
      </c>
      <c r="P5004" t="s">
        <v>125</v>
      </c>
    </row>
    <row r="5005" spans="1:18" x14ac:dyDescent="0.2">
      <c r="A5005">
        <v>157790</v>
      </c>
      <c r="B5005" t="s">
        <v>2498</v>
      </c>
      <c r="C5005" t="s">
        <v>1525</v>
      </c>
      <c r="D5005" t="b">
        <v>1</v>
      </c>
      <c r="E5005" t="s">
        <v>125</v>
      </c>
      <c r="F5005" t="s">
        <v>1529</v>
      </c>
      <c r="G5005" t="s">
        <v>1527</v>
      </c>
      <c r="H5005" t="s">
        <v>125</v>
      </c>
      <c r="P5005" t="s">
        <v>125</v>
      </c>
    </row>
    <row r="5006" spans="1:18" x14ac:dyDescent="0.2">
      <c r="A5006">
        <v>158017</v>
      </c>
      <c r="B5006" t="s">
        <v>2498</v>
      </c>
      <c r="C5006" t="s">
        <v>1525</v>
      </c>
      <c r="D5006" t="b">
        <v>1</v>
      </c>
      <c r="E5006" t="s">
        <v>125</v>
      </c>
      <c r="F5006" t="s">
        <v>1529</v>
      </c>
      <c r="G5006" t="s">
        <v>1527</v>
      </c>
      <c r="H5006" t="s">
        <v>125</v>
      </c>
      <c r="P5006" t="s">
        <v>125</v>
      </c>
    </row>
    <row r="5007" spans="1:18" x14ac:dyDescent="0.2">
      <c r="A5007">
        <v>157953</v>
      </c>
      <c r="B5007" t="s">
        <v>2498</v>
      </c>
      <c r="C5007" t="s">
        <v>1525</v>
      </c>
      <c r="D5007" t="b">
        <v>1</v>
      </c>
      <c r="E5007" t="s">
        <v>125</v>
      </c>
      <c r="F5007" t="s">
        <v>1529</v>
      </c>
      <c r="G5007" t="s">
        <v>1527</v>
      </c>
      <c r="H5007" t="s">
        <v>125</v>
      </c>
      <c r="P5007" t="s">
        <v>125</v>
      </c>
    </row>
    <row r="5008" spans="1:18" x14ac:dyDescent="0.2">
      <c r="A5008">
        <v>158018</v>
      </c>
      <c r="B5008" t="s">
        <v>2499</v>
      </c>
      <c r="C5008" t="s">
        <v>1525</v>
      </c>
      <c r="D5008" t="b">
        <v>1</v>
      </c>
      <c r="E5008" t="s">
        <v>125</v>
      </c>
      <c r="F5008" t="s">
        <v>1529</v>
      </c>
      <c r="G5008" t="s">
        <v>1527</v>
      </c>
      <c r="H5008" t="s">
        <v>125</v>
      </c>
      <c r="P5008" t="s">
        <v>125</v>
      </c>
    </row>
    <row r="5009" spans="1:18" x14ac:dyDescent="0.2">
      <c r="A5009">
        <v>157954</v>
      </c>
      <c r="B5009" t="s">
        <v>2499</v>
      </c>
      <c r="C5009" t="s">
        <v>1525</v>
      </c>
      <c r="D5009" t="b">
        <v>1</v>
      </c>
      <c r="E5009" t="s">
        <v>125</v>
      </c>
      <c r="F5009" t="s">
        <v>1529</v>
      </c>
      <c r="G5009" t="s">
        <v>1527</v>
      </c>
      <c r="H5009" t="s">
        <v>125</v>
      </c>
      <c r="P5009" t="s">
        <v>125</v>
      </c>
    </row>
    <row r="5010" spans="1:18" x14ac:dyDescent="0.2">
      <c r="A5010">
        <v>157795</v>
      </c>
      <c r="B5010" t="s">
        <v>2499</v>
      </c>
      <c r="C5010" t="s">
        <v>1525</v>
      </c>
      <c r="D5010" t="b">
        <v>1</v>
      </c>
      <c r="E5010" t="s">
        <v>125</v>
      </c>
      <c r="F5010" t="s">
        <v>1529</v>
      </c>
      <c r="G5010" t="s">
        <v>1527</v>
      </c>
      <c r="H5010" t="s">
        <v>125</v>
      </c>
      <c r="P5010" t="s">
        <v>125</v>
      </c>
    </row>
    <row r="5011" spans="1:18" x14ac:dyDescent="0.2">
      <c r="A5011">
        <v>199374</v>
      </c>
      <c r="B5011" t="s">
        <v>2499</v>
      </c>
      <c r="C5011" t="s">
        <v>1525</v>
      </c>
      <c r="D5011" t="b">
        <v>1</v>
      </c>
      <c r="E5011" t="s">
        <v>125</v>
      </c>
      <c r="F5011" t="s">
        <v>1529</v>
      </c>
      <c r="G5011" t="s">
        <v>1527</v>
      </c>
      <c r="H5011" t="s">
        <v>125</v>
      </c>
      <c r="P5011" t="s">
        <v>125</v>
      </c>
    </row>
    <row r="5012" spans="1:18" x14ac:dyDescent="0.2">
      <c r="A5012">
        <v>199408</v>
      </c>
      <c r="B5012" t="s">
        <v>2499</v>
      </c>
      <c r="C5012" t="s">
        <v>1525</v>
      </c>
      <c r="D5012" t="b">
        <v>1</v>
      </c>
      <c r="E5012" t="s">
        <v>125</v>
      </c>
      <c r="F5012" t="s">
        <v>1529</v>
      </c>
      <c r="G5012" t="s">
        <v>1527</v>
      </c>
      <c r="H5012" t="s">
        <v>125</v>
      </c>
      <c r="P5012" t="s">
        <v>125</v>
      </c>
    </row>
    <row r="5013" spans="1:18" x14ac:dyDescent="0.2">
      <c r="A5013">
        <v>175049</v>
      </c>
      <c r="B5013" t="s">
        <v>2500</v>
      </c>
      <c r="C5013" t="s">
        <v>1525</v>
      </c>
      <c r="D5013" t="b">
        <v>0</v>
      </c>
      <c r="E5013" t="s">
        <v>125</v>
      </c>
      <c r="F5013" t="s">
        <v>1788</v>
      </c>
      <c r="G5013" t="s">
        <v>1165</v>
      </c>
      <c r="H5013" t="s">
        <v>125</v>
      </c>
      <c r="J5013" t="s">
        <v>752</v>
      </c>
      <c r="K5013" t="s">
        <v>1789</v>
      </c>
      <c r="L5013" t="s">
        <v>1622</v>
      </c>
      <c r="P5013" t="s">
        <v>125</v>
      </c>
    </row>
    <row r="5014" spans="1:18" x14ac:dyDescent="0.2">
      <c r="A5014">
        <v>157797</v>
      </c>
      <c r="B5014" t="s">
        <v>2500</v>
      </c>
      <c r="C5014" t="s">
        <v>1525</v>
      </c>
      <c r="D5014" t="b">
        <v>0</v>
      </c>
      <c r="E5014" t="s">
        <v>125</v>
      </c>
      <c r="F5014" t="s">
        <v>1788</v>
      </c>
      <c r="G5014" t="s">
        <v>1165</v>
      </c>
      <c r="H5014" t="s">
        <v>125</v>
      </c>
      <c r="J5014" t="s">
        <v>752</v>
      </c>
      <c r="K5014" t="s">
        <v>1789</v>
      </c>
      <c r="L5014" t="s">
        <v>1622</v>
      </c>
      <c r="P5014" t="s">
        <v>125</v>
      </c>
    </row>
    <row r="5015" spans="1:18" x14ac:dyDescent="0.2">
      <c r="A5015">
        <v>199398</v>
      </c>
      <c r="B5015" t="s">
        <v>2500</v>
      </c>
      <c r="C5015" t="s">
        <v>1525</v>
      </c>
      <c r="D5015" t="b">
        <v>0</v>
      </c>
      <c r="E5015" t="s">
        <v>125</v>
      </c>
      <c r="F5015" t="s">
        <v>1788</v>
      </c>
      <c r="G5015" t="s">
        <v>1165</v>
      </c>
      <c r="H5015" t="s">
        <v>125</v>
      </c>
      <c r="J5015" t="s">
        <v>752</v>
      </c>
      <c r="K5015" t="s">
        <v>1789</v>
      </c>
      <c r="L5015" t="s">
        <v>1622</v>
      </c>
      <c r="P5015" t="s">
        <v>125</v>
      </c>
      <c r="R5015" t="s">
        <v>2481</v>
      </c>
    </row>
    <row r="5016" spans="1:18" x14ac:dyDescent="0.2">
      <c r="A5016">
        <v>157955</v>
      </c>
      <c r="B5016" t="s">
        <v>2501</v>
      </c>
      <c r="C5016" t="s">
        <v>1525</v>
      </c>
      <c r="D5016" t="b">
        <v>0</v>
      </c>
      <c r="E5016" t="s">
        <v>125</v>
      </c>
      <c r="F5016" t="s">
        <v>1788</v>
      </c>
      <c r="G5016" t="s">
        <v>1165</v>
      </c>
      <c r="H5016" t="s">
        <v>125</v>
      </c>
      <c r="J5016" t="s">
        <v>752</v>
      </c>
      <c r="K5016" t="s">
        <v>1789</v>
      </c>
      <c r="L5016" t="s">
        <v>1622</v>
      </c>
      <c r="P5016" t="s">
        <v>125</v>
      </c>
    </row>
    <row r="5017" spans="1:18" x14ac:dyDescent="0.2">
      <c r="A5017">
        <v>158019</v>
      </c>
      <c r="B5017" t="s">
        <v>2501</v>
      </c>
      <c r="C5017" t="s">
        <v>1525</v>
      </c>
      <c r="D5017" t="b">
        <v>0</v>
      </c>
      <c r="E5017" t="s">
        <v>125</v>
      </c>
      <c r="F5017" t="s">
        <v>1788</v>
      </c>
      <c r="G5017" t="s">
        <v>1165</v>
      </c>
      <c r="H5017" t="s">
        <v>125</v>
      </c>
      <c r="J5017" t="s">
        <v>752</v>
      </c>
      <c r="K5017" t="s">
        <v>1789</v>
      </c>
      <c r="L5017" t="s">
        <v>1622</v>
      </c>
      <c r="P5017" t="s">
        <v>125</v>
      </c>
    </row>
    <row r="5018" spans="1:18" x14ac:dyDescent="0.2">
      <c r="A5018">
        <v>157956</v>
      </c>
      <c r="B5018" t="s">
        <v>2502</v>
      </c>
      <c r="C5018" t="s">
        <v>1525</v>
      </c>
      <c r="D5018" t="b">
        <v>1</v>
      </c>
      <c r="E5018" t="s">
        <v>125</v>
      </c>
      <c r="F5018" t="s">
        <v>1529</v>
      </c>
      <c r="G5018" t="s">
        <v>1527</v>
      </c>
      <c r="H5018" t="s">
        <v>125</v>
      </c>
      <c r="P5018" t="s">
        <v>125</v>
      </c>
    </row>
    <row r="5019" spans="1:18" x14ac:dyDescent="0.2">
      <c r="A5019">
        <v>157801</v>
      </c>
      <c r="B5019" t="s">
        <v>2502</v>
      </c>
      <c r="C5019" t="s">
        <v>1525</v>
      </c>
      <c r="D5019" t="b">
        <v>1</v>
      </c>
      <c r="E5019" t="s">
        <v>125</v>
      </c>
      <c r="F5019" t="s">
        <v>1529</v>
      </c>
      <c r="G5019" t="s">
        <v>1527</v>
      </c>
      <c r="H5019" t="s">
        <v>125</v>
      </c>
      <c r="P5019" t="s">
        <v>125</v>
      </c>
    </row>
    <row r="5020" spans="1:18" x14ac:dyDescent="0.2">
      <c r="A5020">
        <v>199410</v>
      </c>
      <c r="B5020" t="s">
        <v>2502</v>
      </c>
      <c r="C5020" t="s">
        <v>1525</v>
      </c>
      <c r="D5020" t="b">
        <v>1</v>
      </c>
      <c r="E5020" t="s">
        <v>125</v>
      </c>
      <c r="F5020" t="s">
        <v>1529</v>
      </c>
      <c r="G5020" t="s">
        <v>1527</v>
      </c>
      <c r="H5020" t="s">
        <v>125</v>
      </c>
      <c r="P5020" t="s">
        <v>125</v>
      </c>
    </row>
    <row r="5021" spans="1:18" x14ac:dyDescent="0.2">
      <c r="A5021">
        <v>175050</v>
      </c>
      <c r="B5021" t="s">
        <v>2502</v>
      </c>
      <c r="C5021" t="s">
        <v>1525</v>
      </c>
      <c r="D5021" t="b">
        <v>1</v>
      </c>
      <c r="E5021" t="s">
        <v>125</v>
      </c>
      <c r="F5021" t="s">
        <v>1529</v>
      </c>
      <c r="G5021" t="s">
        <v>1527</v>
      </c>
      <c r="H5021" t="s">
        <v>125</v>
      </c>
      <c r="P5021" t="s">
        <v>125</v>
      </c>
    </row>
    <row r="5022" spans="1:18" x14ac:dyDescent="0.2">
      <c r="A5022">
        <v>158020</v>
      </c>
      <c r="B5022" t="s">
        <v>2502</v>
      </c>
      <c r="C5022" t="s">
        <v>1525</v>
      </c>
      <c r="D5022" t="b">
        <v>1</v>
      </c>
      <c r="E5022" t="s">
        <v>125</v>
      </c>
      <c r="F5022" t="s">
        <v>1529</v>
      </c>
      <c r="G5022" t="s">
        <v>1527</v>
      </c>
      <c r="H5022" t="s">
        <v>125</v>
      </c>
      <c r="P5022" t="s">
        <v>125</v>
      </c>
    </row>
    <row r="5023" spans="1:18" x14ac:dyDescent="0.2">
      <c r="A5023">
        <v>158021</v>
      </c>
      <c r="B5023" t="s">
        <v>2503</v>
      </c>
      <c r="C5023" t="s">
        <v>1525</v>
      </c>
      <c r="D5023" t="b">
        <v>1</v>
      </c>
      <c r="E5023" t="s">
        <v>125</v>
      </c>
      <c r="F5023" t="s">
        <v>1529</v>
      </c>
      <c r="G5023" t="s">
        <v>1527</v>
      </c>
      <c r="H5023" t="s">
        <v>125</v>
      </c>
      <c r="P5023" t="s">
        <v>125</v>
      </c>
    </row>
    <row r="5024" spans="1:18" x14ac:dyDescent="0.2">
      <c r="A5024">
        <v>175051</v>
      </c>
      <c r="B5024" t="s">
        <v>2503</v>
      </c>
      <c r="C5024" t="s">
        <v>1525</v>
      </c>
      <c r="D5024" t="b">
        <v>1</v>
      </c>
      <c r="E5024" t="s">
        <v>125</v>
      </c>
      <c r="F5024" t="s">
        <v>1529</v>
      </c>
      <c r="G5024" t="s">
        <v>1527</v>
      </c>
      <c r="H5024" t="s">
        <v>125</v>
      </c>
      <c r="P5024" t="s">
        <v>125</v>
      </c>
    </row>
    <row r="5025" spans="1:18" x14ac:dyDescent="0.2">
      <c r="A5025">
        <v>157805</v>
      </c>
      <c r="B5025" t="s">
        <v>2503</v>
      </c>
      <c r="C5025" t="s">
        <v>1525</v>
      </c>
      <c r="D5025" t="b">
        <v>1</v>
      </c>
      <c r="E5025" t="s">
        <v>125</v>
      </c>
      <c r="F5025" t="s">
        <v>1529</v>
      </c>
      <c r="G5025" t="s">
        <v>1527</v>
      </c>
      <c r="H5025" t="s">
        <v>125</v>
      </c>
      <c r="P5025" t="s">
        <v>125</v>
      </c>
    </row>
    <row r="5026" spans="1:18" x14ac:dyDescent="0.2">
      <c r="A5026">
        <v>199411</v>
      </c>
      <c r="B5026" t="s">
        <v>2503</v>
      </c>
      <c r="C5026" t="s">
        <v>1525</v>
      </c>
      <c r="D5026" t="b">
        <v>1</v>
      </c>
      <c r="E5026" t="s">
        <v>125</v>
      </c>
      <c r="F5026" t="s">
        <v>1529</v>
      </c>
      <c r="G5026" t="s">
        <v>1527</v>
      </c>
      <c r="H5026" t="s">
        <v>125</v>
      </c>
      <c r="P5026" t="s">
        <v>125</v>
      </c>
    </row>
    <row r="5027" spans="1:18" x14ac:dyDescent="0.2">
      <c r="A5027">
        <v>157957</v>
      </c>
      <c r="B5027" t="s">
        <v>2503</v>
      </c>
      <c r="C5027" t="s">
        <v>1525</v>
      </c>
      <c r="D5027" t="b">
        <v>1</v>
      </c>
      <c r="E5027" t="s">
        <v>125</v>
      </c>
      <c r="F5027" t="s">
        <v>1529</v>
      </c>
      <c r="G5027" t="s">
        <v>1527</v>
      </c>
      <c r="H5027" t="s">
        <v>125</v>
      </c>
      <c r="P5027" t="s">
        <v>125</v>
      </c>
    </row>
    <row r="5028" spans="1:18" x14ac:dyDescent="0.2">
      <c r="A5028">
        <v>199399</v>
      </c>
      <c r="B5028" t="s">
        <v>2504</v>
      </c>
      <c r="C5028" t="s">
        <v>1525</v>
      </c>
      <c r="D5028" t="b">
        <v>0</v>
      </c>
      <c r="E5028" t="s">
        <v>125</v>
      </c>
      <c r="F5028" t="s">
        <v>1793</v>
      </c>
      <c r="G5028" t="s">
        <v>1165</v>
      </c>
      <c r="H5028" t="s">
        <v>125</v>
      </c>
      <c r="J5028" t="s">
        <v>752</v>
      </c>
      <c r="K5028" t="s">
        <v>1617</v>
      </c>
      <c r="L5028" t="s">
        <v>795</v>
      </c>
      <c r="P5028" t="s">
        <v>125</v>
      </c>
      <c r="R5028" t="s">
        <v>2481</v>
      </c>
    </row>
    <row r="5029" spans="1:18" x14ac:dyDescent="0.2">
      <c r="A5029">
        <v>175052</v>
      </c>
      <c r="B5029" t="s">
        <v>2504</v>
      </c>
      <c r="C5029" t="s">
        <v>1525</v>
      </c>
      <c r="D5029" t="b">
        <v>0</v>
      </c>
      <c r="E5029" t="s">
        <v>125</v>
      </c>
      <c r="F5029" t="s">
        <v>1793</v>
      </c>
      <c r="G5029" t="s">
        <v>1165</v>
      </c>
      <c r="H5029" t="s">
        <v>125</v>
      </c>
      <c r="J5029" t="s">
        <v>752</v>
      </c>
      <c r="K5029" t="s">
        <v>1617</v>
      </c>
      <c r="L5029" t="s">
        <v>795</v>
      </c>
      <c r="P5029" t="s">
        <v>125</v>
      </c>
    </row>
    <row r="5030" spans="1:18" x14ac:dyDescent="0.2">
      <c r="A5030">
        <v>157958</v>
      </c>
      <c r="B5030" t="s">
        <v>2505</v>
      </c>
      <c r="C5030" t="s">
        <v>1525</v>
      </c>
      <c r="D5030" t="b">
        <v>0</v>
      </c>
      <c r="E5030" t="s">
        <v>125</v>
      </c>
      <c r="F5030" t="s">
        <v>1793</v>
      </c>
      <c r="G5030" t="s">
        <v>1165</v>
      </c>
      <c r="H5030" t="s">
        <v>125</v>
      </c>
      <c r="J5030" t="s">
        <v>752</v>
      </c>
      <c r="K5030" t="s">
        <v>1617</v>
      </c>
      <c r="L5030" t="s">
        <v>795</v>
      </c>
      <c r="P5030" t="s">
        <v>125</v>
      </c>
    </row>
    <row r="5031" spans="1:18" x14ac:dyDescent="0.2">
      <c r="A5031">
        <v>158022</v>
      </c>
      <c r="B5031" t="s">
        <v>2505</v>
      </c>
      <c r="C5031" t="s">
        <v>1525</v>
      </c>
      <c r="D5031" t="b">
        <v>0</v>
      </c>
      <c r="E5031" t="s">
        <v>125</v>
      </c>
      <c r="F5031" t="s">
        <v>1793</v>
      </c>
      <c r="G5031" t="s">
        <v>1165</v>
      </c>
      <c r="H5031" t="s">
        <v>125</v>
      </c>
      <c r="J5031" t="s">
        <v>752</v>
      </c>
      <c r="K5031" t="s">
        <v>1617</v>
      </c>
      <c r="L5031" t="s">
        <v>795</v>
      </c>
      <c r="P5031" t="s">
        <v>125</v>
      </c>
    </row>
    <row r="5032" spans="1:18" x14ac:dyDescent="0.2">
      <c r="A5032">
        <v>157808</v>
      </c>
      <c r="B5032" t="s">
        <v>2505</v>
      </c>
      <c r="C5032" t="s">
        <v>1525</v>
      </c>
      <c r="D5032" t="b">
        <v>0</v>
      </c>
      <c r="E5032" t="s">
        <v>125</v>
      </c>
      <c r="F5032" t="s">
        <v>1793</v>
      </c>
      <c r="G5032" t="s">
        <v>1165</v>
      </c>
      <c r="H5032" t="s">
        <v>125</v>
      </c>
      <c r="J5032" t="s">
        <v>752</v>
      </c>
      <c r="K5032" t="s">
        <v>1617</v>
      </c>
      <c r="L5032" t="s">
        <v>795</v>
      </c>
      <c r="P5032" t="s">
        <v>125</v>
      </c>
    </row>
    <row r="5033" spans="1:18" x14ac:dyDescent="0.2">
      <c r="A5033">
        <v>158023</v>
      </c>
      <c r="B5033" t="s">
        <v>2506</v>
      </c>
      <c r="C5033" t="s">
        <v>1525</v>
      </c>
      <c r="D5033" t="b">
        <v>1</v>
      </c>
      <c r="E5033" t="s">
        <v>125</v>
      </c>
      <c r="F5033" t="s">
        <v>1529</v>
      </c>
      <c r="G5033" t="s">
        <v>1527</v>
      </c>
      <c r="H5033" t="s">
        <v>125</v>
      </c>
      <c r="P5033" t="s">
        <v>125</v>
      </c>
    </row>
    <row r="5034" spans="1:18" x14ac:dyDescent="0.2">
      <c r="A5034">
        <v>157810</v>
      </c>
      <c r="B5034" t="s">
        <v>2506</v>
      </c>
      <c r="C5034" t="s">
        <v>1525</v>
      </c>
      <c r="D5034" t="b">
        <v>1</v>
      </c>
      <c r="E5034" t="s">
        <v>125</v>
      </c>
      <c r="F5034" t="s">
        <v>1529</v>
      </c>
      <c r="G5034" t="s">
        <v>1527</v>
      </c>
      <c r="H5034" t="s">
        <v>125</v>
      </c>
      <c r="P5034" t="s">
        <v>125</v>
      </c>
    </row>
    <row r="5035" spans="1:18" x14ac:dyDescent="0.2">
      <c r="A5035">
        <v>199419</v>
      </c>
      <c r="B5035" t="s">
        <v>2506</v>
      </c>
      <c r="C5035" t="s">
        <v>1525</v>
      </c>
      <c r="D5035" t="b">
        <v>1</v>
      </c>
      <c r="E5035" t="s">
        <v>125</v>
      </c>
      <c r="F5035" t="s">
        <v>1529</v>
      </c>
      <c r="G5035" t="s">
        <v>1527</v>
      </c>
      <c r="H5035" t="s">
        <v>125</v>
      </c>
      <c r="P5035" t="s">
        <v>125</v>
      </c>
    </row>
    <row r="5036" spans="1:18" x14ac:dyDescent="0.2">
      <c r="A5036">
        <v>175053</v>
      </c>
      <c r="B5036" t="s">
        <v>2506</v>
      </c>
      <c r="C5036" t="s">
        <v>1525</v>
      </c>
      <c r="D5036" t="b">
        <v>1</v>
      </c>
      <c r="E5036" t="s">
        <v>125</v>
      </c>
      <c r="F5036" t="s">
        <v>1529</v>
      </c>
      <c r="G5036" t="s">
        <v>1527</v>
      </c>
      <c r="H5036" t="s">
        <v>125</v>
      </c>
      <c r="P5036" t="s">
        <v>125</v>
      </c>
    </row>
    <row r="5037" spans="1:18" x14ac:dyDescent="0.2">
      <c r="A5037">
        <v>157959</v>
      </c>
      <c r="B5037" t="s">
        <v>2506</v>
      </c>
      <c r="C5037" t="s">
        <v>1525</v>
      </c>
      <c r="D5037" t="b">
        <v>1</v>
      </c>
      <c r="E5037" t="s">
        <v>125</v>
      </c>
      <c r="F5037" t="s">
        <v>1529</v>
      </c>
      <c r="G5037" t="s">
        <v>1527</v>
      </c>
      <c r="H5037" t="s">
        <v>125</v>
      </c>
      <c r="P5037" t="s">
        <v>125</v>
      </c>
    </row>
    <row r="5038" spans="1:18" x14ac:dyDescent="0.2">
      <c r="A5038">
        <v>199420</v>
      </c>
      <c r="B5038" t="s">
        <v>2507</v>
      </c>
      <c r="C5038" t="s">
        <v>1525</v>
      </c>
      <c r="D5038" t="b">
        <v>1</v>
      </c>
      <c r="E5038" t="s">
        <v>125</v>
      </c>
      <c r="F5038" t="s">
        <v>1529</v>
      </c>
      <c r="G5038" t="s">
        <v>1527</v>
      </c>
      <c r="H5038" t="s">
        <v>125</v>
      </c>
      <c r="P5038" t="s">
        <v>125</v>
      </c>
    </row>
    <row r="5039" spans="1:18" x14ac:dyDescent="0.2">
      <c r="A5039">
        <v>158024</v>
      </c>
      <c r="B5039" t="s">
        <v>2507</v>
      </c>
      <c r="C5039" t="s">
        <v>1525</v>
      </c>
      <c r="D5039" t="b">
        <v>1</v>
      </c>
      <c r="E5039" t="s">
        <v>125</v>
      </c>
      <c r="F5039" t="s">
        <v>1529</v>
      </c>
      <c r="G5039" t="s">
        <v>1527</v>
      </c>
      <c r="H5039" t="s">
        <v>125</v>
      </c>
      <c r="P5039" t="s">
        <v>125</v>
      </c>
    </row>
    <row r="5040" spans="1:18" x14ac:dyDescent="0.2">
      <c r="A5040">
        <v>157816</v>
      </c>
      <c r="B5040" t="s">
        <v>2507</v>
      </c>
      <c r="C5040" t="s">
        <v>1525</v>
      </c>
      <c r="D5040" t="b">
        <v>1</v>
      </c>
      <c r="E5040" t="s">
        <v>125</v>
      </c>
      <c r="F5040" t="s">
        <v>1529</v>
      </c>
      <c r="G5040" t="s">
        <v>1527</v>
      </c>
      <c r="H5040" t="s">
        <v>125</v>
      </c>
      <c r="P5040" t="s">
        <v>125</v>
      </c>
    </row>
    <row r="5041" spans="1:18" x14ac:dyDescent="0.2">
      <c r="A5041">
        <v>157960</v>
      </c>
      <c r="B5041" t="s">
        <v>2507</v>
      </c>
      <c r="C5041" t="s">
        <v>1525</v>
      </c>
      <c r="D5041" t="b">
        <v>1</v>
      </c>
      <c r="E5041" t="s">
        <v>125</v>
      </c>
      <c r="F5041" t="s">
        <v>1529</v>
      </c>
      <c r="G5041" t="s">
        <v>1527</v>
      </c>
      <c r="H5041" t="s">
        <v>125</v>
      </c>
      <c r="P5041" t="s">
        <v>125</v>
      </c>
    </row>
    <row r="5042" spans="1:18" x14ac:dyDescent="0.2">
      <c r="A5042">
        <v>175054</v>
      </c>
      <c r="B5042" t="s">
        <v>2507</v>
      </c>
      <c r="C5042" t="s">
        <v>1525</v>
      </c>
      <c r="D5042" t="b">
        <v>1</v>
      </c>
      <c r="E5042" t="s">
        <v>125</v>
      </c>
      <c r="F5042" t="s">
        <v>1529</v>
      </c>
      <c r="G5042" t="s">
        <v>1527</v>
      </c>
      <c r="H5042" t="s">
        <v>125</v>
      </c>
      <c r="P5042" t="s">
        <v>125</v>
      </c>
    </row>
    <row r="5043" spans="1:18" x14ac:dyDescent="0.2">
      <c r="A5043">
        <v>199365</v>
      </c>
      <c r="B5043" t="s">
        <v>2508</v>
      </c>
      <c r="C5043" t="s">
        <v>1525</v>
      </c>
      <c r="D5043" t="b">
        <v>0</v>
      </c>
      <c r="E5043" t="s">
        <v>125</v>
      </c>
      <c r="F5043" t="s">
        <v>1583</v>
      </c>
      <c r="G5043" t="s">
        <v>1567</v>
      </c>
      <c r="H5043" t="s">
        <v>125</v>
      </c>
      <c r="P5043" t="s">
        <v>125</v>
      </c>
      <c r="R5043" t="s">
        <v>2481</v>
      </c>
    </row>
    <row r="5044" spans="1:18" x14ac:dyDescent="0.2">
      <c r="A5044">
        <v>175258</v>
      </c>
      <c r="B5044" t="s">
        <v>2508</v>
      </c>
      <c r="C5044" t="s">
        <v>1525</v>
      </c>
      <c r="D5044" t="b">
        <v>0</v>
      </c>
      <c r="E5044" t="s">
        <v>125</v>
      </c>
      <c r="F5044" t="s">
        <v>1583</v>
      </c>
      <c r="G5044" t="s">
        <v>1567</v>
      </c>
      <c r="H5044" t="s">
        <v>125</v>
      </c>
      <c r="P5044" t="s">
        <v>125</v>
      </c>
    </row>
    <row r="5045" spans="1:18" x14ac:dyDescent="0.2">
      <c r="A5045">
        <v>157961</v>
      </c>
      <c r="B5045" t="s">
        <v>2509</v>
      </c>
      <c r="C5045" t="s">
        <v>1525</v>
      </c>
      <c r="D5045" t="b">
        <v>0</v>
      </c>
      <c r="E5045" t="s">
        <v>125</v>
      </c>
      <c r="F5045" t="s">
        <v>1798</v>
      </c>
      <c r="G5045" t="s">
        <v>1165</v>
      </c>
      <c r="H5045" t="s">
        <v>125</v>
      </c>
      <c r="J5045" t="s">
        <v>752</v>
      </c>
      <c r="K5045" t="s">
        <v>1266</v>
      </c>
      <c r="L5045" t="s">
        <v>1799</v>
      </c>
      <c r="P5045" t="s">
        <v>125</v>
      </c>
    </row>
    <row r="5046" spans="1:18" x14ac:dyDescent="0.2">
      <c r="A5046">
        <v>199367</v>
      </c>
      <c r="B5046" t="s">
        <v>2509</v>
      </c>
      <c r="C5046" t="s">
        <v>1525</v>
      </c>
      <c r="D5046" t="b">
        <v>0</v>
      </c>
      <c r="E5046" t="s">
        <v>125</v>
      </c>
      <c r="F5046" t="s">
        <v>1798</v>
      </c>
      <c r="G5046" t="s">
        <v>1165</v>
      </c>
      <c r="H5046" t="s">
        <v>125</v>
      </c>
      <c r="J5046" t="s">
        <v>752</v>
      </c>
      <c r="K5046" t="s">
        <v>1266</v>
      </c>
      <c r="L5046" t="s">
        <v>1799</v>
      </c>
      <c r="P5046" t="s">
        <v>125</v>
      </c>
      <c r="R5046" t="s">
        <v>2481</v>
      </c>
    </row>
    <row r="5047" spans="1:18" x14ac:dyDescent="0.2">
      <c r="A5047">
        <v>158025</v>
      </c>
      <c r="B5047" t="s">
        <v>2510</v>
      </c>
      <c r="C5047" t="s">
        <v>1525</v>
      </c>
      <c r="D5047" t="b">
        <v>0</v>
      </c>
      <c r="E5047" t="s">
        <v>125</v>
      </c>
      <c r="F5047" t="s">
        <v>1798</v>
      </c>
      <c r="G5047" t="s">
        <v>1165</v>
      </c>
      <c r="H5047" t="s">
        <v>125</v>
      </c>
      <c r="J5047" t="s">
        <v>752</v>
      </c>
      <c r="K5047" t="s">
        <v>1266</v>
      </c>
      <c r="L5047" t="s">
        <v>1799</v>
      </c>
      <c r="P5047" t="s">
        <v>125</v>
      </c>
    </row>
    <row r="5048" spans="1:18" x14ac:dyDescent="0.2">
      <c r="A5048">
        <v>158176</v>
      </c>
      <c r="B5048" t="s">
        <v>2511</v>
      </c>
      <c r="C5048" t="s">
        <v>1525</v>
      </c>
      <c r="D5048" t="b">
        <v>1</v>
      </c>
      <c r="E5048" t="s">
        <v>125</v>
      </c>
      <c r="F5048" t="s">
        <v>1529</v>
      </c>
      <c r="G5048" t="s">
        <v>1527</v>
      </c>
      <c r="H5048" t="s">
        <v>125</v>
      </c>
      <c r="P5048" t="s">
        <v>125</v>
      </c>
    </row>
    <row r="5049" spans="1:18" x14ac:dyDescent="0.2">
      <c r="A5049">
        <v>199375</v>
      </c>
      <c r="B5049" t="s">
        <v>2511</v>
      </c>
      <c r="C5049" t="s">
        <v>1525</v>
      </c>
      <c r="D5049" t="b">
        <v>1</v>
      </c>
      <c r="E5049" t="s">
        <v>125</v>
      </c>
      <c r="F5049" t="s">
        <v>1529</v>
      </c>
      <c r="G5049" t="s">
        <v>1527</v>
      </c>
      <c r="H5049" t="s">
        <v>125</v>
      </c>
      <c r="P5049" t="s">
        <v>125</v>
      </c>
    </row>
    <row r="5050" spans="1:18" x14ac:dyDescent="0.2">
      <c r="A5050">
        <v>158159</v>
      </c>
      <c r="B5050" t="s">
        <v>2511</v>
      </c>
      <c r="C5050" t="s">
        <v>1525</v>
      </c>
      <c r="D5050" t="b">
        <v>1</v>
      </c>
      <c r="E5050" t="s">
        <v>125</v>
      </c>
      <c r="F5050" t="s">
        <v>1529</v>
      </c>
      <c r="G5050" t="s">
        <v>1527</v>
      </c>
      <c r="H5050" t="s">
        <v>125</v>
      </c>
      <c r="P5050" t="s">
        <v>125</v>
      </c>
    </row>
    <row r="5051" spans="1:18" x14ac:dyDescent="0.2">
      <c r="A5051">
        <v>199422</v>
      </c>
      <c r="B5051" t="s">
        <v>2511</v>
      </c>
      <c r="C5051" t="s">
        <v>1525</v>
      </c>
      <c r="D5051" t="b">
        <v>1</v>
      </c>
      <c r="E5051" t="s">
        <v>125</v>
      </c>
      <c r="F5051" t="s">
        <v>1529</v>
      </c>
      <c r="G5051" t="s">
        <v>1527</v>
      </c>
      <c r="H5051" t="s">
        <v>125</v>
      </c>
      <c r="P5051" t="s">
        <v>125</v>
      </c>
    </row>
    <row r="5052" spans="1:18" x14ac:dyDescent="0.2">
      <c r="A5052">
        <v>157962</v>
      </c>
      <c r="B5052" t="s">
        <v>2512</v>
      </c>
      <c r="C5052" t="s">
        <v>1525</v>
      </c>
      <c r="D5052" t="b">
        <v>1</v>
      </c>
      <c r="E5052" t="s">
        <v>125</v>
      </c>
      <c r="F5052" t="s">
        <v>1529</v>
      </c>
      <c r="G5052" t="s">
        <v>1527</v>
      </c>
      <c r="H5052" t="s">
        <v>125</v>
      </c>
      <c r="P5052" t="s">
        <v>125</v>
      </c>
    </row>
    <row r="5053" spans="1:18" x14ac:dyDescent="0.2">
      <c r="A5053">
        <v>157822</v>
      </c>
      <c r="B5053" t="s">
        <v>2512</v>
      </c>
      <c r="C5053" t="s">
        <v>1525</v>
      </c>
      <c r="D5053" t="b">
        <v>1</v>
      </c>
      <c r="E5053" t="s">
        <v>125</v>
      </c>
      <c r="F5053" t="s">
        <v>1529</v>
      </c>
      <c r="G5053" t="s">
        <v>1527</v>
      </c>
      <c r="H5053" t="s">
        <v>125</v>
      </c>
      <c r="P5053" t="s">
        <v>125</v>
      </c>
    </row>
    <row r="5054" spans="1:18" x14ac:dyDescent="0.2">
      <c r="A5054">
        <v>158026</v>
      </c>
      <c r="B5054" t="s">
        <v>2512</v>
      </c>
      <c r="C5054" t="s">
        <v>1525</v>
      </c>
      <c r="D5054" t="b">
        <v>1</v>
      </c>
      <c r="E5054" t="s">
        <v>125</v>
      </c>
      <c r="F5054" t="s">
        <v>1529</v>
      </c>
      <c r="G5054" t="s">
        <v>1527</v>
      </c>
      <c r="H5054" t="s">
        <v>125</v>
      </c>
      <c r="P5054" t="s">
        <v>125</v>
      </c>
    </row>
    <row r="5055" spans="1:18" x14ac:dyDescent="0.2">
      <c r="A5055">
        <v>158177</v>
      </c>
      <c r="B5055" t="s">
        <v>2513</v>
      </c>
      <c r="C5055" t="s">
        <v>1525</v>
      </c>
      <c r="D5055" t="b">
        <v>1</v>
      </c>
      <c r="E5055" t="s">
        <v>125</v>
      </c>
      <c r="F5055" t="s">
        <v>1529</v>
      </c>
      <c r="G5055" t="s">
        <v>1527</v>
      </c>
      <c r="H5055" t="s">
        <v>125</v>
      </c>
      <c r="P5055" t="s">
        <v>125</v>
      </c>
    </row>
    <row r="5056" spans="1:18" x14ac:dyDescent="0.2">
      <c r="A5056">
        <v>199423</v>
      </c>
      <c r="B5056" t="s">
        <v>2513</v>
      </c>
      <c r="C5056" t="s">
        <v>1525</v>
      </c>
      <c r="D5056" t="b">
        <v>1</v>
      </c>
      <c r="E5056" t="s">
        <v>125</v>
      </c>
      <c r="F5056" t="s">
        <v>1529</v>
      </c>
      <c r="G5056" t="s">
        <v>1527</v>
      </c>
      <c r="H5056" t="s">
        <v>125</v>
      </c>
      <c r="P5056" t="s">
        <v>125</v>
      </c>
    </row>
    <row r="5057" spans="1:18" x14ac:dyDescent="0.2">
      <c r="A5057">
        <v>158160</v>
      </c>
      <c r="B5057" t="s">
        <v>2513</v>
      </c>
      <c r="C5057" t="s">
        <v>1525</v>
      </c>
      <c r="D5057" t="b">
        <v>1</v>
      </c>
      <c r="E5057" t="s">
        <v>125</v>
      </c>
      <c r="F5057" t="s">
        <v>1529</v>
      </c>
      <c r="G5057" t="s">
        <v>1527</v>
      </c>
      <c r="H5057" t="s">
        <v>125</v>
      </c>
      <c r="P5057" t="s">
        <v>125</v>
      </c>
    </row>
    <row r="5058" spans="1:18" x14ac:dyDescent="0.2">
      <c r="A5058">
        <v>199376</v>
      </c>
      <c r="B5058" t="s">
        <v>2513</v>
      </c>
      <c r="C5058" t="s">
        <v>1525</v>
      </c>
      <c r="D5058" t="b">
        <v>1</v>
      </c>
      <c r="E5058" t="s">
        <v>125</v>
      </c>
      <c r="F5058" t="s">
        <v>1529</v>
      </c>
      <c r="G5058" t="s">
        <v>1527</v>
      </c>
      <c r="H5058" t="s">
        <v>125</v>
      </c>
      <c r="P5058" t="s">
        <v>125</v>
      </c>
    </row>
    <row r="5059" spans="1:18" x14ac:dyDescent="0.2">
      <c r="A5059">
        <v>157963</v>
      </c>
      <c r="B5059" t="s">
        <v>2514</v>
      </c>
      <c r="C5059" t="s">
        <v>1525</v>
      </c>
      <c r="D5059" t="b">
        <v>1</v>
      </c>
      <c r="E5059" t="s">
        <v>125</v>
      </c>
      <c r="F5059" t="s">
        <v>1529</v>
      </c>
      <c r="G5059" t="s">
        <v>1527</v>
      </c>
      <c r="H5059" t="s">
        <v>125</v>
      </c>
      <c r="P5059" t="s">
        <v>125</v>
      </c>
    </row>
    <row r="5060" spans="1:18" x14ac:dyDescent="0.2">
      <c r="A5060">
        <v>158027</v>
      </c>
      <c r="B5060" t="s">
        <v>2514</v>
      </c>
      <c r="C5060" t="s">
        <v>1525</v>
      </c>
      <c r="D5060" t="b">
        <v>1</v>
      </c>
      <c r="E5060" t="s">
        <v>125</v>
      </c>
      <c r="F5060" t="s">
        <v>1529</v>
      </c>
      <c r="G5060" t="s">
        <v>1527</v>
      </c>
      <c r="H5060" t="s">
        <v>125</v>
      </c>
      <c r="P5060" t="s">
        <v>125</v>
      </c>
    </row>
    <row r="5061" spans="1:18" x14ac:dyDescent="0.2">
      <c r="A5061">
        <v>157824</v>
      </c>
      <c r="B5061" t="s">
        <v>2514</v>
      </c>
      <c r="C5061" t="s">
        <v>1525</v>
      </c>
      <c r="D5061" t="b">
        <v>1</v>
      </c>
      <c r="E5061" t="s">
        <v>125</v>
      </c>
      <c r="F5061" t="s">
        <v>1529</v>
      </c>
      <c r="G5061" t="s">
        <v>1527</v>
      </c>
      <c r="H5061" t="s">
        <v>125</v>
      </c>
      <c r="P5061" t="s">
        <v>125</v>
      </c>
    </row>
    <row r="5062" spans="1:18" x14ac:dyDescent="0.2">
      <c r="A5062">
        <v>199401</v>
      </c>
      <c r="B5062" t="s">
        <v>2515</v>
      </c>
      <c r="C5062" t="s">
        <v>1525</v>
      </c>
      <c r="D5062" t="b">
        <v>0</v>
      </c>
      <c r="E5062" t="s">
        <v>125</v>
      </c>
      <c r="F5062" t="s">
        <v>2129</v>
      </c>
      <c r="G5062" t="s">
        <v>1588</v>
      </c>
      <c r="H5062" t="s">
        <v>125</v>
      </c>
      <c r="P5062" t="s">
        <v>125</v>
      </c>
      <c r="R5062" t="s">
        <v>2481</v>
      </c>
    </row>
    <row r="5063" spans="1:18" x14ac:dyDescent="0.2">
      <c r="A5063">
        <v>199368</v>
      </c>
      <c r="B5063" t="s">
        <v>2515</v>
      </c>
      <c r="C5063" t="s">
        <v>1525</v>
      </c>
      <c r="D5063" t="b">
        <v>0</v>
      </c>
      <c r="E5063" t="s">
        <v>125</v>
      </c>
      <c r="F5063" t="s">
        <v>2129</v>
      </c>
      <c r="G5063" t="s">
        <v>1588</v>
      </c>
      <c r="H5063" t="s">
        <v>125</v>
      </c>
      <c r="P5063" t="s">
        <v>125</v>
      </c>
    </row>
    <row r="5064" spans="1:18" x14ac:dyDescent="0.2">
      <c r="A5064">
        <v>157964</v>
      </c>
      <c r="B5064" t="s">
        <v>2515</v>
      </c>
      <c r="C5064" t="s">
        <v>1525</v>
      </c>
      <c r="D5064" t="b">
        <v>0</v>
      </c>
      <c r="E5064" t="s">
        <v>125</v>
      </c>
      <c r="F5064" t="s">
        <v>2129</v>
      </c>
      <c r="G5064" t="s">
        <v>1588</v>
      </c>
      <c r="H5064" t="s">
        <v>125</v>
      </c>
      <c r="P5064" t="s">
        <v>125</v>
      </c>
    </row>
    <row r="5065" spans="1:18" x14ac:dyDescent="0.2">
      <c r="A5065">
        <v>157826</v>
      </c>
      <c r="B5065" t="s">
        <v>2515</v>
      </c>
      <c r="C5065" t="s">
        <v>1525</v>
      </c>
      <c r="D5065" t="b">
        <v>0</v>
      </c>
      <c r="E5065" t="s">
        <v>125</v>
      </c>
      <c r="F5065" t="s">
        <v>2129</v>
      </c>
      <c r="G5065" t="s">
        <v>1588</v>
      </c>
      <c r="H5065" t="s">
        <v>125</v>
      </c>
      <c r="P5065" t="s">
        <v>125</v>
      </c>
    </row>
    <row r="5066" spans="1:18" x14ac:dyDescent="0.2">
      <c r="A5066">
        <v>158028</v>
      </c>
      <c r="B5066" t="s">
        <v>2516</v>
      </c>
      <c r="C5066" t="s">
        <v>1525</v>
      </c>
      <c r="D5066" t="b">
        <v>0</v>
      </c>
      <c r="E5066" t="s">
        <v>125</v>
      </c>
      <c r="F5066" t="s">
        <v>2129</v>
      </c>
      <c r="G5066" t="s">
        <v>1588</v>
      </c>
      <c r="H5066" t="s">
        <v>125</v>
      </c>
      <c r="P5066" t="s">
        <v>125</v>
      </c>
    </row>
    <row r="5067" spans="1:18" x14ac:dyDescent="0.2">
      <c r="A5067">
        <v>199424</v>
      </c>
      <c r="B5067" t="s">
        <v>2517</v>
      </c>
      <c r="C5067" t="s">
        <v>1525</v>
      </c>
      <c r="D5067" t="b">
        <v>1</v>
      </c>
      <c r="E5067" t="s">
        <v>125</v>
      </c>
      <c r="F5067" t="s">
        <v>1529</v>
      </c>
      <c r="G5067" t="s">
        <v>1527</v>
      </c>
      <c r="H5067" t="s">
        <v>125</v>
      </c>
      <c r="P5067" t="s">
        <v>125</v>
      </c>
    </row>
    <row r="5068" spans="1:18" x14ac:dyDescent="0.2">
      <c r="A5068">
        <v>199377</v>
      </c>
      <c r="B5068" t="s">
        <v>2517</v>
      </c>
      <c r="C5068" t="s">
        <v>1525</v>
      </c>
      <c r="D5068" t="b">
        <v>1</v>
      </c>
      <c r="E5068" t="s">
        <v>125</v>
      </c>
      <c r="F5068" t="s">
        <v>1529</v>
      </c>
      <c r="G5068" t="s">
        <v>1527</v>
      </c>
      <c r="H5068" t="s">
        <v>125</v>
      </c>
      <c r="P5068" t="s">
        <v>125</v>
      </c>
    </row>
    <row r="5069" spans="1:18" x14ac:dyDescent="0.2">
      <c r="A5069">
        <v>157828</v>
      </c>
      <c r="B5069" t="s">
        <v>2518</v>
      </c>
      <c r="C5069" t="s">
        <v>1525</v>
      </c>
      <c r="D5069" t="b">
        <v>1</v>
      </c>
      <c r="E5069" t="s">
        <v>125</v>
      </c>
      <c r="F5069" t="s">
        <v>1529</v>
      </c>
      <c r="G5069" t="s">
        <v>1527</v>
      </c>
      <c r="H5069" t="s">
        <v>125</v>
      </c>
      <c r="P5069" t="s">
        <v>125</v>
      </c>
    </row>
    <row r="5070" spans="1:18" x14ac:dyDescent="0.2">
      <c r="A5070">
        <v>157965</v>
      </c>
      <c r="B5070" t="s">
        <v>2518</v>
      </c>
      <c r="C5070" t="s">
        <v>1525</v>
      </c>
      <c r="D5070" t="b">
        <v>1</v>
      </c>
      <c r="E5070" t="s">
        <v>125</v>
      </c>
      <c r="F5070" t="s">
        <v>1529</v>
      </c>
      <c r="G5070" t="s">
        <v>1527</v>
      </c>
      <c r="H5070" t="s">
        <v>125</v>
      </c>
      <c r="P5070" t="s">
        <v>125</v>
      </c>
    </row>
    <row r="5071" spans="1:18" x14ac:dyDescent="0.2">
      <c r="A5071">
        <v>158029</v>
      </c>
      <c r="B5071" t="s">
        <v>2518</v>
      </c>
      <c r="C5071" t="s">
        <v>1525</v>
      </c>
      <c r="D5071" t="b">
        <v>1</v>
      </c>
      <c r="E5071" t="s">
        <v>125</v>
      </c>
      <c r="F5071" t="s">
        <v>1529</v>
      </c>
      <c r="G5071" t="s">
        <v>1527</v>
      </c>
      <c r="H5071" t="s">
        <v>125</v>
      </c>
      <c r="P5071" t="s">
        <v>125</v>
      </c>
    </row>
    <row r="5072" spans="1:18" x14ac:dyDescent="0.2">
      <c r="A5072">
        <v>199425</v>
      </c>
      <c r="B5072" t="s">
        <v>2519</v>
      </c>
      <c r="C5072" t="s">
        <v>1525</v>
      </c>
      <c r="D5072" t="b">
        <v>1</v>
      </c>
      <c r="E5072" t="s">
        <v>125</v>
      </c>
      <c r="F5072" t="s">
        <v>1529</v>
      </c>
      <c r="G5072" t="s">
        <v>1527</v>
      </c>
      <c r="H5072" t="s">
        <v>125</v>
      </c>
      <c r="P5072" t="s">
        <v>125</v>
      </c>
    </row>
    <row r="5073" spans="1:18" x14ac:dyDescent="0.2">
      <c r="A5073">
        <v>199378</v>
      </c>
      <c r="B5073" t="s">
        <v>2519</v>
      </c>
      <c r="C5073" t="s">
        <v>1525</v>
      </c>
      <c r="D5073" t="b">
        <v>1</v>
      </c>
      <c r="E5073" t="s">
        <v>125</v>
      </c>
      <c r="F5073" t="s">
        <v>1529</v>
      </c>
      <c r="G5073" t="s">
        <v>1527</v>
      </c>
      <c r="H5073" t="s">
        <v>125</v>
      </c>
      <c r="P5073" t="s">
        <v>125</v>
      </c>
    </row>
    <row r="5074" spans="1:18" x14ac:dyDescent="0.2">
      <c r="A5074">
        <v>157832</v>
      </c>
      <c r="B5074" t="s">
        <v>2520</v>
      </c>
      <c r="C5074" t="s">
        <v>1525</v>
      </c>
      <c r="D5074" t="b">
        <v>1</v>
      </c>
      <c r="E5074" t="s">
        <v>125</v>
      </c>
      <c r="F5074" t="s">
        <v>1529</v>
      </c>
      <c r="G5074" t="s">
        <v>1527</v>
      </c>
      <c r="H5074" t="s">
        <v>125</v>
      </c>
      <c r="P5074" t="s">
        <v>125</v>
      </c>
    </row>
    <row r="5075" spans="1:18" x14ac:dyDescent="0.2">
      <c r="A5075">
        <v>157966</v>
      </c>
      <c r="B5075" t="s">
        <v>2520</v>
      </c>
      <c r="C5075" t="s">
        <v>1525</v>
      </c>
      <c r="D5075" t="b">
        <v>1</v>
      </c>
      <c r="E5075" t="s">
        <v>125</v>
      </c>
      <c r="F5075" t="s">
        <v>1529</v>
      </c>
      <c r="G5075" t="s">
        <v>1527</v>
      </c>
      <c r="H5075" t="s">
        <v>125</v>
      </c>
      <c r="P5075" t="s">
        <v>125</v>
      </c>
    </row>
    <row r="5076" spans="1:18" x14ac:dyDescent="0.2">
      <c r="A5076">
        <v>158030</v>
      </c>
      <c r="B5076" t="s">
        <v>2520</v>
      </c>
      <c r="C5076" t="s">
        <v>1525</v>
      </c>
      <c r="D5076" t="b">
        <v>1</v>
      </c>
      <c r="E5076" t="s">
        <v>125</v>
      </c>
      <c r="F5076" t="s">
        <v>1529</v>
      </c>
      <c r="G5076" t="s">
        <v>1527</v>
      </c>
      <c r="H5076" t="s">
        <v>125</v>
      </c>
      <c r="P5076" t="s">
        <v>125</v>
      </c>
    </row>
    <row r="5077" spans="1:18" x14ac:dyDescent="0.2">
      <c r="A5077">
        <v>158173</v>
      </c>
      <c r="B5077" t="s">
        <v>2521</v>
      </c>
      <c r="C5077" t="s">
        <v>1525</v>
      </c>
      <c r="D5077" t="b">
        <v>0</v>
      </c>
      <c r="E5077" t="s">
        <v>125</v>
      </c>
      <c r="F5077" t="s">
        <v>1899</v>
      </c>
      <c r="G5077" t="s">
        <v>1165</v>
      </c>
      <c r="H5077" t="s">
        <v>125</v>
      </c>
      <c r="P5077" t="s">
        <v>125</v>
      </c>
    </row>
    <row r="5078" spans="1:18" x14ac:dyDescent="0.2">
      <c r="A5078">
        <v>158157</v>
      </c>
      <c r="B5078" t="s">
        <v>2521</v>
      </c>
      <c r="C5078" t="s">
        <v>1525</v>
      </c>
      <c r="D5078" t="b">
        <v>0</v>
      </c>
      <c r="E5078" t="s">
        <v>125</v>
      </c>
      <c r="F5078" t="s">
        <v>1899</v>
      </c>
      <c r="G5078" t="s">
        <v>1165</v>
      </c>
      <c r="H5078" t="s">
        <v>125</v>
      </c>
      <c r="P5078" t="s">
        <v>125</v>
      </c>
    </row>
    <row r="5079" spans="1:18" x14ac:dyDescent="0.2">
      <c r="A5079">
        <v>199400</v>
      </c>
      <c r="B5079" t="s">
        <v>2521</v>
      </c>
      <c r="C5079" t="s">
        <v>1525</v>
      </c>
      <c r="D5079" t="b">
        <v>0</v>
      </c>
      <c r="E5079" t="s">
        <v>125</v>
      </c>
      <c r="F5079" t="s">
        <v>1899</v>
      </c>
      <c r="G5079" t="s">
        <v>1165</v>
      </c>
      <c r="H5079" t="s">
        <v>125</v>
      </c>
      <c r="P5079" t="s">
        <v>125</v>
      </c>
      <c r="R5079" t="s">
        <v>2481</v>
      </c>
    </row>
    <row r="5080" spans="1:18" x14ac:dyDescent="0.2">
      <c r="A5080">
        <v>157833</v>
      </c>
      <c r="B5080" t="s">
        <v>2521</v>
      </c>
      <c r="C5080" t="s">
        <v>1525</v>
      </c>
      <c r="D5080" t="b">
        <v>0</v>
      </c>
      <c r="E5080" t="s">
        <v>125</v>
      </c>
      <c r="F5080" t="s">
        <v>1899</v>
      </c>
      <c r="G5080" t="s">
        <v>1165</v>
      </c>
      <c r="H5080" t="s">
        <v>125</v>
      </c>
      <c r="P5080" t="s">
        <v>125</v>
      </c>
    </row>
    <row r="5081" spans="1:18" x14ac:dyDescent="0.2">
      <c r="A5081">
        <v>157817</v>
      </c>
      <c r="B5081" t="s">
        <v>2521</v>
      </c>
      <c r="C5081" t="s">
        <v>1525</v>
      </c>
      <c r="D5081" t="b">
        <v>0</v>
      </c>
      <c r="E5081" t="s">
        <v>125</v>
      </c>
      <c r="F5081" t="s">
        <v>1899</v>
      </c>
      <c r="G5081" t="s">
        <v>1165</v>
      </c>
      <c r="H5081" t="s">
        <v>125</v>
      </c>
      <c r="P5081" t="s">
        <v>125</v>
      </c>
    </row>
    <row r="5082" spans="1:18" x14ac:dyDescent="0.2">
      <c r="A5082">
        <v>158067</v>
      </c>
      <c r="B5082" t="s">
        <v>2522</v>
      </c>
      <c r="C5082" t="s">
        <v>1525</v>
      </c>
      <c r="D5082" t="b">
        <v>0</v>
      </c>
      <c r="E5082" t="s">
        <v>125</v>
      </c>
      <c r="F5082" t="s">
        <v>2523</v>
      </c>
      <c r="G5082" t="s">
        <v>1165</v>
      </c>
      <c r="H5082" t="s">
        <v>125</v>
      </c>
      <c r="P5082" t="s">
        <v>125</v>
      </c>
      <c r="R5082" t="s">
        <v>2481</v>
      </c>
    </row>
    <row r="5083" spans="1:18" x14ac:dyDescent="0.2">
      <c r="A5083">
        <v>158072</v>
      </c>
      <c r="B5083" t="s">
        <v>2524</v>
      </c>
      <c r="C5083" t="s">
        <v>1525</v>
      </c>
      <c r="D5083" t="b">
        <v>1</v>
      </c>
      <c r="E5083" t="s">
        <v>125</v>
      </c>
      <c r="F5083" t="s">
        <v>1529</v>
      </c>
      <c r="G5083" t="s">
        <v>1527</v>
      </c>
      <c r="H5083" t="s">
        <v>125</v>
      </c>
      <c r="P5083" t="s">
        <v>125</v>
      </c>
    </row>
    <row r="5084" spans="1:18" x14ac:dyDescent="0.2">
      <c r="A5084">
        <v>158068</v>
      </c>
      <c r="B5084" t="s">
        <v>2524</v>
      </c>
      <c r="C5084" t="s">
        <v>1525</v>
      </c>
      <c r="D5084" t="b">
        <v>1</v>
      </c>
      <c r="E5084" t="s">
        <v>125</v>
      </c>
      <c r="F5084" t="s">
        <v>1529</v>
      </c>
      <c r="G5084" t="s">
        <v>1527</v>
      </c>
      <c r="H5084" t="s">
        <v>125</v>
      </c>
      <c r="P5084" t="s">
        <v>125</v>
      </c>
    </row>
    <row r="5085" spans="1:18" x14ac:dyDescent="0.2">
      <c r="A5085">
        <v>158070</v>
      </c>
      <c r="B5085" t="s">
        <v>2525</v>
      </c>
      <c r="C5085" t="s">
        <v>1525</v>
      </c>
      <c r="D5085" t="b">
        <v>0</v>
      </c>
      <c r="E5085" t="s">
        <v>125</v>
      </c>
      <c r="F5085" t="s">
        <v>2526</v>
      </c>
      <c r="G5085" t="s">
        <v>1588</v>
      </c>
      <c r="H5085" t="s">
        <v>125</v>
      </c>
      <c r="P5085" t="s">
        <v>125</v>
      </c>
      <c r="R5085" t="s">
        <v>2481</v>
      </c>
    </row>
    <row r="5086" spans="1:18" x14ac:dyDescent="0.2">
      <c r="A5086">
        <v>199426</v>
      </c>
      <c r="B5086" t="s">
        <v>2527</v>
      </c>
      <c r="C5086" t="s">
        <v>1525</v>
      </c>
      <c r="D5086" t="b">
        <v>1</v>
      </c>
      <c r="E5086" t="s">
        <v>125</v>
      </c>
      <c r="F5086" t="s">
        <v>1590</v>
      </c>
      <c r="G5086" t="s">
        <v>1527</v>
      </c>
      <c r="H5086" t="s">
        <v>125</v>
      </c>
      <c r="P5086" t="s">
        <v>125</v>
      </c>
    </row>
    <row r="5087" spans="1:18" x14ac:dyDescent="0.2">
      <c r="A5087">
        <v>199380</v>
      </c>
      <c r="B5087" t="s">
        <v>2527</v>
      </c>
      <c r="C5087" t="s">
        <v>1525</v>
      </c>
      <c r="D5087" t="b">
        <v>1</v>
      </c>
      <c r="E5087" t="s">
        <v>125</v>
      </c>
      <c r="F5087" t="s">
        <v>1590</v>
      </c>
      <c r="G5087" t="s">
        <v>1527</v>
      </c>
      <c r="H5087" t="s">
        <v>125</v>
      </c>
      <c r="P5087" t="s">
        <v>125</v>
      </c>
    </row>
    <row r="5088" spans="1:18" x14ac:dyDescent="0.2">
      <c r="A5088">
        <v>157838</v>
      </c>
      <c r="B5088" t="s">
        <v>2528</v>
      </c>
      <c r="C5088" t="s">
        <v>1525</v>
      </c>
      <c r="D5088" t="b">
        <v>1</v>
      </c>
      <c r="E5088" t="s">
        <v>125</v>
      </c>
      <c r="F5088" t="s">
        <v>1590</v>
      </c>
      <c r="G5088" t="s">
        <v>1527</v>
      </c>
      <c r="H5088" t="s">
        <v>125</v>
      </c>
      <c r="P5088" t="s">
        <v>125</v>
      </c>
    </row>
    <row r="5089" spans="1:19" x14ac:dyDescent="0.2">
      <c r="A5089">
        <v>157967</v>
      </c>
      <c r="B5089" t="s">
        <v>2528</v>
      </c>
      <c r="C5089" t="s">
        <v>1525</v>
      </c>
      <c r="D5089" t="b">
        <v>1</v>
      </c>
      <c r="E5089" t="s">
        <v>125</v>
      </c>
      <c r="F5089" t="s">
        <v>1590</v>
      </c>
      <c r="G5089" t="s">
        <v>1527</v>
      </c>
      <c r="H5089" t="s">
        <v>125</v>
      </c>
      <c r="P5089" t="s">
        <v>125</v>
      </c>
    </row>
    <row r="5090" spans="1:19" x14ac:dyDescent="0.2">
      <c r="A5090">
        <v>158080</v>
      </c>
      <c r="B5090" t="s">
        <v>2528</v>
      </c>
      <c r="C5090" t="s">
        <v>1525</v>
      </c>
      <c r="D5090" t="b">
        <v>1</v>
      </c>
      <c r="E5090" t="s">
        <v>125</v>
      </c>
      <c r="F5090" t="s">
        <v>1590</v>
      </c>
      <c r="G5090" t="s">
        <v>1527</v>
      </c>
      <c r="H5090" t="s">
        <v>125</v>
      </c>
      <c r="P5090" t="s">
        <v>125</v>
      </c>
    </row>
    <row r="5091" spans="1:19" x14ac:dyDescent="0.2">
      <c r="A5091">
        <v>158031</v>
      </c>
      <c r="B5091" t="s">
        <v>2528</v>
      </c>
      <c r="C5091" t="s">
        <v>1525</v>
      </c>
      <c r="D5091" t="b">
        <v>0</v>
      </c>
      <c r="E5091" t="s">
        <v>125</v>
      </c>
      <c r="F5091" t="s">
        <v>1590</v>
      </c>
      <c r="G5091" t="s">
        <v>1527</v>
      </c>
      <c r="H5091" t="s">
        <v>125</v>
      </c>
      <c r="P5091" t="s">
        <v>125</v>
      </c>
    </row>
    <row r="5092" spans="1:19" x14ac:dyDescent="0.2">
      <c r="A5092">
        <v>158011</v>
      </c>
      <c r="B5092" t="s">
        <v>2529</v>
      </c>
      <c r="C5092" t="s">
        <v>1525</v>
      </c>
      <c r="D5092" t="b">
        <v>0</v>
      </c>
      <c r="E5092" t="s">
        <v>125</v>
      </c>
      <c r="F5092" t="s">
        <v>2029</v>
      </c>
      <c r="G5092" t="s">
        <v>1534</v>
      </c>
      <c r="H5092" t="s">
        <v>125</v>
      </c>
      <c r="P5092" t="s">
        <v>125</v>
      </c>
      <c r="R5092" t="s">
        <v>2481</v>
      </c>
    </row>
    <row r="5093" spans="1:19" x14ac:dyDescent="0.2">
      <c r="A5093">
        <v>175256</v>
      </c>
      <c r="B5093" t="s">
        <v>2530</v>
      </c>
      <c r="C5093" t="s">
        <v>1525</v>
      </c>
      <c r="D5093" t="b">
        <v>1</v>
      </c>
      <c r="E5093" t="s">
        <v>125</v>
      </c>
      <c r="F5093" t="s">
        <v>1934</v>
      </c>
      <c r="G5093" t="s">
        <v>1534</v>
      </c>
      <c r="H5093" t="s">
        <v>125</v>
      </c>
      <c r="P5093" t="s">
        <v>125</v>
      </c>
    </row>
    <row r="5094" spans="1:19" x14ac:dyDescent="0.2">
      <c r="A5094">
        <v>199361</v>
      </c>
      <c r="B5094" t="s">
        <v>2530</v>
      </c>
      <c r="C5094" t="s">
        <v>1525</v>
      </c>
      <c r="D5094" t="b">
        <v>1</v>
      </c>
      <c r="E5094" t="s">
        <v>125</v>
      </c>
      <c r="F5094" t="s">
        <v>1934</v>
      </c>
      <c r="G5094" t="s">
        <v>1534</v>
      </c>
      <c r="H5094" t="s">
        <v>125</v>
      </c>
      <c r="P5094" t="s">
        <v>125</v>
      </c>
      <c r="R5094" t="s">
        <v>2481</v>
      </c>
    </row>
    <row r="5095" spans="1:19" x14ac:dyDescent="0.2">
      <c r="A5095">
        <v>172072</v>
      </c>
      <c r="B5095" t="s">
        <v>2531</v>
      </c>
      <c r="C5095" t="s">
        <v>1525</v>
      </c>
      <c r="D5095" t="b">
        <v>1</v>
      </c>
      <c r="E5095" t="s">
        <v>125</v>
      </c>
      <c r="H5095" t="s">
        <v>125</v>
      </c>
      <c r="P5095" t="s">
        <v>125</v>
      </c>
    </row>
    <row r="5096" spans="1:19" x14ac:dyDescent="0.2">
      <c r="A5096">
        <v>172186</v>
      </c>
      <c r="B5096" t="s">
        <v>2531</v>
      </c>
      <c r="C5096" t="s">
        <v>1525</v>
      </c>
      <c r="D5096" t="b">
        <v>1</v>
      </c>
      <c r="E5096" t="s">
        <v>125</v>
      </c>
      <c r="H5096" t="s">
        <v>125</v>
      </c>
      <c r="P5096" t="s">
        <v>125</v>
      </c>
      <c r="R5096" t="s">
        <v>1768</v>
      </c>
    </row>
    <row r="5097" spans="1:19" x14ac:dyDescent="0.2">
      <c r="A5097">
        <v>172265</v>
      </c>
      <c r="B5097" t="s">
        <v>2532</v>
      </c>
      <c r="C5097" t="s">
        <v>1525</v>
      </c>
      <c r="D5097" t="b">
        <v>1</v>
      </c>
      <c r="E5097" t="s">
        <v>125</v>
      </c>
      <c r="H5097" t="s">
        <v>125</v>
      </c>
      <c r="P5097" t="s">
        <v>125</v>
      </c>
    </row>
    <row r="5098" spans="1:19" x14ac:dyDescent="0.2">
      <c r="A5098">
        <v>172322</v>
      </c>
      <c r="B5098" t="s">
        <v>2532</v>
      </c>
      <c r="C5098" t="s">
        <v>1525</v>
      </c>
      <c r="D5098" t="b">
        <v>1</v>
      </c>
      <c r="E5098" t="s">
        <v>125</v>
      </c>
      <c r="H5098" t="s">
        <v>125</v>
      </c>
      <c r="P5098" t="s">
        <v>125</v>
      </c>
    </row>
    <row r="5099" spans="1:19" x14ac:dyDescent="0.2">
      <c r="A5099">
        <v>172094</v>
      </c>
      <c r="B5099" t="s">
        <v>2532</v>
      </c>
      <c r="C5099" t="s">
        <v>1525</v>
      </c>
      <c r="D5099" t="b">
        <v>1</v>
      </c>
      <c r="E5099" t="s">
        <v>125</v>
      </c>
      <c r="H5099" t="s">
        <v>125</v>
      </c>
      <c r="P5099" t="s">
        <v>125</v>
      </c>
    </row>
    <row r="5100" spans="1:19" x14ac:dyDescent="0.2">
      <c r="A5100">
        <v>223679</v>
      </c>
      <c r="B5100" t="s">
        <v>2533</v>
      </c>
      <c r="C5100" t="s">
        <v>1525</v>
      </c>
      <c r="D5100" t="b">
        <v>0</v>
      </c>
      <c r="E5100" t="s">
        <v>125</v>
      </c>
      <c r="F5100" t="s">
        <v>2002</v>
      </c>
      <c r="G5100" t="s">
        <v>1603</v>
      </c>
      <c r="H5100" t="s">
        <v>125</v>
      </c>
      <c r="P5100" t="s">
        <v>125</v>
      </c>
      <c r="R5100" t="s">
        <v>2003</v>
      </c>
    </row>
    <row r="5101" spans="1:19" x14ac:dyDescent="0.2">
      <c r="A5101">
        <v>172157</v>
      </c>
      <c r="B5101" t="s">
        <v>2534</v>
      </c>
      <c r="C5101" t="s">
        <v>1525</v>
      </c>
      <c r="D5101" t="b">
        <v>1</v>
      </c>
      <c r="E5101" t="s">
        <v>125</v>
      </c>
      <c r="F5101" t="s">
        <v>538</v>
      </c>
      <c r="G5101" t="s">
        <v>533</v>
      </c>
      <c r="H5101" t="s">
        <v>125</v>
      </c>
      <c r="P5101" t="s">
        <v>125</v>
      </c>
    </row>
    <row r="5102" spans="1:19" x14ac:dyDescent="0.2">
      <c r="A5102">
        <v>172154</v>
      </c>
      <c r="B5102" t="s">
        <v>2535</v>
      </c>
      <c r="C5102" t="s">
        <v>1525</v>
      </c>
      <c r="D5102" t="b">
        <v>1</v>
      </c>
      <c r="E5102" t="s">
        <v>125</v>
      </c>
      <c r="F5102" t="s">
        <v>859</v>
      </c>
      <c r="G5102" t="s">
        <v>860</v>
      </c>
      <c r="H5102" t="s">
        <v>125</v>
      </c>
      <c r="P5102" t="s">
        <v>125</v>
      </c>
      <c r="R5102" t="s">
        <v>1752</v>
      </c>
    </row>
    <row r="5103" spans="1:19" x14ac:dyDescent="0.2">
      <c r="A5103">
        <v>186942</v>
      </c>
      <c r="B5103" t="s">
        <v>2536</v>
      </c>
      <c r="C5103" t="s">
        <v>1525</v>
      </c>
      <c r="D5103" t="b">
        <v>1</v>
      </c>
      <c r="E5103" t="s">
        <v>125</v>
      </c>
      <c r="H5103" t="s">
        <v>125</v>
      </c>
      <c r="P5103" t="s">
        <v>125</v>
      </c>
      <c r="R5103" t="s">
        <v>2537</v>
      </c>
    </row>
    <row r="5104" spans="1:19" x14ac:dyDescent="0.2">
      <c r="A5104">
        <v>194963</v>
      </c>
      <c r="B5104" t="s">
        <v>2538</v>
      </c>
      <c r="C5104" t="s">
        <v>1525</v>
      </c>
      <c r="D5104" t="b">
        <v>0</v>
      </c>
      <c r="E5104" t="s">
        <v>125</v>
      </c>
      <c r="F5104" t="s">
        <v>1769</v>
      </c>
      <c r="G5104" t="s">
        <v>533</v>
      </c>
      <c r="H5104" t="s">
        <v>125</v>
      </c>
      <c r="P5104" t="s">
        <v>125</v>
      </c>
      <c r="S5104" t="s">
        <v>1770</v>
      </c>
    </row>
    <row r="5105" spans="1:16" x14ac:dyDescent="0.2">
      <c r="A5105">
        <v>172159</v>
      </c>
      <c r="B5105" t="s">
        <v>2539</v>
      </c>
      <c r="C5105" t="s">
        <v>1525</v>
      </c>
      <c r="D5105" t="b">
        <v>0</v>
      </c>
      <c r="E5105" t="s">
        <v>125</v>
      </c>
      <c r="F5105" t="s">
        <v>538</v>
      </c>
      <c r="G5105" t="s">
        <v>533</v>
      </c>
      <c r="H5105" t="s">
        <v>125</v>
      </c>
      <c r="P5105" t="s">
        <v>125</v>
      </c>
    </row>
    <row r="5106" spans="1:16" x14ac:dyDescent="0.2">
      <c r="A5106">
        <v>172264</v>
      </c>
      <c r="B5106" t="s">
        <v>2540</v>
      </c>
      <c r="C5106" t="s">
        <v>1525</v>
      </c>
      <c r="D5106" t="b">
        <v>0</v>
      </c>
      <c r="E5106" t="s">
        <v>125</v>
      </c>
      <c r="F5106" t="s">
        <v>1602</v>
      </c>
      <c r="G5106" t="s">
        <v>1603</v>
      </c>
      <c r="H5106" t="s">
        <v>125</v>
      </c>
      <c r="P5106" t="s">
        <v>125</v>
      </c>
    </row>
    <row r="5107" spans="1:16" x14ac:dyDescent="0.2">
      <c r="A5107">
        <v>172207</v>
      </c>
      <c r="B5107" t="s">
        <v>2540</v>
      </c>
      <c r="C5107" t="s">
        <v>1525</v>
      </c>
      <c r="D5107" t="b">
        <v>0</v>
      </c>
      <c r="E5107" t="s">
        <v>125</v>
      </c>
      <c r="F5107" t="s">
        <v>1602</v>
      </c>
      <c r="G5107" t="s">
        <v>1603</v>
      </c>
      <c r="H5107" t="s">
        <v>125</v>
      </c>
      <c r="P5107" t="s">
        <v>125</v>
      </c>
    </row>
    <row r="5108" spans="1:16" x14ac:dyDescent="0.2">
      <c r="A5108">
        <v>172093</v>
      </c>
      <c r="B5108" t="s">
        <v>2540</v>
      </c>
      <c r="C5108" t="s">
        <v>1525</v>
      </c>
      <c r="D5108" t="b">
        <v>0</v>
      </c>
      <c r="E5108" t="s">
        <v>125</v>
      </c>
      <c r="F5108" t="s">
        <v>1602</v>
      </c>
      <c r="G5108" t="s">
        <v>1603</v>
      </c>
      <c r="H5108" t="s">
        <v>125</v>
      </c>
      <c r="P5108" t="s">
        <v>125</v>
      </c>
    </row>
    <row r="5109" spans="1:16" x14ac:dyDescent="0.2">
      <c r="A5109">
        <v>172321</v>
      </c>
      <c r="B5109" t="s">
        <v>2540</v>
      </c>
      <c r="C5109" t="s">
        <v>1525</v>
      </c>
      <c r="D5109" t="b">
        <v>0</v>
      </c>
      <c r="E5109" t="s">
        <v>125</v>
      </c>
      <c r="F5109" t="s">
        <v>1602</v>
      </c>
      <c r="G5109" t="s">
        <v>1603</v>
      </c>
      <c r="H5109" t="s">
        <v>125</v>
      </c>
      <c r="P5109" t="s">
        <v>125</v>
      </c>
    </row>
    <row r="5110" spans="1:16" x14ac:dyDescent="0.2">
      <c r="A5110">
        <v>157427</v>
      </c>
      <c r="B5110" t="s">
        <v>2540</v>
      </c>
      <c r="C5110" t="s">
        <v>1525</v>
      </c>
      <c r="D5110" t="b">
        <v>0</v>
      </c>
      <c r="E5110" t="s">
        <v>125</v>
      </c>
      <c r="F5110" t="s">
        <v>1602</v>
      </c>
      <c r="G5110" t="s">
        <v>1603</v>
      </c>
      <c r="H5110" t="s">
        <v>125</v>
      </c>
      <c r="P5110" t="s">
        <v>125</v>
      </c>
    </row>
    <row r="5111" spans="1:16" x14ac:dyDescent="0.2">
      <c r="A5111">
        <v>171253</v>
      </c>
      <c r="B5111" t="s">
        <v>2541</v>
      </c>
      <c r="C5111" t="s">
        <v>1525</v>
      </c>
      <c r="D5111" t="b">
        <v>1</v>
      </c>
      <c r="E5111" t="s">
        <v>125</v>
      </c>
      <c r="F5111" t="s">
        <v>1529</v>
      </c>
      <c r="G5111" t="s">
        <v>1527</v>
      </c>
      <c r="H5111" t="s">
        <v>125</v>
      </c>
      <c r="P5111" t="s">
        <v>125</v>
      </c>
    </row>
    <row r="5112" spans="1:16" x14ac:dyDescent="0.2">
      <c r="A5112">
        <v>172260</v>
      </c>
      <c r="B5112" t="s">
        <v>2541</v>
      </c>
      <c r="C5112" t="s">
        <v>1525</v>
      </c>
      <c r="D5112" t="b">
        <v>1</v>
      </c>
      <c r="E5112" t="s">
        <v>125</v>
      </c>
      <c r="F5112" t="s">
        <v>1529</v>
      </c>
      <c r="G5112" t="s">
        <v>1527</v>
      </c>
      <c r="H5112" t="s">
        <v>125</v>
      </c>
      <c r="P5112" t="s">
        <v>125</v>
      </c>
    </row>
    <row r="5113" spans="1:16" x14ac:dyDescent="0.2">
      <c r="A5113">
        <v>172317</v>
      </c>
      <c r="B5113" t="s">
        <v>2541</v>
      </c>
      <c r="C5113" t="s">
        <v>1525</v>
      </c>
      <c r="D5113" t="b">
        <v>1</v>
      </c>
      <c r="E5113" t="s">
        <v>125</v>
      </c>
      <c r="F5113" t="s">
        <v>1529</v>
      </c>
      <c r="G5113" t="s">
        <v>1527</v>
      </c>
      <c r="H5113" t="s">
        <v>125</v>
      </c>
      <c r="P5113" t="s">
        <v>125</v>
      </c>
    </row>
    <row r="5114" spans="1:16" x14ac:dyDescent="0.2">
      <c r="A5114">
        <v>172146</v>
      </c>
      <c r="B5114" t="s">
        <v>2541</v>
      </c>
      <c r="C5114" t="s">
        <v>1525</v>
      </c>
      <c r="D5114" t="b">
        <v>1</v>
      </c>
      <c r="E5114" t="s">
        <v>125</v>
      </c>
      <c r="F5114" t="s">
        <v>1529</v>
      </c>
      <c r="G5114" t="s">
        <v>1527</v>
      </c>
      <c r="H5114" t="s">
        <v>125</v>
      </c>
      <c r="P5114" t="s">
        <v>125</v>
      </c>
    </row>
    <row r="5115" spans="1:16" x14ac:dyDescent="0.2">
      <c r="A5115">
        <v>171221</v>
      </c>
      <c r="B5115" t="s">
        <v>2541</v>
      </c>
      <c r="C5115" t="s">
        <v>1525</v>
      </c>
      <c r="D5115" t="b">
        <v>1</v>
      </c>
      <c r="E5115" t="s">
        <v>125</v>
      </c>
      <c r="F5115" t="s">
        <v>1529</v>
      </c>
      <c r="G5115" t="s">
        <v>1527</v>
      </c>
      <c r="H5115" t="s">
        <v>125</v>
      </c>
      <c r="P5115" t="s">
        <v>125</v>
      </c>
    </row>
    <row r="5116" spans="1:16" x14ac:dyDescent="0.2">
      <c r="A5116">
        <v>158752</v>
      </c>
      <c r="B5116" t="s">
        <v>2541</v>
      </c>
      <c r="C5116" t="s">
        <v>1525</v>
      </c>
      <c r="D5116" t="b">
        <v>0</v>
      </c>
      <c r="E5116" t="s">
        <v>125</v>
      </c>
      <c r="H5116" t="s">
        <v>125</v>
      </c>
      <c r="P5116" t="s">
        <v>125</v>
      </c>
    </row>
    <row r="5117" spans="1:16" x14ac:dyDescent="0.2">
      <c r="A5117">
        <v>157404</v>
      </c>
      <c r="B5117" t="s">
        <v>2541</v>
      </c>
      <c r="C5117" t="s">
        <v>1525</v>
      </c>
      <c r="D5117" t="b">
        <v>1</v>
      </c>
      <c r="E5117" t="s">
        <v>125</v>
      </c>
      <c r="F5117" t="s">
        <v>1529</v>
      </c>
      <c r="G5117" t="s">
        <v>1527</v>
      </c>
      <c r="H5117" t="s">
        <v>125</v>
      </c>
      <c r="P5117" t="s">
        <v>125</v>
      </c>
    </row>
    <row r="5118" spans="1:16" x14ac:dyDescent="0.2">
      <c r="A5118">
        <v>172089</v>
      </c>
      <c r="B5118" t="s">
        <v>2541</v>
      </c>
      <c r="C5118" t="s">
        <v>1525</v>
      </c>
      <c r="D5118" t="b">
        <v>1</v>
      </c>
      <c r="E5118" t="s">
        <v>125</v>
      </c>
      <c r="F5118" t="s">
        <v>1529</v>
      </c>
      <c r="G5118" t="s">
        <v>1527</v>
      </c>
      <c r="H5118" t="s">
        <v>125</v>
      </c>
      <c r="P5118" t="s">
        <v>125</v>
      </c>
    </row>
    <row r="5119" spans="1:16" x14ac:dyDescent="0.2">
      <c r="A5119">
        <v>172203</v>
      </c>
      <c r="B5119" t="s">
        <v>2541</v>
      </c>
      <c r="C5119" t="s">
        <v>1525</v>
      </c>
      <c r="D5119" t="b">
        <v>1</v>
      </c>
      <c r="E5119" t="s">
        <v>125</v>
      </c>
      <c r="F5119" t="s">
        <v>1529</v>
      </c>
      <c r="G5119" t="s">
        <v>1527</v>
      </c>
      <c r="H5119" t="s">
        <v>125</v>
      </c>
      <c r="P5119" t="s">
        <v>125</v>
      </c>
    </row>
    <row r="5120" spans="1:16" x14ac:dyDescent="0.2">
      <c r="A5120">
        <v>172316</v>
      </c>
      <c r="B5120" t="s">
        <v>2542</v>
      </c>
      <c r="C5120" t="s">
        <v>1525</v>
      </c>
      <c r="D5120" t="b">
        <v>0</v>
      </c>
      <c r="E5120" t="s">
        <v>125</v>
      </c>
      <c r="F5120" t="s">
        <v>2352</v>
      </c>
      <c r="G5120" t="s">
        <v>1165</v>
      </c>
      <c r="H5120" t="s">
        <v>125</v>
      </c>
      <c r="P5120" t="s">
        <v>125</v>
      </c>
    </row>
    <row r="5121" spans="1:18" x14ac:dyDescent="0.2">
      <c r="A5121">
        <v>172259</v>
      </c>
      <c r="B5121" t="s">
        <v>2542</v>
      </c>
      <c r="C5121" t="s">
        <v>1525</v>
      </c>
      <c r="D5121" t="b">
        <v>0</v>
      </c>
      <c r="E5121" t="s">
        <v>125</v>
      </c>
      <c r="F5121" t="s">
        <v>2352</v>
      </c>
      <c r="G5121" t="s">
        <v>1165</v>
      </c>
      <c r="H5121" t="s">
        <v>125</v>
      </c>
      <c r="P5121" t="s">
        <v>125</v>
      </c>
      <c r="R5121" t="s">
        <v>2537</v>
      </c>
    </row>
    <row r="5122" spans="1:18" x14ac:dyDescent="0.2">
      <c r="A5122">
        <v>172088</v>
      </c>
      <c r="B5122" t="s">
        <v>2542</v>
      </c>
      <c r="C5122" t="s">
        <v>1525</v>
      </c>
      <c r="D5122" t="b">
        <v>0</v>
      </c>
      <c r="E5122" t="s">
        <v>125</v>
      </c>
      <c r="F5122" t="s">
        <v>2352</v>
      </c>
      <c r="G5122" t="s">
        <v>1165</v>
      </c>
      <c r="H5122" t="s">
        <v>125</v>
      </c>
      <c r="P5122" t="s">
        <v>125</v>
      </c>
    </row>
    <row r="5123" spans="1:18" x14ac:dyDescent="0.2">
      <c r="A5123">
        <v>172202</v>
      </c>
      <c r="B5123" t="s">
        <v>2542</v>
      </c>
      <c r="C5123" t="s">
        <v>1525</v>
      </c>
      <c r="D5123" t="b">
        <v>0</v>
      </c>
      <c r="E5123" t="s">
        <v>125</v>
      </c>
      <c r="F5123" t="s">
        <v>2352</v>
      </c>
      <c r="G5123" t="s">
        <v>1165</v>
      </c>
      <c r="H5123" t="s">
        <v>125</v>
      </c>
      <c r="P5123" t="s">
        <v>125</v>
      </c>
    </row>
    <row r="5124" spans="1:18" x14ac:dyDescent="0.2">
      <c r="A5124">
        <v>157411</v>
      </c>
      <c r="B5124" t="s">
        <v>2542</v>
      </c>
      <c r="C5124" t="s">
        <v>1525</v>
      </c>
      <c r="D5124" t="b">
        <v>0</v>
      </c>
      <c r="E5124" t="s">
        <v>125</v>
      </c>
      <c r="F5124" t="s">
        <v>2352</v>
      </c>
      <c r="G5124" t="s">
        <v>1165</v>
      </c>
      <c r="H5124" t="s">
        <v>125</v>
      </c>
      <c r="P5124" t="s">
        <v>125</v>
      </c>
    </row>
    <row r="5125" spans="1:18" x14ac:dyDescent="0.2">
      <c r="A5125">
        <v>172145</v>
      </c>
      <c r="B5125" t="s">
        <v>2542</v>
      </c>
      <c r="C5125" t="s">
        <v>1525</v>
      </c>
      <c r="D5125" t="b">
        <v>0</v>
      </c>
      <c r="E5125" t="s">
        <v>125</v>
      </c>
      <c r="F5125" t="s">
        <v>2352</v>
      </c>
      <c r="G5125" t="s">
        <v>1165</v>
      </c>
      <c r="H5125" t="s">
        <v>125</v>
      </c>
      <c r="P5125" t="s">
        <v>125</v>
      </c>
    </row>
    <row r="5126" spans="1:18" x14ac:dyDescent="0.2">
      <c r="A5126">
        <v>171220</v>
      </c>
      <c r="B5126" t="s">
        <v>2543</v>
      </c>
      <c r="C5126" t="s">
        <v>1525</v>
      </c>
      <c r="D5126" t="b">
        <v>0</v>
      </c>
      <c r="E5126" t="s">
        <v>125</v>
      </c>
      <c r="F5126" t="s">
        <v>2352</v>
      </c>
      <c r="G5126" t="s">
        <v>1165</v>
      </c>
      <c r="H5126" t="s">
        <v>125</v>
      </c>
      <c r="P5126" t="s">
        <v>125</v>
      </c>
    </row>
    <row r="5127" spans="1:18" x14ac:dyDescent="0.2">
      <c r="A5127">
        <v>171252</v>
      </c>
      <c r="B5127" t="s">
        <v>2543</v>
      </c>
      <c r="C5127" t="s">
        <v>1525</v>
      </c>
      <c r="D5127" t="b">
        <v>0</v>
      </c>
      <c r="E5127" t="s">
        <v>125</v>
      </c>
      <c r="F5127" t="s">
        <v>2352</v>
      </c>
      <c r="G5127" t="s">
        <v>1165</v>
      </c>
      <c r="H5127" t="s">
        <v>125</v>
      </c>
      <c r="P5127" t="s">
        <v>125</v>
      </c>
    </row>
    <row r="5128" spans="1:18" x14ac:dyDescent="0.2">
      <c r="A5128">
        <v>172087</v>
      </c>
      <c r="B5128" t="s">
        <v>2544</v>
      </c>
      <c r="C5128" t="s">
        <v>1525</v>
      </c>
      <c r="D5128" t="b">
        <v>1</v>
      </c>
      <c r="E5128" t="s">
        <v>125</v>
      </c>
      <c r="F5128" t="s">
        <v>1529</v>
      </c>
      <c r="G5128" t="s">
        <v>1527</v>
      </c>
      <c r="H5128" t="s">
        <v>125</v>
      </c>
      <c r="P5128" t="s">
        <v>125</v>
      </c>
    </row>
    <row r="5129" spans="1:18" x14ac:dyDescent="0.2">
      <c r="A5129">
        <v>172258</v>
      </c>
      <c r="B5129" t="s">
        <v>2544</v>
      </c>
      <c r="C5129" t="s">
        <v>1525</v>
      </c>
      <c r="D5129" t="b">
        <v>1</v>
      </c>
      <c r="E5129" t="s">
        <v>125</v>
      </c>
      <c r="F5129" t="s">
        <v>1529</v>
      </c>
      <c r="G5129" t="s">
        <v>1527</v>
      </c>
      <c r="H5129" t="s">
        <v>125</v>
      </c>
      <c r="P5129" t="s">
        <v>125</v>
      </c>
    </row>
    <row r="5130" spans="1:18" x14ac:dyDescent="0.2">
      <c r="A5130">
        <v>171162</v>
      </c>
      <c r="B5130" t="s">
        <v>2544</v>
      </c>
      <c r="C5130" t="s">
        <v>1525</v>
      </c>
      <c r="D5130" t="b">
        <v>1</v>
      </c>
      <c r="E5130" t="s">
        <v>125</v>
      </c>
      <c r="F5130" t="s">
        <v>1529</v>
      </c>
      <c r="G5130" t="s">
        <v>1527</v>
      </c>
      <c r="H5130" t="s">
        <v>125</v>
      </c>
      <c r="P5130" t="s">
        <v>125</v>
      </c>
    </row>
    <row r="5131" spans="1:18" x14ac:dyDescent="0.2">
      <c r="A5131">
        <v>172315</v>
      </c>
      <c r="B5131" t="s">
        <v>2544</v>
      </c>
      <c r="C5131" t="s">
        <v>1525</v>
      </c>
      <c r="D5131" t="b">
        <v>1</v>
      </c>
      <c r="E5131" t="s">
        <v>125</v>
      </c>
      <c r="F5131" t="s">
        <v>1529</v>
      </c>
      <c r="G5131" t="s">
        <v>1527</v>
      </c>
      <c r="H5131" t="s">
        <v>125</v>
      </c>
      <c r="P5131" t="s">
        <v>125</v>
      </c>
    </row>
    <row r="5132" spans="1:18" x14ac:dyDescent="0.2">
      <c r="A5132">
        <v>172201</v>
      </c>
      <c r="B5132" t="s">
        <v>2544</v>
      </c>
      <c r="C5132" t="s">
        <v>1525</v>
      </c>
      <c r="D5132" t="b">
        <v>1</v>
      </c>
      <c r="E5132" t="s">
        <v>125</v>
      </c>
      <c r="F5132" t="s">
        <v>1529</v>
      </c>
      <c r="G5132" t="s">
        <v>1527</v>
      </c>
      <c r="H5132" t="s">
        <v>125</v>
      </c>
      <c r="P5132" t="s">
        <v>125</v>
      </c>
    </row>
    <row r="5133" spans="1:18" x14ac:dyDescent="0.2">
      <c r="A5133">
        <v>158751</v>
      </c>
      <c r="B5133" t="s">
        <v>2544</v>
      </c>
      <c r="C5133" t="s">
        <v>1525</v>
      </c>
      <c r="D5133" t="b">
        <v>1</v>
      </c>
      <c r="E5133" t="s">
        <v>125</v>
      </c>
      <c r="F5133" t="s">
        <v>1529</v>
      </c>
      <c r="G5133" t="s">
        <v>1527</v>
      </c>
      <c r="H5133" t="s">
        <v>125</v>
      </c>
      <c r="P5133" t="s">
        <v>125</v>
      </c>
    </row>
    <row r="5134" spans="1:18" x14ac:dyDescent="0.2">
      <c r="A5134">
        <v>157412</v>
      </c>
      <c r="B5134" t="s">
        <v>2544</v>
      </c>
      <c r="C5134" t="s">
        <v>1525</v>
      </c>
      <c r="D5134" t="b">
        <v>1</v>
      </c>
      <c r="E5134" t="s">
        <v>125</v>
      </c>
      <c r="F5134" t="s">
        <v>1529</v>
      </c>
      <c r="G5134" t="s">
        <v>1527</v>
      </c>
      <c r="H5134" t="s">
        <v>125</v>
      </c>
      <c r="P5134" t="s">
        <v>125</v>
      </c>
    </row>
    <row r="5135" spans="1:18" x14ac:dyDescent="0.2">
      <c r="A5135">
        <v>158750</v>
      </c>
      <c r="B5135" t="s">
        <v>2544</v>
      </c>
      <c r="C5135" t="s">
        <v>1525</v>
      </c>
      <c r="D5135" t="b">
        <v>0</v>
      </c>
      <c r="E5135" t="s">
        <v>125</v>
      </c>
      <c r="H5135" t="s">
        <v>125</v>
      </c>
      <c r="P5135" t="s">
        <v>125</v>
      </c>
    </row>
    <row r="5136" spans="1:18" x14ac:dyDescent="0.2">
      <c r="A5136">
        <v>172144</v>
      </c>
      <c r="B5136" t="s">
        <v>2544</v>
      </c>
      <c r="C5136" t="s">
        <v>1525</v>
      </c>
      <c r="D5136" t="b">
        <v>1</v>
      </c>
      <c r="E5136" t="s">
        <v>125</v>
      </c>
      <c r="F5136" t="s">
        <v>1529</v>
      </c>
      <c r="G5136" t="s">
        <v>1527</v>
      </c>
      <c r="H5136" t="s">
        <v>125</v>
      </c>
      <c r="P5136" t="s">
        <v>125</v>
      </c>
    </row>
    <row r="5137" spans="1:18" x14ac:dyDescent="0.2">
      <c r="A5137">
        <v>172200</v>
      </c>
      <c r="B5137" t="s">
        <v>2545</v>
      </c>
      <c r="C5137" t="s">
        <v>1525</v>
      </c>
      <c r="D5137" t="b">
        <v>1</v>
      </c>
      <c r="E5137" t="s">
        <v>125</v>
      </c>
      <c r="F5137" t="s">
        <v>1529</v>
      </c>
      <c r="G5137" t="s">
        <v>1527</v>
      </c>
      <c r="H5137" t="s">
        <v>125</v>
      </c>
      <c r="P5137" t="s">
        <v>125</v>
      </c>
    </row>
    <row r="5138" spans="1:18" x14ac:dyDescent="0.2">
      <c r="A5138">
        <v>172314</v>
      </c>
      <c r="B5138" t="s">
        <v>2545</v>
      </c>
      <c r="C5138" t="s">
        <v>1525</v>
      </c>
      <c r="D5138" t="b">
        <v>1</v>
      </c>
      <c r="E5138" t="s">
        <v>125</v>
      </c>
      <c r="F5138" t="s">
        <v>1529</v>
      </c>
      <c r="G5138" t="s">
        <v>1527</v>
      </c>
      <c r="H5138" t="s">
        <v>125</v>
      </c>
      <c r="P5138" t="s">
        <v>125</v>
      </c>
    </row>
    <row r="5139" spans="1:18" x14ac:dyDescent="0.2">
      <c r="A5139">
        <v>172086</v>
      </c>
      <c r="B5139" t="s">
        <v>2545</v>
      </c>
      <c r="C5139" t="s">
        <v>1525</v>
      </c>
      <c r="D5139" t="b">
        <v>1</v>
      </c>
      <c r="E5139" t="s">
        <v>125</v>
      </c>
      <c r="F5139" t="s">
        <v>1529</v>
      </c>
      <c r="G5139" t="s">
        <v>1527</v>
      </c>
      <c r="H5139" t="s">
        <v>125</v>
      </c>
      <c r="P5139" t="s">
        <v>125</v>
      </c>
    </row>
    <row r="5140" spans="1:18" x14ac:dyDescent="0.2">
      <c r="A5140">
        <v>158749</v>
      </c>
      <c r="B5140" t="s">
        <v>2545</v>
      </c>
      <c r="C5140" t="s">
        <v>1525</v>
      </c>
      <c r="D5140" t="b">
        <v>1</v>
      </c>
      <c r="E5140" t="s">
        <v>125</v>
      </c>
      <c r="F5140" t="s">
        <v>1529</v>
      </c>
      <c r="G5140" t="s">
        <v>1527</v>
      </c>
      <c r="H5140" t="s">
        <v>125</v>
      </c>
      <c r="P5140" t="s">
        <v>125</v>
      </c>
    </row>
    <row r="5141" spans="1:18" x14ac:dyDescent="0.2">
      <c r="A5141">
        <v>172143</v>
      </c>
      <c r="B5141" t="s">
        <v>2545</v>
      </c>
      <c r="C5141" t="s">
        <v>1525</v>
      </c>
      <c r="D5141" t="b">
        <v>1</v>
      </c>
      <c r="E5141" t="s">
        <v>125</v>
      </c>
      <c r="F5141" t="s">
        <v>1529</v>
      </c>
      <c r="G5141" t="s">
        <v>1527</v>
      </c>
      <c r="H5141" t="s">
        <v>125</v>
      </c>
      <c r="P5141" t="s">
        <v>125</v>
      </c>
    </row>
    <row r="5142" spans="1:18" x14ac:dyDescent="0.2">
      <c r="A5142">
        <v>171161</v>
      </c>
      <c r="B5142" t="s">
        <v>2545</v>
      </c>
      <c r="C5142" t="s">
        <v>1525</v>
      </c>
      <c r="D5142" t="b">
        <v>1</v>
      </c>
      <c r="E5142" t="s">
        <v>125</v>
      </c>
      <c r="F5142" t="s">
        <v>1529</v>
      </c>
      <c r="G5142" t="s">
        <v>1527</v>
      </c>
      <c r="H5142" t="s">
        <v>125</v>
      </c>
      <c r="P5142" t="s">
        <v>125</v>
      </c>
    </row>
    <row r="5143" spans="1:18" x14ac:dyDescent="0.2">
      <c r="A5143">
        <v>172257</v>
      </c>
      <c r="B5143" t="s">
        <v>2545</v>
      </c>
      <c r="C5143" t="s">
        <v>1525</v>
      </c>
      <c r="D5143" t="b">
        <v>1</v>
      </c>
      <c r="E5143" t="s">
        <v>125</v>
      </c>
      <c r="F5143" t="s">
        <v>1529</v>
      </c>
      <c r="G5143" t="s">
        <v>1527</v>
      </c>
      <c r="H5143" t="s">
        <v>125</v>
      </c>
      <c r="P5143" t="s">
        <v>125</v>
      </c>
    </row>
    <row r="5144" spans="1:18" x14ac:dyDescent="0.2">
      <c r="A5144">
        <v>157413</v>
      </c>
      <c r="B5144" t="s">
        <v>2545</v>
      </c>
      <c r="C5144" t="s">
        <v>1525</v>
      </c>
      <c r="D5144" t="b">
        <v>1</v>
      </c>
      <c r="E5144" t="s">
        <v>125</v>
      </c>
      <c r="F5144" t="s">
        <v>1529</v>
      </c>
      <c r="G5144" t="s">
        <v>1527</v>
      </c>
      <c r="H5144" t="s">
        <v>125</v>
      </c>
      <c r="P5144" t="s">
        <v>125</v>
      </c>
    </row>
    <row r="5145" spans="1:18" x14ac:dyDescent="0.2">
      <c r="A5145">
        <v>171160</v>
      </c>
      <c r="B5145" t="s">
        <v>2546</v>
      </c>
      <c r="C5145" t="s">
        <v>1525</v>
      </c>
      <c r="D5145" t="b">
        <v>0</v>
      </c>
      <c r="E5145" t="s">
        <v>125</v>
      </c>
      <c r="F5145" t="s">
        <v>1557</v>
      </c>
      <c r="G5145" t="s">
        <v>1558</v>
      </c>
      <c r="H5145" t="s">
        <v>125</v>
      </c>
      <c r="J5145" t="s">
        <v>752</v>
      </c>
      <c r="K5145" t="s">
        <v>1559</v>
      </c>
      <c r="L5145" t="s">
        <v>1560</v>
      </c>
      <c r="P5145" t="s">
        <v>125</v>
      </c>
    </row>
    <row r="5146" spans="1:18" x14ac:dyDescent="0.2">
      <c r="A5146">
        <v>172142</v>
      </c>
      <c r="B5146" t="s">
        <v>2547</v>
      </c>
      <c r="C5146" t="s">
        <v>1525</v>
      </c>
      <c r="D5146" t="b">
        <v>0</v>
      </c>
      <c r="E5146" t="s">
        <v>125</v>
      </c>
      <c r="F5146" t="s">
        <v>1557</v>
      </c>
      <c r="G5146" t="s">
        <v>1558</v>
      </c>
      <c r="H5146" t="s">
        <v>125</v>
      </c>
      <c r="J5146" t="s">
        <v>752</v>
      </c>
      <c r="K5146" t="s">
        <v>1559</v>
      </c>
      <c r="L5146" t="s">
        <v>1560</v>
      </c>
      <c r="P5146" t="s">
        <v>125</v>
      </c>
    </row>
    <row r="5147" spans="1:18" x14ac:dyDescent="0.2">
      <c r="A5147">
        <v>172199</v>
      </c>
      <c r="B5147" t="s">
        <v>2547</v>
      </c>
      <c r="C5147" t="s">
        <v>1525</v>
      </c>
      <c r="D5147" t="b">
        <v>0</v>
      </c>
      <c r="E5147" t="s">
        <v>125</v>
      </c>
      <c r="F5147" t="s">
        <v>1557</v>
      </c>
      <c r="G5147" t="s">
        <v>1558</v>
      </c>
      <c r="H5147" t="s">
        <v>125</v>
      </c>
      <c r="J5147" t="s">
        <v>752</v>
      </c>
      <c r="K5147" t="s">
        <v>1559</v>
      </c>
      <c r="L5147" t="s">
        <v>1560</v>
      </c>
      <c r="P5147" t="s">
        <v>125</v>
      </c>
    </row>
    <row r="5148" spans="1:18" x14ac:dyDescent="0.2">
      <c r="A5148">
        <v>172256</v>
      </c>
      <c r="B5148" t="s">
        <v>2547</v>
      </c>
      <c r="C5148" t="s">
        <v>1525</v>
      </c>
      <c r="D5148" t="b">
        <v>0</v>
      </c>
      <c r="E5148" t="s">
        <v>125</v>
      </c>
      <c r="F5148" t="s">
        <v>1557</v>
      </c>
      <c r="G5148" t="s">
        <v>1558</v>
      </c>
      <c r="H5148" t="s">
        <v>125</v>
      </c>
      <c r="J5148" t="s">
        <v>752</v>
      </c>
      <c r="K5148" t="s">
        <v>1559</v>
      </c>
      <c r="L5148" t="s">
        <v>1560</v>
      </c>
      <c r="P5148" t="s">
        <v>125</v>
      </c>
      <c r="R5148" t="s">
        <v>2537</v>
      </c>
    </row>
    <row r="5149" spans="1:18" x14ac:dyDescent="0.2">
      <c r="A5149">
        <v>157414</v>
      </c>
      <c r="B5149" t="s">
        <v>2547</v>
      </c>
      <c r="C5149" t="s">
        <v>1525</v>
      </c>
      <c r="D5149" t="b">
        <v>0</v>
      </c>
      <c r="E5149" t="s">
        <v>125</v>
      </c>
      <c r="F5149" t="s">
        <v>1850</v>
      </c>
      <c r="G5149" t="s">
        <v>1558</v>
      </c>
      <c r="H5149" t="s">
        <v>130</v>
      </c>
      <c r="P5149" t="s">
        <v>125</v>
      </c>
    </row>
    <row r="5150" spans="1:18" x14ac:dyDescent="0.2">
      <c r="A5150">
        <v>172313</v>
      </c>
      <c r="B5150" t="s">
        <v>2547</v>
      </c>
      <c r="C5150" t="s">
        <v>1525</v>
      </c>
      <c r="D5150" t="b">
        <v>0</v>
      </c>
      <c r="E5150" t="s">
        <v>125</v>
      </c>
      <c r="F5150" t="s">
        <v>1557</v>
      </c>
      <c r="G5150" t="s">
        <v>1558</v>
      </c>
      <c r="H5150" t="s">
        <v>125</v>
      </c>
      <c r="J5150" t="s">
        <v>752</v>
      </c>
      <c r="K5150" t="s">
        <v>1559</v>
      </c>
      <c r="L5150" t="s">
        <v>1560</v>
      </c>
      <c r="P5150" t="s">
        <v>125</v>
      </c>
    </row>
    <row r="5151" spans="1:18" x14ac:dyDescent="0.2">
      <c r="A5151">
        <v>172085</v>
      </c>
      <c r="B5151" t="s">
        <v>2547</v>
      </c>
      <c r="C5151" t="s">
        <v>1525</v>
      </c>
      <c r="D5151" t="b">
        <v>0</v>
      </c>
      <c r="E5151" t="s">
        <v>125</v>
      </c>
      <c r="F5151" t="s">
        <v>1557</v>
      </c>
      <c r="G5151" t="s">
        <v>1558</v>
      </c>
      <c r="H5151" t="s">
        <v>125</v>
      </c>
      <c r="J5151" t="s">
        <v>752</v>
      </c>
      <c r="K5151" t="s">
        <v>1559</v>
      </c>
      <c r="L5151" t="s">
        <v>1560</v>
      </c>
      <c r="P5151" t="s">
        <v>125</v>
      </c>
    </row>
    <row r="5152" spans="1:18" x14ac:dyDescent="0.2">
      <c r="A5152">
        <v>172254</v>
      </c>
      <c r="B5152" t="s">
        <v>2548</v>
      </c>
      <c r="C5152" t="s">
        <v>1525</v>
      </c>
      <c r="D5152" t="b">
        <v>0</v>
      </c>
      <c r="E5152" t="s">
        <v>125</v>
      </c>
      <c r="F5152" t="s">
        <v>1554</v>
      </c>
      <c r="G5152" t="s">
        <v>1547</v>
      </c>
      <c r="H5152" t="s">
        <v>130</v>
      </c>
      <c r="P5152" t="s">
        <v>125</v>
      </c>
    </row>
    <row r="5153" spans="1:18" x14ac:dyDescent="0.2">
      <c r="A5153">
        <v>157416</v>
      </c>
      <c r="B5153" t="s">
        <v>2548</v>
      </c>
      <c r="C5153" t="s">
        <v>1525</v>
      </c>
      <c r="D5153" t="b">
        <v>0</v>
      </c>
      <c r="E5153" t="s">
        <v>125</v>
      </c>
      <c r="F5153" t="s">
        <v>1554</v>
      </c>
      <c r="G5153" t="s">
        <v>1547</v>
      </c>
      <c r="H5153" t="s">
        <v>130</v>
      </c>
      <c r="P5153" t="s">
        <v>125</v>
      </c>
    </row>
    <row r="5154" spans="1:18" x14ac:dyDescent="0.2">
      <c r="A5154">
        <v>171247</v>
      </c>
      <c r="B5154" t="s">
        <v>2548</v>
      </c>
      <c r="C5154" t="s">
        <v>1525</v>
      </c>
      <c r="D5154" t="b">
        <v>0</v>
      </c>
      <c r="E5154" t="s">
        <v>125</v>
      </c>
      <c r="H5154" t="s">
        <v>125</v>
      </c>
      <c r="P5154" t="s">
        <v>125</v>
      </c>
    </row>
    <row r="5155" spans="1:18" x14ac:dyDescent="0.2">
      <c r="A5155">
        <v>172311</v>
      </c>
      <c r="B5155" t="s">
        <v>2548</v>
      </c>
      <c r="C5155" t="s">
        <v>1525</v>
      </c>
      <c r="D5155" t="b">
        <v>0</v>
      </c>
      <c r="E5155" t="s">
        <v>125</v>
      </c>
      <c r="F5155" t="s">
        <v>1554</v>
      </c>
      <c r="G5155" t="s">
        <v>1547</v>
      </c>
      <c r="H5155" t="s">
        <v>130</v>
      </c>
      <c r="P5155" t="s">
        <v>125</v>
      </c>
    </row>
    <row r="5156" spans="1:18" x14ac:dyDescent="0.2">
      <c r="A5156">
        <v>157415</v>
      </c>
      <c r="B5156" t="s">
        <v>2548</v>
      </c>
      <c r="C5156" t="s">
        <v>1525</v>
      </c>
      <c r="D5156" t="b">
        <v>1</v>
      </c>
      <c r="E5156" t="s">
        <v>125</v>
      </c>
      <c r="H5156" t="s">
        <v>125</v>
      </c>
      <c r="P5156" t="s">
        <v>125</v>
      </c>
    </row>
    <row r="5157" spans="1:18" x14ac:dyDescent="0.2">
      <c r="A5157">
        <v>172197</v>
      </c>
      <c r="B5157" t="s">
        <v>2548</v>
      </c>
      <c r="C5157" t="s">
        <v>1525</v>
      </c>
      <c r="D5157" t="b">
        <v>0</v>
      </c>
      <c r="E5157" t="s">
        <v>125</v>
      </c>
      <c r="F5157" t="s">
        <v>1554</v>
      </c>
      <c r="G5157" t="s">
        <v>1547</v>
      </c>
      <c r="H5157" t="s">
        <v>130</v>
      </c>
      <c r="P5157" t="s">
        <v>125</v>
      </c>
    </row>
    <row r="5158" spans="1:18" x14ac:dyDescent="0.2">
      <c r="A5158">
        <v>172083</v>
      </c>
      <c r="B5158" t="s">
        <v>2549</v>
      </c>
      <c r="C5158" t="s">
        <v>1525</v>
      </c>
      <c r="D5158" t="b">
        <v>0</v>
      </c>
      <c r="E5158" t="s">
        <v>125</v>
      </c>
      <c r="F5158" t="s">
        <v>1552</v>
      </c>
      <c r="G5158" t="s">
        <v>1547</v>
      </c>
      <c r="H5158" t="s">
        <v>125</v>
      </c>
      <c r="P5158" t="s">
        <v>125</v>
      </c>
      <c r="R5158" t="s">
        <v>2537</v>
      </c>
    </row>
    <row r="5159" spans="1:18" x14ac:dyDescent="0.2">
      <c r="A5159">
        <v>172140</v>
      </c>
      <c r="B5159" t="s">
        <v>2549</v>
      </c>
      <c r="C5159" t="s">
        <v>1525</v>
      </c>
      <c r="D5159" t="b">
        <v>0</v>
      </c>
      <c r="E5159" t="s">
        <v>125</v>
      </c>
      <c r="F5159" t="s">
        <v>1552</v>
      </c>
      <c r="G5159" t="s">
        <v>1547</v>
      </c>
      <c r="H5159" t="s">
        <v>125</v>
      </c>
      <c r="P5159" t="s">
        <v>125</v>
      </c>
    </row>
    <row r="5160" spans="1:18" x14ac:dyDescent="0.2">
      <c r="A5160">
        <v>171157</v>
      </c>
      <c r="B5160" t="s">
        <v>2549</v>
      </c>
      <c r="C5160" t="s">
        <v>1525</v>
      </c>
      <c r="D5160" t="b">
        <v>0</v>
      </c>
      <c r="E5160" t="s">
        <v>125</v>
      </c>
      <c r="F5160" t="s">
        <v>1552</v>
      </c>
      <c r="G5160" t="s">
        <v>1547</v>
      </c>
      <c r="H5160" t="s">
        <v>125</v>
      </c>
      <c r="P5160" t="s">
        <v>125</v>
      </c>
    </row>
    <row r="5161" spans="1:18" x14ac:dyDescent="0.2">
      <c r="A5161">
        <v>158746</v>
      </c>
      <c r="B5161" t="s">
        <v>2550</v>
      </c>
      <c r="C5161" t="s">
        <v>1525</v>
      </c>
      <c r="D5161" t="b">
        <v>1</v>
      </c>
      <c r="E5161" t="s">
        <v>125</v>
      </c>
      <c r="F5161" t="s">
        <v>1529</v>
      </c>
      <c r="G5161" t="s">
        <v>1527</v>
      </c>
      <c r="H5161" t="s">
        <v>125</v>
      </c>
      <c r="P5161" t="s">
        <v>125</v>
      </c>
    </row>
    <row r="5162" spans="1:18" x14ac:dyDescent="0.2">
      <c r="A5162">
        <v>172077</v>
      </c>
      <c r="B5162" t="s">
        <v>2550</v>
      </c>
      <c r="C5162" t="s">
        <v>1525</v>
      </c>
      <c r="D5162" t="b">
        <v>1</v>
      </c>
      <c r="E5162" t="s">
        <v>125</v>
      </c>
      <c r="F5162" t="s">
        <v>1529</v>
      </c>
      <c r="G5162" t="s">
        <v>1527</v>
      </c>
      <c r="H5162" t="s">
        <v>125</v>
      </c>
      <c r="P5162" t="s">
        <v>125</v>
      </c>
    </row>
    <row r="5163" spans="1:18" x14ac:dyDescent="0.2">
      <c r="A5163">
        <v>172141</v>
      </c>
      <c r="B5163" t="s">
        <v>2550</v>
      </c>
      <c r="C5163" t="s">
        <v>1525</v>
      </c>
      <c r="D5163" t="b">
        <v>1</v>
      </c>
      <c r="E5163" t="s">
        <v>125</v>
      </c>
      <c r="F5163" t="s">
        <v>1529</v>
      </c>
      <c r="G5163" t="s">
        <v>1527</v>
      </c>
      <c r="H5163" t="s">
        <v>125</v>
      </c>
      <c r="P5163" t="s">
        <v>125</v>
      </c>
    </row>
    <row r="5164" spans="1:18" x14ac:dyDescent="0.2">
      <c r="A5164">
        <v>172248</v>
      </c>
      <c r="B5164" t="s">
        <v>2550</v>
      </c>
      <c r="C5164" t="s">
        <v>1525</v>
      </c>
      <c r="D5164" t="b">
        <v>1</v>
      </c>
      <c r="E5164" t="s">
        <v>125</v>
      </c>
      <c r="F5164" t="s">
        <v>1529</v>
      </c>
      <c r="G5164" t="s">
        <v>1527</v>
      </c>
      <c r="H5164" t="s">
        <v>125</v>
      </c>
      <c r="P5164" t="s">
        <v>125</v>
      </c>
    </row>
    <row r="5165" spans="1:18" x14ac:dyDescent="0.2">
      <c r="A5165">
        <v>171219</v>
      </c>
      <c r="B5165" t="s">
        <v>2550</v>
      </c>
      <c r="C5165" t="s">
        <v>1525</v>
      </c>
      <c r="D5165" t="b">
        <v>1</v>
      </c>
      <c r="E5165" t="s">
        <v>125</v>
      </c>
      <c r="F5165" t="s">
        <v>1529</v>
      </c>
      <c r="G5165" t="s">
        <v>1527</v>
      </c>
      <c r="H5165" t="s">
        <v>125</v>
      </c>
      <c r="P5165" t="s">
        <v>125</v>
      </c>
    </row>
    <row r="5166" spans="1:18" x14ac:dyDescent="0.2">
      <c r="A5166">
        <v>172305</v>
      </c>
      <c r="B5166" t="s">
        <v>2550</v>
      </c>
      <c r="C5166" t="s">
        <v>1525</v>
      </c>
      <c r="D5166" t="b">
        <v>1</v>
      </c>
      <c r="E5166" t="s">
        <v>125</v>
      </c>
      <c r="F5166" t="s">
        <v>1529</v>
      </c>
      <c r="G5166" t="s">
        <v>1527</v>
      </c>
      <c r="H5166" t="s">
        <v>125</v>
      </c>
      <c r="P5166" t="s">
        <v>125</v>
      </c>
    </row>
    <row r="5167" spans="1:18" x14ac:dyDescent="0.2">
      <c r="A5167">
        <v>172253</v>
      </c>
      <c r="B5167" t="s">
        <v>2550</v>
      </c>
      <c r="C5167" t="s">
        <v>1525</v>
      </c>
      <c r="D5167" t="b">
        <v>1</v>
      </c>
      <c r="E5167" t="s">
        <v>125</v>
      </c>
      <c r="F5167" t="s">
        <v>1529</v>
      </c>
      <c r="G5167" t="s">
        <v>1527</v>
      </c>
      <c r="H5167" t="s">
        <v>125</v>
      </c>
      <c r="P5167" t="s">
        <v>125</v>
      </c>
    </row>
    <row r="5168" spans="1:18" x14ac:dyDescent="0.2">
      <c r="A5168">
        <v>172191</v>
      </c>
      <c r="B5168" t="s">
        <v>2550</v>
      </c>
      <c r="C5168" t="s">
        <v>1525</v>
      </c>
      <c r="D5168" t="b">
        <v>1</v>
      </c>
      <c r="E5168" t="s">
        <v>125</v>
      </c>
      <c r="F5168" t="s">
        <v>1529</v>
      </c>
      <c r="G5168" t="s">
        <v>1527</v>
      </c>
      <c r="H5168" t="s">
        <v>125</v>
      </c>
      <c r="P5168" t="s">
        <v>125</v>
      </c>
    </row>
    <row r="5169" spans="1:16" x14ac:dyDescent="0.2">
      <c r="A5169">
        <v>172139</v>
      </c>
      <c r="B5169" t="s">
        <v>2550</v>
      </c>
      <c r="C5169" t="s">
        <v>1525</v>
      </c>
      <c r="D5169" t="b">
        <v>1</v>
      </c>
      <c r="E5169" t="s">
        <v>125</v>
      </c>
      <c r="F5169" t="s">
        <v>1529</v>
      </c>
      <c r="G5169" t="s">
        <v>1527</v>
      </c>
      <c r="H5169" t="s">
        <v>125</v>
      </c>
      <c r="P5169" t="s">
        <v>125</v>
      </c>
    </row>
    <row r="5170" spans="1:16" x14ac:dyDescent="0.2">
      <c r="A5170">
        <v>171158</v>
      </c>
      <c r="B5170" t="s">
        <v>2550</v>
      </c>
      <c r="C5170" t="s">
        <v>1525</v>
      </c>
      <c r="D5170" t="b">
        <v>1</v>
      </c>
      <c r="E5170" t="s">
        <v>125</v>
      </c>
      <c r="F5170" t="s">
        <v>1529</v>
      </c>
      <c r="G5170" t="s">
        <v>1527</v>
      </c>
      <c r="H5170" t="s">
        <v>125</v>
      </c>
      <c r="P5170" t="s">
        <v>125</v>
      </c>
    </row>
    <row r="5171" spans="1:16" x14ac:dyDescent="0.2">
      <c r="A5171">
        <v>157417</v>
      </c>
      <c r="B5171" t="s">
        <v>2550</v>
      </c>
      <c r="C5171" t="s">
        <v>1525</v>
      </c>
      <c r="D5171" t="b">
        <v>1</v>
      </c>
      <c r="E5171" t="s">
        <v>125</v>
      </c>
      <c r="H5171" t="s">
        <v>125</v>
      </c>
      <c r="P5171" t="s">
        <v>125</v>
      </c>
    </row>
    <row r="5172" spans="1:16" x14ac:dyDescent="0.2">
      <c r="A5172">
        <v>172312</v>
      </c>
      <c r="B5172" t="s">
        <v>2550</v>
      </c>
      <c r="C5172" t="s">
        <v>1525</v>
      </c>
      <c r="D5172" t="b">
        <v>1</v>
      </c>
      <c r="E5172" t="s">
        <v>125</v>
      </c>
      <c r="F5172" t="s">
        <v>1529</v>
      </c>
      <c r="G5172" t="s">
        <v>1527</v>
      </c>
      <c r="H5172" t="s">
        <v>125</v>
      </c>
      <c r="P5172" t="s">
        <v>125</v>
      </c>
    </row>
    <row r="5173" spans="1:16" x14ac:dyDescent="0.2">
      <c r="A5173">
        <v>171248</v>
      </c>
      <c r="B5173" t="s">
        <v>2550</v>
      </c>
      <c r="C5173" t="s">
        <v>1525</v>
      </c>
      <c r="D5173" t="b">
        <v>1</v>
      </c>
      <c r="E5173" t="s">
        <v>125</v>
      </c>
      <c r="F5173" t="s">
        <v>1529</v>
      </c>
      <c r="G5173" t="s">
        <v>1527</v>
      </c>
      <c r="H5173" t="s">
        <v>125</v>
      </c>
      <c r="P5173" t="s">
        <v>125</v>
      </c>
    </row>
    <row r="5174" spans="1:16" x14ac:dyDescent="0.2">
      <c r="A5174">
        <v>172082</v>
      </c>
      <c r="B5174" t="s">
        <v>2550</v>
      </c>
      <c r="C5174" t="s">
        <v>1525</v>
      </c>
      <c r="D5174" t="b">
        <v>1</v>
      </c>
      <c r="E5174" t="s">
        <v>125</v>
      </c>
      <c r="F5174" t="s">
        <v>1529</v>
      </c>
      <c r="G5174" t="s">
        <v>1527</v>
      </c>
      <c r="H5174" t="s">
        <v>125</v>
      </c>
      <c r="P5174" t="s">
        <v>125</v>
      </c>
    </row>
    <row r="5175" spans="1:16" x14ac:dyDescent="0.2">
      <c r="A5175">
        <v>172084</v>
      </c>
      <c r="B5175" t="s">
        <v>2550</v>
      </c>
      <c r="C5175" t="s">
        <v>1525</v>
      </c>
      <c r="D5175" t="b">
        <v>1</v>
      </c>
      <c r="E5175" t="s">
        <v>125</v>
      </c>
      <c r="F5175" t="s">
        <v>1529</v>
      </c>
      <c r="G5175" t="s">
        <v>1527</v>
      </c>
      <c r="H5175" t="s">
        <v>125</v>
      </c>
      <c r="P5175" t="s">
        <v>125</v>
      </c>
    </row>
    <row r="5176" spans="1:16" x14ac:dyDescent="0.2">
      <c r="A5176">
        <v>172198</v>
      </c>
      <c r="B5176" t="s">
        <v>2550</v>
      </c>
      <c r="C5176" t="s">
        <v>1525</v>
      </c>
      <c r="D5176" t="b">
        <v>1</v>
      </c>
      <c r="E5176" t="s">
        <v>125</v>
      </c>
      <c r="F5176" t="s">
        <v>1529</v>
      </c>
      <c r="G5176" t="s">
        <v>1527</v>
      </c>
      <c r="H5176" t="s">
        <v>125</v>
      </c>
      <c r="P5176" t="s">
        <v>125</v>
      </c>
    </row>
    <row r="5177" spans="1:16" x14ac:dyDescent="0.2">
      <c r="A5177">
        <v>172310</v>
      </c>
      <c r="B5177" t="s">
        <v>2550</v>
      </c>
      <c r="C5177" t="s">
        <v>1525</v>
      </c>
      <c r="D5177" t="b">
        <v>1</v>
      </c>
      <c r="E5177" t="s">
        <v>125</v>
      </c>
      <c r="F5177" t="s">
        <v>1529</v>
      </c>
      <c r="G5177" t="s">
        <v>1527</v>
      </c>
      <c r="H5177" t="s">
        <v>125</v>
      </c>
      <c r="P5177" t="s">
        <v>125</v>
      </c>
    </row>
    <row r="5178" spans="1:16" x14ac:dyDescent="0.2">
      <c r="A5178">
        <v>172196</v>
      </c>
      <c r="B5178" t="s">
        <v>2550</v>
      </c>
      <c r="C5178" t="s">
        <v>1525</v>
      </c>
      <c r="D5178" t="b">
        <v>1</v>
      </c>
      <c r="E5178" t="s">
        <v>125</v>
      </c>
      <c r="F5178" t="s">
        <v>1529</v>
      </c>
      <c r="G5178" t="s">
        <v>1527</v>
      </c>
      <c r="H5178" t="s">
        <v>125</v>
      </c>
      <c r="P5178" t="s">
        <v>125</v>
      </c>
    </row>
    <row r="5179" spans="1:16" x14ac:dyDescent="0.2">
      <c r="A5179">
        <v>171246</v>
      </c>
      <c r="B5179" t="s">
        <v>2550</v>
      </c>
      <c r="C5179" t="s">
        <v>1525</v>
      </c>
      <c r="D5179" t="b">
        <v>1</v>
      </c>
      <c r="E5179" t="s">
        <v>125</v>
      </c>
      <c r="F5179" t="s">
        <v>1529</v>
      </c>
      <c r="G5179" t="s">
        <v>1527</v>
      </c>
      <c r="H5179" t="s">
        <v>125</v>
      </c>
      <c r="P5179" t="s">
        <v>125</v>
      </c>
    </row>
    <row r="5180" spans="1:16" x14ac:dyDescent="0.2">
      <c r="A5180">
        <v>158744</v>
      </c>
      <c r="B5180" t="s">
        <v>2550</v>
      </c>
      <c r="C5180" t="s">
        <v>1525</v>
      </c>
      <c r="D5180" t="b">
        <v>1</v>
      </c>
      <c r="E5180" t="s">
        <v>125</v>
      </c>
      <c r="F5180" t="s">
        <v>1529</v>
      </c>
      <c r="G5180" t="s">
        <v>1527</v>
      </c>
      <c r="H5180" t="s">
        <v>125</v>
      </c>
      <c r="P5180" t="s">
        <v>125</v>
      </c>
    </row>
    <row r="5181" spans="1:16" x14ac:dyDescent="0.2">
      <c r="A5181">
        <v>172134</v>
      </c>
      <c r="B5181" t="s">
        <v>2550</v>
      </c>
      <c r="C5181" t="s">
        <v>1525</v>
      </c>
      <c r="D5181" t="b">
        <v>1</v>
      </c>
      <c r="E5181" t="s">
        <v>125</v>
      </c>
      <c r="F5181" t="s">
        <v>1529</v>
      </c>
      <c r="G5181" t="s">
        <v>1527</v>
      </c>
      <c r="H5181" t="s">
        <v>125</v>
      </c>
      <c r="P5181" t="s">
        <v>125</v>
      </c>
    </row>
    <row r="5182" spans="1:16" x14ac:dyDescent="0.2">
      <c r="A5182">
        <v>172255</v>
      </c>
      <c r="B5182" t="s">
        <v>2550</v>
      </c>
      <c r="C5182" t="s">
        <v>1525</v>
      </c>
      <c r="D5182" t="b">
        <v>1</v>
      </c>
      <c r="E5182" t="s">
        <v>125</v>
      </c>
      <c r="F5182" t="s">
        <v>1529</v>
      </c>
      <c r="G5182" t="s">
        <v>1527</v>
      </c>
      <c r="H5182" t="s">
        <v>125</v>
      </c>
      <c r="P5182" t="s">
        <v>125</v>
      </c>
    </row>
    <row r="5183" spans="1:16" x14ac:dyDescent="0.2">
      <c r="A5183">
        <v>172076</v>
      </c>
      <c r="B5183" t="s">
        <v>2551</v>
      </c>
      <c r="C5183" t="s">
        <v>1525</v>
      </c>
      <c r="D5183" t="b">
        <v>0</v>
      </c>
      <c r="E5183" t="s">
        <v>125</v>
      </c>
      <c r="F5183" t="s">
        <v>1683</v>
      </c>
      <c r="G5183" t="s">
        <v>1534</v>
      </c>
      <c r="H5183" t="s">
        <v>125</v>
      </c>
      <c r="P5183" t="s">
        <v>125</v>
      </c>
    </row>
    <row r="5184" spans="1:16" x14ac:dyDescent="0.2">
      <c r="A5184">
        <v>172133</v>
      </c>
      <c r="B5184" t="s">
        <v>2551</v>
      </c>
      <c r="C5184" t="s">
        <v>1525</v>
      </c>
      <c r="D5184" t="b">
        <v>0</v>
      </c>
      <c r="E5184" t="s">
        <v>125</v>
      </c>
      <c r="F5184" t="s">
        <v>1683</v>
      </c>
      <c r="G5184" t="s">
        <v>1534</v>
      </c>
      <c r="H5184" t="s">
        <v>125</v>
      </c>
      <c r="P5184" t="s">
        <v>125</v>
      </c>
    </row>
    <row r="5185" spans="1:18" x14ac:dyDescent="0.2">
      <c r="A5185">
        <v>172195</v>
      </c>
      <c r="B5185" t="s">
        <v>2551</v>
      </c>
      <c r="C5185" t="s">
        <v>1525</v>
      </c>
      <c r="D5185" t="b">
        <v>0</v>
      </c>
      <c r="E5185" t="s">
        <v>125</v>
      </c>
      <c r="F5185" t="s">
        <v>1686</v>
      </c>
      <c r="G5185" t="s">
        <v>1534</v>
      </c>
      <c r="H5185" t="s">
        <v>130</v>
      </c>
      <c r="P5185" t="s">
        <v>125</v>
      </c>
    </row>
    <row r="5186" spans="1:18" x14ac:dyDescent="0.2">
      <c r="A5186">
        <v>172247</v>
      </c>
      <c r="B5186" t="s">
        <v>2551</v>
      </c>
      <c r="C5186" t="s">
        <v>1525</v>
      </c>
      <c r="D5186" t="b">
        <v>0</v>
      </c>
      <c r="E5186" t="s">
        <v>125</v>
      </c>
      <c r="F5186" t="s">
        <v>1683</v>
      </c>
      <c r="G5186" t="s">
        <v>1534</v>
      </c>
      <c r="H5186" t="s">
        <v>125</v>
      </c>
      <c r="P5186" t="s">
        <v>125</v>
      </c>
      <c r="R5186" t="s">
        <v>2537</v>
      </c>
    </row>
    <row r="5187" spans="1:18" x14ac:dyDescent="0.2">
      <c r="A5187">
        <v>172081</v>
      </c>
      <c r="B5187" t="s">
        <v>2551</v>
      </c>
      <c r="C5187" t="s">
        <v>1525</v>
      </c>
      <c r="D5187" t="b">
        <v>0</v>
      </c>
      <c r="E5187" t="s">
        <v>125</v>
      </c>
      <c r="F5187" t="s">
        <v>1686</v>
      </c>
      <c r="G5187" t="s">
        <v>1534</v>
      </c>
      <c r="H5187" t="s">
        <v>130</v>
      </c>
      <c r="P5187" t="s">
        <v>125</v>
      </c>
    </row>
    <row r="5188" spans="1:18" x14ac:dyDescent="0.2">
      <c r="A5188">
        <v>172138</v>
      </c>
      <c r="B5188" t="s">
        <v>2551</v>
      </c>
      <c r="C5188" t="s">
        <v>1525</v>
      </c>
      <c r="D5188" t="b">
        <v>0</v>
      </c>
      <c r="E5188" t="s">
        <v>125</v>
      </c>
      <c r="F5188" t="s">
        <v>1683</v>
      </c>
      <c r="G5188" t="s">
        <v>1534</v>
      </c>
      <c r="H5188" t="s">
        <v>125</v>
      </c>
      <c r="P5188" t="s">
        <v>125</v>
      </c>
    </row>
    <row r="5189" spans="1:18" x14ac:dyDescent="0.2">
      <c r="A5189">
        <v>172252</v>
      </c>
      <c r="B5189" t="s">
        <v>2551</v>
      </c>
      <c r="C5189" t="s">
        <v>1525</v>
      </c>
      <c r="D5189" t="b">
        <v>0</v>
      </c>
      <c r="E5189" t="s">
        <v>125</v>
      </c>
      <c r="F5189" t="s">
        <v>1686</v>
      </c>
      <c r="G5189" t="s">
        <v>1534</v>
      </c>
      <c r="H5189" t="s">
        <v>130</v>
      </c>
      <c r="P5189" t="s">
        <v>125</v>
      </c>
    </row>
    <row r="5190" spans="1:18" x14ac:dyDescent="0.2">
      <c r="A5190">
        <v>172309</v>
      </c>
      <c r="B5190" t="s">
        <v>2551</v>
      </c>
      <c r="C5190" t="s">
        <v>1525</v>
      </c>
      <c r="D5190" t="b">
        <v>0</v>
      </c>
      <c r="E5190" t="s">
        <v>125</v>
      </c>
      <c r="F5190" t="s">
        <v>1686</v>
      </c>
      <c r="G5190" t="s">
        <v>1534</v>
      </c>
      <c r="H5190" t="s">
        <v>130</v>
      </c>
      <c r="P5190" t="s">
        <v>125</v>
      </c>
    </row>
    <row r="5191" spans="1:18" x14ac:dyDescent="0.2">
      <c r="A5191">
        <v>172190</v>
      </c>
      <c r="B5191" t="s">
        <v>2551</v>
      </c>
      <c r="C5191" t="s">
        <v>1525</v>
      </c>
      <c r="D5191" t="b">
        <v>0</v>
      </c>
      <c r="E5191" t="s">
        <v>125</v>
      </c>
      <c r="F5191" t="s">
        <v>1683</v>
      </c>
      <c r="G5191" t="s">
        <v>1534</v>
      </c>
      <c r="H5191" t="s">
        <v>125</v>
      </c>
      <c r="P5191" t="s">
        <v>125</v>
      </c>
    </row>
    <row r="5192" spans="1:18" x14ac:dyDescent="0.2">
      <c r="A5192">
        <v>172304</v>
      </c>
      <c r="B5192" t="s">
        <v>2551</v>
      </c>
      <c r="C5192" t="s">
        <v>1525</v>
      </c>
      <c r="D5192" t="b">
        <v>0</v>
      </c>
      <c r="E5192" t="s">
        <v>125</v>
      </c>
      <c r="F5192" t="s">
        <v>1683</v>
      </c>
      <c r="G5192" t="s">
        <v>1534</v>
      </c>
      <c r="H5192" t="s">
        <v>125</v>
      </c>
      <c r="P5192" t="s">
        <v>125</v>
      </c>
    </row>
    <row r="5193" spans="1:18" x14ac:dyDescent="0.2">
      <c r="A5193">
        <v>157418</v>
      </c>
      <c r="B5193" t="s">
        <v>2551</v>
      </c>
      <c r="C5193" t="s">
        <v>1525</v>
      </c>
      <c r="D5193" t="b">
        <v>0</v>
      </c>
      <c r="E5193" t="s">
        <v>125</v>
      </c>
      <c r="F5193" t="s">
        <v>1686</v>
      </c>
      <c r="G5193" t="s">
        <v>1534</v>
      </c>
      <c r="H5193" t="s">
        <v>130</v>
      </c>
      <c r="P5193" t="s">
        <v>125</v>
      </c>
    </row>
    <row r="5194" spans="1:18" x14ac:dyDescent="0.2">
      <c r="A5194">
        <v>171155</v>
      </c>
      <c r="B5194" t="s">
        <v>2551</v>
      </c>
      <c r="C5194" t="s">
        <v>1525</v>
      </c>
      <c r="D5194" t="b">
        <v>0</v>
      </c>
      <c r="E5194" t="s">
        <v>125</v>
      </c>
      <c r="F5194" t="s">
        <v>1683</v>
      </c>
      <c r="G5194" t="s">
        <v>1534</v>
      </c>
      <c r="H5194" t="s">
        <v>125</v>
      </c>
      <c r="P5194" t="s">
        <v>125</v>
      </c>
    </row>
    <row r="5195" spans="1:18" x14ac:dyDescent="0.2">
      <c r="A5195">
        <v>158741</v>
      </c>
      <c r="B5195" t="s">
        <v>2551</v>
      </c>
      <c r="C5195" t="s">
        <v>1525</v>
      </c>
      <c r="D5195" t="b">
        <v>0</v>
      </c>
      <c r="E5195" t="s">
        <v>125</v>
      </c>
      <c r="F5195" t="s">
        <v>1686</v>
      </c>
      <c r="G5195" t="s">
        <v>1534</v>
      </c>
      <c r="H5195" t="s">
        <v>130</v>
      </c>
      <c r="P5195" t="s">
        <v>125</v>
      </c>
    </row>
    <row r="5196" spans="1:18" x14ac:dyDescent="0.2">
      <c r="A5196">
        <v>172078</v>
      </c>
      <c r="B5196" t="s">
        <v>2552</v>
      </c>
      <c r="C5196" t="s">
        <v>1525</v>
      </c>
      <c r="D5196" t="b">
        <v>0</v>
      </c>
      <c r="E5196" t="s">
        <v>125</v>
      </c>
      <c r="F5196" t="s">
        <v>2358</v>
      </c>
      <c r="G5196" t="s">
        <v>1541</v>
      </c>
      <c r="H5196" t="s">
        <v>125</v>
      </c>
      <c r="P5196" t="s">
        <v>125</v>
      </c>
    </row>
    <row r="5197" spans="1:18" x14ac:dyDescent="0.2">
      <c r="A5197">
        <v>157419</v>
      </c>
      <c r="B5197" t="s">
        <v>2552</v>
      </c>
      <c r="C5197" t="s">
        <v>1525</v>
      </c>
      <c r="D5197" t="b">
        <v>0</v>
      </c>
      <c r="E5197" t="s">
        <v>125</v>
      </c>
      <c r="F5197" t="s">
        <v>2358</v>
      </c>
      <c r="G5197" t="s">
        <v>1541</v>
      </c>
      <c r="H5197" t="s">
        <v>125</v>
      </c>
      <c r="P5197" t="s">
        <v>125</v>
      </c>
    </row>
    <row r="5198" spans="1:18" x14ac:dyDescent="0.2">
      <c r="A5198">
        <v>172192</v>
      </c>
      <c r="B5198" t="s">
        <v>2552</v>
      </c>
      <c r="C5198" t="s">
        <v>1525</v>
      </c>
      <c r="D5198" t="b">
        <v>0</v>
      </c>
      <c r="E5198" t="s">
        <v>125</v>
      </c>
      <c r="F5198" t="s">
        <v>2358</v>
      </c>
      <c r="G5198" t="s">
        <v>1541</v>
      </c>
      <c r="H5198" t="s">
        <v>125</v>
      </c>
      <c r="P5198" t="s">
        <v>125</v>
      </c>
    </row>
    <row r="5199" spans="1:18" x14ac:dyDescent="0.2">
      <c r="A5199">
        <v>172306</v>
      </c>
      <c r="B5199" t="s">
        <v>2552</v>
      </c>
      <c r="C5199" t="s">
        <v>1525</v>
      </c>
      <c r="D5199" t="b">
        <v>0</v>
      </c>
      <c r="E5199" t="s">
        <v>125</v>
      </c>
      <c r="F5199" t="s">
        <v>2358</v>
      </c>
      <c r="G5199" t="s">
        <v>1541</v>
      </c>
      <c r="H5199" t="s">
        <v>125</v>
      </c>
      <c r="P5199" t="s">
        <v>125</v>
      </c>
    </row>
    <row r="5200" spans="1:18" x14ac:dyDescent="0.2">
      <c r="A5200">
        <v>172135</v>
      </c>
      <c r="B5200" t="s">
        <v>2552</v>
      </c>
      <c r="C5200" t="s">
        <v>1525</v>
      </c>
      <c r="D5200" t="b">
        <v>0</v>
      </c>
      <c r="E5200" t="s">
        <v>125</v>
      </c>
      <c r="F5200" t="s">
        <v>2358</v>
      </c>
      <c r="G5200" t="s">
        <v>1541</v>
      </c>
      <c r="H5200" t="s">
        <v>125</v>
      </c>
      <c r="P5200" t="s">
        <v>125</v>
      </c>
      <c r="R5200" t="s">
        <v>2537</v>
      </c>
    </row>
    <row r="5201" spans="1:16" x14ac:dyDescent="0.2">
      <c r="A5201">
        <v>172249</v>
      </c>
      <c r="B5201" t="s">
        <v>2552</v>
      </c>
      <c r="C5201" t="s">
        <v>1525</v>
      </c>
      <c r="D5201" t="b">
        <v>0</v>
      </c>
      <c r="E5201" t="s">
        <v>125</v>
      </c>
      <c r="F5201" t="s">
        <v>2358</v>
      </c>
      <c r="G5201" t="s">
        <v>1541</v>
      </c>
      <c r="H5201" t="s">
        <v>125</v>
      </c>
      <c r="P5201" t="s">
        <v>125</v>
      </c>
    </row>
    <row r="5202" spans="1:16" x14ac:dyDescent="0.2">
      <c r="A5202">
        <v>172136</v>
      </c>
      <c r="B5202" t="s">
        <v>2553</v>
      </c>
      <c r="C5202" t="s">
        <v>1525</v>
      </c>
      <c r="D5202" t="b">
        <v>1</v>
      </c>
      <c r="E5202" t="s">
        <v>125</v>
      </c>
      <c r="F5202" t="s">
        <v>1529</v>
      </c>
      <c r="G5202" t="s">
        <v>1527</v>
      </c>
      <c r="H5202" t="s">
        <v>125</v>
      </c>
      <c r="P5202" t="s">
        <v>125</v>
      </c>
    </row>
    <row r="5203" spans="1:16" x14ac:dyDescent="0.2">
      <c r="A5203">
        <v>172193</v>
      </c>
      <c r="B5203" t="s">
        <v>2553</v>
      </c>
      <c r="C5203" t="s">
        <v>1525</v>
      </c>
      <c r="D5203" t="b">
        <v>1</v>
      </c>
      <c r="E5203" t="s">
        <v>125</v>
      </c>
      <c r="F5203" t="s">
        <v>1529</v>
      </c>
      <c r="G5203" t="s">
        <v>1527</v>
      </c>
      <c r="H5203" t="s">
        <v>125</v>
      </c>
      <c r="P5203" t="s">
        <v>125</v>
      </c>
    </row>
    <row r="5204" spans="1:16" x14ac:dyDescent="0.2">
      <c r="A5204">
        <v>172250</v>
      </c>
      <c r="B5204" t="s">
        <v>2553</v>
      </c>
      <c r="C5204" t="s">
        <v>1525</v>
      </c>
      <c r="D5204" t="b">
        <v>1</v>
      </c>
      <c r="E5204" t="s">
        <v>125</v>
      </c>
      <c r="F5204" t="s">
        <v>1529</v>
      </c>
      <c r="G5204" t="s">
        <v>1527</v>
      </c>
      <c r="H5204" t="s">
        <v>125</v>
      </c>
      <c r="P5204" t="s">
        <v>125</v>
      </c>
    </row>
    <row r="5205" spans="1:16" x14ac:dyDescent="0.2">
      <c r="A5205">
        <v>172307</v>
      </c>
      <c r="B5205" t="s">
        <v>2553</v>
      </c>
      <c r="C5205" t="s">
        <v>1525</v>
      </c>
      <c r="D5205" t="b">
        <v>1</v>
      </c>
      <c r="E5205" t="s">
        <v>125</v>
      </c>
      <c r="F5205" t="s">
        <v>1529</v>
      </c>
      <c r="G5205" t="s">
        <v>1527</v>
      </c>
      <c r="H5205" t="s">
        <v>125</v>
      </c>
      <c r="P5205" t="s">
        <v>125</v>
      </c>
    </row>
    <row r="5206" spans="1:16" x14ac:dyDescent="0.2">
      <c r="A5206">
        <v>157420</v>
      </c>
      <c r="B5206" t="s">
        <v>2553</v>
      </c>
      <c r="C5206" t="s">
        <v>1525</v>
      </c>
      <c r="D5206" t="b">
        <v>1</v>
      </c>
      <c r="E5206" t="s">
        <v>125</v>
      </c>
      <c r="F5206" t="s">
        <v>1529</v>
      </c>
      <c r="G5206" t="s">
        <v>1527</v>
      </c>
      <c r="H5206" t="s">
        <v>125</v>
      </c>
      <c r="P5206" t="s">
        <v>125</v>
      </c>
    </row>
    <row r="5207" spans="1:16" x14ac:dyDescent="0.2">
      <c r="A5207">
        <v>172079</v>
      </c>
      <c r="B5207" t="s">
        <v>2553</v>
      </c>
      <c r="C5207" t="s">
        <v>1525</v>
      </c>
      <c r="D5207" t="b">
        <v>1</v>
      </c>
      <c r="E5207" t="s">
        <v>125</v>
      </c>
      <c r="F5207" t="s">
        <v>1529</v>
      </c>
      <c r="G5207" t="s">
        <v>1527</v>
      </c>
      <c r="H5207" t="s">
        <v>125</v>
      </c>
      <c r="P5207" t="s">
        <v>125</v>
      </c>
    </row>
    <row r="5208" spans="1:16" x14ac:dyDescent="0.2">
      <c r="A5208">
        <v>172308</v>
      </c>
      <c r="B5208" t="s">
        <v>2554</v>
      </c>
      <c r="C5208" t="s">
        <v>1525</v>
      </c>
      <c r="D5208" t="b">
        <v>1</v>
      </c>
      <c r="E5208" t="s">
        <v>125</v>
      </c>
      <c r="F5208" t="s">
        <v>1529</v>
      </c>
      <c r="G5208" t="s">
        <v>1527</v>
      </c>
      <c r="H5208" t="s">
        <v>125</v>
      </c>
      <c r="P5208" t="s">
        <v>125</v>
      </c>
    </row>
    <row r="5209" spans="1:16" x14ac:dyDescent="0.2">
      <c r="A5209">
        <v>157421</v>
      </c>
      <c r="B5209" t="s">
        <v>2554</v>
      </c>
      <c r="C5209" t="s">
        <v>1525</v>
      </c>
      <c r="D5209" t="b">
        <v>1</v>
      </c>
      <c r="E5209" t="s">
        <v>125</v>
      </c>
      <c r="H5209" t="s">
        <v>125</v>
      </c>
      <c r="P5209" t="s">
        <v>125</v>
      </c>
    </row>
    <row r="5210" spans="1:16" x14ac:dyDescent="0.2">
      <c r="A5210">
        <v>158736</v>
      </c>
      <c r="B5210" t="s">
        <v>2554</v>
      </c>
      <c r="C5210" t="s">
        <v>1525</v>
      </c>
      <c r="D5210" t="b">
        <v>1</v>
      </c>
      <c r="E5210" t="s">
        <v>125</v>
      </c>
      <c r="F5210" t="s">
        <v>1529</v>
      </c>
      <c r="G5210" t="s">
        <v>1527</v>
      </c>
      <c r="H5210" t="s">
        <v>125</v>
      </c>
      <c r="P5210" t="s">
        <v>125</v>
      </c>
    </row>
    <row r="5211" spans="1:16" x14ac:dyDescent="0.2">
      <c r="A5211">
        <v>172194</v>
      </c>
      <c r="B5211" t="s">
        <v>2554</v>
      </c>
      <c r="C5211" t="s">
        <v>1525</v>
      </c>
      <c r="D5211" t="b">
        <v>1</v>
      </c>
      <c r="E5211" t="s">
        <v>125</v>
      </c>
      <c r="F5211" t="s">
        <v>1529</v>
      </c>
      <c r="G5211" t="s">
        <v>1527</v>
      </c>
      <c r="H5211" t="s">
        <v>125</v>
      </c>
      <c r="P5211" t="s">
        <v>125</v>
      </c>
    </row>
    <row r="5212" spans="1:16" x14ac:dyDescent="0.2">
      <c r="A5212">
        <v>172080</v>
      </c>
      <c r="B5212" t="s">
        <v>2554</v>
      </c>
      <c r="C5212" t="s">
        <v>1525</v>
      </c>
      <c r="D5212" t="b">
        <v>1</v>
      </c>
      <c r="E5212" t="s">
        <v>125</v>
      </c>
      <c r="F5212" t="s">
        <v>1529</v>
      </c>
      <c r="G5212" t="s">
        <v>1527</v>
      </c>
      <c r="H5212" t="s">
        <v>125</v>
      </c>
      <c r="P5212" t="s">
        <v>125</v>
      </c>
    </row>
    <row r="5213" spans="1:16" x14ac:dyDescent="0.2">
      <c r="A5213">
        <v>172137</v>
      </c>
      <c r="B5213" t="s">
        <v>2554</v>
      </c>
      <c r="C5213" t="s">
        <v>1525</v>
      </c>
      <c r="D5213" t="b">
        <v>1</v>
      </c>
      <c r="E5213" t="s">
        <v>125</v>
      </c>
      <c r="F5213" t="s">
        <v>1529</v>
      </c>
      <c r="G5213" t="s">
        <v>1527</v>
      </c>
      <c r="H5213" t="s">
        <v>125</v>
      </c>
      <c r="P5213" t="s">
        <v>125</v>
      </c>
    </row>
    <row r="5214" spans="1:16" x14ac:dyDescent="0.2">
      <c r="A5214">
        <v>172251</v>
      </c>
      <c r="B5214" t="s">
        <v>2554</v>
      </c>
      <c r="C5214" t="s">
        <v>1525</v>
      </c>
      <c r="D5214" t="b">
        <v>1</v>
      </c>
      <c r="E5214" t="s">
        <v>125</v>
      </c>
      <c r="F5214" t="s">
        <v>1529</v>
      </c>
      <c r="G5214" t="s">
        <v>1527</v>
      </c>
      <c r="H5214" t="s">
        <v>125</v>
      </c>
      <c r="P5214" t="s">
        <v>125</v>
      </c>
    </row>
    <row r="5215" spans="1:16" x14ac:dyDescent="0.2">
      <c r="A5215">
        <v>157422</v>
      </c>
      <c r="B5215" t="s">
        <v>2555</v>
      </c>
      <c r="C5215" t="s">
        <v>1525</v>
      </c>
      <c r="D5215" t="b">
        <v>0</v>
      </c>
      <c r="E5215" t="s">
        <v>125</v>
      </c>
      <c r="F5215" t="s">
        <v>2337</v>
      </c>
      <c r="G5215" t="s">
        <v>1567</v>
      </c>
      <c r="H5215" t="s">
        <v>125</v>
      </c>
      <c r="P5215" t="s">
        <v>125</v>
      </c>
    </row>
    <row r="5216" spans="1:16" x14ac:dyDescent="0.2">
      <c r="A5216">
        <v>172204</v>
      </c>
      <c r="B5216" t="s">
        <v>2555</v>
      </c>
      <c r="C5216" t="s">
        <v>1525</v>
      </c>
      <c r="D5216" t="b">
        <v>0</v>
      </c>
      <c r="E5216" t="s">
        <v>125</v>
      </c>
      <c r="F5216" t="s">
        <v>2337</v>
      </c>
      <c r="G5216" t="s">
        <v>1567</v>
      </c>
      <c r="H5216" t="s">
        <v>125</v>
      </c>
      <c r="P5216" t="s">
        <v>125</v>
      </c>
    </row>
    <row r="5217" spans="1:18" x14ac:dyDescent="0.2">
      <c r="A5217">
        <v>172261</v>
      </c>
      <c r="B5217" t="s">
        <v>2555</v>
      </c>
      <c r="C5217" t="s">
        <v>1525</v>
      </c>
      <c r="D5217" t="b">
        <v>0</v>
      </c>
      <c r="E5217" t="s">
        <v>125</v>
      </c>
      <c r="F5217" t="s">
        <v>2337</v>
      </c>
      <c r="G5217" t="s">
        <v>1567</v>
      </c>
      <c r="H5217" t="s">
        <v>125</v>
      </c>
      <c r="P5217" t="s">
        <v>125</v>
      </c>
      <c r="R5217" t="s">
        <v>2537</v>
      </c>
    </row>
    <row r="5218" spans="1:18" x14ac:dyDescent="0.2">
      <c r="A5218">
        <v>172090</v>
      </c>
      <c r="B5218" t="s">
        <v>2555</v>
      </c>
      <c r="C5218" t="s">
        <v>1525</v>
      </c>
      <c r="D5218" t="b">
        <v>0</v>
      </c>
      <c r="E5218" t="s">
        <v>125</v>
      </c>
      <c r="F5218" t="s">
        <v>2337</v>
      </c>
      <c r="G5218" t="s">
        <v>1567</v>
      </c>
      <c r="H5218" t="s">
        <v>125</v>
      </c>
      <c r="P5218" t="s">
        <v>125</v>
      </c>
    </row>
    <row r="5219" spans="1:18" x14ac:dyDescent="0.2">
      <c r="A5219">
        <v>172147</v>
      </c>
      <c r="B5219" t="s">
        <v>2555</v>
      </c>
      <c r="C5219" t="s">
        <v>1525</v>
      </c>
      <c r="D5219" t="b">
        <v>0</v>
      </c>
      <c r="E5219" t="s">
        <v>125</v>
      </c>
      <c r="F5219" t="s">
        <v>2337</v>
      </c>
      <c r="G5219" t="s">
        <v>1567</v>
      </c>
      <c r="H5219" t="s">
        <v>125</v>
      </c>
      <c r="P5219" t="s">
        <v>125</v>
      </c>
    </row>
    <row r="5220" spans="1:18" x14ac:dyDescent="0.2">
      <c r="A5220">
        <v>172318</v>
      </c>
      <c r="B5220" t="s">
        <v>2555</v>
      </c>
      <c r="C5220" t="s">
        <v>1525</v>
      </c>
      <c r="D5220" t="b">
        <v>0</v>
      </c>
      <c r="E5220" t="s">
        <v>125</v>
      </c>
      <c r="F5220" t="s">
        <v>2337</v>
      </c>
      <c r="G5220" t="s">
        <v>1567</v>
      </c>
      <c r="H5220" t="s">
        <v>125</v>
      </c>
      <c r="P5220" t="s">
        <v>125</v>
      </c>
    </row>
    <row r="5221" spans="1:18" x14ac:dyDescent="0.2">
      <c r="A5221">
        <v>172205</v>
      </c>
      <c r="B5221" t="s">
        <v>2556</v>
      </c>
      <c r="C5221" t="s">
        <v>1525</v>
      </c>
      <c r="D5221" t="b">
        <v>0</v>
      </c>
      <c r="E5221" t="s">
        <v>125</v>
      </c>
      <c r="F5221" t="s">
        <v>2345</v>
      </c>
      <c r="G5221" t="s">
        <v>1165</v>
      </c>
      <c r="H5221" t="s">
        <v>125</v>
      </c>
      <c r="P5221" t="s">
        <v>125</v>
      </c>
    </row>
    <row r="5222" spans="1:18" x14ac:dyDescent="0.2">
      <c r="A5222">
        <v>172319</v>
      </c>
      <c r="B5222" t="s">
        <v>2556</v>
      </c>
      <c r="C5222" t="s">
        <v>1525</v>
      </c>
      <c r="D5222" t="b">
        <v>0</v>
      </c>
      <c r="E5222" t="s">
        <v>125</v>
      </c>
      <c r="F5222" t="s">
        <v>2345</v>
      </c>
      <c r="G5222" t="s">
        <v>1165</v>
      </c>
      <c r="H5222" t="s">
        <v>125</v>
      </c>
      <c r="P5222" t="s">
        <v>125</v>
      </c>
    </row>
    <row r="5223" spans="1:18" x14ac:dyDescent="0.2">
      <c r="A5223">
        <v>172148</v>
      </c>
      <c r="B5223" t="s">
        <v>2556</v>
      </c>
      <c r="C5223" t="s">
        <v>1525</v>
      </c>
      <c r="D5223" t="b">
        <v>0</v>
      </c>
      <c r="E5223" t="s">
        <v>125</v>
      </c>
      <c r="F5223" t="s">
        <v>2345</v>
      </c>
      <c r="G5223" t="s">
        <v>1165</v>
      </c>
      <c r="H5223" t="s">
        <v>125</v>
      </c>
      <c r="P5223" t="s">
        <v>125</v>
      </c>
    </row>
    <row r="5224" spans="1:18" x14ac:dyDescent="0.2">
      <c r="A5224">
        <v>172091</v>
      </c>
      <c r="B5224" t="s">
        <v>2556</v>
      </c>
      <c r="C5224" t="s">
        <v>1525</v>
      </c>
      <c r="D5224" t="b">
        <v>0</v>
      </c>
      <c r="E5224" t="s">
        <v>125</v>
      </c>
      <c r="F5224" t="s">
        <v>2345</v>
      </c>
      <c r="G5224" t="s">
        <v>1165</v>
      </c>
      <c r="H5224" t="s">
        <v>125</v>
      </c>
      <c r="P5224" t="s">
        <v>125</v>
      </c>
    </row>
    <row r="5225" spans="1:18" x14ac:dyDescent="0.2">
      <c r="A5225">
        <v>157423</v>
      </c>
      <c r="B5225" t="s">
        <v>2556</v>
      </c>
      <c r="C5225" t="s">
        <v>1525</v>
      </c>
      <c r="D5225" t="b">
        <v>0</v>
      </c>
      <c r="E5225" t="s">
        <v>125</v>
      </c>
      <c r="F5225" t="s">
        <v>2345</v>
      </c>
      <c r="G5225" t="s">
        <v>1165</v>
      </c>
      <c r="H5225" t="s">
        <v>125</v>
      </c>
      <c r="P5225" t="s">
        <v>125</v>
      </c>
    </row>
    <row r="5226" spans="1:18" x14ac:dyDescent="0.2">
      <c r="A5226">
        <v>172262</v>
      </c>
      <c r="B5226" t="s">
        <v>2556</v>
      </c>
      <c r="C5226" t="s">
        <v>1525</v>
      </c>
      <c r="D5226" t="b">
        <v>0</v>
      </c>
      <c r="E5226" t="s">
        <v>125</v>
      </c>
      <c r="F5226" t="s">
        <v>2345</v>
      </c>
      <c r="G5226" t="s">
        <v>1165</v>
      </c>
      <c r="H5226" t="s">
        <v>125</v>
      </c>
      <c r="P5226" t="s">
        <v>125</v>
      </c>
      <c r="R5226" t="s">
        <v>2537</v>
      </c>
    </row>
    <row r="5227" spans="1:18" x14ac:dyDescent="0.2">
      <c r="A5227">
        <v>172263</v>
      </c>
      <c r="B5227" t="s">
        <v>2557</v>
      </c>
      <c r="C5227" t="s">
        <v>1525</v>
      </c>
      <c r="D5227" t="b">
        <v>1</v>
      </c>
      <c r="E5227" t="s">
        <v>125</v>
      </c>
      <c r="F5227" t="s">
        <v>1529</v>
      </c>
      <c r="G5227" t="s">
        <v>1527</v>
      </c>
      <c r="H5227" t="s">
        <v>125</v>
      </c>
      <c r="P5227" t="s">
        <v>125</v>
      </c>
    </row>
    <row r="5228" spans="1:18" x14ac:dyDescent="0.2">
      <c r="A5228">
        <v>157424</v>
      </c>
      <c r="B5228" t="s">
        <v>2557</v>
      </c>
      <c r="C5228" t="s">
        <v>1525</v>
      </c>
      <c r="D5228" t="b">
        <v>1</v>
      </c>
      <c r="E5228" t="s">
        <v>125</v>
      </c>
      <c r="F5228" t="s">
        <v>1529</v>
      </c>
      <c r="G5228" t="s">
        <v>1527</v>
      </c>
      <c r="H5228" t="s">
        <v>125</v>
      </c>
      <c r="P5228" t="s">
        <v>125</v>
      </c>
    </row>
    <row r="5229" spans="1:18" x14ac:dyDescent="0.2">
      <c r="A5229">
        <v>172092</v>
      </c>
      <c r="B5229" t="s">
        <v>2557</v>
      </c>
      <c r="C5229" t="s">
        <v>1525</v>
      </c>
      <c r="D5229" t="b">
        <v>1</v>
      </c>
      <c r="E5229" t="s">
        <v>125</v>
      </c>
      <c r="F5229" t="s">
        <v>1529</v>
      </c>
      <c r="G5229" t="s">
        <v>1527</v>
      </c>
      <c r="H5229" t="s">
        <v>125</v>
      </c>
      <c r="P5229" t="s">
        <v>125</v>
      </c>
    </row>
    <row r="5230" spans="1:18" x14ac:dyDescent="0.2">
      <c r="A5230">
        <v>172206</v>
      </c>
      <c r="B5230" t="s">
        <v>2557</v>
      </c>
      <c r="C5230" t="s">
        <v>1525</v>
      </c>
      <c r="D5230" t="b">
        <v>1</v>
      </c>
      <c r="E5230" t="s">
        <v>125</v>
      </c>
      <c r="F5230" t="s">
        <v>1529</v>
      </c>
      <c r="G5230" t="s">
        <v>1527</v>
      </c>
      <c r="H5230" t="s">
        <v>125</v>
      </c>
      <c r="P5230" t="s">
        <v>125</v>
      </c>
    </row>
    <row r="5231" spans="1:18" x14ac:dyDescent="0.2">
      <c r="A5231">
        <v>172320</v>
      </c>
      <c r="B5231" t="s">
        <v>2557</v>
      </c>
      <c r="C5231" t="s">
        <v>1525</v>
      </c>
      <c r="D5231" t="b">
        <v>1</v>
      </c>
      <c r="E5231" t="s">
        <v>125</v>
      </c>
      <c r="F5231" t="s">
        <v>1529</v>
      </c>
      <c r="G5231" t="s">
        <v>1527</v>
      </c>
      <c r="H5231" t="s">
        <v>125</v>
      </c>
      <c r="P5231" t="s">
        <v>125</v>
      </c>
    </row>
    <row r="5232" spans="1:18" x14ac:dyDescent="0.2">
      <c r="A5232">
        <v>172149</v>
      </c>
      <c r="B5232" t="s">
        <v>2557</v>
      </c>
      <c r="C5232" t="s">
        <v>1525</v>
      </c>
      <c r="D5232" t="b">
        <v>1</v>
      </c>
      <c r="E5232" t="s">
        <v>125</v>
      </c>
      <c r="F5232" t="s">
        <v>1529</v>
      </c>
      <c r="G5232" t="s">
        <v>1527</v>
      </c>
      <c r="H5232" t="s">
        <v>125</v>
      </c>
      <c r="P5232" t="s">
        <v>125</v>
      </c>
    </row>
    <row r="5233" spans="1:19" x14ac:dyDescent="0.2">
      <c r="A5233">
        <v>157425</v>
      </c>
      <c r="B5233" t="s">
        <v>2558</v>
      </c>
      <c r="C5233" t="s">
        <v>1525</v>
      </c>
      <c r="D5233" t="b">
        <v>1</v>
      </c>
      <c r="E5233" t="s">
        <v>125</v>
      </c>
      <c r="H5233" t="s">
        <v>125</v>
      </c>
      <c r="P5233" t="s">
        <v>125</v>
      </c>
    </row>
    <row r="5234" spans="1:19" x14ac:dyDescent="0.2">
      <c r="A5234">
        <v>157426</v>
      </c>
      <c r="B5234" t="s">
        <v>2559</v>
      </c>
      <c r="C5234" t="s">
        <v>1525</v>
      </c>
      <c r="D5234" t="b">
        <v>1</v>
      </c>
      <c r="E5234" t="s">
        <v>125</v>
      </c>
      <c r="H5234" t="s">
        <v>125</v>
      </c>
      <c r="P5234" t="s">
        <v>125</v>
      </c>
    </row>
    <row r="5235" spans="1:19" x14ac:dyDescent="0.2">
      <c r="A5235">
        <v>228662</v>
      </c>
      <c r="B5235" t="s">
        <v>2560</v>
      </c>
      <c r="C5235" t="s">
        <v>1525</v>
      </c>
      <c r="D5235" t="b">
        <v>0</v>
      </c>
      <c r="E5235" t="s">
        <v>125</v>
      </c>
      <c r="F5235" t="s">
        <v>2143</v>
      </c>
      <c r="G5235" t="s">
        <v>1588</v>
      </c>
      <c r="H5235" t="s">
        <v>125</v>
      </c>
      <c r="P5235" t="s">
        <v>125</v>
      </c>
    </row>
    <row r="5236" spans="1:19" x14ac:dyDescent="0.2">
      <c r="A5236">
        <v>191764</v>
      </c>
      <c r="B5236" t="s">
        <v>2561</v>
      </c>
      <c r="C5236" t="s">
        <v>1525</v>
      </c>
      <c r="D5236" t="b">
        <v>1</v>
      </c>
      <c r="E5236" t="s">
        <v>125</v>
      </c>
      <c r="H5236" t="s">
        <v>125</v>
      </c>
      <c r="P5236" t="s">
        <v>125</v>
      </c>
    </row>
    <row r="5237" spans="1:19" x14ac:dyDescent="0.2">
      <c r="A5237">
        <v>148668</v>
      </c>
      <c r="B5237" t="s">
        <v>2561</v>
      </c>
      <c r="C5237" t="s">
        <v>1525</v>
      </c>
      <c r="D5237" t="b">
        <v>1</v>
      </c>
      <c r="E5237" t="s">
        <v>125</v>
      </c>
      <c r="H5237" t="s">
        <v>125</v>
      </c>
      <c r="P5237" t="s">
        <v>125</v>
      </c>
    </row>
    <row r="5238" spans="1:19" x14ac:dyDescent="0.2">
      <c r="A5238">
        <v>191696</v>
      </c>
      <c r="B5238" t="s">
        <v>2561</v>
      </c>
      <c r="C5238" t="s">
        <v>1525</v>
      </c>
      <c r="D5238" t="b">
        <v>1</v>
      </c>
      <c r="E5238" t="s">
        <v>125</v>
      </c>
      <c r="H5238" t="s">
        <v>125</v>
      </c>
      <c r="P5238" t="s">
        <v>125</v>
      </c>
      <c r="R5238" t="s">
        <v>1768</v>
      </c>
    </row>
    <row r="5239" spans="1:19" x14ac:dyDescent="0.2">
      <c r="A5239">
        <v>191700</v>
      </c>
      <c r="B5239" t="s">
        <v>2562</v>
      </c>
      <c r="C5239" t="s">
        <v>1525</v>
      </c>
      <c r="D5239" t="b">
        <v>1</v>
      </c>
      <c r="E5239" t="s">
        <v>125</v>
      </c>
      <c r="F5239" t="s">
        <v>538</v>
      </c>
      <c r="G5239" t="s">
        <v>533</v>
      </c>
      <c r="H5239" t="s">
        <v>125</v>
      </c>
      <c r="P5239" t="s">
        <v>125</v>
      </c>
    </row>
    <row r="5240" spans="1:19" x14ac:dyDescent="0.2">
      <c r="A5240">
        <v>191782</v>
      </c>
      <c r="B5240" t="s">
        <v>2562</v>
      </c>
      <c r="C5240" t="s">
        <v>1525</v>
      </c>
      <c r="D5240" t="b">
        <v>1</v>
      </c>
      <c r="E5240" t="s">
        <v>125</v>
      </c>
      <c r="H5240" t="s">
        <v>125</v>
      </c>
      <c r="P5240" t="s">
        <v>125</v>
      </c>
    </row>
    <row r="5241" spans="1:19" x14ac:dyDescent="0.2">
      <c r="A5241">
        <v>191785</v>
      </c>
      <c r="B5241" t="s">
        <v>2563</v>
      </c>
      <c r="C5241" t="s">
        <v>1525</v>
      </c>
      <c r="D5241" t="b">
        <v>1</v>
      </c>
      <c r="E5241" t="s">
        <v>125</v>
      </c>
      <c r="H5241" t="s">
        <v>125</v>
      </c>
      <c r="P5241" t="s">
        <v>125</v>
      </c>
    </row>
    <row r="5242" spans="1:19" x14ac:dyDescent="0.2">
      <c r="A5242">
        <v>191701</v>
      </c>
      <c r="B5242" t="s">
        <v>2564</v>
      </c>
      <c r="C5242" t="s">
        <v>1525</v>
      </c>
      <c r="D5242" t="b">
        <v>1</v>
      </c>
      <c r="E5242" t="s">
        <v>125</v>
      </c>
      <c r="H5242" t="s">
        <v>125</v>
      </c>
      <c r="P5242" t="s">
        <v>125</v>
      </c>
      <c r="R5242" t="s">
        <v>1752</v>
      </c>
    </row>
    <row r="5243" spans="1:19" x14ac:dyDescent="0.2">
      <c r="A5243">
        <v>191765</v>
      </c>
      <c r="B5243" t="s">
        <v>1483</v>
      </c>
      <c r="C5243" t="s">
        <v>1525</v>
      </c>
      <c r="D5243" t="b">
        <v>0</v>
      </c>
      <c r="E5243" t="s">
        <v>125</v>
      </c>
      <c r="F5243" t="s">
        <v>1769</v>
      </c>
      <c r="G5243" t="s">
        <v>533</v>
      </c>
      <c r="H5243" t="s">
        <v>125</v>
      </c>
      <c r="P5243" t="s">
        <v>125</v>
      </c>
      <c r="S5243" t="s">
        <v>1770</v>
      </c>
    </row>
    <row r="5244" spans="1:19" x14ac:dyDescent="0.2">
      <c r="A5244">
        <v>191703</v>
      </c>
      <c r="B5244" t="s">
        <v>1483</v>
      </c>
      <c r="C5244" t="s">
        <v>1525</v>
      </c>
      <c r="D5244" t="b">
        <v>0</v>
      </c>
      <c r="E5244" t="s">
        <v>125</v>
      </c>
      <c r="F5244" t="s">
        <v>1769</v>
      </c>
      <c r="G5244" t="s">
        <v>533</v>
      </c>
      <c r="H5244" t="s">
        <v>125</v>
      </c>
      <c r="P5244" t="s">
        <v>125</v>
      </c>
      <c r="S5244" t="s">
        <v>1770</v>
      </c>
    </row>
    <row r="5245" spans="1:19" x14ac:dyDescent="0.2">
      <c r="A5245">
        <v>191713</v>
      </c>
      <c r="B5245" t="s">
        <v>562</v>
      </c>
      <c r="C5245" t="s">
        <v>1525</v>
      </c>
      <c r="D5245" t="b">
        <v>0</v>
      </c>
      <c r="E5245" t="s">
        <v>125</v>
      </c>
      <c r="F5245" t="s">
        <v>538</v>
      </c>
      <c r="G5245" t="s">
        <v>533</v>
      </c>
      <c r="H5245" t="s">
        <v>125</v>
      </c>
      <c r="P5245" t="s">
        <v>125</v>
      </c>
    </row>
    <row r="5246" spans="1:19" x14ac:dyDescent="0.2">
      <c r="A5246">
        <v>191784</v>
      </c>
      <c r="B5246" t="s">
        <v>562</v>
      </c>
      <c r="C5246" t="s">
        <v>1525</v>
      </c>
      <c r="D5246" t="b">
        <v>0</v>
      </c>
      <c r="E5246" t="s">
        <v>125</v>
      </c>
      <c r="F5246" t="s">
        <v>538</v>
      </c>
      <c r="G5246" t="s">
        <v>533</v>
      </c>
      <c r="H5246" t="s">
        <v>125</v>
      </c>
      <c r="P5246" t="s">
        <v>125</v>
      </c>
    </row>
    <row r="5247" spans="1:19" x14ac:dyDescent="0.2">
      <c r="A5247">
        <v>191781</v>
      </c>
      <c r="B5247" t="s">
        <v>2565</v>
      </c>
      <c r="C5247" t="s">
        <v>1525</v>
      </c>
      <c r="D5247" t="b">
        <v>0</v>
      </c>
      <c r="E5247" t="s">
        <v>125</v>
      </c>
      <c r="F5247" t="s">
        <v>2261</v>
      </c>
      <c r="G5247" t="s">
        <v>1603</v>
      </c>
      <c r="H5247" t="s">
        <v>125</v>
      </c>
      <c r="P5247" t="s">
        <v>125</v>
      </c>
    </row>
    <row r="5248" spans="1:19" x14ac:dyDescent="0.2">
      <c r="A5248">
        <v>191699</v>
      </c>
      <c r="B5248" t="s">
        <v>2566</v>
      </c>
      <c r="C5248" t="s">
        <v>1525</v>
      </c>
      <c r="D5248" t="b">
        <v>0</v>
      </c>
      <c r="E5248" t="s">
        <v>125</v>
      </c>
      <c r="F5248" t="s">
        <v>2261</v>
      </c>
      <c r="G5248" t="s">
        <v>1603</v>
      </c>
      <c r="H5248" t="s">
        <v>125</v>
      </c>
      <c r="P5248" t="s">
        <v>125</v>
      </c>
      <c r="R5248" t="s">
        <v>2082</v>
      </c>
    </row>
    <row r="5249" spans="1:16" x14ac:dyDescent="0.2">
      <c r="A5249">
        <v>155327</v>
      </c>
      <c r="B5249" t="s">
        <v>2567</v>
      </c>
      <c r="C5249" t="s">
        <v>1525</v>
      </c>
      <c r="D5249" t="b">
        <v>0</v>
      </c>
      <c r="E5249" t="s">
        <v>125</v>
      </c>
      <c r="F5249" t="s">
        <v>1683</v>
      </c>
      <c r="G5249" t="s">
        <v>1534</v>
      </c>
      <c r="H5249" t="s">
        <v>125</v>
      </c>
      <c r="P5249" t="s">
        <v>125</v>
      </c>
    </row>
    <row r="5250" spans="1:16" x14ac:dyDescent="0.2">
      <c r="A5250">
        <v>191769</v>
      </c>
      <c r="B5250" t="s">
        <v>2567</v>
      </c>
      <c r="C5250" t="s">
        <v>1525</v>
      </c>
      <c r="D5250" t="b">
        <v>0</v>
      </c>
      <c r="E5250" t="s">
        <v>125</v>
      </c>
      <c r="F5250" t="s">
        <v>1683</v>
      </c>
      <c r="G5250" t="s">
        <v>1534</v>
      </c>
      <c r="H5250" t="s">
        <v>125</v>
      </c>
      <c r="P5250" t="s">
        <v>125</v>
      </c>
    </row>
    <row r="5251" spans="1:16" x14ac:dyDescent="0.2">
      <c r="A5251">
        <v>191770</v>
      </c>
      <c r="B5251" t="s">
        <v>2568</v>
      </c>
      <c r="C5251" t="s">
        <v>1525</v>
      </c>
      <c r="D5251" t="b">
        <v>1</v>
      </c>
      <c r="E5251" t="s">
        <v>125</v>
      </c>
      <c r="F5251" t="s">
        <v>1529</v>
      </c>
      <c r="G5251" t="s">
        <v>1527</v>
      </c>
      <c r="H5251" t="s">
        <v>125</v>
      </c>
      <c r="P5251" t="s">
        <v>125</v>
      </c>
    </row>
    <row r="5252" spans="1:16" x14ac:dyDescent="0.2">
      <c r="A5252">
        <v>155329</v>
      </c>
      <c r="B5252" t="s">
        <v>2568</v>
      </c>
      <c r="C5252" t="s">
        <v>1525</v>
      </c>
      <c r="D5252" t="b">
        <v>1</v>
      </c>
      <c r="E5252" t="s">
        <v>125</v>
      </c>
      <c r="F5252" t="s">
        <v>1529</v>
      </c>
      <c r="G5252" t="s">
        <v>1527</v>
      </c>
      <c r="H5252" t="s">
        <v>125</v>
      </c>
      <c r="P5252" t="s">
        <v>125</v>
      </c>
    </row>
    <row r="5253" spans="1:16" x14ac:dyDescent="0.2">
      <c r="A5253">
        <v>191771</v>
      </c>
      <c r="B5253" t="s">
        <v>2569</v>
      </c>
      <c r="C5253" t="s">
        <v>1525</v>
      </c>
      <c r="D5253" t="b">
        <v>0</v>
      </c>
      <c r="E5253" t="s">
        <v>125</v>
      </c>
      <c r="F5253" t="s">
        <v>2390</v>
      </c>
      <c r="G5253" t="s">
        <v>1558</v>
      </c>
      <c r="H5253" t="s">
        <v>125</v>
      </c>
      <c r="P5253" t="s">
        <v>125</v>
      </c>
    </row>
    <row r="5254" spans="1:16" x14ac:dyDescent="0.2">
      <c r="A5254">
        <v>155331</v>
      </c>
      <c r="B5254" t="s">
        <v>2569</v>
      </c>
      <c r="C5254" t="s">
        <v>1525</v>
      </c>
      <c r="D5254" t="b">
        <v>0</v>
      </c>
      <c r="E5254" t="s">
        <v>125</v>
      </c>
      <c r="F5254" t="s">
        <v>2390</v>
      </c>
      <c r="G5254" t="s">
        <v>1558</v>
      </c>
      <c r="H5254" t="s">
        <v>125</v>
      </c>
      <c r="P5254" t="s">
        <v>125</v>
      </c>
    </row>
    <row r="5255" spans="1:16" x14ac:dyDescent="0.2">
      <c r="A5255">
        <v>191772</v>
      </c>
      <c r="B5255" t="s">
        <v>2570</v>
      </c>
      <c r="C5255" t="s">
        <v>1525</v>
      </c>
      <c r="D5255" t="b">
        <v>1</v>
      </c>
      <c r="E5255" t="s">
        <v>125</v>
      </c>
      <c r="F5255" t="s">
        <v>1529</v>
      </c>
      <c r="G5255" t="s">
        <v>1527</v>
      </c>
      <c r="H5255" t="s">
        <v>125</v>
      </c>
      <c r="P5255" t="s">
        <v>125</v>
      </c>
    </row>
    <row r="5256" spans="1:16" x14ac:dyDescent="0.2">
      <c r="A5256">
        <v>155333</v>
      </c>
      <c r="B5256" t="s">
        <v>2570</v>
      </c>
      <c r="C5256" t="s">
        <v>1525</v>
      </c>
      <c r="D5256" t="b">
        <v>1</v>
      </c>
      <c r="E5256" t="s">
        <v>125</v>
      </c>
      <c r="F5256" t="s">
        <v>1529</v>
      </c>
      <c r="G5256" t="s">
        <v>1527</v>
      </c>
      <c r="H5256" t="s">
        <v>125</v>
      </c>
      <c r="P5256" t="s">
        <v>125</v>
      </c>
    </row>
    <row r="5257" spans="1:16" x14ac:dyDescent="0.2">
      <c r="A5257">
        <v>191773</v>
      </c>
      <c r="B5257" t="s">
        <v>2571</v>
      </c>
      <c r="C5257" t="s">
        <v>1525</v>
      </c>
      <c r="D5257" t="b">
        <v>0</v>
      </c>
      <c r="E5257" t="s">
        <v>125</v>
      </c>
      <c r="F5257" t="s">
        <v>2187</v>
      </c>
      <c r="G5257" t="s">
        <v>1165</v>
      </c>
      <c r="H5257" t="s">
        <v>125</v>
      </c>
      <c r="P5257" t="s">
        <v>125</v>
      </c>
    </row>
    <row r="5258" spans="1:16" x14ac:dyDescent="0.2">
      <c r="A5258">
        <v>155344</v>
      </c>
      <c r="B5258" t="s">
        <v>2571</v>
      </c>
      <c r="C5258" t="s">
        <v>1525</v>
      </c>
      <c r="D5258" t="b">
        <v>0</v>
      </c>
      <c r="E5258" t="s">
        <v>125</v>
      </c>
      <c r="F5258" t="s">
        <v>2187</v>
      </c>
      <c r="G5258" t="s">
        <v>1165</v>
      </c>
      <c r="H5258" t="s">
        <v>125</v>
      </c>
      <c r="P5258" t="s">
        <v>125</v>
      </c>
    </row>
    <row r="5259" spans="1:16" x14ac:dyDescent="0.2">
      <c r="A5259">
        <v>155358</v>
      </c>
      <c r="B5259" t="s">
        <v>2572</v>
      </c>
      <c r="C5259" t="s">
        <v>1525</v>
      </c>
      <c r="D5259" t="b">
        <v>1</v>
      </c>
      <c r="E5259" t="s">
        <v>125</v>
      </c>
      <c r="F5259" t="s">
        <v>1529</v>
      </c>
      <c r="G5259" t="s">
        <v>1527</v>
      </c>
      <c r="H5259" t="s">
        <v>125</v>
      </c>
      <c r="P5259" t="s">
        <v>125</v>
      </c>
    </row>
    <row r="5260" spans="1:16" x14ac:dyDescent="0.2">
      <c r="A5260">
        <v>191774</v>
      </c>
      <c r="B5260" t="s">
        <v>2572</v>
      </c>
      <c r="C5260" t="s">
        <v>1525</v>
      </c>
      <c r="D5260" t="b">
        <v>1</v>
      </c>
      <c r="E5260" t="s">
        <v>125</v>
      </c>
      <c r="F5260" t="s">
        <v>1529</v>
      </c>
      <c r="G5260" t="s">
        <v>1527</v>
      </c>
      <c r="H5260" t="s">
        <v>125</v>
      </c>
      <c r="P5260" t="s">
        <v>125</v>
      </c>
    </row>
    <row r="5261" spans="1:16" x14ac:dyDescent="0.2">
      <c r="A5261">
        <v>155366</v>
      </c>
      <c r="B5261" t="s">
        <v>2573</v>
      </c>
      <c r="C5261" t="s">
        <v>1525</v>
      </c>
      <c r="D5261" t="b">
        <v>1</v>
      </c>
      <c r="E5261" t="s">
        <v>125</v>
      </c>
      <c r="F5261" t="s">
        <v>1529</v>
      </c>
      <c r="G5261" t="s">
        <v>1527</v>
      </c>
      <c r="H5261" t="s">
        <v>125</v>
      </c>
      <c r="P5261" t="s">
        <v>125</v>
      </c>
    </row>
    <row r="5262" spans="1:16" x14ac:dyDescent="0.2">
      <c r="A5262">
        <v>191775</v>
      </c>
      <c r="B5262" t="s">
        <v>2573</v>
      </c>
      <c r="C5262" t="s">
        <v>1525</v>
      </c>
      <c r="D5262" t="b">
        <v>1</v>
      </c>
      <c r="E5262" t="s">
        <v>125</v>
      </c>
      <c r="F5262" t="s">
        <v>1529</v>
      </c>
      <c r="G5262" t="s">
        <v>1527</v>
      </c>
      <c r="H5262" t="s">
        <v>125</v>
      </c>
      <c r="P5262" t="s">
        <v>125</v>
      </c>
    </row>
    <row r="5263" spans="1:16" x14ac:dyDescent="0.2">
      <c r="A5263">
        <v>191776</v>
      </c>
      <c r="B5263" t="s">
        <v>2574</v>
      </c>
      <c r="C5263" t="s">
        <v>1525</v>
      </c>
      <c r="D5263" t="b">
        <v>0</v>
      </c>
      <c r="E5263" t="s">
        <v>125</v>
      </c>
      <c r="F5263" t="s">
        <v>1911</v>
      </c>
      <c r="G5263" t="s">
        <v>1567</v>
      </c>
      <c r="H5263" t="s">
        <v>125</v>
      </c>
      <c r="P5263" t="s">
        <v>125</v>
      </c>
    </row>
    <row r="5264" spans="1:16" x14ac:dyDescent="0.2">
      <c r="A5264">
        <v>155367</v>
      </c>
      <c r="B5264" t="s">
        <v>2574</v>
      </c>
      <c r="C5264" t="s">
        <v>1525</v>
      </c>
      <c r="D5264" t="b">
        <v>0</v>
      </c>
      <c r="E5264" t="s">
        <v>125</v>
      </c>
      <c r="F5264" t="s">
        <v>1911</v>
      </c>
      <c r="G5264" t="s">
        <v>1567</v>
      </c>
      <c r="H5264" t="s">
        <v>125</v>
      </c>
      <c r="P5264" t="s">
        <v>125</v>
      </c>
    </row>
    <row r="5265" spans="1:18" x14ac:dyDescent="0.2">
      <c r="A5265">
        <v>191777</v>
      </c>
      <c r="B5265" t="s">
        <v>2575</v>
      </c>
      <c r="C5265" t="s">
        <v>1525</v>
      </c>
      <c r="D5265" t="b">
        <v>1</v>
      </c>
      <c r="E5265" t="s">
        <v>125</v>
      </c>
      <c r="F5265" t="s">
        <v>1529</v>
      </c>
      <c r="G5265" t="s">
        <v>1527</v>
      </c>
      <c r="H5265" t="s">
        <v>125</v>
      </c>
      <c r="P5265" t="s">
        <v>125</v>
      </c>
    </row>
    <row r="5266" spans="1:18" x14ac:dyDescent="0.2">
      <c r="A5266">
        <v>155373</v>
      </c>
      <c r="B5266" t="s">
        <v>2575</v>
      </c>
      <c r="C5266" t="s">
        <v>1525</v>
      </c>
      <c r="D5266" t="b">
        <v>1</v>
      </c>
      <c r="E5266" t="s">
        <v>125</v>
      </c>
      <c r="F5266" t="s">
        <v>1529</v>
      </c>
      <c r="G5266" t="s">
        <v>1527</v>
      </c>
      <c r="H5266" t="s">
        <v>125</v>
      </c>
      <c r="P5266" t="s">
        <v>125</v>
      </c>
    </row>
    <row r="5267" spans="1:18" x14ac:dyDescent="0.2">
      <c r="A5267">
        <v>191778</v>
      </c>
      <c r="B5267" t="s">
        <v>2576</v>
      </c>
      <c r="C5267" t="s">
        <v>1525</v>
      </c>
      <c r="D5267" t="b">
        <v>0</v>
      </c>
      <c r="E5267" t="s">
        <v>125</v>
      </c>
      <c r="F5267" t="s">
        <v>2198</v>
      </c>
      <c r="G5267" t="s">
        <v>1656</v>
      </c>
      <c r="H5267" t="s">
        <v>125</v>
      </c>
      <c r="P5267" t="s">
        <v>125</v>
      </c>
    </row>
    <row r="5268" spans="1:18" x14ac:dyDescent="0.2">
      <c r="A5268">
        <v>191740</v>
      </c>
      <c r="B5268" t="s">
        <v>2576</v>
      </c>
      <c r="C5268" t="s">
        <v>1525</v>
      </c>
      <c r="D5268" t="b">
        <v>0</v>
      </c>
      <c r="E5268" t="s">
        <v>125</v>
      </c>
      <c r="F5268" t="s">
        <v>2198</v>
      </c>
      <c r="G5268" t="s">
        <v>1656</v>
      </c>
      <c r="H5268" t="s">
        <v>125</v>
      </c>
      <c r="P5268" t="s">
        <v>125</v>
      </c>
    </row>
    <row r="5269" spans="1:18" x14ac:dyDescent="0.2">
      <c r="A5269">
        <v>155378</v>
      </c>
      <c r="B5269" t="s">
        <v>2577</v>
      </c>
      <c r="C5269" t="s">
        <v>1525</v>
      </c>
      <c r="D5269" t="b">
        <v>0</v>
      </c>
      <c r="E5269" t="s">
        <v>125</v>
      </c>
      <c r="F5269" t="s">
        <v>2198</v>
      </c>
      <c r="G5269" t="s">
        <v>1656</v>
      </c>
      <c r="H5269" t="s">
        <v>125</v>
      </c>
      <c r="P5269" t="s">
        <v>125</v>
      </c>
    </row>
    <row r="5270" spans="1:18" x14ac:dyDescent="0.2">
      <c r="A5270">
        <v>191779</v>
      </c>
      <c r="B5270" t="s">
        <v>2578</v>
      </c>
      <c r="C5270" t="s">
        <v>1525</v>
      </c>
      <c r="D5270" t="b">
        <v>1</v>
      </c>
      <c r="E5270" t="s">
        <v>125</v>
      </c>
      <c r="F5270" t="s">
        <v>1529</v>
      </c>
      <c r="G5270" t="s">
        <v>1527</v>
      </c>
      <c r="H5270" t="s">
        <v>125</v>
      </c>
      <c r="P5270" t="s">
        <v>125</v>
      </c>
    </row>
    <row r="5271" spans="1:18" x14ac:dyDescent="0.2">
      <c r="A5271">
        <v>155426</v>
      </c>
      <c r="B5271" t="s">
        <v>2578</v>
      </c>
      <c r="C5271" t="s">
        <v>1525</v>
      </c>
      <c r="D5271" t="b">
        <v>1</v>
      </c>
      <c r="E5271" t="s">
        <v>125</v>
      </c>
      <c r="F5271" t="s">
        <v>1529</v>
      </c>
      <c r="G5271" t="s">
        <v>1527</v>
      </c>
      <c r="H5271" t="s">
        <v>125</v>
      </c>
      <c r="P5271" t="s">
        <v>125</v>
      </c>
    </row>
    <row r="5272" spans="1:18" x14ac:dyDescent="0.2">
      <c r="A5272">
        <v>155428</v>
      </c>
      <c r="B5272" t="s">
        <v>2579</v>
      </c>
      <c r="C5272" t="s">
        <v>1525</v>
      </c>
      <c r="D5272" t="b">
        <v>1</v>
      </c>
      <c r="E5272" t="s">
        <v>125</v>
      </c>
      <c r="F5272" t="s">
        <v>1529</v>
      </c>
      <c r="G5272" t="s">
        <v>1527</v>
      </c>
      <c r="H5272" t="s">
        <v>125</v>
      </c>
      <c r="P5272" t="s">
        <v>125</v>
      </c>
    </row>
    <row r="5273" spans="1:18" x14ac:dyDescent="0.2">
      <c r="A5273">
        <v>191780</v>
      </c>
      <c r="B5273" t="s">
        <v>2579</v>
      </c>
      <c r="C5273" t="s">
        <v>1525</v>
      </c>
      <c r="D5273" t="b">
        <v>1</v>
      </c>
      <c r="E5273" t="s">
        <v>125</v>
      </c>
      <c r="F5273" t="s">
        <v>1529</v>
      </c>
      <c r="G5273" t="s">
        <v>1527</v>
      </c>
      <c r="H5273" t="s">
        <v>125</v>
      </c>
      <c r="P5273" t="s">
        <v>125</v>
      </c>
    </row>
    <row r="5274" spans="1:18" x14ac:dyDescent="0.2">
      <c r="A5274">
        <v>200025</v>
      </c>
      <c r="B5274" t="s">
        <v>2580</v>
      </c>
      <c r="C5274" t="s">
        <v>1525</v>
      </c>
      <c r="D5274" t="b">
        <v>1</v>
      </c>
      <c r="E5274" t="s">
        <v>125</v>
      </c>
      <c r="F5274" t="s">
        <v>538</v>
      </c>
      <c r="G5274" t="s">
        <v>533</v>
      </c>
      <c r="H5274" t="s">
        <v>125</v>
      </c>
      <c r="P5274" t="s">
        <v>125</v>
      </c>
    </row>
    <row r="5275" spans="1:18" x14ac:dyDescent="0.2">
      <c r="A5275">
        <v>196110</v>
      </c>
      <c r="B5275" t="s">
        <v>2580</v>
      </c>
      <c r="C5275" t="s">
        <v>1525</v>
      </c>
      <c r="D5275" t="b">
        <v>1</v>
      </c>
      <c r="E5275" t="s">
        <v>125</v>
      </c>
      <c r="F5275" t="s">
        <v>538</v>
      </c>
      <c r="G5275" t="s">
        <v>533</v>
      </c>
      <c r="H5275" t="s">
        <v>125</v>
      </c>
      <c r="P5275" t="s">
        <v>125</v>
      </c>
    </row>
    <row r="5276" spans="1:18" x14ac:dyDescent="0.2">
      <c r="A5276">
        <v>200071</v>
      </c>
      <c r="B5276" t="s">
        <v>2580</v>
      </c>
      <c r="C5276" t="s">
        <v>1525</v>
      </c>
      <c r="D5276" t="b">
        <v>1</v>
      </c>
      <c r="E5276" t="s">
        <v>125</v>
      </c>
      <c r="F5276" t="s">
        <v>538</v>
      </c>
      <c r="G5276" t="s">
        <v>533</v>
      </c>
      <c r="H5276" t="s">
        <v>125</v>
      </c>
      <c r="P5276" t="s">
        <v>125</v>
      </c>
    </row>
    <row r="5277" spans="1:18" x14ac:dyDescent="0.2">
      <c r="A5277">
        <v>218086</v>
      </c>
      <c r="B5277" t="s">
        <v>2581</v>
      </c>
      <c r="C5277" t="s">
        <v>1525</v>
      </c>
      <c r="D5277" t="b">
        <v>1</v>
      </c>
      <c r="E5277" t="s">
        <v>125</v>
      </c>
      <c r="H5277" t="s">
        <v>125</v>
      </c>
      <c r="P5277" t="s">
        <v>125</v>
      </c>
      <c r="R5277" t="s">
        <v>1809</v>
      </c>
    </row>
    <row r="5278" spans="1:18" x14ac:dyDescent="0.2">
      <c r="A5278">
        <v>200050</v>
      </c>
      <c r="B5278" t="s">
        <v>2582</v>
      </c>
      <c r="C5278" t="s">
        <v>1525</v>
      </c>
      <c r="D5278" t="b">
        <v>1</v>
      </c>
      <c r="E5278" t="s">
        <v>125</v>
      </c>
      <c r="F5278" t="s">
        <v>955</v>
      </c>
      <c r="G5278" t="s">
        <v>956</v>
      </c>
      <c r="H5278" t="s">
        <v>125</v>
      </c>
      <c r="P5278" t="s">
        <v>125</v>
      </c>
    </row>
    <row r="5279" spans="1:18" x14ac:dyDescent="0.2">
      <c r="A5279">
        <v>200004</v>
      </c>
      <c r="B5279" t="s">
        <v>2582</v>
      </c>
      <c r="C5279" t="s">
        <v>1525</v>
      </c>
      <c r="D5279" t="b">
        <v>1</v>
      </c>
      <c r="E5279" t="s">
        <v>125</v>
      </c>
      <c r="F5279" t="s">
        <v>955</v>
      </c>
      <c r="G5279" t="s">
        <v>956</v>
      </c>
      <c r="H5279" t="s">
        <v>125</v>
      </c>
      <c r="P5279" t="s">
        <v>125</v>
      </c>
    </row>
    <row r="5280" spans="1:18" x14ac:dyDescent="0.2">
      <c r="A5280">
        <v>181812</v>
      </c>
      <c r="B5280" t="s">
        <v>2582</v>
      </c>
      <c r="C5280" t="s">
        <v>1525</v>
      </c>
      <c r="D5280" t="b">
        <v>1</v>
      </c>
      <c r="E5280" t="s">
        <v>125</v>
      </c>
      <c r="H5280" t="s">
        <v>125</v>
      </c>
      <c r="P5280" t="s">
        <v>125</v>
      </c>
    </row>
    <row r="5281" spans="1:19" x14ac:dyDescent="0.2">
      <c r="A5281">
        <v>200028</v>
      </c>
      <c r="B5281" t="s">
        <v>2583</v>
      </c>
      <c r="C5281" t="s">
        <v>1525</v>
      </c>
      <c r="D5281" t="b">
        <v>1</v>
      </c>
      <c r="E5281" t="s">
        <v>125</v>
      </c>
      <c r="F5281" t="s">
        <v>859</v>
      </c>
      <c r="G5281" t="s">
        <v>860</v>
      </c>
      <c r="H5281" t="s">
        <v>125</v>
      </c>
      <c r="P5281" t="s">
        <v>125</v>
      </c>
    </row>
    <row r="5282" spans="1:19" x14ac:dyDescent="0.2">
      <c r="A5282">
        <v>218087</v>
      </c>
      <c r="B5282" t="s">
        <v>2583</v>
      </c>
      <c r="C5282" t="s">
        <v>1525</v>
      </c>
      <c r="D5282" t="b">
        <v>1</v>
      </c>
      <c r="E5282" t="s">
        <v>125</v>
      </c>
      <c r="H5282" t="s">
        <v>125</v>
      </c>
      <c r="P5282" t="s">
        <v>125</v>
      </c>
      <c r="R5282" t="s">
        <v>1752</v>
      </c>
    </row>
    <row r="5283" spans="1:19" x14ac:dyDescent="0.2">
      <c r="A5283">
        <v>200074</v>
      </c>
      <c r="B5283" t="s">
        <v>2583</v>
      </c>
      <c r="C5283" t="s">
        <v>1525</v>
      </c>
      <c r="D5283" t="b">
        <v>1</v>
      </c>
      <c r="E5283" t="s">
        <v>125</v>
      </c>
      <c r="F5283" t="s">
        <v>859</v>
      </c>
      <c r="G5283" t="s">
        <v>860</v>
      </c>
      <c r="H5283" t="s">
        <v>125</v>
      </c>
      <c r="P5283" t="s">
        <v>125</v>
      </c>
    </row>
    <row r="5284" spans="1:19" x14ac:dyDescent="0.2">
      <c r="A5284">
        <v>170568</v>
      </c>
      <c r="B5284" t="s">
        <v>2583</v>
      </c>
      <c r="C5284" t="s">
        <v>1525</v>
      </c>
      <c r="D5284" t="b">
        <v>1</v>
      </c>
      <c r="E5284" t="s">
        <v>125</v>
      </c>
      <c r="H5284" t="s">
        <v>125</v>
      </c>
      <c r="P5284" t="s">
        <v>125</v>
      </c>
    </row>
    <row r="5285" spans="1:19" x14ac:dyDescent="0.2">
      <c r="A5285">
        <v>184639</v>
      </c>
      <c r="B5285" t="s">
        <v>2584</v>
      </c>
      <c r="C5285" t="s">
        <v>1525</v>
      </c>
      <c r="D5285" t="b">
        <v>0</v>
      </c>
      <c r="E5285" t="s">
        <v>125</v>
      </c>
      <c r="F5285" t="s">
        <v>1769</v>
      </c>
      <c r="G5285" t="s">
        <v>533</v>
      </c>
      <c r="H5285" t="s">
        <v>125</v>
      </c>
      <c r="P5285" t="s">
        <v>125</v>
      </c>
      <c r="S5285" t="s">
        <v>1770</v>
      </c>
    </row>
    <row r="5286" spans="1:19" x14ac:dyDescent="0.2">
      <c r="A5286">
        <v>200005</v>
      </c>
      <c r="B5286" t="s">
        <v>2584</v>
      </c>
      <c r="C5286" t="s">
        <v>1525</v>
      </c>
      <c r="D5286" t="b">
        <v>0</v>
      </c>
      <c r="E5286" t="s">
        <v>125</v>
      </c>
      <c r="F5286" t="s">
        <v>1769</v>
      </c>
      <c r="G5286" t="s">
        <v>533</v>
      </c>
      <c r="H5286" t="s">
        <v>125</v>
      </c>
      <c r="P5286" t="s">
        <v>125</v>
      </c>
      <c r="S5286" t="s">
        <v>1770</v>
      </c>
    </row>
    <row r="5287" spans="1:19" x14ac:dyDescent="0.2">
      <c r="A5287">
        <v>200051</v>
      </c>
      <c r="B5287" t="s">
        <v>2584</v>
      </c>
      <c r="C5287" t="s">
        <v>1525</v>
      </c>
      <c r="D5287" t="b">
        <v>0</v>
      </c>
      <c r="E5287" t="s">
        <v>125</v>
      </c>
      <c r="F5287" t="s">
        <v>1769</v>
      </c>
      <c r="G5287" t="s">
        <v>533</v>
      </c>
      <c r="H5287" t="s">
        <v>125</v>
      </c>
      <c r="P5287" t="s">
        <v>125</v>
      </c>
      <c r="S5287" t="s">
        <v>1770</v>
      </c>
    </row>
    <row r="5288" spans="1:19" x14ac:dyDescent="0.2">
      <c r="A5288">
        <v>200027</v>
      </c>
      <c r="B5288" t="s">
        <v>2585</v>
      </c>
      <c r="C5288" t="s">
        <v>1525</v>
      </c>
      <c r="D5288" t="b">
        <v>0</v>
      </c>
      <c r="E5288" t="s">
        <v>125</v>
      </c>
      <c r="F5288" t="s">
        <v>538</v>
      </c>
      <c r="G5288" t="s">
        <v>533</v>
      </c>
      <c r="H5288" t="s">
        <v>125</v>
      </c>
      <c r="P5288" t="s">
        <v>125</v>
      </c>
    </row>
    <row r="5289" spans="1:19" x14ac:dyDescent="0.2">
      <c r="A5289">
        <v>200073</v>
      </c>
      <c r="B5289" t="s">
        <v>2585</v>
      </c>
      <c r="C5289" t="s">
        <v>1525</v>
      </c>
      <c r="D5289" t="b">
        <v>0</v>
      </c>
      <c r="E5289" t="s">
        <v>125</v>
      </c>
      <c r="F5289" t="s">
        <v>538</v>
      </c>
      <c r="G5289" t="s">
        <v>533</v>
      </c>
      <c r="H5289" t="s">
        <v>125</v>
      </c>
      <c r="P5289" t="s">
        <v>125</v>
      </c>
    </row>
    <row r="5290" spans="1:19" x14ac:dyDescent="0.2">
      <c r="A5290">
        <v>196113</v>
      </c>
      <c r="B5290" t="s">
        <v>2585</v>
      </c>
      <c r="C5290" t="s">
        <v>1525</v>
      </c>
      <c r="D5290" t="b">
        <v>0</v>
      </c>
      <c r="E5290" t="s">
        <v>125</v>
      </c>
      <c r="F5290" t="s">
        <v>538</v>
      </c>
      <c r="G5290" t="s">
        <v>533</v>
      </c>
      <c r="H5290" t="s">
        <v>125</v>
      </c>
      <c r="P5290" t="s">
        <v>125</v>
      </c>
    </row>
    <row r="5291" spans="1:19" x14ac:dyDescent="0.2">
      <c r="A5291">
        <v>217496</v>
      </c>
      <c r="B5291" t="s">
        <v>2586</v>
      </c>
      <c r="C5291" t="s">
        <v>1525</v>
      </c>
      <c r="D5291" t="b">
        <v>0</v>
      </c>
      <c r="E5291" t="s">
        <v>125</v>
      </c>
      <c r="H5291" t="s">
        <v>125</v>
      </c>
      <c r="P5291" t="s">
        <v>125</v>
      </c>
    </row>
    <row r="5292" spans="1:19" x14ac:dyDescent="0.2">
      <c r="A5292">
        <v>217495</v>
      </c>
      <c r="B5292" t="s">
        <v>2587</v>
      </c>
      <c r="C5292" t="s">
        <v>1525</v>
      </c>
      <c r="D5292" t="b">
        <v>1</v>
      </c>
      <c r="E5292" t="s">
        <v>125</v>
      </c>
      <c r="F5292" t="s">
        <v>959</v>
      </c>
      <c r="G5292" t="s">
        <v>956</v>
      </c>
      <c r="H5292" t="s">
        <v>125</v>
      </c>
      <c r="P5292" t="s">
        <v>125</v>
      </c>
      <c r="R5292" t="s">
        <v>2588</v>
      </c>
    </row>
    <row r="5293" spans="1:19" x14ac:dyDescent="0.2">
      <c r="A5293">
        <v>157393</v>
      </c>
      <c r="B5293" t="s">
        <v>2589</v>
      </c>
      <c r="C5293" t="s">
        <v>1525</v>
      </c>
      <c r="D5293" t="b">
        <v>0</v>
      </c>
      <c r="E5293" t="s">
        <v>125</v>
      </c>
      <c r="F5293" t="s">
        <v>2590</v>
      </c>
      <c r="G5293" t="s">
        <v>1603</v>
      </c>
      <c r="H5293" t="s">
        <v>125</v>
      </c>
      <c r="P5293" t="s">
        <v>125</v>
      </c>
    </row>
    <row r="5294" spans="1:19" x14ac:dyDescent="0.2">
      <c r="A5294">
        <v>200055</v>
      </c>
      <c r="B5294" t="s">
        <v>2591</v>
      </c>
      <c r="C5294" t="s">
        <v>1525</v>
      </c>
      <c r="D5294" t="b">
        <v>0</v>
      </c>
      <c r="E5294" t="s">
        <v>125</v>
      </c>
      <c r="F5294" t="s">
        <v>2592</v>
      </c>
      <c r="G5294" t="s">
        <v>1534</v>
      </c>
      <c r="H5294" t="s">
        <v>125</v>
      </c>
      <c r="P5294" t="s">
        <v>125</v>
      </c>
    </row>
    <row r="5295" spans="1:19" x14ac:dyDescent="0.2">
      <c r="A5295">
        <v>170581</v>
      </c>
      <c r="B5295" t="s">
        <v>2591</v>
      </c>
      <c r="C5295" t="s">
        <v>1525</v>
      </c>
      <c r="D5295" t="b">
        <v>0</v>
      </c>
      <c r="E5295" t="s">
        <v>125</v>
      </c>
      <c r="F5295" t="s">
        <v>2592</v>
      </c>
      <c r="G5295" t="s">
        <v>1534</v>
      </c>
      <c r="H5295" t="s">
        <v>125</v>
      </c>
      <c r="P5295" t="s">
        <v>125</v>
      </c>
    </row>
    <row r="5296" spans="1:19" x14ac:dyDescent="0.2">
      <c r="A5296">
        <v>200009</v>
      </c>
      <c r="B5296" t="s">
        <v>2591</v>
      </c>
      <c r="C5296" t="s">
        <v>1525</v>
      </c>
      <c r="D5296" t="b">
        <v>0</v>
      </c>
      <c r="E5296" t="s">
        <v>125</v>
      </c>
      <c r="F5296" t="s">
        <v>2592</v>
      </c>
      <c r="G5296" t="s">
        <v>1534</v>
      </c>
      <c r="H5296" t="s">
        <v>125</v>
      </c>
      <c r="P5296" t="s">
        <v>125</v>
      </c>
    </row>
    <row r="5297" spans="1:18" x14ac:dyDescent="0.2">
      <c r="A5297">
        <v>157367</v>
      </c>
      <c r="B5297" t="s">
        <v>2593</v>
      </c>
      <c r="C5297" t="s">
        <v>1525</v>
      </c>
      <c r="D5297" t="b">
        <v>0</v>
      </c>
      <c r="E5297" t="s">
        <v>125</v>
      </c>
      <c r="F5297" t="s">
        <v>2592</v>
      </c>
      <c r="G5297" t="s">
        <v>1534</v>
      </c>
      <c r="H5297" t="s">
        <v>125</v>
      </c>
      <c r="P5297" t="s">
        <v>125</v>
      </c>
    </row>
    <row r="5298" spans="1:18" x14ac:dyDescent="0.2">
      <c r="A5298">
        <v>157370</v>
      </c>
      <c r="B5298" t="s">
        <v>2594</v>
      </c>
      <c r="C5298" t="s">
        <v>1525</v>
      </c>
      <c r="D5298" t="b">
        <v>1</v>
      </c>
      <c r="E5298" t="s">
        <v>125</v>
      </c>
      <c r="F5298" t="s">
        <v>2592</v>
      </c>
      <c r="G5298" t="s">
        <v>1534</v>
      </c>
      <c r="H5298" t="s">
        <v>125</v>
      </c>
      <c r="P5298" t="s">
        <v>125</v>
      </c>
      <c r="R5298" t="s">
        <v>2588</v>
      </c>
    </row>
    <row r="5299" spans="1:18" x14ac:dyDescent="0.2">
      <c r="A5299">
        <v>200010</v>
      </c>
      <c r="B5299" t="s">
        <v>2595</v>
      </c>
      <c r="C5299" t="s">
        <v>1525</v>
      </c>
      <c r="D5299" t="b">
        <v>1</v>
      </c>
      <c r="E5299" t="s">
        <v>125</v>
      </c>
      <c r="F5299" t="s">
        <v>1529</v>
      </c>
      <c r="G5299" t="s">
        <v>1527</v>
      </c>
      <c r="H5299" t="s">
        <v>125</v>
      </c>
      <c r="P5299" t="s">
        <v>125</v>
      </c>
    </row>
    <row r="5300" spans="1:18" x14ac:dyDescent="0.2">
      <c r="A5300">
        <v>170589</v>
      </c>
      <c r="B5300" t="s">
        <v>2595</v>
      </c>
      <c r="C5300" t="s">
        <v>1525</v>
      </c>
      <c r="D5300" t="b">
        <v>1</v>
      </c>
      <c r="E5300" t="s">
        <v>125</v>
      </c>
      <c r="F5300" t="s">
        <v>1529</v>
      </c>
      <c r="G5300" t="s">
        <v>1527</v>
      </c>
      <c r="H5300" t="s">
        <v>125</v>
      </c>
      <c r="P5300" t="s">
        <v>125</v>
      </c>
    </row>
    <row r="5301" spans="1:18" x14ac:dyDescent="0.2">
      <c r="A5301">
        <v>200056</v>
      </c>
      <c r="B5301" t="s">
        <v>2595</v>
      </c>
      <c r="C5301" t="s">
        <v>1525</v>
      </c>
      <c r="D5301" t="b">
        <v>1</v>
      </c>
      <c r="E5301" t="s">
        <v>125</v>
      </c>
      <c r="F5301" t="s">
        <v>1529</v>
      </c>
      <c r="G5301" t="s">
        <v>1527</v>
      </c>
      <c r="H5301" t="s">
        <v>125</v>
      </c>
      <c r="P5301" t="s">
        <v>125</v>
      </c>
    </row>
    <row r="5302" spans="1:18" x14ac:dyDescent="0.2">
      <c r="A5302">
        <v>157372</v>
      </c>
      <c r="B5302" t="s">
        <v>2595</v>
      </c>
      <c r="C5302" t="s">
        <v>1525</v>
      </c>
      <c r="D5302" t="b">
        <v>1</v>
      </c>
      <c r="E5302" t="s">
        <v>125</v>
      </c>
      <c r="F5302" t="s">
        <v>1529</v>
      </c>
      <c r="G5302" t="s">
        <v>1527</v>
      </c>
      <c r="H5302" t="s">
        <v>125</v>
      </c>
      <c r="P5302" t="s">
        <v>125</v>
      </c>
    </row>
    <row r="5303" spans="1:18" x14ac:dyDescent="0.2">
      <c r="A5303">
        <v>157374</v>
      </c>
      <c r="B5303" t="s">
        <v>2596</v>
      </c>
      <c r="C5303" t="s">
        <v>1525</v>
      </c>
      <c r="D5303" t="b">
        <v>1</v>
      </c>
      <c r="E5303" t="s">
        <v>125</v>
      </c>
      <c r="F5303" t="s">
        <v>2049</v>
      </c>
      <c r="G5303" t="s">
        <v>1541</v>
      </c>
      <c r="H5303" t="s">
        <v>125</v>
      </c>
      <c r="P5303" t="s">
        <v>125</v>
      </c>
      <c r="R5303" t="s">
        <v>2588</v>
      </c>
    </row>
    <row r="5304" spans="1:18" x14ac:dyDescent="0.2">
      <c r="A5304">
        <v>200011</v>
      </c>
      <c r="B5304" t="s">
        <v>2597</v>
      </c>
      <c r="C5304" t="s">
        <v>1525</v>
      </c>
      <c r="D5304" t="b">
        <v>0</v>
      </c>
      <c r="E5304" t="s">
        <v>125</v>
      </c>
      <c r="F5304" t="s">
        <v>2049</v>
      </c>
      <c r="G5304" t="s">
        <v>1541</v>
      </c>
      <c r="H5304" t="s">
        <v>125</v>
      </c>
      <c r="P5304" t="s">
        <v>125</v>
      </c>
    </row>
    <row r="5305" spans="1:18" x14ac:dyDescent="0.2">
      <c r="A5305">
        <v>170582</v>
      </c>
      <c r="B5305" t="s">
        <v>2597</v>
      </c>
      <c r="C5305" t="s">
        <v>1525</v>
      </c>
      <c r="D5305" t="b">
        <v>0</v>
      </c>
      <c r="E5305" t="s">
        <v>125</v>
      </c>
      <c r="F5305" t="s">
        <v>2049</v>
      </c>
      <c r="G5305" t="s">
        <v>1541</v>
      </c>
      <c r="H5305" t="s">
        <v>125</v>
      </c>
      <c r="P5305" t="s">
        <v>125</v>
      </c>
    </row>
    <row r="5306" spans="1:18" x14ac:dyDescent="0.2">
      <c r="A5306">
        <v>200057</v>
      </c>
      <c r="B5306" t="s">
        <v>2597</v>
      </c>
      <c r="C5306" t="s">
        <v>1525</v>
      </c>
      <c r="D5306" t="b">
        <v>0</v>
      </c>
      <c r="E5306" t="s">
        <v>125</v>
      </c>
      <c r="F5306" t="s">
        <v>2049</v>
      </c>
      <c r="G5306" t="s">
        <v>1541</v>
      </c>
      <c r="H5306" t="s">
        <v>125</v>
      </c>
      <c r="P5306" t="s">
        <v>125</v>
      </c>
    </row>
    <row r="5307" spans="1:18" x14ac:dyDescent="0.2">
      <c r="A5307">
        <v>200012</v>
      </c>
      <c r="B5307" t="s">
        <v>2598</v>
      </c>
      <c r="C5307" t="s">
        <v>1525</v>
      </c>
      <c r="D5307" t="b">
        <v>1</v>
      </c>
      <c r="E5307" t="s">
        <v>125</v>
      </c>
      <c r="F5307" t="s">
        <v>1529</v>
      </c>
      <c r="G5307" t="s">
        <v>1527</v>
      </c>
      <c r="H5307" t="s">
        <v>125</v>
      </c>
      <c r="P5307" t="s">
        <v>125</v>
      </c>
    </row>
    <row r="5308" spans="1:18" x14ac:dyDescent="0.2">
      <c r="A5308">
        <v>200058</v>
      </c>
      <c r="B5308" t="s">
        <v>2598</v>
      </c>
      <c r="C5308" t="s">
        <v>1525</v>
      </c>
      <c r="D5308" t="b">
        <v>1</v>
      </c>
      <c r="E5308" t="s">
        <v>125</v>
      </c>
      <c r="F5308" t="s">
        <v>1529</v>
      </c>
      <c r="G5308" t="s">
        <v>1527</v>
      </c>
      <c r="H5308" t="s">
        <v>125</v>
      </c>
      <c r="P5308" t="s">
        <v>125</v>
      </c>
    </row>
    <row r="5309" spans="1:18" x14ac:dyDescent="0.2">
      <c r="A5309">
        <v>170590</v>
      </c>
      <c r="B5309" t="s">
        <v>2598</v>
      </c>
      <c r="C5309" t="s">
        <v>1525</v>
      </c>
      <c r="D5309" t="b">
        <v>1</v>
      </c>
      <c r="E5309" t="s">
        <v>125</v>
      </c>
      <c r="F5309" t="s">
        <v>1529</v>
      </c>
      <c r="G5309" t="s">
        <v>1527</v>
      </c>
      <c r="H5309" t="s">
        <v>125</v>
      </c>
      <c r="P5309" t="s">
        <v>125</v>
      </c>
    </row>
    <row r="5310" spans="1:18" x14ac:dyDescent="0.2">
      <c r="A5310">
        <v>157375</v>
      </c>
      <c r="B5310" t="s">
        <v>2599</v>
      </c>
      <c r="C5310" t="s">
        <v>1525</v>
      </c>
      <c r="D5310" t="b">
        <v>1</v>
      </c>
      <c r="E5310" t="s">
        <v>125</v>
      </c>
      <c r="F5310" t="s">
        <v>1529</v>
      </c>
      <c r="G5310" t="s">
        <v>1527</v>
      </c>
      <c r="H5310" t="s">
        <v>125</v>
      </c>
      <c r="P5310" t="s">
        <v>125</v>
      </c>
    </row>
    <row r="5311" spans="1:18" x14ac:dyDescent="0.2">
      <c r="A5311">
        <v>157376</v>
      </c>
      <c r="B5311" t="s">
        <v>2600</v>
      </c>
      <c r="C5311" t="s">
        <v>1525</v>
      </c>
      <c r="D5311" t="b">
        <v>1</v>
      </c>
      <c r="E5311" t="s">
        <v>125</v>
      </c>
      <c r="F5311" t="s">
        <v>1529</v>
      </c>
      <c r="G5311" t="s">
        <v>1527</v>
      </c>
      <c r="H5311" t="s">
        <v>125</v>
      </c>
      <c r="P5311" t="s">
        <v>125</v>
      </c>
    </row>
    <row r="5312" spans="1:18" x14ac:dyDescent="0.2">
      <c r="A5312">
        <v>200022</v>
      </c>
      <c r="B5312" t="s">
        <v>2601</v>
      </c>
      <c r="C5312" t="s">
        <v>1525</v>
      </c>
      <c r="D5312" t="b">
        <v>0</v>
      </c>
      <c r="E5312" t="s">
        <v>125</v>
      </c>
      <c r="F5312" t="s">
        <v>2143</v>
      </c>
      <c r="G5312" t="s">
        <v>1588</v>
      </c>
      <c r="H5312" t="s">
        <v>125</v>
      </c>
      <c r="P5312" t="s">
        <v>125</v>
      </c>
    </row>
    <row r="5313" spans="1:18" x14ac:dyDescent="0.2">
      <c r="A5313">
        <v>200068</v>
      </c>
      <c r="B5313" t="s">
        <v>2601</v>
      </c>
      <c r="C5313" t="s">
        <v>1525</v>
      </c>
      <c r="D5313" t="b">
        <v>0</v>
      </c>
      <c r="E5313" t="s">
        <v>125</v>
      </c>
      <c r="F5313" t="s">
        <v>2143</v>
      </c>
      <c r="G5313" t="s">
        <v>1588</v>
      </c>
      <c r="H5313" t="s">
        <v>125</v>
      </c>
      <c r="P5313" t="s">
        <v>125</v>
      </c>
    </row>
    <row r="5314" spans="1:18" x14ac:dyDescent="0.2">
      <c r="A5314">
        <v>170587</v>
      </c>
      <c r="B5314" t="s">
        <v>2601</v>
      </c>
      <c r="C5314" t="s">
        <v>1525</v>
      </c>
      <c r="D5314" t="b">
        <v>0</v>
      </c>
      <c r="E5314" t="s">
        <v>125</v>
      </c>
      <c r="F5314" t="s">
        <v>2143</v>
      </c>
      <c r="G5314" t="s">
        <v>1588</v>
      </c>
      <c r="H5314" t="s">
        <v>125</v>
      </c>
      <c r="P5314" t="s">
        <v>125</v>
      </c>
      <c r="R5314" t="s">
        <v>2588</v>
      </c>
    </row>
    <row r="5315" spans="1:18" x14ac:dyDescent="0.2">
      <c r="A5315">
        <v>158689</v>
      </c>
      <c r="B5315" t="s">
        <v>2602</v>
      </c>
      <c r="C5315" t="s">
        <v>1525</v>
      </c>
      <c r="D5315" t="b">
        <v>0</v>
      </c>
      <c r="E5315" t="s">
        <v>125</v>
      </c>
      <c r="F5315" t="s">
        <v>2143</v>
      </c>
      <c r="G5315" t="s">
        <v>1588</v>
      </c>
      <c r="H5315" t="s">
        <v>125</v>
      </c>
      <c r="P5315" t="s">
        <v>125</v>
      </c>
    </row>
    <row r="5316" spans="1:18" x14ac:dyDescent="0.2">
      <c r="A5316">
        <v>157378</v>
      </c>
      <c r="B5316" t="s">
        <v>2603</v>
      </c>
      <c r="C5316" t="s">
        <v>1525</v>
      </c>
      <c r="D5316" t="b">
        <v>0</v>
      </c>
      <c r="E5316" t="s">
        <v>125</v>
      </c>
      <c r="F5316" t="s">
        <v>2143</v>
      </c>
      <c r="G5316" t="s">
        <v>1588</v>
      </c>
      <c r="H5316" t="s">
        <v>125</v>
      </c>
      <c r="P5316" t="s">
        <v>125</v>
      </c>
    </row>
    <row r="5317" spans="1:18" x14ac:dyDescent="0.2">
      <c r="A5317">
        <v>174531</v>
      </c>
      <c r="B5317" t="s">
        <v>2604</v>
      </c>
      <c r="C5317" t="s">
        <v>1525</v>
      </c>
      <c r="D5317" t="b">
        <v>1</v>
      </c>
      <c r="E5317" t="s">
        <v>125</v>
      </c>
      <c r="F5317" t="s">
        <v>1590</v>
      </c>
      <c r="G5317" t="s">
        <v>1527</v>
      </c>
      <c r="H5317" t="s">
        <v>125</v>
      </c>
      <c r="P5317" t="s">
        <v>125</v>
      </c>
    </row>
    <row r="5318" spans="1:18" x14ac:dyDescent="0.2">
      <c r="A5318">
        <v>170596</v>
      </c>
      <c r="B5318" t="s">
        <v>2604</v>
      </c>
      <c r="C5318" t="s">
        <v>1525</v>
      </c>
      <c r="D5318" t="b">
        <v>1</v>
      </c>
      <c r="E5318" t="s">
        <v>125</v>
      </c>
      <c r="F5318" t="s">
        <v>1590</v>
      </c>
      <c r="G5318" t="s">
        <v>1527</v>
      </c>
      <c r="H5318" t="s">
        <v>125</v>
      </c>
      <c r="P5318" t="s">
        <v>125</v>
      </c>
    </row>
    <row r="5319" spans="1:18" x14ac:dyDescent="0.2">
      <c r="A5319">
        <v>158692</v>
      </c>
      <c r="B5319" t="s">
        <v>2604</v>
      </c>
      <c r="C5319" t="s">
        <v>1525</v>
      </c>
      <c r="D5319" t="b">
        <v>1</v>
      </c>
      <c r="E5319" t="s">
        <v>125</v>
      </c>
      <c r="F5319" t="s">
        <v>1590</v>
      </c>
      <c r="G5319" t="s">
        <v>1527</v>
      </c>
      <c r="H5319" t="s">
        <v>125</v>
      </c>
      <c r="P5319" t="s">
        <v>125</v>
      </c>
    </row>
    <row r="5320" spans="1:18" x14ac:dyDescent="0.2">
      <c r="A5320">
        <v>157380</v>
      </c>
      <c r="B5320" t="s">
        <v>2605</v>
      </c>
      <c r="C5320" t="s">
        <v>1525</v>
      </c>
      <c r="D5320" t="b">
        <v>0</v>
      </c>
      <c r="E5320" t="s">
        <v>125</v>
      </c>
      <c r="F5320" t="s">
        <v>2592</v>
      </c>
      <c r="G5320" t="s">
        <v>1534</v>
      </c>
      <c r="H5320" t="s">
        <v>125</v>
      </c>
      <c r="P5320" t="s">
        <v>125</v>
      </c>
      <c r="R5320" t="s">
        <v>2588</v>
      </c>
    </row>
    <row r="5321" spans="1:18" x14ac:dyDescent="0.2">
      <c r="A5321">
        <v>200059</v>
      </c>
      <c r="B5321" t="s">
        <v>2606</v>
      </c>
      <c r="C5321" t="s">
        <v>1525</v>
      </c>
      <c r="D5321" t="b">
        <v>0</v>
      </c>
      <c r="E5321" t="s">
        <v>125</v>
      </c>
      <c r="F5321" t="s">
        <v>2592</v>
      </c>
      <c r="G5321" t="s">
        <v>1534</v>
      </c>
      <c r="H5321" t="s">
        <v>125</v>
      </c>
      <c r="P5321" t="s">
        <v>125</v>
      </c>
    </row>
    <row r="5322" spans="1:18" x14ac:dyDescent="0.2">
      <c r="A5322">
        <v>170583</v>
      </c>
      <c r="B5322" t="s">
        <v>2606</v>
      </c>
      <c r="C5322" t="s">
        <v>1525</v>
      </c>
      <c r="D5322" t="b">
        <v>0</v>
      </c>
      <c r="E5322" t="s">
        <v>125</v>
      </c>
      <c r="F5322" t="s">
        <v>2592</v>
      </c>
      <c r="G5322" t="s">
        <v>1534</v>
      </c>
      <c r="H5322" t="s">
        <v>125</v>
      </c>
      <c r="P5322" t="s">
        <v>125</v>
      </c>
    </row>
    <row r="5323" spans="1:18" x14ac:dyDescent="0.2">
      <c r="A5323">
        <v>200013</v>
      </c>
      <c r="B5323" t="s">
        <v>2606</v>
      </c>
      <c r="C5323" t="s">
        <v>1525</v>
      </c>
      <c r="D5323" t="b">
        <v>0</v>
      </c>
      <c r="E5323" t="s">
        <v>125</v>
      </c>
      <c r="F5323" t="s">
        <v>2592</v>
      </c>
      <c r="G5323" t="s">
        <v>1534</v>
      </c>
      <c r="H5323" t="s">
        <v>125</v>
      </c>
      <c r="P5323" t="s">
        <v>125</v>
      </c>
    </row>
    <row r="5324" spans="1:18" x14ac:dyDescent="0.2">
      <c r="A5324">
        <v>170591</v>
      </c>
      <c r="B5324" t="s">
        <v>2607</v>
      </c>
      <c r="C5324" t="s">
        <v>1525</v>
      </c>
      <c r="D5324" t="b">
        <v>1</v>
      </c>
      <c r="E5324" t="s">
        <v>125</v>
      </c>
      <c r="F5324" t="s">
        <v>1529</v>
      </c>
      <c r="G5324" t="s">
        <v>1527</v>
      </c>
      <c r="H5324" t="s">
        <v>125</v>
      </c>
      <c r="P5324" t="s">
        <v>125</v>
      </c>
    </row>
    <row r="5325" spans="1:18" x14ac:dyDescent="0.2">
      <c r="A5325">
        <v>157381</v>
      </c>
      <c r="B5325" t="s">
        <v>2607</v>
      </c>
      <c r="C5325" t="s">
        <v>1525</v>
      </c>
      <c r="D5325" t="b">
        <v>1</v>
      </c>
      <c r="E5325" t="s">
        <v>125</v>
      </c>
      <c r="F5325" t="s">
        <v>1529</v>
      </c>
      <c r="G5325" t="s">
        <v>1527</v>
      </c>
      <c r="H5325" t="s">
        <v>125</v>
      </c>
      <c r="P5325" t="s">
        <v>125</v>
      </c>
    </row>
    <row r="5326" spans="1:18" x14ac:dyDescent="0.2">
      <c r="A5326">
        <v>200014</v>
      </c>
      <c r="B5326" t="s">
        <v>2607</v>
      </c>
      <c r="C5326" t="s">
        <v>1525</v>
      </c>
      <c r="D5326" t="b">
        <v>1</v>
      </c>
      <c r="E5326" t="s">
        <v>125</v>
      </c>
      <c r="F5326" t="s">
        <v>1529</v>
      </c>
      <c r="G5326" t="s">
        <v>1527</v>
      </c>
      <c r="H5326" t="s">
        <v>125</v>
      </c>
      <c r="P5326" t="s">
        <v>125</v>
      </c>
    </row>
    <row r="5327" spans="1:18" x14ac:dyDescent="0.2">
      <c r="A5327">
        <v>200060</v>
      </c>
      <c r="B5327" t="s">
        <v>2607</v>
      </c>
      <c r="C5327" t="s">
        <v>1525</v>
      </c>
      <c r="D5327" t="b">
        <v>1</v>
      </c>
      <c r="E5327" t="s">
        <v>125</v>
      </c>
      <c r="F5327" t="s">
        <v>1529</v>
      </c>
      <c r="G5327" t="s">
        <v>1527</v>
      </c>
      <c r="H5327" t="s">
        <v>125</v>
      </c>
      <c r="P5327" t="s">
        <v>125</v>
      </c>
    </row>
    <row r="5328" spans="1:18" x14ac:dyDescent="0.2">
      <c r="A5328">
        <v>200061</v>
      </c>
      <c r="B5328" t="s">
        <v>2608</v>
      </c>
      <c r="C5328" t="s">
        <v>1525</v>
      </c>
      <c r="D5328" t="b">
        <v>1</v>
      </c>
      <c r="E5328" t="s">
        <v>125</v>
      </c>
      <c r="F5328" t="s">
        <v>1529</v>
      </c>
      <c r="G5328" t="s">
        <v>1527</v>
      </c>
      <c r="H5328" t="s">
        <v>125</v>
      </c>
      <c r="P5328" t="s">
        <v>125</v>
      </c>
    </row>
    <row r="5329" spans="1:18" x14ac:dyDescent="0.2">
      <c r="A5329">
        <v>157382</v>
      </c>
      <c r="B5329" t="s">
        <v>2608</v>
      </c>
      <c r="C5329" t="s">
        <v>1525</v>
      </c>
      <c r="D5329" t="b">
        <v>1</v>
      </c>
      <c r="E5329" t="s">
        <v>125</v>
      </c>
      <c r="F5329" t="s">
        <v>1529</v>
      </c>
      <c r="G5329" t="s">
        <v>1527</v>
      </c>
      <c r="H5329" t="s">
        <v>125</v>
      </c>
      <c r="P5329" t="s">
        <v>125</v>
      </c>
    </row>
    <row r="5330" spans="1:18" x14ac:dyDescent="0.2">
      <c r="A5330">
        <v>174529</v>
      </c>
      <c r="B5330" t="s">
        <v>2608</v>
      </c>
      <c r="C5330" t="s">
        <v>1525</v>
      </c>
      <c r="D5330" t="b">
        <v>1</v>
      </c>
      <c r="E5330" t="s">
        <v>125</v>
      </c>
      <c r="F5330" t="s">
        <v>1529</v>
      </c>
      <c r="G5330" t="s">
        <v>1527</v>
      </c>
      <c r="H5330" t="s">
        <v>125</v>
      </c>
      <c r="P5330" t="s">
        <v>125</v>
      </c>
    </row>
    <row r="5331" spans="1:18" x14ac:dyDescent="0.2">
      <c r="A5331">
        <v>170592</v>
      </c>
      <c r="B5331" t="s">
        <v>2608</v>
      </c>
      <c r="C5331" t="s">
        <v>1525</v>
      </c>
      <c r="D5331" t="b">
        <v>1</v>
      </c>
      <c r="E5331" t="s">
        <v>125</v>
      </c>
      <c r="F5331" t="s">
        <v>1529</v>
      </c>
      <c r="G5331" t="s">
        <v>1527</v>
      </c>
      <c r="H5331" t="s">
        <v>125</v>
      </c>
      <c r="P5331" t="s">
        <v>125</v>
      </c>
    </row>
    <row r="5332" spans="1:18" x14ac:dyDescent="0.2">
      <c r="A5332">
        <v>200015</v>
      </c>
      <c r="B5332" t="s">
        <v>2608</v>
      </c>
      <c r="C5332" t="s">
        <v>1525</v>
      </c>
      <c r="D5332" t="b">
        <v>1</v>
      </c>
      <c r="E5332" t="s">
        <v>125</v>
      </c>
      <c r="F5332" t="s">
        <v>1529</v>
      </c>
      <c r="G5332" t="s">
        <v>1527</v>
      </c>
      <c r="H5332" t="s">
        <v>125</v>
      </c>
      <c r="P5332" t="s">
        <v>125</v>
      </c>
    </row>
    <row r="5333" spans="1:18" x14ac:dyDescent="0.2">
      <c r="A5333">
        <v>200016</v>
      </c>
      <c r="B5333" t="s">
        <v>2609</v>
      </c>
      <c r="C5333" t="s">
        <v>1525</v>
      </c>
      <c r="D5333" t="b">
        <v>0</v>
      </c>
      <c r="E5333" t="s">
        <v>125</v>
      </c>
      <c r="F5333" t="s">
        <v>2049</v>
      </c>
      <c r="G5333" t="s">
        <v>1541</v>
      </c>
      <c r="H5333" t="s">
        <v>125</v>
      </c>
      <c r="P5333" t="s">
        <v>125</v>
      </c>
    </row>
    <row r="5334" spans="1:18" x14ac:dyDescent="0.2">
      <c r="A5334">
        <v>157383</v>
      </c>
      <c r="B5334" t="s">
        <v>2609</v>
      </c>
      <c r="C5334" t="s">
        <v>1525</v>
      </c>
      <c r="D5334" t="b">
        <v>0</v>
      </c>
      <c r="E5334" t="s">
        <v>125</v>
      </c>
      <c r="F5334" t="s">
        <v>2049</v>
      </c>
      <c r="G5334" t="s">
        <v>1541</v>
      </c>
      <c r="H5334" t="s">
        <v>125</v>
      </c>
      <c r="P5334" t="s">
        <v>125</v>
      </c>
      <c r="R5334" t="s">
        <v>2588</v>
      </c>
    </row>
    <row r="5335" spans="1:18" x14ac:dyDescent="0.2">
      <c r="A5335">
        <v>200062</v>
      </c>
      <c r="B5335" t="s">
        <v>2609</v>
      </c>
      <c r="C5335" t="s">
        <v>1525</v>
      </c>
      <c r="D5335" t="b">
        <v>0</v>
      </c>
      <c r="E5335" t="s">
        <v>125</v>
      </c>
      <c r="F5335" t="s">
        <v>2049</v>
      </c>
      <c r="G5335" t="s">
        <v>1541</v>
      </c>
      <c r="H5335" t="s">
        <v>125</v>
      </c>
      <c r="P5335" t="s">
        <v>125</v>
      </c>
    </row>
    <row r="5336" spans="1:18" x14ac:dyDescent="0.2">
      <c r="A5336">
        <v>170584</v>
      </c>
      <c r="B5336" t="s">
        <v>2609</v>
      </c>
      <c r="C5336" t="s">
        <v>1525</v>
      </c>
      <c r="D5336" t="b">
        <v>0</v>
      </c>
      <c r="E5336" t="s">
        <v>125</v>
      </c>
      <c r="F5336" t="s">
        <v>2049</v>
      </c>
      <c r="G5336" t="s">
        <v>1541</v>
      </c>
      <c r="H5336" t="s">
        <v>125</v>
      </c>
      <c r="P5336" t="s">
        <v>125</v>
      </c>
    </row>
    <row r="5337" spans="1:18" x14ac:dyDescent="0.2">
      <c r="A5337">
        <v>170593</v>
      </c>
      <c r="B5337" t="s">
        <v>2610</v>
      </c>
      <c r="C5337" t="s">
        <v>1525</v>
      </c>
      <c r="D5337" t="b">
        <v>1</v>
      </c>
      <c r="E5337" t="s">
        <v>125</v>
      </c>
      <c r="F5337" t="s">
        <v>1529</v>
      </c>
      <c r="G5337" t="s">
        <v>1527</v>
      </c>
      <c r="H5337" t="s">
        <v>125</v>
      </c>
      <c r="P5337" t="s">
        <v>125</v>
      </c>
    </row>
    <row r="5338" spans="1:18" x14ac:dyDescent="0.2">
      <c r="A5338">
        <v>200063</v>
      </c>
      <c r="B5338" t="s">
        <v>2610</v>
      </c>
      <c r="C5338" t="s">
        <v>1525</v>
      </c>
      <c r="D5338" t="b">
        <v>1</v>
      </c>
      <c r="E5338" t="s">
        <v>125</v>
      </c>
      <c r="F5338" t="s">
        <v>1529</v>
      </c>
      <c r="G5338" t="s">
        <v>1527</v>
      </c>
      <c r="H5338" t="s">
        <v>125</v>
      </c>
      <c r="P5338" t="s">
        <v>125</v>
      </c>
    </row>
    <row r="5339" spans="1:18" x14ac:dyDescent="0.2">
      <c r="A5339">
        <v>200017</v>
      </c>
      <c r="B5339" t="s">
        <v>2610</v>
      </c>
      <c r="C5339" t="s">
        <v>1525</v>
      </c>
      <c r="D5339" t="b">
        <v>1</v>
      </c>
      <c r="E5339" t="s">
        <v>125</v>
      </c>
      <c r="F5339" t="s">
        <v>1529</v>
      </c>
      <c r="G5339" t="s">
        <v>1527</v>
      </c>
      <c r="H5339" t="s">
        <v>125</v>
      </c>
      <c r="P5339" t="s">
        <v>125</v>
      </c>
    </row>
    <row r="5340" spans="1:18" x14ac:dyDescent="0.2">
      <c r="A5340">
        <v>157384</v>
      </c>
      <c r="B5340" t="s">
        <v>2610</v>
      </c>
      <c r="C5340" t="s">
        <v>1525</v>
      </c>
      <c r="D5340" t="b">
        <v>1</v>
      </c>
      <c r="E5340" t="s">
        <v>125</v>
      </c>
      <c r="F5340" t="s">
        <v>1529</v>
      </c>
      <c r="G5340" t="s">
        <v>1527</v>
      </c>
      <c r="H5340" t="s">
        <v>125</v>
      </c>
      <c r="P5340" t="s">
        <v>125</v>
      </c>
    </row>
    <row r="5341" spans="1:18" x14ac:dyDescent="0.2">
      <c r="A5341">
        <v>174532</v>
      </c>
      <c r="B5341" t="s">
        <v>2611</v>
      </c>
      <c r="C5341" t="s">
        <v>1525</v>
      </c>
      <c r="D5341" t="b">
        <v>1</v>
      </c>
      <c r="E5341" t="s">
        <v>125</v>
      </c>
      <c r="F5341" t="s">
        <v>1529</v>
      </c>
      <c r="G5341" t="s">
        <v>1527</v>
      </c>
      <c r="H5341" t="s">
        <v>125</v>
      </c>
      <c r="P5341" t="s">
        <v>125</v>
      </c>
    </row>
    <row r="5342" spans="1:18" x14ac:dyDescent="0.2">
      <c r="A5342">
        <v>200064</v>
      </c>
      <c r="B5342" t="s">
        <v>2611</v>
      </c>
      <c r="C5342" t="s">
        <v>1525</v>
      </c>
      <c r="D5342" t="b">
        <v>1</v>
      </c>
      <c r="E5342" t="s">
        <v>125</v>
      </c>
      <c r="F5342" t="s">
        <v>1529</v>
      </c>
      <c r="G5342" t="s">
        <v>1527</v>
      </c>
      <c r="H5342" t="s">
        <v>125</v>
      </c>
      <c r="P5342" t="s">
        <v>125</v>
      </c>
    </row>
    <row r="5343" spans="1:18" x14ac:dyDescent="0.2">
      <c r="A5343">
        <v>200018</v>
      </c>
      <c r="B5343" t="s">
        <v>2611</v>
      </c>
      <c r="C5343" t="s">
        <v>1525</v>
      </c>
      <c r="D5343" t="b">
        <v>1</v>
      </c>
      <c r="E5343" t="s">
        <v>125</v>
      </c>
      <c r="F5343" t="s">
        <v>1529</v>
      </c>
      <c r="G5343" t="s">
        <v>1527</v>
      </c>
      <c r="H5343" t="s">
        <v>125</v>
      </c>
      <c r="P5343" t="s">
        <v>125</v>
      </c>
    </row>
    <row r="5344" spans="1:18" x14ac:dyDescent="0.2">
      <c r="A5344">
        <v>170594</v>
      </c>
      <c r="B5344" t="s">
        <v>2611</v>
      </c>
      <c r="C5344" t="s">
        <v>1525</v>
      </c>
      <c r="D5344" t="b">
        <v>1</v>
      </c>
      <c r="E5344" t="s">
        <v>125</v>
      </c>
      <c r="F5344" t="s">
        <v>1529</v>
      </c>
      <c r="G5344" t="s">
        <v>1527</v>
      </c>
      <c r="H5344" t="s">
        <v>125</v>
      </c>
      <c r="P5344" t="s">
        <v>125</v>
      </c>
    </row>
    <row r="5345" spans="1:18" x14ac:dyDescent="0.2">
      <c r="A5345">
        <v>200065</v>
      </c>
      <c r="B5345" t="s">
        <v>2612</v>
      </c>
      <c r="C5345" t="s">
        <v>1525</v>
      </c>
      <c r="D5345" t="b">
        <v>0</v>
      </c>
      <c r="E5345" t="s">
        <v>125</v>
      </c>
      <c r="F5345" t="s">
        <v>2613</v>
      </c>
      <c r="G5345" t="s">
        <v>1558</v>
      </c>
      <c r="H5345" t="s">
        <v>125</v>
      </c>
      <c r="P5345" t="s">
        <v>125</v>
      </c>
    </row>
    <row r="5346" spans="1:18" x14ac:dyDescent="0.2">
      <c r="A5346">
        <v>170585</v>
      </c>
      <c r="B5346" t="s">
        <v>2612</v>
      </c>
      <c r="C5346" t="s">
        <v>1525</v>
      </c>
      <c r="D5346" t="b">
        <v>0</v>
      </c>
      <c r="E5346" t="s">
        <v>125</v>
      </c>
      <c r="F5346" t="s">
        <v>2613</v>
      </c>
      <c r="G5346" t="s">
        <v>1558</v>
      </c>
      <c r="H5346" t="s">
        <v>125</v>
      </c>
      <c r="P5346" t="s">
        <v>125</v>
      </c>
    </row>
    <row r="5347" spans="1:18" x14ac:dyDescent="0.2">
      <c r="A5347">
        <v>157387</v>
      </c>
      <c r="B5347" t="s">
        <v>2612</v>
      </c>
      <c r="C5347" t="s">
        <v>1525</v>
      </c>
      <c r="D5347" t="b">
        <v>0</v>
      </c>
      <c r="E5347" t="s">
        <v>125</v>
      </c>
      <c r="F5347" t="s">
        <v>2613</v>
      </c>
      <c r="G5347" t="s">
        <v>1558</v>
      </c>
      <c r="H5347" t="s">
        <v>125</v>
      </c>
      <c r="P5347" t="s">
        <v>125</v>
      </c>
      <c r="R5347" t="s">
        <v>2588</v>
      </c>
    </row>
    <row r="5348" spans="1:18" x14ac:dyDescent="0.2">
      <c r="A5348">
        <v>200019</v>
      </c>
      <c r="B5348" t="s">
        <v>2612</v>
      </c>
      <c r="C5348" t="s">
        <v>1525</v>
      </c>
      <c r="D5348" t="b">
        <v>0</v>
      </c>
      <c r="E5348" t="s">
        <v>125</v>
      </c>
      <c r="F5348" t="s">
        <v>2613</v>
      </c>
      <c r="G5348" t="s">
        <v>1558</v>
      </c>
      <c r="H5348" t="s">
        <v>125</v>
      </c>
      <c r="P5348" t="s">
        <v>125</v>
      </c>
    </row>
    <row r="5349" spans="1:18" x14ac:dyDescent="0.2">
      <c r="A5349">
        <v>200066</v>
      </c>
      <c r="B5349" t="s">
        <v>2614</v>
      </c>
      <c r="C5349" t="s">
        <v>1525</v>
      </c>
      <c r="D5349" t="b">
        <v>0</v>
      </c>
      <c r="E5349" t="s">
        <v>125</v>
      </c>
      <c r="F5349" t="s">
        <v>2615</v>
      </c>
      <c r="G5349" t="s">
        <v>1165</v>
      </c>
      <c r="H5349" t="s">
        <v>125</v>
      </c>
      <c r="P5349" t="s">
        <v>125</v>
      </c>
    </row>
    <row r="5350" spans="1:18" x14ac:dyDescent="0.2">
      <c r="A5350">
        <v>170586</v>
      </c>
      <c r="B5350" t="s">
        <v>2614</v>
      </c>
      <c r="C5350" t="s">
        <v>1525</v>
      </c>
      <c r="D5350" t="b">
        <v>0</v>
      </c>
      <c r="E5350" t="s">
        <v>125</v>
      </c>
      <c r="F5350" t="s">
        <v>2615</v>
      </c>
      <c r="G5350" t="s">
        <v>1165</v>
      </c>
      <c r="H5350" t="s">
        <v>125</v>
      </c>
      <c r="P5350" t="s">
        <v>125</v>
      </c>
    </row>
    <row r="5351" spans="1:18" x14ac:dyDescent="0.2">
      <c r="A5351">
        <v>200020</v>
      </c>
      <c r="B5351" t="s">
        <v>2616</v>
      </c>
      <c r="C5351" t="s">
        <v>1525</v>
      </c>
      <c r="D5351" t="b">
        <v>0</v>
      </c>
      <c r="E5351" t="s">
        <v>125</v>
      </c>
      <c r="F5351" t="s">
        <v>2615</v>
      </c>
      <c r="G5351" t="s">
        <v>1165</v>
      </c>
      <c r="H5351" t="s">
        <v>125</v>
      </c>
      <c r="P5351" t="s">
        <v>125</v>
      </c>
    </row>
    <row r="5352" spans="1:18" x14ac:dyDescent="0.2">
      <c r="A5352">
        <v>157388</v>
      </c>
      <c r="B5352" t="s">
        <v>2616</v>
      </c>
      <c r="C5352" t="s">
        <v>1525</v>
      </c>
      <c r="D5352" t="b">
        <v>0</v>
      </c>
      <c r="E5352" t="s">
        <v>125</v>
      </c>
      <c r="F5352" t="s">
        <v>2615</v>
      </c>
      <c r="G5352" t="s">
        <v>1165</v>
      </c>
      <c r="H5352" t="s">
        <v>125</v>
      </c>
      <c r="P5352" t="s">
        <v>125</v>
      </c>
      <c r="R5352" t="s">
        <v>2588</v>
      </c>
    </row>
    <row r="5353" spans="1:18" x14ac:dyDescent="0.2">
      <c r="A5353">
        <v>157389</v>
      </c>
      <c r="B5353" t="s">
        <v>2617</v>
      </c>
      <c r="C5353" t="s">
        <v>1525</v>
      </c>
      <c r="D5353" t="b">
        <v>1</v>
      </c>
      <c r="E5353" t="s">
        <v>125</v>
      </c>
      <c r="F5353" t="s">
        <v>1590</v>
      </c>
      <c r="G5353" t="s">
        <v>1527</v>
      </c>
      <c r="H5353" t="s">
        <v>125</v>
      </c>
      <c r="P5353" t="s">
        <v>125</v>
      </c>
    </row>
    <row r="5354" spans="1:18" x14ac:dyDescent="0.2">
      <c r="A5354">
        <v>200021</v>
      </c>
      <c r="B5354" t="s">
        <v>2617</v>
      </c>
      <c r="C5354" t="s">
        <v>1525</v>
      </c>
      <c r="D5354" t="b">
        <v>1</v>
      </c>
      <c r="E5354" t="s">
        <v>125</v>
      </c>
      <c r="F5354" t="s">
        <v>1590</v>
      </c>
      <c r="G5354" t="s">
        <v>1527</v>
      </c>
      <c r="H5354" t="s">
        <v>125</v>
      </c>
      <c r="P5354" t="s">
        <v>125</v>
      </c>
    </row>
    <row r="5355" spans="1:18" x14ac:dyDescent="0.2">
      <c r="A5355">
        <v>200067</v>
      </c>
      <c r="B5355" t="s">
        <v>2618</v>
      </c>
      <c r="C5355" t="s">
        <v>1525</v>
      </c>
      <c r="D5355" t="b">
        <v>1</v>
      </c>
      <c r="E5355" t="s">
        <v>125</v>
      </c>
      <c r="F5355" t="s">
        <v>1590</v>
      </c>
      <c r="G5355" t="s">
        <v>1527</v>
      </c>
      <c r="H5355" t="s">
        <v>125</v>
      </c>
      <c r="P5355" t="s">
        <v>125</v>
      </c>
    </row>
    <row r="5356" spans="1:18" x14ac:dyDescent="0.2">
      <c r="A5356">
        <v>170595</v>
      </c>
      <c r="B5356" t="s">
        <v>2618</v>
      </c>
      <c r="C5356" t="s">
        <v>1525</v>
      </c>
      <c r="D5356" t="b">
        <v>1</v>
      </c>
      <c r="E5356" t="s">
        <v>125</v>
      </c>
      <c r="F5356" t="s">
        <v>1590</v>
      </c>
      <c r="G5356" t="s">
        <v>1527</v>
      </c>
      <c r="H5356" t="s">
        <v>125</v>
      </c>
      <c r="P5356" t="s">
        <v>125</v>
      </c>
    </row>
    <row r="5357" spans="1:18" x14ac:dyDescent="0.2">
      <c r="A5357">
        <v>157391</v>
      </c>
      <c r="B5357" t="s">
        <v>2619</v>
      </c>
      <c r="C5357" t="s">
        <v>1525</v>
      </c>
      <c r="D5357" t="b">
        <v>0</v>
      </c>
      <c r="E5357" t="s">
        <v>125</v>
      </c>
      <c r="H5357" t="s">
        <v>125</v>
      </c>
      <c r="P5357" t="s">
        <v>125</v>
      </c>
    </row>
    <row r="5358" spans="1:18" x14ac:dyDescent="0.2">
      <c r="A5358">
        <v>157392</v>
      </c>
      <c r="B5358" t="s">
        <v>2620</v>
      </c>
      <c r="C5358" t="s">
        <v>1525</v>
      </c>
      <c r="D5358" t="b">
        <v>1</v>
      </c>
      <c r="E5358" t="s">
        <v>125</v>
      </c>
      <c r="F5358" t="s">
        <v>2615</v>
      </c>
      <c r="G5358" t="s">
        <v>1165</v>
      </c>
      <c r="H5358" t="s">
        <v>125</v>
      </c>
      <c r="P5358" t="s">
        <v>125</v>
      </c>
    </row>
    <row r="5359" spans="1:18" x14ac:dyDescent="0.2">
      <c r="A5359">
        <v>190794</v>
      </c>
      <c r="B5359" t="s">
        <v>2621</v>
      </c>
      <c r="C5359" t="s">
        <v>1525</v>
      </c>
      <c r="D5359" t="b">
        <v>1</v>
      </c>
      <c r="E5359" t="s">
        <v>125</v>
      </c>
      <c r="F5359" t="s">
        <v>538</v>
      </c>
      <c r="G5359" t="s">
        <v>533</v>
      </c>
      <c r="H5359" t="s">
        <v>125</v>
      </c>
      <c r="P5359" t="s">
        <v>125</v>
      </c>
    </row>
    <row r="5360" spans="1:18" x14ac:dyDescent="0.2">
      <c r="A5360">
        <v>190789</v>
      </c>
      <c r="B5360" t="s">
        <v>2622</v>
      </c>
      <c r="C5360" t="s">
        <v>1525</v>
      </c>
      <c r="D5360" t="b">
        <v>1</v>
      </c>
      <c r="E5360" t="s">
        <v>125</v>
      </c>
      <c r="F5360" t="s">
        <v>955</v>
      </c>
      <c r="G5360" t="s">
        <v>956</v>
      </c>
      <c r="H5360" t="s">
        <v>125</v>
      </c>
      <c r="P5360" t="s">
        <v>125</v>
      </c>
      <c r="R5360" t="s">
        <v>1809</v>
      </c>
    </row>
    <row r="5361" spans="1:19" x14ac:dyDescent="0.2">
      <c r="A5361">
        <v>190795</v>
      </c>
      <c r="B5361" t="s">
        <v>2623</v>
      </c>
      <c r="C5361" t="s">
        <v>1525</v>
      </c>
      <c r="D5361" t="b">
        <v>1</v>
      </c>
      <c r="E5361" t="s">
        <v>125</v>
      </c>
      <c r="H5361" t="s">
        <v>125</v>
      </c>
      <c r="P5361" t="s">
        <v>125</v>
      </c>
      <c r="R5361" t="s">
        <v>1752</v>
      </c>
    </row>
    <row r="5362" spans="1:19" x14ac:dyDescent="0.2">
      <c r="A5362">
        <v>175359</v>
      </c>
      <c r="B5362" t="s">
        <v>2624</v>
      </c>
      <c r="C5362" t="s">
        <v>1525</v>
      </c>
      <c r="D5362" t="b">
        <v>0</v>
      </c>
      <c r="E5362" t="s">
        <v>125</v>
      </c>
      <c r="F5362" t="s">
        <v>2625</v>
      </c>
      <c r="G5362" t="s">
        <v>794</v>
      </c>
      <c r="H5362" t="s">
        <v>125</v>
      </c>
      <c r="J5362" t="s">
        <v>752</v>
      </c>
      <c r="K5362" t="s">
        <v>1050</v>
      </c>
      <c r="L5362" t="s">
        <v>1172</v>
      </c>
      <c r="P5362" t="s">
        <v>125</v>
      </c>
    </row>
    <row r="5363" spans="1:19" x14ac:dyDescent="0.2">
      <c r="A5363">
        <v>190790</v>
      </c>
      <c r="B5363" t="s">
        <v>2626</v>
      </c>
      <c r="C5363" t="s">
        <v>1525</v>
      </c>
      <c r="D5363" t="b">
        <v>0</v>
      </c>
      <c r="E5363" t="s">
        <v>125</v>
      </c>
      <c r="F5363" t="s">
        <v>1769</v>
      </c>
      <c r="G5363" t="s">
        <v>533</v>
      </c>
      <c r="H5363" t="s">
        <v>125</v>
      </c>
      <c r="P5363" t="s">
        <v>125</v>
      </c>
      <c r="S5363" t="s">
        <v>1770</v>
      </c>
    </row>
    <row r="5364" spans="1:19" x14ac:dyDescent="0.2">
      <c r="A5364">
        <v>190797</v>
      </c>
      <c r="B5364" t="s">
        <v>2627</v>
      </c>
      <c r="C5364" t="s">
        <v>1525</v>
      </c>
      <c r="D5364" t="b">
        <v>0</v>
      </c>
      <c r="E5364" t="s">
        <v>125</v>
      </c>
      <c r="F5364" t="s">
        <v>538</v>
      </c>
      <c r="G5364" t="s">
        <v>533</v>
      </c>
      <c r="H5364" t="s">
        <v>125</v>
      </c>
      <c r="P5364" t="s">
        <v>125</v>
      </c>
    </row>
    <row r="5365" spans="1:19" x14ac:dyDescent="0.2">
      <c r="A5365">
        <v>175360</v>
      </c>
      <c r="B5365" t="s">
        <v>2628</v>
      </c>
      <c r="C5365" t="s">
        <v>1525</v>
      </c>
      <c r="D5365" t="b">
        <v>0</v>
      </c>
      <c r="E5365" t="s">
        <v>125</v>
      </c>
      <c r="H5365" t="s">
        <v>125</v>
      </c>
      <c r="P5365" t="s">
        <v>125</v>
      </c>
    </row>
    <row r="5366" spans="1:19" x14ac:dyDescent="0.2">
      <c r="A5366">
        <v>175370</v>
      </c>
      <c r="B5366" t="s">
        <v>2629</v>
      </c>
      <c r="C5366" t="s">
        <v>1525</v>
      </c>
      <c r="D5366" t="b">
        <v>0</v>
      </c>
      <c r="E5366" t="s">
        <v>125</v>
      </c>
      <c r="H5366" t="s">
        <v>125</v>
      </c>
      <c r="P5366" t="s">
        <v>125</v>
      </c>
    </row>
    <row r="5367" spans="1:19" x14ac:dyDescent="0.2">
      <c r="A5367">
        <v>175361</v>
      </c>
      <c r="B5367" t="s">
        <v>2630</v>
      </c>
      <c r="C5367" t="s">
        <v>1525</v>
      </c>
      <c r="D5367" t="b">
        <v>0</v>
      </c>
      <c r="E5367" t="s">
        <v>125</v>
      </c>
      <c r="H5367" t="s">
        <v>125</v>
      </c>
      <c r="P5367" t="s">
        <v>125</v>
      </c>
    </row>
    <row r="5368" spans="1:19" x14ac:dyDescent="0.2">
      <c r="A5368">
        <v>175371</v>
      </c>
      <c r="B5368" t="s">
        <v>2631</v>
      </c>
      <c r="C5368" t="s">
        <v>1525</v>
      </c>
      <c r="D5368" t="b">
        <v>0</v>
      </c>
      <c r="E5368" t="s">
        <v>125</v>
      </c>
      <c r="H5368" t="s">
        <v>125</v>
      </c>
      <c r="P5368" t="s">
        <v>125</v>
      </c>
    </row>
    <row r="5369" spans="1:19" x14ac:dyDescent="0.2">
      <c r="A5369">
        <v>175362</v>
      </c>
      <c r="B5369" t="s">
        <v>2632</v>
      </c>
      <c r="C5369" t="s">
        <v>1525</v>
      </c>
      <c r="D5369" t="b">
        <v>0</v>
      </c>
      <c r="E5369" t="s">
        <v>125</v>
      </c>
      <c r="H5369" t="s">
        <v>125</v>
      </c>
      <c r="P5369" t="s">
        <v>125</v>
      </c>
    </row>
    <row r="5370" spans="1:19" x14ac:dyDescent="0.2">
      <c r="A5370">
        <v>175372</v>
      </c>
      <c r="B5370" t="s">
        <v>2633</v>
      </c>
      <c r="C5370" t="s">
        <v>1525</v>
      </c>
      <c r="D5370" t="b">
        <v>0</v>
      </c>
      <c r="E5370" t="s">
        <v>125</v>
      </c>
      <c r="H5370" t="s">
        <v>125</v>
      </c>
      <c r="P5370" t="s">
        <v>125</v>
      </c>
    </row>
    <row r="5371" spans="1:19" x14ac:dyDescent="0.2">
      <c r="A5371">
        <v>175363</v>
      </c>
      <c r="B5371" t="s">
        <v>2634</v>
      </c>
      <c r="C5371" t="s">
        <v>1525</v>
      </c>
      <c r="D5371" t="b">
        <v>0</v>
      </c>
      <c r="E5371" t="s">
        <v>125</v>
      </c>
      <c r="H5371" t="s">
        <v>125</v>
      </c>
      <c r="P5371" t="s">
        <v>125</v>
      </c>
    </row>
    <row r="5372" spans="1:19" x14ac:dyDescent="0.2">
      <c r="A5372">
        <v>175373</v>
      </c>
      <c r="B5372" t="s">
        <v>2635</v>
      </c>
      <c r="C5372" t="s">
        <v>1525</v>
      </c>
      <c r="D5372" t="b">
        <v>0</v>
      </c>
      <c r="E5372" t="s">
        <v>125</v>
      </c>
      <c r="H5372" t="s">
        <v>125</v>
      </c>
      <c r="P5372" t="s">
        <v>125</v>
      </c>
    </row>
    <row r="5373" spans="1:19" x14ac:dyDescent="0.2">
      <c r="A5373">
        <v>175364</v>
      </c>
      <c r="B5373" t="s">
        <v>2636</v>
      </c>
      <c r="C5373" t="s">
        <v>1525</v>
      </c>
      <c r="D5373" t="b">
        <v>0</v>
      </c>
      <c r="E5373" t="s">
        <v>125</v>
      </c>
      <c r="H5373" t="s">
        <v>125</v>
      </c>
      <c r="P5373" t="s">
        <v>125</v>
      </c>
    </row>
    <row r="5374" spans="1:19" x14ac:dyDescent="0.2">
      <c r="A5374">
        <v>175374</v>
      </c>
      <c r="B5374" t="s">
        <v>2637</v>
      </c>
      <c r="C5374" t="s">
        <v>1525</v>
      </c>
      <c r="D5374" t="b">
        <v>0</v>
      </c>
      <c r="E5374" t="s">
        <v>125</v>
      </c>
      <c r="H5374" t="s">
        <v>125</v>
      </c>
      <c r="P5374" t="s">
        <v>125</v>
      </c>
    </row>
    <row r="5375" spans="1:19" x14ac:dyDescent="0.2">
      <c r="A5375">
        <v>175365</v>
      </c>
      <c r="B5375" t="s">
        <v>2638</v>
      </c>
      <c r="C5375" t="s">
        <v>1525</v>
      </c>
      <c r="D5375" t="b">
        <v>0</v>
      </c>
      <c r="E5375" t="s">
        <v>125</v>
      </c>
      <c r="H5375" t="s">
        <v>125</v>
      </c>
      <c r="P5375" t="s">
        <v>125</v>
      </c>
    </row>
    <row r="5376" spans="1:19" x14ac:dyDescent="0.2">
      <c r="A5376">
        <v>175366</v>
      </c>
      <c r="B5376" t="s">
        <v>2639</v>
      </c>
      <c r="C5376" t="s">
        <v>1525</v>
      </c>
      <c r="D5376" t="b">
        <v>0</v>
      </c>
      <c r="E5376" t="s">
        <v>125</v>
      </c>
      <c r="H5376" t="s">
        <v>125</v>
      </c>
      <c r="P5376" t="s">
        <v>125</v>
      </c>
    </row>
    <row r="5377" spans="1:19" x14ac:dyDescent="0.2">
      <c r="A5377">
        <v>175367</v>
      </c>
      <c r="B5377" t="s">
        <v>2640</v>
      </c>
      <c r="C5377" t="s">
        <v>1525</v>
      </c>
      <c r="D5377" t="b">
        <v>0</v>
      </c>
      <c r="E5377" t="s">
        <v>125</v>
      </c>
      <c r="H5377" t="s">
        <v>125</v>
      </c>
      <c r="P5377" t="s">
        <v>125</v>
      </c>
    </row>
    <row r="5378" spans="1:19" x14ac:dyDescent="0.2">
      <c r="A5378">
        <v>175375</v>
      </c>
      <c r="B5378" t="s">
        <v>2641</v>
      </c>
      <c r="C5378" t="s">
        <v>1525</v>
      </c>
      <c r="D5378" t="b">
        <v>0</v>
      </c>
      <c r="E5378" t="s">
        <v>125</v>
      </c>
      <c r="H5378" t="s">
        <v>125</v>
      </c>
      <c r="P5378" t="s">
        <v>125</v>
      </c>
    </row>
    <row r="5379" spans="1:19" x14ac:dyDescent="0.2">
      <c r="A5379">
        <v>175376</v>
      </c>
      <c r="B5379" t="s">
        <v>2642</v>
      </c>
      <c r="C5379" t="s">
        <v>1525</v>
      </c>
      <c r="D5379" t="b">
        <v>0</v>
      </c>
      <c r="E5379" t="s">
        <v>125</v>
      </c>
      <c r="H5379" t="s">
        <v>125</v>
      </c>
      <c r="P5379" t="s">
        <v>125</v>
      </c>
    </row>
    <row r="5380" spans="1:19" x14ac:dyDescent="0.2">
      <c r="A5380">
        <v>175377</v>
      </c>
      <c r="B5380" t="s">
        <v>2643</v>
      </c>
      <c r="C5380" t="s">
        <v>1525</v>
      </c>
      <c r="D5380" t="b">
        <v>0</v>
      </c>
      <c r="E5380" t="s">
        <v>125</v>
      </c>
      <c r="H5380" t="s">
        <v>125</v>
      </c>
      <c r="P5380" t="s">
        <v>125</v>
      </c>
    </row>
    <row r="5381" spans="1:19" x14ac:dyDescent="0.2">
      <c r="A5381">
        <v>175368</v>
      </c>
      <c r="B5381" t="s">
        <v>2644</v>
      </c>
      <c r="C5381" t="s">
        <v>1525</v>
      </c>
      <c r="D5381" t="b">
        <v>0</v>
      </c>
      <c r="E5381" t="s">
        <v>125</v>
      </c>
      <c r="H5381" t="s">
        <v>125</v>
      </c>
      <c r="P5381" t="s">
        <v>125</v>
      </c>
    </row>
    <row r="5382" spans="1:19" x14ac:dyDescent="0.2">
      <c r="A5382">
        <v>175378</v>
      </c>
      <c r="B5382" t="s">
        <v>2645</v>
      </c>
      <c r="C5382" t="s">
        <v>1525</v>
      </c>
      <c r="D5382" t="b">
        <v>0</v>
      </c>
      <c r="E5382" t="s">
        <v>125</v>
      </c>
      <c r="H5382" t="s">
        <v>125</v>
      </c>
      <c r="P5382" t="s">
        <v>125</v>
      </c>
    </row>
    <row r="5383" spans="1:19" x14ac:dyDescent="0.2">
      <c r="A5383">
        <v>175379</v>
      </c>
      <c r="B5383" t="s">
        <v>2646</v>
      </c>
      <c r="C5383" t="s">
        <v>1525</v>
      </c>
      <c r="D5383" t="b">
        <v>0</v>
      </c>
      <c r="E5383" t="s">
        <v>125</v>
      </c>
      <c r="H5383" t="s">
        <v>125</v>
      </c>
      <c r="P5383" t="s">
        <v>125</v>
      </c>
    </row>
    <row r="5384" spans="1:19" x14ac:dyDescent="0.2">
      <c r="A5384">
        <v>175369</v>
      </c>
      <c r="B5384" t="s">
        <v>2647</v>
      </c>
      <c r="C5384" t="s">
        <v>1525</v>
      </c>
      <c r="D5384" t="b">
        <v>0</v>
      </c>
      <c r="E5384" t="s">
        <v>125</v>
      </c>
      <c r="H5384" t="s">
        <v>125</v>
      </c>
      <c r="P5384" t="s">
        <v>125</v>
      </c>
    </row>
    <row r="5385" spans="1:19" x14ac:dyDescent="0.2">
      <c r="A5385">
        <v>175380</v>
      </c>
      <c r="B5385" t="s">
        <v>2648</v>
      </c>
      <c r="C5385" t="s">
        <v>1525</v>
      </c>
      <c r="D5385" t="b">
        <v>0</v>
      </c>
      <c r="E5385" t="s">
        <v>125</v>
      </c>
      <c r="H5385" t="s">
        <v>125</v>
      </c>
      <c r="P5385" t="s">
        <v>125</v>
      </c>
    </row>
    <row r="5386" spans="1:19" x14ac:dyDescent="0.2">
      <c r="A5386">
        <v>175381</v>
      </c>
      <c r="B5386" t="s">
        <v>2649</v>
      </c>
      <c r="C5386" t="s">
        <v>1525</v>
      </c>
      <c r="D5386" t="b">
        <v>0</v>
      </c>
      <c r="E5386" t="s">
        <v>125</v>
      </c>
      <c r="H5386" t="s">
        <v>125</v>
      </c>
      <c r="P5386" t="s">
        <v>125</v>
      </c>
    </row>
    <row r="5387" spans="1:19" x14ac:dyDescent="0.2">
      <c r="A5387">
        <v>188336</v>
      </c>
      <c r="B5387" t="s">
        <v>2650</v>
      </c>
      <c r="C5387" t="s">
        <v>1525</v>
      </c>
      <c r="D5387" t="b">
        <v>1</v>
      </c>
      <c r="E5387" t="s">
        <v>125</v>
      </c>
      <c r="F5387" t="s">
        <v>538</v>
      </c>
      <c r="G5387" t="s">
        <v>533</v>
      </c>
      <c r="H5387" t="s">
        <v>125</v>
      </c>
      <c r="P5387" t="s">
        <v>125</v>
      </c>
    </row>
    <row r="5388" spans="1:19" x14ac:dyDescent="0.2">
      <c r="A5388">
        <v>171358</v>
      </c>
      <c r="B5388" t="s">
        <v>2651</v>
      </c>
      <c r="C5388" t="s">
        <v>1525</v>
      </c>
      <c r="D5388" t="b">
        <v>1</v>
      </c>
      <c r="E5388" t="s">
        <v>125</v>
      </c>
      <c r="H5388" t="s">
        <v>125</v>
      </c>
      <c r="P5388" t="s">
        <v>125</v>
      </c>
      <c r="R5388" t="s">
        <v>1809</v>
      </c>
    </row>
    <row r="5389" spans="1:19" x14ac:dyDescent="0.2">
      <c r="A5389">
        <v>171373</v>
      </c>
      <c r="B5389" t="s">
        <v>2652</v>
      </c>
      <c r="C5389" t="s">
        <v>1525</v>
      </c>
      <c r="D5389" t="b">
        <v>1</v>
      </c>
      <c r="E5389" t="s">
        <v>125</v>
      </c>
      <c r="F5389" t="s">
        <v>859</v>
      </c>
      <c r="G5389" t="s">
        <v>860</v>
      </c>
      <c r="H5389" t="s">
        <v>125</v>
      </c>
      <c r="P5389" t="s">
        <v>125</v>
      </c>
      <c r="R5389" t="s">
        <v>1752</v>
      </c>
    </row>
    <row r="5390" spans="1:19" x14ac:dyDescent="0.2">
      <c r="A5390">
        <v>171359</v>
      </c>
      <c r="B5390" t="s">
        <v>2653</v>
      </c>
      <c r="C5390" t="s">
        <v>1525</v>
      </c>
      <c r="D5390" t="b">
        <v>0</v>
      </c>
      <c r="E5390" t="s">
        <v>125</v>
      </c>
      <c r="F5390" t="s">
        <v>1769</v>
      </c>
      <c r="G5390" t="s">
        <v>533</v>
      </c>
      <c r="H5390" t="s">
        <v>125</v>
      </c>
      <c r="P5390" t="s">
        <v>125</v>
      </c>
      <c r="S5390" t="s">
        <v>1770</v>
      </c>
    </row>
    <row r="5391" spans="1:19" x14ac:dyDescent="0.2">
      <c r="A5391">
        <v>188338</v>
      </c>
      <c r="B5391" t="s">
        <v>564</v>
      </c>
      <c r="C5391" t="s">
        <v>1525</v>
      </c>
      <c r="D5391" t="b">
        <v>0</v>
      </c>
      <c r="E5391" t="s">
        <v>125</v>
      </c>
      <c r="F5391" t="s">
        <v>538</v>
      </c>
      <c r="G5391" t="s">
        <v>533</v>
      </c>
      <c r="H5391" t="s">
        <v>125</v>
      </c>
      <c r="P5391" t="s">
        <v>125</v>
      </c>
    </row>
    <row r="5392" spans="1:19" x14ac:dyDescent="0.2">
      <c r="A5392">
        <v>157446</v>
      </c>
      <c r="B5392" t="s">
        <v>2654</v>
      </c>
      <c r="C5392" t="s">
        <v>1525</v>
      </c>
      <c r="D5392" t="b">
        <v>0</v>
      </c>
      <c r="E5392" t="s">
        <v>125</v>
      </c>
      <c r="F5392" t="s">
        <v>1683</v>
      </c>
      <c r="G5392" t="s">
        <v>1534</v>
      </c>
      <c r="H5392" t="s">
        <v>125</v>
      </c>
      <c r="P5392" t="s">
        <v>125</v>
      </c>
    </row>
    <row r="5393" spans="1:18" x14ac:dyDescent="0.2">
      <c r="A5393">
        <v>171363</v>
      </c>
      <c r="B5393" t="s">
        <v>2654</v>
      </c>
      <c r="C5393" t="s">
        <v>1525</v>
      </c>
      <c r="D5393" t="b">
        <v>0</v>
      </c>
      <c r="E5393" t="s">
        <v>125</v>
      </c>
      <c r="F5393" t="s">
        <v>1683</v>
      </c>
      <c r="G5393" t="s">
        <v>1534</v>
      </c>
      <c r="H5393" t="s">
        <v>125</v>
      </c>
      <c r="P5393" t="s">
        <v>125</v>
      </c>
      <c r="R5393" t="s">
        <v>2655</v>
      </c>
    </row>
    <row r="5394" spans="1:18" x14ac:dyDescent="0.2">
      <c r="A5394">
        <v>171364</v>
      </c>
      <c r="B5394" t="s">
        <v>2656</v>
      </c>
      <c r="C5394" t="s">
        <v>1525</v>
      </c>
      <c r="D5394" t="b">
        <v>1</v>
      </c>
      <c r="E5394" t="s">
        <v>125</v>
      </c>
      <c r="F5394" t="s">
        <v>1529</v>
      </c>
      <c r="G5394" t="s">
        <v>1527</v>
      </c>
      <c r="H5394" t="s">
        <v>125</v>
      </c>
      <c r="P5394" t="s">
        <v>125</v>
      </c>
    </row>
    <row r="5395" spans="1:18" x14ac:dyDescent="0.2">
      <c r="A5395">
        <v>157447</v>
      </c>
      <c r="B5395" t="s">
        <v>2656</v>
      </c>
      <c r="C5395" t="s">
        <v>1525</v>
      </c>
      <c r="D5395" t="b">
        <v>1</v>
      </c>
      <c r="E5395" t="s">
        <v>125</v>
      </c>
      <c r="F5395" t="s">
        <v>1529</v>
      </c>
      <c r="G5395" t="s">
        <v>1527</v>
      </c>
      <c r="H5395" t="s">
        <v>125</v>
      </c>
      <c r="P5395" t="s">
        <v>125</v>
      </c>
    </row>
    <row r="5396" spans="1:18" x14ac:dyDescent="0.2">
      <c r="A5396">
        <v>171365</v>
      </c>
      <c r="B5396" t="s">
        <v>2657</v>
      </c>
      <c r="C5396" t="s">
        <v>1525</v>
      </c>
      <c r="D5396" t="b">
        <v>0</v>
      </c>
      <c r="E5396" t="s">
        <v>125</v>
      </c>
      <c r="F5396" t="s">
        <v>2390</v>
      </c>
      <c r="G5396" t="s">
        <v>1558</v>
      </c>
      <c r="H5396" t="s">
        <v>125</v>
      </c>
      <c r="P5396" t="s">
        <v>125</v>
      </c>
      <c r="R5396" t="s">
        <v>2655</v>
      </c>
    </row>
    <row r="5397" spans="1:18" x14ac:dyDescent="0.2">
      <c r="A5397">
        <v>157448</v>
      </c>
      <c r="B5397" t="s">
        <v>2657</v>
      </c>
      <c r="C5397" t="s">
        <v>1525</v>
      </c>
      <c r="D5397" t="b">
        <v>0</v>
      </c>
      <c r="E5397" t="s">
        <v>125</v>
      </c>
      <c r="F5397" t="s">
        <v>2390</v>
      </c>
      <c r="G5397" t="s">
        <v>1558</v>
      </c>
      <c r="H5397" t="s">
        <v>125</v>
      </c>
      <c r="P5397" t="s">
        <v>125</v>
      </c>
    </row>
    <row r="5398" spans="1:18" x14ac:dyDescent="0.2">
      <c r="A5398">
        <v>157449</v>
      </c>
      <c r="B5398" t="s">
        <v>2658</v>
      </c>
      <c r="C5398" t="s">
        <v>1525</v>
      </c>
      <c r="D5398" t="b">
        <v>1</v>
      </c>
      <c r="E5398" t="s">
        <v>125</v>
      </c>
      <c r="F5398" t="s">
        <v>1529</v>
      </c>
      <c r="G5398" t="s">
        <v>1527</v>
      </c>
      <c r="H5398" t="s">
        <v>125</v>
      </c>
      <c r="P5398" t="s">
        <v>125</v>
      </c>
    </row>
    <row r="5399" spans="1:18" x14ac:dyDescent="0.2">
      <c r="A5399">
        <v>171366</v>
      </c>
      <c r="B5399" t="s">
        <v>2658</v>
      </c>
      <c r="C5399" t="s">
        <v>1525</v>
      </c>
      <c r="D5399" t="b">
        <v>1</v>
      </c>
      <c r="E5399" t="s">
        <v>125</v>
      </c>
      <c r="F5399" t="s">
        <v>1529</v>
      </c>
      <c r="G5399" t="s">
        <v>1527</v>
      </c>
      <c r="H5399" t="s">
        <v>125</v>
      </c>
      <c r="P5399" t="s">
        <v>125</v>
      </c>
    </row>
    <row r="5400" spans="1:18" x14ac:dyDescent="0.2">
      <c r="A5400">
        <v>171367</v>
      </c>
      <c r="B5400" t="s">
        <v>2659</v>
      </c>
      <c r="C5400" t="s">
        <v>1525</v>
      </c>
      <c r="D5400" t="b">
        <v>0</v>
      </c>
      <c r="E5400" t="s">
        <v>125</v>
      </c>
      <c r="F5400" t="s">
        <v>2660</v>
      </c>
      <c r="G5400" t="s">
        <v>1165</v>
      </c>
      <c r="H5400" t="s">
        <v>125</v>
      </c>
      <c r="P5400" t="s">
        <v>125</v>
      </c>
      <c r="R5400" t="s">
        <v>2655</v>
      </c>
    </row>
    <row r="5401" spans="1:18" x14ac:dyDescent="0.2">
      <c r="A5401">
        <v>157450</v>
      </c>
      <c r="B5401" t="s">
        <v>2659</v>
      </c>
      <c r="C5401" t="s">
        <v>1525</v>
      </c>
      <c r="D5401" t="b">
        <v>0</v>
      </c>
      <c r="E5401" t="s">
        <v>125</v>
      </c>
      <c r="F5401" t="s">
        <v>2660</v>
      </c>
      <c r="G5401" t="s">
        <v>1165</v>
      </c>
      <c r="H5401" t="s">
        <v>125</v>
      </c>
      <c r="P5401" t="s">
        <v>125</v>
      </c>
    </row>
    <row r="5402" spans="1:18" x14ac:dyDescent="0.2">
      <c r="A5402">
        <v>157451</v>
      </c>
      <c r="B5402" t="s">
        <v>2661</v>
      </c>
      <c r="C5402" t="s">
        <v>1525</v>
      </c>
      <c r="D5402" t="b">
        <v>1</v>
      </c>
      <c r="E5402" t="s">
        <v>125</v>
      </c>
      <c r="F5402" t="s">
        <v>1529</v>
      </c>
      <c r="G5402" t="s">
        <v>1527</v>
      </c>
      <c r="H5402" t="s">
        <v>125</v>
      </c>
      <c r="P5402" t="s">
        <v>125</v>
      </c>
    </row>
    <row r="5403" spans="1:18" x14ac:dyDescent="0.2">
      <c r="A5403">
        <v>171368</v>
      </c>
      <c r="B5403" t="s">
        <v>2661</v>
      </c>
      <c r="C5403" t="s">
        <v>1525</v>
      </c>
      <c r="D5403" t="b">
        <v>1</v>
      </c>
      <c r="E5403" t="s">
        <v>125</v>
      </c>
      <c r="F5403" t="s">
        <v>1529</v>
      </c>
      <c r="G5403" t="s">
        <v>1527</v>
      </c>
      <c r="H5403" t="s">
        <v>125</v>
      </c>
      <c r="P5403" t="s">
        <v>125</v>
      </c>
    </row>
    <row r="5404" spans="1:18" x14ac:dyDescent="0.2">
      <c r="A5404">
        <v>157452</v>
      </c>
      <c r="B5404" t="s">
        <v>2662</v>
      </c>
      <c r="C5404" t="s">
        <v>1525</v>
      </c>
      <c r="D5404" t="b">
        <v>0</v>
      </c>
      <c r="E5404" t="s">
        <v>125</v>
      </c>
      <c r="F5404" t="s">
        <v>2143</v>
      </c>
      <c r="G5404" t="s">
        <v>1588</v>
      </c>
      <c r="H5404" t="s">
        <v>125</v>
      </c>
      <c r="P5404" t="s">
        <v>125</v>
      </c>
    </row>
    <row r="5405" spans="1:18" x14ac:dyDescent="0.2">
      <c r="A5405">
        <v>171371</v>
      </c>
      <c r="B5405" t="s">
        <v>2663</v>
      </c>
      <c r="C5405" t="s">
        <v>1525</v>
      </c>
      <c r="D5405" t="b">
        <v>0</v>
      </c>
      <c r="E5405" t="s">
        <v>125</v>
      </c>
      <c r="F5405" t="s">
        <v>2143</v>
      </c>
      <c r="G5405" t="s">
        <v>1588</v>
      </c>
      <c r="H5405" t="s">
        <v>125</v>
      </c>
      <c r="P5405" t="s">
        <v>125</v>
      </c>
      <c r="R5405" t="s">
        <v>2655</v>
      </c>
    </row>
    <row r="5406" spans="1:18" x14ac:dyDescent="0.2">
      <c r="A5406">
        <v>157453</v>
      </c>
      <c r="B5406" t="s">
        <v>2664</v>
      </c>
      <c r="C5406" t="s">
        <v>1525</v>
      </c>
      <c r="D5406" t="b">
        <v>0</v>
      </c>
      <c r="E5406" t="s">
        <v>125</v>
      </c>
      <c r="F5406" t="s">
        <v>2665</v>
      </c>
      <c r="G5406" t="s">
        <v>1165</v>
      </c>
      <c r="H5406" t="s">
        <v>125</v>
      </c>
      <c r="P5406" t="s">
        <v>125</v>
      </c>
      <c r="R5406" t="s">
        <v>2655</v>
      </c>
    </row>
    <row r="5407" spans="1:18" x14ac:dyDescent="0.2">
      <c r="A5407">
        <v>171369</v>
      </c>
      <c r="B5407" t="s">
        <v>2664</v>
      </c>
      <c r="C5407" t="s">
        <v>1525</v>
      </c>
      <c r="D5407" t="b">
        <v>0</v>
      </c>
      <c r="E5407" t="s">
        <v>125</v>
      </c>
      <c r="F5407" t="s">
        <v>2665</v>
      </c>
      <c r="G5407" t="s">
        <v>1165</v>
      </c>
      <c r="H5407" t="s">
        <v>125</v>
      </c>
      <c r="P5407" t="s">
        <v>125</v>
      </c>
    </row>
    <row r="5408" spans="1:18" x14ac:dyDescent="0.2">
      <c r="A5408">
        <v>171370</v>
      </c>
      <c r="B5408" t="s">
        <v>2666</v>
      </c>
      <c r="C5408" t="s">
        <v>1525</v>
      </c>
      <c r="D5408" t="b">
        <v>1</v>
      </c>
      <c r="E5408" t="s">
        <v>125</v>
      </c>
      <c r="F5408" t="s">
        <v>1529</v>
      </c>
      <c r="G5408" t="s">
        <v>1527</v>
      </c>
      <c r="H5408" t="s">
        <v>125</v>
      </c>
      <c r="P5408" t="s">
        <v>125</v>
      </c>
    </row>
    <row r="5409" spans="1:18" x14ac:dyDescent="0.2">
      <c r="A5409">
        <v>157454</v>
      </c>
      <c r="B5409" t="s">
        <v>2666</v>
      </c>
      <c r="C5409" t="s">
        <v>1525</v>
      </c>
      <c r="D5409" t="b">
        <v>1</v>
      </c>
      <c r="E5409" t="s">
        <v>125</v>
      </c>
      <c r="F5409" t="s">
        <v>1529</v>
      </c>
      <c r="G5409" t="s">
        <v>1527</v>
      </c>
      <c r="H5409" t="s">
        <v>125</v>
      </c>
      <c r="P5409" t="s">
        <v>125</v>
      </c>
    </row>
    <row r="5410" spans="1:18" x14ac:dyDescent="0.2">
      <c r="A5410">
        <v>215466</v>
      </c>
      <c r="B5410" t="s">
        <v>2667</v>
      </c>
      <c r="C5410" t="s">
        <v>1525</v>
      </c>
      <c r="D5410" t="b">
        <v>1</v>
      </c>
      <c r="E5410" t="s">
        <v>125</v>
      </c>
      <c r="H5410" t="s">
        <v>125</v>
      </c>
      <c r="P5410" t="s">
        <v>125</v>
      </c>
      <c r="R5410" t="s">
        <v>1809</v>
      </c>
    </row>
    <row r="5411" spans="1:18" x14ac:dyDescent="0.2">
      <c r="A5411">
        <v>215591</v>
      </c>
      <c r="B5411" t="s">
        <v>2668</v>
      </c>
      <c r="C5411" t="s">
        <v>1525</v>
      </c>
      <c r="D5411" t="b">
        <v>1</v>
      </c>
      <c r="E5411" t="s">
        <v>125</v>
      </c>
      <c r="H5411" t="s">
        <v>125</v>
      </c>
      <c r="P5411" t="s">
        <v>125</v>
      </c>
      <c r="R5411" t="s">
        <v>1752</v>
      </c>
    </row>
    <row r="5412" spans="1:18" x14ac:dyDescent="0.2">
      <c r="A5412">
        <v>215471</v>
      </c>
      <c r="B5412" t="s">
        <v>2669</v>
      </c>
      <c r="C5412" t="s">
        <v>1525</v>
      </c>
      <c r="D5412" t="b">
        <v>0</v>
      </c>
      <c r="E5412" t="s">
        <v>125</v>
      </c>
      <c r="H5412" t="s">
        <v>125</v>
      </c>
      <c r="P5412" t="s">
        <v>125</v>
      </c>
    </row>
    <row r="5413" spans="1:18" x14ac:dyDescent="0.2">
      <c r="A5413">
        <v>215540</v>
      </c>
      <c r="B5413" t="s">
        <v>2670</v>
      </c>
      <c r="C5413" t="s">
        <v>1525</v>
      </c>
      <c r="D5413" t="b">
        <v>0</v>
      </c>
      <c r="E5413" t="s">
        <v>125</v>
      </c>
      <c r="F5413" t="s">
        <v>1557</v>
      </c>
      <c r="G5413" t="s">
        <v>1558</v>
      </c>
      <c r="H5413" t="s">
        <v>125</v>
      </c>
      <c r="J5413" t="s">
        <v>752</v>
      </c>
      <c r="K5413" t="s">
        <v>1559</v>
      </c>
      <c r="L5413" t="s">
        <v>1560</v>
      </c>
      <c r="P5413" t="s">
        <v>125</v>
      </c>
    </row>
    <row r="5414" spans="1:18" x14ac:dyDescent="0.2">
      <c r="A5414">
        <v>215491</v>
      </c>
      <c r="B5414" t="s">
        <v>2671</v>
      </c>
      <c r="C5414" t="s">
        <v>1525</v>
      </c>
      <c r="D5414" t="b">
        <v>0</v>
      </c>
      <c r="E5414" t="s">
        <v>125</v>
      </c>
      <c r="F5414" t="s">
        <v>1552</v>
      </c>
      <c r="G5414" t="s">
        <v>1547</v>
      </c>
      <c r="H5414" t="s">
        <v>125</v>
      </c>
      <c r="P5414" t="s">
        <v>125</v>
      </c>
    </row>
    <row r="5415" spans="1:18" x14ac:dyDescent="0.2">
      <c r="A5415">
        <v>215506</v>
      </c>
      <c r="B5415" t="s">
        <v>2672</v>
      </c>
      <c r="C5415" t="s">
        <v>1525</v>
      </c>
      <c r="D5415" t="b">
        <v>1</v>
      </c>
      <c r="E5415" t="s">
        <v>125</v>
      </c>
      <c r="F5415" t="s">
        <v>1529</v>
      </c>
      <c r="G5415" t="s">
        <v>1527</v>
      </c>
      <c r="H5415" t="s">
        <v>125</v>
      </c>
      <c r="P5415" t="s">
        <v>125</v>
      </c>
    </row>
    <row r="5416" spans="1:18" x14ac:dyDescent="0.2">
      <c r="A5416">
        <v>215518</v>
      </c>
      <c r="B5416" t="s">
        <v>2673</v>
      </c>
      <c r="C5416" t="s">
        <v>1525</v>
      </c>
      <c r="D5416" t="b">
        <v>0</v>
      </c>
      <c r="E5416" t="s">
        <v>125</v>
      </c>
      <c r="F5416" t="s">
        <v>1540</v>
      </c>
      <c r="G5416" t="s">
        <v>1541</v>
      </c>
      <c r="H5416" t="s">
        <v>125</v>
      </c>
      <c r="P5416" t="s">
        <v>125</v>
      </c>
    </row>
    <row r="5417" spans="1:18" x14ac:dyDescent="0.2">
      <c r="A5417">
        <v>215510</v>
      </c>
      <c r="B5417" t="s">
        <v>2674</v>
      </c>
      <c r="C5417" t="s">
        <v>1525</v>
      </c>
      <c r="D5417" t="b">
        <v>1</v>
      </c>
      <c r="E5417" t="s">
        <v>125</v>
      </c>
      <c r="F5417" t="s">
        <v>1529</v>
      </c>
      <c r="G5417" t="s">
        <v>1527</v>
      </c>
      <c r="H5417" t="s">
        <v>125</v>
      </c>
      <c r="P5417" t="s">
        <v>125</v>
      </c>
    </row>
    <row r="5418" spans="1:18" x14ac:dyDescent="0.2">
      <c r="A5418">
        <v>215523</v>
      </c>
      <c r="B5418" t="s">
        <v>2675</v>
      </c>
      <c r="C5418" t="s">
        <v>1525</v>
      </c>
      <c r="D5418" t="b">
        <v>1</v>
      </c>
      <c r="E5418" t="s">
        <v>125</v>
      </c>
      <c r="F5418" t="s">
        <v>1529</v>
      </c>
      <c r="G5418" t="s">
        <v>1527</v>
      </c>
      <c r="H5418" t="s">
        <v>125</v>
      </c>
      <c r="P5418" t="s">
        <v>125</v>
      </c>
    </row>
    <row r="5419" spans="1:18" x14ac:dyDescent="0.2">
      <c r="A5419">
        <v>215528</v>
      </c>
      <c r="B5419" t="s">
        <v>2676</v>
      </c>
      <c r="C5419" t="s">
        <v>1525</v>
      </c>
      <c r="D5419" t="b">
        <v>1</v>
      </c>
      <c r="E5419" t="s">
        <v>125</v>
      </c>
      <c r="F5419" t="s">
        <v>1529</v>
      </c>
      <c r="G5419" t="s">
        <v>1527</v>
      </c>
      <c r="H5419" t="s">
        <v>125</v>
      </c>
      <c r="P5419" t="s">
        <v>125</v>
      </c>
    </row>
    <row r="5420" spans="1:18" x14ac:dyDescent="0.2">
      <c r="A5420">
        <v>215536</v>
      </c>
      <c r="B5420" t="s">
        <v>2677</v>
      </c>
      <c r="C5420" t="s">
        <v>1525</v>
      </c>
      <c r="D5420" t="b">
        <v>0</v>
      </c>
      <c r="E5420" t="s">
        <v>125</v>
      </c>
      <c r="F5420" t="s">
        <v>1552</v>
      </c>
      <c r="G5420" t="s">
        <v>1547</v>
      </c>
      <c r="H5420" t="s">
        <v>125</v>
      </c>
      <c r="P5420" t="s">
        <v>125</v>
      </c>
    </row>
    <row r="5421" spans="1:18" x14ac:dyDescent="0.2">
      <c r="A5421">
        <v>215534</v>
      </c>
      <c r="B5421" t="s">
        <v>2677</v>
      </c>
      <c r="C5421" t="s">
        <v>1525</v>
      </c>
      <c r="D5421" t="b">
        <v>0</v>
      </c>
      <c r="E5421" t="s">
        <v>125</v>
      </c>
      <c r="H5421" t="s">
        <v>125</v>
      </c>
      <c r="P5421" t="s">
        <v>125</v>
      </c>
    </row>
    <row r="5422" spans="1:18" x14ac:dyDescent="0.2">
      <c r="A5422">
        <v>215537</v>
      </c>
      <c r="B5422" t="s">
        <v>2678</v>
      </c>
      <c r="C5422" t="s">
        <v>1525</v>
      </c>
      <c r="D5422" t="b">
        <v>1</v>
      </c>
      <c r="E5422" t="s">
        <v>125</v>
      </c>
      <c r="F5422" t="s">
        <v>1529</v>
      </c>
      <c r="G5422" t="s">
        <v>1527</v>
      </c>
      <c r="H5422" t="s">
        <v>125</v>
      </c>
      <c r="P5422" t="s">
        <v>125</v>
      </c>
    </row>
    <row r="5423" spans="1:18" x14ac:dyDescent="0.2">
      <c r="A5423">
        <v>215545</v>
      </c>
      <c r="B5423" t="s">
        <v>2679</v>
      </c>
      <c r="C5423" t="s">
        <v>1525</v>
      </c>
      <c r="D5423" t="b">
        <v>1</v>
      </c>
      <c r="E5423" t="s">
        <v>125</v>
      </c>
      <c r="F5423" t="s">
        <v>1529</v>
      </c>
      <c r="G5423" t="s">
        <v>1527</v>
      </c>
      <c r="H5423" t="s">
        <v>125</v>
      </c>
      <c r="P5423" t="s">
        <v>125</v>
      </c>
    </row>
    <row r="5424" spans="1:18" x14ac:dyDescent="0.2">
      <c r="A5424">
        <v>215551</v>
      </c>
      <c r="B5424" t="s">
        <v>2680</v>
      </c>
      <c r="C5424" t="s">
        <v>1525</v>
      </c>
      <c r="D5424" t="b">
        <v>1</v>
      </c>
      <c r="E5424" t="s">
        <v>125</v>
      </c>
      <c r="F5424" t="s">
        <v>1529</v>
      </c>
      <c r="G5424" t="s">
        <v>1527</v>
      </c>
      <c r="H5424" t="s">
        <v>125</v>
      </c>
      <c r="P5424" t="s">
        <v>125</v>
      </c>
    </row>
    <row r="5425" spans="1:19" x14ac:dyDescent="0.2">
      <c r="A5425">
        <v>215556</v>
      </c>
      <c r="B5425" t="s">
        <v>2681</v>
      </c>
      <c r="C5425" t="s">
        <v>1525</v>
      </c>
      <c r="D5425" t="b">
        <v>0</v>
      </c>
      <c r="E5425" t="s">
        <v>125</v>
      </c>
      <c r="F5425" t="s">
        <v>2682</v>
      </c>
      <c r="G5425" t="s">
        <v>1165</v>
      </c>
      <c r="H5425" t="s">
        <v>125</v>
      </c>
      <c r="P5425" t="s">
        <v>125</v>
      </c>
    </row>
    <row r="5426" spans="1:19" x14ac:dyDescent="0.2">
      <c r="A5426">
        <v>215560</v>
      </c>
      <c r="B5426" t="s">
        <v>2683</v>
      </c>
      <c r="C5426" t="s">
        <v>1525</v>
      </c>
      <c r="D5426" t="b">
        <v>1</v>
      </c>
      <c r="E5426" t="s">
        <v>125</v>
      </c>
      <c r="F5426" t="s">
        <v>1529</v>
      </c>
      <c r="G5426" t="s">
        <v>1527</v>
      </c>
      <c r="H5426" t="s">
        <v>125</v>
      </c>
      <c r="P5426" t="s">
        <v>125</v>
      </c>
    </row>
    <row r="5427" spans="1:19" x14ac:dyDescent="0.2">
      <c r="A5427">
        <v>215567</v>
      </c>
      <c r="B5427" t="s">
        <v>2684</v>
      </c>
      <c r="C5427" t="s">
        <v>1525</v>
      </c>
      <c r="D5427" t="b">
        <v>1</v>
      </c>
      <c r="E5427" t="s">
        <v>125</v>
      </c>
      <c r="F5427" t="s">
        <v>1529</v>
      </c>
      <c r="G5427" t="s">
        <v>1527</v>
      </c>
      <c r="H5427" t="s">
        <v>125</v>
      </c>
      <c r="P5427" t="s">
        <v>125</v>
      </c>
    </row>
    <row r="5428" spans="1:19" x14ac:dyDescent="0.2">
      <c r="A5428">
        <v>215570</v>
      </c>
      <c r="B5428" t="s">
        <v>2685</v>
      </c>
      <c r="C5428" t="s">
        <v>1525</v>
      </c>
      <c r="D5428" t="b">
        <v>0</v>
      </c>
      <c r="E5428" t="s">
        <v>125</v>
      </c>
      <c r="H5428" t="s">
        <v>125</v>
      </c>
      <c r="P5428" t="s">
        <v>125</v>
      </c>
    </row>
    <row r="5429" spans="1:19" x14ac:dyDescent="0.2">
      <c r="A5429">
        <v>215573</v>
      </c>
      <c r="B5429" t="s">
        <v>2686</v>
      </c>
      <c r="C5429" t="s">
        <v>1525</v>
      </c>
      <c r="D5429" t="b">
        <v>1</v>
      </c>
      <c r="E5429" t="s">
        <v>125</v>
      </c>
      <c r="F5429" t="s">
        <v>1529</v>
      </c>
      <c r="G5429" t="s">
        <v>1527</v>
      </c>
      <c r="H5429" t="s">
        <v>125</v>
      </c>
      <c r="P5429" t="s">
        <v>125</v>
      </c>
    </row>
    <row r="5430" spans="1:19" x14ac:dyDescent="0.2">
      <c r="A5430">
        <v>215576</v>
      </c>
      <c r="B5430" t="s">
        <v>2687</v>
      </c>
      <c r="C5430" t="s">
        <v>1525</v>
      </c>
      <c r="D5430" t="b">
        <v>1</v>
      </c>
      <c r="E5430" t="s">
        <v>125</v>
      </c>
      <c r="F5430" t="s">
        <v>1529</v>
      </c>
      <c r="G5430" t="s">
        <v>1527</v>
      </c>
      <c r="H5430" t="s">
        <v>125</v>
      </c>
      <c r="P5430" t="s">
        <v>125</v>
      </c>
    </row>
    <row r="5431" spans="1:19" x14ac:dyDescent="0.2">
      <c r="A5431">
        <v>215581</v>
      </c>
      <c r="B5431" t="s">
        <v>2688</v>
      </c>
      <c r="C5431" t="s">
        <v>1525</v>
      </c>
      <c r="D5431" t="b">
        <v>0</v>
      </c>
      <c r="E5431" t="s">
        <v>125</v>
      </c>
      <c r="H5431" t="s">
        <v>125</v>
      </c>
      <c r="P5431" t="s">
        <v>125</v>
      </c>
    </row>
    <row r="5432" spans="1:19" x14ac:dyDescent="0.2">
      <c r="A5432">
        <v>222277</v>
      </c>
      <c r="B5432" t="s">
        <v>2689</v>
      </c>
      <c r="C5432" t="s">
        <v>1525</v>
      </c>
      <c r="D5432" t="b">
        <v>1</v>
      </c>
      <c r="E5432" t="s">
        <v>125</v>
      </c>
      <c r="H5432" t="s">
        <v>125</v>
      </c>
      <c r="P5432" t="s">
        <v>125</v>
      </c>
      <c r="R5432" t="s">
        <v>2690</v>
      </c>
    </row>
    <row r="5433" spans="1:19" x14ac:dyDescent="0.2">
      <c r="A5433">
        <v>222280</v>
      </c>
      <c r="B5433" t="s">
        <v>2691</v>
      </c>
      <c r="C5433" t="s">
        <v>1525</v>
      </c>
      <c r="D5433" t="b">
        <v>0</v>
      </c>
      <c r="E5433" t="s">
        <v>125</v>
      </c>
      <c r="F5433" t="s">
        <v>1991</v>
      </c>
      <c r="G5433" t="s">
        <v>1992</v>
      </c>
      <c r="H5433" t="s">
        <v>125</v>
      </c>
      <c r="P5433" t="s">
        <v>125</v>
      </c>
    </row>
    <row r="5434" spans="1:19" x14ac:dyDescent="0.2">
      <c r="A5434">
        <v>187304</v>
      </c>
      <c r="B5434" t="s">
        <v>2692</v>
      </c>
      <c r="C5434" t="s">
        <v>1525</v>
      </c>
      <c r="D5434" t="b">
        <v>1</v>
      </c>
      <c r="E5434" t="s">
        <v>125</v>
      </c>
      <c r="F5434" t="s">
        <v>538</v>
      </c>
      <c r="G5434" t="s">
        <v>533</v>
      </c>
      <c r="H5434" t="s">
        <v>125</v>
      </c>
      <c r="P5434" t="s">
        <v>125</v>
      </c>
    </row>
    <row r="5435" spans="1:19" x14ac:dyDescent="0.2">
      <c r="A5435">
        <v>187265</v>
      </c>
      <c r="B5435" t="s">
        <v>2693</v>
      </c>
      <c r="C5435" t="s">
        <v>1525</v>
      </c>
      <c r="D5435" t="b">
        <v>1</v>
      </c>
      <c r="E5435" t="s">
        <v>125</v>
      </c>
      <c r="F5435" t="s">
        <v>955</v>
      </c>
      <c r="G5435" t="s">
        <v>956</v>
      </c>
      <c r="H5435" t="s">
        <v>125</v>
      </c>
      <c r="P5435" t="s">
        <v>125</v>
      </c>
      <c r="R5435" t="s">
        <v>1809</v>
      </c>
    </row>
    <row r="5436" spans="1:19" x14ac:dyDescent="0.2">
      <c r="A5436">
        <v>187307</v>
      </c>
      <c r="B5436" t="s">
        <v>2694</v>
      </c>
      <c r="C5436" t="s">
        <v>1525</v>
      </c>
      <c r="D5436" t="b">
        <v>1</v>
      </c>
      <c r="E5436" t="s">
        <v>125</v>
      </c>
      <c r="H5436" t="s">
        <v>125</v>
      </c>
      <c r="P5436" t="s">
        <v>125</v>
      </c>
      <c r="R5436" t="s">
        <v>1752</v>
      </c>
    </row>
    <row r="5437" spans="1:19" x14ac:dyDescent="0.2">
      <c r="A5437">
        <v>187266</v>
      </c>
      <c r="B5437" t="s">
        <v>2695</v>
      </c>
      <c r="C5437" t="s">
        <v>1525</v>
      </c>
      <c r="D5437" t="b">
        <v>0</v>
      </c>
      <c r="E5437" t="s">
        <v>125</v>
      </c>
      <c r="F5437" t="s">
        <v>1769</v>
      </c>
      <c r="G5437" t="s">
        <v>533</v>
      </c>
      <c r="H5437" t="s">
        <v>125</v>
      </c>
      <c r="P5437" t="s">
        <v>125</v>
      </c>
      <c r="S5437" t="s">
        <v>1770</v>
      </c>
    </row>
    <row r="5438" spans="1:19" x14ac:dyDescent="0.2">
      <c r="A5438">
        <v>187306</v>
      </c>
      <c r="B5438" t="s">
        <v>565</v>
      </c>
      <c r="C5438" t="s">
        <v>1525</v>
      </c>
      <c r="D5438" t="b">
        <v>0</v>
      </c>
      <c r="E5438" t="s">
        <v>125</v>
      </c>
      <c r="F5438" t="s">
        <v>538</v>
      </c>
      <c r="G5438" t="s">
        <v>533</v>
      </c>
      <c r="H5438" t="s">
        <v>125</v>
      </c>
      <c r="P5438" t="s">
        <v>125</v>
      </c>
    </row>
    <row r="5439" spans="1:19" x14ac:dyDescent="0.2">
      <c r="A5439">
        <v>187303</v>
      </c>
      <c r="B5439" t="s">
        <v>2696</v>
      </c>
      <c r="C5439" t="s">
        <v>1525</v>
      </c>
      <c r="D5439" t="b">
        <v>0</v>
      </c>
      <c r="E5439" t="s">
        <v>125</v>
      </c>
      <c r="F5439" t="s">
        <v>1097</v>
      </c>
      <c r="G5439" t="s">
        <v>533</v>
      </c>
      <c r="H5439" t="s">
        <v>125</v>
      </c>
      <c r="P5439" t="s">
        <v>125</v>
      </c>
    </row>
    <row r="5440" spans="1:19" x14ac:dyDescent="0.2">
      <c r="A5440">
        <v>155745</v>
      </c>
      <c r="B5440" t="s">
        <v>2696</v>
      </c>
      <c r="C5440" t="s">
        <v>1525</v>
      </c>
      <c r="D5440" t="b">
        <v>0</v>
      </c>
      <c r="E5440" t="s">
        <v>125</v>
      </c>
      <c r="F5440" t="s">
        <v>1097</v>
      </c>
      <c r="G5440" t="s">
        <v>533</v>
      </c>
      <c r="H5440" t="s">
        <v>125</v>
      </c>
      <c r="P5440" t="s">
        <v>125</v>
      </c>
    </row>
    <row r="5441" spans="1:18" x14ac:dyDescent="0.2">
      <c r="A5441">
        <v>155577</v>
      </c>
      <c r="B5441" t="s">
        <v>2696</v>
      </c>
      <c r="C5441" t="s">
        <v>1525</v>
      </c>
      <c r="D5441" t="b">
        <v>0</v>
      </c>
      <c r="E5441" t="s">
        <v>125</v>
      </c>
      <c r="F5441" t="s">
        <v>1097</v>
      </c>
      <c r="G5441" t="s">
        <v>533</v>
      </c>
      <c r="H5441" t="s">
        <v>125</v>
      </c>
      <c r="P5441" t="s">
        <v>125</v>
      </c>
    </row>
    <row r="5442" spans="1:18" x14ac:dyDescent="0.2">
      <c r="A5442">
        <v>155536</v>
      </c>
      <c r="B5442" t="s">
        <v>2697</v>
      </c>
      <c r="C5442" t="s">
        <v>1525</v>
      </c>
      <c r="D5442" t="b">
        <v>0</v>
      </c>
      <c r="E5442" t="s">
        <v>125</v>
      </c>
      <c r="F5442" t="s">
        <v>1602</v>
      </c>
      <c r="G5442" t="s">
        <v>1603</v>
      </c>
      <c r="H5442" t="s">
        <v>125</v>
      </c>
      <c r="P5442" t="s">
        <v>125</v>
      </c>
    </row>
    <row r="5443" spans="1:18" x14ac:dyDescent="0.2">
      <c r="A5443">
        <v>194916</v>
      </c>
      <c r="B5443" t="s">
        <v>2698</v>
      </c>
      <c r="C5443" t="s">
        <v>1525</v>
      </c>
      <c r="D5443" t="b">
        <v>0</v>
      </c>
      <c r="E5443" t="s">
        <v>125</v>
      </c>
      <c r="F5443" t="s">
        <v>1602</v>
      </c>
      <c r="G5443" t="s">
        <v>1603</v>
      </c>
      <c r="H5443" t="s">
        <v>125</v>
      </c>
      <c r="P5443" t="s">
        <v>125</v>
      </c>
      <c r="R5443" t="s">
        <v>2082</v>
      </c>
    </row>
    <row r="5444" spans="1:18" x14ac:dyDescent="0.2">
      <c r="A5444">
        <v>219854</v>
      </c>
      <c r="B5444" t="s">
        <v>2699</v>
      </c>
      <c r="C5444" t="s">
        <v>1525</v>
      </c>
      <c r="D5444" t="b">
        <v>1</v>
      </c>
      <c r="E5444" t="s">
        <v>125</v>
      </c>
      <c r="F5444" t="s">
        <v>1529</v>
      </c>
      <c r="G5444" t="s">
        <v>1527</v>
      </c>
      <c r="H5444" t="s">
        <v>125</v>
      </c>
      <c r="P5444" t="s">
        <v>125</v>
      </c>
    </row>
    <row r="5445" spans="1:18" x14ac:dyDescent="0.2">
      <c r="A5445">
        <v>155685</v>
      </c>
      <c r="B5445" t="s">
        <v>2700</v>
      </c>
      <c r="C5445" t="s">
        <v>1525</v>
      </c>
      <c r="D5445" t="b">
        <v>0</v>
      </c>
      <c r="E5445" t="s">
        <v>125</v>
      </c>
      <c r="H5445" t="s">
        <v>125</v>
      </c>
      <c r="P5445" t="s">
        <v>125</v>
      </c>
    </row>
    <row r="5446" spans="1:18" x14ac:dyDescent="0.2">
      <c r="A5446">
        <v>155701</v>
      </c>
      <c r="B5446" t="s">
        <v>2700</v>
      </c>
      <c r="C5446" t="s">
        <v>1525</v>
      </c>
      <c r="D5446" t="b">
        <v>0</v>
      </c>
      <c r="E5446" t="s">
        <v>125</v>
      </c>
      <c r="H5446" t="s">
        <v>125</v>
      </c>
      <c r="P5446" t="s">
        <v>125</v>
      </c>
    </row>
    <row r="5447" spans="1:18" x14ac:dyDescent="0.2">
      <c r="A5447">
        <v>219853</v>
      </c>
      <c r="B5447" t="s">
        <v>2701</v>
      </c>
      <c r="C5447" t="s">
        <v>1525</v>
      </c>
      <c r="D5447" t="b">
        <v>0</v>
      </c>
      <c r="E5447" t="s">
        <v>125</v>
      </c>
      <c r="F5447" t="s">
        <v>1552</v>
      </c>
      <c r="G5447" t="s">
        <v>1547</v>
      </c>
      <c r="H5447" t="s">
        <v>125</v>
      </c>
      <c r="P5447" t="s">
        <v>125</v>
      </c>
      <c r="R5447" t="s">
        <v>1598</v>
      </c>
    </row>
    <row r="5448" spans="1:18" x14ac:dyDescent="0.2">
      <c r="A5448">
        <v>155702</v>
      </c>
      <c r="B5448" t="s">
        <v>2702</v>
      </c>
      <c r="C5448" t="s">
        <v>1525</v>
      </c>
      <c r="D5448" t="b">
        <v>0</v>
      </c>
      <c r="E5448" t="s">
        <v>125</v>
      </c>
      <c r="H5448" t="s">
        <v>125</v>
      </c>
      <c r="P5448" t="s">
        <v>125</v>
      </c>
    </row>
    <row r="5449" spans="1:18" x14ac:dyDescent="0.2">
      <c r="A5449">
        <v>155686</v>
      </c>
      <c r="B5449" t="s">
        <v>2702</v>
      </c>
      <c r="C5449" t="s">
        <v>1525</v>
      </c>
      <c r="D5449" t="b">
        <v>0</v>
      </c>
      <c r="E5449" t="s">
        <v>125</v>
      </c>
      <c r="H5449" t="s">
        <v>125</v>
      </c>
      <c r="P5449" t="s">
        <v>125</v>
      </c>
    </row>
    <row r="5450" spans="1:18" x14ac:dyDescent="0.2">
      <c r="A5450">
        <v>219856</v>
      </c>
      <c r="B5450" t="s">
        <v>2703</v>
      </c>
      <c r="C5450" t="s">
        <v>1525</v>
      </c>
      <c r="D5450" t="b">
        <v>0</v>
      </c>
      <c r="E5450" t="s">
        <v>125</v>
      </c>
      <c r="F5450" t="s">
        <v>1615</v>
      </c>
      <c r="G5450" t="s">
        <v>1534</v>
      </c>
      <c r="H5450" t="s">
        <v>125</v>
      </c>
      <c r="J5450" t="s">
        <v>752</v>
      </c>
      <c r="K5450" t="s">
        <v>1616</v>
      </c>
      <c r="L5450" t="s">
        <v>1617</v>
      </c>
      <c r="P5450" t="s">
        <v>125</v>
      </c>
      <c r="R5450" t="s">
        <v>1598</v>
      </c>
    </row>
    <row r="5451" spans="1:18" x14ac:dyDescent="0.2">
      <c r="A5451">
        <v>187270</v>
      </c>
      <c r="B5451" t="s">
        <v>2704</v>
      </c>
      <c r="C5451" t="s">
        <v>1525</v>
      </c>
      <c r="D5451" t="b">
        <v>0</v>
      </c>
      <c r="E5451" t="s">
        <v>125</v>
      </c>
      <c r="F5451" t="s">
        <v>2705</v>
      </c>
      <c r="G5451" t="s">
        <v>1534</v>
      </c>
      <c r="H5451" t="s">
        <v>125</v>
      </c>
      <c r="P5451" t="s">
        <v>125</v>
      </c>
    </row>
    <row r="5452" spans="1:18" x14ac:dyDescent="0.2">
      <c r="A5452">
        <v>155703</v>
      </c>
      <c r="B5452" t="s">
        <v>2704</v>
      </c>
      <c r="C5452" t="s">
        <v>1525</v>
      </c>
      <c r="D5452" t="b">
        <v>0</v>
      </c>
      <c r="E5452" t="s">
        <v>125</v>
      </c>
      <c r="F5452" t="s">
        <v>2705</v>
      </c>
      <c r="G5452" t="s">
        <v>1534</v>
      </c>
      <c r="H5452" t="s">
        <v>125</v>
      </c>
      <c r="P5452" t="s">
        <v>125</v>
      </c>
    </row>
    <row r="5453" spans="1:18" x14ac:dyDescent="0.2">
      <c r="A5453">
        <v>155595</v>
      </c>
      <c r="B5453" t="s">
        <v>2706</v>
      </c>
      <c r="C5453" t="s">
        <v>1525</v>
      </c>
      <c r="D5453" t="b">
        <v>0</v>
      </c>
      <c r="E5453" t="s">
        <v>125</v>
      </c>
      <c r="F5453" t="s">
        <v>2705</v>
      </c>
      <c r="G5453" t="s">
        <v>1534</v>
      </c>
      <c r="H5453" t="s">
        <v>125</v>
      </c>
      <c r="P5453" t="s">
        <v>125</v>
      </c>
      <c r="R5453" t="s">
        <v>1598</v>
      </c>
    </row>
    <row r="5454" spans="1:18" x14ac:dyDescent="0.2">
      <c r="A5454">
        <v>187271</v>
      </c>
      <c r="B5454" t="s">
        <v>2706</v>
      </c>
      <c r="C5454" t="s">
        <v>1525</v>
      </c>
      <c r="D5454" t="b">
        <v>0</v>
      </c>
      <c r="E5454" t="s">
        <v>125</v>
      </c>
      <c r="F5454" t="s">
        <v>2705</v>
      </c>
      <c r="G5454" t="s">
        <v>1534</v>
      </c>
      <c r="H5454" t="s">
        <v>125</v>
      </c>
      <c r="P5454" t="s">
        <v>125</v>
      </c>
    </row>
    <row r="5455" spans="1:18" x14ac:dyDescent="0.2">
      <c r="A5455">
        <v>155704</v>
      </c>
      <c r="B5455" t="s">
        <v>2706</v>
      </c>
      <c r="C5455" t="s">
        <v>1525</v>
      </c>
      <c r="D5455" t="b">
        <v>0</v>
      </c>
      <c r="E5455" t="s">
        <v>125</v>
      </c>
      <c r="F5455" t="s">
        <v>2705</v>
      </c>
      <c r="G5455" t="s">
        <v>1534</v>
      </c>
      <c r="H5455" t="s">
        <v>125</v>
      </c>
      <c r="P5455" t="s">
        <v>125</v>
      </c>
    </row>
    <row r="5456" spans="1:18" x14ac:dyDescent="0.2">
      <c r="A5456">
        <v>155594</v>
      </c>
      <c r="B5456" t="s">
        <v>2706</v>
      </c>
      <c r="C5456" t="s">
        <v>1525</v>
      </c>
      <c r="D5456" t="b">
        <v>0</v>
      </c>
      <c r="E5456" t="s">
        <v>125</v>
      </c>
      <c r="F5456" t="s">
        <v>2705</v>
      </c>
      <c r="G5456" t="s">
        <v>1534</v>
      </c>
      <c r="H5456" t="s">
        <v>125</v>
      </c>
      <c r="P5456" t="s">
        <v>125</v>
      </c>
    </row>
    <row r="5457" spans="1:18" x14ac:dyDescent="0.2">
      <c r="A5457">
        <v>155599</v>
      </c>
      <c r="B5457" t="s">
        <v>2707</v>
      </c>
      <c r="C5457" t="s">
        <v>1525</v>
      </c>
      <c r="D5457" t="b">
        <v>0</v>
      </c>
      <c r="E5457" t="s">
        <v>125</v>
      </c>
      <c r="H5457" t="s">
        <v>125</v>
      </c>
      <c r="P5457" t="s">
        <v>125</v>
      </c>
    </row>
    <row r="5458" spans="1:18" x14ac:dyDescent="0.2">
      <c r="A5458">
        <v>155705</v>
      </c>
      <c r="B5458" t="s">
        <v>2707</v>
      </c>
      <c r="C5458" t="s">
        <v>1525</v>
      </c>
      <c r="D5458" t="b">
        <v>0</v>
      </c>
      <c r="E5458" t="s">
        <v>125</v>
      </c>
      <c r="F5458" t="s">
        <v>1552</v>
      </c>
      <c r="G5458" t="s">
        <v>1547</v>
      </c>
      <c r="H5458" t="s">
        <v>125</v>
      </c>
      <c r="P5458" t="s">
        <v>125</v>
      </c>
    </row>
    <row r="5459" spans="1:18" x14ac:dyDescent="0.2">
      <c r="A5459">
        <v>155600</v>
      </c>
      <c r="B5459" t="s">
        <v>2708</v>
      </c>
      <c r="C5459" t="s">
        <v>1525</v>
      </c>
      <c r="D5459" t="b">
        <v>0</v>
      </c>
      <c r="E5459" t="s">
        <v>125</v>
      </c>
      <c r="F5459" t="s">
        <v>1552</v>
      </c>
      <c r="G5459" t="s">
        <v>1547</v>
      </c>
      <c r="H5459" t="s">
        <v>125</v>
      </c>
      <c r="P5459" t="s">
        <v>125</v>
      </c>
      <c r="R5459" t="s">
        <v>1598</v>
      </c>
    </row>
    <row r="5460" spans="1:18" x14ac:dyDescent="0.2">
      <c r="A5460">
        <v>187278</v>
      </c>
      <c r="B5460" t="s">
        <v>2709</v>
      </c>
      <c r="C5460" t="s">
        <v>1525</v>
      </c>
      <c r="D5460" t="b">
        <v>1</v>
      </c>
      <c r="E5460" t="s">
        <v>125</v>
      </c>
      <c r="F5460" t="s">
        <v>2710</v>
      </c>
      <c r="H5460" t="s">
        <v>130</v>
      </c>
      <c r="P5460" t="s">
        <v>125</v>
      </c>
    </row>
    <row r="5461" spans="1:18" x14ac:dyDescent="0.2">
      <c r="A5461">
        <v>187272</v>
      </c>
      <c r="B5461" t="s">
        <v>2709</v>
      </c>
      <c r="C5461" t="s">
        <v>1525</v>
      </c>
      <c r="D5461" t="b">
        <v>0</v>
      </c>
      <c r="E5461" t="s">
        <v>125</v>
      </c>
      <c r="F5461" t="s">
        <v>1552</v>
      </c>
      <c r="G5461" t="s">
        <v>1547</v>
      </c>
      <c r="H5461" t="s">
        <v>125</v>
      </c>
      <c r="P5461" t="s">
        <v>125</v>
      </c>
    </row>
    <row r="5462" spans="1:18" x14ac:dyDescent="0.2">
      <c r="A5462">
        <v>187279</v>
      </c>
      <c r="B5462" t="s">
        <v>2711</v>
      </c>
      <c r="C5462" t="s">
        <v>1525</v>
      </c>
      <c r="D5462" t="b">
        <v>1</v>
      </c>
      <c r="E5462" t="s">
        <v>125</v>
      </c>
      <c r="F5462" t="s">
        <v>2711</v>
      </c>
      <c r="H5462" t="s">
        <v>130</v>
      </c>
      <c r="P5462" t="s">
        <v>125</v>
      </c>
    </row>
    <row r="5463" spans="1:18" x14ac:dyDescent="0.2">
      <c r="A5463">
        <v>187273</v>
      </c>
      <c r="B5463" t="s">
        <v>2712</v>
      </c>
      <c r="C5463" t="s">
        <v>1525</v>
      </c>
      <c r="D5463" t="b">
        <v>1</v>
      </c>
      <c r="E5463" t="s">
        <v>125</v>
      </c>
      <c r="F5463" t="s">
        <v>2711</v>
      </c>
      <c r="H5463" t="s">
        <v>130</v>
      </c>
      <c r="P5463" t="s">
        <v>125</v>
      </c>
    </row>
    <row r="5464" spans="1:18" x14ac:dyDescent="0.2">
      <c r="A5464">
        <v>155706</v>
      </c>
      <c r="B5464" t="s">
        <v>2712</v>
      </c>
      <c r="C5464" t="s">
        <v>1525</v>
      </c>
      <c r="D5464" t="b">
        <v>1</v>
      </c>
      <c r="E5464" t="s">
        <v>125</v>
      </c>
      <c r="F5464" t="s">
        <v>1529</v>
      </c>
      <c r="G5464" t="s">
        <v>1527</v>
      </c>
      <c r="H5464" t="s">
        <v>125</v>
      </c>
      <c r="P5464" t="s">
        <v>125</v>
      </c>
    </row>
    <row r="5465" spans="1:18" x14ac:dyDescent="0.2">
      <c r="A5465">
        <v>155601</v>
      </c>
      <c r="B5465" t="s">
        <v>2712</v>
      </c>
      <c r="C5465" t="s">
        <v>1525</v>
      </c>
      <c r="D5465" t="b">
        <v>1</v>
      </c>
      <c r="E5465" t="s">
        <v>125</v>
      </c>
      <c r="F5465" t="s">
        <v>1529</v>
      </c>
      <c r="G5465" t="s">
        <v>1527</v>
      </c>
      <c r="H5465" t="s">
        <v>125</v>
      </c>
      <c r="P5465" t="s">
        <v>125</v>
      </c>
      <c r="R5465" t="s">
        <v>1598</v>
      </c>
    </row>
    <row r="5466" spans="1:18" x14ac:dyDescent="0.2">
      <c r="A5466">
        <v>187280</v>
      </c>
      <c r="B5466" t="s">
        <v>2713</v>
      </c>
      <c r="C5466" t="s">
        <v>1525</v>
      </c>
      <c r="D5466" t="b">
        <v>1</v>
      </c>
      <c r="E5466" t="s">
        <v>125</v>
      </c>
      <c r="F5466" t="s">
        <v>1529</v>
      </c>
      <c r="G5466" t="s">
        <v>1527</v>
      </c>
      <c r="H5466" t="s">
        <v>125</v>
      </c>
      <c r="P5466" t="s">
        <v>125</v>
      </c>
    </row>
    <row r="5467" spans="1:18" x14ac:dyDescent="0.2">
      <c r="A5467">
        <v>187274</v>
      </c>
      <c r="B5467" t="s">
        <v>2713</v>
      </c>
      <c r="C5467" t="s">
        <v>1525</v>
      </c>
      <c r="D5467" t="b">
        <v>1</v>
      </c>
      <c r="E5467" t="s">
        <v>125</v>
      </c>
      <c r="F5467" t="s">
        <v>2713</v>
      </c>
      <c r="H5467" t="s">
        <v>130</v>
      </c>
      <c r="P5467" t="s">
        <v>125</v>
      </c>
    </row>
    <row r="5468" spans="1:18" x14ac:dyDescent="0.2">
      <c r="A5468">
        <v>155603</v>
      </c>
      <c r="B5468" t="s">
        <v>2713</v>
      </c>
      <c r="C5468" t="s">
        <v>1525</v>
      </c>
      <c r="D5468" t="b">
        <v>1</v>
      </c>
      <c r="E5468" t="s">
        <v>125</v>
      </c>
      <c r="F5468" t="s">
        <v>1529</v>
      </c>
      <c r="G5468" t="s">
        <v>1527</v>
      </c>
      <c r="H5468" t="s">
        <v>125</v>
      </c>
      <c r="P5468" t="s">
        <v>125</v>
      </c>
      <c r="R5468" t="s">
        <v>1598</v>
      </c>
    </row>
    <row r="5469" spans="1:18" x14ac:dyDescent="0.2">
      <c r="A5469">
        <v>155707</v>
      </c>
      <c r="B5469" t="s">
        <v>2713</v>
      </c>
      <c r="C5469" t="s">
        <v>1525</v>
      </c>
      <c r="D5469" t="b">
        <v>1</v>
      </c>
      <c r="E5469" t="s">
        <v>125</v>
      </c>
      <c r="F5469" t="s">
        <v>1529</v>
      </c>
      <c r="G5469" t="s">
        <v>1527</v>
      </c>
      <c r="H5469" t="s">
        <v>125</v>
      </c>
      <c r="P5469" t="s">
        <v>125</v>
      </c>
    </row>
    <row r="5470" spans="1:18" x14ac:dyDescent="0.2">
      <c r="A5470">
        <v>155604</v>
      </c>
      <c r="B5470" t="s">
        <v>2714</v>
      </c>
      <c r="C5470" t="s">
        <v>1525</v>
      </c>
      <c r="D5470" t="b">
        <v>0</v>
      </c>
      <c r="E5470" t="s">
        <v>125</v>
      </c>
      <c r="F5470" t="s">
        <v>1783</v>
      </c>
      <c r="G5470" t="s">
        <v>1541</v>
      </c>
      <c r="H5470" t="s">
        <v>125</v>
      </c>
      <c r="J5470" t="s">
        <v>752</v>
      </c>
      <c r="K5470" t="s">
        <v>1559</v>
      </c>
      <c r="L5470" t="s">
        <v>1024</v>
      </c>
      <c r="P5470" t="s">
        <v>125</v>
      </c>
    </row>
    <row r="5471" spans="1:18" x14ac:dyDescent="0.2">
      <c r="A5471">
        <v>155708</v>
      </c>
      <c r="B5471" t="s">
        <v>2714</v>
      </c>
      <c r="C5471" t="s">
        <v>1525</v>
      </c>
      <c r="D5471" t="b">
        <v>0</v>
      </c>
      <c r="E5471" t="s">
        <v>125</v>
      </c>
      <c r="F5471" t="s">
        <v>1783</v>
      </c>
      <c r="G5471" t="s">
        <v>1541</v>
      </c>
      <c r="H5471" t="s">
        <v>125</v>
      </c>
      <c r="J5471" t="s">
        <v>752</v>
      </c>
      <c r="K5471" t="s">
        <v>1559</v>
      </c>
      <c r="L5471" t="s">
        <v>1024</v>
      </c>
      <c r="P5471" t="s">
        <v>125</v>
      </c>
    </row>
    <row r="5472" spans="1:18" x14ac:dyDescent="0.2">
      <c r="A5472">
        <v>187281</v>
      </c>
      <c r="B5472" t="s">
        <v>2715</v>
      </c>
      <c r="C5472" t="s">
        <v>1525</v>
      </c>
      <c r="D5472" t="b">
        <v>1</v>
      </c>
      <c r="E5472" t="s">
        <v>125</v>
      </c>
      <c r="F5472" t="s">
        <v>2714</v>
      </c>
      <c r="H5472" t="s">
        <v>130</v>
      </c>
      <c r="P5472" t="s">
        <v>125</v>
      </c>
    </row>
    <row r="5473" spans="1:18" x14ac:dyDescent="0.2">
      <c r="A5473">
        <v>155642</v>
      </c>
      <c r="B5473" t="s">
        <v>2715</v>
      </c>
      <c r="C5473" t="s">
        <v>1525</v>
      </c>
      <c r="D5473" t="b">
        <v>1</v>
      </c>
      <c r="E5473" t="s">
        <v>125</v>
      </c>
      <c r="F5473" t="s">
        <v>2714</v>
      </c>
      <c r="H5473" t="s">
        <v>130</v>
      </c>
      <c r="P5473" t="s">
        <v>125</v>
      </c>
    </row>
    <row r="5474" spans="1:18" x14ac:dyDescent="0.2">
      <c r="A5474">
        <v>155709</v>
      </c>
      <c r="B5474" t="s">
        <v>2716</v>
      </c>
      <c r="C5474" t="s">
        <v>1525</v>
      </c>
      <c r="D5474" t="b">
        <v>0</v>
      </c>
      <c r="E5474" t="s">
        <v>125</v>
      </c>
      <c r="F5474" t="s">
        <v>1783</v>
      </c>
      <c r="G5474" t="s">
        <v>1541</v>
      </c>
      <c r="H5474" t="s">
        <v>125</v>
      </c>
      <c r="J5474" t="s">
        <v>752</v>
      </c>
      <c r="K5474" t="s">
        <v>1559</v>
      </c>
      <c r="L5474" t="s">
        <v>1024</v>
      </c>
      <c r="P5474" t="s">
        <v>125</v>
      </c>
    </row>
    <row r="5475" spans="1:18" x14ac:dyDescent="0.2">
      <c r="A5475">
        <v>187275</v>
      </c>
      <c r="B5475" t="s">
        <v>2716</v>
      </c>
      <c r="C5475" t="s">
        <v>1525</v>
      </c>
      <c r="D5475" t="b">
        <v>1</v>
      </c>
      <c r="E5475" t="s">
        <v>125</v>
      </c>
      <c r="F5475" t="s">
        <v>2714</v>
      </c>
      <c r="H5475" t="s">
        <v>130</v>
      </c>
      <c r="P5475" t="s">
        <v>125</v>
      </c>
    </row>
    <row r="5476" spans="1:18" x14ac:dyDescent="0.2">
      <c r="A5476">
        <v>155606</v>
      </c>
      <c r="B5476" t="s">
        <v>2717</v>
      </c>
      <c r="C5476" t="s">
        <v>1525</v>
      </c>
      <c r="D5476" t="b">
        <v>0</v>
      </c>
      <c r="E5476" t="s">
        <v>125</v>
      </c>
      <c r="F5476" t="s">
        <v>1783</v>
      </c>
      <c r="G5476" t="s">
        <v>1541</v>
      </c>
      <c r="H5476" t="s">
        <v>125</v>
      </c>
      <c r="J5476" t="s">
        <v>752</v>
      </c>
      <c r="K5476" t="s">
        <v>1559</v>
      </c>
      <c r="L5476" t="s">
        <v>1024</v>
      </c>
      <c r="P5476" t="s">
        <v>125</v>
      </c>
      <c r="R5476" t="s">
        <v>1598</v>
      </c>
    </row>
    <row r="5477" spans="1:18" x14ac:dyDescent="0.2">
      <c r="A5477">
        <v>187276</v>
      </c>
      <c r="B5477" t="s">
        <v>2718</v>
      </c>
      <c r="C5477" t="s">
        <v>1525</v>
      </c>
      <c r="D5477" t="b">
        <v>1</v>
      </c>
      <c r="E5477" t="s">
        <v>125</v>
      </c>
      <c r="F5477" t="s">
        <v>2718</v>
      </c>
      <c r="H5477" t="s">
        <v>130</v>
      </c>
      <c r="P5477" t="s">
        <v>125</v>
      </c>
    </row>
    <row r="5478" spans="1:18" x14ac:dyDescent="0.2">
      <c r="A5478">
        <v>155646</v>
      </c>
      <c r="B5478" t="s">
        <v>2718</v>
      </c>
      <c r="C5478" t="s">
        <v>1525</v>
      </c>
      <c r="D5478" t="b">
        <v>1</v>
      </c>
      <c r="E5478" t="s">
        <v>125</v>
      </c>
      <c r="F5478" t="s">
        <v>2718</v>
      </c>
      <c r="H5478" t="s">
        <v>130</v>
      </c>
      <c r="P5478" t="s">
        <v>125</v>
      </c>
    </row>
    <row r="5479" spans="1:18" x14ac:dyDescent="0.2">
      <c r="A5479">
        <v>155607</v>
      </c>
      <c r="B5479" t="s">
        <v>2718</v>
      </c>
      <c r="C5479" t="s">
        <v>1525</v>
      </c>
      <c r="D5479" t="b">
        <v>1</v>
      </c>
      <c r="E5479" t="s">
        <v>125</v>
      </c>
      <c r="F5479" t="s">
        <v>1529</v>
      </c>
      <c r="G5479" t="s">
        <v>1527</v>
      </c>
      <c r="H5479" t="s">
        <v>125</v>
      </c>
      <c r="P5479" t="s">
        <v>125</v>
      </c>
    </row>
    <row r="5480" spans="1:18" x14ac:dyDescent="0.2">
      <c r="A5480">
        <v>187282</v>
      </c>
      <c r="B5480" t="s">
        <v>2718</v>
      </c>
      <c r="C5480" t="s">
        <v>1525</v>
      </c>
      <c r="D5480" t="b">
        <v>1</v>
      </c>
      <c r="E5480" t="s">
        <v>125</v>
      </c>
      <c r="F5480" t="s">
        <v>2718</v>
      </c>
      <c r="H5480" t="s">
        <v>130</v>
      </c>
      <c r="P5480" t="s">
        <v>125</v>
      </c>
    </row>
    <row r="5481" spans="1:18" x14ac:dyDescent="0.2">
      <c r="A5481">
        <v>155710</v>
      </c>
      <c r="B5481" t="s">
        <v>2718</v>
      </c>
      <c r="C5481" t="s">
        <v>1525</v>
      </c>
      <c r="D5481" t="b">
        <v>1</v>
      </c>
      <c r="E5481" t="s">
        <v>125</v>
      </c>
      <c r="F5481" t="s">
        <v>1529</v>
      </c>
      <c r="G5481" t="s">
        <v>1527</v>
      </c>
      <c r="H5481" t="s">
        <v>125</v>
      </c>
      <c r="P5481" t="s">
        <v>125</v>
      </c>
    </row>
    <row r="5482" spans="1:18" x14ac:dyDescent="0.2">
      <c r="A5482">
        <v>155611</v>
      </c>
      <c r="B5482" t="s">
        <v>2719</v>
      </c>
      <c r="C5482" t="s">
        <v>1525</v>
      </c>
      <c r="D5482" t="b">
        <v>1</v>
      </c>
      <c r="E5482" t="s">
        <v>125</v>
      </c>
      <c r="F5482" t="s">
        <v>1529</v>
      </c>
      <c r="G5482" t="s">
        <v>1527</v>
      </c>
      <c r="H5482" t="s">
        <v>125</v>
      </c>
      <c r="P5482" t="s">
        <v>125</v>
      </c>
    </row>
    <row r="5483" spans="1:18" x14ac:dyDescent="0.2">
      <c r="A5483">
        <v>187283</v>
      </c>
      <c r="B5483" t="s">
        <v>2719</v>
      </c>
      <c r="C5483" t="s">
        <v>1525</v>
      </c>
      <c r="D5483" t="b">
        <v>1</v>
      </c>
      <c r="E5483" t="s">
        <v>125</v>
      </c>
      <c r="F5483" t="s">
        <v>2719</v>
      </c>
      <c r="H5483" t="s">
        <v>130</v>
      </c>
      <c r="P5483" t="s">
        <v>125</v>
      </c>
    </row>
    <row r="5484" spans="1:18" x14ac:dyDescent="0.2">
      <c r="A5484">
        <v>155711</v>
      </c>
      <c r="B5484" t="s">
        <v>2719</v>
      </c>
      <c r="C5484" t="s">
        <v>1525</v>
      </c>
      <c r="D5484" t="b">
        <v>1</v>
      </c>
      <c r="E5484" t="s">
        <v>125</v>
      </c>
      <c r="F5484" t="s">
        <v>1529</v>
      </c>
      <c r="G5484" t="s">
        <v>1527</v>
      </c>
      <c r="H5484" t="s">
        <v>125</v>
      </c>
      <c r="P5484" t="s">
        <v>125</v>
      </c>
    </row>
    <row r="5485" spans="1:18" x14ac:dyDescent="0.2">
      <c r="A5485">
        <v>187277</v>
      </c>
      <c r="B5485" t="s">
        <v>2719</v>
      </c>
      <c r="C5485" t="s">
        <v>1525</v>
      </c>
      <c r="D5485" t="b">
        <v>1</v>
      </c>
      <c r="E5485" t="s">
        <v>125</v>
      </c>
      <c r="F5485" t="s">
        <v>2719</v>
      </c>
      <c r="H5485" t="s">
        <v>130</v>
      </c>
      <c r="P5485" t="s">
        <v>125</v>
      </c>
    </row>
    <row r="5486" spans="1:18" x14ac:dyDescent="0.2">
      <c r="A5486">
        <v>155648</v>
      </c>
      <c r="B5486" t="s">
        <v>2719</v>
      </c>
      <c r="C5486" t="s">
        <v>1525</v>
      </c>
      <c r="D5486" t="b">
        <v>1</v>
      </c>
      <c r="E5486" t="s">
        <v>125</v>
      </c>
      <c r="F5486" t="s">
        <v>2719</v>
      </c>
      <c r="H5486" t="s">
        <v>130</v>
      </c>
      <c r="P5486" t="s">
        <v>125</v>
      </c>
    </row>
    <row r="5487" spans="1:18" x14ac:dyDescent="0.2">
      <c r="A5487">
        <v>219891</v>
      </c>
      <c r="B5487" t="s">
        <v>2720</v>
      </c>
      <c r="C5487" t="s">
        <v>1525</v>
      </c>
      <c r="D5487" t="b">
        <v>0</v>
      </c>
      <c r="E5487" t="s">
        <v>125</v>
      </c>
      <c r="F5487" t="s">
        <v>1788</v>
      </c>
      <c r="G5487" t="s">
        <v>1165</v>
      </c>
      <c r="H5487" t="s">
        <v>125</v>
      </c>
      <c r="J5487" t="s">
        <v>752</v>
      </c>
      <c r="K5487" t="s">
        <v>1789</v>
      </c>
      <c r="L5487" t="s">
        <v>1622</v>
      </c>
      <c r="P5487" t="s">
        <v>125</v>
      </c>
      <c r="R5487" t="s">
        <v>1598</v>
      </c>
    </row>
    <row r="5488" spans="1:18" x14ac:dyDescent="0.2">
      <c r="A5488">
        <v>155614</v>
      </c>
      <c r="B5488" t="s">
        <v>2721</v>
      </c>
      <c r="C5488" t="s">
        <v>1525</v>
      </c>
      <c r="D5488" t="b">
        <v>0</v>
      </c>
      <c r="E5488" t="s">
        <v>125</v>
      </c>
      <c r="H5488" t="s">
        <v>125</v>
      </c>
      <c r="P5488" t="s">
        <v>125</v>
      </c>
    </row>
    <row r="5489" spans="1:18" x14ac:dyDescent="0.2">
      <c r="A5489">
        <v>155712</v>
      </c>
      <c r="B5489" t="s">
        <v>2721</v>
      </c>
      <c r="C5489" t="s">
        <v>1525</v>
      </c>
      <c r="D5489" t="b">
        <v>0</v>
      </c>
      <c r="E5489" t="s">
        <v>125</v>
      </c>
      <c r="H5489" t="s">
        <v>125</v>
      </c>
      <c r="P5489" t="s">
        <v>125</v>
      </c>
    </row>
    <row r="5490" spans="1:18" x14ac:dyDescent="0.2">
      <c r="A5490">
        <v>155713</v>
      </c>
      <c r="B5490" t="s">
        <v>2722</v>
      </c>
      <c r="C5490" t="s">
        <v>1525</v>
      </c>
      <c r="D5490" t="b">
        <v>0</v>
      </c>
      <c r="E5490" t="s">
        <v>125</v>
      </c>
      <c r="F5490" t="s">
        <v>1783</v>
      </c>
      <c r="G5490" t="s">
        <v>1541</v>
      </c>
      <c r="H5490" t="s">
        <v>125</v>
      </c>
      <c r="J5490" t="s">
        <v>752</v>
      </c>
      <c r="K5490" t="s">
        <v>1559</v>
      </c>
      <c r="L5490" t="s">
        <v>1024</v>
      </c>
      <c r="P5490" t="s">
        <v>125</v>
      </c>
    </row>
    <row r="5491" spans="1:18" x14ac:dyDescent="0.2">
      <c r="A5491">
        <v>155616</v>
      </c>
      <c r="B5491" t="s">
        <v>2722</v>
      </c>
      <c r="C5491" t="s">
        <v>1525</v>
      </c>
      <c r="D5491" t="b">
        <v>0</v>
      </c>
      <c r="E5491" t="s">
        <v>125</v>
      </c>
      <c r="F5491" t="s">
        <v>1783</v>
      </c>
      <c r="G5491" t="s">
        <v>1541</v>
      </c>
      <c r="H5491" t="s">
        <v>125</v>
      </c>
      <c r="J5491" t="s">
        <v>752</v>
      </c>
      <c r="K5491" t="s">
        <v>1559</v>
      </c>
      <c r="L5491" t="s">
        <v>1024</v>
      </c>
      <c r="P5491" t="s">
        <v>125</v>
      </c>
    </row>
    <row r="5492" spans="1:18" x14ac:dyDescent="0.2">
      <c r="A5492">
        <v>219892</v>
      </c>
      <c r="B5492" t="s">
        <v>2723</v>
      </c>
      <c r="C5492" t="s">
        <v>1525</v>
      </c>
      <c r="D5492" t="b">
        <v>1</v>
      </c>
      <c r="E5492" t="s">
        <v>125</v>
      </c>
      <c r="F5492" t="s">
        <v>1529</v>
      </c>
      <c r="G5492" t="s">
        <v>1527</v>
      </c>
      <c r="H5492" t="s">
        <v>125</v>
      </c>
      <c r="P5492" t="s">
        <v>125</v>
      </c>
    </row>
    <row r="5493" spans="1:18" x14ac:dyDescent="0.2">
      <c r="A5493">
        <v>219893</v>
      </c>
      <c r="B5493" t="s">
        <v>2724</v>
      </c>
      <c r="C5493" t="s">
        <v>1525</v>
      </c>
      <c r="D5493" t="b">
        <v>1</v>
      </c>
      <c r="E5493" t="s">
        <v>125</v>
      </c>
      <c r="F5493" t="s">
        <v>1529</v>
      </c>
      <c r="G5493" t="s">
        <v>1527</v>
      </c>
      <c r="H5493" t="s">
        <v>125</v>
      </c>
      <c r="P5493" t="s">
        <v>125</v>
      </c>
    </row>
    <row r="5494" spans="1:18" x14ac:dyDescent="0.2">
      <c r="A5494">
        <v>155619</v>
      </c>
      <c r="B5494" t="s">
        <v>2724</v>
      </c>
      <c r="C5494" t="s">
        <v>1525</v>
      </c>
      <c r="D5494" t="b">
        <v>1</v>
      </c>
      <c r="E5494" t="s">
        <v>125</v>
      </c>
      <c r="F5494" t="s">
        <v>1529</v>
      </c>
      <c r="G5494" t="s">
        <v>1527</v>
      </c>
      <c r="H5494" t="s">
        <v>125</v>
      </c>
      <c r="P5494" t="s">
        <v>125</v>
      </c>
    </row>
    <row r="5495" spans="1:18" x14ac:dyDescent="0.2">
      <c r="A5495">
        <v>155714</v>
      </c>
      <c r="B5495" t="s">
        <v>2724</v>
      </c>
      <c r="C5495" t="s">
        <v>1525</v>
      </c>
      <c r="D5495" t="b">
        <v>1</v>
      </c>
      <c r="E5495" t="s">
        <v>125</v>
      </c>
      <c r="F5495" t="s">
        <v>1529</v>
      </c>
      <c r="G5495" t="s">
        <v>1527</v>
      </c>
      <c r="H5495" t="s">
        <v>125</v>
      </c>
      <c r="P5495" t="s">
        <v>125</v>
      </c>
    </row>
    <row r="5496" spans="1:18" x14ac:dyDescent="0.2">
      <c r="A5496">
        <v>187284</v>
      </c>
      <c r="B5496" t="s">
        <v>2725</v>
      </c>
      <c r="C5496" t="s">
        <v>1525</v>
      </c>
      <c r="D5496" t="b">
        <v>1</v>
      </c>
      <c r="E5496" t="s">
        <v>125</v>
      </c>
      <c r="F5496" t="s">
        <v>2725</v>
      </c>
      <c r="H5496" t="s">
        <v>130</v>
      </c>
      <c r="P5496" t="s">
        <v>125</v>
      </c>
    </row>
    <row r="5497" spans="1:18" x14ac:dyDescent="0.2">
      <c r="A5497">
        <v>187223</v>
      </c>
      <c r="B5497" t="s">
        <v>2725</v>
      </c>
      <c r="C5497" t="s">
        <v>1525</v>
      </c>
      <c r="D5497" t="b">
        <v>1</v>
      </c>
      <c r="E5497" t="s">
        <v>125</v>
      </c>
      <c r="F5497" t="s">
        <v>2725</v>
      </c>
      <c r="H5497" t="s">
        <v>130</v>
      </c>
      <c r="P5497" t="s">
        <v>125</v>
      </c>
    </row>
    <row r="5498" spans="1:18" x14ac:dyDescent="0.2">
      <c r="A5498">
        <v>155635</v>
      </c>
      <c r="B5498" t="s">
        <v>2726</v>
      </c>
      <c r="C5498" t="s">
        <v>1525</v>
      </c>
      <c r="D5498" t="b">
        <v>0</v>
      </c>
      <c r="E5498" t="s">
        <v>125</v>
      </c>
      <c r="F5498" t="s">
        <v>1552</v>
      </c>
      <c r="G5498" t="s">
        <v>1547</v>
      </c>
      <c r="H5498" t="s">
        <v>125</v>
      </c>
      <c r="P5498" t="s">
        <v>125</v>
      </c>
      <c r="R5498" t="s">
        <v>1598</v>
      </c>
    </row>
    <row r="5499" spans="1:18" x14ac:dyDescent="0.2">
      <c r="A5499">
        <v>155715</v>
      </c>
      <c r="B5499" t="s">
        <v>2727</v>
      </c>
      <c r="C5499" t="s">
        <v>1525</v>
      </c>
      <c r="D5499" t="b">
        <v>0</v>
      </c>
      <c r="E5499" t="s">
        <v>125</v>
      </c>
      <c r="F5499" t="s">
        <v>1552</v>
      </c>
      <c r="G5499" t="s">
        <v>1547</v>
      </c>
      <c r="H5499" t="s">
        <v>125</v>
      </c>
      <c r="P5499" t="s">
        <v>125</v>
      </c>
    </row>
    <row r="5500" spans="1:18" x14ac:dyDescent="0.2">
      <c r="A5500">
        <v>187225</v>
      </c>
      <c r="B5500" t="s">
        <v>2728</v>
      </c>
      <c r="C5500" t="s">
        <v>1525</v>
      </c>
      <c r="D5500" t="b">
        <v>1</v>
      </c>
      <c r="E5500" t="s">
        <v>125</v>
      </c>
      <c r="F5500" t="s">
        <v>2728</v>
      </c>
      <c r="H5500" t="s">
        <v>130</v>
      </c>
      <c r="P5500" t="s">
        <v>125</v>
      </c>
    </row>
    <row r="5501" spans="1:18" x14ac:dyDescent="0.2">
      <c r="A5501">
        <v>187285</v>
      </c>
      <c r="B5501" t="s">
        <v>2728</v>
      </c>
      <c r="C5501" t="s">
        <v>1525</v>
      </c>
      <c r="D5501" t="b">
        <v>1</v>
      </c>
      <c r="E5501" t="s">
        <v>125</v>
      </c>
      <c r="F5501" t="s">
        <v>2728</v>
      </c>
      <c r="H5501" t="s">
        <v>130</v>
      </c>
      <c r="P5501" t="s">
        <v>125</v>
      </c>
    </row>
    <row r="5502" spans="1:18" x14ac:dyDescent="0.2">
      <c r="A5502">
        <v>155716</v>
      </c>
      <c r="B5502" t="s">
        <v>2728</v>
      </c>
      <c r="C5502" t="s">
        <v>1525</v>
      </c>
      <c r="D5502" t="b">
        <v>1</v>
      </c>
      <c r="E5502" t="s">
        <v>125</v>
      </c>
      <c r="F5502" t="s">
        <v>1529</v>
      </c>
      <c r="G5502" t="s">
        <v>1527</v>
      </c>
      <c r="H5502" t="s">
        <v>125</v>
      </c>
      <c r="P5502" t="s">
        <v>125</v>
      </c>
    </row>
    <row r="5503" spans="1:18" x14ac:dyDescent="0.2">
      <c r="A5503">
        <v>155640</v>
      </c>
      <c r="B5503" t="s">
        <v>2728</v>
      </c>
      <c r="C5503" t="s">
        <v>1525</v>
      </c>
      <c r="D5503" t="b">
        <v>1</v>
      </c>
      <c r="E5503" t="s">
        <v>125</v>
      </c>
      <c r="F5503" t="s">
        <v>1529</v>
      </c>
      <c r="G5503" t="s">
        <v>1527</v>
      </c>
      <c r="H5503" t="s">
        <v>125</v>
      </c>
      <c r="P5503" t="s">
        <v>125</v>
      </c>
    </row>
    <row r="5504" spans="1:18" x14ac:dyDescent="0.2">
      <c r="A5504">
        <v>187286</v>
      </c>
      <c r="B5504" t="s">
        <v>2729</v>
      </c>
      <c r="C5504" t="s">
        <v>1525</v>
      </c>
      <c r="D5504" t="b">
        <v>1</v>
      </c>
      <c r="E5504" t="s">
        <v>125</v>
      </c>
      <c r="F5504" t="s">
        <v>2729</v>
      </c>
      <c r="H5504" t="s">
        <v>130</v>
      </c>
      <c r="P5504" t="s">
        <v>125</v>
      </c>
    </row>
    <row r="5505" spans="1:18" x14ac:dyDescent="0.2">
      <c r="A5505">
        <v>155641</v>
      </c>
      <c r="B5505" t="s">
        <v>2729</v>
      </c>
      <c r="C5505" t="s">
        <v>1525</v>
      </c>
      <c r="D5505" t="b">
        <v>1</v>
      </c>
      <c r="E5505" t="s">
        <v>125</v>
      </c>
      <c r="F5505" t="s">
        <v>1529</v>
      </c>
      <c r="G5505" t="s">
        <v>1527</v>
      </c>
      <c r="H5505" t="s">
        <v>125</v>
      </c>
      <c r="P5505" t="s">
        <v>125</v>
      </c>
    </row>
    <row r="5506" spans="1:18" x14ac:dyDescent="0.2">
      <c r="A5506">
        <v>187229</v>
      </c>
      <c r="B5506" t="s">
        <v>2729</v>
      </c>
      <c r="C5506" t="s">
        <v>1525</v>
      </c>
      <c r="D5506" t="b">
        <v>1</v>
      </c>
      <c r="E5506" t="s">
        <v>125</v>
      </c>
      <c r="F5506" t="s">
        <v>2729</v>
      </c>
      <c r="H5506" t="s">
        <v>130</v>
      </c>
      <c r="P5506" t="s">
        <v>125</v>
      </c>
    </row>
    <row r="5507" spans="1:18" x14ac:dyDescent="0.2">
      <c r="A5507">
        <v>155717</v>
      </c>
      <c r="B5507" t="s">
        <v>2729</v>
      </c>
      <c r="C5507" t="s">
        <v>1525</v>
      </c>
      <c r="D5507" t="b">
        <v>1</v>
      </c>
      <c r="E5507" t="s">
        <v>125</v>
      </c>
      <c r="F5507" t="s">
        <v>1529</v>
      </c>
      <c r="G5507" t="s">
        <v>1527</v>
      </c>
      <c r="H5507" t="s">
        <v>125</v>
      </c>
      <c r="P5507" t="s">
        <v>125</v>
      </c>
    </row>
    <row r="5508" spans="1:18" x14ac:dyDescent="0.2">
      <c r="A5508">
        <v>187287</v>
      </c>
      <c r="B5508" t="s">
        <v>2730</v>
      </c>
      <c r="C5508" t="s">
        <v>1525</v>
      </c>
      <c r="D5508" t="b">
        <v>1</v>
      </c>
      <c r="E5508" t="s">
        <v>125</v>
      </c>
      <c r="F5508" t="s">
        <v>2730</v>
      </c>
      <c r="H5508" t="s">
        <v>130</v>
      </c>
      <c r="P5508" t="s">
        <v>125</v>
      </c>
    </row>
    <row r="5509" spans="1:18" x14ac:dyDescent="0.2">
      <c r="A5509">
        <v>187230</v>
      </c>
      <c r="B5509" t="s">
        <v>2731</v>
      </c>
      <c r="C5509" t="s">
        <v>1525</v>
      </c>
      <c r="D5509" t="b">
        <v>0</v>
      </c>
      <c r="E5509" t="s">
        <v>125</v>
      </c>
      <c r="F5509" t="s">
        <v>1557</v>
      </c>
      <c r="G5509" t="s">
        <v>1558</v>
      </c>
      <c r="H5509" t="s">
        <v>125</v>
      </c>
      <c r="J5509" t="s">
        <v>752</v>
      </c>
      <c r="K5509" t="s">
        <v>1559</v>
      </c>
      <c r="L5509" t="s">
        <v>1560</v>
      </c>
      <c r="P5509" t="s">
        <v>125</v>
      </c>
      <c r="R5509" t="s">
        <v>1598</v>
      </c>
    </row>
    <row r="5510" spans="1:18" x14ac:dyDescent="0.2">
      <c r="A5510">
        <v>155718</v>
      </c>
      <c r="B5510" t="s">
        <v>2732</v>
      </c>
      <c r="C5510" t="s">
        <v>1525</v>
      </c>
      <c r="D5510" t="b">
        <v>0</v>
      </c>
      <c r="E5510" t="s">
        <v>125</v>
      </c>
      <c r="F5510" t="s">
        <v>1562</v>
      </c>
      <c r="G5510" t="s">
        <v>1558</v>
      </c>
      <c r="H5510" t="s">
        <v>130</v>
      </c>
      <c r="P5510" t="s">
        <v>125</v>
      </c>
    </row>
    <row r="5511" spans="1:18" x14ac:dyDescent="0.2">
      <c r="A5511">
        <v>219745</v>
      </c>
      <c r="B5511" t="s">
        <v>2733</v>
      </c>
      <c r="C5511" t="s">
        <v>1525</v>
      </c>
      <c r="D5511" t="b">
        <v>0</v>
      </c>
      <c r="E5511" t="s">
        <v>125</v>
      </c>
      <c r="F5511" t="s">
        <v>1783</v>
      </c>
      <c r="G5511" t="s">
        <v>1541</v>
      </c>
      <c r="H5511" t="s">
        <v>125</v>
      </c>
      <c r="J5511" t="s">
        <v>752</v>
      </c>
      <c r="K5511" t="s">
        <v>1559</v>
      </c>
      <c r="L5511" t="s">
        <v>1024</v>
      </c>
      <c r="P5511" t="s">
        <v>125</v>
      </c>
      <c r="R5511" t="s">
        <v>1598</v>
      </c>
    </row>
    <row r="5512" spans="1:18" x14ac:dyDescent="0.2">
      <c r="A5512">
        <v>155644</v>
      </c>
      <c r="B5512" t="s">
        <v>2734</v>
      </c>
      <c r="C5512" t="s">
        <v>1525</v>
      </c>
      <c r="D5512" t="b">
        <v>1</v>
      </c>
      <c r="E5512" t="s">
        <v>125</v>
      </c>
      <c r="F5512" t="s">
        <v>1529</v>
      </c>
      <c r="G5512" t="s">
        <v>1527</v>
      </c>
      <c r="H5512" t="s">
        <v>125</v>
      </c>
      <c r="P5512" t="s">
        <v>125</v>
      </c>
    </row>
    <row r="5513" spans="1:18" x14ac:dyDescent="0.2">
      <c r="A5513">
        <v>155719</v>
      </c>
      <c r="B5513" t="s">
        <v>2734</v>
      </c>
      <c r="C5513" t="s">
        <v>1525</v>
      </c>
      <c r="D5513" t="b">
        <v>1</v>
      </c>
      <c r="E5513" t="s">
        <v>125</v>
      </c>
      <c r="F5513" t="s">
        <v>1529</v>
      </c>
      <c r="G5513" t="s">
        <v>1527</v>
      </c>
      <c r="H5513" t="s">
        <v>125</v>
      </c>
      <c r="P5513" t="s">
        <v>125</v>
      </c>
    </row>
    <row r="5514" spans="1:18" x14ac:dyDescent="0.2">
      <c r="A5514">
        <v>155720</v>
      </c>
      <c r="B5514" t="s">
        <v>2735</v>
      </c>
      <c r="C5514" t="s">
        <v>1525</v>
      </c>
      <c r="D5514" t="b">
        <v>1</v>
      </c>
      <c r="E5514" t="s">
        <v>125</v>
      </c>
      <c r="F5514" t="s">
        <v>1529</v>
      </c>
      <c r="G5514" t="s">
        <v>1527</v>
      </c>
      <c r="H5514" t="s">
        <v>125</v>
      </c>
      <c r="P5514" t="s">
        <v>125</v>
      </c>
    </row>
    <row r="5515" spans="1:18" x14ac:dyDescent="0.2">
      <c r="A5515">
        <v>187288</v>
      </c>
      <c r="B5515" t="s">
        <v>2735</v>
      </c>
      <c r="C5515" t="s">
        <v>1525</v>
      </c>
      <c r="D5515" t="b">
        <v>1</v>
      </c>
      <c r="E5515" t="s">
        <v>125</v>
      </c>
      <c r="F5515" t="s">
        <v>2735</v>
      </c>
      <c r="H5515" t="s">
        <v>130</v>
      </c>
      <c r="P5515" t="s">
        <v>125</v>
      </c>
    </row>
    <row r="5516" spans="1:18" x14ac:dyDescent="0.2">
      <c r="A5516">
        <v>187231</v>
      </c>
      <c r="B5516" t="s">
        <v>2735</v>
      </c>
      <c r="C5516" t="s">
        <v>1525</v>
      </c>
      <c r="D5516" t="b">
        <v>1</v>
      </c>
      <c r="E5516" t="s">
        <v>125</v>
      </c>
      <c r="F5516" t="s">
        <v>1529</v>
      </c>
      <c r="G5516" t="s">
        <v>1527</v>
      </c>
      <c r="H5516" t="s">
        <v>125</v>
      </c>
      <c r="P5516" t="s">
        <v>125</v>
      </c>
      <c r="R5516" t="s">
        <v>1598</v>
      </c>
    </row>
    <row r="5517" spans="1:18" x14ac:dyDescent="0.2">
      <c r="A5517">
        <v>187289</v>
      </c>
      <c r="B5517" t="s">
        <v>2736</v>
      </c>
      <c r="C5517" t="s">
        <v>1525</v>
      </c>
      <c r="D5517" t="b">
        <v>1</v>
      </c>
      <c r="E5517" t="s">
        <v>125</v>
      </c>
      <c r="F5517" t="s">
        <v>2736</v>
      </c>
      <c r="H5517" t="s">
        <v>130</v>
      </c>
      <c r="P5517" t="s">
        <v>125</v>
      </c>
    </row>
    <row r="5518" spans="1:18" x14ac:dyDescent="0.2">
      <c r="A5518">
        <v>187232</v>
      </c>
      <c r="B5518" t="s">
        <v>2736</v>
      </c>
      <c r="C5518" t="s">
        <v>1525</v>
      </c>
      <c r="D5518" t="b">
        <v>1</v>
      </c>
      <c r="E5518" t="s">
        <v>125</v>
      </c>
      <c r="F5518" t="s">
        <v>1529</v>
      </c>
      <c r="G5518" t="s">
        <v>1527</v>
      </c>
      <c r="H5518" t="s">
        <v>125</v>
      </c>
      <c r="P5518" t="s">
        <v>125</v>
      </c>
      <c r="R5518" t="s">
        <v>1598</v>
      </c>
    </row>
    <row r="5519" spans="1:18" x14ac:dyDescent="0.2">
      <c r="A5519">
        <v>155721</v>
      </c>
      <c r="B5519" t="s">
        <v>2736</v>
      </c>
      <c r="C5519" t="s">
        <v>1525</v>
      </c>
      <c r="D5519" t="b">
        <v>1</v>
      </c>
      <c r="E5519" t="s">
        <v>125</v>
      </c>
      <c r="F5519" t="s">
        <v>1529</v>
      </c>
      <c r="G5519" t="s">
        <v>1527</v>
      </c>
      <c r="H5519" t="s">
        <v>125</v>
      </c>
      <c r="P5519" t="s">
        <v>125</v>
      </c>
    </row>
    <row r="5520" spans="1:18" x14ac:dyDescent="0.2">
      <c r="A5520">
        <v>219899</v>
      </c>
      <c r="B5520" t="s">
        <v>2737</v>
      </c>
      <c r="C5520" t="s">
        <v>1525</v>
      </c>
      <c r="D5520" t="b">
        <v>0</v>
      </c>
      <c r="E5520" t="s">
        <v>125</v>
      </c>
      <c r="F5520" t="s">
        <v>1788</v>
      </c>
      <c r="G5520" t="s">
        <v>1165</v>
      </c>
      <c r="H5520" t="s">
        <v>125</v>
      </c>
      <c r="J5520" t="s">
        <v>752</v>
      </c>
      <c r="K5520" t="s">
        <v>1789</v>
      </c>
      <c r="L5520" t="s">
        <v>1622</v>
      </c>
      <c r="P5520" t="s">
        <v>125</v>
      </c>
      <c r="R5520" t="s">
        <v>1598</v>
      </c>
    </row>
    <row r="5521" spans="1:18" x14ac:dyDescent="0.2">
      <c r="A5521">
        <v>155722</v>
      </c>
      <c r="B5521" t="s">
        <v>2738</v>
      </c>
      <c r="C5521" t="s">
        <v>1525</v>
      </c>
      <c r="D5521" t="b">
        <v>1</v>
      </c>
      <c r="E5521" t="s">
        <v>125</v>
      </c>
      <c r="F5521" t="s">
        <v>1529</v>
      </c>
      <c r="G5521" t="s">
        <v>1527</v>
      </c>
      <c r="H5521" t="s">
        <v>125</v>
      </c>
      <c r="P5521" t="s">
        <v>125</v>
      </c>
    </row>
    <row r="5522" spans="1:18" x14ac:dyDescent="0.2">
      <c r="A5522">
        <v>155649</v>
      </c>
      <c r="B5522" t="s">
        <v>2738</v>
      </c>
      <c r="C5522" t="s">
        <v>1525</v>
      </c>
      <c r="D5522" t="b">
        <v>1</v>
      </c>
      <c r="E5522" t="s">
        <v>125</v>
      </c>
      <c r="F5522" t="s">
        <v>1529</v>
      </c>
      <c r="G5522" t="s">
        <v>1527</v>
      </c>
      <c r="H5522" t="s">
        <v>125</v>
      </c>
      <c r="P5522" t="s">
        <v>125</v>
      </c>
    </row>
    <row r="5523" spans="1:18" x14ac:dyDescent="0.2">
      <c r="A5523">
        <v>219905</v>
      </c>
      <c r="B5523" t="s">
        <v>2739</v>
      </c>
      <c r="C5523" t="s">
        <v>1525</v>
      </c>
      <c r="D5523" t="b">
        <v>1</v>
      </c>
      <c r="E5523" t="s">
        <v>125</v>
      </c>
      <c r="F5523" t="s">
        <v>1529</v>
      </c>
      <c r="G5523" t="s">
        <v>1527</v>
      </c>
      <c r="H5523" t="s">
        <v>125</v>
      </c>
      <c r="P5523" t="s">
        <v>125</v>
      </c>
    </row>
    <row r="5524" spans="1:18" x14ac:dyDescent="0.2">
      <c r="A5524">
        <v>155650</v>
      </c>
      <c r="B5524" t="s">
        <v>2740</v>
      </c>
      <c r="C5524" t="s">
        <v>1525</v>
      </c>
      <c r="D5524" t="b">
        <v>0</v>
      </c>
      <c r="E5524" t="s">
        <v>125</v>
      </c>
      <c r="F5524" t="s">
        <v>1529</v>
      </c>
      <c r="G5524" t="s">
        <v>1527</v>
      </c>
      <c r="H5524" t="s">
        <v>125</v>
      </c>
      <c r="P5524" t="s">
        <v>125</v>
      </c>
    </row>
    <row r="5525" spans="1:18" x14ac:dyDescent="0.2">
      <c r="A5525">
        <v>155723</v>
      </c>
      <c r="B5525" t="s">
        <v>2740</v>
      </c>
      <c r="C5525" t="s">
        <v>1525</v>
      </c>
      <c r="D5525" t="b">
        <v>1</v>
      </c>
      <c r="E5525" t="s">
        <v>125</v>
      </c>
      <c r="F5525" t="s">
        <v>1529</v>
      </c>
      <c r="G5525" t="s">
        <v>1527</v>
      </c>
      <c r="H5525" t="s">
        <v>125</v>
      </c>
      <c r="P5525" t="s">
        <v>125</v>
      </c>
    </row>
    <row r="5526" spans="1:18" x14ac:dyDescent="0.2">
      <c r="A5526">
        <v>155724</v>
      </c>
      <c r="B5526" t="s">
        <v>2741</v>
      </c>
      <c r="C5526" t="s">
        <v>1525</v>
      </c>
      <c r="D5526" t="b">
        <v>1</v>
      </c>
      <c r="E5526" t="s">
        <v>125</v>
      </c>
      <c r="H5526" t="s">
        <v>125</v>
      </c>
      <c r="P5526" t="s">
        <v>125</v>
      </c>
    </row>
    <row r="5527" spans="1:18" x14ac:dyDescent="0.2">
      <c r="A5527">
        <v>155725</v>
      </c>
      <c r="B5527" t="s">
        <v>2742</v>
      </c>
      <c r="C5527" t="s">
        <v>1525</v>
      </c>
      <c r="D5527" t="b">
        <v>1</v>
      </c>
      <c r="E5527" t="s">
        <v>125</v>
      </c>
      <c r="F5527" t="s">
        <v>1529</v>
      </c>
      <c r="G5527" t="s">
        <v>1527</v>
      </c>
      <c r="H5527" t="s">
        <v>125</v>
      </c>
      <c r="P5527" t="s">
        <v>125</v>
      </c>
    </row>
    <row r="5528" spans="1:18" x14ac:dyDescent="0.2">
      <c r="A5528">
        <v>155653</v>
      </c>
      <c r="B5528" t="s">
        <v>2742</v>
      </c>
      <c r="C5528" t="s">
        <v>1525</v>
      </c>
      <c r="D5528" t="b">
        <v>1</v>
      </c>
      <c r="E5528" t="s">
        <v>125</v>
      </c>
      <c r="H5528" t="s">
        <v>125</v>
      </c>
      <c r="P5528" t="s">
        <v>125</v>
      </c>
    </row>
    <row r="5529" spans="1:18" x14ac:dyDescent="0.2">
      <c r="A5529">
        <v>155654</v>
      </c>
      <c r="B5529" t="s">
        <v>2742</v>
      </c>
      <c r="C5529" t="s">
        <v>1525</v>
      </c>
      <c r="D5529" t="b">
        <v>1</v>
      </c>
      <c r="E5529" t="s">
        <v>125</v>
      </c>
      <c r="F5529" t="s">
        <v>1529</v>
      </c>
      <c r="G5529" t="s">
        <v>1527</v>
      </c>
      <c r="H5529" t="s">
        <v>125</v>
      </c>
      <c r="P5529" t="s">
        <v>125</v>
      </c>
    </row>
    <row r="5530" spans="1:18" x14ac:dyDescent="0.2">
      <c r="A5530">
        <v>219906</v>
      </c>
      <c r="B5530" t="s">
        <v>2743</v>
      </c>
      <c r="C5530" t="s">
        <v>1525</v>
      </c>
      <c r="D5530" t="b">
        <v>1</v>
      </c>
      <c r="E5530" t="s">
        <v>125</v>
      </c>
      <c r="F5530" t="s">
        <v>1529</v>
      </c>
      <c r="G5530" t="s">
        <v>1527</v>
      </c>
      <c r="H5530" t="s">
        <v>125</v>
      </c>
      <c r="P5530" t="s">
        <v>125</v>
      </c>
      <c r="R5530" t="s">
        <v>1598</v>
      </c>
    </row>
    <row r="5531" spans="1:18" x14ac:dyDescent="0.2">
      <c r="A5531">
        <v>187290</v>
      </c>
      <c r="B5531" t="s">
        <v>2743</v>
      </c>
      <c r="C5531" t="s">
        <v>1525</v>
      </c>
      <c r="D5531" t="b">
        <v>1</v>
      </c>
      <c r="E5531" t="s">
        <v>125</v>
      </c>
      <c r="F5531" t="s">
        <v>2743</v>
      </c>
      <c r="H5531" t="s">
        <v>130</v>
      </c>
      <c r="P5531" t="s">
        <v>125</v>
      </c>
    </row>
    <row r="5532" spans="1:18" x14ac:dyDescent="0.2">
      <c r="A5532">
        <v>187233</v>
      </c>
      <c r="B5532" t="s">
        <v>2744</v>
      </c>
      <c r="C5532" t="s">
        <v>1525</v>
      </c>
      <c r="D5532" t="b">
        <v>0</v>
      </c>
      <c r="E5532" t="s">
        <v>125</v>
      </c>
      <c r="F5532" t="s">
        <v>1793</v>
      </c>
      <c r="G5532" t="s">
        <v>1165</v>
      </c>
      <c r="H5532" t="s">
        <v>125</v>
      </c>
      <c r="J5532" t="s">
        <v>752</v>
      </c>
      <c r="K5532" t="s">
        <v>1617</v>
      </c>
      <c r="L5532" t="s">
        <v>795</v>
      </c>
      <c r="P5532" t="s">
        <v>125</v>
      </c>
      <c r="R5532" t="s">
        <v>1598</v>
      </c>
    </row>
    <row r="5533" spans="1:18" x14ac:dyDescent="0.2">
      <c r="A5533">
        <v>187291</v>
      </c>
      <c r="B5533" t="s">
        <v>2745</v>
      </c>
      <c r="C5533" t="s">
        <v>1525</v>
      </c>
      <c r="D5533" t="b">
        <v>1</v>
      </c>
      <c r="E5533" t="s">
        <v>125</v>
      </c>
      <c r="F5533" t="s">
        <v>1529</v>
      </c>
      <c r="G5533" t="s">
        <v>1527</v>
      </c>
      <c r="H5533" t="s">
        <v>125</v>
      </c>
      <c r="P5533" t="s">
        <v>125</v>
      </c>
    </row>
    <row r="5534" spans="1:18" x14ac:dyDescent="0.2">
      <c r="A5534">
        <v>155655</v>
      </c>
      <c r="B5534" t="s">
        <v>2745</v>
      </c>
      <c r="C5534" t="s">
        <v>1525</v>
      </c>
      <c r="D5534" t="b">
        <v>1</v>
      </c>
      <c r="E5534" t="s">
        <v>125</v>
      </c>
      <c r="F5534" t="s">
        <v>1529</v>
      </c>
      <c r="G5534" t="s">
        <v>1527</v>
      </c>
      <c r="H5534" t="s">
        <v>125</v>
      </c>
      <c r="P5534" t="s">
        <v>125</v>
      </c>
    </row>
    <row r="5535" spans="1:18" x14ac:dyDescent="0.2">
      <c r="A5535">
        <v>155726</v>
      </c>
      <c r="B5535" t="s">
        <v>2745</v>
      </c>
      <c r="C5535" t="s">
        <v>1525</v>
      </c>
      <c r="D5535" t="b">
        <v>1</v>
      </c>
      <c r="E5535" t="s">
        <v>125</v>
      </c>
      <c r="F5535" t="s">
        <v>1529</v>
      </c>
      <c r="G5535" t="s">
        <v>1527</v>
      </c>
      <c r="H5535" t="s">
        <v>125</v>
      </c>
      <c r="P5535" t="s">
        <v>125</v>
      </c>
    </row>
    <row r="5536" spans="1:18" x14ac:dyDescent="0.2">
      <c r="A5536">
        <v>187238</v>
      </c>
      <c r="B5536" t="s">
        <v>2746</v>
      </c>
      <c r="C5536" t="s">
        <v>1525</v>
      </c>
      <c r="D5536" t="b">
        <v>1</v>
      </c>
      <c r="E5536" t="s">
        <v>125</v>
      </c>
      <c r="F5536" t="s">
        <v>1529</v>
      </c>
      <c r="G5536" t="s">
        <v>1527</v>
      </c>
      <c r="H5536" t="s">
        <v>125</v>
      </c>
      <c r="P5536" t="s">
        <v>125</v>
      </c>
    </row>
    <row r="5537" spans="1:18" x14ac:dyDescent="0.2">
      <c r="A5537">
        <v>187292</v>
      </c>
      <c r="B5537" t="s">
        <v>2746</v>
      </c>
      <c r="C5537" t="s">
        <v>1525</v>
      </c>
      <c r="D5537" t="b">
        <v>1</v>
      </c>
      <c r="E5537" t="s">
        <v>125</v>
      </c>
      <c r="F5537" t="s">
        <v>2746</v>
      </c>
      <c r="H5537" t="s">
        <v>130</v>
      </c>
      <c r="P5537" t="s">
        <v>125</v>
      </c>
    </row>
    <row r="5538" spans="1:18" x14ac:dyDescent="0.2">
      <c r="A5538">
        <v>155657</v>
      </c>
      <c r="B5538" t="s">
        <v>2747</v>
      </c>
      <c r="C5538" t="s">
        <v>1525</v>
      </c>
      <c r="D5538" t="b">
        <v>1</v>
      </c>
      <c r="E5538" t="s">
        <v>125</v>
      </c>
      <c r="F5538" t="s">
        <v>1529</v>
      </c>
      <c r="G5538" t="s">
        <v>1527</v>
      </c>
      <c r="H5538" t="s">
        <v>125</v>
      </c>
      <c r="P5538" t="s">
        <v>125</v>
      </c>
    </row>
    <row r="5539" spans="1:18" x14ac:dyDescent="0.2">
      <c r="A5539">
        <v>155727</v>
      </c>
      <c r="B5539" t="s">
        <v>2747</v>
      </c>
      <c r="C5539" t="s">
        <v>1525</v>
      </c>
      <c r="D5539" t="b">
        <v>1</v>
      </c>
      <c r="E5539" t="s">
        <v>125</v>
      </c>
      <c r="F5539" t="s">
        <v>1529</v>
      </c>
      <c r="G5539" t="s">
        <v>1527</v>
      </c>
      <c r="H5539" t="s">
        <v>125</v>
      </c>
      <c r="P5539" t="s">
        <v>125</v>
      </c>
    </row>
    <row r="5540" spans="1:18" x14ac:dyDescent="0.2">
      <c r="A5540">
        <v>187235</v>
      </c>
      <c r="B5540" t="s">
        <v>2748</v>
      </c>
      <c r="C5540" t="s">
        <v>1525</v>
      </c>
      <c r="D5540" t="b">
        <v>1</v>
      </c>
      <c r="E5540" t="s">
        <v>125</v>
      </c>
      <c r="F5540" t="s">
        <v>1529</v>
      </c>
      <c r="G5540" t="s">
        <v>1527</v>
      </c>
      <c r="H5540" t="s">
        <v>125</v>
      </c>
      <c r="P5540" t="s">
        <v>125</v>
      </c>
    </row>
    <row r="5541" spans="1:18" x14ac:dyDescent="0.2">
      <c r="A5541">
        <v>187293</v>
      </c>
      <c r="B5541" t="s">
        <v>2749</v>
      </c>
      <c r="C5541" t="s">
        <v>1525</v>
      </c>
      <c r="D5541" t="b">
        <v>1</v>
      </c>
      <c r="E5541" t="s">
        <v>125</v>
      </c>
      <c r="F5541" t="s">
        <v>2749</v>
      </c>
      <c r="H5541" t="s">
        <v>130</v>
      </c>
      <c r="P5541" t="s">
        <v>125</v>
      </c>
    </row>
    <row r="5542" spans="1:18" x14ac:dyDescent="0.2">
      <c r="A5542">
        <v>155659</v>
      </c>
      <c r="B5542" t="s">
        <v>2750</v>
      </c>
      <c r="C5542" t="s">
        <v>1525</v>
      </c>
      <c r="D5542" t="b">
        <v>0</v>
      </c>
      <c r="E5542" t="s">
        <v>125</v>
      </c>
      <c r="F5542" t="s">
        <v>1583</v>
      </c>
      <c r="G5542" t="s">
        <v>1567</v>
      </c>
      <c r="H5542" t="s">
        <v>125</v>
      </c>
      <c r="P5542" t="s">
        <v>125</v>
      </c>
    </row>
    <row r="5543" spans="1:18" x14ac:dyDescent="0.2">
      <c r="A5543">
        <v>155728</v>
      </c>
      <c r="B5543" t="s">
        <v>2750</v>
      </c>
      <c r="C5543" t="s">
        <v>1525</v>
      </c>
      <c r="D5543" t="b">
        <v>0</v>
      </c>
      <c r="E5543" t="s">
        <v>125</v>
      </c>
      <c r="F5543" t="s">
        <v>1583</v>
      </c>
      <c r="G5543" t="s">
        <v>1567</v>
      </c>
      <c r="H5543" t="s">
        <v>125</v>
      </c>
      <c r="P5543" t="s">
        <v>125</v>
      </c>
    </row>
    <row r="5544" spans="1:18" x14ac:dyDescent="0.2">
      <c r="A5544">
        <v>187239</v>
      </c>
      <c r="B5544" t="s">
        <v>2751</v>
      </c>
      <c r="C5544" t="s">
        <v>1525</v>
      </c>
      <c r="D5544" t="b">
        <v>0</v>
      </c>
      <c r="E5544" t="s">
        <v>125</v>
      </c>
      <c r="F5544" t="s">
        <v>1583</v>
      </c>
      <c r="G5544" t="s">
        <v>1567</v>
      </c>
      <c r="H5544" t="s">
        <v>125</v>
      </c>
      <c r="P5544" t="s">
        <v>125</v>
      </c>
      <c r="R5544" t="s">
        <v>1598</v>
      </c>
    </row>
    <row r="5545" spans="1:18" x14ac:dyDescent="0.2">
      <c r="A5545">
        <v>155660</v>
      </c>
      <c r="B5545" t="s">
        <v>2752</v>
      </c>
      <c r="C5545" t="s">
        <v>1525</v>
      </c>
      <c r="D5545" t="b">
        <v>0</v>
      </c>
      <c r="E5545" t="s">
        <v>125</v>
      </c>
      <c r="F5545" t="s">
        <v>2753</v>
      </c>
      <c r="G5545" t="s">
        <v>1165</v>
      </c>
      <c r="H5545" t="s">
        <v>125</v>
      </c>
      <c r="P5545" t="s">
        <v>125</v>
      </c>
    </row>
    <row r="5546" spans="1:18" x14ac:dyDescent="0.2">
      <c r="A5546">
        <v>187325</v>
      </c>
      <c r="B5546" t="s">
        <v>2754</v>
      </c>
      <c r="C5546" t="s">
        <v>1525</v>
      </c>
      <c r="D5546" t="b">
        <v>1</v>
      </c>
      <c r="E5546" t="s">
        <v>125</v>
      </c>
      <c r="F5546" t="s">
        <v>2754</v>
      </c>
      <c r="H5546" t="s">
        <v>130</v>
      </c>
      <c r="P5546" t="s">
        <v>125</v>
      </c>
    </row>
    <row r="5547" spans="1:18" x14ac:dyDescent="0.2">
      <c r="A5547">
        <v>155729</v>
      </c>
      <c r="B5547" t="s">
        <v>2755</v>
      </c>
      <c r="C5547" t="s">
        <v>1525</v>
      </c>
      <c r="D5547" t="b">
        <v>0</v>
      </c>
      <c r="E5547" t="s">
        <v>125</v>
      </c>
      <c r="F5547" t="s">
        <v>2753</v>
      </c>
      <c r="G5547" t="s">
        <v>1165</v>
      </c>
      <c r="H5547" t="s">
        <v>125</v>
      </c>
      <c r="P5547" t="s">
        <v>125</v>
      </c>
    </row>
    <row r="5548" spans="1:18" x14ac:dyDescent="0.2">
      <c r="A5548">
        <v>155661</v>
      </c>
      <c r="B5548" t="s">
        <v>2756</v>
      </c>
      <c r="C5548" t="s">
        <v>1525</v>
      </c>
      <c r="D5548" t="b">
        <v>0</v>
      </c>
      <c r="E5548" t="s">
        <v>125</v>
      </c>
      <c r="F5548" t="s">
        <v>1894</v>
      </c>
      <c r="G5548" t="s">
        <v>1165</v>
      </c>
      <c r="H5548" t="s">
        <v>125</v>
      </c>
      <c r="P5548" t="s">
        <v>125</v>
      </c>
    </row>
    <row r="5549" spans="1:18" x14ac:dyDescent="0.2">
      <c r="A5549">
        <v>155730</v>
      </c>
      <c r="B5549" t="s">
        <v>2756</v>
      </c>
      <c r="C5549" t="s">
        <v>1525</v>
      </c>
      <c r="D5549" t="b">
        <v>0</v>
      </c>
      <c r="E5549" t="s">
        <v>125</v>
      </c>
      <c r="F5549" t="s">
        <v>1894</v>
      </c>
      <c r="G5549" t="s">
        <v>1165</v>
      </c>
      <c r="H5549" t="s">
        <v>125</v>
      </c>
      <c r="P5549" t="s">
        <v>125</v>
      </c>
    </row>
    <row r="5550" spans="1:18" x14ac:dyDescent="0.2">
      <c r="A5550">
        <v>219912</v>
      </c>
      <c r="B5550" t="s">
        <v>2757</v>
      </c>
      <c r="C5550" t="s">
        <v>1525</v>
      </c>
      <c r="D5550" t="b">
        <v>0</v>
      </c>
      <c r="E5550" t="s">
        <v>125</v>
      </c>
      <c r="F5550" t="s">
        <v>2753</v>
      </c>
      <c r="G5550" t="s">
        <v>1165</v>
      </c>
      <c r="H5550" t="s">
        <v>125</v>
      </c>
      <c r="P5550" t="s">
        <v>125</v>
      </c>
      <c r="R5550" t="s">
        <v>1598</v>
      </c>
    </row>
    <row r="5551" spans="1:18" x14ac:dyDescent="0.2">
      <c r="A5551">
        <v>155731</v>
      </c>
      <c r="B5551" t="s">
        <v>2758</v>
      </c>
      <c r="C5551" t="s">
        <v>1525</v>
      </c>
      <c r="D5551" t="b">
        <v>0</v>
      </c>
      <c r="E5551" t="s">
        <v>125</v>
      </c>
      <c r="F5551" t="s">
        <v>1894</v>
      </c>
      <c r="G5551" t="s">
        <v>1165</v>
      </c>
      <c r="H5551" t="s">
        <v>125</v>
      </c>
      <c r="P5551" t="s">
        <v>125</v>
      </c>
    </row>
    <row r="5552" spans="1:18" x14ac:dyDescent="0.2">
      <c r="A5552">
        <v>187327</v>
      </c>
      <c r="B5552" t="s">
        <v>2759</v>
      </c>
      <c r="C5552" t="s">
        <v>1525</v>
      </c>
      <c r="D5552" t="b">
        <v>1</v>
      </c>
      <c r="E5552" t="s">
        <v>125</v>
      </c>
      <c r="F5552" t="s">
        <v>2760</v>
      </c>
      <c r="H5552" t="s">
        <v>130</v>
      </c>
      <c r="P5552" t="s">
        <v>125</v>
      </c>
    </row>
    <row r="5553" spans="1:18" x14ac:dyDescent="0.2">
      <c r="A5553">
        <v>155663</v>
      </c>
      <c r="B5553" t="s">
        <v>2761</v>
      </c>
      <c r="C5553" t="s">
        <v>1525</v>
      </c>
      <c r="D5553" t="b">
        <v>0</v>
      </c>
      <c r="E5553" t="s">
        <v>125</v>
      </c>
      <c r="F5553" t="s">
        <v>1894</v>
      </c>
      <c r="G5553" t="s">
        <v>1165</v>
      </c>
      <c r="H5553" t="s">
        <v>125</v>
      </c>
      <c r="P5553" t="s">
        <v>125</v>
      </c>
    </row>
    <row r="5554" spans="1:18" x14ac:dyDescent="0.2">
      <c r="A5554">
        <v>219913</v>
      </c>
      <c r="B5554" t="s">
        <v>2762</v>
      </c>
      <c r="C5554" t="s">
        <v>1525</v>
      </c>
      <c r="D5554" t="b">
        <v>0</v>
      </c>
      <c r="E5554" t="s">
        <v>125</v>
      </c>
      <c r="F5554" t="s">
        <v>1894</v>
      </c>
      <c r="G5554" t="s">
        <v>1165</v>
      </c>
      <c r="H5554" t="s">
        <v>125</v>
      </c>
      <c r="P5554" t="s">
        <v>125</v>
      </c>
      <c r="R5554" t="s">
        <v>1598</v>
      </c>
    </row>
    <row r="5555" spans="1:18" x14ac:dyDescent="0.2">
      <c r="A5555">
        <v>219916</v>
      </c>
      <c r="B5555" t="s">
        <v>2763</v>
      </c>
      <c r="C5555" t="s">
        <v>1525</v>
      </c>
      <c r="D5555" t="b">
        <v>1</v>
      </c>
      <c r="E5555" t="s">
        <v>125</v>
      </c>
      <c r="F5555" t="s">
        <v>1529</v>
      </c>
      <c r="G5555" t="s">
        <v>1527</v>
      </c>
      <c r="H5555" t="s">
        <v>125</v>
      </c>
      <c r="P5555" t="s">
        <v>125</v>
      </c>
      <c r="R5555" t="s">
        <v>1598</v>
      </c>
    </row>
    <row r="5556" spans="1:18" x14ac:dyDescent="0.2">
      <c r="A5556">
        <v>187328</v>
      </c>
      <c r="B5556" t="s">
        <v>2763</v>
      </c>
      <c r="C5556" t="s">
        <v>1525</v>
      </c>
      <c r="D5556" t="b">
        <v>1</v>
      </c>
      <c r="E5556" t="s">
        <v>125</v>
      </c>
      <c r="F5556" t="s">
        <v>2763</v>
      </c>
      <c r="H5556" t="s">
        <v>130</v>
      </c>
      <c r="P5556" t="s">
        <v>125</v>
      </c>
    </row>
    <row r="5557" spans="1:18" x14ac:dyDescent="0.2">
      <c r="A5557">
        <v>155665</v>
      </c>
      <c r="B5557" t="s">
        <v>2764</v>
      </c>
      <c r="C5557" t="s">
        <v>1525</v>
      </c>
      <c r="D5557" t="b">
        <v>1</v>
      </c>
      <c r="E5557" t="s">
        <v>125</v>
      </c>
      <c r="F5557" t="s">
        <v>1529</v>
      </c>
      <c r="G5557" t="s">
        <v>1527</v>
      </c>
      <c r="H5557" t="s">
        <v>125</v>
      </c>
      <c r="P5557" t="s">
        <v>125</v>
      </c>
    </row>
    <row r="5558" spans="1:18" x14ac:dyDescent="0.2">
      <c r="A5558">
        <v>155732</v>
      </c>
      <c r="B5558" t="s">
        <v>2764</v>
      </c>
      <c r="C5558" t="s">
        <v>1525</v>
      </c>
      <c r="D5558" t="b">
        <v>1</v>
      </c>
      <c r="E5558" t="s">
        <v>125</v>
      </c>
      <c r="F5558" t="s">
        <v>1529</v>
      </c>
      <c r="G5558" t="s">
        <v>1527</v>
      </c>
      <c r="H5558" t="s">
        <v>125</v>
      </c>
      <c r="P5558" t="s">
        <v>125</v>
      </c>
    </row>
    <row r="5559" spans="1:18" x14ac:dyDescent="0.2">
      <c r="A5559">
        <v>219917</v>
      </c>
      <c r="B5559" t="s">
        <v>2765</v>
      </c>
      <c r="C5559" t="s">
        <v>1525</v>
      </c>
      <c r="D5559" t="b">
        <v>1</v>
      </c>
      <c r="E5559" t="s">
        <v>125</v>
      </c>
      <c r="F5559" t="s">
        <v>1529</v>
      </c>
      <c r="G5559" t="s">
        <v>1527</v>
      </c>
      <c r="H5559" t="s">
        <v>125</v>
      </c>
      <c r="P5559" t="s">
        <v>125</v>
      </c>
      <c r="R5559" t="s">
        <v>1598</v>
      </c>
    </row>
    <row r="5560" spans="1:18" x14ac:dyDescent="0.2">
      <c r="A5560">
        <v>187329</v>
      </c>
      <c r="B5560" t="s">
        <v>2765</v>
      </c>
      <c r="C5560" t="s">
        <v>1525</v>
      </c>
      <c r="D5560" t="b">
        <v>1</v>
      </c>
      <c r="E5560" t="s">
        <v>125</v>
      </c>
      <c r="F5560" t="s">
        <v>2765</v>
      </c>
      <c r="H5560" t="s">
        <v>130</v>
      </c>
      <c r="P5560" t="s">
        <v>125</v>
      </c>
    </row>
    <row r="5561" spans="1:18" x14ac:dyDescent="0.2">
      <c r="A5561">
        <v>155733</v>
      </c>
      <c r="B5561" t="s">
        <v>2766</v>
      </c>
      <c r="C5561" t="s">
        <v>1525</v>
      </c>
      <c r="D5561" t="b">
        <v>1</v>
      </c>
      <c r="E5561" t="s">
        <v>125</v>
      </c>
      <c r="F5561" t="s">
        <v>1529</v>
      </c>
      <c r="G5561" t="s">
        <v>1527</v>
      </c>
      <c r="H5561" t="s">
        <v>125</v>
      </c>
      <c r="P5561" t="s">
        <v>125</v>
      </c>
    </row>
    <row r="5562" spans="1:18" x14ac:dyDescent="0.2">
      <c r="A5562">
        <v>155666</v>
      </c>
      <c r="B5562" t="s">
        <v>2766</v>
      </c>
      <c r="C5562" t="s">
        <v>1525</v>
      </c>
      <c r="D5562" t="b">
        <v>1</v>
      </c>
      <c r="E5562" t="s">
        <v>125</v>
      </c>
      <c r="F5562" t="s">
        <v>1529</v>
      </c>
      <c r="G5562" t="s">
        <v>1527</v>
      </c>
      <c r="H5562" t="s">
        <v>125</v>
      </c>
      <c r="P5562" t="s">
        <v>125</v>
      </c>
    </row>
    <row r="5563" spans="1:18" x14ac:dyDescent="0.2">
      <c r="A5563">
        <v>187240</v>
      </c>
      <c r="B5563" t="s">
        <v>2767</v>
      </c>
      <c r="C5563" t="s">
        <v>1525</v>
      </c>
      <c r="D5563" t="b">
        <v>0</v>
      </c>
      <c r="E5563" t="s">
        <v>125</v>
      </c>
      <c r="F5563" t="s">
        <v>1899</v>
      </c>
      <c r="G5563" t="s">
        <v>1165</v>
      </c>
      <c r="H5563" t="s">
        <v>125</v>
      </c>
      <c r="P5563" t="s">
        <v>125</v>
      </c>
      <c r="R5563" t="s">
        <v>1598</v>
      </c>
    </row>
    <row r="5564" spans="1:18" x14ac:dyDescent="0.2">
      <c r="A5564">
        <v>155734</v>
      </c>
      <c r="B5564" t="s">
        <v>2768</v>
      </c>
      <c r="C5564" t="s">
        <v>1525</v>
      </c>
      <c r="D5564" t="b">
        <v>0</v>
      </c>
      <c r="E5564" t="s">
        <v>125</v>
      </c>
      <c r="F5564" t="s">
        <v>1798</v>
      </c>
      <c r="G5564" t="s">
        <v>1165</v>
      </c>
      <c r="H5564" t="s">
        <v>125</v>
      </c>
      <c r="J5564" t="s">
        <v>752</v>
      </c>
      <c r="K5564" t="s">
        <v>1266</v>
      </c>
      <c r="L5564" t="s">
        <v>1799</v>
      </c>
      <c r="P5564" t="s">
        <v>125</v>
      </c>
    </row>
    <row r="5565" spans="1:18" x14ac:dyDescent="0.2">
      <c r="A5565">
        <v>187294</v>
      </c>
      <c r="B5565" t="s">
        <v>2769</v>
      </c>
      <c r="C5565" t="s">
        <v>1525</v>
      </c>
      <c r="D5565" t="b">
        <v>1</v>
      </c>
      <c r="E5565" t="s">
        <v>125</v>
      </c>
      <c r="F5565" t="s">
        <v>2770</v>
      </c>
      <c r="H5565" t="s">
        <v>130</v>
      </c>
      <c r="P5565" t="s">
        <v>125</v>
      </c>
    </row>
    <row r="5566" spans="1:18" x14ac:dyDescent="0.2">
      <c r="A5566">
        <v>155667</v>
      </c>
      <c r="B5566" t="s">
        <v>2769</v>
      </c>
      <c r="C5566" t="s">
        <v>1525</v>
      </c>
      <c r="D5566" t="b">
        <v>0</v>
      </c>
      <c r="E5566" t="s">
        <v>125</v>
      </c>
      <c r="F5566" t="s">
        <v>1798</v>
      </c>
      <c r="G5566" t="s">
        <v>1165</v>
      </c>
      <c r="H5566" t="s">
        <v>125</v>
      </c>
      <c r="J5566" t="s">
        <v>752</v>
      </c>
      <c r="K5566" t="s">
        <v>1266</v>
      </c>
      <c r="L5566" t="s">
        <v>1799</v>
      </c>
      <c r="P5566" t="s">
        <v>125</v>
      </c>
    </row>
    <row r="5567" spans="1:18" x14ac:dyDescent="0.2">
      <c r="A5567">
        <v>155668</v>
      </c>
      <c r="B5567" t="s">
        <v>2769</v>
      </c>
      <c r="C5567" t="s">
        <v>1525</v>
      </c>
      <c r="D5567" t="b">
        <v>0</v>
      </c>
      <c r="E5567" t="s">
        <v>125</v>
      </c>
      <c r="F5567" t="s">
        <v>1798</v>
      </c>
      <c r="G5567" t="s">
        <v>1165</v>
      </c>
      <c r="H5567" t="s">
        <v>125</v>
      </c>
      <c r="J5567" t="s">
        <v>752</v>
      </c>
      <c r="K5567" t="s">
        <v>1266</v>
      </c>
      <c r="L5567" t="s">
        <v>1799</v>
      </c>
      <c r="P5567" t="s">
        <v>125</v>
      </c>
    </row>
    <row r="5568" spans="1:18" x14ac:dyDescent="0.2">
      <c r="A5568">
        <v>219849</v>
      </c>
      <c r="B5568" t="s">
        <v>2771</v>
      </c>
      <c r="C5568" t="s">
        <v>1525</v>
      </c>
      <c r="D5568" t="b">
        <v>0</v>
      </c>
      <c r="E5568" t="s">
        <v>125</v>
      </c>
      <c r="F5568" t="s">
        <v>1798</v>
      </c>
      <c r="G5568" t="s">
        <v>1165</v>
      </c>
      <c r="H5568" t="s">
        <v>125</v>
      </c>
      <c r="J5568" t="s">
        <v>752</v>
      </c>
      <c r="K5568" t="s">
        <v>1266</v>
      </c>
      <c r="L5568" t="s">
        <v>1799</v>
      </c>
      <c r="P5568" t="s">
        <v>125</v>
      </c>
      <c r="R5568" t="s">
        <v>1598</v>
      </c>
    </row>
    <row r="5569" spans="1:18" x14ac:dyDescent="0.2">
      <c r="A5569">
        <v>155735</v>
      </c>
      <c r="B5569" t="s">
        <v>2772</v>
      </c>
      <c r="C5569" t="s">
        <v>1525</v>
      </c>
      <c r="D5569" t="b">
        <v>0</v>
      </c>
      <c r="E5569" t="s">
        <v>125</v>
      </c>
      <c r="F5569" t="s">
        <v>1798</v>
      </c>
      <c r="G5569" t="s">
        <v>1165</v>
      </c>
      <c r="H5569" t="s">
        <v>125</v>
      </c>
      <c r="J5569" t="s">
        <v>752</v>
      </c>
      <c r="K5569" t="s">
        <v>1266</v>
      </c>
      <c r="L5569" t="s">
        <v>1799</v>
      </c>
      <c r="P5569" t="s">
        <v>125</v>
      </c>
    </row>
    <row r="5570" spans="1:18" x14ac:dyDescent="0.2">
      <c r="A5570">
        <v>187242</v>
      </c>
      <c r="B5570" t="s">
        <v>2773</v>
      </c>
      <c r="C5570" t="s">
        <v>1525</v>
      </c>
      <c r="D5570" t="b">
        <v>1</v>
      </c>
      <c r="E5570" t="s">
        <v>125</v>
      </c>
      <c r="F5570" t="s">
        <v>1529</v>
      </c>
      <c r="G5570" t="s">
        <v>1527</v>
      </c>
      <c r="H5570" t="s">
        <v>125</v>
      </c>
      <c r="P5570" t="s">
        <v>125</v>
      </c>
      <c r="R5570" t="s">
        <v>1598</v>
      </c>
    </row>
    <row r="5571" spans="1:18" x14ac:dyDescent="0.2">
      <c r="A5571">
        <v>155736</v>
      </c>
      <c r="B5571" t="s">
        <v>2773</v>
      </c>
      <c r="C5571" t="s">
        <v>1525</v>
      </c>
      <c r="D5571" t="b">
        <v>1</v>
      </c>
      <c r="E5571" t="s">
        <v>125</v>
      </c>
      <c r="F5571" t="s">
        <v>1529</v>
      </c>
      <c r="G5571" t="s">
        <v>1527</v>
      </c>
      <c r="H5571" t="s">
        <v>125</v>
      </c>
      <c r="P5571" t="s">
        <v>125</v>
      </c>
    </row>
    <row r="5572" spans="1:18" x14ac:dyDescent="0.2">
      <c r="A5572">
        <v>187295</v>
      </c>
      <c r="B5572" t="s">
        <v>2773</v>
      </c>
      <c r="C5572" t="s">
        <v>1525</v>
      </c>
      <c r="D5572" t="b">
        <v>1</v>
      </c>
      <c r="E5572" t="s">
        <v>125</v>
      </c>
      <c r="F5572" t="s">
        <v>2773</v>
      </c>
      <c r="H5572" t="s">
        <v>130</v>
      </c>
      <c r="P5572" t="s">
        <v>125</v>
      </c>
    </row>
    <row r="5573" spans="1:18" x14ac:dyDescent="0.2">
      <c r="A5573">
        <v>155669</v>
      </c>
      <c r="B5573" t="s">
        <v>2773</v>
      </c>
      <c r="C5573" t="s">
        <v>1525</v>
      </c>
      <c r="D5573" t="b">
        <v>1</v>
      </c>
      <c r="E5573" t="s">
        <v>125</v>
      </c>
      <c r="F5573" t="s">
        <v>1529</v>
      </c>
      <c r="G5573" t="s">
        <v>1527</v>
      </c>
      <c r="H5573" t="s">
        <v>125</v>
      </c>
      <c r="P5573" t="s">
        <v>125</v>
      </c>
    </row>
    <row r="5574" spans="1:18" x14ac:dyDescent="0.2">
      <c r="A5574">
        <v>187296</v>
      </c>
      <c r="B5574" t="s">
        <v>2774</v>
      </c>
      <c r="C5574" t="s">
        <v>1525</v>
      </c>
      <c r="D5574" t="b">
        <v>1</v>
      </c>
      <c r="E5574" t="s">
        <v>125</v>
      </c>
      <c r="F5574" t="s">
        <v>2774</v>
      </c>
      <c r="H5574" t="s">
        <v>130</v>
      </c>
      <c r="P5574" t="s">
        <v>125</v>
      </c>
    </row>
    <row r="5575" spans="1:18" x14ac:dyDescent="0.2">
      <c r="A5575">
        <v>187243</v>
      </c>
      <c r="B5575" t="s">
        <v>2774</v>
      </c>
      <c r="C5575" t="s">
        <v>1525</v>
      </c>
      <c r="D5575" t="b">
        <v>1</v>
      </c>
      <c r="E5575" t="s">
        <v>125</v>
      </c>
      <c r="F5575" t="s">
        <v>1529</v>
      </c>
      <c r="G5575" t="s">
        <v>1527</v>
      </c>
      <c r="H5575" t="s">
        <v>125</v>
      </c>
      <c r="P5575" t="s">
        <v>125</v>
      </c>
      <c r="R5575" t="s">
        <v>1598</v>
      </c>
    </row>
    <row r="5576" spans="1:18" x14ac:dyDescent="0.2">
      <c r="A5576">
        <v>155670</v>
      </c>
      <c r="B5576" t="s">
        <v>2775</v>
      </c>
      <c r="C5576" t="s">
        <v>1525</v>
      </c>
      <c r="D5576" t="b">
        <v>1</v>
      </c>
      <c r="E5576" t="s">
        <v>125</v>
      </c>
      <c r="F5576" t="s">
        <v>1529</v>
      </c>
      <c r="G5576" t="s">
        <v>1527</v>
      </c>
      <c r="H5576" t="s">
        <v>125</v>
      </c>
      <c r="P5576" t="s">
        <v>125</v>
      </c>
    </row>
    <row r="5577" spans="1:18" x14ac:dyDescent="0.2">
      <c r="A5577">
        <v>155737</v>
      </c>
      <c r="B5577" t="s">
        <v>2775</v>
      </c>
      <c r="C5577" t="s">
        <v>1525</v>
      </c>
      <c r="D5577" t="b">
        <v>1</v>
      </c>
      <c r="E5577" t="s">
        <v>125</v>
      </c>
      <c r="F5577" t="s">
        <v>1529</v>
      </c>
      <c r="G5577" t="s">
        <v>1527</v>
      </c>
      <c r="H5577" t="s">
        <v>125</v>
      </c>
      <c r="P5577" t="s">
        <v>125</v>
      </c>
    </row>
    <row r="5578" spans="1:18" x14ac:dyDescent="0.2">
      <c r="A5578">
        <v>187249</v>
      </c>
      <c r="B5578" t="s">
        <v>2776</v>
      </c>
      <c r="C5578" t="s">
        <v>1525</v>
      </c>
      <c r="D5578" t="b">
        <v>0</v>
      </c>
      <c r="E5578" t="s">
        <v>125</v>
      </c>
      <c r="F5578" t="s">
        <v>2129</v>
      </c>
      <c r="G5578" t="s">
        <v>1588</v>
      </c>
      <c r="H5578" t="s">
        <v>125</v>
      </c>
      <c r="P5578" t="s">
        <v>125</v>
      </c>
      <c r="R5578" t="s">
        <v>1598</v>
      </c>
    </row>
    <row r="5579" spans="1:18" x14ac:dyDescent="0.2">
      <c r="A5579">
        <v>187297</v>
      </c>
      <c r="B5579" t="s">
        <v>2776</v>
      </c>
      <c r="C5579" t="s">
        <v>1525</v>
      </c>
      <c r="D5579" t="b">
        <v>1</v>
      </c>
      <c r="E5579" t="s">
        <v>125</v>
      </c>
      <c r="F5579" t="s">
        <v>2776</v>
      </c>
      <c r="H5579" t="s">
        <v>130</v>
      </c>
      <c r="P5579" t="s">
        <v>125</v>
      </c>
    </row>
    <row r="5580" spans="1:18" x14ac:dyDescent="0.2">
      <c r="A5580">
        <v>155671</v>
      </c>
      <c r="B5580" t="s">
        <v>2777</v>
      </c>
      <c r="C5580" t="s">
        <v>1525</v>
      </c>
      <c r="D5580" t="b">
        <v>0</v>
      </c>
      <c r="E5580" t="s">
        <v>125</v>
      </c>
      <c r="F5580" t="s">
        <v>2129</v>
      </c>
      <c r="G5580" t="s">
        <v>1588</v>
      </c>
      <c r="H5580" t="s">
        <v>125</v>
      </c>
      <c r="P5580" t="s">
        <v>125</v>
      </c>
    </row>
    <row r="5581" spans="1:18" x14ac:dyDescent="0.2">
      <c r="A5581">
        <v>155738</v>
      </c>
      <c r="B5581" t="s">
        <v>2777</v>
      </c>
      <c r="C5581" t="s">
        <v>1525</v>
      </c>
      <c r="D5581" t="b">
        <v>0</v>
      </c>
      <c r="E5581" t="s">
        <v>125</v>
      </c>
      <c r="F5581" t="s">
        <v>2129</v>
      </c>
      <c r="G5581" t="s">
        <v>1588</v>
      </c>
      <c r="H5581" t="s">
        <v>125</v>
      </c>
      <c r="P5581" t="s">
        <v>125</v>
      </c>
    </row>
    <row r="5582" spans="1:18" x14ac:dyDescent="0.2">
      <c r="A5582">
        <v>187331</v>
      </c>
      <c r="B5582" t="s">
        <v>2778</v>
      </c>
      <c r="C5582" t="s">
        <v>1525</v>
      </c>
      <c r="D5582" t="b">
        <v>1</v>
      </c>
      <c r="E5582" t="s">
        <v>125</v>
      </c>
      <c r="F5582" t="s">
        <v>2778</v>
      </c>
      <c r="H5582" t="s">
        <v>130</v>
      </c>
      <c r="P5582" t="s">
        <v>125</v>
      </c>
    </row>
    <row r="5583" spans="1:18" x14ac:dyDescent="0.2">
      <c r="A5583">
        <v>155673</v>
      </c>
      <c r="B5583" t="s">
        <v>2779</v>
      </c>
      <c r="C5583" t="s">
        <v>1525</v>
      </c>
      <c r="D5583" t="b">
        <v>0</v>
      </c>
      <c r="E5583" t="s">
        <v>125</v>
      </c>
      <c r="F5583" t="s">
        <v>1597</v>
      </c>
      <c r="G5583" t="s">
        <v>1588</v>
      </c>
      <c r="H5583" t="s">
        <v>125</v>
      </c>
      <c r="P5583" t="s">
        <v>125</v>
      </c>
    </row>
    <row r="5584" spans="1:18" x14ac:dyDescent="0.2">
      <c r="A5584">
        <v>155739</v>
      </c>
      <c r="B5584" t="s">
        <v>2780</v>
      </c>
      <c r="C5584" t="s">
        <v>1525</v>
      </c>
      <c r="D5584" t="b">
        <v>0</v>
      </c>
      <c r="E5584" t="s">
        <v>125</v>
      </c>
      <c r="F5584" t="s">
        <v>1597</v>
      </c>
      <c r="G5584" t="s">
        <v>1588</v>
      </c>
      <c r="H5584" t="s">
        <v>125</v>
      </c>
      <c r="P5584" t="s">
        <v>125</v>
      </c>
    </row>
    <row r="5585" spans="1:18" x14ac:dyDescent="0.2">
      <c r="A5585">
        <v>187335</v>
      </c>
      <c r="B5585" t="s">
        <v>2781</v>
      </c>
      <c r="C5585" t="s">
        <v>1525</v>
      </c>
      <c r="D5585" t="b">
        <v>1</v>
      </c>
      <c r="E5585" t="s">
        <v>125</v>
      </c>
      <c r="F5585" t="s">
        <v>2781</v>
      </c>
      <c r="H5585" t="s">
        <v>130</v>
      </c>
      <c r="P5585" t="s">
        <v>125</v>
      </c>
    </row>
    <row r="5586" spans="1:18" x14ac:dyDescent="0.2">
      <c r="A5586">
        <v>187298</v>
      </c>
      <c r="B5586" t="s">
        <v>2781</v>
      </c>
      <c r="C5586" t="s">
        <v>1525</v>
      </c>
      <c r="D5586" t="b">
        <v>1</v>
      </c>
      <c r="E5586" t="s">
        <v>125</v>
      </c>
      <c r="F5586" t="s">
        <v>2781</v>
      </c>
      <c r="H5586" t="s">
        <v>130</v>
      </c>
      <c r="P5586" t="s">
        <v>125</v>
      </c>
    </row>
    <row r="5587" spans="1:18" x14ac:dyDescent="0.2">
      <c r="A5587">
        <v>155762</v>
      </c>
      <c r="B5587" t="s">
        <v>2781</v>
      </c>
      <c r="C5587" t="s">
        <v>1525</v>
      </c>
      <c r="D5587" t="b">
        <v>1</v>
      </c>
      <c r="E5587" t="s">
        <v>125</v>
      </c>
      <c r="F5587" t="s">
        <v>1529</v>
      </c>
      <c r="G5587" t="s">
        <v>1527</v>
      </c>
      <c r="H5587" t="s">
        <v>125</v>
      </c>
      <c r="P5587" t="s">
        <v>125</v>
      </c>
    </row>
    <row r="5588" spans="1:18" x14ac:dyDescent="0.2">
      <c r="A5588">
        <v>187250</v>
      </c>
      <c r="B5588" t="s">
        <v>2781</v>
      </c>
      <c r="C5588" t="s">
        <v>1525</v>
      </c>
      <c r="D5588" t="b">
        <v>1</v>
      </c>
      <c r="E5588" t="s">
        <v>125</v>
      </c>
      <c r="F5588" t="s">
        <v>1529</v>
      </c>
      <c r="G5588" t="s">
        <v>1527</v>
      </c>
      <c r="H5588" t="s">
        <v>125</v>
      </c>
      <c r="P5588" t="s">
        <v>125</v>
      </c>
      <c r="R5588" t="s">
        <v>1598</v>
      </c>
    </row>
    <row r="5589" spans="1:18" x14ac:dyDescent="0.2">
      <c r="A5589">
        <v>155674</v>
      </c>
      <c r="B5589" t="s">
        <v>2782</v>
      </c>
      <c r="C5589" t="s">
        <v>1525</v>
      </c>
      <c r="D5589" t="b">
        <v>1</v>
      </c>
      <c r="E5589" t="s">
        <v>125</v>
      </c>
      <c r="F5589" t="s">
        <v>1529</v>
      </c>
      <c r="G5589" t="s">
        <v>1527</v>
      </c>
      <c r="H5589" t="s">
        <v>125</v>
      </c>
      <c r="P5589" t="s">
        <v>125</v>
      </c>
    </row>
    <row r="5590" spans="1:18" x14ac:dyDescent="0.2">
      <c r="A5590">
        <v>155740</v>
      </c>
      <c r="B5590" t="s">
        <v>2782</v>
      </c>
      <c r="C5590" t="s">
        <v>1525</v>
      </c>
      <c r="D5590" t="b">
        <v>1</v>
      </c>
      <c r="E5590" t="s">
        <v>125</v>
      </c>
      <c r="F5590" t="s">
        <v>1529</v>
      </c>
      <c r="G5590" t="s">
        <v>1527</v>
      </c>
      <c r="H5590" t="s">
        <v>125</v>
      </c>
      <c r="P5590" t="s">
        <v>125</v>
      </c>
    </row>
    <row r="5591" spans="1:18" x14ac:dyDescent="0.2">
      <c r="A5591">
        <v>187251</v>
      </c>
      <c r="B5591" t="s">
        <v>2783</v>
      </c>
      <c r="C5591" t="s">
        <v>1525</v>
      </c>
      <c r="D5591" t="b">
        <v>1</v>
      </c>
      <c r="E5591" t="s">
        <v>125</v>
      </c>
      <c r="F5591" t="s">
        <v>1590</v>
      </c>
      <c r="G5591" t="s">
        <v>1527</v>
      </c>
      <c r="H5591" t="s">
        <v>125</v>
      </c>
      <c r="P5591" t="s">
        <v>125</v>
      </c>
      <c r="R5591" t="s">
        <v>1598</v>
      </c>
    </row>
    <row r="5592" spans="1:18" x14ac:dyDescent="0.2">
      <c r="A5592">
        <v>155741</v>
      </c>
      <c r="B5592" t="s">
        <v>2783</v>
      </c>
      <c r="C5592" t="s">
        <v>1525</v>
      </c>
      <c r="D5592" t="b">
        <v>1</v>
      </c>
      <c r="E5592" t="s">
        <v>125</v>
      </c>
      <c r="F5592" t="s">
        <v>1590</v>
      </c>
      <c r="G5592" t="s">
        <v>1527</v>
      </c>
      <c r="H5592" t="s">
        <v>125</v>
      </c>
      <c r="P5592" t="s">
        <v>125</v>
      </c>
    </row>
    <row r="5593" spans="1:18" x14ac:dyDescent="0.2">
      <c r="A5593">
        <v>155675</v>
      </c>
      <c r="B5593" t="s">
        <v>2783</v>
      </c>
      <c r="C5593" t="s">
        <v>1525</v>
      </c>
      <c r="D5593" t="b">
        <v>0</v>
      </c>
      <c r="E5593" t="s">
        <v>125</v>
      </c>
      <c r="F5593" t="s">
        <v>1590</v>
      </c>
      <c r="G5593" t="s">
        <v>1527</v>
      </c>
      <c r="H5593" t="s">
        <v>125</v>
      </c>
      <c r="P5593" t="s">
        <v>125</v>
      </c>
    </row>
    <row r="5594" spans="1:18" x14ac:dyDescent="0.2">
      <c r="A5594">
        <v>187336</v>
      </c>
      <c r="B5594" t="s">
        <v>2783</v>
      </c>
      <c r="C5594" t="s">
        <v>1525</v>
      </c>
      <c r="D5594" t="b">
        <v>1</v>
      </c>
      <c r="E5594" t="s">
        <v>125</v>
      </c>
      <c r="F5594" t="s">
        <v>1590</v>
      </c>
      <c r="G5594" t="s">
        <v>1527</v>
      </c>
      <c r="H5594" t="s">
        <v>125</v>
      </c>
      <c r="P5594" t="s">
        <v>125</v>
      </c>
    </row>
    <row r="5595" spans="1:18" x14ac:dyDescent="0.2">
      <c r="A5595">
        <v>187299</v>
      </c>
      <c r="B5595" t="s">
        <v>2783</v>
      </c>
      <c r="C5595" t="s">
        <v>1525</v>
      </c>
      <c r="D5595" t="b">
        <v>1</v>
      </c>
      <c r="E5595" t="s">
        <v>125</v>
      </c>
      <c r="F5595" t="s">
        <v>2783</v>
      </c>
      <c r="H5595" t="s">
        <v>130</v>
      </c>
      <c r="P5595" t="s">
        <v>125</v>
      </c>
    </row>
    <row r="5596" spans="1:18" x14ac:dyDescent="0.2">
      <c r="A5596">
        <v>155763</v>
      </c>
      <c r="B5596" t="s">
        <v>2784</v>
      </c>
      <c r="C5596" t="s">
        <v>1525</v>
      </c>
      <c r="D5596" t="b">
        <v>1</v>
      </c>
      <c r="E5596" t="s">
        <v>125</v>
      </c>
      <c r="F5596" t="s">
        <v>1590</v>
      </c>
      <c r="G5596" t="s">
        <v>1527</v>
      </c>
      <c r="H5596" t="s">
        <v>125</v>
      </c>
      <c r="P5596" t="s">
        <v>125</v>
      </c>
    </row>
    <row r="5597" spans="1:18" x14ac:dyDescent="0.2">
      <c r="A5597">
        <v>156913</v>
      </c>
      <c r="B5597" t="s">
        <v>2785</v>
      </c>
      <c r="C5597" t="s">
        <v>1525</v>
      </c>
      <c r="D5597" t="b">
        <v>1</v>
      </c>
      <c r="E5597" t="s">
        <v>125</v>
      </c>
      <c r="H5597" t="s">
        <v>125</v>
      </c>
      <c r="P5597" t="s">
        <v>125</v>
      </c>
      <c r="R5597" t="s">
        <v>1809</v>
      </c>
    </row>
    <row r="5598" spans="1:18" x14ac:dyDescent="0.2">
      <c r="A5598">
        <v>202653</v>
      </c>
      <c r="B5598" t="s">
        <v>2786</v>
      </c>
      <c r="C5598" t="s">
        <v>1525</v>
      </c>
      <c r="D5598" t="b">
        <v>0</v>
      </c>
      <c r="E5598" t="s">
        <v>125</v>
      </c>
      <c r="H5598" t="s">
        <v>125</v>
      </c>
      <c r="P5598" t="s">
        <v>125</v>
      </c>
    </row>
    <row r="5599" spans="1:18" x14ac:dyDescent="0.2">
      <c r="A5599">
        <v>154850</v>
      </c>
      <c r="B5599" t="s">
        <v>2786</v>
      </c>
      <c r="C5599" t="s">
        <v>1525</v>
      </c>
      <c r="D5599" t="b">
        <v>1</v>
      </c>
      <c r="E5599" t="s">
        <v>125</v>
      </c>
      <c r="F5599" t="s">
        <v>859</v>
      </c>
      <c r="G5599" t="s">
        <v>860</v>
      </c>
      <c r="H5599" t="s">
        <v>125</v>
      </c>
      <c r="P5599" t="s">
        <v>125</v>
      </c>
      <c r="R5599" t="s">
        <v>1752</v>
      </c>
    </row>
    <row r="5600" spans="1:18" x14ac:dyDescent="0.2">
      <c r="A5600">
        <v>156459</v>
      </c>
      <c r="B5600" t="s">
        <v>2786</v>
      </c>
      <c r="C5600" t="s">
        <v>1525</v>
      </c>
      <c r="D5600" t="b">
        <v>1</v>
      </c>
      <c r="E5600" t="s">
        <v>125</v>
      </c>
      <c r="H5600" t="s">
        <v>125</v>
      </c>
      <c r="P5600" t="s">
        <v>125</v>
      </c>
    </row>
    <row r="5601" spans="1:19" x14ac:dyDescent="0.2">
      <c r="A5601">
        <v>215992</v>
      </c>
      <c r="B5601" t="s">
        <v>2787</v>
      </c>
      <c r="C5601" t="s">
        <v>1525</v>
      </c>
      <c r="D5601" t="b">
        <v>1</v>
      </c>
      <c r="E5601" t="s">
        <v>125</v>
      </c>
      <c r="H5601" t="s">
        <v>125</v>
      </c>
      <c r="P5601" t="s">
        <v>125</v>
      </c>
      <c r="R5601" t="s">
        <v>1090</v>
      </c>
    </row>
    <row r="5602" spans="1:19" x14ac:dyDescent="0.2">
      <c r="A5602">
        <v>156914</v>
      </c>
      <c r="B5602" t="s">
        <v>2788</v>
      </c>
      <c r="C5602" t="s">
        <v>1525</v>
      </c>
      <c r="D5602" t="b">
        <v>0</v>
      </c>
      <c r="E5602" t="s">
        <v>125</v>
      </c>
      <c r="F5602" t="s">
        <v>1769</v>
      </c>
      <c r="G5602" t="s">
        <v>533</v>
      </c>
      <c r="H5602" t="s">
        <v>125</v>
      </c>
      <c r="P5602" t="s">
        <v>125</v>
      </c>
      <c r="S5602" t="s">
        <v>1770</v>
      </c>
    </row>
    <row r="5603" spans="1:19" x14ac:dyDescent="0.2">
      <c r="A5603">
        <v>156465</v>
      </c>
      <c r="B5603" t="s">
        <v>2789</v>
      </c>
      <c r="C5603" t="s">
        <v>1525</v>
      </c>
      <c r="D5603" t="b">
        <v>0</v>
      </c>
      <c r="E5603" t="s">
        <v>125</v>
      </c>
      <c r="F5603" t="s">
        <v>538</v>
      </c>
      <c r="G5603" t="s">
        <v>533</v>
      </c>
      <c r="H5603" t="s">
        <v>125</v>
      </c>
      <c r="P5603" t="s">
        <v>125</v>
      </c>
    </row>
    <row r="5604" spans="1:19" x14ac:dyDescent="0.2">
      <c r="A5604">
        <v>156468</v>
      </c>
      <c r="B5604" t="s">
        <v>2790</v>
      </c>
      <c r="C5604" t="s">
        <v>1525</v>
      </c>
      <c r="D5604" t="b">
        <v>0</v>
      </c>
      <c r="E5604" t="s">
        <v>125</v>
      </c>
      <c r="F5604" t="s">
        <v>1552</v>
      </c>
      <c r="G5604" t="s">
        <v>1547</v>
      </c>
      <c r="H5604" t="s">
        <v>125</v>
      </c>
      <c r="P5604" t="s">
        <v>125</v>
      </c>
      <c r="R5604" t="s">
        <v>2791</v>
      </c>
    </row>
    <row r="5605" spans="1:19" x14ac:dyDescent="0.2">
      <c r="A5605">
        <v>156470</v>
      </c>
      <c r="B5605" t="s">
        <v>2792</v>
      </c>
      <c r="C5605" t="s">
        <v>1525</v>
      </c>
      <c r="D5605" t="b">
        <v>1</v>
      </c>
      <c r="E5605" t="s">
        <v>125</v>
      </c>
      <c r="F5605" t="s">
        <v>1529</v>
      </c>
      <c r="G5605" t="s">
        <v>1527</v>
      </c>
      <c r="H5605" t="s">
        <v>125</v>
      </c>
      <c r="P5605" t="s">
        <v>125</v>
      </c>
    </row>
    <row r="5606" spans="1:19" x14ac:dyDescent="0.2">
      <c r="A5606">
        <v>156471</v>
      </c>
      <c r="B5606" t="s">
        <v>2793</v>
      </c>
      <c r="C5606" t="s">
        <v>1525</v>
      </c>
      <c r="D5606" t="b">
        <v>1</v>
      </c>
      <c r="E5606" t="s">
        <v>125</v>
      </c>
      <c r="F5606" t="s">
        <v>1529</v>
      </c>
      <c r="G5606" t="s">
        <v>1527</v>
      </c>
      <c r="H5606" t="s">
        <v>125</v>
      </c>
      <c r="P5606" t="s">
        <v>125</v>
      </c>
    </row>
    <row r="5607" spans="1:19" x14ac:dyDescent="0.2">
      <c r="A5607">
        <v>170643</v>
      </c>
      <c r="B5607" t="s">
        <v>2793</v>
      </c>
      <c r="C5607" t="s">
        <v>1525</v>
      </c>
      <c r="D5607" t="b">
        <v>1</v>
      </c>
      <c r="E5607" t="s">
        <v>125</v>
      </c>
      <c r="F5607" t="s">
        <v>1529</v>
      </c>
      <c r="G5607" t="s">
        <v>1527</v>
      </c>
      <c r="H5607" t="s">
        <v>125</v>
      </c>
      <c r="P5607" t="s">
        <v>125</v>
      </c>
    </row>
    <row r="5608" spans="1:19" x14ac:dyDescent="0.2">
      <c r="A5608">
        <v>156466</v>
      </c>
      <c r="B5608" t="s">
        <v>2794</v>
      </c>
      <c r="C5608" t="s">
        <v>1525</v>
      </c>
      <c r="D5608" t="b">
        <v>0</v>
      </c>
      <c r="E5608" t="s">
        <v>125</v>
      </c>
      <c r="F5608" t="s">
        <v>2358</v>
      </c>
      <c r="G5608" t="s">
        <v>1541</v>
      </c>
      <c r="H5608" t="s">
        <v>125</v>
      </c>
      <c r="P5608" t="s">
        <v>125</v>
      </c>
      <c r="R5608" t="s">
        <v>2791</v>
      </c>
    </row>
    <row r="5609" spans="1:19" x14ac:dyDescent="0.2">
      <c r="A5609">
        <v>156467</v>
      </c>
      <c r="B5609" t="s">
        <v>2795</v>
      </c>
      <c r="C5609" t="s">
        <v>1525</v>
      </c>
      <c r="D5609" t="b">
        <v>1</v>
      </c>
      <c r="E5609" t="s">
        <v>125</v>
      </c>
      <c r="F5609" t="s">
        <v>1529</v>
      </c>
      <c r="G5609" t="s">
        <v>1527</v>
      </c>
      <c r="H5609" t="s">
        <v>125</v>
      </c>
      <c r="P5609" t="s">
        <v>125</v>
      </c>
    </row>
    <row r="5610" spans="1:19" x14ac:dyDescent="0.2">
      <c r="A5610">
        <v>156473</v>
      </c>
      <c r="B5610" t="s">
        <v>2796</v>
      </c>
      <c r="C5610" t="s">
        <v>1525</v>
      </c>
      <c r="D5610" t="b">
        <v>0</v>
      </c>
      <c r="E5610" t="s">
        <v>125</v>
      </c>
      <c r="F5610" t="s">
        <v>1783</v>
      </c>
      <c r="G5610" t="s">
        <v>1541</v>
      </c>
      <c r="H5610" t="s">
        <v>125</v>
      </c>
      <c r="J5610" t="s">
        <v>752</v>
      </c>
      <c r="K5610" t="s">
        <v>1559</v>
      </c>
      <c r="L5610" t="s">
        <v>1024</v>
      </c>
      <c r="P5610" t="s">
        <v>125</v>
      </c>
      <c r="R5610" t="s">
        <v>2791</v>
      </c>
    </row>
    <row r="5611" spans="1:19" x14ac:dyDescent="0.2">
      <c r="A5611">
        <v>156474</v>
      </c>
      <c r="B5611" t="s">
        <v>2797</v>
      </c>
      <c r="C5611" t="s">
        <v>1525</v>
      </c>
      <c r="D5611" t="b">
        <v>1</v>
      </c>
      <c r="E5611" t="s">
        <v>125</v>
      </c>
      <c r="F5611" t="s">
        <v>1529</v>
      </c>
      <c r="G5611" t="s">
        <v>1527</v>
      </c>
      <c r="H5611" t="s">
        <v>125</v>
      </c>
      <c r="P5611" t="s">
        <v>125</v>
      </c>
    </row>
    <row r="5612" spans="1:19" x14ac:dyDescent="0.2">
      <c r="A5612">
        <v>156475</v>
      </c>
      <c r="B5612" t="s">
        <v>2798</v>
      </c>
      <c r="C5612" t="s">
        <v>1525</v>
      </c>
      <c r="D5612" t="b">
        <v>1</v>
      </c>
      <c r="E5612" t="s">
        <v>125</v>
      </c>
      <c r="F5612" t="s">
        <v>1529</v>
      </c>
      <c r="G5612" t="s">
        <v>1527</v>
      </c>
      <c r="H5612" t="s">
        <v>125</v>
      </c>
      <c r="P5612" t="s">
        <v>125</v>
      </c>
    </row>
    <row r="5613" spans="1:19" x14ac:dyDescent="0.2">
      <c r="A5613">
        <v>156875</v>
      </c>
      <c r="B5613" t="s">
        <v>2799</v>
      </c>
      <c r="C5613" t="s">
        <v>1525</v>
      </c>
      <c r="D5613" t="b">
        <v>0</v>
      </c>
      <c r="E5613" t="s">
        <v>125</v>
      </c>
      <c r="F5613" t="s">
        <v>2038</v>
      </c>
      <c r="G5613" t="s">
        <v>1629</v>
      </c>
      <c r="H5613" t="s">
        <v>125</v>
      </c>
      <c r="P5613" t="s">
        <v>125</v>
      </c>
      <c r="R5613" t="s">
        <v>2791</v>
      </c>
    </row>
    <row r="5614" spans="1:19" x14ac:dyDescent="0.2">
      <c r="A5614">
        <v>156877</v>
      </c>
      <c r="B5614" t="s">
        <v>2800</v>
      </c>
      <c r="C5614" t="s">
        <v>1525</v>
      </c>
      <c r="D5614" t="b">
        <v>1</v>
      </c>
      <c r="E5614" t="s">
        <v>125</v>
      </c>
      <c r="F5614" t="s">
        <v>1529</v>
      </c>
      <c r="G5614" t="s">
        <v>1527</v>
      </c>
      <c r="H5614" t="s">
        <v>125</v>
      </c>
      <c r="P5614" t="s">
        <v>125</v>
      </c>
    </row>
    <row r="5615" spans="1:19" x14ac:dyDescent="0.2">
      <c r="A5615">
        <v>156879</v>
      </c>
      <c r="B5615" t="s">
        <v>2801</v>
      </c>
      <c r="C5615" t="s">
        <v>1525</v>
      </c>
      <c r="D5615" t="b">
        <v>1</v>
      </c>
      <c r="E5615" t="s">
        <v>125</v>
      </c>
      <c r="F5615" t="s">
        <v>1529</v>
      </c>
      <c r="G5615" t="s">
        <v>1527</v>
      </c>
      <c r="H5615" t="s">
        <v>125</v>
      </c>
      <c r="P5615" t="s">
        <v>125</v>
      </c>
    </row>
    <row r="5616" spans="1:19" x14ac:dyDescent="0.2">
      <c r="A5616">
        <v>156880</v>
      </c>
      <c r="B5616" t="s">
        <v>2802</v>
      </c>
      <c r="C5616" t="s">
        <v>1525</v>
      </c>
      <c r="D5616" t="b">
        <v>1</v>
      </c>
      <c r="E5616" t="s">
        <v>125</v>
      </c>
      <c r="F5616" t="s">
        <v>1529</v>
      </c>
      <c r="G5616" t="s">
        <v>1527</v>
      </c>
      <c r="H5616" t="s">
        <v>125</v>
      </c>
      <c r="P5616" t="s">
        <v>125</v>
      </c>
    </row>
    <row r="5617" spans="1:18" x14ac:dyDescent="0.2">
      <c r="A5617">
        <v>156881</v>
      </c>
      <c r="B5617" t="s">
        <v>2803</v>
      </c>
      <c r="C5617" t="s">
        <v>1525</v>
      </c>
      <c r="D5617" t="b">
        <v>0</v>
      </c>
      <c r="E5617" t="s">
        <v>125</v>
      </c>
      <c r="F5617" t="s">
        <v>2390</v>
      </c>
      <c r="G5617" t="s">
        <v>1558</v>
      </c>
      <c r="H5617" t="s">
        <v>125</v>
      </c>
      <c r="P5617" t="s">
        <v>125</v>
      </c>
      <c r="R5617" t="s">
        <v>2791</v>
      </c>
    </row>
    <row r="5618" spans="1:18" x14ac:dyDescent="0.2">
      <c r="A5618">
        <v>156882</v>
      </c>
      <c r="B5618" t="s">
        <v>2804</v>
      </c>
      <c r="C5618" t="s">
        <v>1525</v>
      </c>
      <c r="D5618" t="b">
        <v>1</v>
      </c>
      <c r="E5618" t="s">
        <v>125</v>
      </c>
      <c r="F5618" t="s">
        <v>1529</v>
      </c>
      <c r="G5618" t="s">
        <v>1527</v>
      </c>
      <c r="H5618" t="s">
        <v>125</v>
      </c>
      <c r="P5618" t="s">
        <v>125</v>
      </c>
    </row>
    <row r="5619" spans="1:18" x14ac:dyDescent="0.2">
      <c r="A5619">
        <v>156883</v>
      </c>
      <c r="B5619" t="s">
        <v>2805</v>
      </c>
      <c r="C5619" t="s">
        <v>1525</v>
      </c>
      <c r="D5619" t="b">
        <v>1</v>
      </c>
      <c r="E5619" t="s">
        <v>125</v>
      </c>
      <c r="F5619" t="s">
        <v>1529</v>
      </c>
      <c r="G5619" t="s">
        <v>1527</v>
      </c>
      <c r="H5619" t="s">
        <v>125</v>
      </c>
      <c r="P5619" t="s">
        <v>125</v>
      </c>
    </row>
    <row r="5620" spans="1:18" x14ac:dyDescent="0.2">
      <c r="A5620">
        <v>156885</v>
      </c>
      <c r="B5620" t="s">
        <v>2806</v>
      </c>
      <c r="C5620" t="s">
        <v>1525</v>
      </c>
      <c r="D5620" t="b">
        <v>0</v>
      </c>
      <c r="E5620" t="s">
        <v>125</v>
      </c>
      <c r="F5620" t="s">
        <v>1566</v>
      </c>
      <c r="G5620" t="s">
        <v>1567</v>
      </c>
      <c r="H5620" t="s">
        <v>125</v>
      </c>
      <c r="P5620" t="s">
        <v>125</v>
      </c>
      <c r="R5620" t="s">
        <v>2791</v>
      </c>
    </row>
    <row r="5621" spans="1:18" x14ac:dyDescent="0.2">
      <c r="A5621">
        <v>156889</v>
      </c>
      <c r="B5621" t="s">
        <v>2807</v>
      </c>
      <c r="C5621" t="s">
        <v>1525</v>
      </c>
      <c r="D5621" t="b">
        <v>0</v>
      </c>
      <c r="E5621" t="s">
        <v>125</v>
      </c>
      <c r="F5621" t="s">
        <v>1841</v>
      </c>
      <c r="G5621" t="s">
        <v>1165</v>
      </c>
      <c r="H5621" t="s">
        <v>125</v>
      </c>
      <c r="P5621" t="s">
        <v>125</v>
      </c>
      <c r="R5621" t="s">
        <v>2791</v>
      </c>
    </row>
    <row r="5622" spans="1:18" x14ac:dyDescent="0.2">
      <c r="A5622">
        <v>156887</v>
      </c>
      <c r="B5622" t="s">
        <v>2808</v>
      </c>
      <c r="C5622" t="s">
        <v>1525</v>
      </c>
      <c r="D5622" t="b">
        <v>0</v>
      </c>
      <c r="E5622" t="s">
        <v>125</v>
      </c>
      <c r="F5622" t="s">
        <v>1570</v>
      </c>
      <c r="G5622" t="s">
        <v>1165</v>
      </c>
      <c r="H5622" t="s">
        <v>125</v>
      </c>
      <c r="P5622" t="s">
        <v>125</v>
      </c>
      <c r="R5622" t="s">
        <v>2791</v>
      </c>
    </row>
    <row r="5623" spans="1:18" x14ac:dyDescent="0.2">
      <c r="A5623">
        <v>156891</v>
      </c>
      <c r="B5623" t="s">
        <v>2809</v>
      </c>
      <c r="C5623" t="s">
        <v>1525</v>
      </c>
      <c r="D5623" t="b">
        <v>1</v>
      </c>
      <c r="E5623" t="s">
        <v>125</v>
      </c>
      <c r="F5623" t="s">
        <v>1529</v>
      </c>
      <c r="G5623" t="s">
        <v>1527</v>
      </c>
      <c r="H5623" t="s">
        <v>125</v>
      </c>
      <c r="P5623" t="s">
        <v>125</v>
      </c>
    </row>
    <row r="5624" spans="1:18" x14ac:dyDescent="0.2">
      <c r="A5624">
        <v>156893</v>
      </c>
      <c r="B5624" t="s">
        <v>2810</v>
      </c>
      <c r="C5624" t="s">
        <v>1525</v>
      </c>
      <c r="D5624" t="b">
        <v>1</v>
      </c>
      <c r="E5624" t="s">
        <v>125</v>
      </c>
      <c r="F5624" t="s">
        <v>1529</v>
      </c>
      <c r="G5624" t="s">
        <v>1527</v>
      </c>
      <c r="H5624" t="s">
        <v>125</v>
      </c>
      <c r="P5624" t="s">
        <v>125</v>
      </c>
    </row>
    <row r="5625" spans="1:18" x14ac:dyDescent="0.2">
      <c r="A5625">
        <v>156896</v>
      </c>
      <c r="B5625" t="s">
        <v>2811</v>
      </c>
      <c r="C5625" t="s">
        <v>1525</v>
      </c>
      <c r="D5625" t="b">
        <v>0</v>
      </c>
      <c r="E5625" t="s">
        <v>125</v>
      </c>
      <c r="F5625" t="s">
        <v>1566</v>
      </c>
      <c r="G5625" t="s">
        <v>1567</v>
      </c>
      <c r="H5625" t="s">
        <v>125</v>
      </c>
      <c r="P5625" t="s">
        <v>125</v>
      </c>
      <c r="R5625" t="s">
        <v>2791</v>
      </c>
    </row>
    <row r="5626" spans="1:18" x14ac:dyDescent="0.2">
      <c r="A5626">
        <v>156898</v>
      </c>
      <c r="B5626" t="s">
        <v>2812</v>
      </c>
      <c r="C5626" t="s">
        <v>1525</v>
      </c>
      <c r="D5626" t="b">
        <v>1</v>
      </c>
      <c r="E5626" t="s">
        <v>125</v>
      </c>
      <c r="F5626" t="s">
        <v>1529</v>
      </c>
      <c r="G5626" t="s">
        <v>1527</v>
      </c>
      <c r="H5626" t="s">
        <v>125</v>
      </c>
      <c r="P5626" t="s">
        <v>125</v>
      </c>
    </row>
    <row r="5627" spans="1:18" x14ac:dyDescent="0.2">
      <c r="A5627">
        <v>156899</v>
      </c>
      <c r="B5627" t="s">
        <v>2813</v>
      </c>
      <c r="C5627" t="s">
        <v>1525</v>
      </c>
      <c r="D5627" t="b">
        <v>0</v>
      </c>
      <c r="E5627" t="s">
        <v>125</v>
      </c>
      <c r="F5627" t="s">
        <v>1587</v>
      </c>
      <c r="G5627" t="s">
        <v>1588</v>
      </c>
      <c r="H5627" t="s">
        <v>125</v>
      </c>
      <c r="P5627" t="s">
        <v>125</v>
      </c>
      <c r="R5627" t="s">
        <v>2791</v>
      </c>
    </row>
    <row r="5628" spans="1:18" x14ac:dyDescent="0.2">
      <c r="A5628">
        <v>156901</v>
      </c>
      <c r="B5628" t="s">
        <v>2814</v>
      </c>
      <c r="C5628" t="s">
        <v>1525</v>
      </c>
      <c r="D5628" t="b">
        <v>1</v>
      </c>
      <c r="E5628" t="s">
        <v>125</v>
      </c>
      <c r="F5628" t="s">
        <v>1529</v>
      </c>
      <c r="G5628" t="s">
        <v>1527</v>
      </c>
      <c r="H5628" t="s">
        <v>125</v>
      </c>
      <c r="P5628" t="s">
        <v>125</v>
      </c>
    </row>
    <row r="5629" spans="1:18" x14ac:dyDescent="0.2">
      <c r="A5629">
        <v>156903</v>
      </c>
      <c r="B5629" t="s">
        <v>2815</v>
      </c>
      <c r="C5629" t="s">
        <v>1525</v>
      </c>
      <c r="D5629" t="b">
        <v>1</v>
      </c>
      <c r="E5629" t="s">
        <v>125</v>
      </c>
      <c r="F5629" t="s">
        <v>1529</v>
      </c>
      <c r="G5629" t="s">
        <v>1527</v>
      </c>
      <c r="H5629" t="s">
        <v>125</v>
      </c>
      <c r="P5629" t="s">
        <v>125</v>
      </c>
    </row>
    <row r="5630" spans="1:18" x14ac:dyDescent="0.2">
      <c r="A5630">
        <v>156904</v>
      </c>
      <c r="B5630" t="s">
        <v>2816</v>
      </c>
      <c r="C5630" t="s">
        <v>1525</v>
      </c>
      <c r="D5630" t="b">
        <v>1</v>
      </c>
      <c r="E5630" t="s">
        <v>125</v>
      </c>
      <c r="F5630" t="s">
        <v>1590</v>
      </c>
      <c r="G5630" t="s">
        <v>1527</v>
      </c>
      <c r="H5630" t="s">
        <v>125</v>
      </c>
      <c r="P5630" t="s">
        <v>125</v>
      </c>
    </row>
    <row r="5631" spans="1:18" x14ac:dyDescent="0.2">
      <c r="A5631">
        <v>170642</v>
      </c>
      <c r="B5631" t="s">
        <v>2817</v>
      </c>
      <c r="C5631" t="s">
        <v>1525</v>
      </c>
      <c r="D5631" t="b">
        <v>0</v>
      </c>
      <c r="E5631" t="s">
        <v>125</v>
      </c>
      <c r="F5631" t="s">
        <v>1934</v>
      </c>
      <c r="G5631" t="s">
        <v>1534</v>
      </c>
      <c r="H5631" t="s">
        <v>125</v>
      </c>
      <c r="P5631" t="s">
        <v>125</v>
      </c>
      <c r="R5631" t="s">
        <v>2791</v>
      </c>
    </row>
    <row r="5632" spans="1:18" x14ac:dyDescent="0.2">
      <c r="A5632">
        <v>216026</v>
      </c>
      <c r="B5632" t="s">
        <v>2817</v>
      </c>
      <c r="C5632" t="s">
        <v>1525</v>
      </c>
      <c r="D5632" t="b">
        <v>0</v>
      </c>
      <c r="E5632" t="s">
        <v>125</v>
      </c>
      <c r="H5632" t="s">
        <v>125</v>
      </c>
      <c r="P5632" t="s">
        <v>125</v>
      </c>
    </row>
    <row r="5633" spans="1:19" x14ac:dyDescent="0.2">
      <c r="A5633">
        <v>172415</v>
      </c>
      <c r="B5633" t="s">
        <v>2818</v>
      </c>
      <c r="C5633" t="s">
        <v>1525</v>
      </c>
      <c r="D5633" t="b">
        <v>1</v>
      </c>
      <c r="E5633" t="s">
        <v>125</v>
      </c>
      <c r="H5633" t="s">
        <v>125</v>
      </c>
      <c r="P5633" t="s">
        <v>125</v>
      </c>
      <c r="R5633" t="s">
        <v>1768</v>
      </c>
    </row>
    <row r="5634" spans="1:19" x14ac:dyDescent="0.2">
      <c r="A5634">
        <v>154122</v>
      </c>
      <c r="B5634" t="s">
        <v>2819</v>
      </c>
      <c r="C5634" t="s">
        <v>1525</v>
      </c>
      <c r="D5634" t="b">
        <v>1</v>
      </c>
      <c r="E5634" t="s">
        <v>125</v>
      </c>
      <c r="H5634" t="s">
        <v>125</v>
      </c>
      <c r="P5634" t="s">
        <v>125</v>
      </c>
    </row>
    <row r="5635" spans="1:19" x14ac:dyDescent="0.2">
      <c r="A5635">
        <v>154119</v>
      </c>
      <c r="B5635" t="s">
        <v>2820</v>
      </c>
      <c r="C5635" t="s">
        <v>1525</v>
      </c>
      <c r="D5635" t="b">
        <v>1</v>
      </c>
      <c r="E5635" t="s">
        <v>125</v>
      </c>
      <c r="H5635" t="s">
        <v>125</v>
      </c>
      <c r="P5635" t="s">
        <v>125</v>
      </c>
    </row>
    <row r="5636" spans="1:19" x14ac:dyDescent="0.2">
      <c r="A5636">
        <v>153957</v>
      </c>
      <c r="B5636" t="s">
        <v>2821</v>
      </c>
      <c r="C5636" t="s">
        <v>1525</v>
      </c>
      <c r="D5636" t="b">
        <v>1</v>
      </c>
      <c r="E5636" t="s">
        <v>125</v>
      </c>
      <c r="H5636" t="s">
        <v>125</v>
      </c>
      <c r="P5636" t="s">
        <v>125</v>
      </c>
      <c r="R5636" t="s">
        <v>1752</v>
      </c>
    </row>
    <row r="5637" spans="1:19" x14ac:dyDescent="0.2">
      <c r="A5637">
        <v>172414</v>
      </c>
      <c r="B5637" t="s">
        <v>2822</v>
      </c>
      <c r="C5637" t="s">
        <v>1525</v>
      </c>
      <c r="D5637" t="b">
        <v>1</v>
      </c>
      <c r="E5637" t="s">
        <v>125</v>
      </c>
      <c r="H5637" t="s">
        <v>125</v>
      </c>
      <c r="P5637" t="s">
        <v>125</v>
      </c>
      <c r="R5637" t="s">
        <v>1090</v>
      </c>
    </row>
    <row r="5638" spans="1:19" x14ac:dyDescent="0.2">
      <c r="A5638">
        <v>223820</v>
      </c>
      <c r="B5638" t="s">
        <v>2823</v>
      </c>
      <c r="C5638" t="s">
        <v>1525</v>
      </c>
      <c r="D5638" t="b">
        <v>0</v>
      </c>
      <c r="E5638" t="s">
        <v>125</v>
      </c>
      <c r="F5638" t="s">
        <v>2824</v>
      </c>
      <c r="G5638" t="s">
        <v>794</v>
      </c>
      <c r="H5638" t="s">
        <v>125</v>
      </c>
      <c r="P5638" t="s">
        <v>125</v>
      </c>
      <c r="R5638" t="s">
        <v>1126</v>
      </c>
      <c r="S5638" t="s">
        <v>1289</v>
      </c>
    </row>
    <row r="5639" spans="1:19" x14ac:dyDescent="0.2">
      <c r="A5639">
        <v>172416</v>
      </c>
      <c r="B5639" t="s">
        <v>2825</v>
      </c>
      <c r="C5639" t="s">
        <v>1525</v>
      </c>
      <c r="D5639" t="b">
        <v>0</v>
      </c>
      <c r="E5639" t="s">
        <v>125</v>
      </c>
      <c r="F5639" t="s">
        <v>1769</v>
      </c>
      <c r="G5639" t="s">
        <v>533</v>
      </c>
      <c r="H5639" t="s">
        <v>125</v>
      </c>
      <c r="P5639" t="s">
        <v>125</v>
      </c>
      <c r="S5639" t="s">
        <v>1770</v>
      </c>
    </row>
    <row r="5640" spans="1:19" x14ac:dyDescent="0.2">
      <c r="A5640">
        <v>155365</v>
      </c>
      <c r="B5640" t="s">
        <v>2826</v>
      </c>
      <c r="C5640" t="s">
        <v>1525</v>
      </c>
      <c r="D5640" t="b">
        <v>0</v>
      </c>
      <c r="E5640" t="s">
        <v>125</v>
      </c>
      <c r="F5640" t="s">
        <v>1607</v>
      </c>
      <c r="G5640" t="s">
        <v>956</v>
      </c>
      <c r="H5640" t="s">
        <v>125</v>
      </c>
      <c r="P5640" t="s">
        <v>125</v>
      </c>
    </row>
    <row r="5641" spans="1:19" x14ac:dyDescent="0.2">
      <c r="A5641">
        <v>172436</v>
      </c>
      <c r="B5641" t="s">
        <v>2826</v>
      </c>
      <c r="C5641" t="s">
        <v>1525</v>
      </c>
      <c r="D5641" t="b">
        <v>0</v>
      </c>
      <c r="E5641" t="s">
        <v>125</v>
      </c>
      <c r="F5641" t="s">
        <v>1607</v>
      </c>
      <c r="G5641" t="s">
        <v>956</v>
      </c>
      <c r="H5641" t="s">
        <v>125</v>
      </c>
      <c r="P5641" t="s">
        <v>125</v>
      </c>
      <c r="R5641" t="s">
        <v>2827</v>
      </c>
    </row>
    <row r="5642" spans="1:19" x14ac:dyDescent="0.2">
      <c r="A5642">
        <v>172422</v>
      </c>
      <c r="B5642" t="s">
        <v>2828</v>
      </c>
      <c r="C5642" t="s">
        <v>1525</v>
      </c>
      <c r="D5642" t="b">
        <v>1</v>
      </c>
      <c r="E5642" t="s">
        <v>125</v>
      </c>
      <c r="F5642" t="s">
        <v>1529</v>
      </c>
      <c r="G5642" t="s">
        <v>1527</v>
      </c>
      <c r="H5642" t="s">
        <v>125</v>
      </c>
      <c r="P5642" t="s">
        <v>125</v>
      </c>
      <c r="R5642" t="s">
        <v>2827</v>
      </c>
    </row>
    <row r="5643" spans="1:19" x14ac:dyDescent="0.2">
      <c r="A5643">
        <v>154129</v>
      </c>
      <c r="B5643" t="s">
        <v>2829</v>
      </c>
      <c r="C5643" t="s">
        <v>1525</v>
      </c>
      <c r="D5643" t="b">
        <v>1</v>
      </c>
      <c r="E5643" t="s">
        <v>125</v>
      </c>
      <c r="F5643" t="s">
        <v>1529</v>
      </c>
      <c r="G5643" t="s">
        <v>1527</v>
      </c>
      <c r="H5643" t="s">
        <v>125</v>
      </c>
      <c r="P5643" t="s">
        <v>125</v>
      </c>
    </row>
    <row r="5644" spans="1:19" x14ac:dyDescent="0.2">
      <c r="A5644">
        <v>172421</v>
      </c>
      <c r="B5644" t="s">
        <v>2830</v>
      </c>
      <c r="C5644" t="s">
        <v>1525</v>
      </c>
      <c r="D5644" t="b">
        <v>0</v>
      </c>
      <c r="E5644" t="s">
        <v>125</v>
      </c>
      <c r="F5644" t="s">
        <v>2358</v>
      </c>
      <c r="G5644" t="s">
        <v>1541</v>
      </c>
      <c r="H5644" t="s">
        <v>125</v>
      </c>
      <c r="P5644" t="s">
        <v>125</v>
      </c>
      <c r="R5644" t="s">
        <v>2827</v>
      </c>
    </row>
    <row r="5645" spans="1:19" x14ac:dyDescent="0.2">
      <c r="A5645">
        <v>154128</v>
      </c>
      <c r="B5645" t="s">
        <v>2830</v>
      </c>
      <c r="C5645" t="s">
        <v>1525</v>
      </c>
      <c r="D5645" t="b">
        <v>0</v>
      </c>
      <c r="E5645" t="s">
        <v>125</v>
      </c>
      <c r="F5645" t="s">
        <v>2358</v>
      </c>
      <c r="G5645" t="s">
        <v>1541</v>
      </c>
      <c r="H5645" t="s">
        <v>125</v>
      </c>
      <c r="P5645" t="s">
        <v>125</v>
      </c>
    </row>
    <row r="5646" spans="1:19" x14ac:dyDescent="0.2">
      <c r="A5646">
        <v>172423</v>
      </c>
      <c r="B5646" t="s">
        <v>2831</v>
      </c>
      <c r="C5646" t="s">
        <v>1525</v>
      </c>
      <c r="D5646" t="b">
        <v>0</v>
      </c>
      <c r="E5646" t="s">
        <v>125</v>
      </c>
      <c r="F5646" t="s">
        <v>1683</v>
      </c>
      <c r="G5646" t="s">
        <v>1534</v>
      </c>
      <c r="H5646" t="s">
        <v>125</v>
      </c>
      <c r="P5646" t="s">
        <v>125</v>
      </c>
      <c r="R5646" t="s">
        <v>2827</v>
      </c>
    </row>
    <row r="5647" spans="1:19" x14ac:dyDescent="0.2">
      <c r="A5647">
        <v>154130</v>
      </c>
      <c r="B5647" t="s">
        <v>2831</v>
      </c>
      <c r="C5647" t="s">
        <v>1525</v>
      </c>
      <c r="D5647" t="b">
        <v>0</v>
      </c>
      <c r="E5647" t="s">
        <v>125</v>
      </c>
      <c r="F5647" t="s">
        <v>1686</v>
      </c>
      <c r="G5647" t="s">
        <v>1534</v>
      </c>
      <c r="H5647" t="s">
        <v>130</v>
      </c>
      <c r="P5647" t="s">
        <v>125</v>
      </c>
    </row>
    <row r="5648" spans="1:19" x14ac:dyDescent="0.2">
      <c r="A5648">
        <v>172424</v>
      </c>
      <c r="B5648" t="s">
        <v>2832</v>
      </c>
      <c r="C5648" t="s">
        <v>1525</v>
      </c>
      <c r="D5648" t="b">
        <v>0</v>
      </c>
      <c r="E5648" t="s">
        <v>125</v>
      </c>
      <c r="F5648" t="s">
        <v>1552</v>
      </c>
      <c r="G5648" t="s">
        <v>1547</v>
      </c>
      <c r="H5648" t="s">
        <v>125</v>
      </c>
      <c r="P5648" t="s">
        <v>125</v>
      </c>
      <c r="R5648" t="s">
        <v>2827</v>
      </c>
    </row>
    <row r="5649" spans="1:18" x14ac:dyDescent="0.2">
      <c r="A5649">
        <v>154131</v>
      </c>
      <c r="B5649" t="s">
        <v>2833</v>
      </c>
      <c r="C5649" t="s">
        <v>1525</v>
      </c>
      <c r="D5649" t="b">
        <v>0</v>
      </c>
      <c r="E5649" t="s">
        <v>125</v>
      </c>
      <c r="F5649" t="s">
        <v>1552</v>
      </c>
      <c r="G5649" t="s">
        <v>1547</v>
      </c>
      <c r="H5649" t="s">
        <v>125</v>
      </c>
      <c r="P5649" t="s">
        <v>125</v>
      </c>
    </row>
    <row r="5650" spans="1:18" x14ac:dyDescent="0.2">
      <c r="A5650">
        <v>172425</v>
      </c>
      <c r="B5650" t="s">
        <v>2834</v>
      </c>
      <c r="C5650" t="s">
        <v>1525</v>
      </c>
      <c r="D5650" t="b">
        <v>1</v>
      </c>
      <c r="E5650" t="s">
        <v>125</v>
      </c>
      <c r="F5650" t="s">
        <v>1529</v>
      </c>
      <c r="G5650" t="s">
        <v>1527</v>
      </c>
      <c r="H5650" t="s">
        <v>125</v>
      </c>
      <c r="P5650" t="s">
        <v>125</v>
      </c>
    </row>
    <row r="5651" spans="1:18" x14ac:dyDescent="0.2">
      <c r="A5651">
        <v>154133</v>
      </c>
      <c r="B5651" t="s">
        <v>2834</v>
      </c>
      <c r="C5651" t="s">
        <v>1525</v>
      </c>
      <c r="D5651" t="b">
        <v>1</v>
      </c>
      <c r="E5651" t="s">
        <v>125</v>
      </c>
      <c r="F5651" t="s">
        <v>1529</v>
      </c>
      <c r="G5651" t="s">
        <v>1527</v>
      </c>
      <c r="H5651" t="s">
        <v>125</v>
      </c>
      <c r="P5651" t="s">
        <v>125</v>
      </c>
    </row>
    <row r="5652" spans="1:18" x14ac:dyDescent="0.2">
      <c r="A5652">
        <v>154136</v>
      </c>
      <c r="B5652" t="s">
        <v>2835</v>
      </c>
      <c r="C5652" t="s">
        <v>1525</v>
      </c>
      <c r="D5652" t="b">
        <v>1</v>
      </c>
      <c r="E5652" t="s">
        <v>125</v>
      </c>
      <c r="F5652" t="s">
        <v>1529</v>
      </c>
      <c r="G5652" t="s">
        <v>1527</v>
      </c>
      <c r="H5652" t="s">
        <v>125</v>
      </c>
      <c r="P5652" t="s">
        <v>125</v>
      </c>
    </row>
    <row r="5653" spans="1:18" x14ac:dyDescent="0.2">
      <c r="A5653">
        <v>172426</v>
      </c>
      <c r="B5653" t="s">
        <v>2835</v>
      </c>
      <c r="C5653" t="s">
        <v>1525</v>
      </c>
      <c r="D5653" t="b">
        <v>1</v>
      </c>
      <c r="E5653" t="s">
        <v>125</v>
      </c>
      <c r="F5653" t="s">
        <v>1529</v>
      </c>
      <c r="G5653" t="s">
        <v>1527</v>
      </c>
      <c r="H5653" t="s">
        <v>125</v>
      </c>
      <c r="P5653" t="s">
        <v>125</v>
      </c>
    </row>
    <row r="5654" spans="1:18" x14ac:dyDescent="0.2">
      <c r="A5654">
        <v>154137</v>
      </c>
      <c r="B5654" t="s">
        <v>2836</v>
      </c>
      <c r="C5654" t="s">
        <v>1525</v>
      </c>
      <c r="D5654" t="b">
        <v>0</v>
      </c>
      <c r="E5654" t="s">
        <v>125</v>
      </c>
      <c r="F5654" t="s">
        <v>2390</v>
      </c>
      <c r="G5654" t="s">
        <v>1558</v>
      </c>
      <c r="H5654" t="s">
        <v>125</v>
      </c>
      <c r="P5654" t="s">
        <v>125</v>
      </c>
    </row>
    <row r="5655" spans="1:18" x14ac:dyDescent="0.2">
      <c r="A5655">
        <v>172427</v>
      </c>
      <c r="B5655" t="s">
        <v>2836</v>
      </c>
      <c r="C5655" t="s">
        <v>1525</v>
      </c>
      <c r="D5655" t="b">
        <v>0</v>
      </c>
      <c r="E5655" t="s">
        <v>125</v>
      </c>
      <c r="F5655" t="s">
        <v>2390</v>
      </c>
      <c r="G5655" t="s">
        <v>1558</v>
      </c>
      <c r="H5655" t="s">
        <v>125</v>
      </c>
      <c r="P5655" t="s">
        <v>125</v>
      </c>
      <c r="R5655" t="s">
        <v>2827</v>
      </c>
    </row>
    <row r="5656" spans="1:18" x14ac:dyDescent="0.2">
      <c r="A5656">
        <v>154138</v>
      </c>
      <c r="B5656" t="s">
        <v>2837</v>
      </c>
      <c r="C5656" t="s">
        <v>1525</v>
      </c>
      <c r="D5656" t="b">
        <v>1</v>
      </c>
      <c r="E5656" t="s">
        <v>125</v>
      </c>
      <c r="F5656" t="s">
        <v>1529</v>
      </c>
      <c r="G5656" t="s">
        <v>1527</v>
      </c>
      <c r="H5656" t="s">
        <v>125</v>
      </c>
      <c r="P5656" t="s">
        <v>125</v>
      </c>
    </row>
    <row r="5657" spans="1:18" x14ac:dyDescent="0.2">
      <c r="A5657">
        <v>172428</v>
      </c>
      <c r="B5657" t="s">
        <v>2837</v>
      </c>
      <c r="C5657" t="s">
        <v>1525</v>
      </c>
      <c r="D5657" t="b">
        <v>1</v>
      </c>
      <c r="E5657" t="s">
        <v>125</v>
      </c>
      <c r="F5657" t="s">
        <v>1529</v>
      </c>
      <c r="G5657" t="s">
        <v>1527</v>
      </c>
      <c r="H5657" t="s">
        <v>125</v>
      </c>
      <c r="P5657" t="s">
        <v>125</v>
      </c>
    </row>
    <row r="5658" spans="1:18" x14ac:dyDescent="0.2">
      <c r="A5658">
        <v>172429</v>
      </c>
      <c r="B5658" t="s">
        <v>2838</v>
      </c>
      <c r="C5658" t="s">
        <v>1525</v>
      </c>
      <c r="D5658" t="b">
        <v>1</v>
      </c>
      <c r="E5658" t="s">
        <v>125</v>
      </c>
      <c r="F5658" t="s">
        <v>1529</v>
      </c>
      <c r="G5658" t="s">
        <v>1527</v>
      </c>
      <c r="H5658" t="s">
        <v>125</v>
      </c>
      <c r="P5658" t="s">
        <v>125</v>
      </c>
    </row>
    <row r="5659" spans="1:18" x14ac:dyDescent="0.2">
      <c r="A5659">
        <v>154141</v>
      </c>
      <c r="B5659" t="s">
        <v>2838</v>
      </c>
      <c r="C5659" t="s">
        <v>1525</v>
      </c>
      <c r="D5659" t="b">
        <v>1</v>
      </c>
      <c r="E5659" t="s">
        <v>125</v>
      </c>
      <c r="F5659" t="s">
        <v>1529</v>
      </c>
      <c r="G5659" t="s">
        <v>1527</v>
      </c>
      <c r="H5659" t="s">
        <v>125</v>
      </c>
      <c r="P5659" t="s">
        <v>125</v>
      </c>
    </row>
    <row r="5660" spans="1:18" x14ac:dyDescent="0.2">
      <c r="A5660">
        <v>172430</v>
      </c>
      <c r="B5660" t="s">
        <v>2839</v>
      </c>
      <c r="C5660" t="s">
        <v>1525</v>
      </c>
      <c r="D5660" t="b">
        <v>0</v>
      </c>
      <c r="E5660" t="s">
        <v>125</v>
      </c>
      <c r="F5660" t="s">
        <v>1566</v>
      </c>
      <c r="G5660" t="s">
        <v>1567</v>
      </c>
      <c r="H5660" t="s">
        <v>125</v>
      </c>
      <c r="P5660" t="s">
        <v>125</v>
      </c>
      <c r="R5660" t="s">
        <v>2827</v>
      </c>
    </row>
    <row r="5661" spans="1:18" x14ac:dyDescent="0.2">
      <c r="A5661">
        <v>154143</v>
      </c>
      <c r="B5661" t="s">
        <v>2840</v>
      </c>
      <c r="C5661" t="s">
        <v>1525</v>
      </c>
      <c r="D5661" t="b">
        <v>0</v>
      </c>
      <c r="E5661" t="s">
        <v>125</v>
      </c>
      <c r="F5661" t="s">
        <v>1566</v>
      </c>
      <c r="G5661" t="s">
        <v>1567</v>
      </c>
      <c r="H5661" t="s">
        <v>125</v>
      </c>
      <c r="P5661" t="s">
        <v>125</v>
      </c>
    </row>
    <row r="5662" spans="1:18" x14ac:dyDescent="0.2">
      <c r="A5662">
        <v>154146</v>
      </c>
      <c r="B5662" t="s">
        <v>2841</v>
      </c>
      <c r="C5662" t="s">
        <v>1525</v>
      </c>
      <c r="D5662" t="b">
        <v>0</v>
      </c>
      <c r="E5662" t="s">
        <v>125</v>
      </c>
      <c r="F5662" t="s">
        <v>1575</v>
      </c>
      <c r="G5662" t="s">
        <v>1165</v>
      </c>
      <c r="H5662" t="s">
        <v>125</v>
      </c>
      <c r="P5662" t="s">
        <v>125</v>
      </c>
    </row>
    <row r="5663" spans="1:18" x14ac:dyDescent="0.2">
      <c r="A5663">
        <v>172431</v>
      </c>
      <c r="B5663" t="s">
        <v>2842</v>
      </c>
      <c r="C5663" t="s">
        <v>1525</v>
      </c>
      <c r="D5663" t="b">
        <v>0</v>
      </c>
      <c r="E5663" t="s">
        <v>125</v>
      </c>
      <c r="F5663" t="s">
        <v>1575</v>
      </c>
      <c r="G5663" t="s">
        <v>1165</v>
      </c>
      <c r="H5663" t="s">
        <v>125</v>
      </c>
      <c r="P5663" t="s">
        <v>125</v>
      </c>
      <c r="R5663" t="s">
        <v>2827</v>
      </c>
    </row>
    <row r="5664" spans="1:18" x14ac:dyDescent="0.2">
      <c r="A5664">
        <v>154148</v>
      </c>
      <c r="B5664" t="s">
        <v>2843</v>
      </c>
      <c r="C5664" t="s">
        <v>1525</v>
      </c>
      <c r="D5664" t="b">
        <v>1</v>
      </c>
      <c r="E5664" t="s">
        <v>125</v>
      </c>
      <c r="F5664" t="s">
        <v>1529</v>
      </c>
      <c r="G5664" t="s">
        <v>1527</v>
      </c>
      <c r="H5664" t="s">
        <v>125</v>
      </c>
      <c r="P5664" t="s">
        <v>125</v>
      </c>
    </row>
    <row r="5665" spans="1:18" x14ac:dyDescent="0.2">
      <c r="A5665">
        <v>172432</v>
      </c>
      <c r="B5665" t="s">
        <v>2843</v>
      </c>
      <c r="C5665" t="s">
        <v>1525</v>
      </c>
      <c r="D5665" t="b">
        <v>1</v>
      </c>
      <c r="E5665" t="s">
        <v>125</v>
      </c>
      <c r="F5665" t="s">
        <v>1529</v>
      </c>
      <c r="G5665" t="s">
        <v>1527</v>
      </c>
      <c r="H5665" t="s">
        <v>125</v>
      </c>
      <c r="P5665" t="s">
        <v>125</v>
      </c>
    </row>
    <row r="5666" spans="1:18" x14ac:dyDescent="0.2">
      <c r="A5666">
        <v>172433</v>
      </c>
      <c r="B5666" t="s">
        <v>2844</v>
      </c>
      <c r="C5666" t="s">
        <v>1525</v>
      </c>
      <c r="D5666" t="b">
        <v>1</v>
      </c>
      <c r="E5666" t="s">
        <v>125</v>
      </c>
      <c r="F5666" t="s">
        <v>1529</v>
      </c>
      <c r="G5666" t="s">
        <v>1527</v>
      </c>
      <c r="H5666" t="s">
        <v>125</v>
      </c>
      <c r="P5666" t="s">
        <v>125</v>
      </c>
    </row>
    <row r="5667" spans="1:18" x14ac:dyDescent="0.2">
      <c r="A5667">
        <v>154149</v>
      </c>
      <c r="B5667" t="s">
        <v>2844</v>
      </c>
      <c r="C5667" t="s">
        <v>1525</v>
      </c>
      <c r="D5667" t="b">
        <v>1</v>
      </c>
      <c r="E5667" t="s">
        <v>125</v>
      </c>
      <c r="F5667" t="s">
        <v>1529</v>
      </c>
      <c r="G5667" t="s">
        <v>1527</v>
      </c>
      <c r="H5667" t="s">
        <v>125</v>
      </c>
      <c r="P5667" t="s">
        <v>125</v>
      </c>
    </row>
    <row r="5668" spans="1:18" x14ac:dyDescent="0.2">
      <c r="A5668">
        <v>172434</v>
      </c>
      <c r="B5668" t="s">
        <v>2845</v>
      </c>
      <c r="C5668" t="s">
        <v>1525</v>
      </c>
      <c r="D5668" t="b">
        <v>1</v>
      </c>
      <c r="E5668" t="s">
        <v>125</v>
      </c>
      <c r="F5668" t="s">
        <v>1529</v>
      </c>
      <c r="G5668" t="s">
        <v>1527</v>
      </c>
      <c r="H5668" t="s">
        <v>125</v>
      </c>
      <c r="P5668" t="s">
        <v>125</v>
      </c>
    </row>
    <row r="5669" spans="1:18" x14ac:dyDescent="0.2">
      <c r="A5669">
        <v>154151</v>
      </c>
      <c r="B5669" t="s">
        <v>2845</v>
      </c>
      <c r="C5669" t="s">
        <v>1525</v>
      </c>
      <c r="D5669" t="b">
        <v>1</v>
      </c>
      <c r="E5669" t="s">
        <v>125</v>
      </c>
      <c r="F5669" t="s">
        <v>1529</v>
      </c>
      <c r="G5669" t="s">
        <v>1527</v>
      </c>
      <c r="H5669" t="s">
        <v>125</v>
      </c>
      <c r="P5669" t="s">
        <v>125</v>
      </c>
    </row>
    <row r="5670" spans="1:18" x14ac:dyDescent="0.2">
      <c r="A5670">
        <v>172435</v>
      </c>
      <c r="B5670" t="s">
        <v>2846</v>
      </c>
      <c r="C5670" t="s">
        <v>1525</v>
      </c>
      <c r="D5670" t="b">
        <v>1</v>
      </c>
      <c r="E5670" t="s">
        <v>125</v>
      </c>
      <c r="F5670" t="s">
        <v>1529</v>
      </c>
      <c r="G5670" t="s">
        <v>1527</v>
      </c>
      <c r="H5670" t="s">
        <v>125</v>
      </c>
      <c r="P5670" t="s">
        <v>125</v>
      </c>
    </row>
    <row r="5671" spans="1:18" x14ac:dyDescent="0.2">
      <c r="A5671">
        <v>154152</v>
      </c>
      <c r="B5671" t="s">
        <v>2846</v>
      </c>
      <c r="C5671" t="s">
        <v>1525</v>
      </c>
      <c r="D5671" t="b">
        <v>1</v>
      </c>
      <c r="E5671" t="s">
        <v>125</v>
      </c>
      <c r="F5671" t="s">
        <v>1529</v>
      </c>
      <c r="G5671" t="s">
        <v>1527</v>
      </c>
      <c r="H5671" t="s">
        <v>125</v>
      </c>
      <c r="P5671" t="s">
        <v>125</v>
      </c>
    </row>
    <row r="5672" spans="1:18" x14ac:dyDescent="0.2">
      <c r="A5672">
        <v>172437</v>
      </c>
      <c r="B5672" t="s">
        <v>2847</v>
      </c>
      <c r="C5672" t="s">
        <v>1525</v>
      </c>
      <c r="D5672" t="b">
        <v>1</v>
      </c>
      <c r="E5672" t="s">
        <v>125</v>
      </c>
      <c r="F5672" t="s">
        <v>1587</v>
      </c>
      <c r="G5672" t="s">
        <v>1588</v>
      </c>
      <c r="H5672" t="s">
        <v>125</v>
      </c>
      <c r="P5672" t="s">
        <v>125</v>
      </c>
      <c r="R5672" t="s">
        <v>2827</v>
      </c>
    </row>
    <row r="5673" spans="1:18" x14ac:dyDescent="0.2">
      <c r="A5673">
        <v>154153</v>
      </c>
      <c r="B5673" t="s">
        <v>2848</v>
      </c>
      <c r="C5673" t="s">
        <v>1525</v>
      </c>
      <c r="D5673" t="b">
        <v>1</v>
      </c>
      <c r="E5673" t="s">
        <v>125</v>
      </c>
      <c r="F5673" t="s">
        <v>1587</v>
      </c>
      <c r="G5673" t="s">
        <v>1588</v>
      </c>
      <c r="H5673" t="s">
        <v>125</v>
      </c>
      <c r="P5673" t="s">
        <v>125</v>
      </c>
    </row>
    <row r="5674" spans="1:18" x14ac:dyDescent="0.2">
      <c r="A5674">
        <v>172438</v>
      </c>
      <c r="B5674" t="s">
        <v>2849</v>
      </c>
      <c r="C5674" t="s">
        <v>1525</v>
      </c>
      <c r="D5674" t="b">
        <v>1</v>
      </c>
      <c r="E5674" t="s">
        <v>125</v>
      </c>
      <c r="F5674" t="s">
        <v>1529</v>
      </c>
      <c r="G5674" t="s">
        <v>1527</v>
      </c>
      <c r="H5674" t="s">
        <v>125</v>
      </c>
      <c r="P5674" t="s">
        <v>125</v>
      </c>
    </row>
    <row r="5675" spans="1:18" x14ac:dyDescent="0.2">
      <c r="A5675">
        <v>154154</v>
      </c>
      <c r="B5675" t="s">
        <v>2849</v>
      </c>
      <c r="C5675" t="s">
        <v>1525</v>
      </c>
      <c r="D5675" t="b">
        <v>1</v>
      </c>
      <c r="E5675" t="s">
        <v>125</v>
      </c>
      <c r="F5675" t="s">
        <v>1529</v>
      </c>
      <c r="G5675" t="s">
        <v>1527</v>
      </c>
      <c r="H5675" t="s">
        <v>125</v>
      </c>
      <c r="P5675" t="s">
        <v>125</v>
      </c>
    </row>
    <row r="5676" spans="1:18" x14ac:dyDescent="0.2">
      <c r="A5676">
        <v>154155</v>
      </c>
      <c r="B5676" t="s">
        <v>2850</v>
      </c>
      <c r="C5676" t="s">
        <v>1525</v>
      </c>
      <c r="D5676" t="b">
        <v>1</v>
      </c>
      <c r="E5676" t="s">
        <v>125</v>
      </c>
      <c r="F5676" t="s">
        <v>1590</v>
      </c>
      <c r="G5676" t="s">
        <v>1527</v>
      </c>
      <c r="H5676" t="s">
        <v>125</v>
      </c>
      <c r="P5676" t="s">
        <v>125</v>
      </c>
    </row>
    <row r="5677" spans="1:18" x14ac:dyDescent="0.2">
      <c r="A5677">
        <v>172439</v>
      </c>
      <c r="B5677" t="s">
        <v>2850</v>
      </c>
      <c r="C5677" t="s">
        <v>1525</v>
      </c>
      <c r="D5677" t="b">
        <v>1</v>
      </c>
      <c r="E5677" t="s">
        <v>125</v>
      </c>
      <c r="F5677" t="s">
        <v>1590</v>
      </c>
      <c r="G5677" t="s">
        <v>1527</v>
      </c>
      <c r="H5677" t="s">
        <v>125</v>
      </c>
      <c r="P5677" t="s">
        <v>125</v>
      </c>
    </row>
    <row r="5678" spans="1:18" x14ac:dyDescent="0.2">
      <c r="A5678">
        <v>154127</v>
      </c>
      <c r="B5678" t="s">
        <v>2851</v>
      </c>
      <c r="C5678" t="s">
        <v>1525</v>
      </c>
      <c r="D5678" t="b">
        <v>0</v>
      </c>
      <c r="E5678" t="s">
        <v>125</v>
      </c>
      <c r="F5678" t="s">
        <v>1934</v>
      </c>
      <c r="G5678" t="s">
        <v>1534</v>
      </c>
      <c r="H5678" t="s">
        <v>125</v>
      </c>
      <c r="P5678" t="s">
        <v>125</v>
      </c>
    </row>
    <row r="5679" spans="1:18" x14ac:dyDescent="0.2">
      <c r="A5679">
        <v>172420</v>
      </c>
      <c r="B5679" t="s">
        <v>2852</v>
      </c>
      <c r="C5679" t="s">
        <v>1525</v>
      </c>
      <c r="D5679" t="b">
        <v>0</v>
      </c>
      <c r="E5679" t="s">
        <v>125</v>
      </c>
      <c r="F5679" t="s">
        <v>1934</v>
      </c>
      <c r="G5679" t="s">
        <v>1534</v>
      </c>
      <c r="H5679" t="s">
        <v>125</v>
      </c>
      <c r="P5679" t="s">
        <v>125</v>
      </c>
      <c r="R5679" t="s">
        <v>2827</v>
      </c>
    </row>
    <row r="5680" spans="1:18" x14ac:dyDescent="0.2">
      <c r="A5680">
        <v>216135</v>
      </c>
      <c r="B5680" t="s">
        <v>2852</v>
      </c>
      <c r="C5680" t="s">
        <v>1525</v>
      </c>
      <c r="D5680" t="b">
        <v>0</v>
      </c>
      <c r="E5680" t="s">
        <v>125</v>
      </c>
      <c r="H5680" t="s">
        <v>125</v>
      </c>
      <c r="P5680" t="s">
        <v>125</v>
      </c>
    </row>
    <row r="5681" spans="1:19" x14ac:dyDescent="0.2">
      <c r="A5681">
        <v>172556</v>
      </c>
      <c r="B5681" t="s">
        <v>2853</v>
      </c>
      <c r="C5681" t="s">
        <v>1525</v>
      </c>
      <c r="D5681" t="b">
        <v>1</v>
      </c>
      <c r="E5681" t="s">
        <v>125</v>
      </c>
      <c r="F5681" t="s">
        <v>538</v>
      </c>
      <c r="G5681" t="s">
        <v>533</v>
      </c>
      <c r="H5681" t="s">
        <v>125</v>
      </c>
      <c r="P5681" t="s">
        <v>125</v>
      </c>
    </row>
    <row r="5682" spans="1:19" x14ac:dyDescent="0.2">
      <c r="A5682">
        <v>172523</v>
      </c>
      <c r="B5682" t="s">
        <v>2854</v>
      </c>
      <c r="C5682" t="s">
        <v>1525</v>
      </c>
      <c r="D5682" t="b">
        <v>1</v>
      </c>
      <c r="E5682" t="s">
        <v>125</v>
      </c>
      <c r="H5682" t="s">
        <v>125</v>
      </c>
      <c r="P5682" t="s">
        <v>125</v>
      </c>
      <c r="R5682" t="s">
        <v>1809</v>
      </c>
    </row>
    <row r="5683" spans="1:19" x14ac:dyDescent="0.2">
      <c r="A5683">
        <v>205209</v>
      </c>
      <c r="B5683" t="s">
        <v>2854</v>
      </c>
      <c r="C5683" t="s">
        <v>1525</v>
      </c>
      <c r="D5683" t="b">
        <v>1</v>
      </c>
      <c r="E5683" t="s">
        <v>125</v>
      </c>
      <c r="F5683" t="s">
        <v>955</v>
      </c>
      <c r="G5683" t="s">
        <v>956</v>
      </c>
      <c r="H5683" t="s">
        <v>125</v>
      </c>
      <c r="P5683" t="s">
        <v>125</v>
      </c>
    </row>
    <row r="5684" spans="1:19" x14ac:dyDescent="0.2">
      <c r="A5684">
        <v>172553</v>
      </c>
      <c r="B5684" t="s">
        <v>2855</v>
      </c>
      <c r="C5684" t="s">
        <v>1525</v>
      </c>
      <c r="D5684" t="b">
        <v>1</v>
      </c>
      <c r="E5684" t="s">
        <v>125</v>
      </c>
      <c r="F5684" t="s">
        <v>859</v>
      </c>
      <c r="G5684" t="s">
        <v>860</v>
      </c>
      <c r="H5684" t="s">
        <v>125</v>
      </c>
      <c r="P5684" t="s">
        <v>125</v>
      </c>
      <c r="R5684" t="s">
        <v>1752</v>
      </c>
    </row>
    <row r="5685" spans="1:19" x14ac:dyDescent="0.2">
      <c r="A5685">
        <v>205235</v>
      </c>
      <c r="B5685" t="s">
        <v>2855</v>
      </c>
      <c r="C5685" t="s">
        <v>1525</v>
      </c>
      <c r="D5685" t="b">
        <v>1</v>
      </c>
      <c r="E5685" t="s">
        <v>125</v>
      </c>
      <c r="F5685" t="s">
        <v>859</v>
      </c>
      <c r="G5685" t="s">
        <v>860</v>
      </c>
      <c r="H5685" t="s">
        <v>125</v>
      </c>
      <c r="P5685" t="s">
        <v>125</v>
      </c>
    </row>
    <row r="5686" spans="1:19" x14ac:dyDescent="0.2">
      <c r="A5686">
        <v>205210</v>
      </c>
      <c r="B5686" t="s">
        <v>2856</v>
      </c>
      <c r="C5686" t="s">
        <v>1525</v>
      </c>
      <c r="D5686" t="b">
        <v>0</v>
      </c>
      <c r="E5686" t="s">
        <v>125</v>
      </c>
      <c r="F5686" t="s">
        <v>1769</v>
      </c>
      <c r="G5686" t="s">
        <v>533</v>
      </c>
      <c r="H5686" t="s">
        <v>125</v>
      </c>
      <c r="P5686" t="s">
        <v>125</v>
      </c>
      <c r="S5686" t="s">
        <v>1770</v>
      </c>
    </row>
    <row r="5687" spans="1:19" x14ac:dyDescent="0.2">
      <c r="A5687">
        <v>172524</v>
      </c>
      <c r="B5687" t="s">
        <v>2856</v>
      </c>
      <c r="C5687" t="s">
        <v>1525</v>
      </c>
      <c r="D5687" t="b">
        <v>0</v>
      </c>
      <c r="E5687" t="s">
        <v>125</v>
      </c>
      <c r="F5687" t="s">
        <v>1769</v>
      </c>
      <c r="G5687" t="s">
        <v>533</v>
      </c>
      <c r="H5687" t="s">
        <v>125</v>
      </c>
      <c r="P5687" t="s">
        <v>125</v>
      </c>
      <c r="S5687" t="s">
        <v>1770</v>
      </c>
    </row>
    <row r="5688" spans="1:19" x14ac:dyDescent="0.2">
      <c r="A5688">
        <v>172558</v>
      </c>
      <c r="B5688" t="s">
        <v>567</v>
      </c>
      <c r="C5688" t="s">
        <v>1525</v>
      </c>
      <c r="D5688" t="b">
        <v>0</v>
      </c>
      <c r="E5688" t="s">
        <v>125</v>
      </c>
      <c r="F5688" t="s">
        <v>538</v>
      </c>
      <c r="G5688" t="s">
        <v>533</v>
      </c>
      <c r="H5688" t="s">
        <v>125</v>
      </c>
      <c r="P5688" t="s">
        <v>125</v>
      </c>
    </row>
    <row r="5689" spans="1:19" x14ac:dyDescent="0.2">
      <c r="A5689">
        <v>172725</v>
      </c>
      <c r="B5689" t="s">
        <v>567</v>
      </c>
      <c r="C5689" t="s">
        <v>1525</v>
      </c>
      <c r="D5689" t="b">
        <v>0</v>
      </c>
      <c r="E5689" t="s">
        <v>125</v>
      </c>
      <c r="F5689" t="s">
        <v>538</v>
      </c>
      <c r="G5689" t="s">
        <v>533</v>
      </c>
      <c r="H5689" t="s">
        <v>125</v>
      </c>
      <c r="P5689" t="s">
        <v>125</v>
      </c>
    </row>
    <row r="5690" spans="1:19" x14ac:dyDescent="0.2">
      <c r="A5690">
        <v>157275</v>
      </c>
      <c r="B5690" t="s">
        <v>2857</v>
      </c>
      <c r="C5690" t="s">
        <v>1525</v>
      </c>
      <c r="D5690" t="b">
        <v>0</v>
      </c>
      <c r="E5690" t="s">
        <v>125</v>
      </c>
      <c r="F5690" t="s">
        <v>1602</v>
      </c>
      <c r="G5690" t="s">
        <v>1603</v>
      </c>
      <c r="H5690" t="s">
        <v>125</v>
      </c>
      <c r="P5690" t="s">
        <v>125</v>
      </c>
    </row>
    <row r="5691" spans="1:19" x14ac:dyDescent="0.2">
      <c r="A5691">
        <v>172604</v>
      </c>
      <c r="B5691" t="s">
        <v>2857</v>
      </c>
      <c r="C5691" t="s">
        <v>1525</v>
      </c>
      <c r="D5691" t="b">
        <v>0</v>
      </c>
      <c r="E5691" t="s">
        <v>125</v>
      </c>
      <c r="F5691" t="s">
        <v>1602</v>
      </c>
      <c r="G5691" t="s">
        <v>1603</v>
      </c>
      <c r="H5691" t="s">
        <v>125</v>
      </c>
      <c r="P5691" t="s">
        <v>125</v>
      </c>
    </row>
    <row r="5692" spans="1:19" x14ac:dyDescent="0.2">
      <c r="A5692">
        <v>172819</v>
      </c>
      <c r="B5692" t="s">
        <v>2857</v>
      </c>
      <c r="C5692" t="s">
        <v>1525</v>
      </c>
      <c r="D5692" t="b">
        <v>0</v>
      </c>
      <c r="E5692" t="s">
        <v>125</v>
      </c>
      <c r="F5692" t="s">
        <v>1602</v>
      </c>
      <c r="G5692" t="s">
        <v>1603</v>
      </c>
      <c r="H5692" t="s">
        <v>125</v>
      </c>
      <c r="P5692" t="s">
        <v>125</v>
      </c>
    </row>
    <row r="5693" spans="1:19" x14ac:dyDescent="0.2">
      <c r="A5693">
        <v>157062</v>
      </c>
      <c r="B5693" t="s">
        <v>2857</v>
      </c>
      <c r="C5693" t="s">
        <v>1525</v>
      </c>
      <c r="D5693" t="b">
        <v>0</v>
      </c>
      <c r="E5693" t="s">
        <v>125</v>
      </c>
      <c r="F5693" t="s">
        <v>1602</v>
      </c>
      <c r="G5693" t="s">
        <v>1603</v>
      </c>
      <c r="H5693" t="s">
        <v>125</v>
      </c>
      <c r="P5693" t="s">
        <v>125</v>
      </c>
    </row>
    <row r="5694" spans="1:19" x14ac:dyDescent="0.2">
      <c r="A5694">
        <v>172769</v>
      </c>
      <c r="B5694" t="s">
        <v>2857</v>
      </c>
      <c r="C5694" t="s">
        <v>1525</v>
      </c>
      <c r="D5694" t="b">
        <v>0</v>
      </c>
      <c r="E5694" t="s">
        <v>125</v>
      </c>
      <c r="F5694" t="s">
        <v>1602</v>
      </c>
      <c r="G5694" t="s">
        <v>1603</v>
      </c>
      <c r="H5694" t="s">
        <v>125</v>
      </c>
      <c r="P5694" t="s">
        <v>125</v>
      </c>
    </row>
    <row r="5695" spans="1:19" x14ac:dyDescent="0.2">
      <c r="A5695">
        <v>172654</v>
      </c>
      <c r="B5695" t="s">
        <v>2857</v>
      </c>
      <c r="C5695" t="s">
        <v>1525</v>
      </c>
      <c r="D5695" t="b">
        <v>0</v>
      </c>
      <c r="E5695" t="s">
        <v>125</v>
      </c>
      <c r="F5695" t="s">
        <v>1602</v>
      </c>
      <c r="G5695" t="s">
        <v>1603</v>
      </c>
      <c r="H5695" t="s">
        <v>125</v>
      </c>
      <c r="P5695" t="s">
        <v>125</v>
      </c>
    </row>
    <row r="5696" spans="1:19" x14ac:dyDescent="0.2">
      <c r="A5696">
        <v>157214</v>
      </c>
      <c r="B5696" t="s">
        <v>2857</v>
      </c>
      <c r="C5696" t="s">
        <v>1525</v>
      </c>
      <c r="D5696" t="b">
        <v>0</v>
      </c>
      <c r="E5696" t="s">
        <v>125</v>
      </c>
      <c r="F5696" t="s">
        <v>1602</v>
      </c>
      <c r="G5696" t="s">
        <v>1603</v>
      </c>
      <c r="H5696" t="s">
        <v>125</v>
      </c>
      <c r="P5696" t="s">
        <v>125</v>
      </c>
    </row>
    <row r="5697" spans="1:18" x14ac:dyDescent="0.2">
      <c r="A5697">
        <v>172496</v>
      </c>
      <c r="B5697" t="s">
        <v>2857</v>
      </c>
      <c r="C5697" t="s">
        <v>1525</v>
      </c>
      <c r="D5697" t="b">
        <v>0</v>
      </c>
      <c r="E5697" t="s">
        <v>125</v>
      </c>
      <c r="F5697" t="s">
        <v>1602</v>
      </c>
      <c r="G5697" t="s">
        <v>1603</v>
      </c>
      <c r="H5697" t="s">
        <v>125</v>
      </c>
      <c r="P5697" t="s">
        <v>125</v>
      </c>
    </row>
    <row r="5698" spans="1:18" x14ac:dyDescent="0.2">
      <c r="A5698">
        <v>175314</v>
      </c>
      <c r="B5698" t="s">
        <v>2857</v>
      </c>
      <c r="C5698" t="s">
        <v>1525</v>
      </c>
      <c r="D5698" t="b">
        <v>0</v>
      </c>
      <c r="E5698" t="s">
        <v>125</v>
      </c>
      <c r="F5698" t="s">
        <v>1602</v>
      </c>
      <c r="G5698" t="s">
        <v>1603</v>
      </c>
      <c r="H5698" t="s">
        <v>125</v>
      </c>
      <c r="P5698" t="s">
        <v>125</v>
      </c>
    </row>
    <row r="5699" spans="1:18" x14ac:dyDescent="0.2">
      <c r="A5699">
        <v>172710</v>
      </c>
      <c r="B5699" t="s">
        <v>2857</v>
      </c>
      <c r="C5699" t="s">
        <v>1525</v>
      </c>
      <c r="D5699" t="b">
        <v>0</v>
      </c>
      <c r="E5699" t="s">
        <v>125</v>
      </c>
      <c r="F5699" t="s">
        <v>1602</v>
      </c>
      <c r="G5699" t="s">
        <v>1603</v>
      </c>
      <c r="H5699" t="s">
        <v>125</v>
      </c>
      <c r="P5699" t="s">
        <v>125</v>
      </c>
    </row>
    <row r="5700" spans="1:18" x14ac:dyDescent="0.2">
      <c r="A5700">
        <v>172593</v>
      </c>
      <c r="B5700" t="s">
        <v>2858</v>
      </c>
      <c r="C5700" t="s">
        <v>1525</v>
      </c>
      <c r="D5700" t="b">
        <v>0</v>
      </c>
      <c r="E5700" t="s">
        <v>125</v>
      </c>
      <c r="F5700" t="s">
        <v>2352</v>
      </c>
      <c r="G5700" t="s">
        <v>1165</v>
      </c>
      <c r="H5700" t="s">
        <v>125</v>
      </c>
      <c r="P5700" t="s">
        <v>125</v>
      </c>
      <c r="R5700" t="s">
        <v>2859</v>
      </c>
    </row>
    <row r="5701" spans="1:18" x14ac:dyDescent="0.2">
      <c r="A5701">
        <v>157291</v>
      </c>
      <c r="B5701" t="s">
        <v>2858</v>
      </c>
      <c r="C5701" t="s">
        <v>1525</v>
      </c>
      <c r="D5701" t="b">
        <v>0</v>
      </c>
      <c r="E5701" t="s">
        <v>125</v>
      </c>
      <c r="F5701" t="s">
        <v>2352</v>
      </c>
      <c r="G5701" t="s">
        <v>1165</v>
      </c>
      <c r="H5701" t="s">
        <v>125</v>
      </c>
      <c r="P5701" t="s">
        <v>125</v>
      </c>
    </row>
    <row r="5702" spans="1:18" x14ac:dyDescent="0.2">
      <c r="A5702">
        <v>172594</v>
      </c>
      <c r="B5702" t="s">
        <v>2860</v>
      </c>
      <c r="C5702" t="s">
        <v>1525</v>
      </c>
      <c r="D5702" t="b">
        <v>1</v>
      </c>
      <c r="E5702" t="s">
        <v>125</v>
      </c>
      <c r="F5702" t="s">
        <v>1529</v>
      </c>
      <c r="G5702" t="s">
        <v>1527</v>
      </c>
      <c r="H5702" t="s">
        <v>125</v>
      </c>
      <c r="P5702" t="s">
        <v>125</v>
      </c>
    </row>
    <row r="5703" spans="1:18" x14ac:dyDescent="0.2">
      <c r="A5703">
        <v>157292</v>
      </c>
      <c r="B5703" t="s">
        <v>2860</v>
      </c>
      <c r="C5703" t="s">
        <v>1525</v>
      </c>
      <c r="D5703" t="b">
        <v>1</v>
      </c>
      <c r="E5703" t="s">
        <v>125</v>
      </c>
      <c r="F5703" t="s">
        <v>1529</v>
      </c>
      <c r="G5703" t="s">
        <v>1527</v>
      </c>
      <c r="H5703" t="s">
        <v>125</v>
      </c>
      <c r="P5703" t="s">
        <v>125</v>
      </c>
    </row>
    <row r="5704" spans="1:18" x14ac:dyDescent="0.2">
      <c r="A5704">
        <v>205215</v>
      </c>
      <c r="B5704" t="s">
        <v>2861</v>
      </c>
      <c r="C5704" t="s">
        <v>1525</v>
      </c>
      <c r="D5704" t="b">
        <v>0</v>
      </c>
      <c r="E5704" t="s">
        <v>125</v>
      </c>
      <c r="F5704" t="s">
        <v>1552</v>
      </c>
      <c r="G5704" t="s">
        <v>1547</v>
      </c>
      <c r="H5704" t="s">
        <v>125</v>
      </c>
      <c r="P5704" t="s">
        <v>125</v>
      </c>
      <c r="R5704" t="s">
        <v>2859</v>
      </c>
    </row>
    <row r="5705" spans="1:18" x14ac:dyDescent="0.2">
      <c r="A5705">
        <v>172528</v>
      </c>
      <c r="B5705" t="s">
        <v>2861</v>
      </c>
      <c r="C5705" t="s">
        <v>1525</v>
      </c>
      <c r="D5705" t="b">
        <v>0</v>
      </c>
      <c r="E5705" t="s">
        <v>125</v>
      </c>
      <c r="F5705" t="s">
        <v>1552</v>
      </c>
      <c r="G5705" t="s">
        <v>1547</v>
      </c>
      <c r="H5705" t="s">
        <v>125</v>
      </c>
      <c r="P5705" t="s">
        <v>125</v>
      </c>
    </row>
    <row r="5706" spans="1:18" x14ac:dyDescent="0.2">
      <c r="A5706">
        <v>172748</v>
      </c>
      <c r="B5706" t="s">
        <v>2861</v>
      </c>
      <c r="C5706" t="s">
        <v>1525</v>
      </c>
      <c r="D5706" t="b">
        <v>0</v>
      </c>
      <c r="E5706" t="s">
        <v>125</v>
      </c>
      <c r="F5706" t="s">
        <v>1552</v>
      </c>
      <c r="G5706" t="s">
        <v>1547</v>
      </c>
      <c r="H5706" t="s">
        <v>125</v>
      </c>
      <c r="P5706" t="s">
        <v>125</v>
      </c>
    </row>
    <row r="5707" spans="1:18" x14ac:dyDescent="0.2">
      <c r="A5707">
        <v>172692</v>
      </c>
      <c r="B5707" t="s">
        <v>2861</v>
      </c>
      <c r="C5707" t="s">
        <v>1525</v>
      </c>
      <c r="D5707" t="b">
        <v>0</v>
      </c>
      <c r="E5707" t="s">
        <v>125</v>
      </c>
      <c r="F5707" t="s">
        <v>1552</v>
      </c>
      <c r="G5707" t="s">
        <v>1547</v>
      </c>
      <c r="H5707" t="s">
        <v>125</v>
      </c>
      <c r="P5707" t="s">
        <v>125</v>
      </c>
    </row>
    <row r="5708" spans="1:18" x14ac:dyDescent="0.2">
      <c r="A5708">
        <v>172636</v>
      </c>
      <c r="B5708" t="s">
        <v>2861</v>
      </c>
      <c r="C5708" t="s">
        <v>1525</v>
      </c>
      <c r="D5708" t="b">
        <v>0</v>
      </c>
      <c r="E5708" t="s">
        <v>125</v>
      </c>
      <c r="F5708" t="s">
        <v>1552</v>
      </c>
      <c r="G5708" t="s">
        <v>1547</v>
      </c>
      <c r="H5708" t="s">
        <v>125</v>
      </c>
      <c r="P5708" t="s">
        <v>125</v>
      </c>
    </row>
    <row r="5709" spans="1:18" x14ac:dyDescent="0.2">
      <c r="A5709">
        <v>172581</v>
      </c>
      <c r="B5709" t="s">
        <v>2861</v>
      </c>
      <c r="C5709" t="s">
        <v>1525</v>
      </c>
      <c r="D5709" t="b">
        <v>0</v>
      </c>
      <c r="E5709" t="s">
        <v>125</v>
      </c>
      <c r="F5709" t="s">
        <v>1552</v>
      </c>
      <c r="G5709" t="s">
        <v>1547</v>
      </c>
      <c r="H5709" t="s">
        <v>125</v>
      </c>
      <c r="P5709" t="s">
        <v>125</v>
      </c>
    </row>
    <row r="5710" spans="1:18" x14ac:dyDescent="0.2">
      <c r="A5710">
        <v>172801</v>
      </c>
      <c r="B5710" t="s">
        <v>2862</v>
      </c>
      <c r="C5710" t="s">
        <v>1525</v>
      </c>
      <c r="D5710" t="b">
        <v>0</v>
      </c>
      <c r="E5710" t="s">
        <v>125</v>
      </c>
      <c r="F5710" t="s">
        <v>1552</v>
      </c>
      <c r="G5710" t="s">
        <v>1547</v>
      </c>
      <c r="H5710" t="s">
        <v>125</v>
      </c>
      <c r="P5710" t="s">
        <v>125</v>
      </c>
    </row>
    <row r="5711" spans="1:18" x14ac:dyDescent="0.2">
      <c r="A5711">
        <v>172475</v>
      </c>
      <c r="B5711" t="s">
        <v>2863</v>
      </c>
      <c r="C5711" t="s">
        <v>1525</v>
      </c>
      <c r="D5711" t="b">
        <v>0</v>
      </c>
      <c r="E5711" t="s">
        <v>125</v>
      </c>
      <c r="F5711" t="s">
        <v>2031</v>
      </c>
      <c r="G5711" t="s">
        <v>1534</v>
      </c>
      <c r="H5711" t="s">
        <v>125</v>
      </c>
      <c r="P5711" t="s">
        <v>125</v>
      </c>
    </row>
    <row r="5712" spans="1:18" x14ac:dyDescent="0.2">
      <c r="A5712">
        <v>175291</v>
      </c>
      <c r="B5712" t="s">
        <v>2864</v>
      </c>
      <c r="C5712" t="s">
        <v>1525</v>
      </c>
      <c r="D5712" t="b">
        <v>0</v>
      </c>
      <c r="E5712" t="s">
        <v>125</v>
      </c>
      <c r="F5712" t="s">
        <v>2031</v>
      </c>
      <c r="G5712" t="s">
        <v>1534</v>
      </c>
      <c r="H5712" t="s">
        <v>125</v>
      </c>
      <c r="P5712" t="s">
        <v>125</v>
      </c>
    </row>
    <row r="5713" spans="1:18" x14ac:dyDescent="0.2">
      <c r="A5713">
        <v>157251</v>
      </c>
      <c r="B5713" t="s">
        <v>2864</v>
      </c>
      <c r="C5713" t="s">
        <v>1525</v>
      </c>
      <c r="D5713" t="b">
        <v>0</v>
      </c>
      <c r="E5713" t="s">
        <v>125</v>
      </c>
      <c r="F5713" t="s">
        <v>2031</v>
      </c>
      <c r="G5713" t="s">
        <v>1534</v>
      </c>
      <c r="H5713" t="s">
        <v>125</v>
      </c>
      <c r="P5713" t="s">
        <v>125</v>
      </c>
    </row>
    <row r="5714" spans="1:18" x14ac:dyDescent="0.2">
      <c r="A5714">
        <v>157190</v>
      </c>
      <c r="B5714" t="s">
        <v>2864</v>
      </c>
      <c r="C5714" t="s">
        <v>1525</v>
      </c>
      <c r="D5714" t="b">
        <v>0</v>
      </c>
      <c r="E5714" t="s">
        <v>125</v>
      </c>
      <c r="F5714" t="s">
        <v>2031</v>
      </c>
      <c r="G5714" t="s">
        <v>1534</v>
      </c>
      <c r="H5714" t="s">
        <v>125</v>
      </c>
      <c r="P5714" t="s">
        <v>125</v>
      </c>
    </row>
    <row r="5715" spans="1:18" x14ac:dyDescent="0.2">
      <c r="A5715">
        <v>157024</v>
      </c>
      <c r="B5715" t="s">
        <v>2865</v>
      </c>
      <c r="C5715" t="s">
        <v>1525</v>
      </c>
      <c r="D5715" t="b">
        <v>0</v>
      </c>
      <c r="E5715" t="s">
        <v>125</v>
      </c>
      <c r="F5715" t="s">
        <v>2031</v>
      </c>
      <c r="G5715" t="s">
        <v>1534</v>
      </c>
      <c r="H5715" t="s">
        <v>125</v>
      </c>
      <c r="P5715" t="s">
        <v>125</v>
      </c>
    </row>
    <row r="5716" spans="1:18" x14ac:dyDescent="0.2">
      <c r="A5716">
        <v>172478</v>
      </c>
      <c r="B5716" t="s">
        <v>2866</v>
      </c>
      <c r="C5716" t="s">
        <v>1525</v>
      </c>
      <c r="D5716" t="b">
        <v>1</v>
      </c>
      <c r="E5716" t="s">
        <v>125</v>
      </c>
      <c r="F5716" t="s">
        <v>1529</v>
      </c>
      <c r="G5716" t="s">
        <v>1527</v>
      </c>
      <c r="H5716" t="s">
        <v>125</v>
      </c>
      <c r="P5716" t="s">
        <v>125</v>
      </c>
    </row>
    <row r="5717" spans="1:18" x14ac:dyDescent="0.2">
      <c r="A5717">
        <v>175294</v>
      </c>
      <c r="B5717" t="s">
        <v>2866</v>
      </c>
      <c r="C5717" t="s">
        <v>1525</v>
      </c>
      <c r="D5717" t="b">
        <v>1</v>
      </c>
      <c r="E5717" t="s">
        <v>125</v>
      </c>
      <c r="F5717" t="s">
        <v>1529</v>
      </c>
      <c r="G5717" t="s">
        <v>1527</v>
      </c>
      <c r="H5717" t="s">
        <v>125</v>
      </c>
      <c r="P5717" t="s">
        <v>125</v>
      </c>
    </row>
    <row r="5718" spans="1:18" x14ac:dyDescent="0.2">
      <c r="A5718">
        <v>172695</v>
      </c>
      <c r="B5718" t="s">
        <v>2866</v>
      </c>
      <c r="C5718" t="s">
        <v>1525</v>
      </c>
      <c r="D5718" t="b">
        <v>1</v>
      </c>
      <c r="E5718" t="s">
        <v>125</v>
      </c>
      <c r="F5718" t="s">
        <v>1529</v>
      </c>
      <c r="G5718" t="s">
        <v>1527</v>
      </c>
      <c r="H5718" t="s">
        <v>125</v>
      </c>
      <c r="P5718" t="s">
        <v>125</v>
      </c>
    </row>
    <row r="5719" spans="1:18" x14ac:dyDescent="0.2">
      <c r="A5719">
        <v>205217</v>
      </c>
      <c r="B5719" t="s">
        <v>2866</v>
      </c>
      <c r="C5719" t="s">
        <v>1525</v>
      </c>
      <c r="D5719" t="b">
        <v>1</v>
      </c>
      <c r="E5719" t="s">
        <v>125</v>
      </c>
      <c r="F5719" t="s">
        <v>1529</v>
      </c>
      <c r="G5719" t="s">
        <v>1527</v>
      </c>
      <c r="H5719" t="s">
        <v>125</v>
      </c>
      <c r="P5719" t="s">
        <v>125</v>
      </c>
      <c r="R5719" t="s">
        <v>2859</v>
      </c>
    </row>
    <row r="5720" spans="1:18" x14ac:dyDescent="0.2">
      <c r="A5720">
        <v>172531</v>
      </c>
      <c r="B5720" t="s">
        <v>2866</v>
      </c>
      <c r="C5720" t="s">
        <v>1525</v>
      </c>
      <c r="D5720" t="b">
        <v>1</v>
      </c>
      <c r="E5720" t="s">
        <v>125</v>
      </c>
      <c r="F5720" t="s">
        <v>1529</v>
      </c>
      <c r="G5720" t="s">
        <v>1527</v>
      </c>
      <c r="H5720" t="s">
        <v>125</v>
      </c>
      <c r="P5720" t="s">
        <v>125</v>
      </c>
    </row>
    <row r="5721" spans="1:18" x14ac:dyDescent="0.2">
      <c r="A5721">
        <v>172639</v>
      </c>
      <c r="B5721" t="s">
        <v>2866</v>
      </c>
      <c r="C5721" t="s">
        <v>1525</v>
      </c>
      <c r="D5721" t="b">
        <v>1</v>
      </c>
      <c r="E5721" t="s">
        <v>125</v>
      </c>
      <c r="F5721" t="s">
        <v>1529</v>
      </c>
      <c r="G5721" t="s">
        <v>1527</v>
      </c>
      <c r="H5721" t="s">
        <v>125</v>
      </c>
      <c r="P5721" t="s">
        <v>125</v>
      </c>
    </row>
    <row r="5722" spans="1:18" x14ac:dyDescent="0.2">
      <c r="A5722">
        <v>157035</v>
      </c>
      <c r="B5722" t="s">
        <v>2866</v>
      </c>
      <c r="C5722" t="s">
        <v>1525</v>
      </c>
      <c r="D5722" t="b">
        <v>1</v>
      </c>
      <c r="E5722" t="s">
        <v>125</v>
      </c>
      <c r="F5722" t="s">
        <v>1529</v>
      </c>
      <c r="G5722" t="s">
        <v>1527</v>
      </c>
      <c r="H5722" t="s">
        <v>125</v>
      </c>
      <c r="P5722" t="s">
        <v>125</v>
      </c>
    </row>
    <row r="5723" spans="1:18" x14ac:dyDescent="0.2">
      <c r="A5723">
        <v>178128</v>
      </c>
      <c r="B5723" t="s">
        <v>2866</v>
      </c>
      <c r="C5723" t="s">
        <v>1525</v>
      </c>
      <c r="D5723" t="b">
        <v>1</v>
      </c>
      <c r="E5723" t="s">
        <v>125</v>
      </c>
      <c r="F5723" t="s">
        <v>1529</v>
      </c>
      <c r="G5723" t="s">
        <v>1527</v>
      </c>
      <c r="H5723" t="s">
        <v>125</v>
      </c>
      <c r="P5723" t="s">
        <v>125</v>
      </c>
    </row>
    <row r="5724" spans="1:18" x14ac:dyDescent="0.2">
      <c r="A5724">
        <v>175298</v>
      </c>
      <c r="B5724" t="s">
        <v>2866</v>
      </c>
      <c r="C5724" t="s">
        <v>1525</v>
      </c>
      <c r="D5724" t="b">
        <v>0</v>
      </c>
      <c r="E5724" t="s">
        <v>125</v>
      </c>
      <c r="H5724" t="s">
        <v>125</v>
      </c>
      <c r="P5724" t="s">
        <v>125</v>
      </c>
    </row>
    <row r="5725" spans="1:18" x14ac:dyDescent="0.2">
      <c r="A5725">
        <v>172751</v>
      </c>
      <c r="B5725" t="s">
        <v>2866</v>
      </c>
      <c r="C5725" t="s">
        <v>1525</v>
      </c>
      <c r="D5725" t="b">
        <v>1</v>
      </c>
      <c r="E5725" t="s">
        <v>125</v>
      </c>
      <c r="F5725" t="s">
        <v>1529</v>
      </c>
      <c r="G5725" t="s">
        <v>1527</v>
      </c>
      <c r="H5725" t="s">
        <v>125</v>
      </c>
      <c r="P5725" t="s">
        <v>125</v>
      </c>
    </row>
    <row r="5726" spans="1:18" x14ac:dyDescent="0.2">
      <c r="A5726">
        <v>178119</v>
      </c>
      <c r="B5726" t="s">
        <v>2866</v>
      </c>
      <c r="C5726" t="s">
        <v>1525</v>
      </c>
      <c r="D5726" t="b">
        <v>1</v>
      </c>
      <c r="E5726" t="s">
        <v>125</v>
      </c>
      <c r="F5726" t="s">
        <v>1529</v>
      </c>
      <c r="G5726" t="s">
        <v>1527</v>
      </c>
      <c r="H5726" t="s">
        <v>125</v>
      </c>
      <c r="P5726" t="s">
        <v>125</v>
      </c>
    </row>
    <row r="5727" spans="1:18" x14ac:dyDescent="0.2">
      <c r="A5727">
        <v>172804</v>
      </c>
      <c r="B5727" t="s">
        <v>2866</v>
      </c>
      <c r="C5727" t="s">
        <v>1525</v>
      </c>
      <c r="D5727" t="b">
        <v>1</v>
      </c>
      <c r="E5727" t="s">
        <v>125</v>
      </c>
      <c r="F5727" t="s">
        <v>1529</v>
      </c>
      <c r="G5727" t="s">
        <v>1527</v>
      </c>
      <c r="H5727" t="s">
        <v>125</v>
      </c>
      <c r="P5727" t="s">
        <v>125</v>
      </c>
    </row>
    <row r="5728" spans="1:18" x14ac:dyDescent="0.2">
      <c r="A5728">
        <v>157254</v>
      </c>
      <c r="B5728" t="s">
        <v>2866</v>
      </c>
      <c r="C5728" t="s">
        <v>1525</v>
      </c>
      <c r="D5728" t="b">
        <v>1</v>
      </c>
      <c r="E5728" t="s">
        <v>125</v>
      </c>
      <c r="F5728" t="s">
        <v>1529</v>
      </c>
      <c r="G5728" t="s">
        <v>1527</v>
      </c>
      <c r="H5728" t="s">
        <v>125</v>
      </c>
      <c r="P5728" t="s">
        <v>125</v>
      </c>
    </row>
    <row r="5729" spans="1:16" x14ac:dyDescent="0.2">
      <c r="A5729">
        <v>175269</v>
      </c>
      <c r="B5729" t="s">
        <v>2866</v>
      </c>
      <c r="C5729" t="s">
        <v>1525</v>
      </c>
      <c r="D5729" t="b">
        <v>0</v>
      </c>
      <c r="E5729" t="s">
        <v>125</v>
      </c>
      <c r="F5729" t="s">
        <v>1529</v>
      </c>
      <c r="G5729" t="s">
        <v>1527</v>
      </c>
      <c r="H5729" t="s">
        <v>125</v>
      </c>
      <c r="P5729" t="s">
        <v>125</v>
      </c>
    </row>
    <row r="5730" spans="1:16" x14ac:dyDescent="0.2">
      <c r="A5730">
        <v>178122</v>
      </c>
      <c r="B5730" t="s">
        <v>2866</v>
      </c>
      <c r="C5730" t="s">
        <v>1525</v>
      </c>
      <c r="D5730" t="b">
        <v>1</v>
      </c>
      <c r="E5730" t="s">
        <v>125</v>
      </c>
      <c r="F5730" t="s">
        <v>1529</v>
      </c>
      <c r="G5730" t="s">
        <v>1527</v>
      </c>
      <c r="H5730" t="s">
        <v>125</v>
      </c>
      <c r="P5730" t="s">
        <v>125</v>
      </c>
    </row>
    <row r="5731" spans="1:16" x14ac:dyDescent="0.2">
      <c r="A5731">
        <v>175282</v>
      </c>
      <c r="B5731" t="s">
        <v>2866</v>
      </c>
      <c r="C5731" t="s">
        <v>1525</v>
      </c>
      <c r="D5731" t="b">
        <v>1</v>
      </c>
      <c r="E5731" t="s">
        <v>125</v>
      </c>
      <c r="F5731" t="s">
        <v>1529</v>
      </c>
      <c r="G5731" t="s">
        <v>1527</v>
      </c>
      <c r="H5731" t="s">
        <v>125</v>
      </c>
      <c r="P5731" t="s">
        <v>125</v>
      </c>
    </row>
    <row r="5732" spans="1:16" x14ac:dyDescent="0.2">
      <c r="A5732">
        <v>157193</v>
      </c>
      <c r="B5732" t="s">
        <v>2866</v>
      </c>
      <c r="C5732" t="s">
        <v>1525</v>
      </c>
      <c r="D5732" t="b">
        <v>1</v>
      </c>
      <c r="E5732" t="s">
        <v>125</v>
      </c>
      <c r="F5732" t="s">
        <v>1529</v>
      </c>
      <c r="G5732" t="s">
        <v>1527</v>
      </c>
      <c r="H5732" t="s">
        <v>125</v>
      </c>
      <c r="P5732" t="s">
        <v>125</v>
      </c>
    </row>
    <row r="5733" spans="1:16" x14ac:dyDescent="0.2">
      <c r="A5733">
        <v>178125</v>
      </c>
      <c r="B5733" t="s">
        <v>2866</v>
      </c>
      <c r="C5733" t="s">
        <v>1525</v>
      </c>
      <c r="D5733" t="b">
        <v>0</v>
      </c>
      <c r="E5733" t="s">
        <v>125</v>
      </c>
      <c r="H5733" t="s">
        <v>125</v>
      </c>
      <c r="P5733" t="s">
        <v>125</v>
      </c>
    </row>
    <row r="5734" spans="1:16" x14ac:dyDescent="0.2">
      <c r="A5734">
        <v>179220</v>
      </c>
      <c r="B5734" t="s">
        <v>2866</v>
      </c>
      <c r="C5734" t="s">
        <v>1525</v>
      </c>
      <c r="D5734" t="b">
        <v>0</v>
      </c>
      <c r="E5734" t="s">
        <v>125</v>
      </c>
      <c r="H5734" t="s">
        <v>125</v>
      </c>
      <c r="P5734" t="s">
        <v>125</v>
      </c>
    </row>
    <row r="5735" spans="1:16" x14ac:dyDescent="0.2">
      <c r="A5735">
        <v>172584</v>
      </c>
      <c r="B5735" t="s">
        <v>2866</v>
      </c>
      <c r="C5735" t="s">
        <v>1525</v>
      </c>
      <c r="D5735" t="b">
        <v>1</v>
      </c>
      <c r="E5735" t="s">
        <v>125</v>
      </c>
      <c r="F5735" t="s">
        <v>1529</v>
      </c>
      <c r="G5735" t="s">
        <v>1527</v>
      </c>
      <c r="H5735" t="s">
        <v>125</v>
      </c>
      <c r="P5735" t="s">
        <v>125</v>
      </c>
    </row>
    <row r="5736" spans="1:16" x14ac:dyDescent="0.2">
      <c r="A5736">
        <v>175292</v>
      </c>
      <c r="B5736" t="s">
        <v>2867</v>
      </c>
      <c r="C5736" t="s">
        <v>1525</v>
      </c>
      <c r="D5736" t="b">
        <v>1</v>
      </c>
      <c r="E5736" t="s">
        <v>125</v>
      </c>
      <c r="F5736" t="s">
        <v>1529</v>
      </c>
      <c r="G5736" t="s">
        <v>1527</v>
      </c>
      <c r="H5736" t="s">
        <v>125</v>
      </c>
      <c r="P5736" t="s">
        <v>125</v>
      </c>
    </row>
    <row r="5737" spans="1:16" x14ac:dyDescent="0.2">
      <c r="A5737">
        <v>172693</v>
      </c>
      <c r="B5737" t="s">
        <v>2867</v>
      </c>
      <c r="C5737" t="s">
        <v>1525</v>
      </c>
      <c r="D5737" t="b">
        <v>1</v>
      </c>
      <c r="E5737" t="s">
        <v>125</v>
      </c>
      <c r="F5737" t="s">
        <v>1529</v>
      </c>
      <c r="G5737" t="s">
        <v>1527</v>
      </c>
      <c r="H5737" t="s">
        <v>125</v>
      </c>
      <c r="P5737" t="s">
        <v>125</v>
      </c>
    </row>
    <row r="5738" spans="1:16" x14ac:dyDescent="0.2">
      <c r="A5738">
        <v>157191</v>
      </c>
      <c r="B5738" t="s">
        <v>2867</v>
      </c>
      <c r="C5738" t="s">
        <v>1525</v>
      </c>
      <c r="D5738" t="b">
        <v>1</v>
      </c>
      <c r="E5738" t="s">
        <v>125</v>
      </c>
      <c r="F5738" t="s">
        <v>1529</v>
      </c>
      <c r="G5738" t="s">
        <v>1527</v>
      </c>
      <c r="H5738" t="s">
        <v>125</v>
      </c>
      <c r="P5738" t="s">
        <v>125</v>
      </c>
    </row>
    <row r="5739" spans="1:16" x14ac:dyDescent="0.2">
      <c r="A5739">
        <v>172749</v>
      </c>
      <c r="B5739" t="s">
        <v>2867</v>
      </c>
      <c r="C5739" t="s">
        <v>1525</v>
      </c>
      <c r="D5739" t="b">
        <v>1</v>
      </c>
      <c r="E5739" t="s">
        <v>125</v>
      </c>
      <c r="F5739" t="s">
        <v>1529</v>
      </c>
      <c r="G5739" t="s">
        <v>1527</v>
      </c>
      <c r="H5739" t="s">
        <v>125</v>
      </c>
      <c r="P5739" t="s">
        <v>125</v>
      </c>
    </row>
    <row r="5740" spans="1:16" x14ac:dyDescent="0.2">
      <c r="A5740">
        <v>157252</v>
      </c>
      <c r="B5740" t="s">
        <v>2867</v>
      </c>
      <c r="C5740" t="s">
        <v>1525</v>
      </c>
      <c r="D5740" t="b">
        <v>1</v>
      </c>
      <c r="E5740" t="s">
        <v>125</v>
      </c>
      <c r="F5740" t="s">
        <v>1529</v>
      </c>
      <c r="G5740" t="s">
        <v>1527</v>
      </c>
      <c r="H5740" t="s">
        <v>125</v>
      </c>
      <c r="P5740" t="s">
        <v>125</v>
      </c>
    </row>
    <row r="5741" spans="1:16" x14ac:dyDescent="0.2">
      <c r="A5741">
        <v>172637</v>
      </c>
      <c r="B5741" t="s">
        <v>2867</v>
      </c>
      <c r="C5741" t="s">
        <v>1525</v>
      </c>
      <c r="D5741" t="b">
        <v>1</v>
      </c>
      <c r="E5741" t="s">
        <v>125</v>
      </c>
      <c r="F5741" t="s">
        <v>1529</v>
      </c>
      <c r="G5741" t="s">
        <v>1527</v>
      </c>
      <c r="H5741" t="s">
        <v>125</v>
      </c>
      <c r="P5741" t="s">
        <v>125</v>
      </c>
    </row>
    <row r="5742" spans="1:16" x14ac:dyDescent="0.2">
      <c r="A5742">
        <v>172476</v>
      </c>
      <c r="B5742" t="s">
        <v>2867</v>
      </c>
      <c r="C5742" t="s">
        <v>1525</v>
      </c>
      <c r="D5742" t="b">
        <v>1</v>
      </c>
      <c r="E5742" t="s">
        <v>125</v>
      </c>
      <c r="F5742" t="s">
        <v>1529</v>
      </c>
      <c r="G5742" t="s">
        <v>1527</v>
      </c>
      <c r="H5742" t="s">
        <v>125</v>
      </c>
      <c r="P5742" t="s">
        <v>125</v>
      </c>
    </row>
    <row r="5743" spans="1:16" x14ac:dyDescent="0.2">
      <c r="A5743">
        <v>172582</v>
      </c>
      <c r="B5743" t="s">
        <v>2867</v>
      </c>
      <c r="C5743" t="s">
        <v>1525</v>
      </c>
      <c r="D5743" t="b">
        <v>1</v>
      </c>
      <c r="E5743" t="s">
        <v>125</v>
      </c>
      <c r="F5743" t="s">
        <v>1529</v>
      </c>
      <c r="G5743" t="s">
        <v>1527</v>
      </c>
      <c r="H5743" t="s">
        <v>125</v>
      </c>
      <c r="P5743" t="s">
        <v>125</v>
      </c>
    </row>
    <row r="5744" spans="1:16" x14ac:dyDescent="0.2">
      <c r="A5744">
        <v>157026</v>
      </c>
      <c r="B5744" t="s">
        <v>2867</v>
      </c>
      <c r="C5744" t="s">
        <v>1525</v>
      </c>
      <c r="D5744" t="b">
        <v>1</v>
      </c>
      <c r="E5744" t="s">
        <v>125</v>
      </c>
      <c r="F5744" t="s">
        <v>1529</v>
      </c>
      <c r="G5744" t="s">
        <v>1527</v>
      </c>
      <c r="H5744" t="s">
        <v>125</v>
      </c>
      <c r="P5744" t="s">
        <v>125</v>
      </c>
    </row>
    <row r="5745" spans="1:18" x14ac:dyDescent="0.2">
      <c r="A5745">
        <v>172802</v>
      </c>
      <c r="B5745" t="s">
        <v>2867</v>
      </c>
      <c r="C5745" t="s">
        <v>1525</v>
      </c>
      <c r="D5745" t="b">
        <v>1</v>
      </c>
      <c r="E5745" t="s">
        <v>125</v>
      </c>
      <c r="F5745" t="s">
        <v>1529</v>
      </c>
      <c r="G5745" t="s">
        <v>1527</v>
      </c>
      <c r="H5745" t="s">
        <v>125</v>
      </c>
      <c r="P5745" t="s">
        <v>125</v>
      </c>
    </row>
    <row r="5746" spans="1:18" x14ac:dyDescent="0.2">
      <c r="A5746">
        <v>172529</v>
      </c>
      <c r="B5746" t="s">
        <v>2867</v>
      </c>
      <c r="C5746" t="s">
        <v>1525</v>
      </c>
      <c r="D5746" t="b">
        <v>1</v>
      </c>
      <c r="E5746" t="s">
        <v>125</v>
      </c>
      <c r="F5746" t="s">
        <v>1529</v>
      </c>
      <c r="G5746" t="s">
        <v>1527</v>
      </c>
      <c r="H5746" t="s">
        <v>125</v>
      </c>
      <c r="P5746" t="s">
        <v>125</v>
      </c>
    </row>
    <row r="5747" spans="1:18" x14ac:dyDescent="0.2">
      <c r="A5747">
        <v>175297</v>
      </c>
      <c r="B5747" t="s">
        <v>2868</v>
      </c>
      <c r="C5747" t="s">
        <v>1525</v>
      </c>
      <c r="D5747" t="b">
        <v>0</v>
      </c>
      <c r="E5747" t="s">
        <v>125</v>
      </c>
      <c r="H5747" t="s">
        <v>125</v>
      </c>
      <c r="P5747" t="s">
        <v>125</v>
      </c>
    </row>
    <row r="5748" spans="1:18" x14ac:dyDescent="0.2">
      <c r="A5748">
        <v>175268</v>
      </c>
      <c r="B5748" t="s">
        <v>2869</v>
      </c>
      <c r="C5748" t="s">
        <v>1525</v>
      </c>
      <c r="D5748" t="b">
        <v>0</v>
      </c>
      <c r="E5748" t="s">
        <v>125</v>
      </c>
      <c r="F5748" t="s">
        <v>1552</v>
      </c>
      <c r="G5748" t="s">
        <v>1547</v>
      </c>
      <c r="H5748" t="s">
        <v>125</v>
      </c>
      <c r="P5748" t="s">
        <v>125</v>
      </c>
    </row>
    <row r="5749" spans="1:18" x14ac:dyDescent="0.2">
      <c r="A5749">
        <v>175278</v>
      </c>
      <c r="B5749" t="s">
        <v>2869</v>
      </c>
      <c r="C5749" t="s">
        <v>1525</v>
      </c>
      <c r="D5749" t="b">
        <v>0</v>
      </c>
      <c r="E5749" t="s">
        <v>125</v>
      </c>
      <c r="F5749" t="s">
        <v>1552</v>
      </c>
      <c r="G5749" t="s">
        <v>1547</v>
      </c>
      <c r="H5749" t="s">
        <v>125</v>
      </c>
      <c r="P5749" t="s">
        <v>125</v>
      </c>
    </row>
    <row r="5750" spans="1:18" x14ac:dyDescent="0.2">
      <c r="A5750">
        <v>172583</v>
      </c>
      <c r="B5750" t="s">
        <v>2870</v>
      </c>
      <c r="C5750" t="s">
        <v>1525</v>
      </c>
      <c r="D5750" t="b">
        <v>0</v>
      </c>
      <c r="E5750" t="s">
        <v>125</v>
      </c>
      <c r="F5750" t="s">
        <v>1552</v>
      </c>
      <c r="G5750" t="s">
        <v>1547</v>
      </c>
      <c r="H5750" t="s">
        <v>125</v>
      </c>
      <c r="P5750" t="s">
        <v>125</v>
      </c>
    </row>
    <row r="5751" spans="1:18" x14ac:dyDescent="0.2">
      <c r="A5751">
        <v>172803</v>
      </c>
      <c r="B5751" t="s">
        <v>2870</v>
      </c>
      <c r="C5751" t="s">
        <v>1525</v>
      </c>
      <c r="D5751" t="b">
        <v>0</v>
      </c>
      <c r="E5751" t="s">
        <v>125</v>
      </c>
      <c r="F5751" t="s">
        <v>1552</v>
      </c>
      <c r="G5751" t="s">
        <v>1547</v>
      </c>
      <c r="H5751" t="s">
        <v>125</v>
      </c>
      <c r="P5751" t="s">
        <v>125</v>
      </c>
    </row>
    <row r="5752" spans="1:18" x14ac:dyDescent="0.2">
      <c r="A5752">
        <v>172694</v>
      </c>
      <c r="B5752" t="s">
        <v>2870</v>
      </c>
      <c r="C5752" t="s">
        <v>1525</v>
      </c>
      <c r="D5752" t="b">
        <v>0</v>
      </c>
      <c r="E5752" t="s">
        <v>125</v>
      </c>
      <c r="F5752" t="s">
        <v>1552</v>
      </c>
      <c r="G5752" t="s">
        <v>1547</v>
      </c>
      <c r="H5752" t="s">
        <v>125</v>
      </c>
      <c r="P5752" t="s">
        <v>125</v>
      </c>
    </row>
    <row r="5753" spans="1:18" x14ac:dyDescent="0.2">
      <c r="A5753">
        <v>205216</v>
      </c>
      <c r="B5753" t="s">
        <v>2870</v>
      </c>
      <c r="C5753" t="s">
        <v>1525</v>
      </c>
      <c r="D5753" t="b">
        <v>0</v>
      </c>
      <c r="E5753" t="s">
        <v>125</v>
      </c>
      <c r="F5753" t="s">
        <v>1552</v>
      </c>
      <c r="G5753" t="s">
        <v>1547</v>
      </c>
      <c r="H5753" t="s">
        <v>125</v>
      </c>
      <c r="P5753" t="s">
        <v>125</v>
      </c>
      <c r="R5753" t="s">
        <v>2859</v>
      </c>
    </row>
    <row r="5754" spans="1:18" x14ac:dyDescent="0.2">
      <c r="A5754">
        <v>178126</v>
      </c>
      <c r="B5754" t="s">
        <v>2870</v>
      </c>
      <c r="C5754" t="s">
        <v>1525</v>
      </c>
      <c r="D5754" t="b">
        <v>0</v>
      </c>
      <c r="E5754" t="s">
        <v>125</v>
      </c>
      <c r="F5754" t="s">
        <v>1552</v>
      </c>
      <c r="G5754" t="s">
        <v>1547</v>
      </c>
      <c r="H5754" t="s">
        <v>125</v>
      </c>
      <c r="P5754" t="s">
        <v>125</v>
      </c>
    </row>
    <row r="5755" spans="1:18" x14ac:dyDescent="0.2">
      <c r="A5755">
        <v>172750</v>
      </c>
      <c r="B5755" t="s">
        <v>2870</v>
      </c>
      <c r="C5755" t="s">
        <v>1525</v>
      </c>
      <c r="D5755" t="b">
        <v>0</v>
      </c>
      <c r="E5755" t="s">
        <v>125</v>
      </c>
      <c r="F5755" t="s">
        <v>1552</v>
      </c>
      <c r="G5755" t="s">
        <v>1547</v>
      </c>
      <c r="H5755" t="s">
        <v>125</v>
      </c>
      <c r="P5755" t="s">
        <v>125</v>
      </c>
    </row>
    <row r="5756" spans="1:18" x14ac:dyDescent="0.2">
      <c r="A5756">
        <v>172530</v>
      </c>
      <c r="B5756" t="s">
        <v>2870</v>
      </c>
      <c r="C5756" t="s">
        <v>1525</v>
      </c>
      <c r="D5756" t="b">
        <v>0</v>
      </c>
      <c r="E5756" t="s">
        <v>125</v>
      </c>
      <c r="F5756" t="s">
        <v>1552</v>
      </c>
      <c r="G5756" t="s">
        <v>1547</v>
      </c>
      <c r="H5756" t="s">
        <v>125</v>
      </c>
      <c r="P5756" t="s">
        <v>125</v>
      </c>
    </row>
    <row r="5757" spans="1:18" x14ac:dyDescent="0.2">
      <c r="A5757">
        <v>178120</v>
      </c>
      <c r="B5757" t="s">
        <v>2870</v>
      </c>
      <c r="C5757" t="s">
        <v>1525</v>
      </c>
      <c r="D5757" t="b">
        <v>0</v>
      </c>
      <c r="E5757" t="s">
        <v>125</v>
      </c>
      <c r="F5757" t="s">
        <v>1552</v>
      </c>
      <c r="G5757" t="s">
        <v>1547</v>
      </c>
      <c r="H5757" t="s">
        <v>125</v>
      </c>
      <c r="P5757" t="s">
        <v>125</v>
      </c>
    </row>
    <row r="5758" spans="1:18" x14ac:dyDescent="0.2">
      <c r="A5758">
        <v>177639</v>
      </c>
      <c r="B5758" t="s">
        <v>2870</v>
      </c>
      <c r="C5758" t="s">
        <v>1525</v>
      </c>
      <c r="D5758" t="b">
        <v>0</v>
      </c>
      <c r="E5758" t="s">
        <v>125</v>
      </c>
      <c r="H5758" t="s">
        <v>125</v>
      </c>
      <c r="P5758" t="s">
        <v>125</v>
      </c>
    </row>
    <row r="5759" spans="1:18" x14ac:dyDescent="0.2">
      <c r="A5759">
        <v>172638</v>
      </c>
      <c r="B5759" t="s">
        <v>2870</v>
      </c>
      <c r="C5759" t="s">
        <v>1525</v>
      </c>
      <c r="D5759" t="b">
        <v>0</v>
      </c>
      <c r="E5759" t="s">
        <v>125</v>
      </c>
      <c r="F5759" t="s">
        <v>1552</v>
      </c>
      <c r="G5759" t="s">
        <v>1547</v>
      </c>
      <c r="H5759" t="s">
        <v>125</v>
      </c>
      <c r="P5759" t="s">
        <v>125</v>
      </c>
    </row>
    <row r="5760" spans="1:18" x14ac:dyDescent="0.2">
      <c r="A5760">
        <v>172477</v>
      </c>
      <c r="B5760" t="s">
        <v>2871</v>
      </c>
      <c r="C5760" t="s">
        <v>1525</v>
      </c>
      <c r="D5760" t="b">
        <v>0</v>
      </c>
      <c r="E5760" t="s">
        <v>125</v>
      </c>
      <c r="F5760" t="s">
        <v>1552</v>
      </c>
      <c r="G5760" t="s">
        <v>1547</v>
      </c>
      <c r="H5760" t="s">
        <v>125</v>
      </c>
      <c r="P5760" t="s">
        <v>125</v>
      </c>
    </row>
    <row r="5761" spans="1:16" x14ac:dyDescent="0.2">
      <c r="A5761">
        <v>157033</v>
      </c>
      <c r="B5761" t="s">
        <v>2872</v>
      </c>
      <c r="C5761" t="s">
        <v>1525</v>
      </c>
      <c r="D5761" t="b">
        <v>0</v>
      </c>
      <c r="E5761" t="s">
        <v>125</v>
      </c>
      <c r="F5761" t="s">
        <v>1552</v>
      </c>
      <c r="G5761" t="s">
        <v>1547</v>
      </c>
      <c r="H5761" t="s">
        <v>125</v>
      </c>
      <c r="P5761" t="s">
        <v>125</v>
      </c>
    </row>
    <row r="5762" spans="1:16" x14ac:dyDescent="0.2">
      <c r="A5762">
        <v>157192</v>
      </c>
      <c r="B5762" t="s">
        <v>2872</v>
      </c>
      <c r="C5762" t="s">
        <v>1525</v>
      </c>
      <c r="D5762" t="b">
        <v>0</v>
      </c>
      <c r="E5762" t="s">
        <v>125</v>
      </c>
      <c r="F5762" t="s">
        <v>1552</v>
      </c>
      <c r="G5762" t="s">
        <v>1547</v>
      </c>
      <c r="H5762" t="s">
        <v>125</v>
      </c>
      <c r="P5762" t="s">
        <v>125</v>
      </c>
    </row>
    <row r="5763" spans="1:16" x14ac:dyDescent="0.2">
      <c r="A5763">
        <v>157253</v>
      </c>
      <c r="B5763" t="s">
        <v>2872</v>
      </c>
      <c r="C5763" t="s">
        <v>1525</v>
      </c>
      <c r="D5763" t="b">
        <v>0</v>
      </c>
      <c r="E5763" t="s">
        <v>125</v>
      </c>
      <c r="F5763" t="s">
        <v>1552</v>
      </c>
      <c r="G5763" t="s">
        <v>1547</v>
      </c>
      <c r="H5763" t="s">
        <v>125</v>
      </c>
      <c r="P5763" t="s">
        <v>125</v>
      </c>
    </row>
    <row r="5764" spans="1:16" x14ac:dyDescent="0.2">
      <c r="A5764">
        <v>175293</v>
      </c>
      <c r="B5764" t="s">
        <v>2872</v>
      </c>
      <c r="C5764" t="s">
        <v>1525</v>
      </c>
      <c r="D5764" t="b">
        <v>0</v>
      </c>
      <c r="E5764" t="s">
        <v>125</v>
      </c>
      <c r="F5764" t="s">
        <v>1552</v>
      </c>
      <c r="G5764" t="s">
        <v>1547</v>
      </c>
      <c r="H5764" t="s">
        <v>125</v>
      </c>
      <c r="P5764" t="s">
        <v>125</v>
      </c>
    </row>
    <row r="5765" spans="1:16" x14ac:dyDescent="0.2">
      <c r="A5765">
        <v>178129</v>
      </c>
      <c r="B5765" t="s">
        <v>2873</v>
      </c>
      <c r="C5765" t="s">
        <v>1525</v>
      </c>
      <c r="D5765" t="b">
        <v>1</v>
      </c>
      <c r="E5765" t="s">
        <v>125</v>
      </c>
      <c r="F5765" t="s">
        <v>1529</v>
      </c>
      <c r="G5765" t="s">
        <v>1527</v>
      </c>
      <c r="H5765" t="s">
        <v>125</v>
      </c>
      <c r="P5765" t="s">
        <v>125</v>
      </c>
    </row>
    <row r="5766" spans="1:16" x14ac:dyDescent="0.2">
      <c r="A5766">
        <v>178123</v>
      </c>
      <c r="B5766" t="s">
        <v>2873</v>
      </c>
      <c r="C5766" t="s">
        <v>1525</v>
      </c>
      <c r="D5766" t="b">
        <v>1</v>
      </c>
      <c r="E5766" t="s">
        <v>125</v>
      </c>
      <c r="F5766" t="s">
        <v>1529</v>
      </c>
      <c r="G5766" t="s">
        <v>1527</v>
      </c>
      <c r="H5766" t="s">
        <v>125</v>
      </c>
      <c r="P5766" t="s">
        <v>125</v>
      </c>
    </row>
    <row r="5767" spans="1:16" x14ac:dyDescent="0.2">
      <c r="A5767">
        <v>175296</v>
      </c>
      <c r="B5767" t="s">
        <v>2874</v>
      </c>
      <c r="C5767" t="s">
        <v>1525</v>
      </c>
      <c r="D5767" t="b">
        <v>1</v>
      </c>
      <c r="E5767" t="s">
        <v>125</v>
      </c>
      <c r="F5767" t="s">
        <v>1529</v>
      </c>
      <c r="G5767" t="s">
        <v>1527</v>
      </c>
      <c r="H5767" t="s">
        <v>125</v>
      </c>
      <c r="P5767" t="s">
        <v>125</v>
      </c>
    </row>
    <row r="5768" spans="1:16" x14ac:dyDescent="0.2">
      <c r="A5768">
        <v>157195</v>
      </c>
      <c r="B5768" t="s">
        <v>2874</v>
      </c>
      <c r="C5768" t="s">
        <v>1525</v>
      </c>
      <c r="D5768" t="b">
        <v>1</v>
      </c>
      <c r="E5768" t="s">
        <v>125</v>
      </c>
      <c r="F5768" t="s">
        <v>1529</v>
      </c>
      <c r="G5768" t="s">
        <v>1527</v>
      </c>
      <c r="H5768" t="s">
        <v>125</v>
      </c>
      <c r="P5768" t="s">
        <v>125</v>
      </c>
    </row>
    <row r="5769" spans="1:16" x14ac:dyDescent="0.2">
      <c r="A5769">
        <v>172806</v>
      </c>
      <c r="B5769" t="s">
        <v>2874</v>
      </c>
      <c r="C5769" t="s">
        <v>1525</v>
      </c>
      <c r="D5769" t="b">
        <v>1</v>
      </c>
      <c r="E5769" t="s">
        <v>125</v>
      </c>
      <c r="F5769" t="s">
        <v>1529</v>
      </c>
      <c r="G5769" t="s">
        <v>1527</v>
      </c>
      <c r="H5769" t="s">
        <v>125</v>
      </c>
      <c r="P5769" t="s">
        <v>125</v>
      </c>
    </row>
    <row r="5770" spans="1:16" x14ac:dyDescent="0.2">
      <c r="A5770">
        <v>172753</v>
      </c>
      <c r="B5770" t="s">
        <v>2874</v>
      </c>
      <c r="C5770" t="s">
        <v>1525</v>
      </c>
      <c r="D5770" t="b">
        <v>1</v>
      </c>
      <c r="E5770" t="s">
        <v>125</v>
      </c>
      <c r="F5770" t="s">
        <v>1529</v>
      </c>
      <c r="G5770" t="s">
        <v>1527</v>
      </c>
      <c r="H5770" t="s">
        <v>125</v>
      </c>
      <c r="P5770" t="s">
        <v>125</v>
      </c>
    </row>
    <row r="5771" spans="1:16" x14ac:dyDescent="0.2">
      <c r="A5771">
        <v>172641</v>
      </c>
      <c r="B5771" t="s">
        <v>2874</v>
      </c>
      <c r="C5771" t="s">
        <v>1525</v>
      </c>
      <c r="D5771" t="b">
        <v>1</v>
      </c>
      <c r="E5771" t="s">
        <v>125</v>
      </c>
      <c r="F5771" t="s">
        <v>1529</v>
      </c>
      <c r="G5771" t="s">
        <v>1527</v>
      </c>
      <c r="H5771" t="s">
        <v>125</v>
      </c>
      <c r="P5771" t="s">
        <v>125</v>
      </c>
    </row>
    <row r="5772" spans="1:16" x14ac:dyDescent="0.2">
      <c r="A5772">
        <v>172697</v>
      </c>
      <c r="B5772" t="s">
        <v>2874</v>
      </c>
      <c r="C5772" t="s">
        <v>1525</v>
      </c>
      <c r="D5772" t="b">
        <v>1</v>
      </c>
      <c r="E5772" t="s">
        <v>125</v>
      </c>
      <c r="F5772" t="s">
        <v>1529</v>
      </c>
      <c r="G5772" t="s">
        <v>1527</v>
      </c>
      <c r="H5772" t="s">
        <v>125</v>
      </c>
      <c r="P5772" t="s">
        <v>125</v>
      </c>
    </row>
    <row r="5773" spans="1:16" x14ac:dyDescent="0.2">
      <c r="A5773">
        <v>205219</v>
      </c>
      <c r="B5773" t="s">
        <v>2874</v>
      </c>
      <c r="C5773" t="s">
        <v>1525</v>
      </c>
      <c r="D5773" t="b">
        <v>1</v>
      </c>
      <c r="E5773" t="s">
        <v>125</v>
      </c>
      <c r="F5773" t="s">
        <v>1529</v>
      </c>
      <c r="G5773" t="s">
        <v>1527</v>
      </c>
      <c r="H5773" t="s">
        <v>125</v>
      </c>
      <c r="P5773" t="s">
        <v>125</v>
      </c>
    </row>
    <row r="5774" spans="1:16" x14ac:dyDescent="0.2">
      <c r="A5774">
        <v>157039</v>
      </c>
      <c r="B5774" t="s">
        <v>2874</v>
      </c>
      <c r="C5774" t="s">
        <v>1525</v>
      </c>
      <c r="D5774" t="b">
        <v>1</v>
      </c>
      <c r="E5774" t="s">
        <v>125</v>
      </c>
      <c r="F5774" t="s">
        <v>1529</v>
      </c>
      <c r="G5774" t="s">
        <v>1527</v>
      </c>
      <c r="H5774" t="s">
        <v>125</v>
      </c>
      <c r="P5774" t="s">
        <v>125</v>
      </c>
    </row>
    <row r="5775" spans="1:16" x14ac:dyDescent="0.2">
      <c r="A5775">
        <v>172586</v>
      </c>
      <c r="B5775" t="s">
        <v>2874</v>
      </c>
      <c r="C5775" t="s">
        <v>1525</v>
      </c>
      <c r="D5775" t="b">
        <v>1</v>
      </c>
      <c r="E5775" t="s">
        <v>125</v>
      </c>
      <c r="F5775" t="s">
        <v>1529</v>
      </c>
      <c r="G5775" t="s">
        <v>1527</v>
      </c>
      <c r="H5775" t="s">
        <v>125</v>
      </c>
      <c r="P5775" t="s">
        <v>125</v>
      </c>
    </row>
    <row r="5776" spans="1:16" x14ac:dyDescent="0.2">
      <c r="A5776">
        <v>172480</v>
      </c>
      <c r="B5776" t="s">
        <v>2874</v>
      </c>
      <c r="C5776" t="s">
        <v>1525</v>
      </c>
      <c r="D5776" t="b">
        <v>1</v>
      </c>
      <c r="E5776" t="s">
        <v>125</v>
      </c>
      <c r="F5776" t="s">
        <v>1529</v>
      </c>
      <c r="G5776" t="s">
        <v>1527</v>
      </c>
      <c r="H5776" t="s">
        <v>125</v>
      </c>
      <c r="P5776" t="s">
        <v>125</v>
      </c>
    </row>
    <row r="5777" spans="1:18" x14ac:dyDescent="0.2">
      <c r="A5777">
        <v>172533</v>
      </c>
      <c r="B5777" t="s">
        <v>2874</v>
      </c>
      <c r="C5777" t="s">
        <v>1525</v>
      </c>
      <c r="D5777" t="b">
        <v>1</v>
      </c>
      <c r="E5777" t="s">
        <v>125</v>
      </c>
      <c r="F5777" t="s">
        <v>1529</v>
      </c>
      <c r="G5777" t="s">
        <v>1527</v>
      </c>
      <c r="H5777" t="s">
        <v>125</v>
      </c>
      <c r="P5777" t="s">
        <v>125</v>
      </c>
    </row>
    <row r="5778" spans="1:18" x14ac:dyDescent="0.2">
      <c r="A5778">
        <v>157256</v>
      </c>
      <c r="B5778" t="s">
        <v>2874</v>
      </c>
      <c r="C5778" t="s">
        <v>1525</v>
      </c>
      <c r="D5778" t="b">
        <v>1</v>
      </c>
      <c r="E5778" t="s">
        <v>125</v>
      </c>
      <c r="F5778" t="s">
        <v>1529</v>
      </c>
      <c r="G5778" t="s">
        <v>1527</v>
      </c>
      <c r="H5778" t="s">
        <v>125</v>
      </c>
      <c r="P5778" t="s">
        <v>125</v>
      </c>
    </row>
    <row r="5779" spans="1:18" x14ac:dyDescent="0.2">
      <c r="A5779">
        <v>175271</v>
      </c>
      <c r="B5779" t="s">
        <v>2875</v>
      </c>
      <c r="C5779" t="s">
        <v>1525</v>
      </c>
      <c r="D5779" t="b">
        <v>0</v>
      </c>
      <c r="E5779" t="s">
        <v>125</v>
      </c>
      <c r="H5779" t="s">
        <v>125</v>
      </c>
      <c r="P5779" t="s">
        <v>125</v>
      </c>
    </row>
    <row r="5780" spans="1:18" x14ac:dyDescent="0.2">
      <c r="A5780">
        <v>175279</v>
      </c>
      <c r="B5780" t="s">
        <v>2876</v>
      </c>
      <c r="C5780" t="s">
        <v>1525</v>
      </c>
      <c r="D5780" t="b">
        <v>0</v>
      </c>
      <c r="E5780" t="s">
        <v>125</v>
      </c>
      <c r="H5780" t="s">
        <v>125</v>
      </c>
      <c r="P5780" t="s">
        <v>125</v>
      </c>
    </row>
    <row r="5781" spans="1:18" x14ac:dyDescent="0.2">
      <c r="A5781">
        <v>175283</v>
      </c>
      <c r="B5781" t="s">
        <v>2877</v>
      </c>
      <c r="C5781" t="s">
        <v>1525</v>
      </c>
      <c r="D5781" t="b">
        <v>0</v>
      </c>
      <c r="E5781" t="s">
        <v>125</v>
      </c>
      <c r="F5781" t="s">
        <v>1783</v>
      </c>
      <c r="G5781" t="s">
        <v>1541</v>
      </c>
      <c r="H5781" t="s">
        <v>125</v>
      </c>
      <c r="J5781" t="s">
        <v>752</v>
      </c>
      <c r="K5781" t="s">
        <v>1559</v>
      </c>
      <c r="L5781" t="s">
        <v>1024</v>
      </c>
      <c r="P5781" t="s">
        <v>125</v>
      </c>
    </row>
    <row r="5782" spans="1:18" x14ac:dyDescent="0.2">
      <c r="A5782">
        <v>175299</v>
      </c>
      <c r="B5782" t="s">
        <v>2877</v>
      </c>
      <c r="C5782" t="s">
        <v>1525</v>
      </c>
      <c r="D5782" t="b">
        <v>0</v>
      </c>
      <c r="E5782" t="s">
        <v>125</v>
      </c>
      <c r="H5782" t="s">
        <v>125</v>
      </c>
      <c r="P5782" t="s">
        <v>125</v>
      </c>
    </row>
    <row r="5783" spans="1:18" x14ac:dyDescent="0.2">
      <c r="A5783">
        <v>178121</v>
      </c>
      <c r="B5783" t="s">
        <v>2878</v>
      </c>
      <c r="C5783" t="s">
        <v>1525</v>
      </c>
      <c r="D5783" t="b">
        <v>0</v>
      </c>
      <c r="E5783" t="s">
        <v>125</v>
      </c>
      <c r="F5783" t="s">
        <v>1783</v>
      </c>
      <c r="G5783" t="s">
        <v>1541</v>
      </c>
      <c r="H5783" t="s">
        <v>125</v>
      </c>
      <c r="J5783" t="s">
        <v>752</v>
      </c>
      <c r="K5783" t="s">
        <v>1559</v>
      </c>
      <c r="L5783" t="s">
        <v>1024</v>
      </c>
      <c r="P5783" t="s">
        <v>125</v>
      </c>
    </row>
    <row r="5784" spans="1:18" x14ac:dyDescent="0.2">
      <c r="A5784">
        <v>157037</v>
      </c>
      <c r="B5784" t="s">
        <v>2878</v>
      </c>
      <c r="C5784" t="s">
        <v>1525</v>
      </c>
      <c r="D5784" t="b">
        <v>0</v>
      </c>
      <c r="E5784" t="s">
        <v>125</v>
      </c>
      <c r="F5784" t="s">
        <v>1845</v>
      </c>
      <c r="G5784" t="s">
        <v>1541</v>
      </c>
      <c r="H5784" t="s">
        <v>130</v>
      </c>
      <c r="P5784" t="s">
        <v>125</v>
      </c>
    </row>
    <row r="5785" spans="1:18" x14ac:dyDescent="0.2">
      <c r="A5785">
        <v>157255</v>
      </c>
      <c r="B5785" t="s">
        <v>2878</v>
      </c>
      <c r="C5785" t="s">
        <v>1525</v>
      </c>
      <c r="D5785" t="b">
        <v>0</v>
      </c>
      <c r="E5785" t="s">
        <v>125</v>
      </c>
      <c r="F5785" t="s">
        <v>1845</v>
      </c>
      <c r="G5785" t="s">
        <v>1541</v>
      </c>
      <c r="H5785" t="s">
        <v>130</v>
      </c>
      <c r="P5785" t="s">
        <v>125</v>
      </c>
    </row>
    <row r="5786" spans="1:18" x14ac:dyDescent="0.2">
      <c r="A5786">
        <v>172805</v>
      </c>
      <c r="B5786" t="s">
        <v>2878</v>
      </c>
      <c r="C5786" t="s">
        <v>1525</v>
      </c>
      <c r="D5786" t="b">
        <v>0</v>
      </c>
      <c r="E5786" t="s">
        <v>125</v>
      </c>
      <c r="F5786" t="s">
        <v>1783</v>
      </c>
      <c r="G5786" t="s">
        <v>1541</v>
      </c>
      <c r="H5786" t="s">
        <v>125</v>
      </c>
      <c r="J5786" t="s">
        <v>752</v>
      </c>
      <c r="K5786" t="s">
        <v>1559</v>
      </c>
      <c r="L5786" t="s">
        <v>1024</v>
      </c>
      <c r="P5786" t="s">
        <v>125</v>
      </c>
    </row>
    <row r="5787" spans="1:18" x14ac:dyDescent="0.2">
      <c r="A5787">
        <v>172696</v>
      </c>
      <c r="B5787" t="s">
        <v>2878</v>
      </c>
      <c r="C5787" t="s">
        <v>1525</v>
      </c>
      <c r="D5787" t="b">
        <v>0</v>
      </c>
      <c r="E5787" t="s">
        <v>125</v>
      </c>
      <c r="F5787" t="s">
        <v>1783</v>
      </c>
      <c r="G5787" t="s">
        <v>1541</v>
      </c>
      <c r="H5787" t="s">
        <v>125</v>
      </c>
      <c r="J5787" t="s">
        <v>752</v>
      </c>
      <c r="K5787" t="s">
        <v>1559</v>
      </c>
      <c r="L5787" t="s">
        <v>1024</v>
      </c>
      <c r="P5787" t="s">
        <v>125</v>
      </c>
    </row>
    <row r="5788" spans="1:18" x14ac:dyDescent="0.2">
      <c r="A5788">
        <v>172640</v>
      </c>
      <c r="B5788" t="s">
        <v>2878</v>
      </c>
      <c r="C5788" t="s">
        <v>1525</v>
      </c>
      <c r="D5788" t="b">
        <v>0</v>
      </c>
      <c r="E5788" t="s">
        <v>125</v>
      </c>
      <c r="F5788" t="s">
        <v>1845</v>
      </c>
      <c r="G5788" t="s">
        <v>1541</v>
      </c>
      <c r="H5788" t="s">
        <v>130</v>
      </c>
      <c r="P5788" t="s">
        <v>125</v>
      </c>
    </row>
    <row r="5789" spans="1:18" x14ac:dyDescent="0.2">
      <c r="A5789">
        <v>157194</v>
      </c>
      <c r="B5789" t="s">
        <v>2878</v>
      </c>
      <c r="C5789" t="s">
        <v>1525</v>
      </c>
      <c r="D5789" t="b">
        <v>0</v>
      </c>
      <c r="E5789" t="s">
        <v>125</v>
      </c>
      <c r="F5789" t="s">
        <v>1845</v>
      </c>
      <c r="G5789" t="s">
        <v>1541</v>
      </c>
      <c r="H5789" t="s">
        <v>130</v>
      </c>
      <c r="P5789" t="s">
        <v>125</v>
      </c>
    </row>
    <row r="5790" spans="1:18" x14ac:dyDescent="0.2">
      <c r="A5790">
        <v>205218</v>
      </c>
      <c r="B5790" t="s">
        <v>2878</v>
      </c>
      <c r="C5790" t="s">
        <v>1525</v>
      </c>
      <c r="D5790" t="b">
        <v>0</v>
      </c>
      <c r="E5790" t="s">
        <v>125</v>
      </c>
      <c r="F5790" t="s">
        <v>1783</v>
      </c>
      <c r="G5790" t="s">
        <v>1541</v>
      </c>
      <c r="H5790" t="s">
        <v>125</v>
      </c>
      <c r="J5790" t="s">
        <v>752</v>
      </c>
      <c r="K5790" t="s">
        <v>1559</v>
      </c>
      <c r="L5790" t="s">
        <v>1024</v>
      </c>
      <c r="P5790" t="s">
        <v>125</v>
      </c>
      <c r="R5790" t="s">
        <v>2859</v>
      </c>
    </row>
    <row r="5791" spans="1:18" x14ac:dyDescent="0.2">
      <c r="A5791">
        <v>172479</v>
      </c>
      <c r="B5791" t="s">
        <v>2878</v>
      </c>
      <c r="C5791" t="s">
        <v>1525</v>
      </c>
      <c r="D5791" t="b">
        <v>0</v>
      </c>
      <c r="E5791" t="s">
        <v>125</v>
      </c>
      <c r="F5791" t="s">
        <v>1845</v>
      </c>
      <c r="G5791" t="s">
        <v>1541</v>
      </c>
      <c r="H5791" t="s">
        <v>130</v>
      </c>
      <c r="P5791" t="s">
        <v>125</v>
      </c>
    </row>
    <row r="5792" spans="1:18" x14ac:dyDescent="0.2">
      <c r="A5792">
        <v>172532</v>
      </c>
      <c r="B5792" t="s">
        <v>2878</v>
      </c>
      <c r="C5792" t="s">
        <v>1525</v>
      </c>
      <c r="D5792" t="b">
        <v>0</v>
      </c>
      <c r="E5792" t="s">
        <v>125</v>
      </c>
      <c r="F5792" t="s">
        <v>1783</v>
      </c>
      <c r="G5792" t="s">
        <v>1541</v>
      </c>
      <c r="H5792" t="s">
        <v>125</v>
      </c>
      <c r="J5792" t="s">
        <v>752</v>
      </c>
      <c r="K5792" t="s">
        <v>1559</v>
      </c>
      <c r="L5792" t="s">
        <v>1024</v>
      </c>
      <c r="P5792" t="s">
        <v>125</v>
      </c>
    </row>
    <row r="5793" spans="1:18" x14ac:dyDescent="0.2">
      <c r="A5793">
        <v>172585</v>
      </c>
      <c r="B5793" t="s">
        <v>2878</v>
      </c>
      <c r="C5793" t="s">
        <v>1525</v>
      </c>
      <c r="D5793" t="b">
        <v>0</v>
      </c>
      <c r="E5793" t="s">
        <v>125</v>
      </c>
      <c r="F5793" t="s">
        <v>1783</v>
      </c>
      <c r="G5793" t="s">
        <v>1541</v>
      </c>
      <c r="H5793" t="s">
        <v>125</v>
      </c>
      <c r="J5793" t="s">
        <v>752</v>
      </c>
      <c r="K5793" t="s">
        <v>1559</v>
      </c>
      <c r="L5793" t="s">
        <v>1024</v>
      </c>
      <c r="P5793" t="s">
        <v>125</v>
      </c>
    </row>
    <row r="5794" spans="1:18" x14ac:dyDescent="0.2">
      <c r="A5794">
        <v>178127</v>
      </c>
      <c r="B5794" t="s">
        <v>2878</v>
      </c>
      <c r="C5794" t="s">
        <v>1525</v>
      </c>
      <c r="D5794" t="b">
        <v>0</v>
      </c>
      <c r="E5794" t="s">
        <v>125</v>
      </c>
      <c r="F5794" t="s">
        <v>1783</v>
      </c>
      <c r="G5794" t="s">
        <v>1541</v>
      </c>
      <c r="H5794" t="s">
        <v>125</v>
      </c>
      <c r="J5794" t="s">
        <v>752</v>
      </c>
      <c r="K5794" t="s">
        <v>1559</v>
      </c>
      <c r="L5794" t="s">
        <v>1024</v>
      </c>
      <c r="P5794" t="s">
        <v>125</v>
      </c>
    </row>
    <row r="5795" spans="1:18" x14ac:dyDescent="0.2">
      <c r="A5795">
        <v>172752</v>
      </c>
      <c r="B5795" t="s">
        <v>2878</v>
      </c>
      <c r="C5795" t="s">
        <v>1525</v>
      </c>
      <c r="D5795" t="b">
        <v>0</v>
      </c>
      <c r="E5795" t="s">
        <v>125</v>
      </c>
      <c r="F5795" t="s">
        <v>1783</v>
      </c>
      <c r="G5795" t="s">
        <v>1541</v>
      </c>
      <c r="H5795" t="s">
        <v>125</v>
      </c>
      <c r="J5795" t="s">
        <v>752</v>
      </c>
      <c r="K5795" t="s">
        <v>1559</v>
      </c>
      <c r="L5795" t="s">
        <v>1024</v>
      </c>
      <c r="P5795" t="s">
        <v>125</v>
      </c>
    </row>
    <row r="5796" spans="1:18" x14ac:dyDescent="0.2">
      <c r="A5796">
        <v>175295</v>
      </c>
      <c r="B5796" t="s">
        <v>2878</v>
      </c>
      <c r="C5796" t="s">
        <v>1525</v>
      </c>
      <c r="D5796" t="b">
        <v>0</v>
      </c>
      <c r="E5796" t="s">
        <v>125</v>
      </c>
      <c r="F5796" t="s">
        <v>1845</v>
      </c>
      <c r="G5796" t="s">
        <v>1541</v>
      </c>
      <c r="H5796" t="s">
        <v>130</v>
      </c>
      <c r="P5796" t="s">
        <v>125</v>
      </c>
    </row>
    <row r="5797" spans="1:18" x14ac:dyDescent="0.2">
      <c r="A5797">
        <v>157257</v>
      </c>
      <c r="B5797" t="s">
        <v>2879</v>
      </c>
      <c r="C5797" t="s">
        <v>1525</v>
      </c>
      <c r="D5797" t="b">
        <v>0</v>
      </c>
      <c r="E5797" t="s">
        <v>125</v>
      </c>
      <c r="F5797" t="s">
        <v>2038</v>
      </c>
      <c r="G5797" t="s">
        <v>1629</v>
      </c>
      <c r="H5797" t="s">
        <v>125</v>
      </c>
      <c r="P5797" t="s">
        <v>125</v>
      </c>
    </row>
    <row r="5798" spans="1:18" x14ac:dyDescent="0.2">
      <c r="A5798">
        <v>157040</v>
      </c>
      <c r="B5798" t="s">
        <v>2879</v>
      </c>
      <c r="C5798" t="s">
        <v>1525</v>
      </c>
      <c r="D5798" t="b">
        <v>0</v>
      </c>
      <c r="E5798" t="s">
        <v>125</v>
      </c>
      <c r="F5798" t="s">
        <v>2038</v>
      </c>
      <c r="G5798" t="s">
        <v>1629</v>
      </c>
      <c r="H5798" t="s">
        <v>125</v>
      </c>
      <c r="P5798" t="s">
        <v>125</v>
      </c>
    </row>
    <row r="5799" spans="1:18" x14ac:dyDescent="0.2">
      <c r="A5799">
        <v>172698</v>
      </c>
      <c r="B5799" t="s">
        <v>2879</v>
      </c>
      <c r="C5799" t="s">
        <v>1525</v>
      </c>
      <c r="D5799" t="b">
        <v>0</v>
      </c>
      <c r="E5799" t="s">
        <v>125</v>
      </c>
      <c r="F5799" t="s">
        <v>2038</v>
      </c>
      <c r="G5799" t="s">
        <v>1629</v>
      </c>
      <c r="H5799" t="s">
        <v>125</v>
      </c>
      <c r="P5799" t="s">
        <v>125</v>
      </c>
    </row>
    <row r="5800" spans="1:18" x14ac:dyDescent="0.2">
      <c r="A5800">
        <v>172481</v>
      </c>
      <c r="B5800" t="s">
        <v>2879</v>
      </c>
      <c r="C5800" t="s">
        <v>1525</v>
      </c>
      <c r="D5800" t="b">
        <v>0</v>
      </c>
      <c r="E5800" t="s">
        <v>125</v>
      </c>
      <c r="F5800" t="s">
        <v>2038</v>
      </c>
      <c r="G5800" t="s">
        <v>1629</v>
      </c>
      <c r="H5800" t="s">
        <v>125</v>
      </c>
      <c r="P5800" t="s">
        <v>125</v>
      </c>
    </row>
    <row r="5801" spans="1:18" x14ac:dyDescent="0.2">
      <c r="A5801">
        <v>175300</v>
      </c>
      <c r="B5801" t="s">
        <v>2879</v>
      </c>
      <c r="C5801" t="s">
        <v>1525</v>
      </c>
      <c r="D5801" t="b">
        <v>0</v>
      </c>
      <c r="E5801" t="s">
        <v>125</v>
      </c>
      <c r="F5801" t="s">
        <v>2038</v>
      </c>
      <c r="G5801" t="s">
        <v>1629</v>
      </c>
      <c r="H5801" t="s">
        <v>125</v>
      </c>
      <c r="P5801" t="s">
        <v>125</v>
      </c>
    </row>
    <row r="5802" spans="1:18" x14ac:dyDescent="0.2">
      <c r="A5802">
        <v>172534</v>
      </c>
      <c r="B5802" t="s">
        <v>2879</v>
      </c>
      <c r="C5802" t="s">
        <v>1525</v>
      </c>
      <c r="D5802" t="b">
        <v>0</v>
      </c>
      <c r="E5802" t="s">
        <v>125</v>
      </c>
      <c r="F5802" t="s">
        <v>2038</v>
      </c>
      <c r="G5802" t="s">
        <v>1629</v>
      </c>
      <c r="H5802" t="s">
        <v>125</v>
      </c>
      <c r="P5802" t="s">
        <v>125</v>
      </c>
    </row>
    <row r="5803" spans="1:18" x14ac:dyDescent="0.2">
      <c r="A5803">
        <v>172807</v>
      </c>
      <c r="B5803" t="s">
        <v>2879</v>
      </c>
      <c r="C5803" t="s">
        <v>1525</v>
      </c>
      <c r="D5803" t="b">
        <v>0</v>
      </c>
      <c r="E5803" t="s">
        <v>125</v>
      </c>
      <c r="F5803" t="s">
        <v>2038</v>
      </c>
      <c r="G5803" t="s">
        <v>1629</v>
      </c>
      <c r="H5803" t="s">
        <v>125</v>
      </c>
      <c r="P5803" t="s">
        <v>125</v>
      </c>
    </row>
    <row r="5804" spans="1:18" x14ac:dyDescent="0.2">
      <c r="A5804">
        <v>172587</v>
      </c>
      <c r="B5804" t="s">
        <v>2879</v>
      </c>
      <c r="C5804" t="s">
        <v>1525</v>
      </c>
      <c r="D5804" t="b">
        <v>0</v>
      </c>
      <c r="E5804" t="s">
        <v>125</v>
      </c>
      <c r="F5804" t="s">
        <v>2038</v>
      </c>
      <c r="G5804" t="s">
        <v>1629</v>
      </c>
      <c r="H5804" t="s">
        <v>125</v>
      </c>
      <c r="P5804" t="s">
        <v>125</v>
      </c>
    </row>
    <row r="5805" spans="1:18" x14ac:dyDescent="0.2">
      <c r="A5805">
        <v>172754</v>
      </c>
      <c r="B5805" t="s">
        <v>2879</v>
      </c>
      <c r="C5805" t="s">
        <v>1525</v>
      </c>
      <c r="D5805" t="b">
        <v>0</v>
      </c>
      <c r="E5805" t="s">
        <v>125</v>
      </c>
      <c r="F5805" t="s">
        <v>2038</v>
      </c>
      <c r="G5805" t="s">
        <v>1629</v>
      </c>
      <c r="H5805" t="s">
        <v>125</v>
      </c>
      <c r="P5805" t="s">
        <v>125</v>
      </c>
    </row>
    <row r="5806" spans="1:18" x14ac:dyDescent="0.2">
      <c r="A5806">
        <v>172642</v>
      </c>
      <c r="B5806" t="s">
        <v>2879</v>
      </c>
      <c r="C5806" t="s">
        <v>1525</v>
      </c>
      <c r="D5806" t="b">
        <v>0</v>
      </c>
      <c r="E5806" t="s">
        <v>125</v>
      </c>
      <c r="F5806" t="s">
        <v>2038</v>
      </c>
      <c r="G5806" t="s">
        <v>1629</v>
      </c>
      <c r="H5806" t="s">
        <v>125</v>
      </c>
      <c r="P5806" t="s">
        <v>125</v>
      </c>
    </row>
    <row r="5807" spans="1:18" x14ac:dyDescent="0.2">
      <c r="A5807">
        <v>157196</v>
      </c>
      <c r="B5807" t="s">
        <v>2879</v>
      </c>
      <c r="C5807" t="s">
        <v>1525</v>
      </c>
      <c r="D5807" t="b">
        <v>0</v>
      </c>
      <c r="E5807" t="s">
        <v>125</v>
      </c>
      <c r="F5807" t="s">
        <v>2038</v>
      </c>
      <c r="G5807" t="s">
        <v>1629</v>
      </c>
      <c r="H5807" t="s">
        <v>125</v>
      </c>
      <c r="P5807" t="s">
        <v>125</v>
      </c>
    </row>
    <row r="5808" spans="1:18" x14ac:dyDescent="0.2">
      <c r="A5808">
        <v>205220</v>
      </c>
      <c r="B5808" t="s">
        <v>2879</v>
      </c>
      <c r="C5808" t="s">
        <v>1525</v>
      </c>
      <c r="D5808" t="b">
        <v>0</v>
      </c>
      <c r="E5808" t="s">
        <v>125</v>
      </c>
      <c r="F5808" t="s">
        <v>2038</v>
      </c>
      <c r="G5808" t="s">
        <v>1629</v>
      </c>
      <c r="H5808" t="s">
        <v>125</v>
      </c>
      <c r="P5808" t="s">
        <v>125</v>
      </c>
      <c r="R5808" t="s">
        <v>2859</v>
      </c>
    </row>
    <row r="5809" spans="1:16" x14ac:dyDescent="0.2">
      <c r="A5809">
        <v>172588</v>
      </c>
      <c r="B5809" t="s">
        <v>2880</v>
      </c>
      <c r="C5809" t="s">
        <v>1525</v>
      </c>
      <c r="D5809" t="b">
        <v>1</v>
      </c>
      <c r="E5809" t="s">
        <v>125</v>
      </c>
      <c r="F5809" t="s">
        <v>1529</v>
      </c>
      <c r="G5809" t="s">
        <v>1527</v>
      </c>
      <c r="H5809" t="s">
        <v>125</v>
      </c>
      <c r="P5809" t="s">
        <v>125</v>
      </c>
    </row>
    <row r="5810" spans="1:16" x14ac:dyDescent="0.2">
      <c r="A5810">
        <v>175301</v>
      </c>
      <c r="B5810" t="s">
        <v>2880</v>
      </c>
      <c r="C5810" t="s">
        <v>1525</v>
      </c>
      <c r="D5810" t="b">
        <v>1</v>
      </c>
      <c r="E5810" t="s">
        <v>125</v>
      </c>
      <c r="F5810" t="s">
        <v>1529</v>
      </c>
      <c r="G5810" t="s">
        <v>1527</v>
      </c>
      <c r="H5810" t="s">
        <v>125</v>
      </c>
      <c r="P5810" t="s">
        <v>125</v>
      </c>
    </row>
    <row r="5811" spans="1:16" x14ac:dyDescent="0.2">
      <c r="A5811">
        <v>172482</v>
      </c>
      <c r="B5811" t="s">
        <v>2880</v>
      </c>
      <c r="C5811" t="s">
        <v>1525</v>
      </c>
      <c r="D5811" t="b">
        <v>1</v>
      </c>
      <c r="E5811" t="s">
        <v>125</v>
      </c>
      <c r="F5811" t="s">
        <v>1529</v>
      </c>
      <c r="G5811" t="s">
        <v>1527</v>
      </c>
      <c r="H5811" t="s">
        <v>125</v>
      </c>
      <c r="P5811" t="s">
        <v>125</v>
      </c>
    </row>
    <row r="5812" spans="1:16" x14ac:dyDescent="0.2">
      <c r="A5812">
        <v>172643</v>
      </c>
      <c r="B5812" t="s">
        <v>2880</v>
      </c>
      <c r="C5812" t="s">
        <v>1525</v>
      </c>
      <c r="D5812" t="b">
        <v>1</v>
      </c>
      <c r="E5812" t="s">
        <v>125</v>
      </c>
      <c r="F5812" t="s">
        <v>1529</v>
      </c>
      <c r="G5812" t="s">
        <v>1527</v>
      </c>
      <c r="H5812" t="s">
        <v>125</v>
      </c>
      <c r="P5812" t="s">
        <v>125</v>
      </c>
    </row>
    <row r="5813" spans="1:16" x14ac:dyDescent="0.2">
      <c r="A5813">
        <v>172808</v>
      </c>
      <c r="B5813" t="s">
        <v>2880</v>
      </c>
      <c r="C5813" t="s">
        <v>1525</v>
      </c>
      <c r="D5813" t="b">
        <v>1</v>
      </c>
      <c r="E5813" t="s">
        <v>125</v>
      </c>
      <c r="F5813" t="s">
        <v>1529</v>
      </c>
      <c r="G5813" t="s">
        <v>1527</v>
      </c>
      <c r="H5813" t="s">
        <v>125</v>
      </c>
      <c r="P5813" t="s">
        <v>125</v>
      </c>
    </row>
    <row r="5814" spans="1:16" x14ac:dyDescent="0.2">
      <c r="A5814">
        <v>157042</v>
      </c>
      <c r="B5814" t="s">
        <v>2880</v>
      </c>
      <c r="C5814" t="s">
        <v>1525</v>
      </c>
      <c r="D5814" t="b">
        <v>1</v>
      </c>
      <c r="E5814" t="s">
        <v>125</v>
      </c>
      <c r="F5814" t="s">
        <v>1529</v>
      </c>
      <c r="G5814" t="s">
        <v>1527</v>
      </c>
      <c r="H5814" t="s">
        <v>125</v>
      </c>
      <c r="P5814" t="s">
        <v>125</v>
      </c>
    </row>
    <row r="5815" spans="1:16" x14ac:dyDescent="0.2">
      <c r="A5815">
        <v>172755</v>
      </c>
      <c r="B5815" t="s">
        <v>2880</v>
      </c>
      <c r="C5815" t="s">
        <v>1525</v>
      </c>
      <c r="D5815" t="b">
        <v>1</v>
      </c>
      <c r="E5815" t="s">
        <v>125</v>
      </c>
      <c r="F5815" t="s">
        <v>1529</v>
      </c>
      <c r="G5815" t="s">
        <v>1527</v>
      </c>
      <c r="H5815" t="s">
        <v>125</v>
      </c>
      <c r="P5815" t="s">
        <v>125</v>
      </c>
    </row>
    <row r="5816" spans="1:16" x14ac:dyDescent="0.2">
      <c r="A5816">
        <v>172699</v>
      </c>
      <c r="B5816" t="s">
        <v>2880</v>
      </c>
      <c r="C5816" t="s">
        <v>1525</v>
      </c>
      <c r="D5816" t="b">
        <v>1</v>
      </c>
      <c r="E5816" t="s">
        <v>125</v>
      </c>
      <c r="F5816" t="s">
        <v>1529</v>
      </c>
      <c r="G5816" t="s">
        <v>1527</v>
      </c>
      <c r="H5816" t="s">
        <v>125</v>
      </c>
      <c r="P5816" t="s">
        <v>125</v>
      </c>
    </row>
    <row r="5817" spans="1:16" x14ac:dyDescent="0.2">
      <c r="A5817">
        <v>205221</v>
      </c>
      <c r="B5817" t="s">
        <v>2880</v>
      </c>
      <c r="C5817" t="s">
        <v>1525</v>
      </c>
      <c r="D5817" t="b">
        <v>1</v>
      </c>
      <c r="E5817" t="s">
        <v>125</v>
      </c>
      <c r="F5817" t="s">
        <v>1529</v>
      </c>
      <c r="G5817" t="s">
        <v>1527</v>
      </c>
      <c r="H5817" t="s">
        <v>125</v>
      </c>
      <c r="P5817" t="s">
        <v>125</v>
      </c>
    </row>
    <row r="5818" spans="1:16" x14ac:dyDescent="0.2">
      <c r="A5818">
        <v>157197</v>
      </c>
      <c r="B5818" t="s">
        <v>2880</v>
      </c>
      <c r="C5818" t="s">
        <v>1525</v>
      </c>
      <c r="D5818" t="b">
        <v>1</v>
      </c>
      <c r="E5818" t="s">
        <v>125</v>
      </c>
      <c r="F5818" t="s">
        <v>1529</v>
      </c>
      <c r="G5818" t="s">
        <v>1527</v>
      </c>
      <c r="H5818" t="s">
        <v>125</v>
      </c>
      <c r="P5818" t="s">
        <v>125</v>
      </c>
    </row>
    <row r="5819" spans="1:16" x14ac:dyDescent="0.2">
      <c r="A5819">
        <v>172535</v>
      </c>
      <c r="B5819" t="s">
        <v>2880</v>
      </c>
      <c r="C5819" t="s">
        <v>1525</v>
      </c>
      <c r="D5819" t="b">
        <v>1</v>
      </c>
      <c r="E5819" t="s">
        <v>125</v>
      </c>
      <c r="F5819" t="s">
        <v>1529</v>
      </c>
      <c r="G5819" t="s">
        <v>1527</v>
      </c>
      <c r="H5819" t="s">
        <v>125</v>
      </c>
      <c r="P5819" t="s">
        <v>125</v>
      </c>
    </row>
    <row r="5820" spans="1:16" x14ac:dyDescent="0.2">
      <c r="A5820">
        <v>157258</v>
      </c>
      <c r="B5820" t="s">
        <v>2880</v>
      </c>
      <c r="C5820" t="s">
        <v>1525</v>
      </c>
      <c r="D5820" t="b">
        <v>1</v>
      </c>
      <c r="E5820" t="s">
        <v>125</v>
      </c>
      <c r="F5820" t="s">
        <v>1529</v>
      </c>
      <c r="G5820" t="s">
        <v>1527</v>
      </c>
      <c r="H5820" t="s">
        <v>125</v>
      </c>
      <c r="P5820" t="s">
        <v>125</v>
      </c>
    </row>
    <row r="5821" spans="1:16" x14ac:dyDescent="0.2">
      <c r="A5821">
        <v>205222</v>
      </c>
      <c r="B5821" t="s">
        <v>2881</v>
      </c>
      <c r="C5821" t="s">
        <v>1525</v>
      </c>
      <c r="D5821" t="b">
        <v>1</v>
      </c>
      <c r="E5821" t="s">
        <v>125</v>
      </c>
      <c r="F5821" t="s">
        <v>1529</v>
      </c>
      <c r="G5821" t="s">
        <v>1527</v>
      </c>
      <c r="H5821" t="s">
        <v>125</v>
      </c>
      <c r="P5821" t="s">
        <v>125</v>
      </c>
    </row>
    <row r="5822" spans="1:16" x14ac:dyDescent="0.2">
      <c r="A5822">
        <v>172809</v>
      </c>
      <c r="B5822" t="s">
        <v>2881</v>
      </c>
      <c r="C5822" t="s">
        <v>1525</v>
      </c>
      <c r="D5822" t="b">
        <v>1</v>
      </c>
      <c r="E5822" t="s">
        <v>125</v>
      </c>
      <c r="F5822" t="s">
        <v>1529</v>
      </c>
      <c r="G5822" t="s">
        <v>1527</v>
      </c>
      <c r="H5822" t="s">
        <v>125</v>
      </c>
      <c r="P5822" t="s">
        <v>125</v>
      </c>
    </row>
    <row r="5823" spans="1:16" x14ac:dyDescent="0.2">
      <c r="A5823">
        <v>172644</v>
      </c>
      <c r="B5823" t="s">
        <v>2881</v>
      </c>
      <c r="C5823" t="s">
        <v>1525</v>
      </c>
      <c r="D5823" t="b">
        <v>1</v>
      </c>
      <c r="E5823" t="s">
        <v>125</v>
      </c>
      <c r="F5823" t="s">
        <v>1529</v>
      </c>
      <c r="G5823" t="s">
        <v>1527</v>
      </c>
      <c r="H5823" t="s">
        <v>125</v>
      </c>
      <c r="P5823" t="s">
        <v>125</v>
      </c>
    </row>
    <row r="5824" spans="1:16" x14ac:dyDescent="0.2">
      <c r="A5824">
        <v>157198</v>
      </c>
      <c r="B5824" t="s">
        <v>2881</v>
      </c>
      <c r="C5824" t="s">
        <v>1525</v>
      </c>
      <c r="D5824" t="b">
        <v>1</v>
      </c>
      <c r="E5824" t="s">
        <v>125</v>
      </c>
      <c r="F5824" t="s">
        <v>1529</v>
      </c>
      <c r="G5824" t="s">
        <v>1527</v>
      </c>
      <c r="H5824" t="s">
        <v>125</v>
      </c>
      <c r="P5824" t="s">
        <v>125</v>
      </c>
    </row>
    <row r="5825" spans="1:16" x14ac:dyDescent="0.2">
      <c r="A5825">
        <v>172700</v>
      </c>
      <c r="B5825" t="s">
        <v>2881</v>
      </c>
      <c r="C5825" t="s">
        <v>1525</v>
      </c>
      <c r="D5825" t="b">
        <v>1</v>
      </c>
      <c r="E5825" t="s">
        <v>125</v>
      </c>
      <c r="F5825" t="s">
        <v>1529</v>
      </c>
      <c r="G5825" t="s">
        <v>1527</v>
      </c>
      <c r="H5825" t="s">
        <v>125</v>
      </c>
      <c r="P5825" t="s">
        <v>125</v>
      </c>
    </row>
    <row r="5826" spans="1:16" x14ac:dyDescent="0.2">
      <c r="A5826">
        <v>157043</v>
      </c>
      <c r="B5826" t="s">
        <v>2881</v>
      </c>
      <c r="C5826" t="s">
        <v>1525</v>
      </c>
      <c r="D5826" t="b">
        <v>1</v>
      </c>
      <c r="E5826" t="s">
        <v>125</v>
      </c>
      <c r="F5826" t="s">
        <v>1529</v>
      </c>
      <c r="G5826" t="s">
        <v>1527</v>
      </c>
      <c r="H5826" t="s">
        <v>125</v>
      </c>
      <c r="P5826" t="s">
        <v>125</v>
      </c>
    </row>
    <row r="5827" spans="1:16" x14ac:dyDescent="0.2">
      <c r="A5827">
        <v>172589</v>
      </c>
      <c r="B5827" t="s">
        <v>2881</v>
      </c>
      <c r="C5827" t="s">
        <v>1525</v>
      </c>
      <c r="D5827" t="b">
        <v>1</v>
      </c>
      <c r="E5827" t="s">
        <v>125</v>
      </c>
      <c r="F5827" t="s">
        <v>1529</v>
      </c>
      <c r="G5827" t="s">
        <v>1527</v>
      </c>
      <c r="H5827" t="s">
        <v>125</v>
      </c>
      <c r="P5827" t="s">
        <v>125</v>
      </c>
    </row>
    <row r="5828" spans="1:16" x14ac:dyDescent="0.2">
      <c r="A5828">
        <v>172483</v>
      </c>
      <c r="B5828" t="s">
        <v>2881</v>
      </c>
      <c r="C5828" t="s">
        <v>1525</v>
      </c>
      <c r="D5828" t="b">
        <v>1</v>
      </c>
      <c r="E5828" t="s">
        <v>125</v>
      </c>
      <c r="F5828" t="s">
        <v>1529</v>
      </c>
      <c r="G5828" t="s">
        <v>1527</v>
      </c>
      <c r="H5828" t="s">
        <v>125</v>
      </c>
      <c r="P5828" t="s">
        <v>125</v>
      </c>
    </row>
    <row r="5829" spans="1:16" x14ac:dyDescent="0.2">
      <c r="A5829">
        <v>157259</v>
      </c>
      <c r="B5829" t="s">
        <v>2881</v>
      </c>
      <c r="C5829" t="s">
        <v>1525</v>
      </c>
      <c r="D5829" t="b">
        <v>1</v>
      </c>
      <c r="E5829" t="s">
        <v>125</v>
      </c>
      <c r="F5829" t="s">
        <v>1529</v>
      </c>
      <c r="G5829" t="s">
        <v>1527</v>
      </c>
      <c r="H5829" t="s">
        <v>125</v>
      </c>
      <c r="P5829" t="s">
        <v>125</v>
      </c>
    </row>
    <row r="5830" spans="1:16" x14ac:dyDescent="0.2">
      <c r="A5830">
        <v>175302</v>
      </c>
      <c r="B5830" t="s">
        <v>2881</v>
      </c>
      <c r="C5830" t="s">
        <v>1525</v>
      </c>
      <c r="D5830" t="b">
        <v>1</v>
      </c>
      <c r="E5830" t="s">
        <v>125</v>
      </c>
      <c r="F5830" t="s">
        <v>1529</v>
      </c>
      <c r="G5830" t="s">
        <v>1527</v>
      </c>
      <c r="H5830" t="s">
        <v>125</v>
      </c>
      <c r="P5830" t="s">
        <v>125</v>
      </c>
    </row>
    <row r="5831" spans="1:16" x14ac:dyDescent="0.2">
      <c r="A5831">
        <v>172756</v>
      </c>
      <c r="B5831" t="s">
        <v>2881</v>
      </c>
      <c r="C5831" t="s">
        <v>1525</v>
      </c>
      <c r="D5831" t="b">
        <v>1</v>
      </c>
      <c r="E5831" t="s">
        <v>125</v>
      </c>
      <c r="F5831" t="s">
        <v>1529</v>
      </c>
      <c r="G5831" t="s">
        <v>1527</v>
      </c>
      <c r="H5831" t="s">
        <v>125</v>
      </c>
      <c r="P5831" t="s">
        <v>125</v>
      </c>
    </row>
    <row r="5832" spans="1:16" x14ac:dyDescent="0.2">
      <c r="A5832">
        <v>172536</v>
      </c>
      <c r="B5832" t="s">
        <v>2881</v>
      </c>
      <c r="C5832" t="s">
        <v>1525</v>
      </c>
      <c r="D5832" t="b">
        <v>1</v>
      </c>
      <c r="E5832" t="s">
        <v>125</v>
      </c>
      <c r="F5832" t="s">
        <v>1529</v>
      </c>
      <c r="G5832" t="s">
        <v>1527</v>
      </c>
      <c r="H5832" t="s">
        <v>125</v>
      </c>
      <c r="P5832" t="s">
        <v>125</v>
      </c>
    </row>
    <row r="5833" spans="1:16" x14ac:dyDescent="0.2">
      <c r="A5833">
        <v>157260</v>
      </c>
      <c r="B5833" t="s">
        <v>2882</v>
      </c>
      <c r="C5833" t="s">
        <v>1525</v>
      </c>
      <c r="D5833" t="b">
        <v>0</v>
      </c>
      <c r="E5833" t="s">
        <v>125</v>
      </c>
      <c r="F5833" t="s">
        <v>2389</v>
      </c>
      <c r="G5833" t="s">
        <v>1558</v>
      </c>
      <c r="H5833" t="s">
        <v>130</v>
      </c>
      <c r="P5833" t="s">
        <v>125</v>
      </c>
    </row>
    <row r="5834" spans="1:16" x14ac:dyDescent="0.2">
      <c r="A5834">
        <v>172645</v>
      </c>
      <c r="B5834" t="s">
        <v>2882</v>
      </c>
      <c r="C5834" t="s">
        <v>1525</v>
      </c>
      <c r="D5834" t="b">
        <v>0</v>
      </c>
      <c r="E5834" t="s">
        <v>125</v>
      </c>
      <c r="F5834" t="s">
        <v>2389</v>
      </c>
      <c r="G5834" t="s">
        <v>1558</v>
      </c>
      <c r="H5834" t="s">
        <v>130</v>
      </c>
      <c r="P5834" t="s">
        <v>125</v>
      </c>
    </row>
    <row r="5835" spans="1:16" x14ac:dyDescent="0.2">
      <c r="A5835">
        <v>172590</v>
      </c>
      <c r="B5835" t="s">
        <v>2882</v>
      </c>
      <c r="C5835" t="s">
        <v>1525</v>
      </c>
      <c r="D5835" t="b">
        <v>0</v>
      </c>
      <c r="E5835" t="s">
        <v>125</v>
      </c>
      <c r="F5835" t="s">
        <v>2390</v>
      </c>
      <c r="G5835" t="s">
        <v>1558</v>
      </c>
      <c r="H5835" t="s">
        <v>125</v>
      </c>
      <c r="P5835" t="s">
        <v>125</v>
      </c>
    </row>
    <row r="5836" spans="1:16" x14ac:dyDescent="0.2">
      <c r="A5836">
        <v>157199</v>
      </c>
      <c r="B5836" t="s">
        <v>2882</v>
      </c>
      <c r="C5836" t="s">
        <v>1525</v>
      </c>
      <c r="D5836" t="b">
        <v>0</v>
      </c>
      <c r="E5836" t="s">
        <v>125</v>
      </c>
      <c r="F5836" t="s">
        <v>2389</v>
      </c>
      <c r="G5836" t="s">
        <v>1558</v>
      </c>
      <c r="H5836" t="s">
        <v>130</v>
      </c>
      <c r="P5836" t="s">
        <v>125</v>
      </c>
    </row>
    <row r="5837" spans="1:16" x14ac:dyDescent="0.2">
      <c r="A5837">
        <v>175303</v>
      </c>
      <c r="B5837" t="s">
        <v>2882</v>
      </c>
      <c r="C5837" t="s">
        <v>1525</v>
      </c>
      <c r="D5837" t="b">
        <v>0</v>
      </c>
      <c r="E5837" t="s">
        <v>125</v>
      </c>
      <c r="F5837" t="s">
        <v>2389</v>
      </c>
      <c r="G5837" t="s">
        <v>1558</v>
      </c>
      <c r="H5837" t="s">
        <v>130</v>
      </c>
      <c r="P5837" t="s">
        <v>125</v>
      </c>
    </row>
    <row r="5838" spans="1:16" x14ac:dyDescent="0.2">
      <c r="A5838">
        <v>172701</v>
      </c>
      <c r="B5838" t="s">
        <v>2882</v>
      </c>
      <c r="C5838" t="s">
        <v>1525</v>
      </c>
      <c r="D5838" t="b">
        <v>0</v>
      </c>
      <c r="E5838" t="s">
        <v>125</v>
      </c>
      <c r="F5838" t="s">
        <v>2389</v>
      </c>
      <c r="G5838" t="s">
        <v>1558</v>
      </c>
      <c r="H5838" t="s">
        <v>130</v>
      </c>
      <c r="P5838" t="s">
        <v>125</v>
      </c>
    </row>
    <row r="5839" spans="1:16" x14ac:dyDescent="0.2">
      <c r="A5839">
        <v>172810</v>
      </c>
      <c r="B5839" t="s">
        <v>2882</v>
      </c>
      <c r="C5839" t="s">
        <v>1525</v>
      </c>
      <c r="D5839" t="b">
        <v>0</v>
      </c>
      <c r="E5839" t="s">
        <v>125</v>
      </c>
      <c r="F5839" t="s">
        <v>2389</v>
      </c>
      <c r="G5839" t="s">
        <v>1558</v>
      </c>
      <c r="H5839" t="s">
        <v>130</v>
      </c>
      <c r="P5839" t="s">
        <v>125</v>
      </c>
    </row>
    <row r="5840" spans="1:16" x14ac:dyDescent="0.2">
      <c r="A5840">
        <v>157044</v>
      </c>
      <c r="B5840" t="s">
        <v>2882</v>
      </c>
      <c r="C5840" t="s">
        <v>1525</v>
      </c>
      <c r="D5840" t="b">
        <v>0</v>
      </c>
      <c r="E5840" t="s">
        <v>125</v>
      </c>
      <c r="F5840" t="s">
        <v>2389</v>
      </c>
      <c r="G5840" t="s">
        <v>1558</v>
      </c>
      <c r="H5840" t="s">
        <v>130</v>
      </c>
      <c r="P5840" t="s">
        <v>125</v>
      </c>
    </row>
    <row r="5841" spans="1:18" x14ac:dyDescent="0.2">
      <c r="A5841">
        <v>172484</v>
      </c>
      <c r="B5841" t="s">
        <v>2882</v>
      </c>
      <c r="C5841" t="s">
        <v>1525</v>
      </c>
      <c r="D5841" t="b">
        <v>0</v>
      </c>
      <c r="E5841" t="s">
        <v>125</v>
      </c>
      <c r="F5841" t="s">
        <v>2389</v>
      </c>
      <c r="G5841" t="s">
        <v>1558</v>
      </c>
      <c r="H5841" t="s">
        <v>130</v>
      </c>
      <c r="P5841" t="s">
        <v>125</v>
      </c>
    </row>
    <row r="5842" spans="1:18" x14ac:dyDescent="0.2">
      <c r="A5842">
        <v>172757</v>
      </c>
      <c r="B5842" t="s">
        <v>2882</v>
      </c>
      <c r="C5842" t="s">
        <v>1525</v>
      </c>
      <c r="D5842" t="b">
        <v>0</v>
      </c>
      <c r="E5842" t="s">
        <v>125</v>
      </c>
      <c r="F5842" t="s">
        <v>2390</v>
      </c>
      <c r="G5842" t="s">
        <v>1558</v>
      </c>
      <c r="H5842" t="s">
        <v>125</v>
      </c>
      <c r="P5842" t="s">
        <v>125</v>
      </c>
    </row>
    <row r="5843" spans="1:18" x14ac:dyDescent="0.2">
      <c r="A5843">
        <v>172537</v>
      </c>
      <c r="B5843" t="s">
        <v>2883</v>
      </c>
      <c r="C5843" t="s">
        <v>1525</v>
      </c>
      <c r="D5843" t="b">
        <v>0</v>
      </c>
      <c r="E5843" t="s">
        <v>125</v>
      </c>
      <c r="F5843" t="s">
        <v>2390</v>
      </c>
      <c r="G5843" t="s">
        <v>1558</v>
      </c>
      <c r="H5843" t="s">
        <v>125</v>
      </c>
      <c r="P5843" t="s">
        <v>125</v>
      </c>
    </row>
    <row r="5844" spans="1:18" x14ac:dyDescent="0.2">
      <c r="A5844">
        <v>205223</v>
      </c>
      <c r="B5844" t="s">
        <v>2883</v>
      </c>
      <c r="C5844" t="s">
        <v>1525</v>
      </c>
      <c r="D5844" t="b">
        <v>0</v>
      </c>
      <c r="E5844" t="s">
        <v>125</v>
      </c>
      <c r="F5844" t="s">
        <v>2390</v>
      </c>
      <c r="G5844" t="s">
        <v>1558</v>
      </c>
      <c r="H5844" t="s">
        <v>125</v>
      </c>
      <c r="P5844" t="s">
        <v>125</v>
      </c>
      <c r="R5844" t="s">
        <v>2859</v>
      </c>
    </row>
    <row r="5845" spans="1:18" x14ac:dyDescent="0.2">
      <c r="A5845">
        <v>172485</v>
      </c>
      <c r="B5845" t="s">
        <v>2884</v>
      </c>
      <c r="C5845" t="s">
        <v>1525</v>
      </c>
      <c r="D5845" t="b">
        <v>0</v>
      </c>
      <c r="E5845" t="s">
        <v>125</v>
      </c>
      <c r="F5845" t="s">
        <v>2389</v>
      </c>
      <c r="G5845" t="s">
        <v>1558</v>
      </c>
      <c r="H5845" t="s">
        <v>130</v>
      </c>
      <c r="P5845" t="s">
        <v>125</v>
      </c>
    </row>
    <row r="5846" spans="1:18" x14ac:dyDescent="0.2">
      <c r="A5846">
        <v>172538</v>
      </c>
      <c r="B5846" t="s">
        <v>2884</v>
      </c>
      <c r="C5846" t="s">
        <v>1525</v>
      </c>
      <c r="D5846" t="b">
        <v>0</v>
      </c>
      <c r="E5846" t="s">
        <v>125</v>
      </c>
      <c r="F5846" t="s">
        <v>2389</v>
      </c>
      <c r="G5846" t="s">
        <v>1558</v>
      </c>
      <c r="H5846" t="s">
        <v>130</v>
      </c>
      <c r="P5846" t="s">
        <v>125</v>
      </c>
    </row>
    <row r="5847" spans="1:18" x14ac:dyDescent="0.2">
      <c r="A5847">
        <v>172591</v>
      </c>
      <c r="B5847" t="s">
        <v>2884</v>
      </c>
      <c r="C5847" t="s">
        <v>1525</v>
      </c>
      <c r="D5847" t="b">
        <v>0</v>
      </c>
      <c r="E5847" t="s">
        <v>125</v>
      </c>
      <c r="F5847" t="s">
        <v>2389</v>
      </c>
      <c r="G5847" t="s">
        <v>1558</v>
      </c>
      <c r="H5847" t="s">
        <v>130</v>
      </c>
      <c r="P5847" t="s">
        <v>125</v>
      </c>
    </row>
    <row r="5848" spans="1:18" x14ac:dyDescent="0.2">
      <c r="A5848">
        <v>157045</v>
      </c>
      <c r="B5848" t="s">
        <v>2884</v>
      </c>
      <c r="C5848" t="s">
        <v>1525</v>
      </c>
      <c r="D5848" t="b">
        <v>0</v>
      </c>
      <c r="E5848" t="s">
        <v>125</v>
      </c>
      <c r="F5848" t="s">
        <v>2389</v>
      </c>
      <c r="G5848" t="s">
        <v>1558</v>
      </c>
      <c r="H5848" t="s">
        <v>130</v>
      </c>
      <c r="P5848" t="s">
        <v>125</v>
      </c>
    </row>
    <row r="5849" spans="1:18" x14ac:dyDescent="0.2">
      <c r="A5849">
        <v>178131</v>
      </c>
      <c r="B5849" t="s">
        <v>2884</v>
      </c>
      <c r="C5849" t="s">
        <v>1525</v>
      </c>
      <c r="D5849" t="b">
        <v>0</v>
      </c>
      <c r="E5849" t="s">
        <v>125</v>
      </c>
      <c r="F5849" t="s">
        <v>2390</v>
      </c>
      <c r="G5849" t="s">
        <v>1558</v>
      </c>
      <c r="H5849" t="s">
        <v>125</v>
      </c>
      <c r="P5849" t="s">
        <v>125</v>
      </c>
    </row>
    <row r="5850" spans="1:18" x14ac:dyDescent="0.2">
      <c r="A5850">
        <v>172758</v>
      </c>
      <c r="B5850" t="s">
        <v>2884</v>
      </c>
      <c r="C5850" t="s">
        <v>1525</v>
      </c>
      <c r="D5850" t="b">
        <v>0</v>
      </c>
      <c r="E5850" t="s">
        <v>125</v>
      </c>
      <c r="F5850" t="s">
        <v>2389</v>
      </c>
      <c r="G5850" t="s">
        <v>1558</v>
      </c>
      <c r="H5850" t="s">
        <v>130</v>
      </c>
      <c r="P5850" t="s">
        <v>125</v>
      </c>
    </row>
    <row r="5851" spans="1:18" x14ac:dyDescent="0.2">
      <c r="A5851">
        <v>157200</v>
      </c>
      <c r="B5851" t="s">
        <v>2884</v>
      </c>
      <c r="C5851" t="s">
        <v>1525</v>
      </c>
      <c r="D5851" t="b">
        <v>0</v>
      </c>
      <c r="E5851" t="s">
        <v>125</v>
      </c>
      <c r="F5851" t="s">
        <v>2389</v>
      </c>
      <c r="G5851" t="s">
        <v>1558</v>
      </c>
      <c r="H5851" t="s">
        <v>130</v>
      </c>
      <c r="P5851" t="s">
        <v>125</v>
      </c>
    </row>
    <row r="5852" spans="1:18" x14ac:dyDescent="0.2">
      <c r="A5852">
        <v>157261</v>
      </c>
      <c r="B5852" t="s">
        <v>2884</v>
      </c>
      <c r="C5852" t="s">
        <v>1525</v>
      </c>
      <c r="D5852" t="b">
        <v>0</v>
      </c>
      <c r="E5852" t="s">
        <v>125</v>
      </c>
      <c r="F5852" t="s">
        <v>2389</v>
      </c>
      <c r="G5852" t="s">
        <v>1558</v>
      </c>
      <c r="H5852" t="s">
        <v>130</v>
      </c>
      <c r="P5852" t="s">
        <v>125</v>
      </c>
    </row>
    <row r="5853" spans="1:18" x14ac:dyDescent="0.2">
      <c r="A5853">
        <v>175304</v>
      </c>
      <c r="B5853" t="s">
        <v>2885</v>
      </c>
      <c r="C5853" t="s">
        <v>1525</v>
      </c>
      <c r="D5853" t="b">
        <v>0</v>
      </c>
      <c r="E5853" t="s">
        <v>125</v>
      </c>
      <c r="H5853" t="s">
        <v>125</v>
      </c>
      <c r="P5853" t="s">
        <v>125</v>
      </c>
    </row>
    <row r="5854" spans="1:18" x14ac:dyDescent="0.2">
      <c r="A5854">
        <v>175280</v>
      </c>
      <c r="B5854" t="s">
        <v>2885</v>
      </c>
      <c r="C5854" t="s">
        <v>1525</v>
      </c>
      <c r="D5854" t="b">
        <v>1</v>
      </c>
      <c r="E5854" t="s">
        <v>125</v>
      </c>
      <c r="F5854" t="s">
        <v>1529</v>
      </c>
      <c r="G5854" t="s">
        <v>1527</v>
      </c>
      <c r="H5854" t="s">
        <v>125</v>
      </c>
      <c r="P5854" t="s">
        <v>125</v>
      </c>
    </row>
    <row r="5855" spans="1:18" x14ac:dyDescent="0.2">
      <c r="A5855">
        <v>157046</v>
      </c>
      <c r="B5855" t="s">
        <v>2885</v>
      </c>
      <c r="C5855" t="s">
        <v>1525</v>
      </c>
      <c r="D5855" t="b">
        <v>1</v>
      </c>
      <c r="E5855" t="s">
        <v>125</v>
      </c>
      <c r="F5855" t="s">
        <v>1529</v>
      </c>
      <c r="G5855" t="s">
        <v>1527</v>
      </c>
      <c r="H5855" t="s">
        <v>125</v>
      </c>
      <c r="P5855" t="s">
        <v>125</v>
      </c>
    </row>
    <row r="5856" spans="1:18" x14ac:dyDescent="0.2">
      <c r="A5856">
        <v>205224</v>
      </c>
      <c r="B5856" t="s">
        <v>2885</v>
      </c>
      <c r="C5856" t="s">
        <v>1525</v>
      </c>
      <c r="D5856" t="b">
        <v>1</v>
      </c>
      <c r="E5856" t="s">
        <v>125</v>
      </c>
      <c r="F5856" t="s">
        <v>1529</v>
      </c>
      <c r="G5856" t="s">
        <v>1527</v>
      </c>
      <c r="H5856" t="s">
        <v>125</v>
      </c>
      <c r="P5856" t="s">
        <v>125</v>
      </c>
    </row>
    <row r="5857" spans="1:16" x14ac:dyDescent="0.2">
      <c r="A5857">
        <v>172592</v>
      </c>
      <c r="B5857" t="s">
        <v>2885</v>
      </c>
      <c r="C5857" t="s">
        <v>1525</v>
      </c>
      <c r="D5857" t="b">
        <v>1</v>
      </c>
      <c r="E5857" t="s">
        <v>125</v>
      </c>
      <c r="F5857" t="s">
        <v>1529</v>
      </c>
      <c r="G5857" t="s">
        <v>1527</v>
      </c>
      <c r="H5857" t="s">
        <v>125</v>
      </c>
      <c r="P5857" t="s">
        <v>125</v>
      </c>
    </row>
    <row r="5858" spans="1:16" x14ac:dyDescent="0.2">
      <c r="A5858">
        <v>157262</v>
      </c>
      <c r="B5858" t="s">
        <v>2885</v>
      </c>
      <c r="C5858" t="s">
        <v>1525</v>
      </c>
      <c r="D5858" t="b">
        <v>1</v>
      </c>
      <c r="E5858" t="s">
        <v>125</v>
      </c>
      <c r="F5858" t="s">
        <v>1529</v>
      </c>
      <c r="G5858" t="s">
        <v>1527</v>
      </c>
      <c r="H5858" t="s">
        <v>125</v>
      </c>
      <c r="P5858" t="s">
        <v>125</v>
      </c>
    </row>
    <row r="5859" spans="1:16" x14ac:dyDescent="0.2">
      <c r="A5859">
        <v>172539</v>
      </c>
      <c r="B5859" t="s">
        <v>2885</v>
      </c>
      <c r="C5859" t="s">
        <v>1525</v>
      </c>
      <c r="D5859" t="b">
        <v>1</v>
      </c>
      <c r="E5859" t="s">
        <v>125</v>
      </c>
      <c r="F5859" t="s">
        <v>1529</v>
      </c>
      <c r="G5859" t="s">
        <v>1527</v>
      </c>
      <c r="H5859" t="s">
        <v>125</v>
      </c>
      <c r="P5859" t="s">
        <v>125</v>
      </c>
    </row>
    <row r="5860" spans="1:16" x14ac:dyDescent="0.2">
      <c r="A5860">
        <v>177641</v>
      </c>
      <c r="B5860" t="s">
        <v>2885</v>
      </c>
      <c r="C5860" t="s">
        <v>1525</v>
      </c>
      <c r="D5860" t="b">
        <v>1</v>
      </c>
      <c r="E5860" t="s">
        <v>125</v>
      </c>
      <c r="F5860" t="s">
        <v>1529</v>
      </c>
      <c r="G5860" t="s">
        <v>1527</v>
      </c>
      <c r="H5860" t="s">
        <v>125</v>
      </c>
      <c r="P5860" t="s">
        <v>125</v>
      </c>
    </row>
    <row r="5861" spans="1:16" x14ac:dyDescent="0.2">
      <c r="A5861">
        <v>172486</v>
      </c>
      <c r="B5861" t="s">
        <v>2885</v>
      </c>
      <c r="C5861" t="s">
        <v>1525</v>
      </c>
      <c r="D5861" t="b">
        <v>1</v>
      </c>
      <c r="E5861" t="s">
        <v>125</v>
      </c>
      <c r="F5861" t="s">
        <v>1529</v>
      </c>
      <c r="G5861" t="s">
        <v>1527</v>
      </c>
      <c r="H5861" t="s">
        <v>125</v>
      </c>
      <c r="P5861" t="s">
        <v>125</v>
      </c>
    </row>
    <row r="5862" spans="1:16" x14ac:dyDescent="0.2">
      <c r="A5862">
        <v>178132</v>
      </c>
      <c r="B5862" t="s">
        <v>2885</v>
      </c>
      <c r="C5862" t="s">
        <v>1525</v>
      </c>
      <c r="D5862" t="b">
        <v>1</v>
      </c>
      <c r="E5862" t="s">
        <v>125</v>
      </c>
      <c r="F5862" t="s">
        <v>1529</v>
      </c>
      <c r="G5862" t="s">
        <v>1527</v>
      </c>
      <c r="H5862" t="s">
        <v>125</v>
      </c>
      <c r="P5862" t="s">
        <v>125</v>
      </c>
    </row>
    <row r="5863" spans="1:16" x14ac:dyDescent="0.2">
      <c r="A5863">
        <v>157201</v>
      </c>
      <c r="B5863" t="s">
        <v>2885</v>
      </c>
      <c r="C5863" t="s">
        <v>1525</v>
      </c>
      <c r="D5863" t="b">
        <v>1</v>
      </c>
      <c r="E5863" t="s">
        <v>125</v>
      </c>
      <c r="F5863" t="s">
        <v>1529</v>
      </c>
      <c r="G5863" t="s">
        <v>1527</v>
      </c>
      <c r="H5863" t="s">
        <v>125</v>
      </c>
      <c r="P5863" t="s">
        <v>125</v>
      </c>
    </row>
    <row r="5864" spans="1:16" x14ac:dyDescent="0.2">
      <c r="A5864">
        <v>172759</v>
      </c>
      <c r="B5864" t="s">
        <v>2885</v>
      </c>
      <c r="C5864" t="s">
        <v>1525</v>
      </c>
      <c r="D5864" t="b">
        <v>1</v>
      </c>
      <c r="E5864" t="s">
        <v>125</v>
      </c>
      <c r="F5864" t="s">
        <v>1529</v>
      </c>
      <c r="G5864" t="s">
        <v>1527</v>
      </c>
      <c r="H5864" t="s">
        <v>125</v>
      </c>
      <c r="P5864" t="s">
        <v>125</v>
      </c>
    </row>
    <row r="5865" spans="1:16" x14ac:dyDescent="0.2">
      <c r="A5865">
        <v>172540</v>
      </c>
      <c r="B5865" t="s">
        <v>2886</v>
      </c>
      <c r="C5865" t="s">
        <v>1525</v>
      </c>
      <c r="D5865" t="b">
        <v>1</v>
      </c>
      <c r="E5865" t="s">
        <v>125</v>
      </c>
      <c r="F5865" t="s">
        <v>1529</v>
      </c>
      <c r="G5865" t="s">
        <v>1527</v>
      </c>
      <c r="H5865" t="s">
        <v>125</v>
      </c>
      <c r="P5865" t="s">
        <v>125</v>
      </c>
    </row>
    <row r="5866" spans="1:16" x14ac:dyDescent="0.2">
      <c r="A5866">
        <v>157294</v>
      </c>
      <c r="B5866" t="s">
        <v>2886</v>
      </c>
      <c r="C5866" t="s">
        <v>1525</v>
      </c>
      <c r="D5866" t="b">
        <v>1</v>
      </c>
      <c r="E5866" t="s">
        <v>125</v>
      </c>
      <c r="F5866" t="s">
        <v>1529</v>
      </c>
      <c r="G5866" t="s">
        <v>1527</v>
      </c>
      <c r="H5866" t="s">
        <v>125</v>
      </c>
      <c r="P5866" t="s">
        <v>125</v>
      </c>
    </row>
    <row r="5867" spans="1:16" x14ac:dyDescent="0.2">
      <c r="A5867">
        <v>175281</v>
      </c>
      <c r="B5867" t="s">
        <v>2886</v>
      </c>
      <c r="C5867" t="s">
        <v>1525</v>
      </c>
      <c r="D5867" t="b">
        <v>1</v>
      </c>
      <c r="E5867" t="s">
        <v>125</v>
      </c>
      <c r="F5867" t="s">
        <v>1529</v>
      </c>
      <c r="G5867" t="s">
        <v>1527</v>
      </c>
      <c r="H5867" t="s">
        <v>125</v>
      </c>
      <c r="P5867" t="s">
        <v>125</v>
      </c>
    </row>
    <row r="5868" spans="1:16" x14ac:dyDescent="0.2">
      <c r="A5868">
        <v>178133</v>
      </c>
      <c r="B5868" t="s">
        <v>2886</v>
      </c>
      <c r="C5868" t="s">
        <v>1525</v>
      </c>
      <c r="D5868" t="b">
        <v>1</v>
      </c>
      <c r="E5868" t="s">
        <v>125</v>
      </c>
      <c r="F5868" t="s">
        <v>1529</v>
      </c>
      <c r="G5868" t="s">
        <v>1527</v>
      </c>
      <c r="H5868" t="s">
        <v>125</v>
      </c>
      <c r="P5868" t="s">
        <v>125</v>
      </c>
    </row>
    <row r="5869" spans="1:16" x14ac:dyDescent="0.2">
      <c r="A5869">
        <v>157263</v>
      </c>
      <c r="B5869" t="s">
        <v>2886</v>
      </c>
      <c r="C5869" t="s">
        <v>1525</v>
      </c>
      <c r="D5869" t="b">
        <v>1</v>
      </c>
      <c r="E5869" t="s">
        <v>125</v>
      </c>
      <c r="F5869" t="s">
        <v>1529</v>
      </c>
      <c r="G5869" t="s">
        <v>1527</v>
      </c>
      <c r="H5869" t="s">
        <v>125</v>
      </c>
      <c r="P5869" t="s">
        <v>125</v>
      </c>
    </row>
    <row r="5870" spans="1:16" x14ac:dyDescent="0.2">
      <c r="A5870">
        <v>172595</v>
      </c>
      <c r="B5870" t="s">
        <v>2886</v>
      </c>
      <c r="C5870" t="s">
        <v>1525</v>
      </c>
      <c r="D5870" t="b">
        <v>1</v>
      </c>
      <c r="E5870" t="s">
        <v>125</v>
      </c>
      <c r="F5870" t="s">
        <v>1529</v>
      </c>
      <c r="G5870" t="s">
        <v>1527</v>
      </c>
      <c r="H5870" t="s">
        <v>125</v>
      </c>
      <c r="P5870" t="s">
        <v>125</v>
      </c>
    </row>
    <row r="5871" spans="1:16" x14ac:dyDescent="0.2">
      <c r="A5871">
        <v>172760</v>
      </c>
      <c r="B5871" t="s">
        <v>2886</v>
      </c>
      <c r="C5871" t="s">
        <v>1525</v>
      </c>
      <c r="D5871" t="b">
        <v>1</v>
      </c>
      <c r="E5871" t="s">
        <v>125</v>
      </c>
      <c r="F5871" t="s">
        <v>1529</v>
      </c>
      <c r="G5871" t="s">
        <v>1527</v>
      </c>
      <c r="H5871" t="s">
        <v>125</v>
      </c>
      <c r="P5871" t="s">
        <v>125</v>
      </c>
    </row>
    <row r="5872" spans="1:16" x14ac:dyDescent="0.2">
      <c r="A5872">
        <v>205225</v>
      </c>
      <c r="B5872" t="s">
        <v>2886</v>
      </c>
      <c r="C5872" t="s">
        <v>1525</v>
      </c>
      <c r="D5872" t="b">
        <v>1</v>
      </c>
      <c r="E5872" t="s">
        <v>125</v>
      </c>
      <c r="F5872" t="s">
        <v>1529</v>
      </c>
      <c r="G5872" t="s">
        <v>1527</v>
      </c>
      <c r="H5872" t="s">
        <v>125</v>
      </c>
      <c r="P5872" t="s">
        <v>125</v>
      </c>
    </row>
    <row r="5873" spans="1:18" x14ac:dyDescent="0.2">
      <c r="A5873">
        <v>157202</v>
      </c>
      <c r="B5873" t="s">
        <v>2886</v>
      </c>
      <c r="C5873" t="s">
        <v>1525</v>
      </c>
      <c r="D5873" t="b">
        <v>1</v>
      </c>
      <c r="E5873" t="s">
        <v>125</v>
      </c>
      <c r="F5873" t="s">
        <v>1529</v>
      </c>
      <c r="G5873" t="s">
        <v>1527</v>
      </c>
      <c r="H5873" t="s">
        <v>125</v>
      </c>
      <c r="P5873" t="s">
        <v>125</v>
      </c>
    </row>
    <row r="5874" spans="1:18" x14ac:dyDescent="0.2">
      <c r="A5874">
        <v>177642</v>
      </c>
      <c r="B5874" t="s">
        <v>2886</v>
      </c>
      <c r="C5874" t="s">
        <v>1525</v>
      </c>
      <c r="D5874" t="b">
        <v>1</v>
      </c>
      <c r="E5874" t="s">
        <v>125</v>
      </c>
      <c r="F5874" t="s">
        <v>1529</v>
      </c>
      <c r="G5874" t="s">
        <v>1527</v>
      </c>
      <c r="H5874" t="s">
        <v>125</v>
      </c>
      <c r="P5874" t="s">
        <v>125</v>
      </c>
    </row>
    <row r="5875" spans="1:18" x14ac:dyDescent="0.2">
      <c r="A5875">
        <v>172487</v>
      </c>
      <c r="B5875" t="s">
        <v>2886</v>
      </c>
      <c r="C5875" t="s">
        <v>1525</v>
      </c>
      <c r="D5875" t="b">
        <v>1</v>
      </c>
      <c r="E5875" t="s">
        <v>125</v>
      </c>
      <c r="F5875" t="s">
        <v>1529</v>
      </c>
      <c r="G5875" t="s">
        <v>1527</v>
      </c>
      <c r="H5875" t="s">
        <v>125</v>
      </c>
      <c r="P5875" t="s">
        <v>125</v>
      </c>
    </row>
    <row r="5876" spans="1:18" x14ac:dyDescent="0.2">
      <c r="A5876">
        <v>178130</v>
      </c>
      <c r="B5876" t="s">
        <v>2886</v>
      </c>
      <c r="C5876" t="s">
        <v>1525</v>
      </c>
      <c r="D5876" t="b">
        <v>1</v>
      </c>
      <c r="E5876" t="s">
        <v>125</v>
      </c>
      <c r="F5876" t="s">
        <v>1529</v>
      </c>
      <c r="G5876" t="s">
        <v>1527</v>
      </c>
      <c r="H5876" t="s">
        <v>125</v>
      </c>
      <c r="P5876" t="s">
        <v>125</v>
      </c>
    </row>
    <row r="5877" spans="1:18" x14ac:dyDescent="0.2">
      <c r="A5877">
        <v>175305</v>
      </c>
      <c r="B5877" t="s">
        <v>2886</v>
      </c>
      <c r="C5877" t="s">
        <v>1525</v>
      </c>
      <c r="D5877" t="b">
        <v>0</v>
      </c>
      <c r="E5877" t="s">
        <v>125</v>
      </c>
      <c r="H5877" t="s">
        <v>125</v>
      </c>
      <c r="P5877" t="s">
        <v>125</v>
      </c>
    </row>
    <row r="5878" spans="1:18" x14ac:dyDescent="0.2">
      <c r="A5878">
        <v>157047</v>
      </c>
      <c r="B5878" t="s">
        <v>2886</v>
      </c>
      <c r="C5878" t="s">
        <v>1525</v>
      </c>
      <c r="D5878" t="b">
        <v>1</v>
      </c>
      <c r="E5878" t="s">
        <v>125</v>
      </c>
      <c r="F5878" t="s">
        <v>1529</v>
      </c>
      <c r="G5878" t="s">
        <v>1527</v>
      </c>
      <c r="H5878" t="s">
        <v>125</v>
      </c>
      <c r="P5878" t="s">
        <v>125</v>
      </c>
    </row>
    <row r="5879" spans="1:18" x14ac:dyDescent="0.2">
      <c r="A5879">
        <v>157203</v>
      </c>
      <c r="B5879" t="s">
        <v>2887</v>
      </c>
      <c r="C5879" t="s">
        <v>1525</v>
      </c>
      <c r="D5879" t="b">
        <v>0</v>
      </c>
      <c r="E5879" t="s">
        <v>125</v>
      </c>
      <c r="F5879" t="s">
        <v>1566</v>
      </c>
      <c r="G5879" t="s">
        <v>1567</v>
      </c>
      <c r="H5879" t="s">
        <v>125</v>
      </c>
      <c r="P5879" t="s">
        <v>125</v>
      </c>
    </row>
    <row r="5880" spans="1:18" x14ac:dyDescent="0.2">
      <c r="A5880">
        <v>205226</v>
      </c>
      <c r="B5880" t="s">
        <v>2888</v>
      </c>
      <c r="C5880" t="s">
        <v>1525</v>
      </c>
      <c r="D5880" t="b">
        <v>0</v>
      </c>
      <c r="E5880" t="s">
        <v>125</v>
      </c>
      <c r="F5880" t="s">
        <v>1566</v>
      </c>
      <c r="G5880" t="s">
        <v>1567</v>
      </c>
      <c r="H5880" t="s">
        <v>125</v>
      </c>
      <c r="P5880" t="s">
        <v>125</v>
      </c>
      <c r="R5880" t="s">
        <v>2859</v>
      </c>
    </row>
    <row r="5881" spans="1:18" x14ac:dyDescent="0.2">
      <c r="A5881">
        <v>172646</v>
      </c>
      <c r="B5881" t="s">
        <v>2888</v>
      </c>
      <c r="C5881" t="s">
        <v>1525</v>
      </c>
      <c r="D5881" t="b">
        <v>0</v>
      </c>
      <c r="E5881" t="s">
        <v>125</v>
      </c>
      <c r="F5881" t="s">
        <v>1566</v>
      </c>
      <c r="G5881" t="s">
        <v>1567</v>
      </c>
      <c r="H5881" t="s">
        <v>125</v>
      </c>
      <c r="P5881" t="s">
        <v>125</v>
      </c>
    </row>
    <row r="5882" spans="1:18" x14ac:dyDescent="0.2">
      <c r="A5882">
        <v>172811</v>
      </c>
      <c r="B5882" t="s">
        <v>2888</v>
      </c>
      <c r="C5882" t="s">
        <v>1525</v>
      </c>
      <c r="D5882" t="b">
        <v>0</v>
      </c>
      <c r="E5882" t="s">
        <v>125</v>
      </c>
      <c r="F5882" t="s">
        <v>1566</v>
      </c>
      <c r="G5882" t="s">
        <v>1567</v>
      </c>
      <c r="H5882" t="s">
        <v>125</v>
      </c>
      <c r="P5882" t="s">
        <v>125</v>
      </c>
    </row>
    <row r="5883" spans="1:18" x14ac:dyDescent="0.2">
      <c r="A5883">
        <v>172702</v>
      </c>
      <c r="B5883" t="s">
        <v>2888</v>
      </c>
      <c r="C5883" t="s">
        <v>1525</v>
      </c>
      <c r="D5883" t="b">
        <v>0</v>
      </c>
      <c r="E5883" t="s">
        <v>125</v>
      </c>
      <c r="F5883" t="s">
        <v>1566</v>
      </c>
      <c r="G5883" t="s">
        <v>1567</v>
      </c>
      <c r="H5883" t="s">
        <v>125</v>
      </c>
      <c r="P5883" t="s">
        <v>125</v>
      </c>
    </row>
    <row r="5884" spans="1:18" x14ac:dyDescent="0.2">
      <c r="A5884">
        <v>172596</v>
      </c>
      <c r="B5884" t="s">
        <v>2888</v>
      </c>
      <c r="C5884" t="s">
        <v>1525</v>
      </c>
      <c r="D5884" t="b">
        <v>0</v>
      </c>
      <c r="E5884" t="s">
        <v>125</v>
      </c>
      <c r="F5884" t="s">
        <v>1566</v>
      </c>
      <c r="G5884" t="s">
        <v>1567</v>
      </c>
      <c r="H5884" t="s">
        <v>125</v>
      </c>
      <c r="P5884" t="s">
        <v>125</v>
      </c>
    </row>
    <row r="5885" spans="1:18" x14ac:dyDescent="0.2">
      <c r="A5885">
        <v>157264</v>
      </c>
      <c r="B5885" t="s">
        <v>2889</v>
      </c>
      <c r="C5885" t="s">
        <v>1525</v>
      </c>
      <c r="D5885" t="b">
        <v>0</v>
      </c>
      <c r="E5885" t="s">
        <v>125</v>
      </c>
      <c r="F5885" t="s">
        <v>1566</v>
      </c>
      <c r="G5885" t="s">
        <v>1567</v>
      </c>
      <c r="H5885" t="s">
        <v>125</v>
      </c>
      <c r="P5885" t="s">
        <v>125</v>
      </c>
    </row>
    <row r="5886" spans="1:18" x14ac:dyDescent="0.2">
      <c r="A5886">
        <v>157048</v>
      </c>
      <c r="B5886" t="s">
        <v>2889</v>
      </c>
      <c r="C5886" t="s">
        <v>1525</v>
      </c>
      <c r="D5886" t="b">
        <v>0</v>
      </c>
      <c r="E5886" t="s">
        <v>125</v>
      </c>
      <c r="F5886" t="s">
        <v>1566</v>
      </c>
      <c r="G5886" t="s">
        <v>1567</v>
      </c>
      <c r="H5886" t="s">
        <v>125</v>
      </c>
      <c r="P5886" t="s">
        <v>125</v>
      </c>
    </row>
    <row r="5887" spans="1:18" x14ac:dyDescent="0.2">
      <c r="A5887">
        <v>172647</v>
      </c>
      <c r="B5887" t="s">
        <v>2890</v>
      </c>
      <c r="C5887" t="s">
        <v>1525</v>
      </c>
      <c r="D5887" t="b">
        <v>0</v>
      </c>
      <c r="E5887" t="s">
        <v>125</v>
      </c>
      <c r="F5887" t="s">
        <v>1841</v>
      </c>
      <c r="G5887" t="s">
        <v>1165</v>
      </c>
      <c r="H5887" t="s">
        <v>125</v>
      </c>
      <c r="P5887" t="s">
        <v>125</v>
      </c>
    </row>
    <row r="5888" spans="1:18" x14ac:dyDescent="0.2">
      <c r="A5888">
        <v>157049</v>
      </c>
      <c r="B5888" t="s">
        <v>2890</v>
      </c>
      <c r="C5888" t="s">
        <v>1525</v>
      </c>
      <c r="D5888" t="b">
        <v>0</v>
      </c>
      <c r="E5888" t="s">
        <v>125</v>
      </c>
      <c r="F5888" t="s">
        <v>1841</v>
      </c>
      <c r="G5888" t="s">
        <v>1165</v>
      </c>
      <c r="H5888" t="s">
        <v>125</v>
      </c>
      <c r="P5888" t="s">
        <v>125</v>
      </c>
    </row>
    <row r="5889" spans="1:18" x14ac:dyDescent="0.2">
      <c r="A5889">
        <v>157204</v>
      </c>
      <c r="B5889" t="s">
        <v>2890</v>
      </c>
      <c r="C5889" t="s">
        <v>1525</v>
      </c>
      <c r="D5889" t="b">
        <v>0</v>
      </c>
      <c r="E5889" t="s">
        <v>125</v>
      </c>
      <c r="F5889" t="s">
        <v>1841</v>
      </c>
      <c r="G5889" t="s">
        <v>1165</v>
      </c>
      <c r="H5889" t="s">
        <v>125</v>
      </c>
      <c r="P5889" t="s">
        <v>125</v>
      </c>
    </row>
    <row r="5890" spans="1:18" x14ac:dyDescent="0.2">
      <c r="A5890">
        <v>172812</v>
      </c>
      <c r="B5890" t="s">
        <v>2890</v>
      </c>
      <c r="C5890" t="s">
        <v>1525</v>
      </c>
      <c r="D5890" t="b">
        <v>0</v>
      </c>
      <c r="E5890" t="s">
        <v>125</v>
      </c>
      <c r="F5890" t="s">
        <v>1841</v>
      </c>
      <c r="G5890" t="s">
        <v>1165</v>
      </c>
      <c r="H5890" t="s">
        <v>125</v>
      </c>
      <c r="P5890" t="s">
        <v>125</v>
      </c>
    </row>
    <row r="5891" spans="1:18" x14ac:dyDescent="0.2">
      <c r="A5891">
        <v>172703</v>
      </c>
      <c r="B5891" t="s">
        <v>2890</v>
      </c>
      <c r="C5891" t="s">
        <v>1525</v>
      </c>
      <c r="D5891" t="b">
        <v>0</v>
      </c>
      <c r="E5891" t="s">
        <v>125</v>
      </c>
      <c r="F5891" t="s">
        <v>1841</v>
      </c>
      <c r="G5891" t="s">
        <v>1165</v>
      </c>
      <c r="H5891" t="s">
        <v>125</v>
      </c>
      <c r="P5891" t="s">
        <v>125</v>
      </c>
    </row>
    <row r="5892" spans="1:18" x14ac:dyDescent="0.2">
      <c r="A5892">
        <v>172597</v>
      </c>
      <c r="B5892" t="s">
        <v>2890</v>
      </c>
      <c r="C5892" t="s">
        <v>1525</v>
      </c>
      <c r="D5892" t="b">
        <v>0</v>
      </c>
      <c r="E5892" t="s">
        <v>125</v>
      </c>
      <c r="F5892" t="s">
        <v>1841</v>
      </c>
      <c r="G5892" t="s">
        <v>1165</v>
      </c>
      <c r="H5892" t="s">
        <v>125</v>
      </c>
      <c r="P5892" t="s">
        <v>125</v>
      </c>
    </row>
    <row r="5893" spans="1:18" x14ac:dyDescent="0.2">
      <c r="A5893">
        <v>157265</v>
      </c>
      <c r="B5893" t="s">
        <v>2890</v>
      </c>
      <c r="C5893" t="s">
        <v>1525</v>
      </c>
      <c r="D5893" t="b">
        <v>0</v>
      </c>
      <c r="E5893" t="s">
        <v>125</v>
      </c>
      <c r="F5893" t="s">
        <v>1841</v>
      </c>
      <c r="G5893" t="s">
        <v>1165</v>
      </c>
      <c r="H5893" t="s">
        <v>125</v>
      </c>
      <c r="P5893" t="s">
        <v>125</v>
      </c>
    </row>
    <row r="5894" spans="1:18" x14ac:dyDescent="0.2">
      <c r="A5894">
        <v>205227</v>
      </c>
      <c r="B5894" t="s">
        <v>2890</v>
      </c>
      <c r="C5894" t="s">
        <v>1525</v>
      </c>
      <c r="D5894" t="b">
        <v>0</v>
      </c>
      <c r="E5894" t="s">
        <v>125</v>
      </c>
      <c r="F5894" t="s">
        <v>1841</v>
      </c>
      <c r="G5894" t="s">
        <v>1165</v>
      </c>
      <c r="H5894" t="s">
        <v>125</v>
      </c>
      <c r="P5894" t="s">
        <v>125</v>
      </c>
      <c r="R5894" t="s">
        <v>2859</v>
      </c>
    </row>
    <row r="5895" spans="1:18" x14ac:dyDescent="0.2">
      <c r="A5895">
        <v>172704</v>
      </c>
      <c r="B5895" t="s">
        <v>2891</v>
      </c>
      <c r="C5895" t="s">
        <v>1525</v>
      </c>
      <c r="D5895" t="b">
        <v>1</v>
      </c>
      <c r="E5895" t="s">
        <v>125</v>
      </c>
      <c r="F5895" t="s">
        <v>1529</v>
      </c>
      <c r="G5895" t="s">
        <v>1527</v>
      </c>
      <c r="H5895" t="s">
        <v>125</v>
      </c>
      <c r="P5895" t="s">
        <v>125</v>
      </c>
    </row>
    <row r="5896" spans="1:18" x14ac:dyDescent="0.2">
      <c r="A5896">
        <v>205228</v>
      </c>
      <c r="B5896" t="s">
        <v>2891</v>
      </c>
      <c r="C5896" t="s">
        <v>1525</v>
      </c>
      <c r="D5896" t="b">
        <v>1</v>
      </c>
      <c r="E5896" t="s">
        <v>125</v>
      </c>
      <c r="F5896" t="s">
        <v>1529</v>
      </c>
      <c r="G5896" t="s">
        <v>1527</v>
      </c>
      <c r="H5896" t="s">
        <v>125</v>
      </c>
      <c r="P5896" t="s">
        <v>125</v>
      </c>
    </row>
    <row r="5897" spans="1:18" x14ac:dyDescent="0.2">
      <c r="A5897">
        <v>157050</v>
      </c>
      <c r="B5897" t="s">
        <v>2891</v>
      </c>
      <c r="C5897" t="s">
        <v>1525</v>
      </c>
      <c r="D5897" t="b">
        <v>1</v>
      </c>
      <c r="E5897" t="s">
        <v>125</v>
      </c>
      <c r="F5897" t="s">
        <v>1529</v>
      </c>
      <c r="G5897" t="s">
        <v>1527</v>
      </c>
      <c r="H5897" t="s">
        <v>125</v>
      </c>
      <c r="P5897" t="s">
        <v>125</v>
      </c>
    </row>
    <row r="5898" spans="1:18" x14ac:dyDescent="0.2">
      <c r="A5898">
        <v>157266</v>
      </c>
      <c r="B5898" t="s">
        <v>2891</v>
      </c>
      <c r="C5898" t="s">
        <v>1525</v>
      </c>
      <c r="D5898" t="b">
        <v>1</v>
      </c>
      <c r="E5898" t="s">
        <v>125</v>
      </c>
      <c r="F5898" t="s">
        <v>1529</v>
      </c>
      <c r="G5898" t="s">
        <v>1527</v>
      </c>
      <c r="H5898" t="s">
        <v>125</v>
      </c>
      <c r="P5898" t="s">
        <v>125</v>
      </c>
    </row>
    <row r="5899" spans="1:18" x14ac:dyDescent="0.2">
      <c r="A5899">
        <v>172813</v>
      </c>
      <c r="B5899" t="s">
        <v>2891</v>
      </c>
      <c r="C5899" t="s">
        <v>1525</v>
      </c>
      <c r="D5899" t="b">
        <v>1</v>
      </c>
      <c r="E5899" t="s">
        <v>125</v>
      </c>
      <c r="F5899" t="s">
        <v>1529</v>
      </c>
      <c r="G5899" t="s">
        <v>1527</v>
      </c>
      <c r="H5899" t="s">
        <v>125</v>
      </c>
      <c r="P5899" t="s">
        <v>125</v>
      </c>
    </row>
    <row r="5900" spans="1:18" x14ac:dyDescent="0.2">
      <c r="A5900">
        <v>157205</v>
      </c>
      <c r="B5900" t="s">
        <v>2891</v>
      </c>
      <c r="C5900" t="s">
        <v>1525</v>
      </c>
      <c r="D5900" t="b">
        <v>1</v>
      </c>
      <c r="E5900" t="s">
        <v>125</v>
      </c>
      <c r="F5900" t="s">
        <v>1529</v>
      </c>
      <c r="G5900" t="s">
        <v>1527</v>
      </c>
      <c r="H5900" t="s">
        <v>125</v>
      </c>
      <c r="P5900" t="s">
        <v>125</v>
      </c>
    </row>
    <row r="5901" spans="1:18" x14ac:dyDescent="0.2">
      <c r="A5901">
        <v>172648</v>
      </c>
      <c r="B5901" t="s">
        <v>2891</v>
      </c>
      <c r="C5901" t="s">
        <v>1525</v>
      </c>
      <c r="D5901" t="b">
        <v>1</v>
      </c>
      <c r="E5901" t="s">
        <v>125</v>
      </c>
      <c r="F5901" t="s">
        <v>1529</v>
      </c>
      <c r="G5901" t="s">
        <v>1527</v>
      </c>
      <c r="H5901" t="s">
        <v>125</v>
      </c>
      <c r="P5901" t="s">
        <v>125</v>
      </c>
    </row>
    <row r="5902" spans="1:18" x14ac:dyDescent="0.2">
      <c r="A5902">
        <v>172598</v>
      </c>
      <c r="B5902" t="s">
        <v>2892</v>
      </c>
      <c r="C5902" t="s">
        <v>1525</v>
      </c>
      <c r="D5902" t="b">
        <v>1</v>
      </c>
      <c r="E5902" t="s">
        <v>125</v>
      </c>
      <c r="F5902" t="s">
        <v>1529</v>
      </c>
      <c r="G5902" t="s">
        <v>1527</v>
      </c>
      <c r="H5902" t="s">
        <v>125</v>
      </c>
      <c r="P5902" t="s">
        <v>125</v>
      </c>
    </row>
    <row r="5903" spans="1:18" x14ac:dyDescent="0.2">
      <c r="A5903">
        <v>172705</v>
      </c>
      <c r="B5903" t="s">
        <v>2893</v>
      </c>
      <c r="C5903" t="s">
        <v>1525</v>
      </c>
      <c r="D5903" t="b">
        <v>1</v>
      </c>
      <c r="E5903" t="s">
        <v>125</v>
      </c>
      <c r="F5903" t="s">
        <v>1529</v>
      </c>
      <c r="G5903" t="s">
        <v>1527</v>
      </c>
      <c r="H5903" t="s">
        <v>125</v>
      </c>
      <c r="P5903" t="s">
        <v>125</v>
      </c>
    </row>
    <row r="5904" spans="1:18" x14ac:dyDescent="0.2">
      <c r="A5904">
        <v>172814</v>
      </c>
      <c r="B5904" t="s">
        <v>2893</v>
      </c>
      <c r="C5904" t="s">
        <v>1525</v>
      </c>
      <c r="D5904" t="b">
        <v>1</v>
      </c>
      <c r="E5904" t="s">
        <v>125</v>
      </c>
      <c r="F5904" t="s">
        <v>1529</v>
      </c>
      <c r="G5904" t="s">
        <v>1527</v>
      </c>
      <c r="H5904" t="s">
        <v>125</v>
      </c>
      <c r="P5904" t="s">
        <v>125</v>
      </c>
    </row>
    <row r="5905" spans="1:18" x14ac:dyDescent="0.2">
      <c r="A5905">
        <v>157267</v>
      </c>
      <c r="B5905" t="s">
        <v>2893</v>
      </c>
      <c r="C5905" t="s">
        <v>1525</v>
      </c>
      <c r="D5905" t="b">
        <v>1</v>
      </c>
      <c r="E5905" t="s">
        <v>125</v>
      </c>
      <c r="F5905" t="s">
        <v>1529</v>
      </c>
      <c r="G5905" t="s">
        <v>1527</v>
      </c>
      <c r="H5905" t="s">
        <v>125</v>
      </c>
      <c r="P5905" t="s">
        <v>125</v>
      </c>
    </row>
    <row r="5906" spans="1:18" x14ac:dyDescent="0.2">
      <c r="A5906">
        <v>172649</v>
      </c>
      <c r="B5906" t="s">
        <v>2893</v>
      </c>
      <c r="C5906" t="s">
        <v>1525</v>
      </c>
      <c r="D5906" t="b">
        <v>1</v>
      </c>
      <c r="E5906" t="s">
        <v>125</v>
      </c>
      <c r="F5906" t="s">
        <v>1529</v>
      </c>
      <c r="G5906" t="s">
        <v>1527</v>
      </c>
      <c r="H5906" t="s">
        <v>125</v>
      </c>
      <c r="P5906" t="s">
        <v>125</v>
      </c>
    </row>
    <row r="5907" spans="1:18" x14ac:dyDescent="0.2">
      <c r="A5907">
        <v>172599</v>
      </c>
      <c r="B5907" t="s">
        <v>2893</v>
      </c>
      <c r="C5907" t="s">
        <v>1525</v>
      </c>
      <c r="D5907" t="b">
        <v>1</v>
      </c>
      <c r="E5907" t="s">
        <v>125</v>
      </c>
      <c r="F5907" t="s">
        <v>1529</v>
      </c>
      <c r="G5907" t="s">
        <v>1527</v>
      </c>
      <c r="H5907" t="s">
        <v>125</v>
      </c>
      <c r="P5907" t="s">
        <v>125</v>
      </c>
    </row>
    <row r="5908" spans="1:18" x14ac:dyDescent="0.2">
      <c r="A5908">
        <v>157051</v>
      </c>
      <c r="B5908" t="s">
        <v>2893</v>
      </c>
      <c r="C5908" t="s">
        <v>1525</v>
      </c>
      <c r="D5908" t="b">
        <v>1</v>
      </c>
      <c r="E5908" t="s">
        <v>125</v>
      </c>
      <c r="F5908" t="s">
        <v>1529</v>
      </c>
      <c r="G5908" t="s">
        <v>1527</v>
      </c>
      <c r="H5908" t="s">
        <v>125</v>
      </c>
      <c r="P5908" t="s">
        <v>125</v>
      </c>
    </row>
    <row r="5909" spans="1:18" x14ac:dyDescent="0.2">
      <c r="A5909">
        <v>205229</v>
      </c>
      <c r="B5909" t="s">
        <v>2893</v>
      </c>
      <c r="C5909" t="s">
        <v>1525</v>
      </c>
      <c r="D5909" t="b">
        <v>1</v>
      </c>
      <c r="E5909" t="s">
        <v>125</v>
      </c>
      <c r="F5909" t="s">
        <v>1529</v>
      </c>
      <c r="G5909" t="s">
        <v>1527</v>
      </c>
      <c r="H5909" t="s">
        <v>125</v>
      </c>
      <c r="P5909" t="s">
        <v>125</v>
      </c>
    </row>
    <row r="5910" spans="1:18" x14ac:dyDescent="0.2">
      <c r="A5910">
        <v>157206</v>
      </c>
      <c r="B5910" t="s">
        <v>2893</v>
      </c>
      <c r="C5910" t="s">
        <v>1525</v>
      </c>
      <c r="D5910" t="b">
        <v>1</v>
      </c>
      <c r="E5910" t="s">
        <v>125</v>
      </c>
      <c r="F5910" t="s">
        <v>1529</v>
      </c>
      <c r="G5910" t="s">
        <v>1527</v>
      </c>
      <c r="H5910" t="s">
        <v>125</v>
      </c>
      <c r="P5910" t="s">
        <v>125</v>
      </c>
    </row>
    <row r="5911" spans="1:18" x14ac:dyDescent="0.2">
      <c r="A5911">
        <v>172761</v>
      </c>
      <c r="B5911" t="s">
        <v>2894</v>
      </c>
      <c r="C5911" t="s">
        <v>1525</v>
      </c>
      <c r="D5911" t="b">
        <v>0</v>
      </c>
      <c r="E5911" t="s">
        <v>125</v>
      </c>
      <c r="F5911" t="s">
        <v>1583</v>
      </c>
      <c r="G5911" t="s">
        <v>1567</v>
      </c>
      <c r="H5911" t="s">
        <v>125</v>
      </c>
      <c r="P5911" t="s">
        <v>125</v>
      </c>
    </row>
    <row r="5912" spans="1:18" x14ac:dyDescent="0.2">
      <c r="A5912">
        <v>172541</v>
      </c>
      <c r="B5912" t="s">
        <v>2894</v>
      </c>
      <c r="C5912" t="s">
        <v>1525</v>
      </c>
      <c r="D5912" t="b">
        <v>0</v>
      </c>
      <c r="E5912" t="s">
        <v>125</v>
      </c>
      <c r="F5912" t="s">
        <v>1583</v>
      </c>
      <c r="G5912" t="s">
        <v>1567</v>
      </c>
      <c r="H5912" t="s">
        <v>125</v>
      </c>
      <c r="P5912" t="s">
        <v>125</v>
      </c>
      <c r="R5912" t="s">
        <v>2859</v>
      </c>
    </row>
    <row r="5913" spans="1:18" x14ac:dyDescent="0.2">
      <c r="A5913">
        <v>157229</v>
      </c>
      <c r="B5913" t="s">
        <v>2894</v>
      </c>
      <c r="C5913" t="s">
        <v>1525</v>
      </c>
      <c r="D5913" t="b">
        <v>0</v>
      </c>
      <c r="E5913" t="s">
        <v>125</v>
      </c>
      <c r="F5913" t="s">
        <v>1583</v>
      </c>
      <c r="G5913" t="s">
        <v>1567</v>
      </c>
      <c r="H5913" t="s">
        <v>125</v>
      </c>
      <c r="P5913" t="s">
        <v>125</v>
      </c>
    </row>
    <row r="5914" spans="1:18" x14ac:dyDescent="0.2">
      <c r="A5914">
        <v>175306</v>
      </c>
      <c r="B5914" t="s">
        <v>2894</v>
      </c>
      <c r="C5914" t="s">
        <v>1525</v>
      </c>
      <c r="D5914" t="b">
        <v>0</v>
      </c>
      <c r="E5914" t="s">
        <v>125</v>
      </c>
      <c r="F5914" t="s">
        <v>1583</v>
      </c>
      <c r="G5914" t="s">
        <v>1567</v>
      </c>
      <c r="H5914" t="s">
        <v>125</v>
      </c>
      <c r="P5914" t="s">
        <v>125</v>
      </c>
    </row>
    <row r="5915" spans="1:18" x14ac:dyDescent="0.2">
      <c r="A5915">
        <v>172488</v>
      </c>
      <c r="B5915" t="s">
        <v>2894</v>
      </c>
      <c r="C5915" t="s">
        <v>1525</v>
      </c>
      <c r="D5915" t="b">
        <v>0</v>
      </c>
      <c r="E5915" t="s">
        <v>125</v>
      </c>
      <c r="F5915" t="s">
        <v>1583</v>
      </c>
      <c r="G5915" t="s">
        <v>1567</v>
      </c>
      <c r="H5915" t="s">
        <v>125</v>
      </c>
      <c r="P5915" t="s">
        <v>125</v>
      </c>
    </row>
    <row r="5916" spans="1:18" x14ac:dyDescent="0.2">
      <c r="A5916">
        <v>157230</v>
      </c>
      <c r="B5916" t="s">
        <v>2895</v>
      </c>
      <c r="C5916" t="s">
        <v>1525</v>
      </c>
      <c r="D5916" t="b">
        <v>0</v>
      </c>
      <c r="E5916" t="s">
        <v>125</v>
      </c>
      <c r="F5916" t="s">
        <v>1798</v>
      </c>
      <c r="G5916" t="s">
        <v>1165</v>
      </c>
      <c r="H5916" t="s">
        <v>125</v>
      </c>
      <c r="J5916" t="s">
        <v>752</v>
      </c>
      <c r="K5916" t="s">
        <v>1266</v>
      </c>
      <c r="L5916" t="s">
        <v>1799</v>
      </c>
      <c r="P5916" t="s">
        <v>125</v>
      </c>
    </row>
    <row r="5917" spans="1:18" x14ac:dyDescent="0.2">
      <c r="A5917">
        <v>172542</v>
      </c>
      <c r="B5917" t="s">
        <v>2895</v>
      </c>
      <c r="C5917" t="s">
        <v>1525</v>
      </c>
      <c r="D5917" t="b">
        <v>0</v>
      </c>
      <c r="E5917" t="s">
        <v>125</v>
      </c>
      <c r="F5917" t="s">
        <v>1798</v>
      </c>
      <c r="G5917" t="s">
        <v>1165</v>
      </c>
      <c r="H5917" t="s">
        <v>125</v>
      </c>
      <c r="J5917" t="s">
        <v>752</v>
      </c>
      <c r="K5917" t="s">
        <v>1266</v>
      </c>
      <c r="L5917" t="s">
        <v>1799</v>
      </c>
      <c r="P5917" t="s">
        <v>125</v>
      </c>
      <c r="R5917" t="s">
        <v>2859</v>
      </c>
    </row>
    <row r="5918" spans="1:18" x14ac:dyDescent="0.2">
      <c r="A5918">
        <v>172762</v>
      </c>
      <c r="B5918" t="s">
        <v>2895</v>
      </c>
      <c r="C5918" t="s">
        <v>1525</v>
      </c>
      <c r="D5918" t="b">
        <v>0</v>
      </c>
      <c r="E5918" t="s">
        <v>125</v>
      </c>
      <c r="F5918" t="s">
        <v>1798</v>
      </c>
      <c r="G5918" t="s">
        <v>1165</v>
      </c>
      <c r="H5918" t="s">
        <v>125</v>
      </c>
      <c r="J5918" t="s">
        <v>752</v>
      </c>
      <c r="K5918" t="s">
        <v>1266</v>
      </c>
      <c r="L5918" t="s">
        <v>1799</v>
      </c>
      <c r="P5918" t="s">
        <v>125</v>
      </c>
    </row>
    <row r="5919" spans="1:18" x14ac:dyDescent="0.2">
      <c r="A5919">
        <v>172489</v>
      </c>
      <c r="B5919" t="s">
        <v>2895</v>
      </c>
      <c r="C5919" t="s">
        <v>1525</v>
      </c>
      <c r="D5919" t="b">
        <v>0</v>
      </c>
      <c r="E5919" t="s">
        <v>125</v>
      </c>
      <c r="F5919" t="s">
        <v>1798</v>
      </c>
      <c r="G5919" t="s">
        <v>1165</v>
      </c>
      <c r="H5919" t="s">
        <v>125</v>
      </c>
      <c r="J5919" t="s">
        <v>752</v>
      </c>
      <c r="K5919" t="s">
        <v>1266</v>
      </c>
      <c r="L5919" t="s">
        <v>1799</v>
      </c>
      <c r="P5919" t="s">
        <v>125</v>
      </c>
    </row>
    <row r="5920" spans="1:18" x14ac:dyDescent="0.2">
      <c r="A5920">
        <v>175307</v>
      </c>
      <c r="B5920" t="s">
        <v>2895</v>
      </c>
      <c r="C5920" t="s">
        <v>1525</v>
      </c>
      <c r="D5920" t="b">
        <v>0</v>
      </c>
      <c r="E5920" t="s">
        <v>125</v>
      </c>
      <c r="F5920" t="s">
        <v>1798</v>
      </c>
      <c r="G5920" t="s">
        <v>1165</v>
      </c>
      <c r="H5920" t="s">
        <v>125</v>
      </c>
      <c r="J5920" t="s">
        <v>752</v>
      </c>
      <c r="K5920" t="s">
        <v>1266</v>
      </c>
      <c r="L5920" t="s">
        <v>1799</v>
      </c>
      <c r="P5920" t="s">
        <v>125</v>
      </c>
    </row>
    <row r="5921" spans="1:18" x14ac:dyDescent="0.2">
      <c r="A5921">
        <v>172763</v>
      </c>
      <c r="B5921" t="s">
        <v>2896</v>
      </c>
      <c r="C5921" t="s">
        <v>1525</v>
      </c>
      <c r="D5921" t="b">
        <v>1</v>
      </c>
      <c r="E5921" t="s">
        <v>125</v>
      </c>
      <c r="F5921" t="s">
        <v>1529</v>
      </c>
      <c r="G5921" t="s">
        <v>1527</v>
      </c>
      <c r="H5921" t="s">
        <v>125</v>
      </c>
      <c r="P5921" t="s">
        <v>125</v>
      </c>
    </row>
    <row r="5922" spans="1:18" x14ac:dyDescent="0.2">
      <c r="A5922">
        <v>175308</v>
      </c>
      <c r="B5922" t="s">
        <v>2896</v>
      </c>
      <c r="C5922" t="s">
        <v>1525</v>
      </c>
      <c r="D5922" t="b">
        <v>1</v>
      </c>
      <c r="E5922" t="s">
        <v>125</v>
      </c>
      <c r="F5922" t="s">
        <v>1529</v>
      </c>
      <c r="G5922" t="s">
        <v>1527</v>
      </c>
      <c r="H5922" t="s">
        <v>125</v>
      </c>
      <c r="P5922" t="s">
        <v>125</v>
      </c>
    </row>
    <row r="5923" spans="1:18" x14ac:dyDescent="0.2">
      <c r="A5923">
        <v>172490</v>
      </c>
      <c r="B5923" t="s">
        <v>2896</v>
      </c>
      <c r="C5923" t="s">
        <v>1525</v>
      </c>
      <c r="D5923" t="b">
        <v>1</v>
      </c>
      <c r="E5923" t="s">
        <v>125</v>
      </c>
      <c r="F5923" t="s">
        <v>1529</v>
      </c>
      <c r="G5923" t="s">
        <v>1527</v>
      </c>
      <c r="H5923" t="s">
        <v>125</v>
      </c>
      <c r="P5923" t="s">
        <v>125</v>
      </c>
    </row>
    <row r="5924" spans="1:18" x14ac:dyDescent="0.2">
      <c r="A5924">
        <v>157231</v>
      </c>
      <c r="B5924" t="s">
        <v>2896</v>
      </c>
      <c r="C5924" t="s">
        <v>1525</v>
      </c>
      <c r="D5924" t="b">
        <v>1</v>
      </c>
      <c r="E5924" t="s">
        <v>125</v>
      </c>
      <c r="F5924" t="s">
        <v>1529</v>
      </c>
      <c r="G5924" t="s">
        <v>1527</v>
      </c>
      <c r="H5924" t="s">
        <v>125</v>
      </c>
      <c r="P5924" t="s">
        <v>125</v>
      </c>
    </row>
    <row r="5925" spans="1:18" x14ac:dyDescent="0.2">
      <c r="A5925">
        <v>172543</v>
      </c>
      <c r="B5925" t="s">
        <v>2896</v>
      </c>
      <c r="C5925" t="s">
        <v>1525</v>
      </c>
      <c r="D5925" t="b">
        <v>1</v>
      </c>
      <c r="E5925" t="s">
        <v>125</v>
      </c>
      <c r="F5925" t="s">
        <v>1529</v>
      </c>
      <c r="G5925" t="s">
        <v>1527</v>
      </c>
      <c r="H5925" t="s">
        <v>125</v>
      </c>
      <c r="P5925" t="s">
        <v>125</v>
      </c>
    </row>
    <row r="5926" spans="1:18" x14ac:dyDescent="0.2">
      <c r="A5926">
        <v>172764</v>
      </c>
      <c r="B5926" t="s">
        <v>2897</v>
      </c>
      <c r="C5926" t="s">
        <v>1525</v>
      </c>
      <c r="D5926" t="b">
        <v>1</v>
      </c>
      <c r="E5926" t="s">
        <v>125</v>
      </c>
      <c r="F5926" t="s">
        <v>1529</v>
      </c>
      <c r="G5926" t="s">
        <v>1527</v>
      </c>
      <c r="H5926" t="s">
        <v>125</v>
      </c>
      <c r="P5926" t="s">
        <v>125</v>
      </c>
    </row>
    <row r="5927" spans="1:18" x14ac:dyDescent="0.2">
      <c r="A5927">
        <v>157232</v>
      </c>
      <c r="B5927" t="s">
        <v>2897</v>
      </c>
      <c r="C5927" t="s">
        <v>1525</v>
      </c>
      <c r="D5927" t="b">
        <v>1</v>
      </c>
      <c r="E5927" t="s">
        <v>125</v>
      </c>
      <c r="F5927" t="s">
        <v>1529</v>
      </c>
      <c r="G5927" t="s">
        <v>1527</v>
      </c>
      <c r="H5927" t="s">
        <v>125</v>
      </c>
      <c r="P5927" t="s">
        <v>125</v>
      </c>
    </row>
    <row r="5928" spans="1:18" x14ac:dyDescent="0.2">
      <c r="A5928">
        <v>175309</v>
      </c>
      <c r="B5928" t="s">
        <v>2897</v>
      </c>
      <c r="C5928" t="s">
        <v>1525</v>
      </c>
      <c r="D5928" t="b">
        <v>1</v>
      </c>
      <c r="E5928" t="s">
        <v>125</v>
      </c>
      <c r="F5928" t="s">
        <v>1529</v>
      </c>
      <c r="G5928" t="s">
        <v>1527</v>
      </c>
      <c r="H5928" t="s">
        <v>125</v>
      </c>
      <c r="P5928" t="s">
        <v>125</v>
      </c>
    </row>
    <row r="5929" spans="1:18" x14ac:dyDescent="0.2">
      <c r="A5929">
        <v>172544</v>
      </c>
      <c r="B5929" t="s">
        <v>2897</v>
      </c>
      <c r="C5929" t="s">
        <v>1525</v>
      </c>
      <c r="D5929" t="b">
        <v>1</v>
      </c>
      <c r="E5929" t="s">
        <v>125</v>
      </c>
      <c r="F5929" t="s">
        <v>1529</v>
      </c>
      <c r="G5929" t="s">
        <v>1527</v>
      </c>
      <c r="H5929" t="s">
        <v>125</v>
      </c>
      <c r="P5929" t="s">
        <v>125</v>
      </c>
    </row>
    <row r="5930" spans="1:18" x14ac:dyDescent="0.2">
      <c r="A5930">
        <v>172491</v>
      </c>
      <c r="B5930" t="s">
        <v>2897</v>
      </c>
      <c r="C5930" t="s">
        <v>1525</v>
      </c>
      <c r="D5930" t="b">
        <v>1</v>
      </c>
      <c r="E5930" t="s">
        <v>125</v>
      </c>
      <c r="F5930" t="s">
        <v>1529</v>
      </c>
      <c r="G5930" t="s">
        <v>1527</v>
      </c>
      <c r="H5930" t="s">
        <v>125</v>
      </c>
      <c r="P5930" t="s">
        <v>125</v>
      </c>
    </row>
    <row r="5931" spans="1:18" x14ac:dyDescent="0.2">
      <c r="A5931">
        <v>172545</v>
      </c>
      <c r="B5931" t="s">
        <v>2898</v>
      </c>
      <c r="C5931" t="s">
        <v>1525</v>
      </c>
      <c r="D5931" t="b">
        <v>0</v>
      </c>
      <c r="E5931" t="s">
        <v>125</v>
      </c>
      <c r="F5931" t="s">
        <v>2129</v>
      </c>
      <c r="G5931" t="s">
        <v>1588</v>
      </c>
      <c r="H5931" t="s">
        <v>125</v>
      </c>
      <c r="P5931" t="s">
        <v>125</v>
      </c>
      <c r="R5931" t="s">
        <v>2859</v>
      </c>
    </row>
    <row r="5932" spans="1:18" x14ac:dyDescent="0.2">
      <c r="A5932">
        <v>172765</v>
      </c>
      <c r="B5932" t="s">
        <v>2898</v>
      </c>
      <c r="C5932" t="s">
        <v>1525</v>
      </c>
      <c r="D5932" t="b">
        <v>0</v>
      </c>
      <c r="E5932" t="s">
        <v>125</v>
      </c>
      <c r="F5932" t="s">
        <v>2129</v>
      </c>
      <c r="G5932" t="s">
        <v>1588</v>
      </c>
      <c r="H5932" t="s">
        <v>125</v>
      </c>
      <c r="P5932" t="s">
        <v>125</v>
      </c>
    </row>
    <row r="5933" spans="1:18" x14ac:dyDescent="0.2">
      <c r="A5933">
        <v>172492</v>
      </c>
      <c r="B5933" t="s">
        <v>2898</v>
      </c>
      <c r="C5933" t="s">
        <v>1525</v>
      </c>
      <c r="D5933" t="b">
        <v>0</v>
      </c>
      <c r="E5933" t="s">
        <v>125</v>
      </c>
      <c r="F5933" t="s">
        <v>2129</v>
      </c>
      <c r="G5933" t="s">
        <v>1588</v>
      </c>
      <c r="H5933" t="s">
        <v>125</v>
      </c>
      <c r="P5933" t="s">
        <v>125</v>
      </c>
    </row>
    <row r="5934" spans="1:18" x14ac:dyDescent="0.2">
      <c r="A5934">
        <v>175310</v>
      </c>
      <c r="B5934" t="s">
        <v>2899</v>
      </c>
      <c r="C5934" t="s">
        <v>1525</v>
      </c>
      <c r="D5934" t="b">
        <v>0</v>
      </c>
      <c r="E5934" t="s">
        <v>125</v>
      </c>
      <c r="F5934" t="s">
        <v>2129</v>
      </c>
      <c r="G5934" t="s">
        <v>1588</v>
      </c>
      <c r="H5934" t="s">
        <v>125</v>
      </c>
      <c r="P5934" t="s">
        <v>125</v>
      </c>
    </row>
    <row r="5935" spans="1:18" x14ac:dyDescent="0.2">
      <c r="A5935">
        <v>157233</v>
      </c>
      <c r="B5935" t="s">
        <v>2899</v>
      </c>
      <c r="C5935" t="s">
        <v>1525</v>
      </c>
      <c r="D5935" t="b">
        <v>0</v>
      </c>
      <c r="E5935" t="s">
        <v>125</v>
      </c>
      <c r="F5935" t="s">
        <v>2129</v>
      </c>
      <c r="G5935" t="s">
        <v>1588</v>
      </c>
      <c r="H5935" t="s">
        <v>125</v>
      </c>
      <c r="P5935" t="s">
        <v>125</v>
      </c>
    </row>
    <row r="5936" spans="1:18" x14ac:dyDescent="0.2">
      <c r="A5936">
        <v>172493</v>
      </c>
      <c r="B5936" t="s">
        <v>2900</v>
      </c>
      <c r="C5936" t="s">
        <v>1525</v>
      </c>
      <c r="D5936" t="b">
        <v>1</v>
      </c>
      <c r="E5936" t="s">
        <v>125</v>
      </c>
      <c r="F5936" t="s">
        <v>1529</v>
      </c>
      <c r="G5936" t="s">
        <v>1527</v>
      </c>
      <c r="H5936" t="s">
        <v>125</v>
      </c>
      <c r="P5936" t="s">
        <v>125</v>
      </c>
    </row>
    <row r="5937" spans="1:16" x14ac:dyDescent="0.2">
      <c r="A5937">
        <v>172766</v>
      </c>
      <c r="B5937" t="s">
        <v>2900</v>
      </c>
      <c r="C5937" t="s">
        <v>1525</v>
      </c>
      <c r="D5937" t="b">
        <v>1</v>
      </c>
      <c r="E5937" t="s">
        <v>125</v>
      </c>
      <c r="F5937" t="s">
        <v>1529</v>
      </c>
      <c r="G5937" t="s">
        <v>1527</v>
      </c>
      <c r="H5937" t="s">
        <v>125</v>
      </c>
      <c r="P5937" t="s">
        <v>125</v>
      </c>
    </row>
    <row r="5938" spans="1:16" x14ac:dyDescent="0.2">
      <c r="A5938">
        <v>172546</v>
      </c>
      <c r="B5938" t="s">
        <v>2900</v>
      </c>
      <c r="C5938" t="s">
        <v>1525</v>
      </c>
      <c r="D5938" t="b">
        <v>1</v>
      </c>
      <c r="E5938" t="s">
        <v>125</v>
      </c>
      <c r="F5938" t="s">
        <v>1529</v>
      </c>
      <c r="G5938" t="s">
        <v>1527</v>
      </c>
      <c r="H5938" t="s">
        <v>125</v>
      </c>
      <c r="P5938" t="s">
        <v>125</v>
      </c>
    </row>
    <row r="5939" spans="1:16" x14ac:dyDescent="0.2">
      <c r="A5939">
        <v>157234</v>
      </c>
      <c r="B5939" t="s">
        <v>2900</v>
      </c>
      <c r="C5939" t="s">
        <v>1525</v>
      </c>
      <c r="D5939" t="b">
        <v>1</v>
      </c>
      <c r="E5939" t="s">
        <v>125</v>
      </c>
      <c r="F5939" t="s">
        <v>1529</v>
      </c>
      <c r="G5939" t="s">
        <v>1527</v>
      </c>
      <c r="H5939" t="s">
        <v>125</v>
      </c>
      <c r="P5939" t="s">
        <v>125</v>
      </c>
    </row>
    <row r="5940" spans="1:16" x14ac:dyDescent="0.2">
      <c r="A5940">
        <v>175311</v>
      </c>
      <c r="B5940" t="s">
        <v>2900</v>
      </c>
      <c r="C5940" t="s">
        <v>1525</v>
      </c>
      <c r="D5940" t="b">
        <v>1</v>
      </c>
      <c r="E5940" t="s">
        <v>125</v>
      </c>
      <c r="F5940" t="s">
        <v>1529</v>
      </c>
      <c r="G5940" t="s">
        <v>1527</v>
      </c>
      <c r="H5940" t="s">
        <v>125</v>
      </c>
      <c r="P5940" t="s">
        <v>125</v>
      </c>
    </row>
    <row r="5941" spans="1:16" x14ac:dyDescent="0.2">
      <c r="A5941">
        <v>172767</v>
      </c>
      <c r="B5941" t="s">
        <v>2901</v>
      </c>
      <c r="C5941" t="s">
        <v>1525</v>
      </c>
      <c r="D5941" t="b">
        <v>1</v>
      </c>
      <c r="E5941" t="s">
        <v>125</v>
      </c>
      <c r="F5941" t="s">
        <v>1529</v>
      </c>
      <c r="G5941" t="s">
        <v>1527</v>
      </c>
      <c r="H5941" t="s">
        <v>125</v>
      </c>
      <c r="P5941" t="s">
        <v>125</v>
      </c>
    </row>
    <row r="5942" spans="1:16" x14ac:dyDescent="0.2">
      <c r="A5942">
        <v>172601</v>
      </c>
      <c r="B5942" t="s">
        <v>2901</v>
      </c>
      <c r="C5942" t="s">
        <v>1525</v>
      </c>
      <c r="D5942" t="b">
        <v>1</v>
      </c>
      <c r="E5942" t="s">
        <v>125</v>
      </c>
      <c r="F5942" t="s">
        <v>1529</v>
      </c>
      <c r="G5942" t="s">
        <v>1527</v>
      </c>
      <c r="H5942" t="s">
        <v>125</v>
      </c>
      <c r="P5942" t="s">
        <v>125</v>
      </c>
    </row>
    <row r="5943" spans="1:16" x14ac:dyDescent="0.2">
      <c r="A5943">
        <v>157235</v>
      </c>
      <c r="B5943" t="s">
        <v>2901</v>
      </c>
      <c r="C5943" t="s">
        <v>1525</v>
      </c>
      <c r="D5943" t="b">
        <v>1</v>
      </c>
      <c r="E5943" t="s">
        <v>125</v>
      </c>
      <c r="F5943" t="s">
        <v>1529</v>
      </c>
      <c r="G5943" t="s">
        <v>1527</v>
      </c>
      <c r="H5943" t="s">
        <v>125</v>
      </c>
      <c r="P5943" t="s">
        <v>125</v>
      </c>
    </row>
    <row r="5944" spans="1:16" x14ac:dyDescent="0.2">
      <c r="A5944">
        <v>172494</v>
      </c>
      <c r="B5944" t="s">
        <v>2901</v>
      </c>
      <c r="C5944" t="s">
        <v>1525</v>
      </c>
      <c r="D5944" t="b">
        <v>1</v>
      </c>
      <c r="E5944" t="s">
        <v>125</v>
      </c>
      <c r="F5944" t="s">
        <v>1529</v>
      </c>
      <c r="G5944" t="s">
        <v>1527</v>
      </c>
      <c r="H5944" t="s">
        <v>125</v>
      </c>
      <c r="P5944" t="s">
        <v>125</v>
      </c>
    </row>
    <row r="5945" spans="1:16" x14ac:dyDescent="0.2">
      <c r="A5945">
        <v>157208</v>
      </c>
      <c r="B5945" t="s">
        <v>2901</v>
      </c>
      <c r="C5945" t="s">
        <v>1525</v>
      </c>
      <c r="D5945" t="b">
        <v>1</v>
      </c>
      <c r="E5945" t="s">
        <v>125</v>
      </c>
      <c r="F5945" t="s">
        <v>1529</v>
      </c>
      <c r="G5945" t="s">
        <v>1527</v>
      </c>
      <c r="H5945" t="s">
        <v>125</v>
      </c>
      <c r="P5945" t="s">
        <v>125</v>
      </c>
    </row>
    <row r="5946" spans="1:16" x14ac:dyDescent="0.2">
      <c r="A5946">
        <v>172707</v>
      </c>
      <c r="B5946" t="s">
        <v>2901</v>
      </c>
      <c r="C5946" t="s">
        <v>1525</v>
      </c>
      <c r="D5946" t="b">
        <v>1</v>
      </c>
      <c r="E5946" t="s">
        <v>125</v>
      </c>
      <c r="F5946" t="s">
        <v>1529</v>
      </c>
      <c r="G5946" t="s">
        <v>1527</v>
      </c>
      <c r="H5946" t="s">
        <v>125</v>
      </c>
      <c r="P5946" t="s">
        <v>125</v>
      </c>
    </row>
    <row r="5947" spans="1:16" x14ac:dyDescent="0.2">
      <c r="A5947">
        <v>157269</v>
      </c>
      <c r="B5947" t="s">
        <v>2901</v>
      </c>
      <c r="C5947" t="s">
        <v>1525</v>
      </c>
      <c r="D5947" t="b">
        <v>1</v>
      </c>
      <c r="E5947" t="s">
        <v>125</v>
      </c>
      <c r="F5947" t="s">
        <v>1529</v>
      </c>
      <c r="G5947" t="s">
        <v>1527</v>
      </c>
      <c r="H5947" t="s">
        <v>125</v>
      </c>
      <c r="P5947" t="s">
        <v>125</v>
      </c>
    </row>
    <row r="5948" spans="1:16" x14ac:dyDescent="0.2">
      <c r="A5948">
        <v>172651</v>
      </c>
      <c r="B5948" t="s">
        <v>2901</v>
      </c>
      <c r="C5948" t="s">
        <v>1525</v>
      </c>
      <c r="D5948" t="b">
        <v>1</v>
      </c>
      <c r="E5948" t="s">
        <v>125</v>
      </c>
      <c r="F5948" t="s">
        <v>1529</v>
      </c>
      <c r="G5948" t="s">
        <v>1527</v>
      </c>
      <c r="H5948" t="s">
        <v>125</v>
      </c>
      <c r="P5948" t="s">
        <v>125</v>
      </c>
    </row>
    <row r="5949" spans="1:16" x14ac:dyDescent="0.2">
      <c r="A5949">
        <v>172547</v>
      </c>
      <c r="B5949" t="s">
        <v>2901</v>
      </c>
      <c r="C5949" t="s">
        <v>1525</v>
      </c>
      <c r="D5949" t="b">
        <v>1</v>
      </c>
      <c r="E5949" t="s">
        <v>125</v>
      </c>
      <c r="F5949" t="s">
        <v>1529</v>
      </c>
      <c r="G5949" t="s">
        <v>1527</v>
      </c>
      <c r="H5949" t="s">
        <v>125</v>
      </c>
      <c r="P5949" t="s">
        <v>125</v>
      </c>
    </row>
    <row r="5950" spans="1:16" x14ac:dyDescent="0.2">
      <c r="A5950">
        <v>157053</v>
      </c>
      <c r="B5950" t="s">
        <v>2901</v>
      </c>
      <c r="C5950" t="s">
        <v>1525</v>
      </c>
      <c r="D5950" t="b">
        <v>1</v>
      </c>
      <c r="E5950" t="s">
        <v>125</v>
      </c>
      <c r="F5950" t="s">
        <v>1529</v>
      </c>
      <c r="G5950" t="s">
        <v>1527</v>
      </c>
      <c r="H5950" t="s">
        <v>125</v>
      </c>
      <c r="P5950" t="s">
        <v>125</v>
      </c>
    </row>
    <row r="5951" spans="1:16" x14ac:dyDescent="0.2">
      <c r="A5951">
        <v>175312</v>
      </c>
      <c r="B5951" t="s">
        <v>2901</v>
      </c>
      <c r="C5951" t="s">
        <v>1525</v>
      </c>
      <c r="D5951" t="b">
        <v>1</v>
      </c>
      <c r="E5951" t="s">
        <v>125</v>
      </c>
      <c r="F5951" t="s">
        <v>1529</v>
      </c>
      <c r="G5951" t="s">
        <v>1527</v>
      </c>
      <c r="H5951" t="s">
        <v>125</v>
      </c>
      <c r="P5951" t="s">
        <v>125</v>
      </c>
    </row>
    <row r="5952" spans="1:16" x14ac:dyDescent="0.2">
      <c r="A5952">
        <v>205231</v>
      </c>
      <c r="B5952" t="s">
        <v>2901</v>
      </c>
      <c r="C5952" t="s">
        <v>1525</v>
      </c>
      <c r="D5952" t="b">
        <v>1</v>
      </c>
      <c r="E5952" t="s">
        <v>125</v>
      </c>
      <c r="F5952" t="s">
        <v>1529</v>
      </c>
      <c r="G5952" t="s">
        <v>1527</v>
      </c>
      <c r="H5952" t="s">
        <v>125</v>
      </c>
      <c r="P5952" t="s">
        <v>125</v>
      </c>
    </row>
    <row r="5953" spans="1:18" x14ac:dyDescent="0.2">
      <c r="A5953">
        <v>172816</v>
      </c>
      <c r="B5953" t="s">
        <v>2901</v>
      </c>
      <c r="C5953" t="s">
        <v>1525</v>
      </c>
      <c r="D5953" t="b">
        <v>1</v>
      </c>
      <c r="E5953" t="s">
        <v>125</v>
      </c>
      <c r="F5953" t="s">
        <v>1529</v>
      </c>
      <c r="G5953" t="s">
        <v>1527</v>
      </c>
      <c r="H5953" t="s">
        <v>125</v>
      </c>
      <c r="P5953" t="s">
        <v>125</v>
      </c>
    </row>
    <row r="5954" spans="1:18" x14ac:dyDescent="0.2">
      <c r="A5954">
        <v>205230</v>
      </c>
      <c r="B5954" t="s">
        <v>2902</v>
      </c>
      <c r="C5954" t="s">
        <v>1525</v>
      </c>
      <c r="D5954" t="b">
        <v>0</v>
      </c>
      <c r="E5954" t="s">
        <v>125</v>
      </c>
      <c r="F5954" t="s">
        <v>1587</v>
      </c>
      <c r="G5954" t="s">
        <v>1588</v>
      </c>
      <c r="H5954" t="s">
        <v>125</v>
      </c>
      <c r="P5954" t="s">
        <v>125</v>
      </c>
      <c r="R5954" t="s">
        <v>2859</v>
      </c>
    </row>
    <row r="5955" spans="1:18" x14ac:dyDescent="0.2">
      <c r="A5955">
        <v>172815</v>
      </c>
      <c r="B5955" t="s">
        <v>2902</v>
      </c>
      <c r="C5955" t="s">
        <v>1525</v>
      </c>
      <c r="D5955" t="b">
        <v>0</v>
      </c>
      <c r="E5955" t="s">
        <v>125</v>
      </c>
      <c r="F5955" t="s">
        <v>1587</v>
      </c>
      <c r="G5955" t="s">
        <v>1588</v>
      </c>
      <c r="H5955" t="s">
        <v>125</v>
      </c>
      <c r="P5955" t="s">
        <v>125</v>
      </c>
    </row>
    <row r="5956" spans="1:18" x14ac:dyDescent="0.2">
      <c r="A5956">
        <v>157207</v>
      </c>
      <c r="B5956" t="s">
        <v>2902</v>
      </c>
      <c r="C5956" t="s">
        <v>1525</v>
      </c>
      <c r="D5956" t="b">
        <v>0</v>
      </c>
      <c r="E5956" t="s">
        <v>125</v>
      </c>
      <c r="F5956" t="s">
        <v>1587</v>
      </c>
      <c r="G5956" t="s">
        <v>1588</v>
      </c>
      <c r="H5956" t="s">
        <v>125</v>
      </c>
      <c r="P5956" t="s">
        <v>125</v>
      </c>
    </row>
    <row r="5957" spans="1:18" x14ac:dyDescent="0.2">
      <c r="A5957">
        <v>172706</v>
      </c>
      <c r="B5957" t="s">
        <v>2902</v>
      </c>
      <c r="C5957" t="s">
        <v>1525</v>
      </c>
      <c r="D5957" t="b">
        <v>0</v>
      </c>
      <c r="E5957" t="s">
        <v>125</v>
      </c>
      <c r="F5957" t="s">
        <v>1587</v>
      </c>
      <c r="G5957" t="s">
        <v>1588</v>
      </c>
      <c r="H5957" t="s">
        <v>125</v>
      </c>
      <c r="P5957" t="s">
        <v>125</v>
      </c>
    </row>
    <row r="5958" spans="1:18" x14ac:dyDescent="0.2">
      <c r="A5958">
        <v>172650</v>
      </c>
      <c r="B5958" t="s">
        <v>2902</v>
      </c>
      <c r="C5958" t="s">
        <v>1525</v>
      </c>
      <c r="D5958" t="b">
        <v>0</v>
      </c>
      <c r="E5958" t="s">
        <v>125</v>
      </c>
      <c r="F5958" t="s">
        <v>1587</v>
      </c>
      <c r="G5958" t="s">
        <v>1588</v>
      </c>
      <c r="H5958" t="s">
        <v>125</v>
      </c>
      <c r="P5958" t="s">
        <v>125</v>
      </c>
    </row>
    <row r="5959" spans="1:18" x14ac:dyDescent="0.2">
      <c r="A5959">
        <v>172600</v>
      </c>
      <c r="B5959" t="s">
        <v>2902</v>
      </c>
      <c r="C5959" t="s">
        <v>1525</v>
      </c>
      <c r="D5959" t="b">
        <v>0</v>
      </c>
      <c r="E5959" t="s">
        <v>125</v>
      </c>
      <c r="F5959" t="s">
        <v>1587</v>
      </c>
      <c r="G5959" t="s">
        <v>1588</v>
      </c>
      <c r="H5959" t="s">
        <v>125</v>
      </c>
      <c r="P5959" t="s">
        <v>125</v>
      </c>
    </row>
    <row r="5960" spans="1:18" x14ac:dyDescent="0.2">
      <c r="A5960">
        <v>157052</v>
      </c>
      <c r="B5960" t="s">
        <v>2903</v>
      </c>
      <c r="C5960" t="s">
        <v>1525</v>
      </c>
      <c r="D5960" t="b">
        <v>0</v>
      </c>
      <c r="E5960" t="s">
        <v>125</v>
      </c>
      <c r="F5960" t="s">
        <v>1587</v>
      </c>
      <c r="G5960" t="s">
        <v>1588</v>
      </c>
      <c r="H5960" t="s">
        <v>125</v>
      </c>
      <c r="P5960" t="s">
        <v>125</v>
      </c>
    </row>
    <row r="5961" spans="1:18" x14ac:dyDescent="0.2">
      <c r="A5961">
        <v>157268</v>
      </c>
      <c r="B5961" t="s">
        <v>2903</v>
      </c>
      <c r="C5961" t="s">
        <v>1525</v>
      </c>
      <c r="D5961" t="b">
        <v>0</v>
      </c>
      <c r="E5961" t="s">
        <v>125</v>
      </c>
      <c r="F5961" t="s">
        <v>1587</v>
      </c>
      <c r="G5961" t="s">
        <v>1588</v>
      </c>
      <c r="H5961" t="s">
        <v>125</v>
      </c>
      <c r="P5961" t="s">
        <v>125</v>
      </c>
    </row>
    <row r="5962" spans="1:18" x14ac:dyDescent="0.2">
      <c r="A5962">
        <v>172602</v>
      </c>
      <c r="B5962" t="s">
        <v>2904</v>
      </c>
      <c r="C5962" t="s">
        <v>1525</v>
      </c>
      <c r="D5962" t="b">
        <v>1</v>
      </c>
      <c r="E5962" t="s">
        <v>125</v>
      </c>
      <c r="F5962" t="s">
        <v>1529</v>
      </c>
      <c r="G5962" t="s">
        <v>1527</v>
      </c>
      <c r="H5962" t="s">
        <v>125</v>
      </c>
      <c r="P5962" t="s">
        <v>125</v>
      </c>
    </row>
    <row r="5963" spans="1:18" x14ac:dyDescent="0.2">
      <c r="A5963">
        <v>172817</v>
      </c>
      <c r="B5963" t="s">
        <v>2904</v>
      </c>
      <c r="C5963" t="s">
        <v>1525</v>
      </c>
      <c r="D5963" t="b">
        <v>1</v>
      </c>
      <c r="E5963" t="s">
        <v>125</v>
      </c>
      <c r="F5963" t="s">
        <v>1529</v>
      </c>
      <c r="G5963" t="s">
        <v>1527</v>
      </c>
      <c r="H5963" t="s">
        <v>125</v>
      </c>
      <c r="P5963" t="s">
        <v>125</v>
      </c>
    </row>
    <row r="5964" spans="1:18" x14ac:dyDescent="0.2">
      <c r="A5964">
        <v>157054</v>
      </c>
      <c r="B5964" t="s">
        <v>2904</v>
      </c>
      <c r="C5964" t="s">
        <v>1525</v>
      </c>
      <c r="D5964" t="b">
        <v>1</v>
      </c>
      <c r="E5964" t="s">
        <v>125</v>
      </c>
      <c r="F5964" t="s">
        <v>1529</v>
      </c>
      <c r="G5964" t="s">
        <v>1527</v>
      </c>
      <c r="H5964" t="s">
        <v>125</v>
      </c>
      <c r="P5964" t="s">
        <v>125</v>
      </c>
    </row>
    <row r="5965" spans="1:18" x14ac:dyDescent="0.2">
      <c r="A5965">
        <v>205232</v>
      </c>
      <c r="B5965" t="s">
        <v>2904</v>
      </c>
      <c r="C5965" t="s">
        <v>1525</v>
      </c>
      <c r="D5965" t="b">
        <v>1</v>
      </c>
      <c r="E5965" t="s">
        <v>125</v>
      </c>
      <c r="F5965" t="s">
        <v>1529</v>
      </c>
      <c r="G5965" t="s">
        <v>1527</v>
      </c>
      <c r="H5965" t="s">
        <v>125</v>
      </c>
      <c r="P5965" t="s">
        <v>125</v>
      </c>
    </row>
    <row r="5966" spans="1:18" x14ac:dyDescent="0.2">
      <c r="A5966">
        <v>157209</v>
      </c>
      <c r="B5966" t="s">
        <v>2904</v>
      </c>
      <c r="C5966" t="s">
        <v>1525</v>
      </c>
      <c r="D5966" t="b">
        <v>1</v>
      </c>
      <c r="E5966" t="s">
        <v>125</v>
      </c>
      <c r="F5966" t="s">
        <v>1529</v>
      </c>
      <c r="G5966" t="s">
        <v>1527</v>
      </c>
      <c r="H5966" t="s">
        <v>125</v>
      </c>
      <c r="P5966" t="s">
        <v>125</v>
      </c>
    </row>
    <row r="5967" spans="1:18" x14ac:dyDescent="0.2">
      <c r="A5967">
        <v>172708</v>
      </c>
      <c r="B5967" t="s">
        <v>2904</v>
      </c>
      <c r="C5967" t="s">
        <v>1525</v>
      </c>
      <c r="D5967" t="b">
        <v>1</v>
      </c>
      <c r="E5967" t="s">
        <v>125</v>
      </c>
      <c r="F5967" t="s">
        <v>1529</v>
      </c>
      <c r="G5967" t="s">
        <v>1527</v>
      </c>
      <c r="H5967" t="s">
        <v>125</v>
      </c>
      <c r="P5967" t="s">
        <v>125</v>
      </c>
    </row>
    <row r="5968" spans="1:18" x14ac:dyDescent="0.2">
      <c r="A5968">
        <v>172652</v>
      </c>
      <c r="B5968" t="s">
        <v>2904</v>
      </c>
      <c r="C5968" t="s">
        <v>1525</v>
      </c>
      <c r="D5968" t="b">
        <v>1</v>
      </c>
      <c r="E5968" t="s">
        <v>125</v>
      </c>
      <c r="F5968" t="s">
        <v>1529</v>
      </c>
      <c r="G5968" t="s">
        <v>1527</v>
      </c>
      <c r="H5968" t="s">
        <v>125</v>
      </c>
      <c r="P5968" t="s">
        <v>125</v>
      </c>
    </row>
    <row r="5969" spans="1:16" x14ac:dyDescent="0.2">
      <c r="A5969">
        <v>157270</v>
      </c>
      <c r="B5969" t="s">
        <v>2904</v>
      </c>
      <c r="C5969" t="s">
        <v>1525</v>
      </c>
      <c r="D5969" t="b">
        <v>1</v>
      </c>
      <c r="E5969" t="s">
        <v>125</v>
      </c>
      <c r="F5969" t="s">
        <v>1529</v>
      </c>
      <c r="G5969" t="s">
        <v>1527</v>
      </c>
      <c r="H5969" t="s">
        <v>125</v>
      </c>
      <c r="P5969" t="s">
        <v>125</v>
      </c>
    </row>
    <row r="5970" spans="1:16" x14ac:dyDescent="0.2">
      <c r="A5970">
        <v>172653</v>
      </c>
      <c r="B5970" t="s">
        <v>2905</v>
      </c>
      <c r="C5970" t="s">
        <v>1525</v>
      </c>
      <c r="D5970" t="b">
        <v>1</v>
      </c>
      <c r="E5970" t="s">
        <v>125</v>
      </c>
      <c r="F5970" t="s">
        <v>1590</v>
      </c>
      <c r="G5970" t="s">
        <v>1527</v>
      </c>
      <c r="H5970" t="s">
        <v>125</v>
      </c>
      <c r="P5970" t="s">
        <v>125</v>
      </c>
    </row>
    <row r="5971" spans="1:16" x14ac:dyDescent="0.2">
      <c r="A5971">
        <v>175313</v>
      </c>
      <c r="B5971" t="s">
        <v>2905</v>
      </c>
      <c r="C5971" t="s">
        <v>1525</v>
      </c>
      <c r="D5971" t="b">
        <v>1</v>
      </c>
      <c r="E5971" t="s">
        <v>125</v>
      </c>
      <c r="F5971" t="s">
        <v>1590</v>
      </c>
      <c r="G5971" t="s">
        <v>1527</v>
      </c>
      <c r="H5971" t="s">
        <v>125</v>
      </c>
      <c r="P5971" t="s">
        <v>125</v>
      </c>
    </row>
    <row r="5972" spans="1:16" x14ac:dyDescent="0.2">
      <c r="A5972">
        <v>172709</v>
      </c>
      <c r="B5972" t="s">
        <v>2905</v>
      </c>
      <c r="C5972" t="s">
        <v>1525</v>
      </c>
      <c r="D5972" t="b">
        <v>1</v>
      </c>
      <c r="E5972" t="s">
        <v>125</v>
      </c>
      <c r="F5972" t="s">
        <v>1590</v>
      </c>
      <c r="G5972" t="s">
        <v>1527</v>
      </c>
      <c r="H5972" t="s">
        <v>125</v>
      </c>
      <c r="P5972" t="s">
        <v>125</v>
      </c>
    </row>
    <row r="5973" spans="1:16" x14ac:dyDescent="0.2">
      <c r="A5973">
        <v>172495</v>
      </c>
      <c r="B5973" t="s">
        <v>2905</v>
      </c>
      <c r="C5973" t="s">
        <v>1525</v>
      </c>
      <c r="D5973" t="b">
        <v>1</v>
      </c>
      <c r="E5973" t="s">
        <v>125</v>
      </c>
      <c r="F5973" t="s">
        <v>1590</v>
      </c>
      <c r="G5973" t="s">
        <v>1527</v>
      </c>
      <c r="H5973" t="s">
        <v>125</v>
      </c>
      <c r="P5973" t="s">
        <v>125</v>
      </c>
    </row>
    <row r="5974" spans="1:16" x14ac:dyDescent="0.2">
      <c r="A5974">
        <v>172603</v>
      </c>
      <c r="B5974" t="s">
        <v>2905</v>
      </c>
      <c r="C5974" t="s">
        <v>1525</v>
      </c>
      <c r="D5974" t="b">
        <v>1</v>
      </c>
      <c r="E5974" t="s">
        <v>125</v>
      </c>
      <c r="F5974" t="s">
        <v>1590</v>
      </c>
      <c r="G5974" t="s">
        <v>1527</v>
      </c>
      <c r="H5974" t="s">
        <v>125</v>
      </c>
      <c r="P5974" t="s">
        <v>125</v>
      </c>
    </row>
    <row r="5975" spans="1:16" x14ac:dyDescent="0.2">
      <c r="A5975">
        <v>157271</v>
      </c>
      <c r="B5975" t="s">
        <v>2905</v>
      </c>
      <c r="C5975" t="s">
        <v>1525</v>
      </c>
      <c r="D5975" t="b">
        <v>1</v>
      </c>
      <c r="E5975" t="s">
        <v>125</v>
      </c>
      <c r="F5975" t="s">
        <v>1590</v>
      </c>
      <c r="G5975" t="s">
        <v>1527</v>
      </c>
      <c r="H5975" t="s">
        <v>125</v>
      </c>
      <c r="P5975" t="s">
        <v>125</v>
      </c>
    </row>
    <row r="5976" spans="1:16" x14ac:dyDescent="0.2">
      <c r="A5976">
        <v>157236</v>
      </c>
      <c r="B5976" t="s">
        <v>2905</v>
      </c>
      <c r="C5976" t="s">
        <v>1525</v>
      </c>
      <c r="D5976" t="b">
        <v>1</v>
      </c>
      <c r="E5976" t="s">
        <v>125</v>
      </c>
      <c r="F5976" t="s">
        <v>1590</v>
      </c>
      <c r="G5976" t="s">
        <v>1527</v>
      </c>
      <c r="H5976" t="s">
        <v>125</v>
      </c>
      <c r="P5976" t="s">
        <v>125</v>
      </c>
    </row>
    <row r="5977" spans="1:16" x14ac:dyDescent="0.2">
      <c r="A5977">
        <v>157210</v>
      </c>
      <c r="B5977" t="s">
        <v>2905</v>
      </c>
      <c r="C5977" t="s">
        <v>1525</v>
      </c>
      <c r="D5977" t="b">
        <v>1</v>
      </c>
      <c r="E5977" t="s">
        <v>125</v>
      </c>
      <c r="H5977" t="s">
        <v>125</v>
      </c>
      <c r="P5977" t="s">
        <v>125</v>
      </c>
    </row>
    <row r="5978" spans="1:16" x14ac:dyDescent="0.2">
      <c r="A5978">
        <v>157056</v>
      </c>
      <c r="B5978" t="s">
        <v>2905</v>
      </c>
      <c r="C5978" t="s">
        <v>1525</v>
      </c>
      <c r="D5978" t="b">
        <v>1</v>
      </c>
      <c r="E5978" t="s">
        <v>125</v>
      </c>
      <c r="F5978" t="s">
        <v>1590</v>
      </c>
      <c r="G5978" t="s">
        <v>1527</v>
      </c>
      <c r="H5978" t="s">
        <v>125</v>
      </c>
      <c r="P5978" t="s">
        <v>125</v>
      </c>
    </row>
    <row r="5979" spans="1:16" x14ac:dyDescent="0.2">
      <c r="A5979">
        <v>172768</v>
      </c>
      <c r="B5979" t="s">
        <v>2905</v>
      </c>
      <c r="C5979" t="s">
        <v>1525</v>
      </c>
      <c r="D5979" t="b">
        <v>1</v>
      </c>
      <c r="E5979" t="s">
        <v>125</v>
      </c>
      <c r="F5979" t="s">
        <v>1590</v>
      </c>
      <c r="G5979" t="s">
        <v>1527</v>
      </c>
      <c r="H5979" t="s">
        <v>125</v>
      </c>
      <c r="P5979" t="s">
        <v>125</v>
      </c>
    </row>
    <row r="5980" spans="1:16" x14ac:dyDescent="0.2">
      <c r="A5980">
        <v>205233</v>
      </c>
      <c r="B5980" t="s">
        <v>2905</v>
      </c>
      <c r="C5980" t="s">
        <v>1525</v>
      </c>
      <c r="D5980" t="b">
        <v>1</v>
      </c>
      <c r="E5980" t="s">
        <v>125</v>
      </c>
      <c r="F5980" t="s">
        <v>1590</v>
      </c>
      <c r="G5980" t="s">
        <v>1527</v>
      </c>
      <c r="H5980" t="s">
        <v>125</v>
      </c>
      <c r="P5980" t="s">
        <v>125</v>
      </c>
    </row>
    <row r="5981" spans="1:16" x14ac:dyDescent="0.2">
      <c r="A5981">
        <v>172818</v>
      </c>
      <c r="B5981" t="s">
        <v>2905</v>
      </c>
      <c r="C5981" t="s">
        <v>1525</v>
      </c>
      <c r="D5981" t="b">
        <v>1</v>
      </c>
      <c r="E5981" t="s">
        <v>125</v>
      </c>
      <c r="F5981" t="s">
        <v>1590</v>
      </c>
      <c r="G5981" t="s">
        <v>1527</v>
      </c>
      <c r="H5981" t="s">
        <v>125</v>
      </c>
      <c r="P5981" t="s">
        <v>125</v>
      </c>
    </row>
    <row r="5982" spans="1:16" x14ac:dyDescent="0.2">
      <c r="A5982">
        <v>172548</v>
      </c>
      <c r="B5982" t="s">
        <v>2905</v>
      </c>
      <c r="C5982" t="s">
        <v>1525</v>
      </c>
      <c r="D5982" t="b">
        <v>1</v>
      </c>
      <c r="E5982" t="s">
        <v>125</v>
      </c>
      <c r="F5982" t="s">
        <v>1590</v>
      </c>
      <c r="G5982" t="s">
        <v>1527</v>
      </c>
      <c r="H5982" t="s">
        <v>125</v>
      </c>
      <c r="P5982" t="s">
        <v>125</v>
      </c>
    </row>
    <row r="5983" spans="1:16" x14ac:dyDescent="0.2">
      <c r="A5983">
        <v>179219</v>
      </c>
      <c r="B5983" t="s">
        <v>2906</v>
      </c>
      <c r="C5983" t="s">
        <v>1525</v>
      </c>
      <c r="D5983" t="b">
        <v>0</v>
      </c>
      <c r="E5983" t="s">
        <v>125</v>
      </c>
      <c r="F5983" t="s">
        <v>1934</v>
      </c>
      <c r="G5983" t="s">
        <v>1534</v>
      </c>
      <c r="H5983" t="s">
        <v>125</v>
      </c>
      <c r="P5983" t="s">
        <v>125</v>
      </c>
    </row>
    <row r="5984" spans="1:16" x14ac:dyDescent="0.2">
      <c r="A5984">
        <v>177640</v>
      </c>
      <c r="B5984" t="s">
        <v>2906</v>
      </c>
      <c r="C5984" t="s">
        <v>1525</v>
      </c>
      <c r="D5984" t="b">
        <v>0</v>
      </c>
      <c r="E5984" t="s">
        <v>125</v>
      </c>
      <c r="F5984" t="s">
        <v>1934</v>
      </c>
      <c r="G5984" t="s">
        <v>1534</v>
      </c>
      <c r="H5984" t="s">
        <v>125</v>
      </c>
      <c r="P5984" t="s">
        <v>125</v>
      </c>
    </row>
    <row r="5985" spans="1:19" x14ac:dyDescent="0.2">
      <c r="A5985">
        <v>177638</v>
      </c>
      <c r="B5985" t="s">
        <v>2906</v>
      </c>
      <c r="C5985" t="s">
        <v>1525</v>
      </c>
      <c r="D5985" t="b">
        <v>0</v>
      </c>
      <c r="E5985" t="s">
        <v>125</v>
      </c>
      <c r="F5985" t="s">
        <v>1934</v>
      </c>
      <c r="G5985" t="s">
        <v>1534</v>
      </c>
      <c r="H5985" t="s">
        <v>125</v>
      </c>
      <c r="P5985" t="s">
        <v>125</v>
      </c>
    </row>
    <row r="5986" spans="1:19" x14ac:dyDescent="0.2">
      <c r="A5986">
        <v>178124</v>
      </c>
      <c r="B5986" t="s">
        <v>2906</v>
      </c>
      <c r="C5986" t="s">
        <v>1525</v>
      </c>
      <c r="D5986" t="b">
        <v>0</v>
      </c>
      <c r="E5986" t="s">
        <v>125</v>
      </c>
      <c r="F5986" t="s">
        <v>1934</v>
      </c>
      <c r="G5986" t="s">
        <v>1534</v>
      </c>
      <c r="H5986" t="s">
        <v>125</v>
      </c>
      <c r="P5986" t="s">
        <v>125</v>
      </c>
    </row>
    <row r="5987" spans="1:19" x14ac:dyDescent="0.2">
      <c r="A5987">
        <v>205214</v>
      </c>
      <c r="B5987" t="s">
        <v>2906</v>
      </c>
      <c r="C5987" t="s">
        <v>1525</v>
      </c>
      <c r="D5987" t="b">
        <v>0</v>
      </c>
      <c r="E5987" t="s">
        <v>125</v>
      </c>
      <c r="F5987" t="s">
        <v>1934</v>
      </c>
      <c r="G5987" t="s">
        <v>1534</v>
      </c>
      <c r="H5987" t="s">
        <v>125</v>
      </c>
      <c r="P5987" t="s">
        <v>125</v>
      </c>
    </row>
    <row r="5988" spans="1:19" x14ac:dyDescent="0.2">
      <c r="A5988">
        <v>189351</v>
      </c>
      <c r="B5988" t="s">
        <v>2907</v>
      </c>
      <c r="C5988" t="s">
        <v>1525</v>
      </c>
      <c r="D5988" t="b">
        <v>1</v>
      </c>
      <c r="E5988" t="s">
        <v>125</v>
      </c>
      <c r="H5988" t="s">
        <v>125</v>
      </c>
      <c r="P5988" t="s">
        <v>125</v>
      </c>
    </row>
    <row r="5989" spans="1:19" x14ac:dyDescent="0.2">
      <c r="A5989">
        <v>169854</v>
      </c>
      <c r="B5989" t="s">
        <v>2907</v>
      </c>
      <c r="C5989" t="s">
        <v>1525</v>
      </c>
      <c r="D5989" t="b">
        <v>1</v>
      </c>
      <c r="E5989" t="s">
        <v>125</v>
      </c>
      <c r="F5989" t="s">
        <v>538</v>
      </c>
      <c r="G5989" t="s">
        <v>533</v>
      </c>
      <c r="H5989" t="s">
        <v>125</v>
      </c>
      <c r="P5989" t="s">
        <v>125</v>
      </c>
    </row>
    <row r="5990" spans="1:19" x14ac:dyDescent="0.2">
      <c r="A5990">
        <v>189325</v>
      </c>
      <c r="B5990" t="s">
        <v>2908</v>
      </c>
      <c r="C5990" t="s">
        <v>1525</v>
      </c>
      <c r="D5990" t="b">
        <v>1</v>
      </c>
      <c r="E5990" t="s">
        <v>125</v>
      </c>
      <c r="H5990" t="s">
        <v>125</v>
      </c>
      <c r="P5990" t="s">
        <v>125</v>
      </c>
    </row>
    <row r="5991" spans="1:19" x14ac:dyDescent="0.2">
      <c r="A5991">
        <v>169811</v>
      </c>
      <c r="B5991" t="s">
        <v>2908</v>
      </c>
      <c r="C5991" t="s">
        <v>1525</v>
      </c>
      <c r="D5991" t="b">
        <v>1</v>
      </c>
      <c r="E5991" t="s">
        <v>125</v>
      </c>
      <c r="H5991" t="s">
        <v>125</v>
      </c>
      <c r="P5991" t="s">
        <v>125</v>
      </c>
      <c r="R5991" t="s">
        <v>1809</v>
      </c>
    </row>
    <row r="5992" spans="1:19" x14ac:dyDescent="0.2">
      <c r="A5992">
        <v>211791</v>
      </c>
      <c r="B5992" t="s">
        <v>2908</v>
      </c>
      <c r="C5992" t="s">
        <v>1525</v>
      </c>
      <c r="D5992" t="b">
        <v>1</v>
      </c>
      <c r="E5992" t="s">
        <v>125</v>
      </c>
      <c r="F5992" t="s">
        <v>955</v>
      </c>
      <c r="G5992" t="s">
        <v>956</v>
      </c>
      <c r="H5992" t="s">
        <v>125</v>
      </c>
      <c r="P5992" t="s">
        <v>125</v>
      </c>
    </row>
    <row r="5993" spans="1:19" x14ac:dyDescent="0.2">
      <c r="A5993">
        <v>189354</v>
      </c>
      <c r="B5993" t="s">
        <v>2909</v>
      </c>
      <c r="C5993" t="s">
        <v>1525</v>
      </c>
      <c r="D5993" t="b">
        <v>1</v>
      </c>
      <c r="E5993" t="s">
        <v>125</v>
      </c>
      <c r="H5993" t="s">
        <v>125</v>
      </c>
      <c r="P5993" t="s">
        <v>125</v>
      </c>
    </row>
    <row r="5994" spans="1:19" x14ac:dyDescent="0.2">
      <c r="A5994">
        <v>211817</v>
      </c>
      <c r="B5994" t="s">
        <v>2910</v>
      </c>
      <c r="C5994" t="s">
        <v>1525</v>
      </c>
      <c r="D5994" t="b">
        <v>1</v>
      </c>
      <c r="E5994" t="s">
        <v>125</v>
      </c>
      <c r="H5994" t="s">
        <v>125</v>
      </c>
      <c r="P5994" t="s">
        <v>125</v>
      </c>
    </row>
    <row r="5995" spans="1:19" x14ac:dyDescent="0.2">
      <c r="A5995">
        <v>169851</v>
      </c>
      <c r="B5995" t="s">
        <v>2910</v>
      </c>
      <c r="C5995" t="s">
        <v>1525</v>
      </c>
      <c r="D5995" t="b">
        <v>1</v>
      </c>
      <c r="E5995" t="s">
        <v>125</v>
      </c>
      <c r="H5995" t="s">
        <v>125</v>
      </c>
      <c r="P5995" t="s">
        <v>125</v>
      </c>
      <c r="R5995" t="s">
        <v>1752</v>
      </c>
    </row>
    <row r="5996" spans="1:19" x14ac:dyDescent="0.2">
      <c r="A5996">
        <v>211792</v>
      </c>
      <c r="B5996" t="s">
        <v>1510</v>
      </c>
      <c r="C5996" t="s">
        <v>1525</v>
      </c>
      <c r="D5996" t="b">
        <v>0</v>
      </c>
      <c r="E5996" t="s">
        <v>125</v>
      </c>
      <c r="F5996" t="s">
        <v>1769</v>
      </c>
      <c r="G5996" t="s">
        <v>533</v>
      </c>
      <c r="H5996" t="s">
        <v>125</v>
      </c>
      <c r="P5996" t="s">
        <v>125</v>
      </c>
      <c r="S5996" t="s">
        <v>1770</v>
      </c>
    </row>
    <row r="5997" spans="1:19" x14ac:dyDescent="0.2">
      <c r="A5997">
        <v>169812</v>
      </c>
      <c r="B5997" t="s">
        <v>1510</v>
      </c>
      <c r="C5997" t="s">
        <v>1525</v>
      </c>
      <c r="D5997" t="b">
        <v>0</v>
      </c>
      <c r="E5997" t="s">
        <v>125</v>
      </c>
      <c r="F5997" t="s">
        <v>1769</v>
      </c>
      <c r="G5997" t="s">
        <v>533</v>
      </c>
      <c r="H5997" t="s">
        <v>125</v>
      </c>
      <c r="P5997" t="s">
        <v>125</v>
      </c>
      <c r="S5997" t="s">
        <v>1770</v>
      </c>
    </row>
    <row r="5998" spans="1:19" x14ac:dyDescent="0.2">
      <c r="A5998">
        <v>189326</v>
      </c>
      <c r="B5998" t="s">
        <v>1510</v>
      </c>
      <c r="C5998" t="s">
        <v>1525</v>
      </c>
      <c r="D5998" t="b">
        <v>0</v>
      </c>
      <c r="E5998" t="s">
        <v>125</v>
      </c>
      <c r="F5998" t="s">
        <v>1769</v>
      </c>
      <c r="G5998" t="s">
        <v>533</v>
      </c>
      <c r="H5998" t="s">
        <v>125</v>
      </c>
      <c r="P5998" t="s">
        <v>125</v>
      </c>
      <c r="S5998" t="s">
        <v>1770</v>
      </c>
    </row>
    <row r="5999" spans="1:19" x14ac:dyDescent="0.2">
      <c r="A5999">
        <v>159267</v>
      </c>
      <c r="B5999" t="s">
        <v>2911</v>
      </c>
      <c r="C5999" t="s">
        <v>1525</v>
      </c>
      <c r="D5999" t="b">
        <v>0</v>
      </c>
      <c r="E5999" t="s">
        <v>125</v>
      </c>
      <c r="F5999" t="s">
        <v>1600</v>
      </c>
      <c r="G5999" t="s">
        <v>956</v>
      </c>
      <c r="H5999" t="s">
        <v>125</v>
      </c>
      <c r="P5999" t="s">
        <v>125</v>
      </c>
    </row>
    <row r="6000" spans="1:19" x14ac:dyDescent="0.2">
      <c r="A6000">
        <v>171132</v>
      </c>
      <c r="B6000" t="s">
        <v>2912</v>
      </c>
      <c r="C6000" t="s">
        <v>1525</v>
      </c>
      <c r="D6000" t="b">
        <v>0</v>
      </c>
      <c r="E6000" t="s">
        <v>125</v>
      </c>
      <c r="F6000" t="s">
        <v>538</v>
      </c>
      <c r="G6000" t="s">
        <v>533</v>
      </c>
      <c r="H6000" t="s">
        <v>125</v>
      </c>
      <c r="P6000" t="s">
        <v>125</v>
      </c>
    </row>
    <row r="6001" spans="1:16" x14ac:dyDescent="0.2">
      <c r="A6001">
        <v>172886</v>
      </c>
      <c r="B6001" t="s">
        <v>2912</v>
      </c>
      <c r="C6001" t="s">
        <v>1525</v>
      </c>
      <c r="D6001" t="b">
        <v>0</v>
      </c>
      <c r="E6001" t="s">
        <v>125</v>
      </c>
      <c r="F6001" t="s">
        <v>538</v>
      </c>
      <c r="G6001" t="s">
        <v>533</v>
      </c>
      <c r="H6001" t="s">
        <v>125</v>
      </c>
      <c r="P6001" t="s">
        <v>125</v>
      </c>
    </row>
    <row r="6002" spans="1:16" x14ac:dyDescent="0.2">
      <c r="A6002">
        <v>172938</v>
      </c>
      <c r="B6002" t="s">
        <v>2912</v>
      </c>
      <c r="C6002" t="s">
        <v>1525</v>
      </c>
      <c r="D6002" t="b">
        <v>0</v>
      </c>
      <c r="E6002" t="s">
        <v>125</v>
      </c>
      <c r="F6002" t="s">
        <v>538</v>
      </c>
      <c r="G6002" t="s">
        <v>533</v>
      </c>
      <c r="H6002" t="s">
        <v>125</v>
      </c>
      <c r="P6002" t="s">
        <v>125</v>
      </c>
    </row>
    <row r="6003" spans="1:16" x14ac:dyDescent="0.2">
      <c r="A6003">
        <v>189353</v>
      </c>
      <c r="B6003" t="s">
        <v>2912</v>
      </c>
      <c r="C6003" t="s">
        <v>1525</v>
      </c>
      <c r="D6003" t="b">
        <v>0</v>
      </c>
      <c r="E6003" t="s">
        <v>125</v>
      </c>
      <c r="F6003" t="s">
        <v>538</v>
      </c>
      <c r="G6003" t="s">
        <v>533</v>
      </c>
      <c r="H6003" t="s">
        <v>125</v>
      </c>
      <c r="P6003" t="s">
        <v>125</v>
      </c>
    </row>
    <row r="6004" spans="1:16" x14ac:dyDescent="0.2">
      <c r="A6004">
        <v>172990</v>
      </c>
      <c r="B6004" t="s">
        <v>2912</v>
      </c>
      <c r="C6004" t="s">
        <v>1525</v>
      </c>
      <c r="D6004" t="b">
        <v>0</v>
      </c>
      <c r="E6004" t="s">
        <v>125</v>
      </c>
      <c r="F6004" t="s">
        <v>538</v>
      </c>
      <c r="G6004" t="s">
        <v>533</v>
      </c>
      <c r="H6004" t="s">
        <v>125</v>
      </c>
      <c r="P6004" t="s">
        <v>125</v>
      </c>
    </row>
    <row r="6005" spans="1:16" x14ac:dyDescent="0.2">
      <c r="A6005">
        <v>169856</v>
      </c>
      <c r="B6005" t="s">
        <v>2912</v>
      </c>
      <c r="C6005" t="s">
        <v>1525</v>
      </c>
      <c r="D6005" t="b">
        <v>0</v>
      </c>
      <c r="E6005" t="s">
        <v>125</v>
      </c>
      <c r="F6005" t="s">
        <v>538</v>
      </c>
      <c r="G6005" t="s">
        <v>533</v>
      </c>
      <c r="H6005" t="s">
        <v>125</v>
      </c>
      <c r="P6005" t="s">
        <v>125</v>
      </c>
    </row>
    <row r="6006" spans="1:16" x14ac:dyDescent="0.2">
      <c r="A6006">
        <v>146153</v>
      </c>
      <c r="B6006" t="s">
        <v>2912</v>
      </c>
      <c r="C6006" t="s">
        <v>1525</v>
      </c>
      <c r="D6006" t="b">
        <v>0</v>
      </c>
      <c r="E6006" t="s">
        <v>125</v>
      </c>
      <c r="F6006" t="s">
        <v>538</v>
      </c>
      <c r="G6006" t="s">
        <v>533</v>
      </c>
      <c r="H6006" t="s">
        <v>125</v>
      </c>
      <c r="P6006" t="s">
        <v>125</v>
      </c>
    </row>
    <row r="6007" spans="1:16" x14ac:dyDescent="0.2">
      <c r="A6007">
        <v>145479</v>
      </c>
      <c r="B6007" t="s">
        <v>2912</v>
      </c>
      <c r="C6007" t="s">
        <v>1525</v>
      </c>
      <c r="D6007" t="b">
        <v>0</v>
      </c>
      <c r="E6007" t="s">
        <v>125</v>
      </c>
      <c r="F6007" t="s">
        <v>538</v>
      </c>
      <c r="G6007" t="s">
        <v>533</v>
      </c>
      <c r="H6007" t="s">
        <v>125</v>
      </c>
      <c r="P6007" t="s">
        <v>125</v>
      </c>
    </row>
    <row r="6008" spans="1:16" x14ac:dyDescent="0.2">
      <c r="A6008">
        <v>162070</v>
      </c>
      <c r="B6008" t="s">
        <v>2912</v>
      </c>
      <c r="C6008" t="s">
        <v>1525</v>
      </c>
      <c r="D6008" t="b">
        <v>0</v>
      </c>
      <c r="E6008" t="s">
        <v>125</v>
      </c>
      <c r="F6008" t="s">
        <v>538</v>
      </c>
      <c r="G6008" t="s">
        <v>533</v>
      </c>
      <c r="H6008" t="s">
        <v>125</v>
      </c>
      <c r="P6008" t="s">
        <v>125</v>
      </c>
    </row>
    <row r="6009" spans="1:16" x14ac:dyDescent="0.2">
      <c r="A6009">
        <v>170098</v>
      </c>
      <c r="B6009" t="s">
        <v>2912</v>
      </c>
      <c r="C6009" t="s">
        <v>1525</v>
      </c>
      <c r="D6009" t="b">
        <v>0</v>
      </c>
      <c r="E6009" t="s">
        <v>125</v>
      </c>
      <c r="F6009" t="s">
        <v>538</v>
      </c>
      <c r="G6009" t="s">
        <v>533</v>
      </c>
      <c r="H6009" t="s">
        <v>125</v>
      </c>
      <c r="P6009" t="s">
        <v>125</v>
      </c>
    </row>
    <row r="6010" spans="1:16" x14ac:dyDescent="0.2">
      <c r="A6010">
        <v>161279</v>
      </c>
      <c r="B6010" t="s">
        <v>2912</v>
      </c>
      <c r="C6010" t="s">
        <v>1525</v>
      </c>
      <c r="D6010" t="b">
        <v>0</v>
      </c>
      <c r="E6010" t="s">
        <v>125</v>
      </c>
      <c r="F6010" t="s">
        <v>538</v>
      </c>
      <c r="G6010" t="s">
        <v>533</v>
      </c>
      <c r="H6010" t="s">
        <v>125</v>
      </c>
      <c r="P6010" t="s">
        <v>125</v>
      </c>
    </row>
    <row r="6011" spans="1:16" x14ac:dyDescent="0.2">
      <c r="A6011">
        <v>159303</v>
      </c>
      <c r="B6011" t="s">
        <v>2913</v>
      </c>
      <c r="C6011" t="s">
        <v>1525</v>
      </c>
      <c r="D6011" t="b">
        <v>0</v>
      </c>
      <c r="E6011" t="s">
        <v>125</v>
      </c>
      <c r="F6011" t="s">
        <v>538</v>
      </c>
      <c r="G6011" t="s">
        <v>533</v>
      </c>
      <c r="H6011" t="s">
        <v>125</v>
      </c>
      <c r="P6011" t="s">
        <v>125</v>
      </c>
    </row>
    <row r="6012" spans="1:16" x14ac:dyDescent="0.2">
      <c r="A6012">
        <v>146144</v>
      </c>
      <c r="B6012" t="s">
        <v>2914</v>
      </c>
      <c r="C6012" t="s">
        <v>1525</v>
      </c>
      <c r="D6012" t="b">
        <v>0</v>
      </c>
      <c r="E6012" t="s">
        <v>125</v>
      </c>
      <c r="F6012" t="s">
        <v>1602</v>
      </c>
      <c r="G6012" t="s">
        <v>1603</v>
      </c>
      <c r="H6012" t="s">
        <v>125</v>
      </c>
      <c r="P6012" t="s">
        <v>125</v>
      </c>
    </row>
    <row r="6013" spans="1:16" x14ac:dyDescent="0.2">
      <c r="A6013">
        <v>159263</v>
      </c>
      <c r="B6013" t="s">
        <v>2915</v>
      </c>
      <c r="C6013" t="s">
        <v>1525</v>
      </c>
      <c r="D6013" t="b">
        <v>0</v>
      </c>
      <c r="E6013" t="s">
        <v>125</v>
      </c>
      <c r="F6013" t="s">
        <v>1602</v>
      </c>
      <c r="G6013" t="s">
        <v>1603</v>
      </c>
      <c r="H6013" t="s">
        <v>125</v>
      </c>
      <c r="P6013" t="s">
        <v>125</v>
      </c>
    </row>
    <row r="6014" spans="1:16" x14ac:dyDescent="0.2">
      <c r="A6014">
        <v>145524</v>
      </c>
      <c r="B6014" t="s">
        <v>2916</v>
      </c>
      <c r="C6014" t="s">
        <v>1525</v>
      </c>
      <c r="D6014" t="b">
        <v>1</v>
      </c>
      <c r="E6014" t="s">
        <v>125</v>
      </c>
      <c r="F6014" t="s">
        <v>1590</v>
      </c>
      <c r="G6014" t="s">
        <v>1527</v>
      </c>
      <c r="H6014" t="s">
        <v>125</v>
      </c>
      <c r="P6014" t="s">
        <v>125</v>
      </c>
    </row>
    <row r="6015" spans="1:16" x14ac:dyDescent="0.2">
      <c r="A6015">
        <v>166750</v>
      </c>
      <c r="B6015" t="s">
        <v>2916</v>
      </c>
      <c r="C6015" t="s">
        <v>1525</v>
      </c>
      <c r="D6015" t="b">
        <v>1</v>
      </c>
      <c r="E6015" t="s">
        <v>125</v>
      </c>
      <c r="F6015" t="s">
        <v>1590</v>
      </c>
      <c r="G6015" t="s">
        <v>1527</v>
      </c>
      <c r="H6015" t="s">
        <v>125</v>
      </c>
      <c r="P6015" t="s">
        <v>125</v>
      </c>
    </row>
    <row r="6016" spans="1:16" x14ac:dyDescent="0.2">
      <c r="A6016">
        <v>211815</v>
      </c>
      <c r="B6016" t="s">
        <v>2916</v>
      </c>
      <c r="C6016" t="s">
        <v>1525</v>
      </c>
      <c r="D6016" t="b">
        <v>1</v>
      </c>
      <c r="E6016" t="s">
        <v>125</v>
      </c>
      <c r="F6016" t="s">
        <v>1590</v>
      </c>
      <c r="G6016" t="s">
        <v>1527</v>
      </c>
      <c r="H6016" t="s">
        <v>125</v>
      </c>
      <c r="P6016" t="s">
        <v>125</v>
      </c>
    </row>
    <row r="6017" spans="1:16" x14ac:dyDescent="0.2">
      <c r="A6017">
        <v>170145</v>
      </c>
      <c r="B6017" t="s">
        <v>2916</v>
      </c>
      <c r="C6017" t="s">
        <v>1525</v>
      </c>
      <c r="D6017" t="b">
        <v>1</v>
      </c>
      <c r="E6017" t="s">
        <v>125</v>
      </c>
      <c r="F6017" t="s">
        <v>1590</v>
      </c>
      <c r="G6017" t="s">
        <v>1527</v>
      </c>
      <c r="H6017" t="s">
        <v>125</v>
      </c>
      <c r="P6017" t="s">
        <v>125</v>
      </c>
    </row>
    <row r="6018" spans="1:16" x14ac:dyDescent="0.2">
      <c r="A6018">
        <v>207094</v>
      </c>
      <c r="B6018" t="s">
        <v>2916</v>
      </c>
      <c r="C6018" t="s">
        <v>1525</v>
      </c>
      <c r="D6018" t="b">
        <v>1</v>
      </c>
      <c r="E6018" t="s">
        <v>125</v>
      </c>
      <c r="F6018" t="s">
        <v>1590</v>
      </c>
      <c r="G6018" t="s">
        <v>1527</v>
      </c>
      <c r="H6018" t="s">
        <v>125</v>
      </c>
      <c r="P6018" t="s">
        <v>125</v>
      </c>
    </row>
    <row r="6019" spans="1:16" x14ac:dyDescent="0.2">
      <c r="A6019">
        <v>146143</v>
      </c>
      <c r="B6019" t="s">
        <v>2916</v>
      </c>
      <c r="C6019" t="s">
        <v>1525</v>
      </c>
      <c r="D6019" t="b">
        <v>1</v>
      </c>
      <c r="E6019" t="s">
        <v>125</v>
      </c>
      <c r="F6019" t="s">
        <v>1590</v>
      </c>
      <c r="G6019" t="s">
        <v>1527</v>
      </c>
      <c r="H6019" t="s">
        <v>125</v>
      </c>
      <c r="P6019" t="s">
        <v>125</v>
      </c>
    </row>
    <row r="6020" spans="1:16" x14ac:dyDescent="0.2">
      <c r="A6020">
        <v>160288</v>
      </c>
      <c r="B6020" t="s">
        <v>2916</v>
      </c>
      <c r="C6020" t="s">
        <v>1525</v>
      </c>
      <c r="D6020" t="b">
        <v>1</v>
      </c>
      <c r="E6020" t="s">
        <v>125</v>
      </c>
      <c r="F6020" t="s">
        <v>1590</v>
      </c>
      <c r="G6020" t="s">
        <v>1527</v>
      </c>
      <c r="H6020" t="s">
        <v>125</v>
      </c>
      <c r="P6020" t="s">
        <v>125</v>
      </c>
    </row>
    <row r="6021" spans="1:16" x14ac:dyDescent="0.2">
      <c r="A6021">
        <v>172870</v>
      </c>
      <c r="B6021" t="s">
        <v>2916</v>
      </c>
      <c r="C6021" t="s">
        <v>1525</v>
      </c>
      <c r="D6021" t="b">
        <v>1</v>
      </c>
      <c r="E6021" t="s">
        <v>125</v>
      </c>
      <c r="F6021" t="s">
        <v>1590</v>
      </c>
      <c r="G6021" t="s">
        <v>1527</v>
      </c>
      <c r="H6021" t="s">
        <v>125</v>
      </c>
      <c r="P6021" t="s">
        <v>125</v>
      </c>
    </row>
    <row r="6022" spans="1:16" x14ac:dyDescent="0.2">
      <c r="A6022">
        <v>172931</v>
      </c>
      <c r="B6022" t="s">
        <v>2916</v>
      </c>
      <c r="C6022" t="s">
        <v>1525</v>
      </c>
      <c r="D6022" t="b">
        <v>1</v>
      </c>
      <c r="E6022" t="s">
        <v>125</v>
      </c>
      <c r="F6022" t="s">
        <v>1590</v>
      </c>
      <c r="G6022" t="s">
        <v>1527</v>
      </c>
      <c r="H6022" t="s">
        <v>125</v>
      </c>
      <c r="P6022" t="s">
        <v>125</v>
      </c>
    </row>
    <row r="6023" spans="1:16" x14ac:dyDescent="0.2">
      <c r="A6023">
        <v>172983</v>
      </c>
      <c r="B6023" t="s">
        <v>2916</v>
      </c>
      <c r="C6023" t="s">
        <v>1525</v>
      </c>
      <c r="D6023" t="b">
        <v>1</v>
      </c>
      <c r="E6023" t="s">
        <v>125</v>
      </c>
      <c r="F6023" t="s">
        <v>1590</v>
      </c>
      <c r="G6023" t="s">
        <v>1527</v>
      </c>
      <c r="H6023" t="s">
        <v>125</v>
      </c>
      <c r="P6023" t="s">
        <v>125</v>
      </c>
    </row>
    <row r="6024" spans="1:16" x14ac:dyDescent="0.2">
      <c r="A6024">
        <v>161323</v>
      </c>
      <c r="B6024" t="s">
        <v>2916</v>
      </c>
      <c r="C6024" t="s">
        <v>1525</v>
      </c>
      <c r="D6024" t="b">
        <v>1</v>
      </c>
      <c r="E6024" t="s">
        <v>125</v>
      </c>
      <c r="F6024" t="s">
        <v>1590</v>
      </c>
      <c r="G6024" t="s">
        <v>1527</v>
      </c>
      <c r="H6024" t="s">
        <v>125</v>
      </c>
      <c r="P6024" t="s">
        <v>125</v>
      </c>
    </row>
    <row r="6025" spans="1:16" x14ac:dyDescent="0.2">
      <c r="A6025">
        <v>169846</v>
      </c>
      <c r="B6025" t="s">
        <v>2916</v>
      </c>
      <c r="C6025" t="s">
        <v>1525</v>
      </c>
      <c r="D6025" t="b">
        <v>1</v>
      </c>
      <c r="E6025" t="s">
        <v>125</v>
      </c>
      <c r="F6025" t="s">
        <v>1590</v>
      </c>
      <c r="G6025" t="s">
        <v>1527</v>
      </c>
      <c r="H6025" t="s">
        <v>125</v>
      </c>
      <c r="P6025" t="s">
        <v>125</v>
      </c>
    </row>
    <row r="6026" spans="1:16" x14ac:dyDescent="0.2">
      <c r="A6026">
        <v>171119</v>
      </c>
      <c r="B6026" t="s">
        <v>2917</v>
      </c>
      <c r="C6026" t="s">
        <v>1525</v>
      </c>
      <c r="D6026" t="b">
        <v>1</v>
      </c>
      <c r="E6026" t="s">
        <v>125</v>
      </c>
      <c r="F6026" t="s">
        <v>1529</v>
      </c>
      <c r="G6026" t="s">
        <v>1527</v>
      </c>
      <c r="H6026" t="s">
        <v>125</v>
      </c>
      <c r="P6026" t="s">
        <v>125</v>
      </c>
    </row>
    <row r="6027" spans="1:16" x14ac:dyDescent="0.2">
      <c r="A6027">
        <v>162108</v>
      </c>
      <c r="B6027" t="s">
        <v>2917</v>
      </c>
      <c r="C6027" t="s">
        <v>1525</v>
      </c>
      <c r="D6027" t="b">
        <v>1</v>
      </c>
      <c r="E6027" t="s">
        <v>125</v>
      </c>
      <c r="F6027" t="s">
        <v>1529</v>
      </c>
      <c r="G6027" t="s">
        <v>1527</v>
      </c>
      <c r="H6027" t="s">
        <v>125</v>
      </c>
      <c r="P6027" t="s">
        <v>125</v>
      </c>
    </row>
    <row r="6028" spans="1:16" x14ac:dyDescent="0.2">
      <c r="A6028">
        <v>189343</v>
      </c>
      <c r="B6028" t="s">
        <v>2917</v>
      </c>
      <c r="C6028" t="s">
        <v>1525</v>
      </c>
      <c r="D6028" t="b">
        <v>1</v>
      </c>
      <c r="E6028" t="s">
        <v>125</v>
      </c>
      <c r="F6028" t="s">
        <v>1529</v>
      </c>
      <c r="G6028" t="s">
        <v>1527</v>
      </c>
      <c r="H6028" t="s">
        <v>125</v>
      </c>
      <c r="P6028" t="s">
        <v>125</v>
      </c>
    </row>
    <row r="6029" spans="1:16" x14ac:dyDescent="0.2">
      <c r="A6029">
        <v>170082</v>
      </c>
      <c r="B6029" t="s">
        <v>2917</v>
      </c>
      <c r="C6029" t="s">
        <v>1525</v>
      </c>
      <c r="D6029" t="b">
        <v>1</v>
      </c>
      <c r="E6029" t="s">
        <v>125</v>
      </c>
      <c r="F6029" t="s">
        <v>1529</v>
      </c>
      <c r="G6029" t="s">
        <v>1527</v>
      </c>
      <c r="H6029" t="s">
        <v>125</v>
      </c>
      <c r="P6029" t="s">
        <v>125</v>
      </c>
    </row>
    <row r="6030" spans="1:16" x14ac:dyDescent="0.2">
      <c r="A6030">
        <v>159497</v>
      </c>
      <c r="B6030" t="s">
        <v>2918</v>
      </c>
      <c r="C6030" t="s">
        <v>1525</v>
      </c>
      <c r="D6030" t="b">
        <v>1</v>
      </c>
      <c r="E6030" t="s">
        <v>125</v>
      </c>
      <c r="F6030" t="s">
        <v>1529</v>
      </c>
      <c r="G6030" t="s">
        <v>1527</v>
      </c>
      <c r="H6030" t="s">
        <v>125</v>
      </c>
      <c r="P6030" t="s">
        <v>125</v>
      </c>
    </row>
    <row r="6031" spans="1:16" x14ac:dyDescent="0.2">
      <c r="A6031">
        <v>146142</v>
      </c>
      <c r="B6031" t="s">
        <v>2919</v>
      </c>
      <c r="C6031" t="s">
        <v>1525</v>
      </c>
      <c r="D6031" t="b">
        <v>1</v>
      </c>
      <c r="E6031" t="s">
        <v>125</v>
      </c>
      <c r="F6031" t="s">
        <v>1529</v>
      </c>
      <c r="G6031" t="s">
        <v>1527</v>
      </c>
      <c r="H6031" t="s">
        <v>125</v>
      </c>
      <c r="P6031" t="s">
        <v>125</v>
      </c>
    </row>
    <row r="6032" spans="1:16" x14ac:dyDescent="0.2">
      <c r="A6032">
        <v>172930</v>
      </c>
      <c r="B6032" t="s">
        <v>2919</v>
      </c>
      <c r="C6032" t="s">
        <v>1525</v>
      </c>
      <c r="D6032" t="b">
        <v>1</v>
      </c>
      <c r="E6032" t="s">
        <v>125</v>
      </c>
      <c r="F6032" t="s">
        <v>1529</v>
      </c>
      <c r="G6032" t="s">
        <v>1527</v>
      </c>
      <c r="H6032" t="s">
        <v>125</v>
      </c>
      <c r="P6032" t="s">
        <v>125</v>
      </c>
    </row>
    <row r="6033" spans="1:18" x14ac:dyDescent="0.2">
      <c r="A6033">
        <v>172982</v>
      </c>
      <c r="B6033" t="s">
        <v>2919</v>
      </c>
      <c r="C6033" t="s">
        <v>1525</v>
      </c>
      <c r="D6033" t="b">
        <v>1</v>
      </c>
      <c r="E6033" t="s">
        <v>125</v>
      </c>
      <c r="F6033" t="s">
        <v>1529</v>
      </c>
      <c r="G6033" t="s">
        <v>1527</v>
      </c>
      <c r="H6033" t="s">
        <v>125</v>
      </c>
      <c r="P6033" t="s">
        <v>125</v>
      </c>
    </row>
    <row r="6034" spans="1:18" x14ac:dyDescent="0.2">
      <c r="A6034">
        <v>161322</v>
      </c>
      <c r="B6034" t="s">
        <v>2919</v>
      </c>
      <c r="C6034" t="s">
        <v>1525</v>
      </c>
      <c r="D6034" t="b">
        <v>1</v>
      </c>
      <c r="E6034" t="s">
        <v>125</v>
      </c>
      <c r="F6034" t="s">
        <v>1529</v>
      </c>
      <c r="G6034" t="s">
        <v>1527</v>
      </c>
      <c r="H6034" t="s">
        <v>125</v>
      </c>
      <c r="P6034" t="s">
        <v>125</v>
      </c>
    </row>
    <row r="6035" spans="1:18" x14ac:dyDescent="0.2">
      <c r="A6035">
        <v>211814</v>
      </c>
      <c r="B6035" t="s">
        <v>2920</v>
      </c>
      <c r="C6035" t="s">
        <v>1525</v>
      </c>
      <c r="D6035" t="b">
        <v>1</v>
      </c>
      <c r="E6035" t="s">
        <v>125</v>
      </c>
      <c r="F6035" t="s">
        <v>1529</v>
      </c>
      <c r="G6035" t="s">
        <v>1527</v>
      </c>
      <c r="H6035" t="s">
        <v>125</v>
      </c>
      <c r="P6035" t="s">
        <v>125</v>
      </c>
    </row>
    <row r="6036" spans="1:18" x14ac:dyDescent="0.2">
      <c r="A6036">
        <v>169845</v>
      </c>
      <c r="B6036" t="s">
        <v>2920</v>
      </c>
      <c r="C6036" t="s">
        <v>1525</v>
      </c>
      <c r="D6036" t="b">
        <v>1</v>
      </c>
      <c r="E6036" t="s">
        <v>125</v>
      </c>
      <c r="F6036" t="s">
        <v>1529</v>
      </c>
      <c r="G6036" t="s">
        <v>1527</v>
      </c>
      <c r="H6036" t="s">
        <v>125</v>
      </c>
      <c r="P6036" t="s">
        <v>125</v>
      </c>
    </row>
    <row r="6037" spans="1:18" x14ac:dyDescent="0.2">
      <c r="A6037">
        <v>160320</v>
      </c>
      <c r="B6037" t="s">
        <v>2920</v>
      </c>
      <c r="C6037" t="s">
        <v>1525</v>
      </c>
      <c r="D6037" t="b">
        <v>1</v>
      </c>
      <c r="E6037" t="s">
        <v>125</v>
      </c>
      <c r="F6037" t="s">
        <v>1529</v>
      </c>
      <c r="G6037" t="s">
        <v>1527</v>
      </c>
      <c r="H6037" t="s">
        <v>125</v>
      </c>
      <c r="P6037" t="s">
        <v>125</v>
      </c>
    </row>
    <row r="6038" spans="1:18" x14ac:dyDescent="0.2">
      <c r="A6038">
        <v>166749</v>
      </c>
      <c r="B6038" t="s">
        <v>2920</v>
      </c>
      <c r="C6038" t="s">
        <v>1525</v>
      </c>
      <c r="D6038" t="b">
        <v>1</v>
      </c>
      <c r="E6038" t="s">
        <v>125</v>
      </c>
      <c r="F6038" t="s">
        <v>1529</v>
      </c>
      <c r="G6038" t="s">
        <v>1527</v>
      </c>
      <c r="H6038" t="s">
        <v>125</v>
      </c>
      <c r="P6038" t="s">
        <v>125</v>
      </c>
    </row>
    <row r="6039" spans="1:18" x14ac:dyDescent="0.2">
      <c r="A6039">
        <v>146182</v>
      </c>
      <c r="B6039" t="s">
        <v>2920</v>
      </c>
      <c r="C6039" t="s">
        <v>1525</v>
      </c>
      <c r="D6039" t="b">
        <v>1</v>
      </c>
      <c r="E6039" t="s">
        <v>125</v>
      </c>
      <c r="F6039" t="s">
        <v>1529</v>
      </c>
      <c r="G6039" t="s">
        <v>1527</v>
      </c>
      <c r="H6039" t="s">
        <v>125</v>
      </c>
      <c r="P6039" t="s">
        <v>125</v>
      </c>
    </row>
    <row r="6040" spans="1:18" x14ac:dyDescent="0.2">
      <c r="A6040">
        <v>159498</v>
      </c>
      <c r="B6040" t="s">
        <v>2920</v>
      </c>
      <c r="C6040" t="s">
        <v>1525</v>
      </c>
      <c r="D6040" t="b">
        <v>1</v>
      </c>
      <c r="E6040" t="s">
        <v>125</v>
      </c>
      <c r="F6040" t="s">
        <v>1529</v>
      </c>
      <c r="G6040" t="s">
        <v>1527</v>
      </c>
      <c r="H6040" t="s">
        <v>125</v>
      </c>
      <c r="P6040" t="s">
        <v>125</v>
      </c>
    </row>
    <row r="6041" spans="1:18" x14ac:dyDescent="0.2">
      <c r="A6041">
        <v>171118</v>
      </c>
      <c r="B6041" t="s">
        <v>2921</v>
      </c>
      <c r="C6041" t="s">
        <v>1525</v>
      </c>
      <c r="D6041" t="b">
        <v>1</v>
      </c>
      <c r="E6041" t="s">
        <v>125</v>
      </c>
      <c r="F6041" t="s">
        <v>1529</v>
      </c>
      <c r="G6041" t="s">
        <v>1527</v>
      </c>
      <c r="H6041" t="s">
        <v>125</v>
      </c>
      <c r="P6041" t="s">
        <v>125</v>
      </c>
    </row>
    <row r="6042" spans="1:18" x14ac:dyDescent="0.2">
      <c r="A6042">
        <v>170081</v>
      </c>
      <c r="B6042" t="s">
        <v>2921</v>
      </c>
      <c r="C6042" t="s">
        <v>1525</v>
      </c>
      <c r="D6042" t="b">
        <v>1</v>
      </c>
      <c r="E6042" t="s">
        <v>125</v>
      </c>
      <c r="F6042" t="s">
        <v>1529</v>
      </c>
      <c r="G6042" t="s">
        <v>1527</v>
      </c>
      <c r="H6042" t="s">
        <v>125</v>
      </c>
      <c r="P6042" t="s">
        <v>125</v>
      </c>
    </row>
    <row r="6043" spans="1:18" x14ac:dyDescent="0.2">
      <c r="A6043">
        <v>162106</v>
      </c>
      <c r="B6043" t="s">
        <v>2921</v>
      </c>
      <c r="C6043" t="s">
        <v>1525</v>
      </c>
      <c r="D6043" t="b">
        <v>1</v>
      </c>
      <c r="E6043" t="s">
        <v>125</v>
      </c>
      <c r="F6043" t="s">
        <v>1529</v>
      </c>
      <c r="G6043" t="s">
        <v>1527</v>
      </c>
      <c r="H6043" t="s">
        <v>125</v>
      </c>
      <c r="P6043" t="s">
        <v>125</v>
      </c>
    </row>
    <row r="6044" spans="1:18" x14ac:dyDescent="0.2">
      <c r="A6044">
        <v>189342</v>
      </c>
      <c r="B6044" t="s">
        <v>2921</v>
      </c>
      <c r="C6044" t="s">
        <v>1525</v>
      </c>
      <c r="D6044" t="b">
        <v>1</v>
      </c>
      <c r="E6044" t="s">
        <v>125</v>
      </c>
      <c r="F6044" t="s">
        <v>1529</v>
      </c>
      <c r="G6044" t="s">
        <v>1527</v>
      </c>
      <c r="H6044" t="s">
        <v>125</v>
      </c>
      <c r="P6044" t="s">
        <v>125</v>
      </c>
    </row>
    <row r="6045" spans="1:18" x14ac:dyDescent="0.2">
      <c r="A6045">
        <v>146141</v>
      </c>
      <c r="B6045" t="s">
        <v>2922</v>
      </c>
      <c r="C6045" t="s">
        <v>1525</v>
      </c>
      <c r="D6045" t="b">
        <v>0</v>
      </c>
      <c r="E6045" t="s">
        <v>125</v>
      </c>
      <c r="F6045" t="s">
        <v>2923</v>
      </c>
      <c r="G6045" t="s">
        <v>1527</v>
      </c>
      <c r="H6045" t="s">
        <v>125</v>
      </c>
      <c r="P6045" t="s">
        <v>125</v>
      </c>
    </row>
    <row r="6046" spans="1:18" x14ac:dyDescent="0.2">
      <c r="A6046">
        <v>169843</v>
      </c>
      <c r="B6046" t="s">
        <v>2924</v>
      </c>
      <c r="C6046" t="s">
        <v>1525</v>
      </c>
      <c r="D6046" t="b">
        <v>0</v>
      </c>
      <c r="E6046" t="s">
        <v>125</v>
      </c>
      <c r="F6046" t="s">
        <v>2129</v>
      </c>
      <c r="G6046" t="s">
        <v>1588</v>
      </c>
      <c r="H6046" t="s">
        <v>125</v>
      </c>
      <c r="P6046" t="s">
        <v>125</v>
      </c>
      <c r="R6046" t="s">
        <v>2925</v>
      </c>
    </row>
    <row r="6047" spans="1:18" x14ac:dyDescent="0.2">
      <c r="A6047">
        <v>145523</v>
      </c>
      <c r="B6047" t="s">
        <v>2924</v>
      </c>
      <c r="C6047" t="s">
        <v>1525</v>
      </c>
      <c r="D6047" t="b">
        <v>0</v>
      </c>
      <c r="E6047" t="s">
        <v>125</v>
      </c>
      <c r="F6047" t="s">
        <v>2129</v>
      </c>
      <c r="G6047" t="s">
        <v>1588</v>
      </c>
      <c r="H6047" t="s">
        <v>125</v>
      </c>
      <c r="P6047" t="s">
        <v>125</v>
      </c>
    </row>
    <row r="6048" spans="1:18" x14ac:dyDescent="0.2">
      <c r="A6048">
        <v>211812</v>
      </c>
      <c r="B6048" t="s">
        <v>2924</v>
      </c>
      <c r="C6048" t="s">
        <v>1525</v>
      </c>
      <c r="D6048" t="b">
        <v>0</v>
      </c>
      <c r="E6048" t="s">
        <v>125</v>
      </c>
      <c r="F6048" t="s">
        <v>2129</v>
      </c>
      <c r="G6048" t="s">
        <v>1588</v>
      </c>
      <c r="H6048" t="s">
        <v>125</v>
      </c>
      <c r="P6048" t="s">
        <v>125</v>
      </c>
    </row>
    <row r="6049" spans="1:16" x14ac:dyDescent="0.2">
      <c r="A6049">
        <v>211813</v>
      </c>
      <c r="B6049" t="s">
        <v>2926</v>
      </c>
      <c r="C6049" t="s">
        <v>1525</v>
      </c>
      <c r="D6049" t="b">
        <v>1</v>
      </c>
      <c r="E6049" t="s">
        <v>125</v>
      </c>
      <c r="F6049" t="s">
        <v>1529</v>
      </c>
      <c r="G6049" t="s">
        <v>1527</v>
      </c>
      <c r="H6049" t="s">
        <v>125</v>
      </c>
      <c r="P6049" t="s">
        <v>125</v>
      </c>
    </row>
    <row r="6050" spans="1:16" x14ac:dyDescent="0.2">
      <c r="A6050">
        <v>146181</v>
      </c>
      <c r="B6050" t="s">
        <v>2926</v>
      </c>
      <c r="C6050" t="s">
        <v>1525</v>
      </c>
      <c r="D6050" t="b">
        <v>1</v>
      </c>
      <c r="E6050" t="s">
        <v>125</v>
      </c>
      <c r="F6050" t="s">
        <v>1529</v>
      </c>
      <c r="G6050" t="s">
        <v>1527</v>
      </c>
      <c r="H6050" t="s">
        <v>125</v>
      </c>
      <c r="P6050" t="s">
        <v>125</v>
      </c>
    </row>
    <row r="6051" spans="1:16" x14ac:dyDescent="0.2">
      <c r="A6051">
        <v>169844</v>
      </c>
      <c r="B6051" t="s">
        <v>2926</v>
      </c>
      <c r="C6051" t="s">
        <v>1525</v>
      </c>
      <c r="D6051" t="b">
        <v>1</v>
      </c>
      <c r="E6051" t="s">
        <v>125</v>
      </c>
      <c r="F6051" t="s">
        <v>1529</v>
      </c>
      <c r="G6051" t="s">
        <v>1527</v>
      </c>
      <c r="H6051" t="s">
        <v>125</v>
      </c>
      <c r="P6051" t="s">
        <v>125</v>
      </c>
    </row>
    <row r="6052" spans="1:16" x14ac:dyDescent="0.2">
      <c r="A6052">
        <v>166748</v>
      </c>
      <c r="B6052" t="s">
        <v>2926</v>
      </c>
      <c r="C6052" t="s">
        <v>1525</v>
      </c>
      <c r="D6052" t="b">
        <v>1</v>
      </c>
      <c r="E6052" t="s">
        <v>125</v>
      </c>
      <c r="F6052" t="s">
        <v>1529</v>
      </c>
      <c r="G6052" t="s">
        <v>1527</v>
      </c>
      <c r="H6052" t="s">
        <v>125</v>
      </c>
      <c r="P6052" t="s">
        <v>125</v>
      </c>
    </row>
    <row r="6053" spans="1:16" x14ac:dyDescent="0.2">
      <c r="A6053">
        <v>172929</v>
      </c>
      <c r="B6053" t="s">
        <v>2926</v>
      </c>
      <c r="C6053" t="s">
        <v>1525</v>
      </c>
      <c r="D6053" t="b">
        <v>1</v>
      </c>
      <c r="E6053" t="s">
        <v>125</v>
      </c>
      <c r="F6053" t="s">
        <v>1529</v>
      </c>
      <c r="G6053" t="s">
        <v>1527</v>
      </c>
      <c r="H6053" t="s">
        <v>125</v>
      </c>
      <c r="P6053" t="s">
        <v>125</v>
      </c>
    </row>
    <row r="6054" spans="1:16" x14ac:dyDescent="0.2">
      <c r="A6054">
        <v>145522</v>
      </c>
      <c r="B6054" t="s">
        <v>2926</v>
      </c>
      <c r="C6054" t="s">
        <v>1525</v>
      </c>
      <c r="D6054" t="b">
        <v>1</v>
      </c>
      <c r="E6054" t="s">
        <v>125</v>
      </c>
      <c r="F6054" t="s">
        <v>1529</v>
      </c>
      <c r="G6054" t="s">
        <v>1527</v>
      </c>
      <c r="H6054" t="s">
        <v>125</v>
      </c>
      <c r="P6054" t="s">
        <v>125</v>
      </c>
    </row>
    <row r="6055" spans="1:16" x14ac:dyDescent="0.2">
      <c r="A6055">
        <v>172981</v>
      </c>
      <c r="B6055" t="s">
        <v>2926</v>
      </c>
      <c r="C6055" t="s">
        <v>1525</v>
      </c>
      <c r="D6055" t="b">
        <v>1</v>
      </c>
      <c r="E6055" t="s">
        <v>125</v>
      </c>
      <c r="F6055" t="s">
        <v>1529</v>
      </c>
      <c r="G6055" t="s">
        <v>1527</v>
      </c>
      <c r="H6055" t="s">
        <v>125</v>
      </c>
      <c r="P6055" t="s">
        <v>125</v>
      </c>
    </row>
    <row r="6056" spans="1:16" x14ac:dyDescent="0.2">
      <c r="A6056">
        <v>161321</v>
      </c>
      <c r="B6056" t="s">
        <v>2926</v>
      </c>
      <c r="C6056" t="s">
        <v>1525</v>
      </c>
      <c r="D6056" t="b">
        <v>1</v>
      </c>
      <c r="E6056" t="s">
        <v>125</v>
      </c>
      <c r="F6056" t="s">
        <v>1529</v>
      </c>
      <c r="G6056" t="s">
        <v>1527</v>
      </c>
      <c r="H6056" t="s">
        <v>125</v>
      </c>
      <c r="P6056" t="s">
        <v>125</v>
      </c>
    </row>
    <row r="6057" spans="1:16" x14ac:dyDescent="0.2">
      <c r="A6057">
        <v>170080</v>
      </c>
      <c r="B6057" t="s">
        <v>2927</v>
      </c>
      <c r="C6057" t="s">
        <v>1525</v>
      </c>
      <c r="D6057" t="b">
        <v>1</v>
      </c>
      <c r="E6057" t="s">
        <v>125</v>
      </c>
      <c r="F6057" t="s">
        <v>1529</v>
      </c>
      <c r="G6057" t="s">
        <v>1527</v>
      </c>
      <c r="H6057" t="s">
        <v>125</v>
      </c>
      <c r="P6057" t="s">
        <v>125</v>
      </c>
    </row>
    <row r="6058" spans="1:16" x14ac:dyDescent="0.2">
      <c r="A6058">
        <v>171117</v>
      </c>
      <c r="B6058" t="s">
        <v>2927</v>
      </c>
      <c r="C6058" t="s">
        <v>1525</v>
      </c>
      <c r="D6058" t="b">
        <v>1</v>
      </c>
      <c r="E6058" t="s">
        <v>125</v>
      </c>
      <c r="F6058" t="s">
        <v>1529</v>
      </c>
      <c r="G6058" t="s">
        <v>1527</v>
      </c>
      <c r="H6058" t="s">
        <v>125</v>
      </c>
      <c r="P6058" t="s">
        <v>125</v>
      </c>
    </row>
    <row r="6059" spans="1:16" x14ac:dyDescent="0.2">
      <c r="A6059">
        <v>159496</v>
      </c>
      <c r="B6059" t="s">
        <v>2927</v>
      </c>
      <c r="C6059" t="s">
        <v>1525</v>
      </c>
      <c r="D6059" t="b">
        <v>1</v>
      </c>
      <c r="E6059" t="s">
        <v>125</v>
      </c>
      <c r="H6059" t="s">
        <v>125</v>
      </c>
      <c r="P6059" t="s">
        <v>125</v>
      </c>
    </row>
    <row r="6060" spans="1:16" x14ac:dyDescent="0.2">
      <c r="A6060">
        <v>189341</v>
      </c>
      <c r="B6060" t="s">
        <v>2927</v>
      </c>
      <c r="C6060" t="s">
        <v>1525</v>
      </c>
      <c r="D6060" t="b">
        <v>1</v>
      </c>
      <c r="E6060" t="s">
        <v>125</v>
      </c>
      <c r="F6060" t="s">
        <v>1529</v>
      </c>
      <c r="G6060" t="s">
        <v>1527</v>
      </c>
      <c r="H6060" t="s">
        <v>125</v>
      </c>
      <c r="P6060" t="s">
        <v>125</v>
      </c>
    </row>
    <row r="6061" spans="1:16" x14ac:dyDescent="0.2">
      <c r="A6061">
        <v>162100</v>
      </c>
      <c r="B6061" t="s">
        <v>2927</v>
      </c>
      <c r="C6061" t="s">
        <v>1525</v>
      </c>
      <c r="D6061" t="b">
        <v>1</v>
      </c>
      <c r="E6061" t="s">
        <v>125</v>
      </c>
      <c r="F6061" t="s">
        <v>1529</v>
      </c>
      <c r="G6061" t="s">
        <v>1527</v>
      </c>
      <c r="H6061" t="s">
        <v>125</v>
      </c>
      <c r="P6061" t="s">
        <v>125</v>
      </c>
    </row>
    <row r="6062" spans="1:16" x14ac:dyDescent="0.2">
      <c r="A6062">
        <v>159495</v>
      </c>
      <c r="B6062" t="s">
        <v>2928</v>
      </c>
      <c r="C6062" t="s">
        <v>1525</v>
      </c>
      <c r="D6062" t="b">
        <v>0</v>
      </c>
      <c r="E6062" t="s">
        <v>125</v>
      </c>
      <c r="F6062" t="s">
        <v>1587</v>
      </c>
      <c r="G6062" t="s">
        <v>1588</v>
      </c>
      <c r="H6062" t="s">
        <v>125</v>
      </c>
      <c r="P6062" t="s">
        <v>125</v>
      </c>
    </row>
    <row r="6063" spans="1:16" x14ac:dyDescent="0.2">
      <c r="A6063">
        <v>161318</v>
      </c>
      <c r="B6063" t="s">
        <v>2928</v>
      </c>
      <c r="C6063" t="s">
        <v>1525</v>
      </c>
      <c r="D6063" t="b">
        <v>0</v>
      </c>
      <c r="E6063" t="s">
        <v>125</v>
      </c>
      <c r="F6063" t="s">
        <v>1587</v>
      </c>
      <c r="G6063" t="s">
        <v>1588</v>
      </c>
      <c r="H6063" t="s">
        <v>125</v>
      </c>
      <c r="P6063" t="s">
        <v>125</v>
      </c>
    </row>
    <row r="6064" spans="1:16" x14ac:dyDescent="0.2">
      <c r="A6064">
        <v>172928</v>
      </c>
      <c r="B6064" t="s">
        <v>2928</v>
      </c>
      <c r="C6064" t="s">
        <v>1525</v>
      </c>
      <c r="D6064" t="b">
        <v>0</v>
      </c>
      <c r="E6064" t="s">
        <v>125</v>
      </c>
      <c r="F6064" t="s">
        <v>1587</v>
      </c>
      <c r="G6064" t="s">
        <v>1588</v>
      </c>
      <c r="H6064" t="s">
        <v>125</v>
      </c>
      <c r="P6064" t="s">
        <v>125</v>
      </c>
    </row>
    <row r="6065" spans="1:18" x14ac:dyDescent="0.2">
      <c r="A6065">
        <v>172980</v>
      </c>
      <c r="B6065" t="s">
        <v>2928</v>
      </c>
      <c r="C6065" t="s">
        <v>1525</v>
      </c>
      <c r="D6065" t="b">
        <v>0</v>
      </c>
      <c r="E6065" t="s">
        <v>125</v>
      </c>
      <c r="F6065" t="s">
        <v>1587</v>
      </c>
      <c r="G6065" t="s">
        <v>1588</v>
      </c>
      <c r="H6065" t="s">
        <v>125</v>
      </c>
      <c r="P6065" t="s">
        <v>125</v>
      </c>
    </row>
    <row r="6066" spans="1:18" x14ac:dyDescent="0.2">
      <c r="A6066">
        <v>170079</v>
      </c>
      <c r="B6066" t="s">
        <v>2929</v>
      </c>
      <c r="C6066" t="s">
        <v>1525</v>
      </c>
      <c r="D6066" t="b">
        <v>0</v>
      </c>
      <c r="E6066" t="s">
        <v>125</v>
      </c>
      <c r="F6066" t="s">
        <v>1587</v>
      </c>
      <c r="G6066" t="s">
        <v>1588</v>
      </c>
      <c r="H6066" t="s">
        <v>125</v>
      </c>
      <c r="P6066" t="s">
        <v>125</v>
      </c>
    </row>
    <row r="6067" spans="1:18" x14ac:dyDescent="0.2">
      <c r="A6067">
        <v>189340</v>
      </c>
      <c r="B6067" t="s">
        <v>2929</v>
      </c>
      <c r="C6067" t="s">
        <v>1525</v>
      </c>
      <c r="D6067" t="b">
        <v>0</v>
      </c>
      <c r="E6067" t="s">
        <v>125</v>
      </c>
      <c r="F6067" t="s">
        <v>1587</v>
      </c>
      <c r="G6067" t="s">
        <v>1588</v>
      </c>
      <c r="H6067" t="s">
        <v>125</v>
      </c>
      <c r="P6067" t="s">
        <v>125</v>
      </c>
      <c r="R6067" t="s">
        <v>2930</v>
      </c>
    </row>
    <row r="6068" spans="1:18" x14ac:dyDescent="0.2">
      <c r="A6068">
        <v>162099</v>
      </c>
      <c r="B6068" t="s">
        <v>2929</v>
      </c>
      <c r="C6068" t="s">
        <v>1525</v>
      </c>
      <c r="D6068" t="b">
        <v>0</v>
      </c>
      <c r="E6068" t="s">
        <v>125</v>
      </c>
      <c r="F6068" t="s">
        <v>1587</v>
      </c>
      <c r="G6068" t="s">
        <v>1588</v>
      </c>
      <c r="H6068" t="s">
        <v>125</v>
      </c>
      <c r="P6068" t="s">
        <v>125</v>
      </c>
    </row>
    <row r="6069" spans="1:18" x14ac:dyDescent="0.2">
      <c r="A6069">
        <v>166747</v>
      </c>
      <c r="B6069" t="s">
        <v>2931</v>
      </c>
      <c r="C6069" t="s">
        <v>1525</v>
      </c>
      <c r="D6069" t="b">
        <v>0</v>
      </c>
      <c r="E6069" t="s">
        <v>125</v>
      </c>
      <c r="F6069" t="s">
        <v>1587</v>
      </c>
      <c r="G6069" t="s">
        <v>1588</v>
      </c>
      <c r="H6069" t="s">
        <v>125</v>
      </c>
      <c r="P6069" t="s">
        <v>125</v>
      </c>
    </row>
    <row r="6070" spans="1:18" x14ac:dyDescent="0.2">
      <c r="A6070">
        <v>146180</v>
      </c>
      <c r="B6070" t="s">
        <v>2931</v>
      </c>
      <c r="C6070" t="s">
        <v>1525</v>
      </c>
      <c r="D6070" t="b">
        <v>0</v>
      </c>
      <c r="E6070" t="s">
        <v>125</v>
      </c>
      <c r="F6070" t="s">
        <v>1587</v>
      </c>
      <c r="G6070" t="s">
        <v>1588</v>
      </c>
      <c r="H6070" t="s">
        <v>125</v>
      </c>
      <c r="P6070" t="s">
        <v>125</v>
      </c>
    </row>
    <row r="6071" spans="1:18" x14ac:dyDescent="0.2">
      <c r="A6071">
        <v>171116</v>
      </c>
      <c r="B6071" t="s">
        <v>2932</v>
      </c>
      <c r="C6071" t="s">
        <v>1525</v>
      </c>
      <c r="D6071" t="b">
        <v>0</v>
      </c>
      <c r="E6071" t="s">
        <v>125</v>
      </c>
      <c r="F6071" t="s">
        <v>1587</v>
      </c>
      <c r="G6071" t="s">
        <v>1588</v>
      </c>
      <c r="H6071" t="s">
        <v>125</v>
      </c>
      <c r="P6071" t="s">
        <v>125</v>
      </c>
    </row>
    <row r="6072" spans="1:18" x14ac:dyDescent="0.2">
      <c r="A6072">
        <v>207082</v>
      </c>
      <c r="B6072" t="s">
        <v>2933</v>
      </c>
      <c r="C6072" t="s">
        <v>1525</v>
      </c>
      <c r="D6072" t="b">
        <v>1</v>
      </c>
      <c r="E6072" t="s">
        <v>125</v>
      </c>
      <c r="F6072" t="s">
        <v>1529</v>
      </c>
      <c r="G6072" t="s">
        <v>1527</v>
      </c>
      <c r="H6072" t="s">
        <v>125</v>
      </c>
      <c r="P6072" t="s">
        <v>125</v>
      </c>
    </row>
    <row r="6073" spans="1:18" x14ac:dyDescent="0.2">
      <c r="A6073">
        <v>145521</v>
      </c>
      <c r="B6073" t="s">
        <v>2933</v>
      </c>
      <c r="C6073" t="s">
        <v>1525</v>
      </c>
      <c r="D6073" t="b">
        <v>1</v>
      </c>
      <c r="E6073" t="s">
        <v>125</v>
      </c>
      <c r="F6073" t="s">
        <v>1529</v>
      </c>
      <c r="G6073" t="s">
        <v>1527</v>
      </c>
      <c r="H6073" t="s">
        <v>125</v>
      </c>
      <c r="P6073" t="s">
        <v>125</v>
      </c>
    </row>
    <row r="6074" spans="1:18" x14ac:dyDescent="0.2">
      <c r="A6074">
        <v>146139</v>
      </c>
      <c r="B6074" t="s">
        <v>2933</v>
      </c>
      <c r="C6074" t="s">
        <v>1525</v>
      </c>
      <c r="D6074" t="b">
        <v>1</v>
      </c>
      <c r="E6074" t="s">
        <v>125</v>
      </c>
      <c r="F6074" t="s">
        <v>1529</v>
      </c>
      <c r="G6074" t="s">
        <v>1527</v>
      </c>
      <c r="H6074" t="s">
        <v>125</v>
      </c>
      <c r="P6074" t="s">
        <v>125</v>
      </c>
    </row>
    <row r="6075" spans="1:18" x14ac:dyDescent="0.2">
      <c r="A6075">
        <v>211811</v>
      </c>
      <c r="B6075" t="s">
        <v>2933</v>
      </c>
      <c r="C6075" t="s">
        <v>1525</v>
      </c>
      <c r="D6075" t="b">
        <v>1</v>
      </c>
      <c r="E6075" t="s">
        <v>125</v>
      </c>
      <c r="F6075" t="s">
        <v>1529</v>
      </c>
      <c r="G6075" t="s">
        <v>1527</v>
      </c>
      <c r="H6075" t="s">
        <v>125</v>
      </c>
      <c r="P6075" t="s">
        <v>125</v>
      </c>
    </row>
    <row r="6076" spans="1:18" x14ac:dyDescent="0.2">
      <c r="A6076">
        <v>169842</v>
      </c>
      <c r="B6076" t="s">
        <v>2933</v>
      </c>
      <c r="C6076" t="s">
        <v>1525</v>
      </c>
      <c r="D6076" t="b">
        <v>1</v>
      </c>
      <c r="E6076" t="s">
        <v>125</v>
      </c>
      <c r="F6076" t="s">
        <v>1529</v>
      </c>
      <c r="G6076" t="s">
        <v>1527</v>
      </c>
      <c r="H6076" t="s">
        <v>125</v>
      </c>
      <c r="P6076" t="s">
        <v>125</v>
      </c>
    </row>
    <row r="6077" spans="1:18" x14ac:dyDescent="0.2">
      <c r="A6077">
        <v>161316</v>
      </c>
      <c r="B6077" t="s">
        <v>2934</v>
      </c>
      <c r="C6077" t="s">
        <v>1525</v>
      </c>
      <c r="D6077" t="b">
        <v>1</v>
      </c>
      <c r="E6077" t="s">
        <v>125</v>
      </c>
      <c r="F6077" t="s">
        <v>1529</v>
      </c>
      <c r="G6077" t="s">
        <v>1527</v>
      </c>
      <c r="H6077" t="s">
        <v>125</v>
      </c>
      <c r="P6077" t="s">
        <v>125</v>
      </c>
    </row>
    <row r="6078" spans="1:18" x14ac:dyDescent="0.2">
      <c r="A6078">
        <v>162095</v>
      </c>
      <c r="B6078" t="s">
        <v>2934</v>
      </c>
      <c r="C6078" t="s">
        <v>1525</v>
      </c>
      <c r="D6078" t="b">
        <v>1</v>
      </c>
      <c r="E6078" t="s">
        <v>125</v>
      </c>
      <c r="F6078" t="s">
        <v>1529</v>
      </c>
      <c r="G6078" t="s">
        <v>1527</v>
      </c>
      <c r="H6078" t="s">
        <v>125</v>
      </c>
      <c r="P6078" t="s">
        <v>125</v>
      </c>
    </row>
    <row r="6079" spans="1:18" x14ac:dyDescent="0.2">
      <c r="A6079">
        <v>162123</v>
      </c>
      <c r="B6079" t="s">
        <v>2934</v>
      </c>
      <c r="C6079" t="s">
        <v>1525</v>
      </c>
      <c r="D6079" t="b">
        <v>1</v>
      </c>
      <c r="E6079" t="s">
        <v>125</v>
      </c>
      <c r="F6079" t="s">
        <v>1529</v>
      </c>
      <c r="G6079" t="s">
        <v>1527</v>
      </c>
      <c r="H6079" t="s">
        <v>125</v>
      </c>
      <c r="P6079" t="s">
        <v>125</v>
      </c>
    </row>
    <row r="6080" spans="1:18" x14ac:dyDescent="0.2">
      <c r="A6080">
        <v>172979</v>
      </c>
      <c r="B6080" t="s">
        <v>2934</v>
      </c>
      <c r="C6080" t="s">
        <v>1525</v>
      </c>
      <c r="D6080" t="b">
        <v>1</v>
      </c>
      <c r="E6080" t="s">
        <v>125</v>
      </c>
      <c r="F6080" t="s">
        <v>1529</v>
      </c>
      <c r="G6080" t="s">
        <v>1527</v>
      </c>
      <c r="H6080" t="s">
        <v>125</v>
      </c>
      <c r="P6080" t="s">
        <v>125</v>
      </c>
    </row>
    <row r="6081" spans="1:18" x14ac:dyDescent="0.2">
      <c r="A6081">
        <v>166746</v>
      </c>
      <c r="B6081" t="s">
        <v>2934</v>
      </c>
      <c r="C6081" t="s">
        <v>1525</v>
      </c>
      <c r="D6081" t="b">
        <v>1</v>
      </c>
      <c r="E6081" t="s">
        <v>125</v>
      </c>
      <c r="F6081" t="s">
        <v>1529</v>
      </c>
      <c r="G6081" t="s">
        <v>1527</v>
      </c>
      <c r="H6081" t="s">
        <v>125</v>
      </c>
      <c r="P6081" t="s">
        <v>125</v>
      </c>
    </row>
    <row r="6082" spans="1:18" x14ac:dyDescent="0.2">
      <c r="A6082">
        <v>172927</v>
      </c>
      <c r="B6082" t="s">
        <v>2934</v>
      </c>
      <c r="C6082" t="s">
        <v>1525</v>
      </c>
      <c r="D6082" t="b">
        <v>1</v>
      </c>
      <c r="E6082" t="s">
        <v>125</v>
      </c>
      <c r="F6082" t="s">
        <v>1529</v>
      </c>
      <c r="G6082" t="s">
        <v>1527</v>
      </c>
      <c r="H6082" t="s">
        <v>125</v>
      </c>
      <c r="P6082" t="s">
        <v>125</v>
      </c>
    </row>
    <row r="6083" spans="1:18" x14ac:dyDescent="0.2">
      <c r="A6083">
        <v>172869</v>
      </c>
      <c r="B6083" t="s">
        <v>2934</v>
      </c>
      <c r="C6083" t="s">
        <v>1525</v>
      </c>
      <c r="D6083" t="b">
        <v>1</v>
      </c>
      <c r="E6083" t="s">
        <v>125</v>
      </c>
      <c r="F6083" t="s">
        <v>1529</v>
      </c>
      <c r="G6083" t="s">
        <v>1527</v>
      </c>
      <c r="H6083" t="s">
        <v>125</v>
      </c>
      <c r="P6083" t="s">
        <v>125</v>
      </c>
    </row>
    <row r="6084" spans="1:18" x14ac:dyDescent="0.2">
      <c r="A6084">
        <v>211810</v>
      </c>
      <c r="B6084" t="s">
        <v>2935</v>
      </c>
      <c r="C6084" t="s">
        <v>1525</v>
      </c>
      <c r="D6084" t="b">
        <v>1</v>
      </c>
      <c r="E6084" t="s">
        <v>125</v>
      </c>
      <c r="F6084" t="s">
        <v>1529</v>
      </c>
      <c r="G6084" t="s">
        <v>1527</v>
      </c>
      <c r="H6084" t="s">
        <v>125</v>
      </c>
      <c r="P6084" t="s">
        <v>125</v>
      </c>
    </row>
    <row r="6085" spans="1:18" x14ac:dyDescent="0.2">
      <c r="A6085">
        <v>169841</v>
      </c>
      <c r="B6085" t="s">
        <v>2935</v>
      </c>
      <c r="C6085" t="s">
        <v>1525</v>
      </c>
      <c r="D6085" t="b">
        <v>1</v>
      </c>
      <c r="E6085" t="s">
        <v>125</v>
      </c>
      <c r="F6085" t="s">
        <v>1529</v>
      </c>
      <c r="G6085" t="s">
        <v>1527</v>
      </c>
      <c r="H6085" t="s">
        <v>125</v>
      </c>
      <c r="P6085" t="s">
        <v>125</v>
      </c>
    </row>
    <row r="6086" spans="1:18" x14ac:dyDescent="0.2">
      <c r="A6086">
        <v>145519</v>
      </c>
      <c r="B6086" t="s">
        <v>2935</v>
      </c>
      <c r="C6086" t="s">
        <v>1525</v>
      </c>
      <c r="D6086" t="b">
        <v>1</v>
      </c>
      <c r="E6086" t="s">
        <v>125</v>
      </c>
      <c r="F6086" t="s">
        <v>1529</v>
      </c>
      <c r="G6086" t="s">
        <v>1527</v>
      </c>
      <c r="H6086" t="s">
        <v>125</v>
      </c>
      <c r="P6086" t="s">
        <v>125</v>
      </c>
    </row>
    <row r="6087" spans="1:18" x14ac:dyDescent="0.2">
      <c r="A6087">
        <v>146138</v>
      </c>
      <c r="B6087" t="s">
        <v>2935</v>
      </c>
      <c r="C6087" t="s">
        <v>1525</v>
      </c>
      <c r="D6087" t="b">
        <v>1</v>
      </c>
      <c r="E6087" t="s">
        <v>125</v>
      </c>
      <c r="F6087" t="s">
        <v>1529</v>
      </c>
      <c r="G6087" t="s">
        <v>1527</v>
      </c>
      <c r="H6087" t="s">
        <v>125</v>
      </c>
      <c r="P6087" t="s">
        <v>125</v>
      </c>
    </row>
    <row r="6088" spans="1:18" x14ac:dyDescent="0.2">
      <c r="A6088">
        <v>169840</v>
      </c>
      <c r="B6088" t="s">
        <v>2936</v>
      </c>
      <c r="C6088" t="s">
        <v>1525</v>
      </c>
      <c r="D6088" t="b">
        <v>0</v>
      </c>
      <c r="E6088" t="s">
        <v>125</v>
      </c>
      <c r="F6088" t="s">
        <v>1798</v>
      </c>
      <c r="G6088" t="s">
        <v>1165</v>
      </c>
      <c r="H6088" t="s">
        <v>125</v>
      </c>
      <c r="J6088" t="s">
        <v>752</v>
      </c>
      <c r="K6088" t="s">
        <v>1266</v>
      </c>
      <c r="L6088" t="s">
        <v>1799</v>
      </c>
      <c r="P6088" t="s">
        <v>125</v>
      </c>
      <c r="R6088" t="s">
        <v>2925</v>
      </c>
    </row>
    <row r="6089" spans="1:18" x14ac:dyDescent="0.2">
      <c r="A6089">
        <v>145517</v>
      </c>
      <c r="B6089" t="s">
        <v>2936</v>
      </c>
      <c r="C6089" t="s">
        <v>1525</v>
      </c>
      <c r="D6089" t="b">
        <v>0</v>
      </c>
      <c r="E6089" t="s">
        <v>125</v>
      </c>
      <c r="F6089" t="s">
        <v>1798</v>
      </c>
      <c r="G6089" t="s">
        <v>1165</v>
      </c>
      <c r="H6089" t="s">
        <v>125</v>
      </c>
      <c r="J6089" t="s">
        <v>752</v>
      </c>
      <c r="K6089" t="s">
        <v>1266</v>
      </c>
      <c r="L6089" t="s">
        <v>1799</v>
      </c>
      <c r="P6089" t="s">
        <v>125</v>
      </c>
    </row>
    <row r="6090" spans="1:18" x14ac:dyDescent="0.2">
      <c r="A6090">
        <v>211809</v>
      </c>
      <c r="B6090" t="s">
        <v>2936</v>
      </c>
      <c r="C6090" t="s">
        <v>1525</v>
      </c>
      <c r="D6090" t="b">
        <v>0</v>
      </c>
      <c r="E6090" t="s">
        <v>125</v>
      </c>
      <c r="F6090" t="s">
        <v>1798</v>
      </c>
      <c r="G6090" t="s">
        <v>1165</v>
      </c>
      <c r="H6090" t="s">
        <v>125</v>
      </c>
      <c r="J6090" t="s">
        <v>752</v>
      </c>
      <c r="K6090" t="s">
        <v>1266</v>
      </c>
      <c r="L6090" t="s">
        <v>1799</v>
      </c>
      <c r="P6090" t="s">
        <v>125</v>
      </c>
    </row>
    <row r="6091" spans="1:18" x14ac:dyDescent="0.2">
      <c r="A6091">
        <v>146137</v>
      </c>
      <c r="B6091" t="s">
        <v>2936</v>
      </c>
      <c r="C6091" t="s">
        <v>1525</v>
      </c>
      <c r="D6091" t="b">
        <v>0</v>
      </c>
      <c r="E6091" t="s">
        <v>125</v>
      </c>
      <c r="F6091" t="s">
        <v>2937</v>
      </c>
      <c r="G6091" t="s">
        <v>1558</v>
      </c>
      <c r="H6091" t="s">
        <v>130</v>
      </c>
      <c r="P6091" t="s">
        <v>125</v>
      </c>
    </row>
    <row r="6092" spans="1:18" x14ac:dyDescent="0.2">
      <c r="A6092">
        <v>145516</v>
      </c>
      <c r="B6092" t="s">
        <v>2938</v>
      </c>
      <c r="C6092" t="s">
        <v>1525</v>
      </c>
      <c r="D6092" t="b">
        <v>0</v>
      </c>
      <c r="E6092" t="s">
        <v>125</v>
      </c>
      <c r="F6092" t="s">
        <v>1583</v>
      </c>
      <c r="G6092" t="s">
        <v>1567</v>
      </c>
      <c r="H6092" t="s">
        <v>125</v>
      </c>
      <c r="P6092" t="s">
        <v>125</v>
      </c>
    </row>
    <row r="6093" spans="1:18" x14ac:dyDescent="0.2">
      <c r="A6093">
        <v>211808</v>
      </c>
      <c r="B6093" t="s">
        <v>2938</v>
      </c>
      <c r="C6093" t="s">
        <v>1525</v>
      </c>
      <c r="D6093" t="b">
        <v>0</v>
      </c>
      <c r="E6093" t="s">
        <v>125</v>
      </c>
      <c r="F6093" t="s">
        <v>1583</v>
      </c>
      <c r="G6093" t="s">
        <v>1567</v>
      </c>
      <c r="H6093" t="s">
        <v>125</v>
      </c>
      <c r="P6093" t="s">
        <v>125</v>
      </c>
    </row>
    <row r="6094" spans="1:18" x14ac:dyDescent="0.2">
      <c r="A6094">
        <v>146136</v>
      </c>
      <c r="B6094" t="s">
        <v>2938</v>
      </c>
      <c r="C6094" t="s">
        <v>1525</v>
      </c>
      <c r="D6094" t="b">
        <v>0</v>
      </c>
      <c r="E6094" t="s">
        <v>125</v>
      </c>
      <c r="F6094" t="s">
        <v>1911</v>
      </c>
      <c r="G6094" t="s">
        <v>1567</v>
      </c>
      <c r="H6094" t="s">
        <v>125</v>
      </c>
      <c r="P6094" t="s">
        <v>125</v>
      </c>
    </row>
    <row r="6095" spans="1:18" x14ac:dyDescent="0.2">
      <c r="A6095">
        <v>169839</v>
      </c>
      <c r="B6095" t="s">
        <v>2938</v>
      </c>
      <c r="C6095" t="s">
        <v>1525</v>
      </c>
      <c r="D6095" t="b">
        <v>0</v>
      </c>
      <c r="E6095" t="s">
        <v>125</v>
      </c>
      <c r="F6095" t="s">
        <v>1583</v>
      </c>
      <c r="G6095" t="s">
        <v>1567</v>
      </c>
      <c r="H6095" t="s">
        <v>125</v>
      </c>
      <c r="P6095" t="s">
        <v>125</v>
      </c>
      <c r="R6095" t="s">
        <v>2925</v>
      </c>
    </row>
    <row r="6096" spans="1:18" x14ac:dyDescent="0.2">
      <c r="A6096">
        <v>172978</v>
      </c>
      <c r="B6096" t="s">
        <v>2939</v>
      </c>
      <c r="C6096" t="s">
        <v>1525</v>
      </c>
      <c r="D6096" t="b">
        <v>1</v>
      </c>
      <c r="E6096" t="s">
        <v>125</v>
      </c>
      <c r="F6096" t="s">
        <v>1529</v>
      </c>
      <c r="G6096" t="s">
        <v>1527</v>
      </c>
      <c r="H6096" t="s">
        <v>125</v>
      </c>
      <c r="P6096" t="s">
        <v>125</v>
      </c>
    </row>
    <row r="6097" spans="1:16" x14ac:dyDescent="0.2">
      <c r="A6097">
        <v>211807</v>
      </c>
      <c r="B6097" t="s">
        <v>2939</v>
      </c>
      <c r="C6097" t="s">
        <v>1525</v>
      </c>
      <c r="D6097" t="b">
        <v>1</v>
      </c>
      <c r="E6097" t="s">
        <v>125</v>
      </c>
      <c r="F6097" t="s">
        <v>1529</v>
      </c>
      <c r="G6097" t="s">
        <v>1527</v>
      </c>
      <c r="H6097" t="s">
        <v>125</v>
      </c>
      <c r="P6097" t="s">
        <v>125</v>
      </c>
    </row>
    <row r="6098" spans="1:16" x14ac:dyDescent="0.2">
      <c r="A6098">
        <v>161315</v>
      </c>
      <c r="B6098" t="s">
        <v>2939</v>
      </c>
      <c r="C6098" t="s">
        <v>1525</v>
      </c>
      <c r="D6098" t="b">
        <v>1</v>
      </c>
      <c r="E6098" t="s">
        <v>125</v>
      </c>
      <c r="F6098" t="s">
        <v>1529</v>
      </c>
      <c r="G6098" t="s">
        <v>1527</v>
      </c>
      <c r="H6098" t="s">
        <v>125</v>
      </c>
      <c r="P6098" t="s">
        <v>125</v>
      </c>
    </row>
    <row r="6099" spans="1:16" x14ac:dyDescent="0.2">
      <c r="A6099">
        <v>166745</v>
      </c>
      <c r="B6099" t="s">
        <v>2939</v>
      </c>
      <c r="C6099" t="s">
        <v>1525</v>
      </c>
      <c r="D6099" t="b">
        <v>1</v>
      </c>
      <c r="E6099" t="s">
        <v>125</v>
      </c>
      <c r="F6099" t="s">
        <v>1529</v>
      </c>
      <c r="G6099" t="s">
        <v>1527</v>
      </c>
      <c r="H6099" t="s">
        <v>125</v>
      </c>
      <c r="P6099" t="s">
        <v>125</v>
      </c>
    </row>
    <row r="6100" spans="1:16" x14ac:dyDescent="0.2">
      <c r="A6100">
        <v>171115</v>
      </c>
      <c r="B6100" t="s">
        <v>2939</v>
      </c>
      <c r="C6100" t="s">
        <v>1525</v>
      </c>
      <c r="D6100" t="b">
        <v>1</v>
      </c>
      <c r="E6100" t="s">
        <v>125</v>
      </c>
      <c r="F6100" t="s">
        <v>1529</v>
      </c>
      <c r="G6100" t="s">
        <v>1527</v>
      </c>
      <c r="H6100" t="s">
        <v>125</v>
      </c>
      <c r="P6100" t="s">
        <v>125</v>
      </c>
    </row>
    <row r="6101" spans="1:16" x14ac:dyDescent="0.2">
      <c r="A6101">
        <v>172926</v>
      </c>
      <c r="B6101" t="s">
        <v>2939</v>
      </c>
      <c r="C6101" t="s">
        <v>1525</v>
      </c>
      <c r="D6101" t="b">
        <v>1</v>
      </c>
      <c r="E6101" t="s">
        <v>125</v>
      </c>
      <c r="F6101" t="s">
        <v>1529</v>
      </c>
      <c r="G6101" t="s">
        <v>1527</v>
      </c>
      <c r="H6101" t="s">
        <v>125</v>
      </c>
      <c r="P6101" t="s">
        <v>125</v>
      </c>
    </row>
    <row r="6102" spans="1:16" x14ac:dyDescent="0.2">
      <c r="A6102">
        <v>189339</v>
      </c>
      <c r="B6102" t="s">
        <v>2939</v>
      </c>
      <c r="C6102" t="s">
        <v>1525</v>
      </c>
      <c r="D6102" t="b">
        <v>1</v>
      </c>
      <c r="E6102" t="s">
        <v>125</v>
      </c>
      <c r="F6102" t="s">
        <v>1529</v>
      </c>
      <c r="G6102" t="s">
        <v>1527</v>
      </c>
      <c r="H6102" t="s">
        <v>125</v>
      </c>
      <c r="P6102" t="s">
        <v>125</v>
      </c>
    </row>
    <row r="6103" spans="1:16" x14ac:dyDescent="0.2">
      <c r="A6103">
        <v>146179</v>
      </c>
      <c r="B6103" t="s">
        <v>2939</v>
      </c>
      <c r="C6103" t="s">
        <v>1525</v>
      </c>
      <c r="D6103" t="b">
        <v>1</v>
      </c>
      <c r="E6103" t="s">
        <v>125</v>
      </c>
      <c r="F6103" t="s">
        <v>1529</v>
      </c>
      <c r="G6103" t="s">
        <v>1527</v>
      </c>
      <c r="H6103" t="s">
        <v>125</v>
      </c>
      <c r="P6103" t="s">
        <v>125</v>
      </c>
    </row>
    <row r="6104" spans="1:16" x14ac:dyDescent="0.2">
      <c r="A6104">
        <v>170078</v>
      </c>
      <c r="B6104" t="s">
        <v>2939</v>
      </c>
      <c r="C6104" t="s">
        <v>1525</v>
      </c>
      <c r="D6104" t="b">
        <v>1</v>
      </c>
      <c r="E6104" t="s">
        <v>125</v>
      </c>
      <c r="F6104" t="s">
        <v>1529</v>
      </c>
      <c r="G6104" t="s">
        <v>1527</v>
      </c>
      <c r="H6104" t="s">
        <v>125</v>
      </c>
      <c r="P6104" t="s">
        <v>125</v>
      </c>
    </row>
    <row r="6105" spans="1:16" x14ac:dyDescent="0.2">
      <c r="A6105">
        <v>146102</v>
      </c>
      <c r="B6105" t="s">
        <v>2939</v>
      </c>
      <c r="C6105" t="s">
        <v>1525</v>
      </c>
      <c r="D6105" t="b">
        <v>1</v>
      </c>
      <c r="E6105" t="s">
        <v>125</v>
      </c>
      <c r="F6105" t="s">
        <v>1529</v>
      </c>
      <c r="G6105" t="s">
        <v>1527</v>
      </c>
      <c r="H6105" t="s">
        <v>125</v>
      </c>
      <c r="P6105" t="s">
        <v>125</v>
      </c>
    </row>
    <row r="6106" spans="1:16" x14ac:dyDescent="0.2">
      <c r="A6106">
        <v>172868</v>
      </c>
      <c r="B6106" t="s">
        <v>2940</v>
      </c>
      <c r="C6106" t="s">
        <v>1525</v>
      </c>
      <c r="D6106" t="b">
        <v>1</v>
      </c>
      <c r="E6106" t="s">
        <v>125</v>
      </c>
      <c r="F6106" t="s">
        <v>1529</v>
      </c>
      <c r="G6106" t="s">
        <v>1527</v>
      </c>
      <c r="H6106" t="s">
        <v>125</v>
      </c>
      <c r="P6106" t="s">
        <v>125</v>
      </c>
    </row>
    <row r="6107" spans="1:16" x14ac:dyDescent="0.2">
      <c r="A6107">
        <v>159494</v>
      </c>
      <c r="B6107" t="s">
        <v>2940</v>
      </c>
      <c r="C6107" t="s">
        <v>1525</v>
      </c>
      <c r="D6107" t="b">
        <v>1</v>
      </c>
      <c r="E6107" t="s">
        <v>125</v>
      </c>
      <c r="F6107" t="s">
        <v>1529</v>
      </c>
      <c r="G6107" t="s">
        <v>1527</v>
      </c>
      <c r="H6107" t="s">
        <v>125</v>
      </c>
      <c r="P6107" t="s">
        <v>125</v>
      </c>
    </row>
    <row r="6108" spans="1:16" x14ac:dyDescent="0.2">
      <c r="A6108">
        <v>162093</v>
      </c>
      <c r="B6108" t="s">
        <v>2940</v>
      </c>
      <c r="C6108" t="s">
        <v>1525</v>
      </c>
      <c r="D6108" t="b">
        <v>1</v>
      </c>
      <c r="E6108" t="s">
        <v>125</v>
      </c>
      <c r="F6108" t="s">
        <v>1529</v>
      </c>
      <c r="G6108" t="s">
        <v>1527</v>
      </c>
      <c r="H6108" t="s">
        <v>125</v>
      </c>
      <c r="P6108" t="s">
        <v>125</v>
      </c>
    </row>
    <row r="6109" spans="1:16" x14ac:dyDescent="0.2">
      <c r="A6109">
        <v>171114</v>
      </c>
      <c r="B6109" t="s">
        <v>2941</v>
      </c>
      <c r="C6109" t="s">
        <v>1525</v>
      </c>
      <c r="D6109" t="b">
        <v>1</v>
      </c>
      <c r="E6109" t="s">
        <v>125</v>
      </c>
      <c r="F6109" t="s">
        <v>1529</v>
      </c>
      <c r="G6109" t="s">
        <v>1527</v>
      </c>
      <c r="H6109" t="s">
        <v>125</v>
      </c>
      <c r="P6109" t="s">
        <v>125</v>
      </c>
    </row>
    <row r="6110" spans="1:16" x14ac:dyDescent="0.2">
      <c r="A6110">
        <v>172977</v>
      </c>
      <c r="B6110" t="s">
        <v>2942</v>
      </c>
      <c r="C6110" t="s">
        <v>1525</v>
      </c>
      <c r="D6110" t="b">
        <v>1</v>
      </c>
      <c r="E6110" t="s">
        <v>125</v>
      </c>
      <c r="F6110" t="s">
        <v>1529</v>
      </c>
      <c r="G6110" t="s">
        <v>1527</v>
      </c>
      <c r="H6110" t="s">
        <v>125</v>
      </c>
      <c r="P6110" t="s">
        <v>125</v>
      </c>
    </row>
    <row r="6111" spans="1:16" x14ac:dyDescent="0.2">
      <c r="A6111">
        <v>170077</v>
      </c>
      <c r="B6111" t="s">
        <v>2942</v>
      </c>
      <c r="C6111" t="s">
        <v>1525</v>
      </c>
      <c r="D6111" t="b">
        <v>1</v>
      </c>
      <c r="E6111" t="s">
        <v>125</v>
      </c>
      <c r="F6111" t="s">
        <v>1529</v>
      </c>
      <c r="G6111" t="s">
        <v>1527</v>
      </c>
      <c r="H6111" t="s">
        <v>125</v>
      </c>
      <c r="P6111" t="s">
        <v>125</v>
      </c>
    </row>
    <row r="6112" spans="1:16" x14ac:dyDescent="0.2">
      <c r="A6112">
        <v>172867</v>
      </c>
      <c r="B6112" t="s">
        <v>2942</v>
      </c>
      <c r="C6112" t="s">
        <v>1525</v>
      </c>
      <c r="D6112" t="b">
        <v>1</v>
      </c>
      <c r="E6112" t="s">
        <v>125</v>
      </c>
      <c r="F6112" t="s">
        <v>1529</v>
      </c>
      <c r="G6112" t="s">
        <v>1527</v>
      </c>
      <c r="H6112" t="s">
        <v>125</v>
      </c>
      <c r="P6112" t="s">
        <v>125</v>
      </c>
    </row>
    <row r="6113" spans="1:16" x14ac:dyDescent="0.2">
      <c r="A6113">
        <v>146178</v>
      </c>
      <c r="B6113" t="s">
        <v>2942</v>
      </c>
      <c r="C6113" t="s">
        <v>1525</v>
      </c>
      <c r="D6113" t="b">
        <v>1</v>
      </c>
      <c r="E6113" t="s">
        <v>125</v>
      </c>
      <c r="F6113" t="s">
        <v>1529</v>
      </c>
      <c r="G6113" t="s">
        <v>1527</v>
      </c>
      <c r="H6113" t="s">
        <v>125</v>
      </c>
      <c r="P6113" t="s">
        <v>125</v>
      </c>
    </row>
    <row r="6114" spans="1:16" x14ac:dyDescent="0.2">
      <c r="A6114">
        <v>162092</v>
      </c>
      <c r="B6114" t="s">
        <v>2942</v>
      </c>
      <c r="C6114" t="s">
        <v>1525</v>
      </c>
      <c r="D6114" t="b">
        <v>1</v>
      </c>
      <c r="E6114" t="s">
        <v>125</v>
      </c>
      <c r="F6114" t="s">
        <v>1529</v>
      </c>
      <c r="G6114" t="s">
        <v>1527</v>
      </c>
      <c r="H6114" t="s">
        <v>125</v>
      </c>
      <c r="P6114" t="s">
        <v>125</v>
      </c>
    </row>
    <row r="6115" spans="1:16" x14ac:dyDescent="0.2">
      <c r="A6115">
        <v>161314</v>
      </c>
      <c r="B6115" t="s">
        <v>2942</v>
      </c>
      <c r="C6115" t="s">
        <v>1525</v>
      </c>
      <c r="D6115" t="b">
        <v>1</v>
      </c>
      <c r="E6115" t="s">
        <v>125</v>
      </c>
      <c r="F6115" t="s">
        <v>1529</v>
      </c>
      <c r="G6115" t="s">
        <v>1527</v>
      </c>
      <c r="H6115" t="s">
        <v>125</v>
      </c>
      <c r="P6115" t="s">
        <v>125</v>
      </c>
    </row>
    <row r="6116" spans="1:16" x14ac:dyDescent="0.2">
      <c r="A6116">
        <v>172925</v>
      </c>
      <c r="B6116" t="s">
        <v>2942</v>
      </c>
      <c r="C6116" t="s">
        <v>1525</v>
      </c>
      <c r="D6116" t="b">
        <v>1</v>
      </c>
      <c r="E6116" t="s">
        <v>125</v>
      </c>
      <c r="F6116" t="s">
        <v>1529</v>
      </c>
      <c r="G6116" t="s">
        <v>1527</v>
      </c>
      <c r="H6116" t="s">
        <v>125</v>
      </c>
      <c r="P6116" t="s">
        <v>125</v>
      </c>
    </row>
    <row r="6117" spans="1:16" x14ac:dyDescent="0.2">
      <c r="A6117">
        <v>166744</v>
      </c>
      <c r="B6117" t="s">
        <v>2942</v>
      </c>
      <c r="C6117" t="s">
        <v>1525</v>
      </c>
      <c r="D6117" t="b">
        <v>1</v>
      </c>
      <c r="E6117" t="s">
        <v>125</v>
      </c>
      <c r="F6117" t="s">
        <v>1529</v>
      </c>
      <c r="G6117" t="s">
        <v>1527</v>
      </c>
      <c r="H6117" t="s">
        <v>125</v>
      </c>
      <c r="P6117" t="s">
        <v>125</v>
      </c>
    </row>
    <row r="6118" spans="1:16" x14ac:dyDescent="0.2">
      <c r="A6118">
        <v>170076</v>
      </c>
      <c r="B6118" t="s">
        <v>2942</v>
      </c>
      <c r="C6118" t="s">
        <v>1525</v>
      </c>
      <c r="D6118" t="b">
        <v>1</v>
      </c>
      <c r="E6118" t="s">
        <v>125</v>
      </c>
      <c r="F6118" t="s">
        <v>1529</v>
      </c>
      <c r="G6118" t="s">
        <v>1527</v>
      </c>
      <c r="H6118" t="s">
        <v>125</v>
      </c>
      <c r="P6118" t="s">
        <v>125</v>
      </c>
    </row>
    <row r="6119" spans="1:16" x14ac:dyDescent="0.2">
      <c r="A6119">
        <v>189338</v>
      </c>
      <c r="B6119" t="s">
        <v>2942</v>
      </c>
      <c r="C6119" t="s">
        <v>1525</v>
      </c>
      <c r="D6119" t="b">
        <v>1</v>
      </c>
      <c r="E6119" t="s">
        <v>125</v>
      </c>
      <c r="F6119" t="s">
        <v>1529</v>
      </c>
      <c r="G6119" t="s">
        <v>1527</v>
      </c>
      <c r="H6119" t="s">
        <v>125</v>
      </c>
      <c r="P6119" t="s">
        <v>125</v>
      </c>
    </row>
    <row r="6120" spans="1:16" x14ac:dyDescent="0.2">
      <c r="A6120">
        <v>159493</v>
      </c>
      <c r="B6120" t="s">
        <v>2943</v>
      </c>
      <c r="C6120" t="s">
        <v>1525</v>
      </c>
      <c r="D6120" t="b">
        <v>1</v>
      </c>
      <c r="E6120" t="s">
        <v>125</v>
      </c>
      <c r="F6120" t="s">
        <v>1529</v>
      </c>
      <c r="G6120" t="s">
        <v>1527</v>
      </c>
      <c r="H6120" t="s">
        <v>125</v>
      </c>
      <c r="P6120" t="s">
        <v>125</v>
      </c>
    </row>
    <row r="6121" spans="1:16" x14ac:dyDescent="0.2">
      <c r="A6121">
        <v>171113</v>
      </c>
      <c r="B6121" t="s">
        <v>2944</v>
      </c>
      <c r="C6121" t="s">
        <v>1525</v>
      </c>
      <c r="D6121" t="b">
        <v>1</v>
      </c>
      <c r="E6121" t="s">
        <v>125</v>
      </c>
      <c r="F6121" t="s">
        <v>1841</v>
      </c>
      <c r="G6121" t="s">
        <v>1165</v>
      </c>
      <c r="H6121" t="s">
        <v>125</v>
      </c>
      <c r="P6121" t="s">
        <v>125</v>
      </c>
    </row>
    <row r="6122" spans="1:16" x14ac:dyDescent="0.2">
      <c r="A6122">
        <v>172866</v>
      </c>
      <c r="B6122" t="s">
        <v>2944</v>
      </c>
      <c r="C6122" t="s">
        <v>1525</v>
      </c>
      <c r="D6122" t="b">
        <v>0</v>
      </c>
      <c r="E6122" t="s">
        <v>125</v>
      </c>
      <c r="F6122" t="s">
        <v>1841</v>
      </c>
      <c r="G6122" t="s">
        <v>1165</v>
      </c>
      <c r="H6122" t="s">
        <v>125</v>
      </c>
      <c r="P6122" t="s">
        <v>125</v>
      </c>
    </row>
    <row r="6123" spans="1:16" x14ac:dyDescent="0.2">
      <c r="A6123">
        <v>162091</v>
      </c>
      <c r="B6123" t="s">
        <v>2944</v>
      </c>
      <c r="C6123" t="s">
        <v>1525</v>
      </c>
      <c r="D6123" t="b">
        <v>0</v>
      </c>
      <c r="E6123" t="s">
        <v>125</v>
      </c>
      <c r="F6123" t="s">
        <v>1841</v>
      </c>
      <c r="G6123" t="s">
        <v>1165</v>
      </c>
      <c r="H6123" t="s">
        <v>125</v>
      </c>
      <c r="P6123" t="s">
        <v>125</v>
      </c>
    </row>
    <row r="6124" spans="1:16" x14ac:dyDescent="0.2">
      <c r="A6124">
        <v>161311</v>
      </c>
      <c r="B6124" t="s">
        <v>2944</v>
      </c>
      <c r="C6124" t="s">
        <v>1525</v>
      </c>
      <c r="D6124" t="b">
        <v>0</v>
      </c>
      <c r="E6124" t="s">
        <v>125</v>
      </c>
      <c r="F6124" t="s">
        <v>1841</v>
      </c>
      <c r="G6124" t="s">
        <v>1165</v>
      </c>
      <c r="H6124" t="s">
        <v>125</v>
      </c>
      <c r="P6124" t="s">
        <v>125</v>
      </c>
    </row>
    <row r="6125" spans="1:16" x14ac:dyDescent="0.2">
      <c r="A6125">
        <v>172924</v>
      </c>
      <c r="B6125" t="s">
        <v>2944</v>
      </c>
      <c r="C6125" t="s">
        <v>1525</v>
      </c>
      <c r="D6125" t="b">
        <v>0</v>
      </c>
      <c r="E6125" t="s">
        <v>125</v>
      </c>
      <c r="F6125" t="s">
        <v>1841</v>
      </c>
      <c r="G6125" t="s">
        <v>1165</v>
      </c>
      <c r="H6125" t="s">
        <v>125</v>
      </c>
      <c r="P6125" t="s">
        <v>125</v>
      </c>
    </row>
    <row r="6126" spans="1:16" x14ac:dyDescent="0.2">
      <c r="A6126">
        <v>172976</v>
      </c>
      <c r="B6126" t="s">
        <v>2944</v>
      </c>
      <c r="C6126" t="s">
        <v>1525</v>
      </c>
      <c r="D6126" t="b">
        <v>0</v>
      </c>
      <c r="E6126" t="s">
        <v>125</v>
      </c>
      <c r="F6126" t="s">
        <v>1841</v>
      </c>
      <c r="G6126" t="s">
        <v>1165</v>
      </c>
      <c r="H6126" t="s">
        <v>125</v>
      </c>
      <c r="P6126" t="s">
        <v>125</v>
      </c>
    </row>
    <row r="6127" spans="1:16" x14ac:dyDescent="0.2">
      <c r="A6127">
        <v>170075</v>
      </c>
      <c r="B6127" t="s">
        <v>2944</v>
      </c>
      <c r="C6127" t="s">
        <v>1525</v>
      </c>
      <c r="D6127" t="b">
        <v>0</v>
      </c>
      <c r="E6127" t="s">
        <v>125</v>
      </c>
      <c r="F6127" t="s">
        <v>1841</v>
      </c>
      <c r="G6127" t="s">
        <v>1165</v>
      </c>
      <c r="H6127" t="s">
        <v>125</v>
      </c>
      <c r="P6127" t="s">
        <v>125</v>
      </c>
    </row>
    <row r="6128" spans="1:16" x14ac:dyDescent="0.2">
      <c r="A6128">
        <v>159492</v>
      </c>
      <c r="B6128" t="s">
        <v>2945</v>
      </c>
      <c r="C6128" t="s">
        <v>1525</v>
      </c>
      <c r="D6128" t="b">
        <v>0</v>
      </c>
      <c r="E6128" t="s">
        <v>125</v>
      </c>
      <c r="F6128" t="s">
        <v>1841</v>
      </c>
      <c r="G6128" t="s">
        <v>1165</v>
      </c>
      <c r="H6128" t="s">
        <v>125</v>
      </c>
      <c r="P6128" t="s">
        <v>125</v>
      </c>
    </row>
    <row r="6129" spans="1:18" x14ac:dyDescent="0.2">
      <c r="A6129">
        <v>166743</v>
      </c>
      <c r="B6129" t="s">
        <v>2946</v>
      </c>
      <c r="C6129" t="s">
        <v>1525</v>
      </c>
      <c r="D6129" t="b">
        <v>0</v>
      </c>
      <c r="E6129" t="s">
        <v>125</v>
      </c>
      <c r="F6129" t="s">
        <v>1841</v>
      </c>
      <c r="G6129" t="s">
        <v>1165</v>
      </c>
      <c r="H6129" t="s">
        <v>125</v>
      </c>
      <c r="P6129" t="s">
        <v>125</v>
      </c>
    </row>
    <row r="6130" spans="1:18" x14ac:dyDescent="0.2">
      <c r="A6130">
        <v>146177</v>
      </c>
      <c r="B6130" t="s">
        <v>2946</v>
      </c>
      <c r="C6130" t="s">
        <v>1525</v>
      </c>
      <c r="D6130" t="b">
        <v>0</v>
      </c>
      <c r="E6130" t="s">
        <v>125</v>
      </c>
      <c r="F6130" t="s">
        <v>1841</v>
      </c>
      <c r="G6130" t="s">
        <v>1165</v>
      </c>
      <c r="H6130" t="s">
        <v>125</v>
      </c>
      <c r="P6130" t="s">
        <v>125</v>
      </c>
    </row>
    <row r="6131" spans="1:18" x14ac:dyDescent="0.2">
      <c r="A6131">
        <v>189337</v>
      </c>
      <c r="B6131" t="s">
        <v>2946</v>
      </c>
      <c r="C6131" t="s">
        <v>1525</v>
      </c>
      <c r="D6131" t="b">
        <v>0</v>
      </c>
      <c r="E6131" t="s">
        <v>125</v>
      </c>
      <c r="F6131" t="s">
        <v>1841</v>
      </c>
      <c r="G6131" t="s">
        <v>1165</v>
      </c>
      <c r="H6131" t="s">
        <v>125</v>
      </c>
      <c r="P6131" t="s">
        <v>125</v>
      </c>
      <c r="R6131" t="s">
        <v>2930</v>
      </c>
    </row>
    <row r="6132" spans="1:18" x14ac:dyDescent="0.2">
      <c r="A6132">
        <v>189336</v>
      </c>
      <c r="B6132" t="s">
        <v>2947</v>
      </c>
      <c r="C6132" t="s">
        <v>1525</v>
      </c>
      <c r="D6132" t="b">
        <v>0</v>
      </c>
      <c r="E6132" t="s">
        <v>125</v>
      </c>
      <c r="F6132" t="s">
        <v>1566</v>
      </c>
      <c r="G6132" t="s">
        <v>1567</v>
      </c>
      <c r="H6132" t="s">
        <v>125</v>
      </c>
      <c r="P6132" t="s">
        <v>125</v>
      </c>
      <c r="R6132" t="s">
        <v>2930</v>
      </c>
    </row>
    <row r="6133" spans="1:18" x14ac:dyDescent="0.2">
      <c r="A6133">
        <v>162089</v>
      </c>
      <c r="B6133" t="s">
        <v>2947</v>
      </c>
      <c r="C6133" t="s">
        <v>1525</v>
      </c>
      <c r="D6133" t="b">
        <v>0</v>
      </c>
      <c r="E6133" t="s">
        <v>125</v>
      </c>
      <c r="F6133" t="s">
        <v>1566</v>
      </c>
      <c r="G6133" t="s">
        <v>1567</v>
      </c>
      <c r="H6133" t="s">
        <v>125</v>
      </c>
      <c r="P6133" t="s">
        <v>125</v>
      </c>
    </row>
    <row r="6134" spans="1:18" x14ac:dyDescent="0.2">
      <c r="A6134">
        <v>161310</v>
      </c>
      <c r="B6134" t="s">
        <v>2947</v>
      </c>
      <c r="C6134" t="s">
        <v>1525</v>
      </c>
      <c r="D6134" t="b">
        <v>0</v>
      </c>
      <c r="E6134" t="s">
        <v>125</v>
      </c>
      <c r="F6134" t="s">
        <v>1566</v>
      </c>
      <c r="G6134" t="s">
        <v>1567</v>
      </c>
      <c r="H6134" t="s">
        <v>125</v>
      </c>
      <c r="P6134" t="s">
        <v>125</v>
      </c>
    </row>
    <row r="6135" spans="1:18" x14ac:dyDescent="0.2">
      <c r="A6135">
        <v>159491</v>
      </c>
      <c r="B6135" t="s">
        <v>2947</v>
      </c>
      <c r="C6135" t="s">
        <v>1525</v>
      </c>
      <c r="D6135" t="b">
        <v>0</v>
      </c>
      <c r="E6135" t="s">
        <v>125</v>
      </c>
      <c r="F6135" t="s">
        <v>1566</v>
      </c>
      <c r="G6135" t="s">
        <v>1567</v>
      </c>
      <c r="H6135" t="s">
        <v>125</v>
      </c>
      <c r="P6135" t="s">
        <v>125</v>
      </c>
    </row>
    <row r="6136" spans="1:18" x14ac:dyDescent="0.2">
      <c r="A6136">
        <v>172865</v>
      </c>
      <c r="B6136" t="s">
        <v>2947</v>
      </c>
      <c r="C6136" t="s">
        <v>1525</v>
      </c>
      <c r="D6136" t="b">
        <v>0</v>
      </c>
      <c r="E6136" t="s">
        <v>125</v>
      </c>
      <c r="F6136" t="s">
        <v>1566</v>
      </c>
      <c r="G6136" t="s">
        <v>1567</v>
      </c>
      <c r="H6136" t="s">
        <v>125</v>
      </c>
      <c r="P6136" t="s">
        <v>125</v>
      </c>
    </row>
    <row r="6137" spans="1:18" x14ac:dyDescent="0.2">
      <c r="A6137">
        <v>172975</v>
      </c>
      <c r="B6137" t="s">
        <v>2947</v>
      </c>
      <c r="C6137" t="s">
        <v>1525</v>
      </c>
      <c r="D6137" t="b">
        <v>0</v>
      </c>
      <c r="E6137" t="s">
        <v>125</v>
      </c>
      <c r="F6137" t="s">
        <v>1566</v>
      </c>
      <c r="G6137" t="s">
        <v>1567</v>
      </c>
      <c r="H6137" t="s">
        <v>125</v>
      </c>
      <c r="P6137" t="s">
        <v>125</v>
      </c>
    </row>
    <row r="6138" spans="1:18" x14ac:dyDescent="0.2">
      <c r="A6138">
        <v>172923</v>
      </c>
      <c r="B6138" t="s">
        <v>2947</v>
      </c>
      <c r="C6138" t="s">
        <v>1525</v>
      </c>
      <c r="D6138" t="b">
        <v>0</v>
      </c>
      <c r="E6138" t="s">
        <v>125</v>
      </c>
      <c r="F6138" t="s">
        <v>1566</v>
      </c>
      <c r="G6138" t="s">
        <v>1567</v>
      </c>
      <c r="H6138" t="s">
        <v>125</v>
      </c>
      <c r="P6138" t="s">
        <v>125</v>
      </c>
    </row>
    <row r="6139" spans="1:18" x14ac:dyDescent="0.2">
      <c r="A6139">
        <v>170074</v>
      </c>
      <c r="B6139" t="s">
        <v>2948</v>
      </c>
      <c r="C6139" t="s">
        <v>1525</v>
      </c>
      <c r="D6139" t="b">
        <v>0</v>
      </c>
      <c r="E6139" t="s">
        <v>125</v>
      </c>
      <c r="F6139" t="s">
        <v>1566</v>
      </c>
      <c r="G6139" t="s">
        <v>1567</v>
      </c>
      <c r="H6139" t="s">
        <v>125</v>
      </c>
      <c r="P6139" t="s">
        <v>125</v>
      </c>
    </row>
    <row r="6140" spans="1:18" x14ac:dyDescent="0.2">
      <c r="A6140">
        <v>166742</v>
      </c>
      <c r="B6140" t="s">
        <v>2948</v>
      </c>
      <c r="C6140" t="s">
        <v>1525</v>
      </c>
      <c r="D6140" t="b">
        <v>0</v>
      </c>
      <c r="E6140" t="s">
        <v>125</v>
      </c>
      <c r="F6140" t="s">
        <v>1566</v>
      </c>
      <c r="G6140" t="s">
        <v>1567</v>
      </c>
      <c r="H6140" t="s">
        <v>125</v>
      </c>
      <c r="P6140" t="s">
        <v>125</v>
      </c>
    </row>
    <row r="6141" spans="1:18" x14ac:dyDescent="0.2">
      <c r="A6141">
        <v>146176</v>
      </c>
      <c r="B6141" t="s">
        <v>2948</v>
      </c>
      <c r="C6141" t="s">
        <v>1525</v>
      </c>
      <c r="D6141" t="b">
        <v>0</v>
      </c>
      <c r="E6141" t="s">
        <v>125</v>
      </c>
      <c r="F6141" t="s">
        <v>1566</v>
      </c>
      <c r="G6141" t="s">
        <v>1567</v>
      </c>
      <c r="H6141" t="s">
        <v>125</v>
      </c>
      <c r="P6141" t="s">
        <v>125</v>
      </c>
    </row>
    <row r="6142" spans="1:18" x14ac:dyDescent="0.2">
      <c r="A6142">
        <v>171112</v>
      </c>
      <c r="B6142" t="s">
        <v>2949</v>
      </c>
      <c r="C6142" t="s">
        <v>1525</v>
      </c>
      <c r="D6142" t="b">
        <v>1</v>
      </c>
      <c r="E6142" t="s">
        <v>125</v>
      </c>
      <c r="F6142" t="s">
        <v>1566</v>
      </c>
      <c r="G6142" t="s">
        <v>1567</v>
      </c>
      <c r="H6142" t="s">
        <v>125</v>
      </c>
      <c r="P6142" t="s">
        <v>125</v>
      </c>
    </row>
    <row r="6143" spans="1:18" x14ac:dyDescent="0.2">
      <c r="A6143">
        <v>170071</v>
      </c>
      <c r="B6143" t="s">
        <v>2949</v>
      </c>
      <c r="C6143" t="s">
        <v>1525</v>
      </c>
      <c r="D6143" t="b">
        <v>0</v>
      </c>
      <c r="E6143" t="s">
        <v>125</v>
      </c>
      <c r="F6143" t="s">
        <v>1566</v>
      </c>
      <c r="G6143" t="s">
        <v>1567</v>
      </c>
      <c r="H6143" t="s">
        <v>125</v>
      </c>
      <c r="P6143" t="s">
        <v>125</v>
      </c>
    </row>
    <row r="6144" spans="1:18" x14ac:dyDescent="0.2">
      <c r="A6144">
        <v>207041</v>
      </c>
      <c r="B6144" t="s">
        <v>2950</v>
      </c>
      <c r="C6144" t="s">
        <v>1525</v>
      </c>
      <c r="D6144" t="b">
        <v>1</v>
      </c>
      <c r="E6144" t="s">
        <v>125</v>
      </c>
      <c r="F6144" t="s">
        <v>1529</v>
      </c>
      <c r="G6144" t="s">
        <v>1527</v>
      </c>
      <c r="H6144" t="s">
        <v>125</v>
      </c>
      <c r="P6144" t="s">
        <v>125</v>
      </c>
    </row>
    <row r="6145" spans="1:16" x14ac:dyDescent="0.2">
      <c r="A6145">
        <v>166741</v>
      </c>
      <c r="B6145" t="s">
        <v>2950</v>
      </c>
      <c r="C6145" t="s">
        <v>1525</v>
      </c>
      <c r="D6145" t="b">
        <v>1</v>
      </c>
      <c r="E6145" t="s">
        <v>125</v>
      </c>
      <c r="F6145" t="s">
        <v>1529</v>
      </c>
      <c r="G6145" t="s">
        <v>1527</v>
      </c>
      <c r="H6145" t="s">
        <v>125</v>
      </c>
      <c r="P6145" t="s">
        <v>125</v>
      </c>
    </row>
    <row r="6146" spans="1:16" x14ac:dyDescent="0.2">
      <c r="A6146">
        <v>211798</v>
      </c>
      <c r="B6146" t="s">
        <v>2950</v>
      </c>
      <c r="C6146" t="s">
        <v>1525</v>
      </c>
      <c r="D6146" t="b">
        <v>1</v>
      </c>
      <c r="E6146" t="s">
        <v>125</v>
      </c>
      <c r="F6146" t="s">
        <v>1529</v>
      </c>
      <c r="G6146" t="s">
        <v>1527</v>
      </c>
      <c r="H6146" t="s">
        <v>125</v>
      </c>
      <c r="P6146" t="s">
        <v>125</v>
      </c>
    </row>
    <row r="6147" spans="1:16" x14ac:dyDescent="0.2">
      <c r="A6147">
        <v>146175</v>
      </c>
      <c r="B6147" t="s">
        <v>2950</v>
      </c>
      <c r="C6147" t="s">
        <v>1525</v>
      </c>
      <c r="D6147" t="b">
        <v>1</v>
      </c>
      <c r="E6147" t="s">
        <v>125</v>
      </c>
      <c r="F6147" t="s">
        <v>1529</v>
      </c>
      <c r="G6147" t="s">
        <v>1527</v>
      </c>
      <c r="H6147" t="s">
        <v>125</v>
      </c>
      <c r="P6147" t="s">
        <v>125</v>
      </c>
    </row>
    <row r="6148" spans="1:16" x14ac:dyDescent="0.2">
      <c r="A6148">
        <v>170070</v>
      </c>
      <c r="B6148" t="s">
        <v>2950</v>
      </c>
      <c r="C6148" t="s">
        <v>1525</v>
      </c>
      <c r="D6148" t="b">
        <v>1</v>
      </c>
      <c r="E6148" t="s">
        <v>125</v>
      </c>
      <c r="F6148" t="s">
        <v>1529</v>
      </c>
      <c r="G6148" t="s">
        <v>1527</v>
      </c>
      <c r="H6148" t="s">
        <v>125</v>
      </c>
      <c r="P6148" t="s">
        <v>125</v>
      </c>
    </row>
    <row r="6149" spans="1:16" x14ac:dyDescent="0.2">
      <c r="A6149">
        <v>169826</v>
      </c>
      <c r="B6149" t="s">
        <v>2950</v>
      </c>
      <c r="C6149" t="s">
        <v>1525</v>
      </c>
      <c r="D6149" t="b">
        <v>1</v>
      </c>
      <c r="E6149" t="s">
        <v>125</v>
      </c>
      <c r="F6149" t="s">
        <v>1529</v>
      </c>
      <c r="G6149" t="s">
        <v>1527</v>
      </c>
      <c r="H6149" t="s">
        <v>125</v>
      </c>
      <c r="P6149" t="s">
        <v>125</v>
      </c>
    </row>
    <row r="6150" spans="1:16" x14ac:dyDescent="0.2">
      <c r="A6150">
        <v>171111</v>
      </c>
      <c r="B6150" t="s">
        <v>2950</v>
      </c>
      <c r="C6150" t="s">
        <v>1525</v>
      </c>
      <c r="D6150" t="b">
        <v>1</v>
      </c>
      <c r="E6150" t="s">
        <v>125</v>
      </c>
      <c r="F6150" t="s">
        <v>1529</v>
      </c>
      <c r="G6150" t="s">
        <v>1527</v>
      </c>
      <c r="H6150" t="s">
        <v>125</v>
      </c>
      <c r="P6150" t="s">
        <v>125</v>
      </c>
    </row>
    <row r="6151" spans="1:16" x14ac:dyDescent="0.2">
      <c r="A6151">
        <v>146100</v>
      </c>
      <c r="B6151" t="s">
        <v>2950</v>
      </c>
      <c r="C6151" t="s">
        <v>1525</v>
      </c>
      <c r="D6151" t="b">
        <v>1</v>
      </c>
      <c r="E6151" t="s">
        <v>125</v>
      </c>
      <c r="F6151" t="s">
        <v>1529</v>
      </c>
      <c r="G6151" t="s">
        <v>1527</v>
      </c>
      <c r="H6151" t="s">
        <v>125</v>
      </c>
      <c r="P6151" t="s">
        <v>125</v>
      </c>
    </row>
    <row r="6152" spans="1:16" x14ac:dyDescent="0.2">
      <c r="A6152">
        <v>146121</v>
      </c>
      <c r="B6152" t="s">
        <v>2950</v>
      </c>
      <c r="C6152" t="s">
        <v>1525</v>
      </c>
      <c r="D6152" t="b">
        <v>1</v>
      </c>
      <c r="E6152" t="s">
        <v>125</v>
      </c>
      <c r="H6152" t="s">
        <v>125</v>
      </c>
      <c r="P6152" t="s">
        <v>125</v>
      </c>
    </row>
    <row r="6153" spans="1:16" x14ac:dyDescent="0.2">
      <c r="A6153">
        <v>161308</v>
      </c>
      <c r="B6153" t="s">
        <v>2951</v>
      </c>
      <c r="C6153" t="s">
        <v>1525</v>
      </c>
      <c r="D6153" t="b">
        <v>1</v>
      </c>
      <c r="E6153" t="s">
        <v>125</v>
      </c>
      <c r="F6153" t="s">
        <v>1529</v>
      </c>
      <c r="G6153" t="s">
        <v>1527</v>
      </c>
      <c r="H6153" t="s">
        <v>125</v>
      </c>
      <c r="P6153" t="s">
        <v>125</v>
      </c>
    </row>
    <row r="6154" spans="1:16" x14ac:dyDescent="0.2">
      <c r="A6154">
        <v>159490</v>
      </c>
      <c r="B6154" t="s">
        <v>2951</v>
      </c>
      <c r="C6154" t="s">
        <v>1525</v>
      </c>
      <c r="D6154" t="b">
        <v>1</v>
      </c>
      <c r="E6154" t="s">
        <v>125</v>
      </c>
      <c r="F6154" t="s">
        <v>1529</v>
      </c>
      <c r="G6154" t="s">
        <v>1527</v>
      </c>
      <c r="H6154" t="s">
        <v>125</v>
      </c>
      <c r="P6154" t="s">
        <v>125</v>
      </c>
    </row>
    <row r="6155" spans="1:16" x14ac:dyDescent="0.2">
      <c r="A6155">
        <v>172974</v>
      </c>
      <c r="B6155" t="s">
        <v>2951</v>
      </c>
      <c r="C6155" t="s">
        <v>1525</v>
      </c>
      <c r="D6155" t="b">
        <v>1</v>
      </c>
      <c r="E6155" t="s">
        <v>125</v>
      </c>
      <c r="F6155" t="s">
        <v>1529</v>
      </c>
      <c r="G6155" t="s">
        <v>1527</v>
      </c>
      <c r="H6155" t="s">
        <v>125</v>
      </c>
      <c r="P6155" t="s">
        <v>125</v>
      </c>
    </row>
    <row r="6156" spans="1:16" x14ac:dyDescent="0.2">
      <c r="A6156">
        <v>172922</v>
      </c>
      <c r="B6156" t="s">
        <v>2951</v>
      </c>
      <c r="C6156" t="s">
        <v>1525</v>
      </c>
      <c r="D6156" t="b">
        <v>1</v>
      </c>
      <c r="E6156" t="s">
        <v>125</v>
      </c>
      <c r="F6156" t="s">
        <v>1529</v>
      </c>
      <c r="G6156" t="s">
        <v>1527</v>
      </c>
      <c r="H6156" t="s">
        <v>125</v>
      </c>
      <c r="P6156" t="s">
        <v>125</v>
      </c>
    </row>
    <row r="6157" spans="1:16" x14ac:dyDescent="0.2">
      <c r="A6157">
        <v>161290</v>
      </c>
      <c r="B6157" t="s">
        <v>2952</v>
      </c>
      <c r="C6157" t="s">
        <v>1525</v>
      </c>
      <c r="D6157" t="b">
        <v>1</v>
      </c>
      <c r="E6157" t="s">
        <v>125</v>
      </c>
      <c r="F6157" t="s">
        <v>1529</v>
      </c>
      <c r="G6157" t="s">
        <v>1527</v>
      </c>
      <c r="H6157" t="s">
        <v>125</v>
      </c>
      <c r="P6157" t="s">
        <v>125</v>
      </c>
    </row>
    <row r="6158" spans="1:16" x14ac:dyDescent="0.2">
      <c r="A6158">
        <v>146120</v>
      </c>
      <c r="B6158" t="s">
        <v>2952</v>
      </c>
      <c r="C6158" t="s">
        <v>1525</v>
      </c>
      <c r="D6158" t="b">
        <v>1</v>
      </c>
      <c r="E6158" t="s">
        <v>125</v>
      </c>
      <c r="H6158" t="s">
        <v>125</v>
      </c>
      <c r="P6158" t="s">
        <v>125</v>
      </c>
    </row>
    <row r="6159" spans="1:16" x14ac:dyDescent="0.2">
      <c r="A6159">
        <v>172913</v>
      </c>
      <c r="B6159" t="s">
        <v>2952</v>
      </c>
      <c r="C6159" t="s">
        <v>1525</v>
      </c>
      <c r="D6159" t="b">
        <v>1</v>
      </c>
      <c r="E6159" t="s">
        <v>125</v>
      </c>
      <c r="F6159" t="s">
        <v>1529</v>
      </c>
      <c r="G6159" t="s">
        <v>1527</v>
      </c>
      <c r="H6159" t="s">
        <v>125</v>
      </c>
      <c r="P6159" t="s">
        <v>125</v>
      </c>
    </row>
    <row r="6160" spans="1:16" x14ac:dyDescent="0.2">
      <c r="A6160">
        <v>169827</v>
      </c>
      <c r="B6160" t="s">
        <v>2952</v>
      </c>
      <c r="C6160" t="s">
        <v>1525</v>
      </c>
      <c r="D6160" t="b">
        <v>1</v>
      </c>
      <c r="E6160" t="s">
        <v>125</v>
      </c>
      <c r="F6160" t="s">
        <v>1529</v>
      </c>
      <c r="G6160" t="s">
        <v>1527</v>
      </c>
      <c r="H6160" t="s">
        <v>125</v>
      </c>
      <c r="P6160" t="s">
        <v>125</v>
      </c>
    </row>
    <row r="6161" spans="1:18" x14ac:dyDescent="0.2">
      <c r="A6161">
        <v>162949</v>
      </c>
      <c r="B6161" t="s">
        <v>2952</v>
      </c>
      <c r="C6161" t="s">
        <v>1525</v>
      </c>
      <c r="D6161" t="b">
        <v>1</v>
      </c>
      <c r="E6161" t="s">
        <v>125</v>
      </c>
      <c r="F6161" t="s">
        <v>1529</v>
      </c>
      <c r="G6161" t="s">
        <v>1527</v>
      </c>
      <c r="H6161" t="s">
        <v>125</v>
      </c>
      <c r="P6161" t="s">
        <v>125</v>
      </c>
    </row>
    <row r="6162" spans="1:18" x14ac:dyDescent="0.2">
      <c r="A6162">
        <v>211797</v>
      </c>
      <c r="B6162" t="s">
        <v>2952</v>
      </c>
      <c r="C6162" t="s">
        <v>1525</v>
      </c>
      <c r="D6162" t="b">
        <v>1</v>
      </c>
      <c r="E6162" t="s">
        <v>125</v>
      </c>
      <c r="F6162" t="s">
        <v>1529</v>
      </c>
      <c r="G6162" t="s">
        <v>1527</v>
      </c>
      <c r="H6162" t="s">
        <v>125</v>
      </c>
      <c r="P6162" t="s">
        <v>125</v>
      </c>
    </row>
    <row r="6163" spans="1:18" x14ac:dyDescent="0.2">
      <c r="A6163">
        <v>146099</v>
      </c>
      <c r="B6163" t="s">
        <v>2952</v>
      </c>
      <c r="C6163" t="s">
        <v>1525</v>
      </c>
      <c r="D6163" t="b">
        <v>1</v>
      </c>
      <c r="E6163" t="s">
        <v>125</v>
      </c>
      <c r="F6163" t="s">
        <v>1529</v>
      </c>
      <c r="G6163" t="s">
        <v>1527</v>
      </c>
      <c r="H6163" t="s">
        <v>125</v>
      </c>
      <c r="P6163" t="s">
        <v>125</v>
      </c>
    </row>
    <row r="6164" spans="1:18" x14ac:dyDescent="0.2">
      <c r="A6164">
        <v>172965</v>
      </c>
      <c r="B6164" t="s">
        <v>2952</v>
      </c>
      <c r="C6164" t="s">
        <v>1525</v>
      </c>
      <c r="D6164" t="b">
        <v>1</v>
      </c>
      <c r="E6164" t="s">
        <v>125</v>
      </c>
      <c r="F6164" t="s">
        <v>1529</v>
      </c>
      <c r="G6164" t="s">
        <v>1527</v>
      </c>
      <c r="H6164" t="s">
        <v>125</v>
      </c>
      <c r="P6164" t="s">
        <v>125</v>
      </c>
    </row>
    <row r="6165" spans="1:18" x14ac:dyDescent="0.2">
      <c r="A6165">
        <v>162078</v>
      </c>
      <c r="B6165" t="s">
        <v>2953</v>
      </c>
      <c r="C6165" t="s">
        <v>1525</v>
      </c>
      <c r="D6165" t="b">
        <v>1</v>
      </c>
      <c r="E6165" t="s">
        <v>125</v>
      </c>
      <c r="F6165" t="s">
        <v>1529</v>
      </c>
      <c r="G6165" t="s">
        <v>1527</v>
      </c>
      <c r="H6165" t="s">
        <v>125</v>
      </c>
      <c r="P6165" t="s">
        <v>125</v>
      </c>
    </row>
    <row r="6166" spans="1:18" x14ac:dyDescent="0.2">
      <c r="A6166">
        <v>172858</v>
      </c>
      <c r="B6166" t="s">
        <v>2953</v>
      </c>
      <c r="C6166" t="s">
        <v>1525</v>
      </c>
      <c r="D6166" t="b">
        <v>1</v>
      </c>
      <c r="E6166" t="s">
        <v>125</v>
      </c>
      <c r="F6166" t="s">
        <v>1529</v>
      </c>
      <c r="G6166" t="s">
        <v>1527</v>
      </c>
      <c r="H6166" t="s">
        <v>125</v>
      </c>
      <c r="P6166" t="s">
        <v>125</v>
      </c>
    </row>
    <row r="6167" spans="1:18" x14ac:dyDescent="0.2">
      <c r="A6167">
        <v>145486</v>
      </c>
      <c r="B6167" t="s">
        <v>2954</v>
      </c>
      <c r="C6167" t="s">
        <v>1525</v>
      </c>
      <c r="D6167" t="b">
        <v>0</v>
      </c>
      <c r="E6167" t="s">
        <v>125</v>
      </c>
      <c r="F6167" t="s">
        <v>1850</v>
      </c>
      <c r="G6167" t="s">
        <v>1558</v>
      </c>
      <c r="H6167" t="s">
        <v>130</v>
      </c>
      <c r="P6167" t="s">
        <v>125</v>
      </c>
    </row>
    <row r="6168" spans="1:18" x14ac:dyDescent="0.2">
      <c r="A6168">
        <v>146119</v>
      </c>
      <c r="B6168" t="s">
        <v>2955</v>
      </c>
      <c r="C6168" t="s">
        <v>1525</v>
      </c>
      <c r="D6168" t="b">
        <v>0</v>
      </c>
      <c r="E6168" t="s">
        <v>125</v>
      </c>
      <c r="F6168" t="s">
        <v>2390</v>
      </c>
      <c r="G6168" t="s">
        <v>1558</v>
      </c>
      <c r="H6168" t="s">
        <v>125</v>
      </c>
      <c r="P6168" t="s">
        <v>125</v>
      </c>
    </row>
    <row r="6169" spans="1:18" x14ac:dyDescent="0.2">
      <c r="A6169">
        <v>169816</v>
      </c>
      <c r="B6169" t="s">
        <v>2956</v>
      </c>
      <c r="C6169" t="s">
        <v>1525</v>
      </c>
      <c r="D6169" t="b">
        <v>0</v>
      </c>
      <c r="E6169" t="s">
        <v>125</v>
      </c>
      <c r="F6169" t="s">
        <v>1615</v>
      </c>
      <c r="G6169" t="s">
        <v>1534</v>
      </c>
      <c r="H6169" t="s">
        <v>125</v>
      </c>
      <c r="J6169" t="s">
        <v>752</v>
      </c>
      <c r="K6169" t="s">
        <v>1616</v>
      </c>
      <c r="L6169" t="s">
        <v>1617</v>
      </c>
      <c r="P6169" t="s">
        <v>125</v>
      </c>
      <c r="R6169" t="s">
        <v>2925</v>
      </c>
    </row>
    <row r="6170" spans="1:18" x14ac:dyDescent="0.2">
      <c r="A6170">
        <v>145484</v>
      </c>
      <c r="B6170" t="s">
        <v>2957</v>
      </c>
      <c r="C6170" t="s">
        <v>1525</v>
      </c>
      <c r="D6170" t="b">
        <v>0</v>
      </c>
      <c r="E6170" t="s">
        <v>125</v>
      </c>
      <c r="F6170" t="s">
        <v>2958</v>
      </c>
      <c r="G6170" t="s">
        <v>1534</v>
      </c>
      <c r="H6170" t="s">
        <v>125</v>
      </c>
      <c r="P6170" t="s">
        <v>125</v>
      </c>
      <c r="R6170" t="s">
        <v>2925</v>
      </c>
    </row>
    <row r="6171" spans="1:18" x14ac:dyDescent="0.2">
      <c r="A6171">
        <v>211796</v>
      </c>
      <c r="B6171" t="s">
        <v>2957</v>
      </c>
      <c r="C6171" t="s">
        <v>1525</v>
      </c>
      <c r="D6171" t="b">
        <v>0</v>
      </c>
      <c r="E6171" t="s">
        <v>125</v>
      </c>
      <c r="F6171" t="s">
        <v>2958</v>
      </c>
      <c r="G6171" t="s">
        <v>1534</v>
      </c>
      <c r="H6171" t="s">
        <v>125</v>
      </c>
      <c r="P6171" t="s">
        <v>125</v>
      </c>
    </row>
    <row r="6172" spans="1:18" x14ac:dyDescent="0.2">
      <c r="A6172">
        <v>162076</v>
      </c>
      <c r="B6172" t="s">
        <v>2957</v>
      </c>
      <c r="C6172" t="s">
        <v>1525</v>
      </c>
      <c r="D6172" t="b">
        <v>0</v>
      </c>
      <c r="E6172" t="s">
        <v>125</v>
      </c>
      <c r="F6172" t="s">
        <v>2958</v>
      </c>
      <c r="G6172" t="s">
        <v>1534</v>
      </c>
      <c r="H6172" t="s">
        <v>125</v>
      </c>
      <c r="P6172" t="s">
        <v>125</v>
      </c>
    </row>
    <row r="6173" spans="1:18" x14ac:dyDescent="0.2">
      <c r="A6173">
        <v>162948</v>
      </c>
      <c r="B6173" t="s">
        <v>2957</v>
      </c>
      <c r="C6173" t="s">
        <v>1525</v>
      </c>
      <c r="D6173" t="b">
        <v>0</v>
      </c>
      <c r="E6173" t="s">
        <v>125</v>
      </c>
      <c r="F6173" t="s">
        <v>2958</v>
      </c>
      <c r="G6173" t="s">
        <v>1534</v>
      </c>
      <c r="H6173" t="s">
        <v>125</v>
      </c>
      <c r="P6173" t="s">
        <v>125</v>
      </c>
    </row>
    <row r="6174" spans="1:18" x14ac:dyDescent="0.2">
      <c r="A6174">
        <v>172912</v>
      </c>
      <c r="B6174" t="s">
        <v>2957</v>
      </c>
      <c r="C6174" t="s">
        <v>1525</v>
      </c>
      <c r="D6174" t="b">
        <v>0</v>
      </c>
      <c r="E6174" t="s">
        <v>125</v>
      </c>
      <c r="F6174" t="s">
        <v>2958</v>
      </c>
      <c r="G6174" t="s">
        <v>1534</v>
      </c>
      <c r="H6174" t="s">
        <v>125</v>
      </c>
      <c r="P6174" t="s">
        <v>125</v>
      </c>
    </row>
    <row r="6175" spans="1:18" x14ac:dyDescent="0.2">
      <c r="A6175">
        <v>172857</v>
      </c>
      <c r="B6175" t="s">
        <v>2957</v>
      </c>
      <c r="C6175" t="s">
        <v>1525</v>
      </c>
      <c r="D6175" t="b">
        <v>0</v>
      </c>
      <c r="E6175" t="s">
        <v>125</v>
      </c>
      <c r="F6175" t="s">
        <v>2958</v>
      </c>
      <c r="G6175" t="s">
        <v>1534</v>
      </c>
      <c r="H6175" t="s">
        <v>125</v>
      </c>
      <c r="P6175" t="s">
        <v>125</v>
      </c>
      <c r="R6175" t="s">
        <v>2930</v>
      </c>
    </row>
    <row r="6176" spans="1:18" x14ac:dyDescent="0.2">
      <c r="A6176">
        <v>172964</v>
      </c>
      <c r="B6176" t="s">
        <v>2957</v>
      </c>
      <c r="C6176" t="s">
        <v>1525</v>
      </c>
      <c r="D6176" t="b">
        <v>0</v>
      </c>
      <c r="E6176" t="s">
        <v>125</v>
      </c>
      <c r="F6176" t="s">
        <v>2958</v>
      </c>
      <c r="G6176" t="s">
        <v>1534</v>
      </c>
      <c r="H6176" t="s">
        <v>125</v>
      </c>
      <c r="P6176" t="s">
        <v>125</v>
      </c>
    </row>
    <row r="6177" spans="1:18" x14ac:dyDescent="0.2">
      <c r="A6177">
        <v>189330</v>
      </c>
      <c r="B6177" t="s">
        <v>2959</v>
      </c>
      <c r="C6177" t="s">
        <v>1525</v>
      </c>
      <c r="D6177" t="b">
        <v>0</v>
      </c>
      <c r="E6177" t="s">
        <v>125</v>
      </c>
      <c r="F6177" t="s">
        <v>1552</v>
      </c>
      <c r="G6177" t="s">
        <v>1547</v>
      </c>
      <c r="H6177" t="s">
        <v>125</v>
      </c>
      <c r="P6177" t="s">
        <v>125</v>
      </c>
      <c r="R6177" t="s">
        <v>2930</v>
      </c>
    </row>
    <row r="6178" spans="1:18" x14ac:dyDescent="0.2">
      <c r="A6178">
        <v>170066</v>
      </c>
      <c r="B6178" t="s">
        <v>2959</v>
      </c>
      <c r="C6178" t="s">
        <v>1525</v>
      </c>
      <c r="D6178" t="b">
        <v>0</v>
      </c>
      <c r="E6178" t="s">
        <v>125</v>
      </c>
      <c r="F6178" t="s">
        <v>1552</v>
      </c>
      <c r="G6178" t="s">
        <v>1547</v>
      </c>
      <c r="H6178" t="s">
        <v>125</v>
      </c>
      <c r="P6178" t="s">
        <v>125</v>
      </c>
    </row>
    <row r="6179" spans="1:18" x14ac:dyDescent="0.2">
      <c r="A6179">
        <v>171106</v>
      </c>
      <c r="B6179" t="s">
        <v>2960</v>
      </c>
      <c r="C6179" t="s">
        <v>1525</v>
      </c>
      <c r="D6179" t="b">
        <v>1</v>
      </c>
      <c r="E6179" t="s">
        <v>125</v>
      </c>
      <c r="F6179" t="s">
        <v>1552</v>
      </c>
      <c r="G6179" t="s">
        <v>1547</v>
      </c>
      <c r="H6179" t="s">
        <v>125</v>
      </c>
      <c r="P6179" t="s">
        <v>125</v>
      </c>
    </row>
    <row r="6180" spans="1:18" x14ac:dyDescent="0.2">
      <c r="A6180">
        <v>172914</v>
      </c>
      <c r="B6180" t="s">
        <v>2961</v>
      </c>
      <c r="C6180" t="s">
        <v>1525</v>
      </c>
      <c r="D6180" t="b">
        <v>0</v>
      </c>
      <c r="E6180" t="s">
        <v>125</v>
      </c>
      <c r="F6180" t="s">
        <v>1552</v>
      </c>
      <c r="G6180" t="s">
        <v>1547</v>
      </c>
      <c r="H6180" t="s">
        <v>125</v>
      </c>
      <c r="P6180" t="s">
        <v>125</v>
      </c>
    </row>
    <row r="6181" spans="1:18" x14ac:dyDescent="0.2">
      <c r="A6181">
        <v>211799</v>
      </c>
      <c r="B6181" t="s">
        <v>2961</v>
      </c>
      <c r="C6181" t="s">
        <v>1525</v>
      </c>
      <c r="D6181" t="b">
        <v>0</v>
      </c>
      <c r="E6181" t="s">
        <v>125</v>
      </c>
      <c r="F6181" t="s">
        <v>1552</v>
      </c>
      <c r="G6181" t="s">
        <v>1547</v>
      </c>
      <c r="H6181" t="s">
        <v>125</v>
      </c>
      <c r="P6181" t="s">
        <v>125</v>
      </c>
    </row>
    <row r="6182" spans="1:18" x14ac:dyDescent="0.2">
      <c r="A6182">
        <v>172966</v>
      </c>
      <c r="B6182" t="s">
        <v>2961</v>
      </c>
      <c r="C6182" t="s">
        <v>1525</v>
      </c>
      <c r="D6182" t="b">
        <v>0</v>
      </c>
      <c r="E6182" t="s">
        <v>125</v>
      </c>
      <c r="F6182" t="s">
        <v>1552</v>
      </c>
      <c r="G6182" t="s">
        <v>1547</v>
      </c>
      <c r="H6182" t="s">
        <v>125</v>
      </c>
      <c r="P6182" t="s">
        <v>125</v>
      </c>
    </row>
    <row r="6183" spans="1:18" x14ac:dyDescent="0.2">
      <c r="A6183">
        <v>161292</v>
      </c>
      <c r="B6183" t="s">
        <v>2961</v>
      </c>
      <c r="C6183" t="s">
        <v>1525</v>
      </c>
      <c r="D6183" t="b">
        <v>0</v>
      </c>
      <c r="E6183" t="s">
        <v>125</v>
      </c>
      <c r="F6183" t="s">
        <v>1552</v>
      </c>
      <c r="G6183" t="s">
        <v>1547</v>
      </c>
      <c r="H6183" t="s">
        <v>125</v>
      </c>
      <c r="P6183" t="s">
        <v>125</v>
      </c>
    </row>
    <row r="6184" spans="1:18" x14ac:dyDescent="0.2">
      <c r="A6184">
        <v>160326</v>
      </c>
      <c r="B6184" t="s">
        <v>2961</v>
      </c>
      <c r="C6184" t="s">
        <v>1525</v>
      </c>
      <c r="D6184" t="b">
        <v>0</v>
      </c>
      <c r="E6184" t="s">
        <v>125</v>
      </c>
      <c r="F6184" t="s">
        <v>1552</v>
      </c>
      <c r="G6184" t="s">
        <v>1547</v>
      </c>
      <c r="H6184" t="s">
        <v>125</v>
      </c>
      <c r="P6184" t="s">
        <v>125</v>
      </c>
      <c r="R6184" t="s">
        <v>2925</v>
      </c>
    </row>
    <row r="6185" spans="1:18" x14ac:dyDescent="0.2">
      <c r="A6185">
        <v>146161</v>
      </c>
      <c r="B6185" t="s">
        <v>2962</v>
      </c>
      <c r="C6185" t="s">
        <v>1525</v>
      </c>
      <c r="D6185" t="b">
        <v>0</v>
      </c>
      <c r="E6185" t="s">
        <v>125</v>
      </c>
      <c r="F6185" t="s">
        <v>1552</v>
      </c>
      <c r="G6185" t="s">
        <v>1547</v>
      </c>
      <c r="H6185" t="s">
        <v>125</v>
      </c>
      <c r="P6185" t="s">
        <v>125</v>
      </c>
    </row>
    <row r="6186" spans="1:18" x14ac:dyDescent="0.2">
      <c r="A6186">
        <v>169819</v>
      </c>
      <c r="B6186" t="s">
        <v>2962</v>
      </c>
      <c r="C6186" t="s">
        <v>1525</v>
      </c>
      <c r="D6186" t="b">
        <v>0</v>
      </c>
      <c r="E6186" t="s">
        <v>125</v>
      </c>
      <c r="F6186" t="s">
        <v>1552</v>
      </c>
      <c r="G6186" t="s">
        <v>1547</v>
      </c>
      <c r="H6186" t="s">
        <v>125</v>
      </c>
      <c r="P6186" t="s">
        <v>125</v>
      </c>
    </row>
    <row r="6187" spans="1:18" x14ac:dyDescent="0.2">
      <c r="A6187">
        <v>146167</v>
      </c>
      <c r="B6187" t="s">
        <v>2962</v>
      </c>
      <c r="C6187" t="s">
        <v>1525</v>
      </c>
      <c r="D6187" t="b">
        <v>0</v>
      </c>
      <c r="E6187" t="s">
        <v>125</v>
      </c>
      <c r="F6187" t="s">
        <v>1552</v>
      </c>
      <c r="G6187" t="s">
        <v>1547</v>
      </c>
      <c r="H6187" t="s">
        <v>125</v>
      </c>
      <c r="P6187" t="s">
        <v>125</v>
      </c>
    </row>
    <row r="6188" spans="1:18" x14ac:dyDescent="0.2">
      <c r="A6188">
        <v>166736</v>
      </c>
      <c r="B6188" t="s">
        <v>2962</v>
      </c>
      <c r="C6188" t="s">
        <v>1525</v>
      </c>
      <c r="D6188" t="b">
        <v>0</v>
      </c>
      <c r="E6188" t="s">
        <v>125</v>
      </c>
      <c r="F6188" t="s">
        <v>1552</v>
      </c>
      <c r="G6188" t="s">
        <v>1547</v>
      </c>
      <c r="H6188" t="s">
        <v>125</v>
      </c>
      <c r="P6188" t="s">
        <v>125</v>
      </c>
    </row>
    <row r="6189" spans="1:18" x14ac:dyDescent="0.2">
      <c r="A6189">
        <v>161281</v>
      </c>
      <c r="B6189" t="s">
        <v>2962</v>
      </c>
      <c r="C6189" t="s">
        <v>1525</v>
      </c>
      <c r="D6189" t="b">
        <v>0</v>
      </c>
      <c r="E6189" t="s">
        <v>125</v>
      </c>
      <c r="F6189" t="s">
        <v>1552</v>
      </c>
      <c r="G6189" t="s">
        <v>1547</v>
      </c>
      <c r="H6189" t="s">
        <v>125</v>
      </c>
      <c r="P6189" t="s">
        <v>125</v>
      </c>
    </row>
    <row r="6190" spans="1:18" x14ac:dyDescent="0.2">
      <c r="A6190">
        <v>159485</v>
      </c>
      <c r="B6190" t="s">
        <v>2963</v>
      </c>
      <c r="C6190" t="s">
        <v>1525</v>
      </c>
      <c r="D6190" t="b">
        <v>0</v>
      </c>
      <c r="E6190" t="s">
        <v>125</v>
      </c>
      <c r="F6190" t="s">
        <v>1552</v>
      </c>
      <c r="G6190" t="s">
        <v>1547</v>
      </c>
      <c r="H6190" t="s">
        <v>125</v>
      </c>
      <c r="P6190" t="s">
        <v>125</v>
      </c>
    </row>
    <row r="6191" spans="1:18" x14ac:dyDescent="0.2">
      <c r="A6191">
        <v>159315</v>
      </c>
      <c r="B6191" t="s">
        <v>2964</v>
      </c>
      <c r="C6191" t="s">
        <v>1525</v>
      </c>
      <c r="D6191" t="b">
        <v>0</v>
      </c>
      <c r="E6191" t="s">
        <v>125</v>
      </c>
      <c r="F6191" t="s">
        <v>1552</v>
      </c>
      <c r="G6191" t="s">
        <v>1547</v>
      </c>
      <c r="H6191" t="s">
        <v>125</v>
      </c>
      <c r="P6191" t="s">
        <v>125</v>
      </c>
    </row>
    <row r="6192" spans="1:18" x14ac:dyDescent="0.2">
      <c r="A6192">
        <v>158773</v>
      </c>
      <c r="B6192" t="s">
        <v>2965</v>
      </c>
      <c r="C6192" t="s">
        <v>1525</v>
      </c>
      <c r="D6192" t="b">
        <v>0</v>
      </c>
      <c r="E6192" t="s">
        <v>125</v>
      </c>
      <c r="H6192" t="s">
        <v>125</v>
      </c>
      <c r="P6192" t="s">
        <v>125</v>
      </c>
    </row>
    <row r="6193" spans="1:16" x14ac:dyDescent="0.2">
      <c r="A6193">
        <v>146162</v>
      </c>
      <c r="B6193" t="s">
        <v>2966</v>
      </c>
      <c r="C6193" t="s">
        <v>1525</v>
      </c>
      <c r="D6193" t="b">
        <v>1</v>
      </c>
      <c r="E6193" t="s">
        <v>125</v>
      </c>
      <c r="F6193" t="s">
        <v>1529</v>
      </c>
      <c r="G6193" t="s">
        <v>1527</v>
      </c>
      <c r="H6193" t="s">
        <v>125</v>
      </c>
      <c r="P6193" t="s">
        <v>125</v>
      </c>
    </row>
    <row r="6194" spans="1:16" x14ac:dyDescent="0.2">
      <c r="A6194">
        <v>146171</v>
      </c>
      <c r="B6194" t="s">
        <v>2966</v>
      </c>
      <c r="C6194" t="s">
        <v>1525</v>
      </c>
      <c r="D6194" t="b">
        <v>1</v>
      </c>
      <c r="E6194" t="s">
        <v>125</v>
      </c>
      <c r="F6194" t="s">
        <v>1529</v>
      </c>
      <c r="G6194" t="s">
        <v>1527</v>
      </c>
      <c r="H6194" t="s">
        <v>125</v>
      </c>
      <c r="P6194" t="s">
        <v>125</v>
      </c>
    </row>
    <row r="6195" spans="1:16" x14ac:dyDescent="0.2">
      <c r="A6195">
        <v>166730</v>
      </c>
      <c r="B6195" t="s">
        <v>2966</v>
      </c>
      <c r="C6195" t="s">
        <v>1525</v>
      </c>
      <c r="D6195" t="b">
        <v>1</v>
      </c>
      <c r="E6195" t="s">
        <v>125</v>
      </c>
      <c r="F6195" t="s">
        <v>1529</v>
      </c>
      <c r="G6195" t="s">
        <v>1527</v>
      </c>
      <c r="H6195" t="s">
        <v>125</v>
      </c>
      <c r="P6195" t="s">
        <v>125</v>
      </c>
    </row>
    <row r="6196" spans="1:16" x14ac:dyDescent="0.2">
      <c r="A6196">
        <v>169817</v>
      </c>
      <c r="B6196" t="s">
        <v>2966</v>
      </c>
      <c r="C6196" t="s">
        <v>1525</v>
      </c>
      <c r="D6196" t="b">
        <v>1</v>
      </c>
      <c r="E6196" t="s">
        <v>125</v>
      </c>
      <c r="F6196" t="s">
        <v>1529</v>
      </c>
      <c r="G6196" t="s">
        <v>1527</v>
      </c>
      <c r="H6196" t="s">
        <v>125</v>
      </c>
      <c r="P6196" t="s">
        <v>125</v>
      </c>
    </row>
    <row r="6197" spans="1:16" x14ac:dyDescent="0.2">
      <c r="A6197">
        <v>161293</v>
      </c>
      <c r="B6197" t="s">
        <v>2966</v>
      </c>
      <c r="C6197" t="s">
        <v>1525</v>
      </c>
      <c r="D6197" t="b">
        <v>1</v>
      </c>
      <c r="E6197" t="s">
        <v>125</v>
      </c>
      <c r="F6197" t="s">
        <v>1529</v>
      </c>
      <c r="G6197" t="s">
        <v>1527</v>
      </c>
      <c r="H6197" t="s">
        <v>125</v>
      </c>
      <c r="P6197" t="s">
        <v>125</v>
      </c>
    </row>
    <row r="6198" spans="1:16" x14ac:dyDescent="0.2">
      <c r="A6198">
        <v>189331</v>
      </c>
      <c r="B6198" t="s">
        <v>2966</v>
      </c>
      <c r="C6198" t="s">
        <v>1525</v>
      </c>
      <c r="D6198" t="b">
        <v>1</v>
      </c>
      <c r="E6198" t="s">
        <v>125</v>
      </c>
      <c r="F6198" t="s">
        <v>1529</v>
      </c>
      <c r="G6198" t="s">
        <v>1527</v>
      </c>
      <c r="H6198" t="s">
        <v>125</v>
      </c>
      <c r="P6198" t="s">
        <v>125</v>
      </c>
    </row>
    <row r="6199" spans="1:16" x14ac:dyDescent="0.2">
      <c r="A6199">
        <v>170067</v>
      </c>
      <c r="B6199" t="s">
        <v>2966</v>
      </c>
      <c r="C6199" t="s">
        <v>1525</v>
      </c>
      <c r="D6199" t="b">
        <v>1</v>
      </c>
      <c r="E6199" t="s">
        <v>125</v>
      </c>
      <c r="F6199" t="s">
        <v>1529</v>
      </c>
      <c r="G6199" t="s">
        <v>1527</v>
      </c>
      <c r="H6199" t="s">
        <v>125</v>
      </c>
      <c r="P6199" t="s">
        <v>125</v>
      </c>
    </row>
    <row r="6200" spans="1:16" x14ac:dyDescent="0.2">
      <c r="A6200">
        <v>171107</v>
      </c>
      <c r="B6200" t="s">
        <v>2966</v>
      </c>
      <c r="C6200" t="s">
        <v>1525</v>
      </c>
      <c r="D6200" t="b">
        <v>1</v>
      </c>
      <c r="E6200" t="s">
        <v>125</v>
      </c>
      <c r="F6200" t="s">
        <v>1529</v>
      </c>
      <c r="G6200" t="s">
        <v>1527</v>
      </c>
      <c r="H6200" t="s">
        <v>125</v>
      </c>
      <c r="P6200" t="s">
        <v>125</v>
      </c>
    </row>
    <row r="6201" spans="1:16" x14ac:dyDescent="0.2">
      <c r="A6201">
        <v>166737</v>
      </c>
      <c r="B6201" t="s">
        <v>2966</v>
      </c>
      <c r="C6201" t="s">
        <v>1525</v>
      </c>
      <c r="D6201" t="b">
        <v>1</v>
      </c>
      <c r="E6201" t="s">
        <v>125</v>
      </c>
      <c r="F6201" t="s">
        <v>1529</v>
      </c>
      <c r="G6201" t="s">
        <v>1527</v>
      </c>
      <c r="H6201" t="s">
        <v>125</v>
      </c>
      <c r="P6201" t="s">
        <v>125</v>
      </c>
    </row>
    <row r="6202" spans="1:16" x14ac:dyDescent="0.2">
      <c r="A6202">
        <v>172967</v>
      </c>
      <c r="B6202" t="s">
        <v>2966</v>
      </c>
      <c r="C6202" t="s">
        <v>1525</v>
      </c>
      <c r="D6202" t="b">
        <v>1</v>
      </c>
      <c r="E6202" t="s">
        <v>125</v>
      </c>
      <c r="F6202" t="s">
        <v>1529</v>
      </c>
      <c r="G6202" t="s">
        <v>1527</v>
      </c>
      <c r="H6202" t="s">
        <v>125</v>
      </c>
      <c r="P6202" t="s">
        <v>125</v>
      </c>
    </row>
    <row r="6203" spans="1:16" x14ac:dyDescent="0.2">
      <c r="A6203">
        <v>172915</v>
      </c>
      <c r="B6203" t="s">
        <v>2966</v>
      </c>
      <c r="C6203" t="s">
        <v>1525</v>
      </c>
      <c r="D6203" t="b">
        <v>1</v>
      </c>
      <c r="E6203" t="s">
        <v>125</v>
      </c>
      <c r="F6203" t="s">
        <v>1529</v>
      </c>
      <c r="G6203" t="s">
        <v>1527</v>
      </c>
      <c r="H6203" t="s">
        <v>125</v>
      </c>
      <c r="P6203" t="s">
        <v>125</v>
      </c>
    </row>
    <row r="6204" spans="1:16" x14ac:dyDescent="0.2">
      <c r="A6204">
        <v>160687</v>
      </c>
      <c r="B6204" t="s">
        <v>2967</v>
      </c>
      <c r="C6204" t="s">
        <v>1525</v>
      </c>
      <c r="D6204" t="b">
        <v>1</v>
      </c>
      <c r="E6204" t="s">
        <v>125</v>
      </c>
      <c r="F6204" t="s">
        <v>1529</v>
      </c>
      <c r="G6204" t="s">
        <v>1527</v>
      </c>
      <c r="H6204" t="s">
        <v>125</v>
      </c>
      <c r="P6204" t="s">
        <v>125</v>
      </c>
    </row>
    <row r="6205" spans="1:16" x14ac:dyDescent="0.2">
      <c r="A6205">
        <v>159486</v>
      </c>
      <c r="B6205" t="s">
        <v>2967</v>
      </c>
      <c r="C6205" t="s">
        <v>1525</v>
      </c>
      <c r="D6205" t="b">
        <v>1</v>
      </c>
      <c r="E6205" t="s">
        <v>125</v>
      </c>
      <c r="F6205" t="s">
        <v>1529</v>
      </c>
      <c r="G6205" t="s">
        <v>1527</v>
      </c>
      <c r="H6205" t="s">
        <v>125</v>
      </c>
      <c r="P6205" t="s">
        <v>125</v>
      </c>
    </row>
    <row r="6206" spans="1:16" x14ac:dyDescent="0.2">
      <c r="A6206">
        <v>211800</v>
      </c>
      <c r="B6206" t="s">
        <v>2967</v>
      </c>
      <c r="C6206" t="s">
        <v>1525</v>
      </c>
      <c r="D6206" t="b">
        <v>1</v>
      </c>
      <c r="E6206" t="s">
        <v>125</v>
      </c>
      <c r="F6206" t="s">
        <v>1529</v>
      </c>
      <c r="G6206" t="s">
        <v>1527</v>
      </c>
      <c r="H6206" t="s">
        <v>125</v>
      </c>
      <c r="P6206" t="s">
        <v>125</v>
      </c>
    </row>
    <row r="6207" spans="1:16" x14ac:dyDescent="0.2">
      <c r="A6207">
        <v>169820</v>
      </c>
      <c r="B6207" t="s">
        <v>2967</v>
      </c>
      <c r="C6207" t="s">
        <v>1525</v>
      </c>
      <c r="D6207" t="b">
        <v>1</v>
      </c>
      <c r="E6207" t="s">
        <v>125</v>
      </c>
      <c r="F6207" t="s">
        <v>1529</v>
      </c>
      <c r="G6207" t="s">
        <v>1527</v>
      </c>
      <c r="H6207" t="s">
        <v>125</v>
      </c>
      <c r="P6207" t="s">
        <v>125</v>
      </c>
    </row>
    <row r="6208" spans="1:16" x14ac:dyDescent="0.2">
      <c r="A6208">
        <v>159321</v>
      </c>
      <c r="B6208" t="s">
        <v>2967</v>
      </c>
      <c r="C6208" t="s">
        <v>1525</v>
      </c>
      <c r="D6208" t="b">
        <v>1</v>
      </c>
      <c r="E6208" t="s">
        <v>125</v>
      </c>
      <c r="F6208" t="s">
        <v>1529</v>
      </c>
      <c r="G6208" t="s">
        <v>1527</v>
      </c>
      <c r="H6208" t="s">
        <v>125</v>
      </c>
      <c r="P6208" t="s">
        <v>125</v>
      </c>
    </row>
    <row r="6209" spans="1:16" x14ac:dyDescent="0.2">
      <c r="A6209">
        <v>189332</v>
      </c>
      <c r="B6209" t="s">
        <v>2968</v>
      </c>
      <c r="C6209" t="s">
        <v>1525</v>
      </c>
      <c r="D6209" t="b">
        <v>1</v>
      </c>
      <c r="E6209" t="s">
        <v>125</v>
      </c>
      <c r="F6209" t="s">
        <v>1529</v>
      </c>
      <c r="G6209" t="s">
        <v>1527</v>
      </c>
      <c r="H6209" t="s">
        <v>125</v>
      </c>
      <c r="P6209" t="s">
        <v>125</v>
      </c>
    </row>
    <row r="6210" spans="1:16" x14ac:dyDescent="0.2">
      <c r="A6210">
        <v>166731</v>
      </c>
      <c r="B6210" t="s">
        <v>2968</v>
      </c>
      <c r="C6210" t="s">
        <v>1525</v>
      </c>
      <c r="D6210" t="b">
        <v>1</v>
      </c>
      <c r="E6210" t="s">
        <v>125</v>
      </c>
      <c r="F6210" t="s">
        <v>1529</v>
      </c>
      <c r="G6210" t="s">
        <v>1527</v>
      </c>
      <c r="H6210" t="s">
        <v>125</v>
      </c>
      <c r="P6210" t="s">
        <v>125</v>
      </c>
    </row>
    <row r="6211" spans="1:16" x14ac:dyDescent="0.2">
      <c r="A6211">
        <v>166738</v>
      </c>
      <c r="B6211" t="s">
        <v>2968</v>
      </c>
      <c r="C6211" t="s">
        <v>1525</v>
      </c>
      <c r="D6211" t="b">
        <v>1</v>
      </c>
      <c r="E6211" t="s">
        <v>125</v>
      </c>
      <c r="F6211" t="s">
        <v>1529</v>
      </c>
      <c r="G6211" t="s">
        <v>1527</v>
      </c>
      <c r="H6211" t="s">
        <v>125</v>
      </c>
      <c r="P6211" t="s">
        <v>125</v>
      </c>
    </row>
    <row r="6212" spans="1:16" x14ac:dyDescent="0.2">
      <c r="A6212">
        <v>171085</v>
      </c>
      <c r="B6212" t="s">
        <v>2968</v>
      </c>
      <c r="C6212" t="s">
        <v>1525</v>
      </c>
      <c r="D6212" t="b">
        <v>1</v>
      </c>
      <c r="E6212" t="s">
        <v>125</v>
      </c>
      <c r="F6212" t="s">
        <v>1529</v>
      </c>
      <c r="G6212" t="s">
        <v>1527</v>
      </c>
      <c r="H6212" t="s">
        <v>125</v>
      </c>
      <c r="P6212" t="s">
        <v>125</v>
      </c>
    </row>
    <row r="6213" spans="1:16" x14ac:dyDescent="0.2">
      <c r="A6213">
        <v>159487</v>
      </c>
      <c r="B6213" t="s">
        <v>2968</v>
      </c>
      <c r="C6213" t="s">
        <v>1525</v>
      </c>
      <c r="D6213" t="b">
        <v>1</v>
      </c>
      <c r="E6213" t="s">
        <v>125</v>
      </c>
      <c r="F6213" t="s">
        <v>1529</v>
      </c>
      <c r="G6213" t="s">
        <v>1527</v>
      </c>
      <c r="H6213" t="s">
        <v>125</v>
      </c>
      <c r="P6213" t="s">
        <v>125</v>
      </c>
    </row>
    <row r="6214" spans="1:16" x14ac:dyDescent="0.2">
      <c r="A6214">
        <v>146124</v>
      </c>
      <c r="B6214" t="s">
        <v>2968</v>
      </c>
      <c r="C6214" t="s">
        <v>1525</v>
      </c>
      <c r="D6214" t="b">
        <v>1</v>
      </c>
      <c r="E6214" t="s">
        <v>125</v>
      </c>
      <c r="H6214" t="s">
        <v>125</v>
      </c>
      <c r="P6214" t="s">
        <v>125</v>
      </c>
    </row>
    <row r="6215" spans="1:16" x14ac:dyDescent="0.2">
      <c r="A6215">
        <v>146163</v>
      </c>
      <c r="B6215" t="s">
        <v>2968</v>
      </c>
      <c r="C6215" t="s">
        <v>1525</v>
      </c>
      <c r="D6215" t="b">
        <v>1</v>
      </c>
      <c r="E6215" t="s">
        <v>125</v>
      </c>
      <c r="F6215" t="s">
        <v>1529</v>
      </c>
      <c r="G6215" t="s">
        <v>1527</v>
      </c>
      <c r="H6215" t="s">
        <v>125</v>
      </c>
      <c r="P6215" t="s">
        <v>125</v>
      </c>
    </row>
    <row r="6216" spans="1:16" x14ac:dyDescent="0.2">
      <c r="A6216">
        <v>171108</v>
      </c>
      <c r="B6216" t="s">
        <v>2968</v>
      </c>
      <c r="C6216" t="s">
        <v>1525</v>
      </c>
      <c r="D6216" t="b">
        <v>0</v>
      </c>
      <c r="E6216" t="s">
        <v>125</v>
      </c>
      <c r="F6216" t="s">
        <v>1529</v>
      </c>
      <c r="G6216" t="s">
        <v>1527</v>
      </c>
      <c r="H6216" t="s">
        <v>125</v>
      </c>
      <c r="P6216" t="s">
        <v>125</v>
      </c>
    </row>
    <row r="6217" spans="1:16" x14ac:dyDescent="0.2">
      <c r="A6217">
        <v>146172</v>
      </c>
      <c r="B6217" t="s">
        <v>2968</v>
      </c>
      <c r="C6217" t="s">
        <v>1525</v>
      </c>
      <c r="D6217" t="b">
        <v>1</v>
      </c>
      <c r="E6217" t="s">
        <v>125</v>
      </c>
      <c r="F6217" t="s">
        <v>1529</v>
      </c>
      <c r="G6217" t="s">
        <v>1527</v>
      </c>
      <c r="H6217" t="s">
        <v>125</v>
      </c>
      <c r="P6217" t="s">
        <v>125</v>
      </c>
    </row>
    <row r="6218" spans="1:16" x14ac:dyDescent="0.2">
      <c r="A6218">
        <v>172864</v>
      </c>
      <c r="B6218" t="s">
        <v>2969</v>
      </c>
      <c r="C6218" t="s">
        <v>1525</v>
      </c>
      <c r="D6218" t="b">
        <v>1</v>
      </c>
      <c r="E6218" t="s">
        <v>125</v>
      </c>
      <c r="F6218" t="s">
        <v>1529</v>
      </c>
      <c r="G6218" t="s">
        <v>1527</v>
      </c>
      <c r="H6218" t="s">
        <v>125</v>
      </c>
      <c r="P6218" t="s">
        <v>125</v>
      </c>
    </row>
    <row r="6219" spans="1:16" x14ac:dyDescent="0.2">
      <c r="A6219">
        <v>169821</v>
      </c>
      <c r="B6219" t="s">
        <v>2969</v>
      </c>
      <c r="C6219" t="s">
        <v>1525</v>
      </c>
      <c r="D6219" t="b">
        <v>1</v>
      </c>
      <c r="E6219" t="s">
        <v>125</v>
      </c>
      <c r="F6219" t="s">
        <v>1529</v>
      </c>
      <c r="G6219" t="s">
        <v>1527</v>
      </c>
      <c r="H6219" t="s">
        <v>125</v>
      </c>
      <c r="P6219" t="s">
        <v>125</v>
      </c>
    </row>
    <row r="6220" spans="1:16" x14ac:dyDescent="0.2">
      <c r="A6220">
        <v>161294</v>
      </c>
      <c r="B6220" t="s">
        <v>2969</v>
      </c>
      <c r="C6220" t="s">
        <v>1525</v>
      </c>
      <c r="D6220" t="b">
        <v>1</v>
      </c>
      <c r="E6220" t="s">
        <v>125</v>
      </c>
      <c r="F6220" t="s">
        <v>1529</v>
      </c>
      <c r="G6220" t="s">
        <v>1527</v>
      </c>
      <c r="H6220" t="s">
        <v>125</v>
      </c>
      <c r="P6220" t="s">
        <v>125</v>
      </c>
    </row>
    <row r="6221" spans="1:16" x14ac:dyDescent="0.2">
      <c r="A6221">
        <v>159478</v>
      </c>
      <c r="B6221" t="s">
        <v>2969</v>
      </c>
      <c r="C6221" t="s">
        <v>1525</v>
      </c>
      <c r="D6221" t="b">
        <v>1</v>
      </c>
      <c r="E6221" t="s">
        <v>125</v>
      </c>
      <c r="F6221" t="s">
        <v>1529</v>
      </c>
      <c r="G6221" t="s">
        <v>1527</v>
      </c>
      <c r="H6221" t="s">
        <v>125</v>
      </c>
      <c r="P6221" t="s">
        <v>125</v>
      </c>
    </row>
    <row r="6222" spans="1:16" x14ac:dyDescent="0.2">
      <c r="A6222">
        <v>211801</v>
      </c>
      <c r="B6222" t="s">
        <v>2969</v>
      </c>
      <c r="C6222" t="s">
        <v>1525</v>
      </c>
      <c r="D6222" t="b">
        <v>1</v>
      </c>
      <c r="E6222" t="s">
        <v>125</v>
      </c>
      <c r="F6222" t="s">
        <v>1529</v>
      </c>
      <c r="G6222" t="s">
        <v>1527</v>
      </c>
      <c r="H6222" t="s">
        <v>125</v>
      </c>
      <c r="P6222" t="s">
        <v>125</v>
      </c>
    </row>
    <row r="6223" spans="1:16" x14ac:dyDescent="0.2">
      <c r="A6223">
        <v>172968</v>
      </c>
      <c r="B6223" t="s">
        <v>2969</v>
      </c>
      <c r="C6223" t="s">
        <v>1525</v>
      </c>
      <c r="D6223" t="b">
        <v>1</v>
      </c>
      <c r="E6223" t="s">
        <v>125</v>
      </c>
      <c r="F6223" t="s">
        <v>1529</v>
      </c>
      <c r="G6223" t="s">
        <v>1527</v>
      </c>
      <c r="H6223" t="s">
        <v>125</v>
      </c>
      <c r="P6223" t="s">
        <v>125</v>
      </c>
    </row>
    <row r="6224" spans="1:16" x14ac:dyDescent="0.2">
      <c r="A6224">
        <v>162088</v>
      </c>
      <c r="B6224" t="s">
        <v>2969</v>
      </c>
      <c r="C6224" t="s">
        <v>1525</v>
      </c>
      <c r="D6224" t="b">
        <v>1</v>
      </c>
      <c r="E6224" t="s">
        <v>125</v>
      </c>
      <c r="F6224" t="s">
        <v>1529</v>
      </c>
      <c r="G6224" t="s">
        <v>1527</v>
      </c>
      <c r="H6224" t="s">
        <v>125</v>
      </c>
      <c r="P6224" t="s">
        <v>125</v>
      </c>
    </row>
    <row r="6225" spans="1:16" x14ac:dyDescent="0.2">
      <c r="A6225">
        <v>172916</v>
      </c>
      <c r="B6225" t="s">
        <v>2969</v>
      </c>
      <c r="C6225" t="s">
        <v>1525</v>
      </c>
      <c r="D6225" t="b">
        <v>1</v>
      </c>
      <c r="E6225" t="s">
        <v>125</v>
      </c>
      <c r="F6225" t="s">
        <v>1529</v>
      </c>
      <c r="G6225" t="s">
        <v>1527</v>
      </c>
      <c r="H6225" t="s">
        <v>125</v>
      </c>
      <c r="P6225" t="s">
        <v>125</v>
      </c>
    </row>
    <row r="6226" spans="1:16" x14ac:dyDescent="0.2">
      <c r="A6226">
        <v>170073</v>
      </c>
      <c r="B6226" t="s">
        <v>2969</v>
      </c>
      <c r="C6226" t="s">
        <v>1525</v>
      </c>
      <c r="D6226" t="b">
        <v>1</v>
      </c>
      <c r="E6226" t="s">
        <v>125</v>
      </c>
      <c r="F6226" t="s">
        <v>1529</v>
      </c>
      <c r="G6226" t="s">
        <v>1527</v>
      </c>
      <c r="H6226" t="s">
        <v>125</v>
      </c>
      <c r="P6226" t="s">
        <v>125</v>
      </c>
    </row>
    <row r="6227" spans="1:16" x14ac:dyDescent="0.2">
      <c r="A6227">
        <v>160688</v>
      </c>
      <c r="B6227" t="s">
        <v>2969</v>
      </c>
      <c r="C6227" t="s">
        <v>1525</v>
      </c>
      <c r="D6227" t="b">
        <v>1</v>
      </c>
      <c r="E6227" t="s">
        <v>125</v>
      </c>
      <c r="F6227" t="s">
        <v>1529</v>
      </c>
      <c r="G6227" t="s">
        <v>1527</v>
      </c>
      <c r="H6227" t="s">
        <v>125</v>
      </c>
      <c r="P6227" t="s">
        <v>125</v>
      </c>
    </row>
    <row r="6228" spans="1:16" x14ac:dyDescent="0.2">
      <c r="A6228">
        <v>169818</v>
      </c>
      <c r="B6228" t="s">
        <v>2970</v>
      </c>
      <c r="C6228" t="s">
        <v>1525</v>
      </c>
      <c r="D6228" t="b">
        <v>1</v>
      </c>
      <c r="E6228" t="s">
        <v>125</v>
      </c>
      <c r="F6228" t="s">
        <v>1529</v>
      </c>
      <c r="G6228" t="s">
        <v>1527</v>
      </c>
      <c r="H6228" t="s">
        <v>125</v>
      </c>
      <c r="P6228" t="s">
        <v>125</v>
      </c>
    </row>
    <row r="6229" spans="1:16" x14ac:dyDescent="0.2">
      <c r="A6229">
        <v>170069</v>
      </c>
      <c r="B6229" t="s">
        <v>2971</v>
      </c>
      <c r="C6229" t="s">
        <v>1525</v>
      </c>
      <c r="D6229" t="b">
        <v>1</v>
      </c>
      <c r="E6229" t="s">
        <v>125</v>
      </c>
      <c r="F6229" t="s">
        <v>1529</v>
      </c>
      <c r="G6229" t="s">
        <v>1527</v>
      </c>
      <c r="H6229" t="s">
        <v>125</v>
      </c>
      <c r="P6229" t="s">
        <v>125</v>
      </c>
    </row>
    <row r="6230" spans="1:16" x14ac:dyDescent="0.2">
      <c r="A6230">
        <v>211806</v>
      </c>
      <c r="B6230" t="s">
        <v>2971</v>
      </c>
      <c r="C6230" t="s">
        <v>1525</v>
      </c>
      <c r="D6230" t="b">
        <v>1</v>
      </c>
      <c r="E6230" t="s">
        <v>125</v>
      </c>
      <c r="F6230" t="s">
        <v>1529</v>
      </c>
      <c r="G6230" t="s">
        <v>1527</v>
      </c>
      <c r="H6230" t="s">
        <v>125</v>
      </c>
      <c r="P6230" t="s">
        <v>125</v>
      </c>
    </row>
    <row r="6231" spans="1:16" x14ac:dyDescent="0.2">
      <c r="A6231">
        <v>166740</v>
      </c>
      <c r="B6231" t="s">
        <v>2971</v>
      </c>
      <c r="C6231" t="s">
        <v>1525</v>
      </c>
      <c r="D6231" t="b">
        <v>1</v>
      </c>
      <c r="E6231" t="s">
        <v>125</v>
      </c>
      <c r="F6231" t="s">
        <v>1529</v>
      </c>
      <c r="G6231" t="s">
        <v>1527</v>
      </c>
      <c r="H6231" t="s">
        <v>125</v>
      </c>
      <c r="P6231" t="s">
        <v>125</v>
      </c>
    </row>
    <row r="6232" spans="1:16" x14ac:dyDescent="0.2">
      <c r="A6232">
        <v>171110</v>
      </c>
      <c r="B6232" t="s">
        <v>2971</v>
      </c>
      <c r="C6232" t="s">
        <v>1525</v>
      </c>
      <c r="D6232" t="b">
        <v>1</v>
      </c>
      <c r="E6232" t="s">
        <v>125</v>
      </c>
      <c r="F6232" t="s">
        <v>1529</v>
      </c>
      <c r="G6232" t="s">
        <v>1527</v>
      </c>
      <c r="H6232" t="s">
        <v>125</v>
      </c>
      <c r="P6232" t="s">
        <v>125</v>
      </c>
    </row>
    <row r="6233" spans="1:16" x14ac:dyDescent="0.2">
      <c r="A6233">
        <v>170072</v>
      </c>
      <c r="B6233" t="s">
        <v>2971</v>
      </c>
      <c r="C6233" t="s">
        <v>1525</v>
      </c>
      <c r="D6233" t="b">
        <v>1</v>
      </c>
      <c r="E6233" t="s">
        <v>125</v>
      </c>
      <c r="F6233" t="s">
        <v>1529</v>
      </c>
      <c r="G6233" t="s">
        <v>1527</v>
      </c>
      <c r="H6233" t="s">
        <v>125</v>
      </c>
      <c r="P6233" t="s">
        <v>125</v>
      </c>
    </row>
    <row r="6234" spans="1:16" x14ac:dyDescent="0.2">
      <c r="A6234">
        <v>172863</v>
      </c>
      <c r="B6234" t="s">
        <v>2971</v>
      </c>
      <c r="C6234" t="s">
        <v>1525</v>
      </c>
      <c r="D6234" t="b">
        <v>1</v>
      </c>
      <c r="E6234" t="s">
        <v>125</v>
      </c>
      <c r="F6234" t="s">
        <v>1529</v>
      </c>
      <c r="G6234" t="s">
        <v>1527</v>
      </c>
      <c r="H6234" t="s">
        <v>125</v>
      </c>
      <c r="P6234" t="s">
        <v>125</v>
      </c>
    </row>
    <row r="6235" spans="1:16" x14ac:dyDescent="0.2">
      <c r="A6235">
        <v>162085</v>
      </c>
      <c r="B6235" t="s">
        <v>2971</v>
      </c>
      <c r="C6235" t="s">
        <v>1525</v>
      </c>
      <c r="D6235" t="b">
        <v>1</v>
      </c>
      <c r="E6235" t="s">
        <v>125</v>
      </c>
      <c r="F6235" t="s">
        <v>1529</v>
      </c>
      <c r="G6235" t="s">
        <v>1527</v>
      </c>
      <c r="H6235" t="s">
        <v>125</v>
      </c>
      <c r="P6235" t="s">
        <v>125</v>
      </c>
    </row>
    <row r="6236" spans="1:16" x14ac:dyDescent="0.2">
      <c r="A6236">
        <v>207039</v>
      </c>
      <c r="B6236" t="s">
        <v>2971</v>
      </c>
      <c r="C6236" t="s">
        <v>1525</v>
      </c>
      <c r="D6236" t="b">
        <v>1</v>
      </c>
      <c r="E6236" t="s">
        <v>125</v>
      </c>
      <c r="F6236" t="s">
        <v>1529</v>
      </c>
      <c r="G6236" t="s">
        <v>1527</v>
      </c>
      <c r="H6236" t="s">
        <v>125</v>
      </c>
      <c r="P6236" t="s">
        <v>125</v>
      </c>
    </row>
    <row r="6237" spans="1:16" x14ac:dyDescent="0.2">
      <c r="A6237">
        <v>146123</v>
      </c>
      <c r="B6237" t="s">
        <v>2971</v>
      </c>
      <c r="C6237" t="s">
        <v>1525</v>
      </c>
      <c r="D6237" t="b">
        <v>1</v>
      </c>
      <c r="E6237" t="s">
        <v>125</v>
      </c>
      <c r="H6237" t="s">
        <v>125</v>
      </c>
      <c r="P6237" t="s">
        <v>125</v>
      </c>
    </row>
    <row r="6238" spans="1:16" x14ac:dyDescent="0.2">
      <c r="A6238">
        <v>146101</v>
      </c>
      <c r="B6238" t="s">
        <v>2971</v>
      </c>
      <c r="C6238" t="s">
        <v>1525</v>
      </c>
      <c r="D6238" t="b">
        <v>1</v>
      </c>
      <c r="E6238" t="s">
        <v>125</v>
      </c>
      <c r="F6238" t="s">
        <v>1529</v>
      </c>
      <c r="G6238" t="s">
        <v>1527</v>
      </c>
      <c r="H6238" t="s">
        <v>125</v>
      </c>
      <c r="P6238" t="s">
        <v>125</v>
      </c>
    </row>
    <row r="6239" spans="1:16" x14ac:dyDescent="0.2">
      <c r="A6239">
        <v>146174</v>
      </c>
      <c r="B6239" t="s">
        <v>2971</v>
      </c>
      <c r="C6239" t="s">
        <v>1525</v>
      </c>
      <c r="D6239" t="b">
        <v>1</v>
      </c>
      <c r="E6239" t="s">
        <v>125</v>
      </c>
      <c r="F6239" t="s">
        <v>1529</v>
      </c>
      <c r="G6239" t="s">
        <v>1527</v>
      </c>
      <c r="H6239" t="s">
        <v>125</v>
      </c>
      <c r="P6239" t="s">
        <v>125</v>
      </c>
    </row>
    <row r="6240" spans="1:16" x14ac:dyDescent="0.2">
      <c r="A6240">
        <v>172973</v>
      </c>
      <c r="B6240" t="s">
        <v>2972</v>
      </c>
      <c r="C6240" t="s">
        <v>1525</v>
      </c>
      <c r="D6240" t="b">
        <v>1</v>
      </c>
      <c r="E6240" t="s">
        <v>125</v>
      </c>
      <c r="F6240" t="s">
        <v>1529</v>
      </c>
      <c r="G6240" t="s">
        <v>1527</v>
      </c>
      <c r="H6240" t="s">
        <v>125</v>
      </c>
      <c r="P6240" t="s">
        <v>125</v>
      </c>
    </row>
    <row r="6241" spans="1:18" x14ac:dyDescent="0.2">
      <c r="A6241">
        <v>172921</v>
      </c>
      <c r="B6241" t="s">
        <v>2972</v>
      </c>
      <c r="C6241" t="s">
        <v>1525</v>
      </c>
      <c r="D6241" t="b">
        <v>1</v>
      </c>
      <c r="E6241" t="s">
        <v>125</v>
      </c>
      <c r="F6241" t="s">
        <v>1529</v>
      </c>
      <c r="G6241" t="s">
        <v>1527</v>
      </c>
      <c r="H6241" t="s">
        <v>125</v>
      </c>
      <c r="P6241" t="s">
        <v>125</v>
      </c>
    </row>
    <row r="6242" spans="1:18" x14ac:dyDescent="0.2">
      <c r="A6242">
        <v>161303</v>
      </c>
      <c r="B6242" t="s">
        <v>2972</v>
      </c>
      <c r="C6242" t="s">
        <v>1525</v>
      </c>
      <c r="D6242" t="b">
        <v>1</v>
      </c>
      <c r="E6242" t="s">
        <v>125</v>
      </c>
      <c r="F6242" t="s">
        <v>1529</v>
      </c>
      <c r="G6242" t="s">
        <v>1527</v>
      </c>
      <c r="H6242" t="s">
        <v>125</v>
      </c>
      <c r="P6242" t="s">
        <v>125</v>
      </c>
    </row>
    <row r="6243" spans="1:18" x14ac:dyDescent="0.2">
      <c r="A6243">
        <v>159489</v>
      </c>
      <c r="B6243" t="s">
        <v>2972</v>
      </c>
      <c r="C6243" t="s">
        <v>1525</v>
      </c>
      <c r="D6243" t="b">
        <v>1</v>
      </c>
      <c r="E6243" t="s">
        <v>125</v>
      </c>
      <c r="F6243" t="s">
        <v>1529</v>
      </c>
      <c r="G6243" t="s">
        <v>1527</v>
      </c>
      <c r="H6243" t="s">
        <v>125</v>
      </c>
      <c r="P6243" t="s">
        <v>125</v>
      </c>
    </row>
    <row r="6244" spans="1:18" x14ac:dyDescent="0.2">
      <c r="A6244">
        <v>207038</v>
      </c>
      <c r="B6244" t="s">
        <v>2973</v>
      </c>
      <c r="C6244" t="s">
        <v>1525</v>
      </c>
      <c r="D6244" t="b">
        <v>0</v>
      </c>
      <c r="E6244" t="s">
        <v>125</v>
      </c>
      <c r="F6244" t="s">
        <v>2390</v>
      </c>
      <c r="G6244" t="s">
        <v>1558</v>
      </c>
      <c r="H6244" t="s">
        <v>125</v>
      </c>
      <c r="P6244" t="s">
        <v>125</v>
      </c>
      <c r="R6244" t="s">
        <v>2930</v>
      </c>
    </row>
    <row r="6245" spans="1:18" x14ac:dyDescent="0.2">
      <c r="A6245">
        <v>161301</v>
      </c>
      <c r="B6245" t="s">
        <v>2973</v>
      </c>
      <c r="C6245" t="s">
        <v>1525</v>
      </c>
      <c r="D6245" t="b">
        <v>0</v>
      </c>
      <c r="E6245" t="s">
        <v>125</v>
      </c>
      <c r="F6245" t="s">
        <v>2390</v>
      </c>
      <c r="G6245" t="s">
        <v>1558</v>
      </c>
      <c r="H6245" t="s">
        <v>125</v>
      </c>
      <c r="P6245" t="s">
        <v>125</v>
      </c>
    </row>
    <row r="6246" spans="1:18" x14ac:dyDescent="0.2">
      <c r="A6246">
        <v>166739</v>
      </c>
      <c r="B6246" t="s">
        <v>2973</v>
      </c>
      <c r="C6246" t="s">
        <v>1525</v>
      </c>
      <c r="D6246" t="b">
        <v>0</v>
      </c>
      <c r="E6246" t="s">
        <v>125</v>
      </c>
      <c r="F6246" t="s">
        <v>2389</v>
      </c>
      <c r="G6246" t="s">
        <v>1558</v>
      </c>
      <c r="H6246" t="s">
        <v>130</v>
      </c>
      <c r="P6246" t="s">
        <v>125</v>
      </c>
    </row>
    <row r="6247" spans="1:18" x14ac:dyDescent="0.2">
      <c r="A6247">
        <v>162084</v>
      </c>
      <c r="B6247" t="s">
        <v>2973</v>
      </c>
      <c r="C6247" t="s">
        <v>1525</v>
      </c>
      <c r="D6247" t="b">
        <v>0</v>
      </c>
      <c r="E6247" t="s">
        <v>125</v>
      </c>
      <c r="F6247" t="s">
        <v>2390</v>
      </c>
      <c r="G6247" t="s">
        <v>1558</v>
      </c>
      <c r="H6247" t="s">
        <v>125</v>
      </c>
      <c r="P6247" t="s">
        <v>125</v>
      </c>
    </row>
    <row r="6248" spans="1:18" x14ac:dyDescent="0.2">
      <c r="A6248">
        <v>172972</v>
      </c>
      <c r="B6248" t="s">
        <v>2973</v>
      </c>
      <c r="C6248" t="s">
        <v>1525</v>
      </c>
      <c r="D6248" t="b">
        <v>0</v>
      </c>
      <c r="E6248" t="s">
        <v>125</v>
      </c>
      <c r="F6248" t="s">
        <v>2390</v>
      </c>
      <c r="G6248" t="s">
        <v>1558</v>
      </c>
      <c r="H6248" t="s">
        <v>125</v>
      </c>
      <c r="P6248" t="s">
        <v>125</v>
      </c>
    </row>
    <row r="6249" spans="1:18" x14ac:dyDescent="0.2">
      <c r="A6249">
        <v>172862</v>
      </c>
      <c r="B6249" t="s">
        <v>2973</v>
      </c>
      <c r="C6249" t="s">
        <v>1525</v>
      </c>
      <c r="D6249" t="b">
        <v>0</v>
      </c>
      <c r="E6249" t="s">
        <v>125</v>
      </c>
      <c r="F6249" t="s">
        <v>2390</v>
      </c>
      <c r="G6249" t="s">
        <v>1558</v>
      </c>
      <c r="H6249" t="s">
        <v>125</v>
      </c>
      <c r="P6249" t="s">
        <v>125</v>
      </c>
    </row>
    <row r="6250" spans="1:18" x14ac:dyDescent="0.2">
      <c r="A6250">
        <v>211805</v>
      </c>
      <c r="B6250" t="s">
        <v>2973</v>
      </c>
      <c r="C6250" t="s">
        <v>1525</v>
      </c>
      <c r="D6250" t="b">
        <v>0</v>
      </c>
      <c r="E6250" t="s">
        <v>125</v>
      </c>
      <c r="F6250" t="s">
        <v>2390</v>
      </c>
      <c r="G6250" t="s">
        <v>1558</v>
      </c>
      <c r="H6250" t="s">
        <v>125</v>
      </c>
      <c r="P6250" t="s">
        <v>125</v>
      </c>
    </row>
    <row r="6251" spans="1:18" x14ac:dyDescent="0.2">
      <c r="A6251">
        <v>172920</v>
      </c>
      <c r="B6251" t="s">
        <v>2973</v>
      </c>
      <c r="C6251" t="s">
        <v>1525</v>
      </c>
      <c r="D6251" t="b">
        <v>0</v>
      </c>
      <c r="E6251" t="s">
        <v>125</v>
      </c>
      <c r="F6251" t="s">
        <v>2390</v>
      </c>
      <c r="G6251" t="s">
        <v>1558</v>
      </c>
      <c r="H6251" t="s">
        <v>125</v>
      </c>
      <c r="P6251" t="s">
        <v>125</v>
      </c>
    </row>
    <row r="6252" spans="1:18" x14ac:dyDescent="0.2">
      <c r="A6252">
        <v>146122</v>
      </c>
      <c r="B6252" t="s">
        <v>2973</v>
      </c>
      <c r="C6252" t="s">
        <v>1525</v>
      </c>
      <c r="D6252" t="b">
        <v>0</v>
      </c>
      <c r="E6252" t="s">
        <v>125</v>
      </c>
      <c r="F6252" t="s">
        <v>1850</v>
      </c>
      <c r="G6252" t="s">
        <v>1558</v>
      </c>
      <c r="H6252" t="s">
        <v>130</v>
      </c>
      <c r="P6252" t="s">
        <v>125</v>
      </c>
    </row>
    <row r="6253" spans="1:18" x14ac:dyDescent="0.2">
      <c r="A6253">
        <v>146173</v>
      </c>
      <c r="B6253" t="s">
        <v>2973</v>
      </c>
      <c r="C6253" t="s">
        <v>1525</v>
      </c>
      <c r="D6253" t="b">
        <v>0</v>
      </c>
      <c r="E6253" t="s">
        <v>125</v>
      </c>
      <c r="F6253" t="s">
        <v>2389</v>
      </c>
      <c r="G6253" t="s">
        <v>1558</v>
      </c>
      <c r="H6253" t="s">
        <v>130</v>
      </c>
      <c r="P6253" t="s">
        <v>125</v>
      </c>
    </row>
    <row r="6254" spans="1:18" x14ac:dyDescent="0.2">
      <c r="A6254">
        <v>159488</v>
      </c>
      <c r="B6254" t="s">
        <v>2974</v>
      </c>
      <c r="C6254" t="s">
        <v>1525</v>
      </c>
      <c r="D6254" t="b">
        <v>0</v>
      </c>
      <c r="E6254" t="s">
        <v>125</v>
      </c>
      <c r="F6254" t="s">
        <v>2389</v>
      </c>
      <c r="G6254" t="s">
        <v>1558</v>
      </c>
      <c r="H6254" t="s">
        <v>130</v>
      </c>
      <c r="P6254" t="s">
        <v>125</v>
      </c>
    </row>
    <row r="6255" spans="1:18" x14ac:dyDescent="0.2">
      <c r="A6255">
        <v>145485</v>
      </c>
      <c r="B6255" t="s">
        <v>2975</v>
      </c>
      <c r="C6255" t="s">
        <v>1525</v>
      </c>
      <c r="D6255" t="b">
        <v>0</v>
      </c>
      <c r="E6255" t="s">
        <v>125</v>
      </c>
      <c r="F6255" t="s">
        <v>2390</v>
      </c>
      <c r="G6255" t="s">
        <v>1558</v>
      </c>
      <c r="H6255" t="s">
        <v>125</v>
      </c>
      <c r="P6255" t="s">
        <v>125</v>
      </c>
      <c r="R6255" t="s">
        <v>2925</v>
      </c>
    </row>
    <row r="6256" spans="1:18" x14ac:dyDescent="0.2">
      <c r="A6256">
        <v>169825</v>
      </c>
      <c r="B6256" t="s">
        <v>2976</v>
      </c>
      <c r="C6256" t="s">
        <v>1525</v>
      </c>
      <c r="D6256" t="b">
        <v>0</v>
      </c>
      <c r="E6256" t="s">
        <v>125</v>
      </c>
      <c r="F6256" t="s">
        <v>1540</v>
      </c>
      <c r="G6256" t="s">
        <v>1541</v>
      </c>
      <c r="H6256" t="s">
        <v>125</v>
      </c>
      <c r="P6256" t="s">
        <v>125</v>
      </c>
      <c r="R6256" t="s">
        <v>2925</v>
      </c>
    </row>
    <row r="6257" spans="1:18" x14ac:dyDescent="0.2">
      <c r="A6257">
        <v>172917</v>
      </c>
      <c r="B6257" t="s">
        <v>2977</v>
      </c>
      <c r="C6257" t="s">
        <v>1525</v>
      </c>
      <c r="D6257" t="b">
        <v>0</v>
      </c>
      <c r="E6257" t="s">
        <v>125</v>
      </c>
      <c r="F6257" t="s">
        <v>1783</v>
      </c>
      <c r="G6257" t="s">
        <v>1541</v>
      </c>
      <c r="H6257" t="s">
        <v>125</v>
      </c>
      <c r="J6257" t="s">
        <v>752</v>
      </c>
      <c r="K6257" t="s">
        <v>1559</v>
      </c>
      <c r="L6257" t="s">
        <v>1024</v>
      </c>
      <c r="P6257" t="s">
        <v>125</v>
      </c>
    </row>
    <row r="6258" spans="1:18" x14ac:dyDescent="0.2">
      <c r="A6258">
        <v>161297</v>
      </c>
      <c r="B6258" t="s">
        <v>2977</v>
      </c>
      <c r="C6258" t="s">
        <v>1525</v>
      </c>
      <c r="D6258" t="b">
        <v>0</v>
      </c>
      <c r="E6258" t="s">
        <v>125</v>
      </c>
      <c r="F6258" t="s">
        <v>1783</v>
      </c>
      <c r="G6258" t="s">
        <v>1541</v>
      </c>
      <c r="H6258" t="s">
        <v>125</v>
      </c>
      <c r="J6258" t="s">
        <v>752</v>
      </c>
      <c r="K6258" t="s">
        <v>1559</v>
      </c>
      <c r="L6258" t="s">
        <v>1024</v>
      </c>
      <c r="P6258" t="s">
        <v>125</v>
      </c>
    </row>
    <row r="6259" spans="1:18" x14ac:dyDescent="0.2">
      <c r="A6259">
        <v>172969</v>
      </c>
      <c r="B6259" t="s">
        <v>2977</v>
      </c>
      <c r="C6259" t="s">
        <v>1525</v>
      </c>
      <c r="D6259" t="b">
        <v>0</v>
      </c>
      <c r="E6259" t="s">
        <v>125</v>
      </c>
      <c r="F6259" t="s">
        <v>1783</v>
      </c>
      <c r="G6259" t="s">
        <v>1541</v>
      </c>
      <c r="H6259" t="s">
        <v>125</v>
      </c>
      <c r="J6259" t="s">
        <v>752</v>
      </c>
      <c r="K6259" t="s">
        <v>1559</v>
      </c>
      <c r="L6259" t="s">
        <v>1024</v>
      </c>
      <c r="P6259" t="s">
        <v>125</v>
      </c>
    </row>
    <row r="6260" spans="1:18" x14ac:dyDescent="0.2">
      <c r="A6260">
        <v>169822</v>
      </c>
      <c r="B6260" t="s">
        <v>2978</v>
      </c>
      <c r="C6260" t="s">
        <v>1525</v>
      </c>
      <c r="D6260" t="b">
        <v>0</v>
      </c>
      <c r="E6260" t="s">
        <v>125</v>
      </c>
      <c r="F6260" t="s">
        <v>1845</v>
      </c>
      <c r="G6260" t="s">
        <v>1541</v>
      </c>
      <c r="H6260" t="s">
        <v>130</v>
      </c>
      <c r="P6260" t="s">
        <v>125</v>
      </c>
    </row>
    <row r="6261" spans="1:18" x14ac:dyDescent="0.2">
      <c r="A6261">
        <v>166735</v>
      </c>
      <c r="B6261" t="s">
        <v>2978</v>
      </c>
      <c r="C6261" t="s">
        <v>1525</v>
      </c>
      <c r="D6261" t="b">
        <v>0</v>
      </c>
      <c r="E6261" t="s">
        <v>125</v>
      </c>
      <c r="F6261" t="s">
        <v>1845</v>
      </c>
      <c r="G6261" t="s">
        <v>1541</v>
      </c>
      <c r="H6261" t="s">
        <v>130</v>
      </c>
      <c r="P6261" t="s">
        <v>125</v>
      </c>
    </row>
    <row r="6262" spans="1:18" x14ac:dyDescent="0.2">
      <c r="A6262">
        <v>162116</v>
      </c>
      <c r="B6262" t="s">
        <v>2978</v>
      </c>
      <c r="C6262" t="s">
        <v>1525</v>
      </c>
      <c r="D6262" t="b">
        <v>0</v>
      </c>
      <c r="E6262" t="s">
        <v>125</v>
      </c>
      <c r="F6262" t="s">
        <v>1845</v>
      </c>
      <c r="G6262" t="s">
        <v>1541</v>
      </c>
      <c r="H6262" t="s">
        <v>130</v>
      </c>
      <c r="P6262" t="s">
        <v>125</v>
      </c>
    </row>
    <row r="6263" spans="1:18" x14ac:dyDescent="0.2">
      <c r="A6263">
        <v>169828</v>
      </c>
      <c r="B6263" t="s">
        <v>2979</v>
      </c>
      <c r="C6263" t="s">
        <v>1525</v>
      </c>
      <c r="D6263" t="b">
        <v>0</v>
      </c>
      <c r="E6263" t="s">
        <v>125</v>
      </c>
      <c r="F6263" t="s">
        <v>1781</v>
      </c>
      <c r="G6263" t="s">
        <v>1558</v>
      </c>
      <c r="H6263" t="s">
        <v>125</v>
      </c>
      <c r="J6263" t="s">
        <v>752</v>
      </c>
      <c r="K6263" t="s">
        <v>1616</v>
      </c>
      <c r="L6263" t="s">
        <v>1089</v>
      </c>
      <c r="P6263" t="s">
        <v>125</v>
      </c>
    </row>
    <row r="6264" spans="1:18" x14ac:dyDescent="0.2">
      <c r="A6264">
        <v>189333</v>
      </c>
      <c r="B6264" t="s">
        <v>2980</v>
      </c>
      <c r="C6264" t="s">
        <v>1525</v>
      </c>
      <c r="D6264" t="b">
        <v>0</v>
      </c>
      <c r="E6264" t="s">
        <v>125</v>
      </c>
      <c r="F6264" t="s">
        <v>1783</v>
      </c>
      <c r="G6264" t="s">
        <v>1541</v>
      </c>
      <c r="H6264" t="s">
        <v>125</v>
      </c>
      <c r="J6264" t="s">
        <v>752</v>
      </c>
      <c r="K6264" t="s">
        <v>1559</v>
      </c>
      <c r="L6264" t="s">
        <v>1024</v>
      </c>
      <c r="P6264" t="s">
        <v>125</v>
      </c>
      <c r="R6264" t="s">
        <v>2930</v>
      </c>
    </row>
    <row r="6265" spans="1:18" x14ac:dyDescent="0.2">
      <c r="A6265">
        <v>211802</v>
      </c>
      <c r="B6265" t="s">
        <v>2980</v>
      </c>
      <c r="C6265" t="s">
        <v>1525</v>
      </c>
      <c r="D6265" t="b">
        <v>0</v>
      </c>
      <c r="E6265" t="s">
        <v>125</v>
      </c>
      <c r="F6265" t="s">
        <v>1783</v>
      </c>
      <c r="G6265" t="s">
        <v>1541</v>
      </c>
      <c r="H6265" t="s">
        <v>125</v>
      </c>
      <c r="J6265" t="s">
        <v>752</v>
      </c>
      <c r="K6265" t="s">
        <v>1559</v>
      </c>
      <c r="L6265" t="s">
        <v>1024</v>
      </c>
      <c r="P6265" t="s">
        <v>125</v>
      </c>
    </row>
    <row r="6266" spans="1:18" x14ac:dyDescent="0.2">
      <c r="A6266">
        <v>160683</v>
      </c>
      <c r="B6266" t="s">
        <v>2980</v>
      </c>
      <c r="C6266" t="s">
        <v>1525</v>
      </c>
      <c r="D6266" t="b">
        <v>0</v>
      </c>
      <c r="E6266" t="s">
        <v>125</v>
      </c>
      <c r="F6266" t="s">
        <v>1783</v>
      </c>
      <c r="G6266" t="s">
        <v>1541</v>
      </c>
      <c r="H6266" t="s">
        <v>125</v>
      </c>
      <c r="J6266" t="s">
        <v>752</v>
      </c>
      <c r="K6266" t="s">
        <v>1559</v>
      </c>
      <c r="L6266" t="s">
        <v>1024</v>
      </c>
      <c r="P6266" t="s">
        <v>125</v>
      </c>
      <c r="R6266" t="s">
        <v>2925</v>
      </c>
    </row>
    <row r="6267" spans="1:18" x14ac:dyDescent="0.2">
      <c r="A6267">
        <v>171109</v>
      </c>
      <c r="B6267" t="s">
        <v>2981</v>
      </c>
      <c r="C6267" t="s">
        <v>1525</v>
      </c>
      <c r="D6267" t="b">
        <v>1</v>
      </c>
      <c r="E6267" t="s">
        <v>125</v>
      </c>
      <c r="F6267" t="s">
        <v>1781</v>
      </c>
      <c r="G6267" t="s">
        <v>1558</v>
      </c>
      <c r="H6267" t="s">
        <v>125</v>
      </c>
      <c r="J6267" t="s">
        <v>752</v>
      </c>
      <c r="K6267" t="s">
        <v>1616</v>
      </c>
      <c r="L6267" t="s">
        <v>1089</v>
      </c>
      <c r="P6267" t="s">
        <v>125</v>
      </c>
    </row>
    <row r="6268" spans="1:18" x14ac:dyDescent="0.2">
      <c r="A6268">
        <v>170068</v>
      </c>
      <c r="B6268" t="s">
        <v>2981</v>
      </c>
      <c r="C6268" t="s">
        <v>1525</v>
      </c>
      <c r="D6268" t="b">
        <v>0</v>
      </c>
      <c r="E6268" t="s">
        <v>125</v>
      </c>
      <c r="F6268" t="s">
        <v>1781</v>
      </c>
      <c r="G6268" t="s">
        <v>1558</v>
      </c>
      <c r="H6268" t="s">
        <v>125</v>
      </c>
      <c r="J6268" t="s">
        <v>752</v>
      </c>
      <c r="K6268" t="s">
        <v>1616</v>
      </c>
      <c r="L6268" t="s">
        <v>1089</v>
      </c>
      <c r="P6268" t="s">
        <v>125</v>
      </c>
    </row>
    <row r="6269" spans="1:18" x14ac:dyDescent="0.2">
      <c r="A6269">
        <v>166732</v>
      </c>
      <c r="B6269" t="s">
        <v>2982</v>
      </c>
      <c r="C6269" t="s">
        <v>1525</v>
      </c>
      <c r="D6269" t="b">
        <v>0</v>
      </c>
      <c r="E6269" t="s">
        <v>125</v>
      </c>
      <c r="F6269" t="s">
        <v>1781</v>
      </c>
      <c r="G6269" t="s">
        <v>1558</v>
      </c>
      <c r="H6269" t="s">
        <v>125</v>
      </c>
      <c r="J6269" t="s">
        <v>752</v>
      </c>
      <c r="K6269" t="s">
        <v>1616</v>
      </c>
      <c r="L6269" t="s">
        <v>1089</v>
      </c>
      <c r="P6269" t="s">
        <v>125</v>
      </c>
    </row>
    <row r="6270" spans="1:18" x14ac:dyDescent="0.2">
      <c r="A6270">
        <v>145487</v>
      </c>
      <c r="B6270" t="s">
        <v>2982</v>
      </c>
      <c r="C6270" t="s">
        <v>1525</v>
      </c>
      <c r="D6270" t="b">
        <v>0</v>
      </c>
      <c r="E6270" t="s">
        <v>125</v>
      </c>
      <c r="F6270" t="s">
        <v>1781</v>
      </c>
      <c r="G6270" t="s">
        <v>1558</v>
      </c>
      <c r="H6270" t="s">
        <v>125</v>
      </c>
      <c r="J6270" t="s">
        <v>752</v>
      </c>
      <c r="K6270" t="s">
        <v>1616</v>
      </c>
      <c r="L6270" t="s">
        <v>1089</v>
      </c>
      <c r="P6270" t="s">
        <v>125</v>
      </c>
    </row>
    <row r="6271" spans="1:18" x14ac:dyDescent="0.2">
      <c r="A6271">
        <v>146125</v>
      </c>
      <c r="B6271" t="s">
        <v>2982</v>
      </c>
      <c r="C6271" t="s">
        <v>1525</v>
      </c>
      <c r="D6271" t="b">
        <v>0</v>
      </c>
      <c r="E6271" t="s">
        <v>125</v>
      </c>
      <c r="F6271" t="s">
        <v>1850</v>
      </c>
      <c r="G6271" t="s">
        <v>1558</v>
      </c>
      <c r="H6271" t="s">
        <v>130</v>
      </c>
      <c r="P6271" t="s">
        <v>125</v>
      </c>
    </row>
    <row r="6272" spans="1:18" x14ac:dyDescent="0.2">
      <c r="A6272">
        <v>159479</v>
      </c>
      <c r="B6272" t="s">
        <v>2982</v>
      </c>
      <c r="C6272" t="s">
        <v>1525</v>
      </c>
      <c r="D6272" t="b">
        <v>0</v>
      </c>
      <c r="E6272" t="s">
        <v>125</v>
      </c>
      <c r="H6272" t="s">
        <v>125</v>
      </c>
      <c r="P6272" t="s">
        <v>125</v>
      </c>
    </row>
    <row r="6273" spans="1:16" x14ac:dyDescent="0.2">
      <c r="A6273">
        <v>146164</v>
      </c>
      <c r="B6273" t="s">
        <v>2982</v>
      </c>
      <c r="C6273" t="s">
        <v>1525</v>
      </c>
      <c r="D6273" t="b">
        <v>0</v>
      </c>
      <c r="E6273" t="s">
        <v>125</v>
      </c>
      <c r="F6273" t="s">
        <v>1781</v>
      </c>
      <c r="G6273" t="s">
        <v>1558</v>
      </c>
      <c r="H6273" t="s">
        <v>125</v>
      </c>
      <c r="J6273" t="s">
        <v>752</v>
      </c>
      <c r="K6273" t="s">
        <v>1616</v>
      </c>
      <c r="L6273" t="s">
        <v>1089</v>
      </c>
      <c r="P6273" t="s">
        <v>125</v>
      </c>
    </row>
    <row r="6274" spans="1:16" x14ac:dyDescent="0.2">
      <c r="A6274">
        <v>146165</v>
      </c>
      <c r="B6274" t="s">
        <v>2983</v>
      </c>
      <c r="C6274" t="s">
        <v>1525</v>
      </c>
      <c r="D6274" t="b">
        <v>1</v>
      </c>
      <c r="E6274" t="s">
        <v>125</v>
      </c>
      <c r="F6274" t="s">
        <v>1529</v>
      </c>
      <c r="G6274" t="s">
        <v>1527</v>
      </c>
      <c r="H6274" t="s">
        <v>125</v>
      </c>
      <c r="P6274" t="s">
        <v>125</v>
      </c>
    </row>
    <row r="6275" spans="1:16" x14ac:dyDescent="0.2">
      <c r="A6275">
        <v>146126</v>
      </c>
      <c r="B6275" t="s">
        <v>2983</v>
      </c>
      <c r="C6275" t="s">
        <v>1525</v>
      </c>
      <c r="D6275" t="b">
        <v>1</v>
      </c>
      <c r="E6275" t="s">
        <v>125</v>
      </c>
      <c r="F6275" t="s">
        <v>1529</v>
      </c>
      <c r="G6275" t="s">
        <v>1527</v>
      </c>
      <c r="H6275" t="s">
        <v>125</v>
      </c>
      <c r="P6275" t="s">
        <v>125</v>
      </c>
    </row>
    <row r="6276" spans="1:16" x14ac:dyDescent="0.2">
      <c r="A6276">
        <v>166733</v>
      </c>
      <c r="B6276" t="s">
        <v>2983</v>
      </c>
      <c r="C6276" t="s">
        <v>1525</v>
      </c>
      <c r="D6276" t="b">
        <v>1</v>
      </c>
      <c r="E6276" t="s">
        <v>125</v>
      </c>
      <c r="F6276" t="s">
        <v>1529</v>
      </c>
      <c r="G6276" t="s">
        <v>1527</v>
      </c>
      <c r="H6276" t="s">
        <v>125</v>
      </c>
      <c r="P6276" t="s">
        <v>125</v>
      </c>
    </row>
    <row r="6277" spans="1:16" x14ac:dyDescent="0.2">
      <c r="A6277">
        <v>169829</v>
      </c>
      <c r="B6277" t="s">
        <v>2983</v>
      </c>
      <c r="C6277" t="s">
        <v>1525</v>
      </c>
      <c r="D6277" t="b">
        <v>1</v>
      </c>
      <c r="E6277" t="s">
        <v>125</v>
      </c>
      <c r="F6277" t="s">
        <v>1529</v>
      </c>
      <c r="G6277" t="s">
        <v>1527</v>
      </c>
      <c r="H6277" t="s">
        <v>125</v>
      </c>
      <c r="P6277" t="s">
        <v>125</v>
      </c>
    </row>
    <row r="6278" spans="1:16" x14ac:dyDescent="0.2">
      <c r="A6278">
        <v>145488</v>
      </c>
      <c r="B6278" t="s">
        <v>2983</v>
      </c>
      <c r="C6278" t="s">
        <v>1525</v>
      </c>
      <c r="D6278" t="b">
        <v>1</v>
      </c>
      <c r="E6278" t="s">
        <v>125</v>
      </c>
      <c r="F6278" t="s">
        <v>1529</v>
      </c>
      <c r="G6278" t="s">
        <v>1527</v>
      </c>
      <c r="H6278" t="s">
        <v>125</v>
      </c>
      <c r="P6278" t="s">
        <v>125</v>
      </c>
    </row>
    <row r="6279" spans="1:16" x14ac:dyDescent="0.2">
      <c r="A6279">
        <v>172918</v>
      </c>
      <c r="B6279" t="s">
        <v>2984</v>
      </c>
      <c r="C6279" t="s">
        <v>1525</v>
      </c>
      <c r="D6279" t="b">
        <v>1</v>
      </c>
      <c r="E6279" t="s">
        <v>125</v>
      </c>
      <c r="F6279" t="s">
        <v>1529</v>
      </c>
      <c r="G6279" t="s">
        <v>1527</v>
      </c>
      <c r="H6279" t="s">
        <v>125</v>
      </c>
      <c r="P6279" t="s">
        <v>125</v>
      </c>
    </row>
    <row r="6280" spans="1:16" x14ac:dyDescent="0.2">
      <c r="A6280">
        <v>172970</v>
      </c>
      <c r="B6280" t="s">
        <v>2984</v>
      </c>
      <c r="C6280" t="s">
        <v>1525</v>
      </c>
      <c r="D6280" t="b">
        <v>1</v>
      </c>
      <c r="E6280" t="s">
        <v>125</v>
      </c>
      <c r="F6280" t="s">
        <v>1529</v>
      </c>
      <c r="G6280" t="s">
        <v>1527</v>
      </c>
      <c r="H6280" t="s">
        <v>125</v>
      </c>
      <c r="P6280" t="s">
        <v>125</v>
      </c>
    </row>
    <row r="6281" spans="1:16" x14ac:dyDescent="0.2">
      <c r="A6281">
        <v>169823</v>
      </c>
      <c r="B6281" t="s">
        <v>2984</v>
      </c>
      <c r="C6281" t="s">
        <v>1525</v>
      </c>
      <c r="D6281" t="b">
        <v>1</v>
      </c>
      <c r="E6281" t="s">
        <v>125</v>
      </c>
      <c r="F6281" t="s">
        <v>1529</v>
      </c>
      <c r="G6281" t="s">
        <v>1527</v>
      </c>
      <c r="H6281" t="s">
        <v>125</v>
      </c>
      <c r="P6281" t="s">
        <v>125</v>
      </c>
    </row>
    <row r="6282" spans="1:16" x14ac:dyDescent="0.2">
      <c r="A6282">
        <v>159481</v>
      </c>
      <c r="B6282" t="s">
        <v>2984</v>
      </c>
      <c r="C6282" t="s">
        <v>1525</v>
      </c>
      <c r="D6282" t="b">
        <v>1</v>
      </c>
      <c r="E6282" t="s">
        <v>125</v>
      </c>
      <c r="F6282" t="s">
        <v>1529</v>
      </c>
      <c r="G6282" t="s">
        <v>1527</v>
      </c>
      <c r="H6282" t="s">
        <v>125</v>
      </c>
      <c r="P6282" t="s">
        <v>125</v>
      </c>
    </row>
    <row r="6283" spans="1:16" x14ac:dyDescent="0.2">
      <c r="A6283">
        <v>161298</v>
      </c>
      <c r="B6283" t="s">
        <v>2984</v>
      </c>
      <c r="C6283" t="s">
        <v>1525</v>
      </c>
      <c r="D6283" t="b">
        <v>1</v>
      </c>
      <c r="E6283" t="s">
        <v>125</v>
      </c>
      <c r="F6283" t="s">
        <v>1529</v>
      </c>
      <c r="G6283" t="s">
        <v>1527</v>
      </c>
      <c r="H6283" t="s">
        <v>125</v>
      </c>
      <c r="P6283" t="s">
        <v>125</v>
      </c>
    </row>
    <row r="6284" spans="1:16" x14ac:dyDescent="0.2">
      <c r="A6284">
        <v>169830</v>
      </c>
      <c r="B6284" t="s">
        <v>2985</v>
      </c>
      <c r="C6284" t="s">
        <v>1525</v>
      </c>
      <c r="D6284" t="b">
        <v>1</v>
      </c>
      <c r="E6284" t="s">
        <v>125</v>
      </c>
      <c r="F6284" t="s">
        <v>1529</v>
      </c>
      <c r="G6284" t="s">
        <v>1527</v>
      </c>
      <c r="H6284" t="s">
        <v>125</v>
      </c>
      <c r="P6284" t="s">
        <v>125</v>
      </c>
    </row>
    <row r="6285" spans="1:16" x14ac:dyDescent="0.2">
      <c r="A6285">
        <v>166734</v>
      </c>
      <c r="B6285" t="s">
        <v>2985</v>
      </c>
      <c r="C6285" t="s">
        <v>1525</v>
      </c>
      <c r="D6285" t="b">
        <v>1</v>
      </c>
      <c r="E6285" t="s">
        <v>125</v>
      </c>
      <c r="F6285" t="s">
        <v>1529</v>
      </c>
      <c r="G6285" t="s">
        <v>1527</v>
      </c>
      <c r="H6285" t="s">
        <v>125</v>
      </c>
      <c r="P6285" t="s">
        <v>125</v>
      </c>
    </row>
    <row r="6286" spans="1:16" x14ac:dyDescent="0.2">
      <c r="A6286">
        <v>189334</v>
      </c>
      <c r="B6286" t="s">
        <v>2985</v>
      </c>
      <c r="C6286" t="s">
        <v>1525</v>
      </c>
      <c r="D6286" t="b">
        <v>1</v>
      </c>
      <c r="E6286" t="s">
        <v>125</v>
      </c>
      <c r="F6286" t="s">
        <v>1529</v>
      </c>
      <c r="G6286" t="s">
        <v>1527</v>
      </c>
      <c r="H6286" t="s">
        <v>125</v>
      </c>
      <c r="P6286" t="s">
        <v>125</v>
      </c>
    </row>
    <row r="6287" spans="1:16" x14ac:dyDescent="0.2">
      <c r="A6287">
        <v>146166</v>
      </c>
      <c r="B6287" t="s">
        <v>2985</v>
      </c>
      <c r="C6287" t="s">
        <v>1525</v>
      </c>
      <c r="D6287" t="b">
        <v>1</v>
      </c>
      <c r="E6287" t="s">
        <v>125</v>
      </c>
      <c r="F6287" t="s">
        <v>1529</v>
      </c>
      <c r="G6287" t="s">
        <v>1527</v>
      </c>
      <c r="H6287" t="s">
        <v>125</v>
      </c>
      <c r="P6287" t="s">
        <v>125</v>
      </c>
    </row>
    <row r="6288" spans="1:16" x14ac:dyDescent="0.2">
      <c r="A6288">
        <v>146103</v>
      </c>
      <c r="B6288" t="s">
        <v>2985</v>
      </c>
      <c r="C6288" t="s">
        <v>1525</v>
      </c>
      <c r="D6288" t="b">
        <v>1</v>
      </c>
      <c r="E6288" t="s">
        <v>125</v>
      </c>
      <c r="F6288" t="s">
        <v>1529</v>
      </c>
      <c r="G6288" t="s">
        <v>1527</v>
      </c>
      <c r="H6288" t="s">
        <v>125</v>
      </c>
      <c r="P6288" t="s">
        <v>125</v>
      </c>
    </row>
    <row r="6289" spans="1:18" x14ac:dyDescent="0.2">
      <c r="A6289">
        <v>146127</v>
      </c>
      <c r="B6289" t="s">
        <v>2985</v>
      </c>
      <c r="C6289" t="s">
        <v>1525</v>
      </c>
      <c r="D6289" t="b">
        <v>1</v>
      </c>
      <c r="E6289" t="s">
        <v>125</v>
      </c>
      <c r="H6289" t="s">
        <v>125</v>
      </c>
      <c r="P6289" t="s">
        <v>125</v>
      </c>
    </row>
    <row r="6290" spans="1:18" x14ac:dyDescent="0.2">
      <c r="A6290">
        <v>211803</v>
      </c>
      <c r="B6290" t="s">
        <v>2986</v>
      </c>
      <c r="C6290" t="s">
        <v>1525</v>
      </c>
      <c r="D6290" t="b">
        <v>1</v>
      </c>
      <c r="E6290" t="s">
        <v>125</v>
      </c>
      <c r="F6290" t="s">
        <v>1529</v>
      </c>
      <c r="G6290" t="s">
        <v>1527</v>
      </c>
      <c r="H6290" t="s">
        <v>125</v>
      </c>
      <c r="P6290" t="s">
        <v>125</v>
      </c>
    </row>
    <row r="6291" spans="1:18" x14ac:dyDescent="0.2">
      <c r="A6291">
        <v>159484</v>
      </c>
      <c r="B6291" t="s">
        <v>2986</v>
      </c>
      <c r="C6291" t="s">
        <v>1525</v>
      </c>
      <c r="D6291" t="b">
        <v>1</v>
      </c>
      <c r="E6291" t="s">
        <v>125</v>
      </c>
      <c r="H6291" t="s">
        <v>125</v>
      </c>
      <c r="P6291" t="s">
        <v>125</v>
      </c>
    </row>
    <row r="6292" spans="1:18" x14ac:dyDescent="0.2">
      <c r="A6292">
        <v>160690</v>
      </c>
      <c r="B6292" t="s">
        <v>2986</v>
      </c>
      <c r="C6292" t="s">
        <v>1525</v>
      </c>
      <c r="D6292" t="b">
        <v>1</v>
      </c>
      <c r="E6292" t="s">
        <v>125</v>
      </c>
      <c r="F6292" t="s">
        <v>1529</v>
      </c>
      <c r="G6292" t="s">
        <v>1527</v>
      </c>
      <c r="H6292" t="s">
        <v>125</v>
      </c>
      <c r="P6292" t="s">
        <v>125</v>
      </c>
    </row>
    <row r="6293" spans="1:18" x14ac:dyDescent="0.2">
      <c r="A6293">
        <v>169824</v>
      </c>
      <c r="B6293" t="s">
        <v>2986</v>
      </c>
      <c r="C6293" t="s">
        <v>1525</v>
      </c>
      <c r="D6293" t="b">
        <v>1</v>
      </c>
      <c r="E6293" t="s">
        <v>125</v>
      </c>
      <c r="F6293" t="s">
        <v>1529</v>
      </c>
      <c r="G6293" t="s">
        <v>1527</v>
      </c>
      <c r="H6293" t="s">
        <v>125</v>
      </c>
      <c r="P6293" t="s">
        <v>125</v>
      </c>
    </row>
    <row r="6294" spans="1:18" x14ac:dyDescent="0.2">
      <c r="A6294">
        <v>172971</v>
      </c>
      <c r="B6294" t="s">
        <v>2986</v>
      </c>
      <c r="C6294" t="s">
        <v>1525</v>
      </c>
      <c r="D6294" t="b">
        <v>1</v>
      </c>
      <c r="E6294" t="s">
        <v>125</v>
      </c>
      <c r="F6294" t="s">
        <v>1529</v>
      </c>
      <c r="G6294" t="s">
        <v>1527</v>
      </c>
      <c r="H6294" t="s">
        <v>125</v>
      </c>
      <c r="P6294" t="s">
        <v>125</v>
      </c>
    </row>
    <row r="6295" spans="1:18" x14ac:dyDescent="0.2">
      <c r="A6295">
        <v>172919</v>
      </c>
      <c r="B6295" t="s">
        <v>2986</v>
      </c>
      <c r="C6295" t="s">
        <v>1525</v>
      </c>
      <c r="D6295" t="b">
        <v>1</v>
      </c>
      <c r="E6295" t="s">
        <v>125</v>
      </c>
      <c r="F6295" t="s">
        <v>1529</v>
      </c>
      <c r="G6295" t="s">
        <v>1527</v>
      </c>
      <c r="H6295" t="s">
        <v>125</v>
      </c>
      <c r="P6295" t="s">
        <v>125</v>
      </c>
    </row>
    <row r="6296" spans="1:18" x14ac:dyDescent="0.2">
      <c r="A6296">
        <v>161299</v>
      </c>
      <c r="B6296" t="s">
        <v>2986</v>
      </c>
      <c r="C6296" t="s">
        <v>1525</v>
      </c>
      <c r="D6296" t="b">
        <v>1</v>
      </c>
      <c r="E6296" t="s">
        <v>125</v>
      </c>
      <c r="F6296" t="s">
        <v>1529</v>
      </c>
      <c r="G6296" t="s">
        <v>1527</v>
      </c>
      <c r="H6296" t="s">
        <v>125</v>
      </c>
      <c r="P6296" t="s">
        <v>125</v>
      </c>
    </row>
    <row r="6297" spans="1:18" x14ac:dyDescent="0.2">
      <c r="A6297">
        <v>146104</v>
      </c>
      <c r="B6297" t="s">
        <v>2987</v>
      </c>
      <c r="C6297" t="s">
        <v>1525</v>
      </c>
      <c r="D6297" t="b">
        <v>1</v>
      </c>
      <c r="E6297" t="s">
        <v>125</v>
      </c>
      <c r="F6297" t="s">
        <v>1529</v>
      </c>
      <c r="G6297" t="s">
        <v>1527</v>
      </c>
      <c r="H6297" t="s">
        <v>125</v>
      </c>
      <c r="P6297" t="s">
        <v>125</v>
      </c>
    </row>
    <row r="6298" spans="1:18" x14ac:dyDescent="0.2">
      <c r="A6298">
        <v>189335</v>
      </c>
      <c r="B6298" t="s">
        <v>2987</v>
      </c>
      <c r="C6298" t="s">
        <v>1525</v>
      </c>
      <c r="D6298" t="b">
        <v>1</v>
      </c>
      <c r="E6298" t="s">
        <v>125</v>
      </c>
      <c r="F6298" t="s">
        <v>1529</v>
      </c>
      <c r="G6298" t="s">
        <v>1527</v>
      </c>
      <c r="H6298" t="s">
        <v>125</v>
      </c>
      <c r="P6298" t="s">
        <v>125</v>
      </c>
    </row>
    <row r="6299" spans="1:18" x14ac:dyDescent="0.2">
      <c r="A6299">
        <v>146128</v>
      </c>
      <c r="B6299" t="s">
        <v>2987</v>
      </c>
      <c r="C6299" t="s">
        <v>1525</v>
      </c>
      <c r="D6299" t="b">
        <v>1</v>
      </c>
      <c r="E6299" t="s">
        <v>125</v>
      </c>
      <c r="H6299" t="s">
        <v>125</v>
      </c>
      <c r="P6299" t="s">
        <v>125</v>
      </c>
    </row>
    <row r="6300" spans="1:18" x14ac:dyDescent="0.2">
      <c r="A6300">
        <v>169831</v>
      </c>
      <c r="B6300" t="s">
        <v>2987</v>
      </c>
      <c r="C6300" t="s">
        <v>1525</v>
      </c>
      <c r="D6300" t="b">
        <v>1</v>
      </c>
      <c r="E6300" t="s">
        <v>125</v>
      </c>
      <c r="F6300" t="s">
        <v>1529</v>
      </c>
      <c r="G6300" t="s">
        <v>1527</v>
      </c>
      <c r="H6300" t="s">
        <v>125</v>
      </c>
      <c r="P6300" t="s">
        <v>125</v>
      </c>
    </row>
    <row r="6301" spans="1:18" x14ac:dyDescent="0.2">
      <c r="A6301">
        <v>160689</v>
      </c>
      <c r="B6301" t="s">
        <v>2988</v>
      </c>
      <c r="C6301" t="s">
        <v>1525</v>
      </c>
      <c r="D6301" t="b">
        <v>1</v>
      </c>
      <c r="E6301" t="s">
        <v>125</v>
      </c>
      <c r="F6301" t="s">
        <v>1529</v>
      </c>
      <c r="G6301" t="s">
        <v>1527</v>
      </c>
      <c r="H6301" t="s">
        <v>125</v>
      </c>
      <c r="P6301" t="s">
        <v>125</v>
      </c>
    </row>
    <row r="6302" spans="1:18" x14ac:dyDescent="0.2">
      <c r="A6302">
        <v>211804</v>
      </c>
      <c r="B6302" t="s">
        <v>2988</v>
      </c>
      <c r="C6302" t="s">
        <v>1525</v>
      </c>
      <c r="D6302" t="b">
        <v>1</v>
      </c>
      <c r="E6302" t="s">
        <v>125</v>
      </c>
      <c r="F6302" t="s">
        <v>1529</v>
      </c>
      <c r="G6302" t="s">
        <v>1527</v>
      </c>
      <c r="H6302" t="s">
        <v>125</v>
      </c>
      <c r="P6302" t="s">
        <v>125</v>
      </c>
    </row>
    <row r="6303" spans="1:18" x14ac:dyDescent="0.2">
      <c r="A6303">
        <v>145489</v>
      </c>
      <c r="B6303" t="s">
        <v>2989</v>
      </c>
      <c r="C6303" t="s">
        <v>1525</v>
      </c>
      <c r="D6303" t="b">
        <v>0</v>
      </c>
      <c r="E6303" t="s">
        <v>125</v>
      </c>
      <c r="F6303" t="s">
        <v>2389</v>
      </c>
      <c r="G6303" t="s">
        <v>1558</v>
      </c>
      <c r="H6303" t="s">
        <v>130</v>
      </c>
      <c r="P6303" t="s">
        <v>125</v>
      </c>
    </row>
    <row r="6304" spans="1:18" x14ac:dyDescent="0.2">
      <c r="A6304">
        <v>169832</v>
      </c>
      <c r="B6304" t="s">
        <v>2990</v>
      </c>
      <c r="C6304" t="s">
        <v>1525</v>
      </c>
      <c r="D6304" t="b">
        <v>0</v>
      </c>
      <c r="E6304" t="s">
        <v>125</v>
      </c>
      <c r="F6304" t="s">
        <v>1788</v>
      </c>
      <c r="G6304" t="s">
        <v>1165</v>
      </c>
      <c r="H6304" t="s">
        <v>125</v>
      </c>
      <c r="J6304" t="s">
        <v>752</v>
      </c>
      <c r="K6304" t="s">
        <v>1789</v>
      </c>
      <c r="L6304" t="s">
        <v>1622</v>
      </c>
      <c r="P6304" t="s">
        <v>125</v>
      </c>
      <c r="R6304" t="s">
        <v>2925</v>
      </c>
    </row>
    <row r="6305" spans="1:18" x14ac:dyDescent="0.2">
      <c r="A6305">
        <v>145490</v>
      </c>
      <c r="B6305" t="s">
        <v>2990</v>
      </c>
      <c r="C6305" t="s">
        <v>1525</v>
      </c>
      <c r="D6305" t="b">
        <v>0</v>
      </c>
      <c r="E6305" t="s">
        <v>125</v>
      </c>
      <c r="F6305" t="s">
        <v>1788</v>
      </c>
      <c r="G6305" t="s">
        <v>1165</v>
      </c>
      <c r="H6305" t="s">
        <v>125</v>
      </c>
      <c r="J6305" t="s">
        <v>752</v>
      </c>
      <c r="K6305" t="s">
        <v>1789</v>
      </c>
      <c r="L6305" t="s">
        <v>1622</v>
      </c>
      <c r="P6305" t="s">
        <v>125</v>
      </c>
    </row>
    <row r="6306" spans="1:18" x14ac:dyDescent="0.2">
      <c r="A6306">
        <v>146130</v>
      </c>
      <c r="B6306" t="s">
        <v>2990</v>
      </c>
      <c r="C6306" t="s">
        <v>1525</v>
      </c>
      <c r="D6306" t="b">
        <v>0</v>
      </c>
      <c r="E6306" t="s">
        <v>125</v>
      </c>
      <c r="F6306" t="s">
        <v>2389</v>
      </c>
      <c r="G6306" t="s">
        <v>1558</v>
      </c>
      <c r="H6306" t="s">
        <v>130</v>
      </c>
      <c r="P6306" t="s">
        <v>125</v>
      </c>
    </row>
    <row r="6307" spans="1:18" x14ac:dyDescent="0.2">
      <c r="A6307">
        <v>146131</v>
      </c>
      <c r="B6307" t="s">
        <v>2991</v>
      </c>
      <c r="C6307" t="s">
        <v>1525</v>
      </c>
      <c r="D6307" t="b">
        <v>1</v>
      </c>
      <c r="E6307" t="s">
        <v>125</v>
      </c>
      <c r="F6307" t="s">
        <v>1529</v>
      </c>
      <c r="G6307" t="s">
        <v>1527</v>
      </c>
      <c r="H6307" t="s">
        <v>125</v>
      </c>
      <c r="P6307" t="s">
        <v>125</v>
      </c>
    </row>
    <row r="6308" spans="1:18" x14ac:dyDescent="0.2">
      <c r="A6308">
        <v>169833</v>
      </c>
      <c r="B6308" t="s">
        <v>2991</v>
      </c>
      <c r="C6308" t="s">
        <v>1525</v>
      </c>
      <c r="D6308" t="b">
        <v>1</v>
      </c>
      <c r="E6308" t="s">
        <v>125</v>
      </c>
      <c r="F6308" t="s">
        <v>1529</v>
      </c>
      <c r="G6308" t="s">
        <v>1527</v>
      </c>
      <c r="H6308" t="s">
        <v>125</v>
      </c>
      <c r="P6308" t="s">
        <v>125</v>
      </c>
    </row>
    <row r="6309" spans="1:18" x14ac:dyDescent="0.2">
      <c r="A6309">
        <v>145491</v>
      </c>
      <c r="B6309" t="s">
        <v>2991</v>
      </c>
      <c r="C6309" t="s">
        <v>1525</v>
      </c>
      <c r="D6309" t="b">
        <v>1</v>
      </c>
      <c r="E6309" t="s">
        <v>125</v>
      </c>
      <c r="F6309" t="s">
        <v>1529</v>
      </c>
      <c r="G6309" t="s">
        <v>1527</v>
      </c>
      <c r="H6309" t="s">
        <v>125</v>
      </c>
      <c r="P6309" t="s">
        <v>125</v>
      </c>
    </row>
    <row r="6310" spans="1:18" x14ac:dyDescent="0.2">
      <c r="A6310">
        <v>146132</v>
      </c>
      <c r="B6310" t="s">
        <v>2992</v>
      </c>
      <c r="C6310" t="s">
        <v>1525</v>
      </c>
      <c r="D6310" t="b">
        <v>1</v>
      </c>
      <c r="E6310" t="s">
        <v>125</v>
      </c>
      <c r="F6310" t="s">
        <v>1529</v>
      </c>
      <c r="G6310" t="s">
        <v>1527</v>
      </c>
      <c r="H6310" t="s">
        <v>125</v>
      </c>
      <c r="P6310" t="s">
        <v>125</v>
      </c>
    </row>
    <row r="6311" spans="1:18" x14ac:dyDescent="0.2">
      <c r="A6311">
        <v>145492</v>
      </c>
      <c r="B6311" t="s">
        <v>2992</v>
      </c>
      <c r="C6311" t="s">
        <v>1525</v>
      </c>
      <c r="D6311" t="b">
        <v>1</v>
      </c>
      <c r="E6311" t="s">
        <v>125</v>
      </c>
      <c r="F6311" t="s">
        <v>1529</v>
      </c>
      <c r="G6311" t="s">
        <v>1527</v>
      </c>
      <c r="H6311" t="s">
        <v>125</v>
      </c>
      <c r="P6311" t="s">
        <v>125</v>
      </c>
    </row>
    <row r="6312" spans="1:18" x14ac:dyDescent="0.2">
      <c r="A6312">
        <v>169834</v>
      </c>
      <c r="B6312" t="s">
        <v>2992</v>
      </c>
      <c r="C6312" t="s">
        <v>1525</v>
      </c>
      <c r="D6312" t="b">
        <v>1</v>
      </c>
      <c r="E6312" t="s">
        <v>125</v>
      </c>
      <c r="F6312" t="s">
        <v>1529</v>
      </c>
      <c r="G6312" t="s">
        <v>1527</v>
      </c>
      <c r="H6312" t="s">
        <v>125</v>
      </c>
      <c r="P6312" t="s">
        <v>125</v>
      </c>
    </row>
    <row r="6313" spans="1:18" x14ac:dyDescent="0.2">
      <c r="A6313">
        <v>145493</v>
      </c>
      <c r="B6313" t="s">
        <v>2992</v>
      </c>
      <c r="C6313" t="s">
        <v>1525</v>
      </c>
      <c r="D6313" t="b">
        <v>1</v>
      </c>
      <c r="E6313" t="s">
        <v>125</v>
      </c>
      <c r="F6313" t="s">
        <v>1529</v>
      </c>
      <c r="G6313" t="s">
        <v>1527</v>
      </c>
      <c r="H6313" t="s">
        <v>125</v>
      </c>
      <c r="P6313" t="s">
        <v>125</v>
      </c>
    </row>
    <row r="6314" spans="1:18" x14ac:dyDescent="0.2">
      <c r="A6314">
        <v>169835</v>
      </c>
      <c r="B6314" t="s">
        <v>2993</v>
      </c>
      <c r="C6314" t="s">
        <v>1525</v>
      </c>
      <c r="D6314" t="b">
        <v>1</v>
      </c>
      <c r="E6314" t="s">
        <v>125</v>
      </c>
      <c r="F6314" t="s">
        <v>1529</v>
      </c>
      <c r="G6314" t="s">
        <v>1527</v>
      </c>
      <c r="H6314" t="s">
        <v>125</v>
      </c>
      <c r="P6314" t="s">
        <v>125</v>
      </c>
    </row>
    <row r="6315" spans="1:18" x14ac:dyDescent="0.2">
      <c r="A6315">
        <v>160311</v>
      </c>
      <c r="B6315" t="s">
        <v>2993</v>
      </c>
      <c r="C6315" t="s">
        <v>1525</v>
      </c>
      <c r="D6315" t="b">
        <v>1</v>
      </c>
      <c r="E6315" t="s">
        <v>125</v>
      </c>
      <c r="F6315" t="s">
        <v>1529</v>
      </c>
      <c r="G6315" t="s">
        <v>1527</v>
      </c>
      <c r="H6315" t="s">
        <v>125</v>
      </c>
      <c r="P6315" t="s">
        <v>125</v>
      </c>
    </row>
    <row r="6316" spans="1:18" x14ac:dyDescent="0.2">
      <c r="A6316">
        <v>169836</v>
      </c>
      <c r="B6316" t="s">
        <v>2994</v>
      </c>
      <c r="C6316" t="s">
        <v>1525</v>
      </c>
      <c r="D6316" t="b">
        <v>0</v>
      </c>
      <c r="E6316" t="s">
        <v>125</v>
      </c>
      <c r="F6316" t="s">
        <v>1793</v>
      </c>
      <c r="G6316" t="s">
        <v>1165</v>
      </c>
      <c r="H6316" t="s">
        <v>125</v>
      </c>
      <c r="J6316" t="s">
        <v>752</v>
      </c>
      <c r="K6316" t="s">
        <v>1617</v>
      </c>
      <c r="L6316" t="s">
        <v>795</v>
      </c>
      <c r="P6316" t="s">
        <v>125</v>
      </c>
      <c r="R6316" t="s">
        <v>2925</v>
      </c>
    </row>
    <row r="6317" spans="1:18" x14ac:dyDescent="0.2">
      <c r="A6317">
        <v>146133</v>
      </c>
      <c r="B6317" t="s">
        <v>2994</v>
      </c>
      <c r="C6317" t="s">
        <v>1525</v>
      </c>
      <c r="D6317" t="b">
        <v>0</v>
      </c>
      <c r="E6317" t="s">
        <v>125</v>
      </c>
      <c r="F6317" t="s">
        <v>1562</v>
      </c>
      <c r="G6317" t="s">
        <v>1558</v>
      </c>
      <c r="H6317" t="s">
        <v>130</v>
      </c>
      <c r="P6317" t="s">
        <v>125</v>
      </c>
    </row>
    <row r="6318" spans="1:18" x14ac:dyDescent="0.2">
      <c r="A6318">
        <v>145494</v>
      </c>
      <c r="B6318" t="s">
        <v>2994</v>
      </c>
      <c r="C6318" t="s">
        <v>1525</v>
      </c>
      <c r="D6318" t="b">
        <v>0</v>
      </c>
      <c r="E6318" t="s">
        <v>125</v>
      </c>
      <c r="F6318" t="s">
        <v>1793</v>
      </c>
      <c r="G6318" t="s">
        <v>1165</v>
      </c>
      <c r="H6318" t="s">
        <v>125</v>
      </c>
      <c r="J6318" t="s">
        <v>752</v>
      </c>
      <c r="K6318" t="s">
        <v>1617</v>
      </c>
      <c r="L6318" t="s">
        <v>795</v>
      </c>
      <c r="P6318" t="s">
        <v>125</v>
      </c>
    </row>
    <row r="6319" spans="1:18" x14ac:dyDescent="0.2">
      <c r="A6319">
        <v>162080</v>
      </c>
      <c r="B6319" t="s">
        <v>2995</v>
      </c>
      <c r="C6319" t="s">
        <v>1525</v>
      </c>
      <c r="D6319" t="b">
        <v>0</v>
      </c>
      <c r="E6319" t="s">
        <v>125</v>
      </c>
      <c r="F6319" t="s">
        <v>1777</v>
      </c>
      <c r="G6319" t="s">
        <v>1547</v>
      </c>
      <c r="H6319" t="s">
        <v>125</v>
      </c>
      <c r="J6319" t="s">
        <v>752</v>
      </c>
      <c r="K6319" t="s">
        <v>1616</v>
      </c>
      <c r="L6319" t="s">
        <v>1617</v>
      </c>
      <c r="P6319" t="s">
        <v>125</v>
      </c>
    </row>
    <row r="6320" spans="1:18" x14ac:dyDescent="0.2">
      <c r="A6320">
        <v>172859</v>
      </c>
      <c r="B6320" t="s">
        <v>2995</v>
      </c>
      <c r="C6320" t="s">
        <v>1525</v>
      </c>
      <c r="D6320" t="b">
        <v>0</v>
      </c>
      <c r="E6320" t="s">
        <v>125</v>
      </c>
      <c r="F6320" t="s">
        <v>1777</v>
      </c>
      <c r="G6320" t="s">
        <v>1547</v>
      </c>
      <c r="H6320" t="s">
        <v>125</v>
      </c>
      <c r="J6320" t="s">
        <v>752</v>
      </c>
      <c r="K6320" t="s">
        <v>1616</v>
      </c>
      <c r="L6320" t="s">
        <v>1617</v>
      </c>
      <c r="P6320" t="s">
        <v>125</v>
      </c>
      <c r="R6320" t="s">
        <v>2930</v>
      </c>
    </row>
    <row r="6321" spans="1:18" x14ac:dyDescent="0.2">
      <c r="A6321">
        <v>169837</v>
      </c>
      <c r="B6321" t="s">
        <v>2996</v>
      </c>
      <c r="C6321" t="s">
        <v>1525</v>
      </c>
      <c r="D6321" t="b">
        <v>1</v>
      </c>
      <c r="E6321" t="s">
        <v>125</v>
      </c>
      <c r="F6321" t="s">
        <v>1529</v>
      </c>
      <c r="G6321" t="s">
        <v>1527</v>
      </c>
      <c r="H6321" t="s">
        <v>125</v>
      </c>
      <c r="P6321" t="s">
        <v>125</v>
      </c>
    </row>
    <row r="6322" spans="1:18" x14ac:dyDescent="0.2">
      <c r="A6322">
        <v>146168</v>
      </c>
      <c r="B6322" t="s">
        <v>2996</v>
      </c>
      <c r="C6322" t="s">
        <v>1525</v>
      </c>
      <c r="D6322" t="b">
        <v>1</v>
      </c>
      <c r="E6322" t="s">
        <v>125</v>
      </c>
      <c r="F6322" t="s">
        <v>1529</v>
      </c>
      <c r="G6322" t="s">
        <v>1527</v>
      </c>
      <c r="H6322" t="s">
        <v>125</v>
      </c>
      <c r="P6322" t="s">
        <v>125</v>
      </c>
    </row>
    <row r="6323" spans="1:18" x14ac:dyDescent="0.2">
      <c r="A6323">
        <v>172860</v>
      </c>
      <c r="B6323" t="s">
        <v>2996</v>
      </c>
      <c r="C6323" t="s">
        <v>1525</v>
      </c>
      <c r="D6323" t="b">
        <v>1</v>
      </c>
      <c r="E6323" t="s">
        <v>125</v>
      </c>
      <c r="F6323" t="s">
        <v>1529</v>
      </c>
      <c r="G6323" t="s">
        <v>1527</v>
      </c>
      <c r="H6323" t="s">
        <v>125</v>
      </c>
      <c r="P6323" t="s">
        <v>125</v>
      </c>
    </row>
    <row r="6324" spans="1:18" x14ac:dyDescent="0.2">
      <c r="A6324">
        <v>145495</v>
      </c>
      <c r="B6324" t="s">
        <v>2996</v>
      </c>
      <c r="C6324" t="s">
        <v>1525</v>
      </c>
      <c r="D6324" t="b">
        <v>1</v>
      </c>
      <c r="E6324" t="s">
        <v>125</v>
      </c>
      <c r="F6324" t="s">
        <v>1529</v>
      </c>
      <c r="G6324" t="s">
        <v>1527</v>
      </c>
      <c r="H6324" t="s">
        <v>125</v>
      </c>
      <c r="P6324" t="s">
        <v>125</v>
      </c>
    </row>
    <row r="6325" spans="1:18" x14ac:dyDescent="0.2">
      <c r="A6325">
        <v>146134</v>
      </c>
      <c r="B6325" t="s">
        <v>2996</v>
      </c>
      <c r="C6325" t="s">
        <v>1525</v>
      </c>
      <c r="D6325" t="b">
        <v>1</v>
      </c>
      <c r="E6325" t="s">
        <v>125</v>
      </c>
      <c r="F6325" t="s">
        <v>1529</v>
      </c>
      <c r="G6325" t="s">
        <v>1527</v>
      </c>
      <c r="H6325" t="s">
        <v>125</v>
      </c>
      <c r="P6325" t="s">
        <v>125</v>
      </c>
    </row>
    <row r="6326" spans="1:18" x14ac:dyDescent="0.2">
      <c r="A6326">
        <v>162081</v>
      </c>
      <c r="B6326" t="s">
        <v>2996</v>
      </c>
      <c r="C6326" t="s">
        <v>1525</v>
      </c>
      <c r="D6326" t="b">
        <v>1</v>
      </c>
      <c r="E6326" t="s">
        <v>125</v>
      </c>
      <c r="F6326" t="s">
        <v>1529</v>
      </c>
      <c r="G6326" t="s">
        <v>1527</v>
      </c>
      <c r="H6326" t="s">
        <v>125</v>
      </c>
      <c r="P6326" t="s">
        <v>125</v>
      </c>
    </row>
    <row r="6327" spans="1:18" x14ac:dyDescent="0.2">
      <c r="A6327">
        <v>169838</v>
      </c>
      <c r="B6327" t="s">
        <v>2997</v>
      </c>
      <c r="C6327" t="s">
        <v>1525</v>
      </c>
      <c r="D6327" t="b">
        <v>1</v>
      </c>
      <c r="E6327" t="s">
        <v>125</v>
      </c>
      <c r="F6327" t="s">
        <v>1529</v>
      </c>
      <c r="G6327" t="s">
        <v>1527</v>
      </c>
      <c r="H6327" t="s">
        <v>125</v>
      </c>
      <c r="P6327" t="s">
        <v>125</v>
      </c>
    </row>
    <row r="6328" spans="1:18" x14ac:dyDescent="0.2">
      <c r="A6328">
        <v>172861</v>
      </c>
      <c r="B6328" t="s">
        <v>2997</v>
      </c>
      <c r="C6328" t="s">
        <v>1525</v>
      </c>
      <c r="D6328" t="b">
        <v>1</v>
      </c>
      <c r="E6328" t="s">
        <v>125</v>
      </c>
      <c r="F6328" t="s">
        <v>1529</v>
      </c>
      <c r="G6328" t="s">
        <v>1527</v>
      </c>
      <c r="H6328" t="s">
        <v>125</v>
      </c>
      <c r="P6328" t="s">
        <v>125</v>
      </c>
    </row>
    <row r="6329" spans="1:18" x14ac:dyDescent="0.2">
      <c r="A6329">
        <v>162082</v>
      </c>
      <c r="B6329" t="s">
        <v>2997</v>
      </c>
      <c r="C6329" t="s">
        <v>1525</v>
      </c>
      <c r="D6329" t="b">
        <v>1</v>
      </c>
      <c r="E6329" t="s">
        <v>125</v>
      </c>
      <c r="F6329" t="s">
        <v>1529</v>
      </c>
      <c r="G6329" t="s">
        <v>1527</v>
      </c>
      <c r="H6329" t="s">
        <v>125</v>
      </c>
      <c r="P6329" t="s">
        <v>125</v>
      </c>
    </row>
    <row r="6330" spans="1:18" x14ac:dyDescent="0.2">
      <c r="A6330">
        <v>146135</v>
      </c>
      <c r="B6330" t="s">
        <v>2997</v>
      </c>
      <c r="C6330" t="s">
        <v>1525</v>
      </c>
      <c r="D6330" t="b">
        <v>1</v>
      </c>
      <c r="E6330" t="s">
        <v>125</v>
      </c>
      <c r="F6330" t="s">
        <v>1529</v>
      </c>
      <c r="G6330" t="s">
        <v>1527</v>
      </c>
      <c r="H6330" t="s">
        <v>125</v>
      </c>
      <c r="P6330" t="s">
        <v>125</v>
      </c>
    </row>
    <row r="6331" spans="1:18" x14ac:dyDescent="0.2">
      <c r="A6331">
        <v>145496</v>
      </c>
      <c r="B6331" t="s">
        <v>2997</v>
      </c>
      <c r="C6331" t="s">
        <v>1525</v>
      </c>
      <c r="D6331" t="b">
        <v>1</v>
      </c>
      <c r="E6331" t="s">
        <v>125</v>
      </c>
      <c r="F6331" t="s">
        <v>1529</v>
      </c>
      <c r="G6331" t="s">
        <v>1527</v>
      </c>
      <c r="H6331" t="s">
        <v>125</v>
      </c>
      <c r="P6331" t="s">
        <v>125</v>
      </c>
    </row>
    <row r="6332" spans="1:18" x14ac:dyDescent="0.2">
      <c r="A6332">
        <v>146169</v>
      </c>
      <c r="B6332" t="s">
        <v>2997</v>
      </c>
      <c r="C6332" t="s">
        <v>1525</v>
      </c>
      <c r="D6332" t="b">
        <v>1</v>
      </c>
      <c r="E6332" t="s">
        <v>125</v>
      </c>
      <c r="F6332" t="s">
        <v>1529</v>
      </c>
      <c r="G6332" t="s">
        <v>1527</v>
      </c>
      <c r="H6332" t="s">
        <v>125</v>
      </c>
      <c r="P6332" t="s">
        <v>125</v>
      </c>
    </row>
    <row r="6333" spans="1:18" x14ac:dyDescent="0.2">
      <c r="A6333">
        <v>146170</v>
      </c>
      <c r="B6333" t="s">
        <v>2998</v>
      </c>
      <c r="C6333" t="s">
        <v>1525</v>
      </c>
      <c r="D6333" t="b">
        <v>0</v>
      </c>
      <c r="E6333" t="s">
        <v>125</v>
      </c>
      <c r="F6333" t="s">
        <v>2038</v>
      </c>
      <c r="G6333" t="s">
        <v>1629</v>
      </c>
      <c r="H6333" t="s">
        <v>125</v>
      </c>
      <c r="P6333" t="s">
        <v>125</v>
      </c>
    </row>
    <row r="6334" spans="1:18" x14ac:dyDescent="0.2">
      <c r="A6334">
        <v>194308</v>
      </c>
      <c r="B6334" t="s">
        <v>2999</v>
      </c>
      <c r="C6334" t="s">
        <v>1525</v>
      </c>
      <c r="D6334" t="b">
        <v>1</v>
      </c>
      <c r="E6334" t="s">
        <v>125</v>
      </c>
      <c r="H6334" t="s">
        <v>125</v>
      </c>
      <c r="P6334" t="s">
        <v>125</v>
      </c>
      <c r="R6334" t="s">
        <v>1768</v>
      </c>
    </row>
    <row r="6335" spans="1:18" x14ac:dyDescent="0.2">
      <c r="A6335">
        <v>154671</v>
      </c>
      <c r="B6335" t="s">
        <v>2999</v>
      </c>
      <c r="C6335" t="s">
        <v>1525</v>
      </c>
      <c r="D6335" t="b">
        <v>1</v>
      </c>
      <c r="E6335" t="s">
        <v>125</v>
      </c>
      <c r="H6335" t="s">
        <v>125</v>
      </c>
      <c r="P6335" t="s">
        <v>125</v>
      </c>
    </row>
    <row r="6336" spans="1:18" x14ac:dyDescent="0.2">
      <c r="A6336">
        <v>147969</v>
      </c>
      <c r="B6336" t="s">
        <v>3000</v>
      </c>
      <c r="C6336" t="s">
        <v>1525</v>
      </c>
      <c r="D6336" t="b">
        <v>1</v>
      </c>
      <c r="E6336" t="s">
        <v>125</v>
      </c>
      <c r="H6336" t="s">
        <v>125</v>
      </c>
      <c r="P6336" t="s">
        <v>125</v>
      </c>
    </row>
    <row r="6337" spans="1:19" x14ac:dyDescent="0.2">
      <c r="A6337">
        <v>158206</v>
      </c>
      <c r="B6337" t="s">
        <v>3001</v>
      </c>
      <c r="C6337" t="s">
        <v>1525</v>
      </c>
      <c r="D6337" t="b">
        <v>1</v>
      </c>
      <c r="E6337" t="s">
        <v>125</v>
      </c>
      <c r="H6337" t="s">
        <v>125</v>
      </c>
      <c r="P6337" t="s">
        <v>125</v>
      </c>
    </row>
    <row r="6338" spans="1:19" x14ac:dyDescent="0.2">
      <c r="A6338">
        <v>148726</v>
      </c>
      <c r="B6338" t="s">
        <v>3001</v>
      </c>
      <c r="C6338" t="s">
        <v>1525</v>
      </c>
      <c r="D6338" t="b">
        <v>1</v>
      </c>
      <c r="E6338" t="s">
        <v>125</v>
      </c>
      <c r="H6338" t="s">
        <v>125</v>
      </c>
      <c r="P6338" t="s">
        <v>125</v>
      </c>
    </row>
    <row r="6339" spans="1:19" x14ac:dyDescent="0.2">
      <c r="A6339">
        <v>194322</v>
      </c>
      <c r="B6339" t="s">
        <v>3001</v>
      </c>
      <c r="C6339" t="s">
        <v>1525</v>
      </c>
      <c r="D6339" t="b">
        <v>1</v>
      </c>
      <c r="E6339" t="s">
        <v>125</v>
      </c>
      <c r="F6339" t="s">
        <v>538</v>
      </c>
      <c r="G6339" t="s">
        <v>533</v>
      </c>
      <c r="H6339" t="s">
        <v>125</v>
      </c>
      <c r="P6339" t="s">
        <v>125</v>
      </c>
    </row>
    <row r="6340" spans="1:19" x14ac:dyDescent="0.2">
      <c r="A6340">
        <v>188416</v>
      </c>
      <c r="B6340" t="s">
        <v>3002</v>
      </c>
      <c r="C6340" t="s">
        <v>1525</v>
      </c>
      <c r="D6340" t="b">
        <v>0</v>
      </c>
      <c r="E6340" t="s">
        <v>125</v>
      </c>
      <c r="H6340" t="s">
        <v>125</v>
      </c>
      <c r="P6340" t="s">
        <v>125</v>
      </c>
    </row>
    <row r="6341" spans="1:19" x14ac:dyDescent="0.2">
      <c r="A6341">
        <v>200633</v>
      </c>
      <c r="B6341" t="s">
        <v>3003</v>
      </c>
      <c r="C6341" t="s">
        <v>1525</v>
      </c>
      <c r="D6341" t="b">
        <v>1</v>
      </c>
      <c r="E6341" t="s">
        <v>125</v>
      </c>
      <c r="H6341" t="s">
        <v>125</v>
      </c>
      <c r="P6341" t="s">
        <v>125</v>
      </c>
      <c r="R6341" t="s">
        <v>1752</v>
      </c>
    </row>
    <row r="6342" spans="1:19" x14ac:dyDescent="0.2">
      <c r="A6342">
        <v>194310</v>
      </c>
      <c r="B6342" t="s">
        <v>3004</v>
      </c>
      <c r="C6342" t="s">
        <v>1525</v>
      </c>
      <c r="D6342" t="b">
        <v>0</v>
      </c>
      <c r="E6342" t="s">
        <v>125</v>
      </c>
      <c r="F6342" t="s">
        <v>1769</v>
      </c>
      <c r="G6342" t="s">
        <v>533</v>
      </c>
      <c r="H6342" t="s">
        <v>125</v>
      </c>
      <c r="P6342" t="s">
        <v>125</v>
      </c>
      <c r="S6342" t="s">
        <v>1770</v>
      </c>
    </row>
    <row r="6343" spans="1:19" x14ac:dyDescent="0.2">
      <c r="A6343">
        <v>212920</v>
      </c>
      <c r="B6343" t="s">
        <v>3005</v>
      </c>
      <c r="C6343" t="s">
        <v>1525</v>
      </c>
      <c r="D6343" t="b">
        <v>0</v>
      </c>
      <c r="E6343" t="s">
        <v>125</v>
      </c>
      <c r="F6343" t="s">
        <v>1607</v>
      </c>
      <c r="G6343" t="s">
        <v>956</v>
      </c>
      <c r="H6343" t="s">
        <v>125</v>
      </c>
      <c r="P6343" t="s">
        <v>125</v>
      </c>
      <c r="R6343" t="s">
        <v>1609</v>
      </c>
    </row>
    <row r="6344" spans="1:19" x14ac:dyDescent="0.2">
      <c r="A6344">
        <v>148728</v>
      </c>
      <c r="B6344" t="s">
        <v>569</v>
      </c>
      <c r="C6344" t="s">
        <v>1525</v>
      </c>
      <c r="D6344" t="b">
        <v>0</v>
      </c>
      <c r="E6344" t="s">
        <v>125</v>
      </c>
      <c r="F6344" t="s">
        <v>538</v>
      </c>
      <c r="G6344" t="s">
        <v>533</v>
      </c>
      <c r="H6344" t="s">
        <v>125</v>
      </c>
      <c r="P6344" t="s">
        <v>125</v>
      </c>
    </row>
    <row r="6345" spans="1:19" x14ac:dyDescent="0.2">
      <c r="A6345">
        <v>158208</v>
      </c>
      <c r="B6345" t="s">
        <v>569</v>
      </c>
      <c r="C6345" t="s">
        <v>1525</v>
      </c>
      <c r="D6345" t="b">
        <v>0</v>
      </c>
      <c r="E6345" t="s">
        <v>125</v>
      </c>
      <c r="F6345" t="s">
        <v>538</v>
      </c>
      <c r="G6345" t="s">
        <v>533</v>
      </c>
      <c r="H6345" t="s">
        <v>125</v>
      </c>
      <c r="P6345" t="s">
        <v>125</v>
      </c>
    </row>
    <row r="6346" spans="1:19" x14ac:dyDescent="0.2">
      <c r="A6346">
        <v>194324</v>
      </c>
      <c r="B6346" t="s">
        <v>569</v>
      </c>
      <c r="C6346" t="s">
        <v>1525</v>
      </c>
      <c r="D6346" t="b">
        <v>0</v>
      </c>
      <c r="E6346" t="s">
        <v>125</v>
      </c>
      <c r="F6346" t="s">
        <v>538</v>
      </c>
      <c r="G6346" t="s">
        <v>533</v>
      </c>
      <c r="H6346" t="s">
        <v>125</v>
      </c>
      <c r="P6346" t="s">
        <v>125</v>
      </c>
    </row>
    <row r="6347" spans="1:19" x14ac:dyDescent="0.2">
      <c r="A6347">
        <v>154657</v>
      </c>
      <c r="B6347" t="s">
        <v>3006</v>
      </c>
      <c r="C6347" t="s">
        <v>1525</v>
      </c>
      <c r="D6347" t="b">
        <v>0</v>
      </c>
      <c r="E6347" t="s">
        <v>125</v>
      </c>
      <c r="F6347" t="s">
        <v>3007</v>
      </c>
      <c r="G6347" t="s">
        <v>1534</v>
      </c>
      <c r="H6347" t="s">
        <v>125</v>
      </c>
      <c r="P6347" t="s">
        <v>125</v>
      </c>
    </row>
    <row r="6348" spans="1:19" x14ac:dyDescent="0.2">
      <c r="A6348">
        <v>156403</v>
      </c>
      <c r="B6348" t="s">
        <v>3006</v>
      </c>
      <c r="C6348" t="s">
        <v>1525</v>
      </c>
      <c r="D6348" t="b">
        <v>0</v>
      </c>
      <c r="E6348" t="s">
        <v>125</v>
      </c>
      <c r="F6348" t="s">
        <v>1686</v>
      </c>
      <c r="G6348" t="s">
        <v>1534</v>
      </c>
      <c r="H6348" t="s">
        <v>130</v>
      </c>
      <c r="P6348" t="s">
        <v>125</v>
      </c>
    </row>
    <row r="6349" spans="1:19" x14ac:dyDescent="0.2">
      <c r="A6349">
        <v>150470</v>
      </c>
      <c r="B6349" t="s">
        <v>3006</v>
      </c>
      <c r="C6349" t="s">
        <v>1525</v>
      </c>
      <c r="D6349" t="b">
        <v>0</v>
      </c>
      <c r="E6349" t="s">
        <v>125</v>
      </c>
      <c r="F6349" t="s">
        <v>1686</v>
      </c>
      <c r="G6349" t="s">
        <v>1534</v>
      </c>
      <c r="H6349" t="s">
        <v>130</v>
      </c>
      <c r="P6349" t="s">
        <v>125</v>
      </c>
    </row>
    <row r="6350" spans="1:19" x14ac:dyDescent="0.2">
      <c r="A6350">
        <v>185622</v>
      </c>
      <c r="B6350" t="s">
        <v>3008</v>
      </c>
      <c r="C6350" t="s">
        <v>1525</v>
      </c>
      <c r="D6350" t="b">
        <v>0</v>
      </c>
      <c r="E6350" t="s">
        <v>125</v>
      </c>
      <c r="F6350" t="s">
        <v>3007</v>
      </c>
      <c r="G6350" t="s">
        <v>1534</v>
      </c>
      <c r="H6350" t="s">
        <v>125</v>
      </c>
      <c r="P6350" t="s">
        <v>125</v>
      </c>
      <c r="R6350" t="s">
        <v>1609</v>
      </c>
    </row>
    <row r="6351" spans="1:19" x14ac:dyDescent="0.2">
      <c r="A6351">
        <v>148691</v>
      </c>
      <c r="B6351" t="s">
        <v>3009</v>
      </c>
      <c r="C6351" t="s">
        <v>1525</v>
      </c>
      <c r="D6351" t="b">
        <v>0</v>
      </c>
      <c r="E6351" t="s">
        <v>125</v>
      </c>
      <c r="F6351" t="s">
        <v>3007</v>
      </c>
      <c r="G6351" t="s">
        <v>1534</v>
      </c>
      <c r="H6351" t="s">
        <v>125</v>
      </c>
      <c r="P6351" t="s">
        <v>125</v>
      </c>
      <c r="R6351" t="s">
        <v>1609</v>
      </c>
    </row>
    <row r="6352" spans="1:19" x14ac:dyDescent="0.2">
      <c r="A6352">
        <v>171524</v>
      </c>
      <c r="B6352" t="s">
        <v>3010</v>
      </c>
      <c r="C6352" t="s">
        <v>1525</v>
      </c>
      <c r="D6352" t="b">
        <v>0</v>
      </c>
      <c r="E6352" t="s">
        <v>125</v>
      </c>
      <c r="F6352" t="s">
        <v>3007</v>
      </c>
      <c r="G6352" t="s">
        <v>1534</v>
      </c>
      <c r="H6352" t="s">
        <v>125</v>
      </c>
      <c r="P6352" t="s">
        <v>125</v>
      </c>
    </row>
    <row r="6353" spans="1:16" x14ac:dyDescent="0.2">
      <c r="A6353">
        <v>171939</v>
      </c>
      <c r="B6353" t="s">
        <v>3010</v>
      </c>
      <c r="C6353" t="s">
        <v>1525</v>
      </c>
      <c r="D6353" t="b">
        <v>0</v>
      </c>
      <c r="E6353" t="s">
        <v>125</v>
      </c>
      <c r="F6353" t="s">
        <v>3007</v>
      </c>
      <c r="G6353" t="s">
        <v>1534</v>
      </c>
      <c r="H6353" t="s">
        <v>125</v>
      </c>
      <c r="P6353" t="s">
        <v>125</v>
      </c>
    </row>
    <row r="6354" spans="1:16" x14ac:dyDescent="0.2">
      <c r="A6354">
        <v>172354</v>
      </c>
      <c r="B6354" t="s">
        <v>3010</v>
      </c>
      <c r="C6354" t="s">
        <v>1525</v>
      </c>
      <c r="D6354" t="b">
        <v>0</v>
      </c>
      <c r="E6354" t="s">
        <v>125</v>
      </c>
      <c r="F6354" t="s">
        <v>3007</v>
      </c>
      <c r="G6354" t="s">
        <v>1534</v>
      </c>
      <c r="H6354" t="s">
        <v>125</v>
      </c>
      <c r="P6354" t="s">
        <v>125</v>
      </c>
    </row>
    <row r="6355" spans="1:16" x14ac:dyDescent="0.2">
      <c r="A6355">
        <v>171744</v>
      </c>
      <c r="B6355" t="s">
        <v>3010</v>
      </c>
      <c r="C6355" t="s">
        <v>1525</v>
      </c>
      <c r="D6355" t="b">
        <v>0</v>
      </c>
      <c r="E6355" t="s">
        <v>125</v>
      </c>
      <c r="F6355" t="s">
        <v>3007</v>
      </c>
      <c r="G6355" t="s">
        <v>1534</v>
      </c>
      <c r="H6355" t="s">
        <v>125</v>
      </c>
      <c r="P6355" t="s">
        <v>125</v>
      </c>
    </row>
    <row r="6356" spans="1:16" x14ac:dyDescent="0.2">
      <c r="A6356">
        <v>147914</v>
      </c>
      <c r="B6356" t="s">
        <v>3010</v>
      </c>
      <c r="C6356" t="s">
        <v>1525</v>
      </c>
      <c r="D6356" t="b">
        <v>0</v>
      </c>
      <c r="E6356" t="s">
        <v>125</v>
      </c>
      <c r="F6356" t="s">
        <v>3007</v>
      </c>
      <c r="G6356" t="s">
        <v>1534</v>
      </c>
      <c r="H6356" t="s">
        <v>125</v>
      </c>
      <c r="P6356" t="s">
        <v>125</v>
      </c>
    </row>
    <row r="6357" spans="1:16" x14ac:dyDescent="0.2">
      <c r="A6357">
        <v>171402</v>
      </c>
      <c r="B6357" t="s">
        <v>3010</v>
      </c>
      <c r="C6357" t="s">
        <v>1525</v>
      </c>
      <c r="D6357" t="b">
        <v>0</v>
      </c>
      <c r="E6357" t="s">
        <v>125</v>
      </c>
      <c r="F6357" t="s">
        <v>3007</v>
      </c>
      <c r="G6357" t="s">
        <v>1534</v>
      </c>
      <c r="H6357" t="s">
        <v>125</v>
      </c>
      <c r="P6357" t="s">
        <v>125</v>
      </c>
    </row>
    <row r="6358" spans="1:16" x14ac:dyDescent="0.2">
      <c r="A6358">
        <v>172004</v>
      </c>
      <c r="B6358" t="s">
        <v>3010</v>
      </c>
      <c r="C6358" t="s">
        <v>1525</v>
      </c>
      <c r="D6358" t="b">
        <v>0</v>
      </c>
      <c r="E6358" t="s">
        <v>125</v>
      </c>
      <c r="F6358" t="s">
        <v>3007</v>
      </c>
      <c r="G6358" t="s">
        <v>1534</v>
      </c>
      <c r="H6358" t="s">
        <v>125</v>
      </c>
      <c r="P6358" t="s">
        <v>125</v>
      </c>
    </row>
    <row r="6359" spans="1:16" x14ac:dyDescent="0.2">
      <c r="A6359">
        <v>171463</v>
      </c>
      <c r="B6359" t="s">
        <v>3010</v>
      </c>
      <c r="C6359" t="s">
        <v>1525</v>
      </c>
      <c r="D6359" t="b">
        <v>0</v>
      </c>
      <c r="E6359" t="s">
        <v>125</v>
      </c>
      <c r="F6359" t="s">
        <v>3007</v>
      </c>
      <c r="G6359" t="s">
        <v>1534</v>
      </c>
      <c r="H6359" t="s">
        <v>125</v>
      </c>
      <c r="P6359" t="s">
        <v>125</v>
      </c>
    </row>
    <row r="6360" spans="1:16" x14ac:dyDescent="0.2">
      <c r="A6360">
        <v>158226</v>
      </c>
      <c r="B6360" t="s">
        <v>3010</v>
      </c>
      <c r="C6360" t="s">
        <v>1525</v>
      </c>
      <c r="D6360" t="b">
        <v>0</v>
      </c>
      <c r="E6360" t="s">
        <v>125</v>
      </c>
      <c r="F6360" t="s">
        <v>3007</v>
      </c>
      <c r="G6360" t="s">
        <v>1534</v>
      </c>
      <c r="H6360" t="s">
        <v>125</v>
      </c>
      <c r="P6360" t="s">
        <v>125</v>
      </c>
    </row>
    <row r="6361" spans="1:16" x14ac:dyDescent="0.2">
      <c r="A6361">
        <v>171809</v>
      </c>
      <c r="B6361" t="s">
        <v>3010</v>
      </c>
      <c r="C6361" t="s">
        <v>1525</v>
      </c>
      <c r="D6361" t="b">
        <v>0</v>
      </c>
      <c r="E6361" t="s">
        <v>125</v>
      </c>
      <c r="F6361" t="s">
        <v>3007</v>
      </c>
      <c r="G6361" t="s">
        <v>1534</v>
      </c>
      <c r="H6361" t="s">
        <v>125</v>
      </c>
      <c r="P6361" t="s">
        <v>125</v>
      </c>
    </row>
    <row r="6362" spans="1:16" x14ac:dyDescent="0.2">
      <c r="A6362">
        <v>171585</v>
      </c>
      <c r="B6362" t="s">
        <v>3010</v>
      </c>
      <c r="C6362" t="s">
        <v>1525</v>
      </c>
      <c r="D6362" t="b">
        <v>0</v>
      </c>
      <c r="E6362" t="s">
        <v>125</v>
      </c>
      <c r="F6362" t="s">
        <v>3007</v>
      </c>
      <c r="G6362" t="s">
        <v>1534</v>
      </c>
      <c r="H6362" t="s">
        <v>125</v>
      </c>
      <c r="P6362" t="s">
        <v>125</v>
      </c>
    </row>
    <row r="6363" spans="1:16" x14ac:dyDescent="0.2">
      <c r="A6363">
        <v>171874</v>
      </c>
      <c r="B6363" t="s">
        <v>3010</v>
      </c>
      <c r="C6363" t="s">
        <v>1525</v>
      </c>
      <c r="D6363" t="b">
        <v>0</v>
      </c>
      <c r="E6363" t="s">
        <v>125</v>
      </c>
      <c r="F6363" t="s">
        <v>3007</v>
      </c>
      <c r="G6363" t="s">
        <v>1534</v>
      </c>
      <c r="H6363" t="s">
        <v>125</v>
      </c>
      <c r="P6363" t="s">
        <v>125</v>
      </c>
    </row>
    <row r="6364" spans="1:16" x14ac:dyDescent="0.2">
      <c r="A6364">
        <v>154683</v>
      </c>
      <c r="B6364" t="s">
        <v>3010</v>
      </c>
      <c r="C6364" t="s">
        <v>1525</v>
      </c>
      <c r="D6364" t="b">
        <v>0</v>
      </c>
      <c r="E6364" t="s">
        <v>125</v>
      </c>
      <c r="F6364" t="s">
        <v>3007</v>
      </c>
      <c r="G6364" t="s">
        <v>1534</v>
      </c>
      <c r="H6364" t="s">
        <v>125</v>
      </c>
      <c r="P6364" t="s">
        <v>125</v>
      </c>
    </row>
    <row r="6365" spans="1:16" x14ac:dyDescent="0.2">
      <c r="A6365">
        <v>171810</v>
      </c>
      <c r="B6365" t="s">
        <v>3011</v>
      </c>
      <c r="C6365" t="s">
        <v>1525</v>
      </c>
      <c r="D6365" t="b">
        <v>1</v>
      </c>
      <c r="E6365" t="s">
        <v>125</v>
      </c>
      <c r="F6365" t="s">
        <v>1529</v>
      </c>
      <c r="G6365" t="s">
        <v>1527</v>
      </c>
      <c r="H6365" t="s">
        <v>125</v>
      </c>
      <c r="P6365" t="s">
        <v>125</v>
      </c>
    </row>
    <row r="6366" spans="1:16" x14ac:dyDescent="0.2">
      <c r="A6366">
        <v>171403</v>
      </c>
      <c r="B6366" t="s">
        <v>3011</v>
      </c>
      <c r="C6366" t="s">
        <v>1525</v>
      </c>
      <c r="D6366" t="b">
        <v>1</v>
      </c>
      <c r="E6366" t="s">
        <v>125</v>
      </c>
      <c r="F6366" t="s">
        <v>1529</v>
      </c>
      <c r="G6366" t="s">
        <v>1527</v>
      </c>
      <c r="H6366" t="s">
        <v>125</v>
      </c>
      <c r="P6366" t="s">
        <v>125</v>
      </c>
    </row>
    <row r="6367" spans="1:16" x14ac:dyDescent="0.2">
      <c r="A6367">
        <v>171586</v>
      </c>
      <c r="B6367" t="s">
        <v>3011</v>
      </c>
      <c r="C6367" t="s">
        <v>1525</v>
      </c>
      <c r="D6367" t="b">
        <v>1</v>
      </c>
      <c r="E6367" t="s">
        <v>125</v>
      </c>
      <c r="F6367" t="s">
        <v>1529</v>
      </c>
      <c r="G6367" t="s">
        <v>1527</v>
      </c>
      <c r="H6367" t="s">
        <v>125</v>
      </c>
      <c r="P6367" t="s">
        <v>125</v>
      </c>
    </row>
    <row r="6368" spans="1:16" x14ac:dyDescent="0.2">
      <c r="A6368">
        <v>171464</v>
      </c>
      <c r="B6368" t="s">
        <v>3011</v>
      </c>
      <c r="C6368" t="s">
        <v>1525</v>
      </c>
      <c r="D6368" t="b">
        <v>1</v>
      </c>
      <c r="E6368" t="s">
        <v>125</v>
      </c>
      <c r="F6368" t="s">
        <v>1529</v>
      </c>
      <c r="G6368" t="s">
        <v>1527</v>
      </c>
      <c r="H6368" t="s">
        <v>125</v>
      </c>
      <c r="P6368" t="s">
        <v>125</v>
      </c>
    </row>
    <row r="6369" spans="1:16" x14ac:dyDescent="0.2">
      <c r="A6369">
        <v>172355</v>
      </c>
      <c r="B6369" t="s">
        <v>3011</v>
      </c>
      <c r="C6369" t="s">
        <v>1525</v>
      </c>
      <c r="D6369" t="b">
        <v>1</v>
      </c>
      <c r="E6369" t="s">
        <v>125</v>
      </c>
      <c r="F6369" t="s">
        <v>1529</v>
      </c>
      <c r="G6369" t="s">
        <v>1527</v>
      </c>
      <c r="H6369" t="s">
        <v>125</v>
      </c>
      <c r="P6369" t="s">
        <v>125</v>
      </c>
    </row>
    <row r="6370" spans="1:16" x14ac:dyDescent="0.2">
      <c r="A6370">
        <v>171940</v>
      </c>
      <c r="B6370" t="s">
        <v>3011</v>
      </c>
      <c r="C6370" t="s">
        <v>1525</v>
      </c>
      <c r="D6370" t="b">
        <v>1</v>
      </c>
      <c r="E6370" t="s">
        <v>125</v>
      </c>
      <c r="F6370" t="s">
        <v>1529</v>
      </c>
      <c r="G6370" t="s">
        <v>1527</v>
      </c>
      <c r="H6370" t="s">
        <v>125</v>
      </c>
      <c r="P6370" t="s">
        <v>125</v>
      </c>
    </row>
    <row r="6371" spans="1:16" x14ac:dyDescent="0.2">
      <c r="A6371">
        <v>158230</v>
      </c>
      <c r="B6371" t="s">
        <v>3011</v>
      </c>
      <c r="C6371" t="s">
        <v>1525</v>
      </c>
      <c r="D6371" t="b">
        <v>1</v>
      </c>
      <c r="E6371" t="s">
        <v>125</v>
      </c>
      <c r="F6371" t="s">
        <v>1529</v>
      </c>
      <c r="G6371" t="s">
        <v>1527</v>
      </c>
      <c r="H6371" t="s">
        <v>125</v>
      </c>
      <c r="P6371" t="s">
        <v>125</v>
      </c>
    </row>
    <row r="6372" spans="1:16" x14ac:dyDescent="0.2">
      <c r="A6372">
        <v>156404</v>
      </c>
      <c r="B6372" t="s">
        <v>3011</v>
      </c>
      <c r="C6372" t="s">
        <v>1525</v>
      </c>
      <c r="D6372" t="b">
        <v>1</v>
      </c>
      <c r="E6372" t="s">
        <v>125</v>
      </c>
      <c r="F6372" t="s">
        <v>1529</v>
      </c>
      <c r="G6372" t="s">
        <v>1527</v>
      </c>
      <c r="H6372" t="s">
        <v>125</v>
      </c>
      <c r="P6372" t="s">
        <v>125</v>
      </c>
    </row>
    <row r="6373" spans="1:16" x14ac:dyDescent="0.2">
      <c r="A6373">
        <v>154689</v>
      </c>
      <c r="B6373" t="s">
        <v>3011</v>
      </c>
      <c r="C6373" t="s">
        <v>1525</v>
      </c>
      <c r="D6373" t="b">
        <v>1</v>
      </c>
      <c r="E6373" t="s">
        <v>125</v>
      </c>
      <c r="F6373" t="s">
        <v>1529</v>
      </c>
      <c r="G6373" t="s">
        <v>1527</v>
      </c>
      <c r="H6373" t="s">
        <v>125</v>
      </c>
      <c r="P6373" t="s">
        <v>125</v>
      </c>
    </row>
    <row r="6374" spans="1:16" x14ac:dyDescent="0.2">
      <c r="A6374">
        <v>171875</v>
      </c>
      <c r="B6374" t="s">
        <v>3011</v>
      </c>
      <c r="C6374" t="s">
        <v>1525</v>
      </c>
      <c r="D6374" t="b">
        <v>1</v>
      </c>
      <c r="E6374" t="s">
        <v>125</v>
      </c>
      <c r="F6374" t="s">
        <v>1529</v>
      </c>
      <c r="G6374" t="s">
        <v>1527</v>
      </c>
      <c r="H6374" t="s">
        <v>125</v>
      </c>
      <c r="P6374" t="s">
        <v>125</v>
      </c>
    </row>
    <row r="6375" spans="1:16" x14ac:dyDescent="0.2">
      <c r="A6375">
        <v>172005</v>
      </c>
      <c r="B6375" t="s">
        <v>3011</v>
      </c>
      <c r="C6375" t="s">
        <v>1525</v>
      </c>
      <c r="D6375" t="b">
        <v>1</v>
      </c>
      <c r="E6375" t="s">
        <v>125</v>
      </c>
      <c r="F6375" t="s">
        <v>1529</v>
      </c>
      <c r="G6375" t="s">
        <v>1527</v>
      </c>
      <c r="H6375" t="s">
        <v>125</v>
      </c>
      <c r="P6375" t="s">
        <v>125</v>
      </c>
    </row>
    <row r="6376" spans="1:16" x14ac:dyDescent="0.2">
      <c r="A6376">
        <v>150471</v>
      </c>
      <c r="B6376" t="s">
        <v>3011</v>
      </c>
      <c r="C6376" t="s">
        <v>1525</v>
      </c>
      <c r="D6376" t="b">
        <v>1</v>
      </c>
      <c r="E6376" t="s">
        <v>125</v>
      </c>
      <c r="F6376" t="s">
        <v>1529</v>
      </c>
      <c r="G6376" t="s">
        <v>1527</v>
      </c>
      <c r="H6376" t="s">
        <v>125</v>
      </c>
      <c r="P6376" t="s">
        <v>125</v>
      </c>
    </row>
    <row r="6377" spans="1:16" x14ac:dyDescent="0.2">
      <c r="A6377">
        <v>171525</v>
      </c>
      <c r="B6377" t="s">
        <v>3011</v>
      </c>
      <c r="C6377" t="s">
        <v>1525</v>
      </c>
      <c r="D6377" t="b">
        <v>1</v>
      </c>
      <c r="E6377" t="s">
        <v>125</v>
      </c>
      <c r="F6377" t="s">
        <v>1529</v>
      </c>
      <c r="G6377" t="s">
        <v>1527</v>
      </c>
      <c r="H6377" t="s">
        <v>125</v>
      </c>
      <c r="P6377" t="s">
        <v>125</v>
      </c>
    </row>
    <row r="6378" spans="1:16" x14ac:dyDescent="0.2">
      <c r="A6378">
        <v>171745</v>
      </c>
      <c r="B6378" t="s">
        <v>3011</v>
      </c>
      <c r="C6378" t="s">
        <v>1525</v>
      </c>
      <c r="D6378" t="b">
        <v>1</v>
      </c>
      <c r="E6378" t="s">
        <v>125</v>
      </c>
      <c r="F6378" t="s">
        <v>1529</v>
      </c>
      <c r="G6378" t="s">
        <v>1527</v>
      </c>
      <c r="H6378" t="s">
        <v>125</v>
      </c>
      <c r="P6378" t="s">
        <v>125</v>
      </c>
    </row>
    <row r="6379" spans="1:16" x14ac:dyDescent="0.2">
      <c r="A6379">
        <v>147919</v>
      </c>
      <c r="B6379" t="s">
        <v>3011</v>
      </c>
      <c r="C6379" t="s">
        <v>1525</v>
      </c>
      <c r="D6379" t="b">
        <v>1</v>
      </c>
      <c r="E6379" t="s">
        <v>125</v>
      </c>
      <c r="F6379" t="s">
        <v>1529</v>
      </c>
      <c r="G6379" t="s">
        <v>1527</v>
      </c>
      <c r="H6379" t="s">
        <v>125</v>
      </c>
      <c r="P6379" t="s">
        <v>125</v>
      </c>
    </row>
    <row r="6380" spans="1:16" x14ac:dyDescent="0.2">
      <c r="A6380">
        <v>185623</v>
      </c>
      <c r="B6380" t="s">
        <v>3011</v>
      </c>
      <c r="C6380" t="s">
        <v>1525</v>
      </c>
      <c r="D6380" t="b">
        <v>1</v>
      </c>
      <c r="E6380" t="s">
        <v>125</v>
      </c>
      <c r="F6380" t="s">
        <v>1529</v>
      </c>
      <c r="G6380" t="s">
        <v>1527</v>
      </c>
      <c r="H6380" t="s">
        <v>125</v>
      </c>
      <c r="P6380" t="s">
        <v>125</v>
      </c>
    </row>
    <row r="6381" spans="1:16" x14ac:dyDescent="0.2">
      <c r="A6381">
        <v>154659</v>
      </c>
      <c r="B6381" t="s">
        <v>3012</v>
      </c>
      <c r="C6381" t="s">
        <v>1525</v>
      </c>
      <c r="D6381" t="b">
        <v>1</v>
      </c>
      <c r="E6381" t="s">
        <v>125</v>
      </c>
      <c r="H6381" t="s">
        <v>125</v>
      </c>
      <c r="P6381" t="s">
        <v>125</v>
      </c>
    </row>
    <row r="6382" spans="1:16" x14ac:dyDescent="0.2">
      <c r="A6382">
        <v>185625</v>
      </c>
      <c r="B6382" t="s">
        <v>3013</v>
      </c>
      <c r="C6382" t="s">
        <v>1525</v>
      </c>
      <c r="D6382" t="b">
        <v>0</v>
      </c>
      <c r="E6382" t="s">
        <v>125</v>
      </c>
      <c r="F6382" t="s">
        <v>1612</v>
      </c>
      <c r="G6382" t="s">
        <v>1547</v>
      </c>
      <c r="H6382" t="s">
        <v>125</v>
      </c>
      <c r="P6382" t="s">
        <v>125</v>
      </c>
    </row>
    <row r="6383" spans="1:16" x14ac:dyDescent="0.2">
      <c r="A6383">
        <v>154690</v>
      </c>
      <c r="B6383" t="s">
        <v>3014</v>
      </c>
      <c r="C6383" t="s">
        <v>1525</v>
      </c>
      <c r="D6383" t="b">
        <v>0</v>
      </c>
      <c r="E6383" t="s">
        <v>125</v>
      </c>
      <c r="F6383" t="s">
        <v>1612</v>
      </c>
      <c r="G6383" t="s">
        <v>1547</v>
      </c>
      <c r="H6383" t="s">
        <v>125</v>
      </c>
      <c r="P6383" t="s">
        <v>125</v>
      </c>
    </row>
    <row r="6384" spans="1:16" x14ac:dyDescent="0.2">
      <c r="A6384">
        <v>158227</v>
      </c>
      <c r="B6384" t="s">
        <v>3014</v>
      </c>
      <c r="C6384" t="s">
        <v>1525</v>
      </c>
      <c r="D6384" t="b">
        <v>0</v>
      </c>
      <c r="E6384" t="s">
        <v>125</v>
      </c>
      <c r="F6384" t="s">
        <v>1612</v>
      </c>
      <c r="G6384" t="s">
        <v>1547</v>
      </c>
      <c r="H6384" t="s">
        <v>125</v>
      </c>
      <c r="P6384" t="s">
        <v>125</v>
      </c>
    </row>
    <row r="6385" spans="1:18" x14ac:dyDescent="0.2">
      <c r="A6385">
        <v>158231</v>
      </c>
      <c r="B6385" t="s">
        <v>3015</v>
      </c>
      <c r="C6385" t="s">
        <v>1525</v>
      </c>
      <c r="D6385" t="b">
        <v>1</v>
      </c>
      <c r="E6385" t="s">
        <v>125</v>
      </c>
      <c r="F6385" t="s">
        <v>1529</v>
      </c>
      <c r="G6385" t="s">
        <v>1527</v>
      </c>
      <c r="H6385" t="s">
        <v>125</v>
      </c>
      <c r="P6385" t="s">
        <v>125</v>
      </c>
    </row>
    <row r="6386" spans="1:18" x14ac:dyDescent="0.2">
      <c r="A6386">
        <v>154692</v>
      </c>
      <c r="B6386" t="s">
        <v>3016</v>
      </c>
      <c r="C6386" t="s">
        <v>1525</v>
      </c>
      <c r="D6386" t="b">
        <v>1</v>
      </c>
      <c r="E6386" t="s">
        <v>125</v>
      </c>
      <c r="F6386" t="s">
        <v>1529</v>
      </c>
      <c r="G6386" t="s">
        <v>1527</v>
      </c>
      <c r="H6386" t="s">
        <v>125</v>
      </c>
      <c r="P6386" t="s">
        <v>125</v>
      </c>
    </row>
    <row r="6387" spans="1:18" x14ac:dyDescent="0.2">
      <c r="A6387">
        <v>185627</v>
      </c>
      <c r="B6387" t="s">
        <v>3017</v>
      </c>
      <c r="C6387" t="s">
        <v>1525</v>
      </c>
      <c r="D6387" t="b">
        <v>1</v>
      </c>
      <c r="E6387" t="s">
        <v>125</v>
      </c>
      <c r="F6387" t="s">
        <v>1529</v>
      </c>
      <c r="G6387" t="s">
        <v>1527</v>
      </c>
      <c r="H6387" t="s">
        <v>125</v>
      </c>
      <c r="P6387" t="s">
        <v>125</v>
      </c>
    </row>
    <row r="6388" spans="1:18" x14ac:dyDescent="0.2">
      <c r="A6388">
        <v>158232</v>
      </c>
      <c r="B6388" t="s">
        <v>3018</v>
      </c>
      <c r="C6388" t="s">
        <v>1525</v>
      </c>
      <c r="D6388" t="b">
        <v>1</v>
      </c>
      <c r="E6388" t="s">
        <v>125</v>
      </c>
      <c r="F6388" t="s">
        <v>1529</v>
      </c>
      <c r="G6388" t="s">
        <v>1527</v>
      </c>
      <c r="H6388" t="s">
        <v>125</v>
      </c>
      <c r="P6388" t="s">
        <v>125</v>
      </c>
    </row>
    <row r="6389" spans="1:18" x14ac:dyDescent="0.2">
      <c r="A6389">
        <v>158211</v>
      </c>
      <c r="B6389" t="s">
        <v>3018</v>
      </c>
      <c r="C6389" t="s">
        <v>1525</v>
      </c>
      <c r="D6389" t="b">
        <v>1</v>
      </c>
      <c r="E6389" t="s">
        <v>125</v>
      </c>
      <c r="F6389" t="s">
        <v>1529</v>
      </c>
      <c r="G6389" t="s">
        <v>1527</v>
      </c>
      <c r="H6389" t="s">
        <v>125</v>
      </c>
      <c r="P6389" t="s">
        <v>125</v>
      </c>
    </row>
    <row r="6390" spans="1:18" x14ac:dyDescent="0.2">
      <c r="A6390">
        <v>154694</v>
      </c>
      <c r="B6390" t="s">
        <v>3019</v>
      </c>
      <c r="C6390" t="s">
        <v>1525</v>
      </c>
      <c r="D6390" t="b">
        <v>1</v>
      </c>
      <c r="E6390" t="s">
        <v>125</v>
      </c>
      <c r="F6390" t="s">
        <v>1529</v>
      </c>
      <c r="G6390" t="s">
        <v>1527</v>
      </c>
      <c r="H6390" t="s">
        <v>125</v>
      </c>
      <c r="P6390" t="s">
        <v>125</v>
      </c>
    </row>
    <row r="6391" spans="1:18" x14ac:dyDescent="0.2">
      <c r="A6391">
        <v>154693</v>
      </c>
      <c r="B6391" t="s">
        <v>3019</v>
      </c>
      <c r="C6391" t="s">
        <v>1525</v>
      </c>
      <c r="D6391" t="b">
        <v>0</v>
      </c>
      <c r="E6391" t="s">
        <v>125</v>
      </c>
      <c r="H6391" t="s">
        <v>125</v>
      </c>
      <c r="P6391" t="s">
        <v>125</v>
      </c>
    </row>
    <row r="6392" spans="1:18" x14ac:dyDescent="0.2">
      <c r="A6392">
        <v>165693</v>
      </c>
      <c r="B6392" t="s">
        <v>3019</v>
      </c>
      <c r="C6392" t="s">
        <v>1525</v>
      </c>
      <c r="D6392" t="b">
        <v>1</v>
      </c>
      <c r="E6392" t="s">
        <v>125</v>
      </c>
      <c r="F6392" t="s">
        <v>1529</v>
      </c>
      <c r="G6392" t="s">
        <v>1527</v>
      </c>
      <c r="H6392" t="s">
        <v>125</v>
      </c>
      <c r="P6392" t="s">
        <v>125</v>
      </c>
    </row>
    <row r="6393" spans="1:18" x14ac:dyDescent="0.2">
      <c r="A6393">
        <v>165695</v>
      </c>
      <c r="B6393" t="s">
        <v>3020</v>
      </c>
      <c r="C6393" t="s">
        <v>1525</v>
      </c>
      <c r="D6393" t="b">
        <v>0</v>
      </c>
      <c r="E6393" t="s">
        <v>125</v>
      </c>
      <c r="F6393" t="s">
        <v>1540</v>
      </c>
      <c r="G6393" t="s">
        <v>1541</v>
      </c>
      <c r="H6393" t="s">
        <v>125</v>
      </c>
      <c r="P6393" t="s">
        <v>125</v>
      </c>
      <c r="R6393" t="s">
        <v>1609</v>
      </c>
    </row>
    <row r="6394" spans="1:18" x14ac:dyDescent="0.2">
      <c r="A6394">
        <v>156405</v>
      </c>
      <c r="B6394" t="s">
        <v>3020</v>
      </c>
      <c r="C6394" t="s">
        <v>1525</v>
      </c>
      <c r="D6394" t="b">
        <v>0</v>
      </c>
      <c r="E6394" t="s">
        <v>125</v>
      </c>
      <c r="F6394" t="s">
        <v>2179</v>
      </c>
      <c r="G6394" t="s">
        <v>1541</v>
      </c>
      <c r="H6394" t="s">
        <v>130</v>
      </c>
      <c r="P6394" t="s">
        <v>125</v>
      </c>
    </row>
    <row r="6395" spans="1:18" x14ac:dyDescent="0.2">
      <c r="A6395">
        <v>154695</v>
      </c>
      <c r="B6395" t="s">
        <v>3020</v>
      </c>
      <c r="C6395" t="s">
        <v>1525</v>
      </c>
      <c r="D6395" t="b">
        <v>0</v>
      </c>
      <c r="E6395" t="s">
        <v>125</v>
      </c>
      <c r="F6395" t="s">
        <v>1540</v>
      </c>
      <c r="G6395" t="s">
        <v>1541</v>
      </c>
      <c r="H6395" t="s">
        <v>125</v>
      </c>
      <c r="P6395" t="s">
        <v>125</v>
      </c>
    </row>
    <row r="6396" spans="1:18" x14ac:dyDescent="0.2">
      <c r="A6396">
        <v>165654</v>
      </c>
      <c r="B6396" t="s">
        <v>3021</v>
      </c>
      <c r="C6396" t="s">
        <v>1525</v>
      </c>
      <c r="D6396" t="b">
        <v>0</v>
      </c>
      <c r="E6396" t="s">
        <v>125</v>
      </c>
      <c r="F6396" t="s">
        <v>2179</v>
      </c>
      <c r="G6396" t="s">
        <v>1541</v>
      </c>
      <c r="H6396" t="s">
        <v>130</v>
      </c>
      <c r="P6396" t="s">
        <v>125</v>
      </c>
    </row>
    <row r="6397" spans="1:18" x14ac:dyDescent="0.2">
      <c r="A6397">
        <v>147924</v>
      </c>
      <c r="B6397" t="s">
        <v>3022</v>
      </c>
      <c r="C6397" t="s">
        <v>1525</v>
      </c>
      <c r="D6397" t="b">
        <v>0</v>
      </c>
      <c r="E6397" t="s">
        <v>125</v>
      </c>
      <c r="F6397" t="s">
        <v>1540</v>
      </c>
      <c r="G6397" t="s">
        <v>1541</v>
      </c>
      <c r="H6397" t="s">
        <v>125</v>
      </c>
      <c r="P6397" t="s">
        <v>125</v>
      </c>
    </row>
    <row r="6398" spans="1:18" x14ac:dyDescent="0.2">
      <c r="A6398">
        <v>171526</v>
      </c>
      <c r="B6398" t="s">
        <v>3022</v>
      </c>
      <c r="C6398" t="s">
        <v>1525</v>
      </c>
      <c r="D6398" t="b">
        <v>0</v>
      </c>
      <c r="E6398" t="s">
        <v>125</v>
      </c>
      <c r="F6398" t="s">
        <v>1540</v>
      </c>
      <c r="G6398" t="s">
        <v>1541</v>
      </c>
      <c r="H6398" t="s">
        <v>125</v>
      </c>
      <c r="P6398" t="s">
        <v>125</v>
      </c>
    </row>
    <row r="6399" spans="1:18" x14ac:dyDescent="0.2">
      <c r="A6399">
        <v>171746</v>
      </c>
      <c r="B6399" t="s">
        <v>3022</v>
      </c>
      <c r="C6399" t="s">
        <v>1525</v>
      </c>
      <c r="D6399" t="b">
        <v>0</v>
      </c>
      <c r="E6399" t="s">
        <v>125</v>
      </c>
      <c r="F6399" t="s">
        <v>1540</v>
      </c>
      <c r="G6399" t="s">
        <v>1541</v>
      </c>
      <c r="H6399" t="s">
        <v>125</v>
      </c>
      <c r="P6399" t="s">
        <v>125</v>
      </c>
    </row>
    <row r="6400" spans="1:18" x14ac:dyDescent="0.2">
      <c r="A6400">
        <v>171465</v>
      </c>
      <c r="B6400" t="s">
        <v>3022</v>
      </c>
      <c r="C6400" t="s">
        <v>1525</v>
      </c>
      <c r="D6400" t="b">
        <v>0</v>
      </c>
      <c r="E6400" t="s">
        <v>125</v>
      </c>
      <c r="F6400" t="s">
        <v>1540</v>
      </c>
      <c r="G6400" t="s">
        <v>1541</v>
      </c>
      <c r="H6400" t="s">
        <v>125</v>
      </c>
      <c r="P6400" t="s">
        <v>125</v>
      </c>
    </row>
    <row r="6401" spans="1:18" x14ac:dyDescent="0.2">
      <c r="A6401">
        <v>171587</v>
      </c>
      <c r="B6401" t="s">
        <v>3022</v>
      </c>
      <c r="C6401" t="s">
        <v>1525</v>
      </c>
      <c r="D6401" t="b">
        <v>0</v>
      </c>
      <c r="E6401" t="s">
        <v>125</v>
      </c>
      <c r="F6401" t="s">
        <v>1540</v>
      </c>
      <c r="G6401" t="s">
        <v>1541</v>
      </c>
      <c r="H6401" t="s">
        <v>125</v>
      </c>
      <c r="P6401" t="s">
        <v>125</v>
      </c>
    </row>
    <row r="6402" spans="1:18" x14ac:dyDescent="0.2">
      <c r="A6402">
        <v>165356</v>
      </c>
      <c r="B6402" t="s">
        <v>3022</v>
      </c>
      <c r="C6402" t="s">
        <v>1525</v>
      </c>
      <c r="D6402" t="b">
        <v>0</v>
      </c>
      <c r="E6402" t="s">
        <v>125</v>
      </c>
      <c r="F6402" t="s">
        <v>1540</v>
      </c>
      <c r="G6402" t="s">
        <v>1541</v>
      </c>
      <c r="H6402" t="s">
        <v>125</v>
      </c>
      <c r="P6402" t="s">
        <v>125</v>
      </c>
    </row>
    <row r="6403" spans="1:18" x14ac:dyDescent="0.2">
      <c r="A6403">
        <v>171811</v>
      </c>
      <c r="B6403" t="s">
        <v>3022</v>
      </c>
      <c r="C6403" t="s">
        <v>1525</v>
      </c>
      <c r="D6403" t="b">
        <v>0</v>
      </c>
      <c r="E6403" t="s">
        <v>125</v>
      </c>
      <c r="F6403" t="s">
        <v>1540</v>
      </c>
      <c r="G6403" t="s">
        <v>1541</v>
      </c>
      <c r="H6403" t="s">
        <v>125</v>
      </c>
      <c r="P6403" t="s">
        <v>125</v>
      </c>
    </row>
    <row r="6404" spans="1:18" x14ac:dyDescent="0.2">
      <c r="A6404">
        <v>172356</v>
      </c>
      <c r="B6404" t="s">
        <v>3022</v>
      </c>
      <c r="C6404" t="s">
        <v>1525</v>
      </c>
      <c r="D6404" t="b">
        <v>0</v>
      </c>
      <c r="E6404" t="s">
        <v>125</v>
      </c>
      <c r="F6404" t="s">
        <v>1540</v>
      </c>
      <c r="G6404" t="s">
        <v>1541</v>
      </c>
      <c r="H6404" t="s">
        <v>125</v>
      </c>
      <c r="P6404" t="s">
        <v>125</v>
      </c>
    </row>
    <row r="6405" spans="1:18" x14ac:dyDescent="0.2">
      <c r="A6405">
        <v>171404</v>
      </c>
      <c r="B6405" t="s">
        <v>3022</v>
      </c>
      <c r="C6405" t="s">
        <v>1525</v>
      </c>
      <c r="D6405" t="b">
        <v>0</v>
      </c>
      <c r="E6405" t="s">
        <v>125</v>
      </c>
      <c r="F6405" t="s">
        <v>1540</v>
      </c>
      <c r="G6405" t="s">
        <v>1541</v>
      </c>
      <c r="H6405" t="s">
        <v>125</v>
      </c>
      <c r="P6405" t="s">
        <v>125</v>
      </c>
    </row>
    <row r="6406" spans="1:18" x14ac:dyDescent="0.2">
      <c r="A6406">
        <v>171876</v>
      </c>
      <c r="B6406" t="s">
        <v>3022</v>
      </c>
      <c r="C6406" t="s">
        <v>1525</v>
      </c>
      <c r="D6406" t="b">
        <v>0</v>
      </c>
      <c r="E6406" t="s">
        <v>125</v>
      </c>
      <c r="F6406" t="s">
        <v>1540</v>
      </c>
      <c r="G6406" t="s">
        <v>1541</v>
      </c>
      <c r="H6406" t="s">
        <v>125</v>
      </c>
      <c r="P6406" t="s">
        <v>125</v>
      </c>
    </row>
    <row r="6407" spans="1:18" x14ac:dyDescent="0.2">
      <c r="A6407">
        <v>172006</v>
      </c>
      <c r="B6407" t="s">
        <v>3022</v>
      </c>
      <c r="C6407" t="s">
        <v>1525</v>
      </c>
      <c r="D6407" t="b">
        <v>0</v>
      </c>
      <c r="E6407" t="s">
        <v>125</v>
      </c>
      <c r="F6407" t="s">
        <v>1540</v>
      </c>
      <c r="G6407" t="s">
        <v>1541</v>
      </c>
      <c r="H6407" t="s">
        <v>125</v>
      </c>
      <c r="P6407" t="s">
        <v>125</v>
      </c>
    </row>
    <row r="6408" spans="1:18" x14ac:dyDescent="0.2">
      <c r="A6408">
        <v>171941</v>
      </c>
      <c r="B6408" t="s">
        <v>3022</v>
      </c>
      <c r="C6408" t="s">
        <v>1525</v>
      </c>
      <c r="D6408" t="b">
        <v>0</v>
      </c>
      <c r="E6408" t="s">
        <v>125</v>
      </c>
      <c r="F6408" t="s">
        <v>1540</v>
      </c>
      <c r="G6408" t="s">
        <v>1541</v>
      </c>
      <c r="H6408" t="s">
        <v>125</v>
      </c>
      <c r="P6408" t="s">
        <v>125</v>
      </c>
    </row>
    <row r="6409" spans="1:18" x14ac:dyDescent="0.2">
      <c r="A6409">
        <v>165696</v>
      </c>
      <c r="B6409" t="s">
        <v>3023</v>
      </c>
      <c r="C6409" t="s">
        <v>1525</v>
      </c>
      <c r="D6409" t="b">
        <v>0</v>
      </c>
      <c r="E6409" t="s">
        <v>125</v>
      </c>
      <c r="F6409" t="s">
        <v>1557</v>
      </c>
      <c r="G6409" t="s">
        <v>1558</v>
      </c>
      <c r="H6409" t="s">
        <v>125</v>
      </c>
      <c r="J6409" t="s">
        <v>752</v>
      </c>
      <c r="K6409" t="s">
        <v>1559</v>
      </c>
      <c r="L6409" t="s">
        <v>1560</v>
      </c>
      <c r="P6409" t="s">
        <v>125</v>
      </c>
    </row>
    <row r="6410" spans="1:18" x14ac:dyDescent="0.2">
      <c r="A6410">
        <v>185630</v>
      </c>
      <c r="B6410" t="s">
        <v>3023</v>
      </c>
      <c r="C6410" t="s">
        <v>1525</v>
      </c>
      <c r="D6410" t="b">
        <v>0</v>
      </c>
      <c r="E6410" t="s">
        <v>125</v>
      </c>
      <c r="F6410" t="s">
        <v>1540</v>
      </c>
      <c r="G6410" t="s">
        <v>1541</v>
      </c>
      <c r="H6410" t="s">
        <v>125</v>
      </c>
      <c r="P6410" t="s">
        <v>125</v>
      </c>
      <c r="R6410" t="s">
        <v>1609</v>
      </c>
    </row>
    <row r="6411" spans="1:18" x14ac:dyDescent="0.2">
      <c r="A6411">
        <v>154697</v>
      </c>
      <c r="B6411" t="s">
        <v>3023</v>
      </c>
      <c r="C6411" t="s">
        <v>1525</v>
      </c>
      <c r="D6411" t="b">
        <v>0</v>
      </c>
      <c r="E6411" t="s">
        <v>125</v>
      </c>
      <c r="F6411" t="s">
        <v>1557</v>
      </c>
      <c r="G6411" t="s">
        <v>1558</v>
      </c>
      <c r="H6411" t="s">
        <v>125</v>
      </c>
      <c r="J6411" t="s">
        <v>752</v>
      </c>
      <c r="K6411" t="s">
        <v>1559</v>
      </c>
      <c r="L6411" t="s">
        <v>1560</v>
      </c>
      <c r="P6411" t="s">
        <v>125</v>
      </c>
    </row>
    <row r="6412" spans="1:18" x14ac:dyDescent="0.2">
      <c r="A6412">
        <v>200106</v>
      </c>
      <c r="B6412" t="s">
        <v>3024</v>
      </c>
      <c r="C6412" t="s">
        <v>1525</v>
      </c>
      <c r="D6412" t="b">
        <v>0</v>
      </c>
      <c r="E6412" t="s">
        <v>125</v>
      </c>
      <c r="F6412" t="s">
        <v>1557</v>
      </c>
      <c r="G6412" t="s">
        <v>1558</v>
      </c>
      <c r="H6412" t="s">
        <v>125</v>
      </c>
      <c r="J6412" t="s">
        <v>752</v>
      </c>
      <c r="K6412" t="s">
        <v>1559</v>
      </c>
      <c r="L6412" t="s">
        <v>1560</v>
      </c>
      <c r="P6412" t="s">
        <v>125</v>
      </c>
    </row>
    <row r="6413" spans="1:18" x14ac:dyDescent="0.2">
      <c r="A6413">
        <v>165659</v>
      </c>
      <c r="B6413" t="s">
        <v>3024</v>
      </c>
      <c r="C6413" t="s">
        <v>1525</v>
      </c>
      <c r="D6413" t="b">
        <v>0</v>
      </c>
      <c r="E6413" t="s">
        <v>125</v>
      </c>
      <c r="F6413" t="s">
        <v>1562</v>
      </c>
      <c r="G6413" t="s">
        <v>1558</v>
      </c>
      <c r="H6413" t="s">
        <v>130</v>
      </c>
      <c r="P6413" t="s">
        <v>125</v>
      </c>
    </row>
    <row r="6414" spans="1:18" x14ac:dyDescent="0.2">
      <c r="A6414">
        <v>171527</v>
      </c>
      <c r="B6414" t="s">
        <v>3025</v>
      </c>
      <c r="C6414" t="s">
        <v>1525</v>
      </c>
      <c r="D6414" t="b">
        <v>1</v>
      </c>
      <c r="E6414" t="s">
        <v>125</v>
      </c>
      <c r="F6414" t="s">
        <v>1529</v>
      </c>
      <c r="G6414" t="s">
        <v>1527</v>
      </c>
      <c r="H6414" t="s">
        <v>125</v>
      </c>
      <c r="P6414" t="s">
        <v>125</v>
      </c>
    </row>
    <row r="6415" spans="1:18" x14ac:dyDescent="0.2">
      <c r="A6415">
        <v>171466</v>
      </c>
      <c r="B6415" t="s">
        <v>3025</v>
      </c>
      <c r="C6415" t="s">
        <v>1525</v>
      </c>
      <c r="D6415" t="b">
        <v>1</v>
      </c>
      <c r="E6415" t="s">
        <v>125</v>
      </c>
      <c r="F6415" t="s">
        <v>1529</v>
      </c>
      <c r="G6415" t="s">
        <v>1527</v>
      </c>
      <c r="H6415" t="s">
        <v>125</v>
      </c>
      <c r="P6415" t="s">
        <v>125</v>
      </c>
    </row>
    <row r="6416" spans="1:18" x14ac:dyDescent="0.2">
      <c r="A6416">
        <v>147925</v>
      </c>
      <c r="B6416" t="s">
        <v>3025</v>
      </c>
      <c r="C6416" t="s">
        <v>1525</v>
      </c>
      <c r="D6416" t="b">
        <v>1</v>
      </c>
      <c r="E6416" t="s">
        <v>125</v>
      </c>
      <c r="F6416" t="s">
        <v>1529</v>
      </c>
      <c r="G6416" t="s">
        <v>1527</v>
      </c>
      <c r="H6416" t="s">
        <v>125</v>
      </c>
      <c r="P6416" t="s">
        <v>125</v>
      </c>
    </row>
    <row r="6417" spans="1:16" x14ac:dyDescent="0.2">
      <c r="A6417">
        <v>150473</v>
      </c>
      <c r="B6417" t="s">
        <v>3025</v>
      </c>
      <c r="C6417" t="s">
        <v>1525</v>
      </c>
      <c r="D6417" t="b">
        <v>1</v>
      </c>
      <c r="E6417" t="s">
        <v>125</v>
      </c>
      <c r="F6417" t="s">
        <v>1529</v>
      </c>
      <c r="G6417" t="s">
        <v>1527</v>
      </c>
      <c r="H6417" t="s">
        <v>125</v>
      </c>
      <c r="P6417" t="s">
        <v>125</v>
      </c>
    </row>
    <row r="6418" spans="1:16" x14ac:dyDescent="0.2">
      <c r="A6418">
        <v>185631</v>
      </c>
      <c r="B6418" t="s">
        <v>3025</v>
      </c>
      <c r="C6418" t="s">
        <v>1525</v>
      </c>
      <c r="D6418" t="b">
        <v>1</v>
      </c>
      <c r="E6418" t="s">
        <v>125</v>
      </c>
      <c r="F6418" t="s">
        <v>1529</v>
      </c>
      <c r="G6418" t="s">
        <v>1527</v>
      </c>
      <c r="H6418" t="s">
        <v>125</v>
      </c>
      <c r="P6418" t="s">
        <v>125</v>
      </c>
    </row>
    <row r="6419" spans="1:16" x14ac:dyDescent="0.2">
      <c r="A6419">
        <v>171588</v>
      </c>
      <c r="B6419" t="s">
        <v>3025</v>
      </c>
      <c r="C6419" t="s">
        <v>1525</v>
      </c>
      <c r="D6419" t="b">
        <v>1</v>
      </c>
      <c r="E6419" t="s">
        <v>125</v>
      </c>
      <c r="F6419" t="s">
        <v>1529</v>
      </c>
      <c r="G6419" t="s">
        <v>1527</v>
      </c>
      <c r="H6419" t="s">
        <v>125</v>
      </c>
      <c r="P6419" t="s">
        <v>125</v>
      </c>
    </row>
    <row r="6420" spans="1:16" x14ac:dyDescent="0.2">
      <c r="A6420">
        <v>171877</v>
      </c>
      <c r="B6420" t="s">
        <v>3025</v>
      </c>
      <c r="C6420" t="s">
        <v>1525</v>
      </c>
      <c r="D6420" t="b">
        <v>1</v>
      </c>
      <c r="E6420" t="s">
        <v>125</v>
      </c>
      <c r="F6420" t="s">
        <v>1529</v>
      </c>
      <c r="G6420" t="s">
        <v>1527</v>
      </c>
      <c r="H6420" t="s">
        <v>125</v>
      </c>
      <c r="P6420" t="s">
        <v>125</v>
      </c>
    </row>
    <row r="6421" spans="1:16" x14ac:dyDescent="0.2">
      <c r="A6421">
        <v>212922</v>
      </c>
      <c r="B6421" t="s">
        <v>3025</v>
      </c>
      <c r="C6421" t="s">
        <v>1525</v>
      </c>
      <c r="D6421" t="b">
        <v>1</v>
      </c>
      <c r="E6421" t="s">
        <v>125</v>
      </c>
      <c r="F6421" t="s">
        <v>1529</v>
      </c>
      <c r="G6421" t="s">
        <v>1527</v>
      </c>
      <c r="H6421" t="s">
        <v>125</v>
      </c>
      <c r="P6421" t="s">
        <v>125</v>
      </c>
    </row>
    <row r="6422" spans="1:16" x14ac:dyDescent="0.2">
      <c r="A6422">
        <v>172007</v>
      </c>
      <c r="B6422" t="s">
        <v>3025</v>
      </c>
      <c r="C6422" t="s">
        <v>1525</v>
      </c>
      <c r="D6422" t="b">
        <v>1</v>
      </c>
      <c r="E6422" t="s">
        <v>125</v>
      </c>
      <c r="F6422" t="s">
        <v>1529</v>
      </c>
      <c r="G6422" t="s">
        <v>1527</v>
      </c>
      <c r="H6422" t="s">
        <v>125</v>
      </c>
      <c r="P6422" t="s">
        <v>125</v>
      </c>
    </row>
    <row r="6423" spans="1:16" x14ac:dyDescent="0.2">
      <c r="A6423">
        <v>156406</v>
      </c>
      <c r="B6423" t="s">
        <v>3025</v>
      </c>
      <c r="C6423" t="s">
        <v>1525</v>
      </c>
      <c r="D6423" t="b">
        <v>1</v>
      </c>
      <c r="E6423" t="s">
        <v>125</v>
      </c>
      <c r="F6423" t="s">
        <v>1529</v>
      </c>
      <c r="G6423" t="s">
        <v>1527</v>
      </c>
      <c r="H6423" t="s">
        <v>125</v>
      </c>
      <c r="P6423" t="s">
        <v>125</v>
      </c>
    </row>
    <row r="6424" spans="1:16" x14ac:dyDescent="0.2">
      <c r="A6424">
        <v>171812</v>
      </c>
      <c r="B6424" t="s">
        <v>3025</v>
      </c>
      <c r="C6424" t="s">
        <v>1525</v>
      </c>
      <c r="D6424" t="b">
        <v>1</v>
      </c>
      <c r="E6424" t="s">
        <v>125</v>
      </c>
      <c r="F6424" t="s">
        <v>1529</v>
      </c>
      <c r="G6424" t="s">
        <v>1527</v>
      </c>
      <c r="H6424" t="s">
        <v>125</v>
      </c>
      <c r="P6424" t="s">
        <v>125</v>
      </c>
    </row>
    <row r="6425" spans="1:16" x14ac:dyDescent="0.2">
      <c r="A6425">
        <v>165357</v>
      </c>
      <c r="B6425" t="s">
        <v>3025</v>
      </c>
      <c r="C6425" t="s">
        <v>1525</v>
      </c>
      <c r="D6425" t="b">
        <v>1</v>
      </c>
      <c r="E6425" t="s">
        <v>125</v>
      </c>
      <c r="F6425" t="s">
        <v>1529</v>
      </c>
      <c r="G6425" t="s">
        <v>1527</v>
      </c>
      <c r="H6425" t="s">
        <v>125</v>
      </c>
      <c r="P6425" t="s">
        <v>125</v>
      </c>
    </row>
    <row r="6426" spans="1:16" x14ac:dyDescent="0.2">
      <c r="A6426">
        <v>171405</v>
      </c>
      <c r="B6426" t="s">
        <v>3025</v>
      </c>
      <c r="C6426" t="s">
        <v>1525</v>
      </c>
      <c r="D6426" t="b">
        <v>1</v>
      </c>
      <c r="E6426" t="s">
        <v>125</v>
      </c>
      <c r="F6426" t="s">
        <v>1529</v>
      </c>
      <c r="G6426" t="s">
        <v>1527</v>
      </c>
      <c r="H6426" t="s">
        <v>125</v>
      </c>
      <c r="P6426" t="s">
        <v>125</v>
      </c>
    </row>
    <row r="6427" spans="1:16" x14ac:dyDescent="0.2">
      <c r="A6427">
        <v>171747</v>
      </c>
      <c r="B6427" t="s">
        <v>3025</v>
      </c>
      <c r="C6427" t="s">
        <v>1525</v>
      </c>
      <c r="D6427" t="b">
        <v>1</v>
      </c>
      <c r="E6427" t="s">
        <v>125</v>
      </c>
      <c r="F6427" t="s">
        <v>1529</v>
      </c>
      <c r="G6427" t="s">
        <v>1527</v>
      </c>
      <c r="H6427" t="s">
        <v>125</v>
      </c>
      <c r="P6427" t="s">
        <v>125</v>
      </c>
    </row>
    <row r="6428" spans="1:16" x14ac:dyDescent="0.2">
      <c r="A6428">
        <v>172357</v>
      </c>
      <c r="B6428" t="s">
        <v>3025</v>
      </c>
      <c r="C6428" t="s">
        <v>1525</v>
      </c>
      <c r="D6428" t="b">
        <v>1</v>
      </c>
      <c r="E6428" t="s">
        <v>125</v>
      </c>
      <c r="F6428" t="s">
        <v>1529</v>
      </c>
      <c r="G6428" t="s">
        <v>1527</v>
      </c>
      <c r="H6428" t="s">
        <v>125</v>
      </c>
      <c r="P6428" t="s">
        <v>125</v>
      </c>
    </row>
    <row r="6429" spans="1:16" x14ac:dyDescent="0.2">
      <c r="A6429">
        <v>171942</v>
      </c>
      <c r="B6429" t="s">
        <v>3025</v>
      </c>
      <c r="C6429" t="s">
        <v>1525</v>
      </c>
      <c r="D6429" t="b">
        <v>1</v>
      </c>
      <c r="E6429" t="s">
        <v>125</v>
      </c>
      <c r="F6429" t="s">
        <v>1529</v>
      </c>
      <c r="G6429" t="s">
        <v>1527</v>
      </c>
      <c r="H6429" t="s">
        <v>125</v>
      </c>
      <c r="P6429" t="s">
        <v>125</v>
      </c>
    </row>
    <row r="6430" spans="1:16" x14ac:dyDescent="0.2">
      <c r="A6430">
        <v>165662</v>
      </c>
      <c r="B6430" t="s">
        <v>3026</v>
      </c>
      <c r="C6430" t="s">
        <v>1525</v>
      </c>
      <c r="D6430" t="b">
        <v>1</v>
      </c>
      <c r="E6430" t="s">
        <v>125</v>
      </c>
      <c r="F6430" t="s">
        <v>1529</v>
      </c>
      <c r="G6430" t="s">
        <v>1527</v>
      </c>
      <c r="H6430" t="s">
        <v>125</v>
      </c>
      <c r="P6430" t="s">
        <v>125</v>
      </c>
    </row>
    <row r="6431" spans="1:16" x14ac:dyDescent="0.2">
      <c r="A6431">
        <v>154698</v>
      </c>
      <c r="B6431" t="s">
        <v>3026</v>
      </c>
      <c r="C6431" t="s">
        <v>1525</v>
      </c>
      <c r="D6431" t="b">
        <v>1</v>
      </c>
      <c r="E6431" t="s">
        <v>125</v>
      </c>
      <c r="F6431" t="s">
        <v>1529</v>
      </c>
      <c r="G6431" t="s">
        <v>1527</v>
      </c>
      <c r="H6431" t="s">
        <v>125</v>
      </c>
      <c r="P6431" t="s">
        <v>125</v>
      </c>
    </row>
    <row r="6432" spans="1:16" x14ac:dyDescent="0.2">
      <c r="A6432">
        <v>185635</v>
      </c>
      <c r="B6432" t="s">
        <v>3027</v>
      </c>
      <c r="C6432" t="s">
        <v>1525</v>
      </c>
      <c r="D6432" t="b">
        <v>1</v>
      </c>
      <c r="E6432" t="s">
        <v>125</v>
      </c>
      <c r="F6432" t="s">
        <v>1529</v>
      </c>
      <c r="G6432" t="s">
        <v>1527</v>
      </c>
      <c r="H6432" t="s">
        <v>125</v>
      </c>
      <c r="P6432" t="s">
        <v>125</v>
      </c>
    </row>
    <row r="6433" spans="1:18" x14ac:dyDescent="0.2">
      <c r="A6433">
        <v>154699</v>
      </c>
      <c r="B6433" t="s">
        <v>3028</v>
      </c>
      <c r="C6433" t="s">
        <v>1525</v>
      </c>
      <c r="D6433" t="b">
        <v>1</v>
      </c>
      <c r="E6433" t="s">
        <v>125</v>
      </c>
      <c r="F6433" t="s">
        <v>1529</v>
      </c>
      <c r="G6433" t="s">
        <v>1527</v>
      </c>
      <c r="H6433" t="s">
        <v>125</v>
      </c>
      <c r="P6433" t="s">
        <v>125</v>
      </c>
    </row>
    <row r="6434" spans="1:18" x14ac:dyDescent="0.2">
      <c r="A6434">
        <v>165664</v>
      </c>
      <c r="B6434" t="s">
        <v>3028</v>
      </c>
      <c r="C6434" t="s">
        <v>1525</v>
      </c>
      <c r="D6434" t="b">
        <v>1</v>
      </c>
      <c r="E6434" t="s">
        <v>125</v>
      </c>
      <c r="F6434" t="s">
        <v>1529</v>
      </c>
      <c r="G6434" t="s">
        <v>1527</v>
      </c>
      <c r="H6434" t="s">
        <v>125</v>
      </c>
      <c r="P6434" t="s">
        <v>125</v>
      </c>
    </row>
    <row r="6435" spans="1:18" x14ac:dyDescent="0.2">
      <c r="A6435">
        <v>150472</v>
      </c>
      <c r="B6435" t="s">
        <v>3029</v>
      </c>
      <c r="C6435" t="s">
        <v>1525</v>
      </c>
      <c r="D6435" t="b">
        <v>0</v>
      </c>
      <c r="E6435" t="s">
        <v>125</v>
      </c>
      <c r="F6435" t="s">
        <v>1662</v>
      </c>
      <c r="G6435" t="s">
        <v>1541</v>
      </c>
      <c r="H6435" t="s">
        <v>130</v>
      </c>
      <c r="P6435" t="s">
        <v>125</v>
      </c>
    </row>
    <row r="6436" spans="1:18" x14ac:dyDescent="0.2">
      <c r="A6436">
        <v>154704</v>
      </c>
      <c r="B6436" t="s">
        <v>3030</v>
      </c>
      <c r="C6436" t="s">
        <v>1525</v>
      </c>
      <c r="D6436" t="b">
        <v>1</v>
      </c>
      <c r="E6436" t="s">
        <v>125</v>
      </c>
      <c r="F6436" t="s">
        <v>1593</v>
      </c>
      <c r="G6436" t="s">
        <v>956</v>
      </c>
      <c r="H6436" t="s">
        <v>130</v>
      </c>
      <c r="P6436" t="s">
        <v>125</v>
      </c>
    </row>
    <row r="6437" spans="1:18" x14ac:dyDescent="0.2">
      <c r="A6437">
        <v>158228</v>
      </c>
      <c r="B6437" t="s">
        <v>3030</v>
      </c>
      <c r="C6437" t="s">
        <v>1525</v>
      </c>
      <c r="D6437" t="b">
        <v>1</v>
      </c>
      <c r="E6437" t="s">
        <v>125</v>
      </c>
      <c r="H6437" t="s">
        <v>125</v>
      </c>
      <c r="P6437" t="s">
        <v>125</v>
      </c>
    </row>
    <row r="6438" spans="1:18" x14ac:dyDescent="0.2">
      <c r="A6438">
        <v>158233</v>
      </c>
      <c r="B6438" t="s">
        <v>3031</v>
      </c>
      <c r="C6438" t="s">
        <v>1525</v>
      </c>
      <c r="D6438" t="b">
        <v>1</v>
      </c>
      <c r="E6438" t="s">
        <v>125</v>
      </c>
      <c r="F6438" t="s">
        <v>1529</v>
      </c>
      <c r="G6438" t="s">
        <v>1527</v>
      </c>
      <c r="H6438" t="s">
        <v>125</v>
      </c>
      <c r="P6438" t="s">
        <v>125</v>
      </c>
    </row>
    <row r="6439" spans="1:18" x14ac:dyDescent="0.2">
      <c r="A6439">
        <v>154706</v>
      </c>
      <c r="B6439" t="s">
        <v>3032</v>
      </c>
      <c r="C6439" t="s">
        <v>1525</v>
      </c>
      <c r="D6439" t="b">
        <v>1</v>
      </c>
      <c r="E6439" t="s">
        <v>125</v>
      </c>
      <c r="F6439" t="s">
        <v>1529</v>
      </c>
      <c r="G6439" t="s">
        <v>1527</v>
      </c>
      <c r="H6439" t="s">
        <v>125</v>
      </c>
      <c r="P6439" t="s">
        <v>125</v>
      </c>
    </row>
    <row r="6440" spans="1:18" x14ac:dyDescent="0.2">
      <c r="A6440">
        <v>185638</v>
      </c>
      <c r="B6440" t="s">
        <v>3033</v>
      </c>
      <c r="C6440" t="s">
        <v>1525</v>
      </c>
      <c r="D6440" t="b">
        <v>1</v>
      </c>
      <c r="E6440" t="s">
        <v>125</v>
      </c>
      <c r="F6440" t="s">
        <v>1529</v>
      </c>
      <c r="G6440" t="s">
        <v>1527</v>
      </c>
      <c r="H6440" t="s">
        <v>125</v>
      </c>
      <c r="P6440" t="s">
        <v>125</v>
      </c>
    </row>
    <row r="6441" spans="1:18" x14ac:dyDescent="0.2">
      <c r="A6441">
        <v>154707</v>
      </c>
      <c r="B6441" t="s">
        <v>3034</v>
      </c>
      <c r="C6441" t="s">
        <v>1525</v>
      </c>
      <c r="D6441" t="b">
        <v>0</v>
      </c>
      <c r="E6441" t="s">
        <v>125</v>
      </c>
      <c r="F6441" t="s">
        <v>1798</v>
      </c>
      <c r="G6441" t="s">
        <v>1165</v>
      </c>
      <c r="H6441" t="s">
        <v>125</v>
      </c>
      <c r="J6441" t="s">
        <v>752</v>
      </c>
      <c r="K6441" t="s">
        <v>1266</v>
      </c>
      <c r="L6441" t="s">
        <v>1799</v>
      </c>
      <c r="P6441" t="s">
        <v>125</v>
      </c>
    </row>
    <row r="6442" spans="1:18" x14ac:dyDescent="0.2">
      <c r="A6442">
        <v>185639</v>
      </c>
      <c r="B6442" t="s">
        <v>3034</v>
      </c>
      <c r="C6442" t="s">
        <v>1525</v>
      </c>
      <c r="D6442" t="b">
        <v>0</v>
      </c>
      <c r="E6442" t="s">
        <v>125</v>
      </c>
      <c r="F6442" t="s">
        <v>1798</v>
      </c>
      <c r="G6442" t="s">
        <v>1165</v>
      </c>
      <c r="H6442" t="s">
        <v>125</v>
      </c>
      <c r="J6442" t="s">
        <v>752</v>
      </c>
      <c r="K6442" t="s">
        <v>1266</v>
      </c>
      <c r="L6442" t="s">
        <v>1799</v>
      </c>
      <c r="P6442" t="s">
        <v>125</v>
      </c>
      <c r="R6442" t="s">
        <v>1609</v>
      </c>
    </row>
    <row r="6443" spans="1:18" x14ac:dyDescent="0.2">
      <c r="A6443">
        <v>185643</v>
      </c>
      <c r="B6443" t="s">
        <v>3035</v>
      </c>
      <c r="C6443" t="s">
        <v>1525</v>
      </c>
      <c r="D6443" t="b">
        <v>1</v>
      </c>
      <c r="E6443" t="s">
        <v>125</v>
      </c>
      <c r="F6443" t="s">
        <v>1529</v>
      </c>
      <c r="G6443" t="s">
        <v>1527</v>
      </c>
      <c r="H6443" t="s">
        <v>125</v>
      </c>
      <c r="P6443" t="s">
        <v>125</v>
      </c>
    </row>
    <row r="6444" spans="1:18" x14ac:dyDescent="0.2">
      <c r="A6444">
        <v>154709</v>
      </c>
      <c r="B6444" t="s">
        <v>3036</v>
      </c>
      <c r="C6444" t="s">
        <v>1525</v>
      </c>
      <c r="D6444" t="b">
        <v>1</v>
      </c>
      <c r="E6444" t="s">
        <v>125</v>
      </c>
      <c r="F6444" t="s">
        <v>1529</v>
      </c>
      <c r="G6444" t="s">
        <v>1527</v>
      </c>
      <c r="H6444" t="s">
        <v>125</v>
      </c>
      <c r="P6444" t="s">
        <v>125</v>
      </c>
    </row>
    <row r="6445" spans="1:18" x14ac:dyDescent="0.2">
      <c r="A6445">
        <v>154711</v>
      </c>
      <c r="B6445" t="s">
        <v>3037</v>
      </c>
      <c r="C6445" t="s">
        <v>1525</v>
      </c>
      <c r="D6445" t="b">
        <v>0</v>
      </c>
      <c r="E6445" t="s">
        <v>125</v>
      </c>
      <c r="F6445" t="s">
        <v>2129</v>
      </c>
      <c r="G6445" t="s">
        <v>1588</v>
      </c>
      <c r="H6445" t="s">
        <v>125</v>
      </c>
      <c r="P6445" t="s">
        <v>125</v>
      </c>
    </row>
    <row r="6446" spans="1:18" x14ac:dyDescent="0.2">
      <c r="A6446">
        <v>185647</v>
      </c>
      <c r="B6446" t="s">
        <v>3037</v>
      </c>
      <c r="C6446" t="s">
        <v>1525</v>
      </c>
      <c r="D6446" t="b">
        <v>0</v>
      </c>
      <c r="E6446" t="s">
        <v>125</v>
      </c>
      <c r="F6446" t="s">
        <v>2129</v>
      </c>
      <c r="G6446" t="s">
        <v>1588</v>
      </c>
      <c r="H6446" t="s">
        <v>125</v>
      </c>
      <c r="P6446" t="s">
        <v>125</v>
      </c>
      <c r="R6446" t="s">
        <v>1609</v>
      </c>
    </row>
    <row r="6447" spans="1:18" x14ac:dyDescent="0.2">
      <c r="A6447">
        <v>185648</v>
      </c>
      <c r="B6447" t="s">
        <v>3038</v>
      </c>
      <c r="C6447" t="s">
        <v>1525</v>
      </c>
      <c r="D6447" t="b">
        <v>1</v>
      </c>
      <c r="E6447" t="s">
        <v>125</v>
      </c>
      <c r="F6447" t="s">
        <v>1529</v>
      </c>
      <c r="G6447" t="s">
        <v>1527</v>
      </c>
      <c r="H6447" t="s">
        <v>125</v>
      </c>
      <c r="P6447" t="s">
        <v>125</v>
      </c>
    </row>
    <row r="6448" spans="1:18" x14ac:dyDescent="0.2">
      <c r="A6448">
        <v>154713</v>
      </c>
      <c r="B6448" t="s">
        <v>3039</v>
      </c>
      <c r="C6448" t="s">
        <v>1525</v>
      </c>
      <c r="D6448" t="b">
        <v>1</v>
      </c>
      <c r="E6448" t="s">
        <v>125</v>
      </c>
      <c r="F6448" t="s">
        <v>1529</v>
      </c>
      <c r="G6448" t="s">
        <v>1527</v>
      </c>
      <c r="H6448" t="s">
        <v>125</v>
      </c>
      <c r="P6448" t="s">
        <v>125</v>
      </c>
    </row>
    <row r="6449" spans="1:18" x14ac:dyDescent="0.2">
      <c r="A6449">
        <v>185649</v>
      </c>
      <c r="B6449" t="s">
        <v>3040</v>
      </c>
      <c r="C6449" t="s">
        <v>1525</v>
      </c>
      <c r="D6449" t="b">
        <v>1</v>
      </c>
      <c r="E6449" t="s">
        <v>125</v>
      </c>
      <c r="F6449" t="s">
        <v>1529</v>
      </c>
      <c r="G6449" t="s">
        <v>1527</v>
      </c>
      <c r="H6449" t="s">
        <v>125</v>
      </c>
      <c r="P6449" t="s">
        <v>125</v>
      </c>
    </row>
    <row r="6450" spans="1:18" x14ac:dyDescent="0.2">
      <c r="A6450">
        <v>154723</v>
      </c>
      <c r="B6450" t="s">
        <v>3041</v>
      </c>
      <c r="C6450" t="s">
        <v>1525</v>
      </c>
      <c r="D6450" t="b">
        <v>1</v>
      </c>
      <c r="E6450" t="s">
        <v>125</v>
      </c>
      <c r="F6450" t="s">
        <v>1529</v>
      </c>
      <c r="G6450" t="s">
        <v>1527</v>
      </c>
      <c r="H6450" t="s">
        <v>125</v>
      </c>
      <c r="P6450" t="s">
        <v>125</v>
      </c>
    </row>
    <row r="6451" spans="1:18" x14ac:dyDescent="0.2">
      <c r="A6451">
        <v>185653</v>
      </c>
      <c r="B6451" t="s">
        <v>3042</v>
      </c>
      <c r="C6451" t="s">
        <v>1525</v>
      </c>
      <c r="D6451" t="b">
        <v>1</v>
      </c>
      <c r="E6451" t="s">
        <v>125</v>
      </c>
      <c r="F6451" t="s">
        <v>1590</v>
      </c>
      <c r="G6451" t="s">
        <v>1527</v>
      </c>
      <c r="H6451" t="s">
        <v>125</v>
      </c>
      <c r="P6451" t="s">
        <v>125</v>
      </c>
    </row>
    <row r="6452" spans="1:18" x14ac:dyDescent="0.2">
      <c r="A6452">
        <v>154724</v>
      </c>
      <c r="B6452" t="s">
        <v>3043</v>
      </c>
      <c r="C6452" t="s">
        <v>1525</v>
      </c>
      <c r="D6452" t="b">
        <v>1</v>
      </c>
      <c r="E6452" t="s">
        <v>125</v>
      </c>
      <c r="F6452" t="s">
        <v>1590</v>
      </c>
      <c r="G6452" t="s">
        <v>1527</v>
      </c>
      <c r="H6452" t="s">
        <v>125</v>
      </c>
      <c r="P6452" t="s">
        <v>125</v>
      </c>
    </row>
    <row r="6453" spans="1:18" x14ac:dyDescent="0.2">
      <c r="A6453">
        <v>154727</v>
      </c>
      <c r="B6453" t="s">
        <v>3044</v>
      </c>
      <c r="C6453" t="s">
        <v>1525</v>
      </c>
      <c r="D6453" t="b">
        <v>0</v>
      </c>
      <c r="E6453" t="s">
        <v>125</v>
      </c>
      <c r="F6453" t="s">
        <v>1597</v>
      </c>
      <c r="G6453" t="s">
        <v>1588</v>
      </c>
      <c r="H6453" t="s">
        <v>125</v>
      </c>
      <c r="P6453" t="s">
        <v>125</v>
      </c>
    </row>
    <row r="6454" spans="1:18" x14ac:dyDescent="0.2">
      <c r="A6454">
        <v>148716</v>
      </c>
      <c r="B6454" t="s">
        <v>3045</v>
      </c>
      <c r="C6454" t="s">
        <v>1525</v>
      </c>
      <c r="D6454" t="b">
        <v>1</v>
      </c>
      <c r="E6454" t="s">
        <v>125</v>
      </c>
      <c r="F6454" t="s">
        <v>1597</v>
      </c>
      <c r="G6454" t="s">
        <v>1588</v>
      </c>
      <c r="H6454" t="s">
        <v>125</v>
      </c>
      <c r="P6454" t="s">
        <v>125</v>
      </c>
      <c r="R6454" t="s">
        <v>1609</v>
      </c>
    </row>
    <row r="6455" spans="1:18" x14ac:dyDescent="0.2">
      <c r="A6455">
        <v>158229</v>
      </c>
      <c r="B6455" t="s">
        <v>3046</v>
      </c>
      <c r="C6455" t="s">
        <v>1525</v>
      </c>
      <c r="D6455" t="b">
        <v>0</v>
      </c>
      <c r="E6455" t="s">
        <v>125</v>
      </c>
      <c r="F6455" t="s">
        <v>1597</v>
      </c>
      <c r="G6455" t="s">
        <v>1588</v>
      </c>
      <c r="H6455" t="s">
        <v>125</v>
      </c>
      <c r="P6455" t="s">
        <v>125</v>
      </c>
    </row>
    <row r="6456" spans="1:18" x14ac:dyDescent="0.2">
      <c r="A6456">
        <v>154729</v>
      </c>
      <c r="B6456" t="s">
        <v>3047</v>
      </c>
      <c r="C6456" t="s">
        <v>1525</v>
      </c>
      <c r="D6456" t="b">
        <v>0</v>
      </c>
      <c r="E6456" t="s">
        <v>125</v>
      </c>
      <c r="F6456" t="s">
        <v>1597</v>
      </c>
      <c r="G6456" t="s">
        <v>1588</v>
      </c>
      <c r="H6456" t="s">
        <v>125</v>
      </c>
      <c r="P6456" t="s">
        <v>125</v>
      </c>
    </row>
    <row r="6457" spans="1:18" x14ac:dyDescent="0.2">
      <c r="A6457">
        <v>158234</v>
      </c>
      <c r="B6457" t="s">
        <v>3048</v>
      </c>
      <c r="C6457" t="s">
        <v>1525</v>
      </c>
      <c r="D6457" t="b">
        <v>1</v>
      </c>
      <c r="E6457" t="s">
        <v>125</v>
      </c>
      <c r="F6457" t="s">
        <v>1529</v>
      </c>
      <c r="G6457" t="s">
        <v>1527</v>
      </c>
      <c r="H6457" t="s">
        <v>125</v>
      </c>
      <c r="P6457" t="s">
        <v>125</v>
      </c>
    </row>
    <row r="6458" spans="1:18" x14ac:dyDescent="0.2">
      <c r="A6458">
        <v>148717</v>
      </c>
      <c r="B6458" t="s">
        <v>3048</v>
      </c>
      <c r="C6458" t="s">
        <v>1525</v>
      </c>
      <c r="D6458" t="b">
        <v>1</v>
      </c>
      <c r="E6458" t="s">
        <v>125</v>
      </c>
      <c r="F6458" t="s">
        <v>1529</v>
      </c>
      <c r="G6458" t="s">
        <v>1527</v>
      </c>
      <c r="H6458" t="s">
        <v>125</v>
      </c>
      <c r="P6458" t="s">
        <v>125</v>
      </c>
    </row>
    <row r="6459" spans="1:18" x14ac:dyDescent="0.2">
      <c r="A6459">
        <v>154731</v>
      </c>
      <c r="B6459" t="s">
        <v>3049</v>
      </c>
      <c r="C6459" t="s">
        <v>1525</v>
      </c>
      <c r="D6459" t="b">
        <v>1</v>
      </c>
      <c r="E6459" t="s">
        <v>125</v>
      </c>
      <c r="F6459" t="s">
        <v>1529</v>
      </c>
      <c r="G6459" t="s">
        <v>1527</v>
      </c>
      <c r="H6459" t="s">
        <v>125</v>
      </c>
      <c r="P6459" t="s">
        <v>125</v>
      </c>
    </row>
    <row r="6460" spans="1:18" x14ac:dyDescent="0.2">
      <c r="A6460">
        <v>156469</v>
      </c>
      <c r="B6460" t="s">
        <v>3050</v>
      </c>
      <c r="C6460" t="s">
        <v>1525</v>
      </c>
      <c r="D6460" t="b">
        <v>1</v>
      </c>
      <c r="E6460" t="s">
        <v>125</v>
      </c>
      <c r="F6460" t="s">
        <v>1529</v>
      </c>
      <c r="G6460" t="s">
        <v>1527</v>
      </c>
      <c r="H6460" t="s">
        <v>125</v>
      </c>
      <c r="P6460" t="s">
        <v>125</v>
      </c>
    </row>
    <row r="6461" spans="1:18" x14ac:dyDescent="0.2">
      <c r="A6461">
        <v>158235</v>
      </c>
      <c r="B6461" t="s">
        <v>3050</v>
      </c>
      <c r="C6461" t="s">
        <v>1525</v>
      </c>
      <c r="D6461" t="b">
        <v>1</v>
      </c>
      <c r="E6461" t="s">
        <v>125</v>
      </c>
      <c r="F6461" t="s">
        <v>1529</v>
      </c>
      <c r="G6461" t="s">
        <v>1527</v>
      </c>
      <c r="H6461" t="s">
        <v>125</v>
      </c>
      <c r="P6461" t="s">
        <v>125</v>
      </c>
    </row>
    <row r="6462" spans="1:18" x14ac:dyDescent="0.2">
      <c r="A6462">
        <v>154733</v>
      </c>
      <c r="B6462" t="s">
        <v>3051</v>
      </c>
      <c r="C6462" t="s">
        <v>1525</v>
      </c>
      <c r="D6462" t="b">
        <v>1</v>
      </c>
      <c r="E6462" t="s">
        <v>125</v>
      </c>
      <c r="F6462" t="s">
        <v>1529</v>
      </c>
      <c r="G6462" t="s">
        <v>1527</v>
      </c>
      <c r="H6462" t="s">
        <v>125</v>
      </c>
      <c r="P6462" t="s">
        <v>125</v>
      </c>
    </row>
    <row r="6463" spans="1:18" x14ac:dyDescent="0.2">
      <c r="A6463">
        <v>158236</v>
      </c>
      <c r="B6463" t="s">
        <v>3052</v>
      </c>
      <c r="C6463" t="s">
        <v>1525</v>
      </c>
      <c r="D6463" t="b">
        <v>1</v>
      </c>
      <c r="E6463" t="s">
        <v>125</v>
      </c>
      <c r="F6463" t="s">
        <v>1590</v>
      </c>
      <c r="G6463" t="s">
        <v>1527</v>
      </c>
      <c r="H6463" t="s">
        <v>125</v>
      </c>
      <c r="P6463" t="s">
        <v>125</v>
      </c>
    </row>
    <row r="6464" spans="1:18" x14ac:dyDescent="0.2">
      <c r="A6464">
        <v>148718</v>
      </c>
      <c r="B6464" t="s">
        <v>3052</v>
      </c>
      <c r="C6464" t="s">
        <v>1525</v>
      </c>
      <c r="D6464" t="b">
        <v>1</v>
      </c>
      <c r="E6464" t="s">
        <v>125</v>
      </c>
      <c r="F6464" t="s">
        <v>1590</v>
      </c>
      <c r="G6464" t="s">
        <v>1527</v>
      </c>
      <c r="H6464" t="s">
        <v>125</v>
      </c>
      <c r="P6464" t="s">
        <v>125</v>
      </c>
    </row>
    <row r="6465" spans="1:19" x14ac:dyDescent="0.2">
      <c r="A6465">
        <v>154761</v>
      </c>
      <c r="B6465" t="s">
        <v>3053</v>
      </c>
      <c r="C6465" t="s">
        <v>1525</v>
      </c>
      <c r="D6465" t="b">
        <v>1</v>
      </c>
      <c r="E6465" t="s">
        <v>125</v>
      </c>
      <c r="F6465" t="s">
        <v>1590</v>
      </c>
      <c r="G6465" t="s">
        <v>1527</v>
      </c>
      <c r="H6465" t="s">
        <v>125</v>
      </c>
      <c r="P6465" t="s">
        <v>125</v>
      </c>
    </row>
    <row r="6466" spans="1:19" x14ac:dyDescent="0.2">
      <c r="A6466">
        <v>154764</v>
      </c>
      <c r="B6466" t="s">
        <v>3054</v>
      </c>
      <c r="C6466" t="s">
        <v>1525</v>
      </c>
      <c r="D6466" t="b">
        <v>1</v>
      </c>
      <c r="E6466" t="s">
        <v>125</v>
      </c>
      <c r="F6466" t="s">
        <v>1590</v>
      </c>
      <c r="G6466" t="s">
        <v>1527</v>
      </c>
      <c r="H6466" t="s">
        <v>125</v>
      </c>
      <c r="P6466" t="s">
        <v>125</v>
      </c>
    </row>
    <row r="6467" spans="1:19" x14ac:dyDescent="0.2">
      <c r="A6467">
        <v>173078</v>
      </c>
      <c r="B6467" t="s">
        <v>3055</v>
      </c>
      <c r="C6467" t="s">
        <v>1525</v>
      </c>
      <c r="D6467" t="b">
        <v>1</v>
      </c>
      <c r="E6467" t="s">
        <v>125</v>
      </c>
      <c r="H6467" t="s">
        <v>125</v>
      </c>
      <c r="P6467" t="s">
        <v>125</v>
      </c>
    </row>
    <row r="6468" spans="1:19" x14ac:dyDescent="0.2">
      <c r="A6468">
        <v>173053</v>
      </c>
      <c r="B6468" t="s">
        <v>3056</v>
      </c>
      <c r="C6468" t="s">
        <v>1525</v>
      </c>
      <c r="D6468" t="b">
        <v>1</v>
      </c>
      <c r="E6468" t="s">
        <v>125</v>
      </c>
      <c r="F6468" t="s">
        <v>955</v>
      </c>
      <c r="G6468" t="s">
        <v>956</v>
      </c>
      <c r="H6468" t="s">
        <v>125</v>
      </c>
      <c r="P6468" t="s">
        <v>125</v>
      </c>
      <c r="R6468" t="s">
        <v>1809</v>
      </c>
    </row>
    <row r="6469" spans="1:19" x14ac:dyDescent="0.2">
      <c r="A6469">
        <v>173075</v>
      </c>
      <c r="B6469" t="s">
        <v>3057</v>
      </c>
      <c r="C6469" t="s">
        <v>1525</v>
      </c>
      <c r="D6469" t="b">
        <v>1</v>
      </c>
      <c r="E6469" t="s">
        <v>125</v>
      </c>
      <c r="H6469" t="s">
        <v>125</v>
      </c>
      <c r="P6469" t="s">
        <v>125</v>
      </c>
      <c r="R6469" t="s">
        <v>1752</v>
      </c>
    </row>
    <row r="6470" spans="1:19" x14ac:dyDescent="0.2">
      <c r="A6470">
        <v>173054</v>
      </c>
      <c r="B6470" t="s">
        <v>3058</v>
      </c>
      <c r="C6470" t="s">
        <v>1525</v>
      </c>
      <c r="D6470" t="b">
        <v>0</v>
      </c>
      <c r="E6470" t="s">
        <v>125</v>
      </c>
      <c r="F6470" t="s">
        <v>1769</v>
      </c>
      <c r="G6470" t="s">
        <v>533</v>
      </c>
      <c r="H6470" t="s">
        <v>125</v>
      </c>
      <c r="P6470" t="s">
        <v>125</v>
      </c>
      <c r="S6470" t="s">
        <v>1770</v>
      </c>
    </row>
    <row r="6471" spans="1:19" x14ac:dyDescent="0.2">
      <c r="A6471">
        <v>173080</v>
      </c>
      <c r="B6471" t="s">
        <v>570</v>
      </c>
      <c r="C6471" t="s">
        <v>1525</v>
      </c>
      <c r="D6471" t="b">
        <v>0</v>
      </c>
      <c r="E6471" t="s">
        <v>125</v>
      </c>
      <c r="F6471" t="s">
        <v>538</v>
      </c>
      <c r="G6471" t="s">
        <v>533</v>
      </c>
      <c r="H6471" t="s">
        <v>125</v>
      </c>
      <c r="P6471" t="s">
        <v>125</v>
      </c>
    </row>
    <row r="6472" spans="1:19" x14ac:dyDescent="0.2">
      <c r="A6472">
        <v>158242</v>
      </c>
      <c r="B6472" t="s">
        <v>3059</v>
      </c>
      <c r="C6472" t="s">
        <v>1525</v>
      </c>
      <c r="D6472" t="b">
        <v>0</v>
      </c>
      <c r="E6472" t="s">
        <v>125</v>
      </c>
      <c r="F6472" t="s">
        <v>1602</v>
      </c>
      <c r="G6472" t="s">
        <v>1603</v>
      </c>
      <c r="H6472" t="s">
        <v>125</v>
      </c>
      <c r="P6472" t="s">
        <v>125</v>
      </c>
    </row>
    <row r="6473" spans="1:19" x14ac:dyDescent="0.2">
      <c r="A6473">
        <v>173058</v>
      </c>
      <c r="B6473" t="s">
        <v>3060</v>
      </c>
      <c r="C6473" t="s">
        <v>1525</v>
      </c>
      <c r="D6473" t="b">
        <v>0</v>
      </c>
      <c r="E6473" t="s">
        <v>125</v>
      </c>
      <c r="F6473" t="s">
        <v>2031</v>
      </c>
      <c r="G6473" t="s">
        <v>1534</v>
      </c>
      <c r="H6473" t="s">
        <v>125</v>
      </c>
      <c r="P6473" t="s">
        <v>125</v>
      </c>
    </row>
    <row r="6474" spans="1:19" x14ac:dyDescent="0.2">
      <c r="A6474">
        <v>154906</v>
      </c>
      <c r="B6474" t="s">
        <v>3061</v>
      </c>
      <c r="C6474" t="s">
        <v>1525</v>
      </c>
      <c r="D6474" t="b">
        <v>1</v>
      </c>
      <c r="E6474" t="s">
        <v>125</v>
      </c>
      <c r="F6474" t="s">
        <v>1529</v>
      </c>
      <c r="G6474" t="s">
        <v>1527</v>
      </c>
      <c r="H6474" t="s">
        <v>125</v>
      </c>
      <c r="P6474" t="s">
        <v>125</v>
      </c>
    </row>
    <row r="6475" spans="1:19" x14ac:dyDescent="0.2">
      <c r="A6475">
        <v>173059</v>
      </c>
      <c r="B6475" t="s">
        <v>3061</v>
      </c>
      <c r="C6475" t="s">
        <v>1525</v>
      </c>
      <c r="D6475" t="b">
        <v>1</v>
      </c>
      <c r="E6475" t="s">
        <v>125</v>
      </c>
      <c r="F6475" t="s">
        <v>1529</v>
      </c>
      <c r="G6475" t="s">
        <v>1527</v>
      </c>
      <c r="H6475" t="s">
        <v>125</v>
      </c>
      <c r="P6475" t="s">
        <v>125</v>
      </c>
    </row>
    <row r="6476" spans="1:19" x14ac:dyDescent="0.2">
      <c r="A6476">
        <v>173014</v>
      </c>
      <c r="B6476" t="s">
        <v>3061</v>
      </c>
      <c r="C6476" t="s">
        <v>1525</v>
      </c>
      <c r="D6476" t="b">
        <v>1</v>
      </c>
      <c r="E6476" t="s">
        <v>125</v>
      </c>
      <c r="F6476" t="s">
        <v>1529</v>
      </c>
      <c r="G6476" t="s">
        <v>1527</v>
      </c>
      <c r="H6476" t="s">
        <v>125</v>
      </c>
      <c r="P6476" t="s">
        <v>125</v>
      </c>
    </row>
    <row r="6477" spans="1:19" x14ac:dyDescent="0.2">
      <c r="A6477">
        <v>173015</v>
      </c>
      <c r="B6477" t="s">
        <v>3062</v>
      </c>
      <c r="C6477" t="s">
        <v>1525</v>
      </c>
      <c r="D6477" t="b">
        <v>1</v>
      </c>
      <c r="E6477" t="s">
        <v>125</v>
      </c>
      <c r="F6477" t="s">
        <v>1529</v>
      </c>
      <c r="G6477" t="s">
        <v>1527</v>
      </c>
      <c r="H6477" t="s">
        <v>125</v>
      </c>
      <c r="P6477" t="s">
        <v>125</v>
      </c>
    </row>
    <row r="6478" spans="1:19" x14ac:dyDescent="0.2">
      <c r="A6478">
        <v>173060</v>
      </c>
      <c r="B6478" t="s">
        <v>3062</v>
      </c>
      <c r="C6478" t="s">
        <v>1525</v>
      </c>
      <c r="D6478" t="b">
        <v>1</v>
      </c>
      <c r="E6478" t="s">
        <v>125</v>
      </c>
      <c r="F6478" t="s">
        <v>1529</v>
      </c>
      <c r="G6478" t="s">
        <v>1527</v>
      </c>
      <c r="H6478" t="s">
        <v>125</v>
      </c>
      <c r="P6478" t="s">
        <v>125</v>
      </c>
    </row>
    <row r="6479" spans="1:19" x14ac:dyDescent="0.2">
      <c r="A6479">
        <v>154908</v>
      </c>
      <c r="B6479" t="s">
        <v>3062</v>
      </c>
      <c r="C6479" t="s">
        <v>1525</v>
      </c>
      <c r="D6479" t="b">
        <v>1</v>
      </c>
      <c r="E6479" t="s">
        <v>125</v>
      </c>
      <c r="F6479" t="s">
        <v>1529</v>
      </c>
      <c r="G6479" t="s">
        <v>1527</v>
      </c>
      <c r="H6479" t="s">
        <v>125</v>
      </c>
      <c r="P6479" t="s">
        <v>125</v>
      </c>
    </row>
    <row r="6480" spans="1:19" x14ac:dyDescent="0.2">
      <c r="A6480">
        <v>173061</v>
      </c>
      <c r="B6480" t="s">
        <v>3063</v>
      </c>
      <c r="C6480" t="s">
        <v>1525</v>
      </c>
      <c r="D6480" t="b">
        <v>0</v>
      </c>
      <c r="E6480" t="s">
        <v>125</v>
      </c>
      <c r="F6480" t="s">
        <v>2390</v>
      </c>
      <c r="G6480" t="s">
        <v>1558</v>
      </c>
      <c r="H6480" t="s">
        <v>125</v>
      </c>
      <c r="P6480" t="s">
        <v>125</v>
      </c>
    </row>
    <row r="6481" spans="1:18" x14ac:dyDescent="0.2">
      <c r="A6481">
        <v>173016</v>
      </c>
      <c r="B6481" t="s">
        <v>3064</v>
      </c>
      <c r="C6481" t="s">
        <v>1525</v>
      </c>
      <c r="D6481" t="b">
        <v>0</v>
      </c>
      <c r="E6481" t="s">
        <v>125</v>
      </c>
      <c r="F6481" t="s">
        <v>1781</v>
      </c>
      <c r="G6481" t="s">
        <v>1558</v>
      </c>
      <c r="H6481" t="s">
        <v>125</v>
      </c>
      <c r="J6481" t="s">
        <v>752</v>
      </c>
      <c r="K6481" t="s">
        <v>1616</v>
      </c>
      <c r="L6481" t="s">
        <v>1089</v>
      </c>
      <c r="P6481" t="s">
        <v>125</v>
      </c>
      <c r="R6481" t="s">
        <v>1618</v>
      </c>
    </row>
    <row r="6482" spans="1:18" x14ac:dyDescent="0.2">
      <c r="A6482">
        <v>154916</v>
      </c>
      <c r="B6482" t="s">
        <v>3064</v>
      </c>
      <c r="C6482" t="s">
        <v>1525</v>
      </c>
      <c r="D6482" t="b">
        <v>0</v>
      </c>
      <c r="E6482" t="s">
        <v>125</v>
      </c>
      <c r="F6482" t="s">
        <v>1781</v>
      </c>
      <c r="G6482" t="s">
        <v>1558</v>
      </c>
      <c r="H6482" t="s">
        <v>125</v>
      </c>
      <c r="J6482" t="s">
        <v>752</v>
      </c>
      <c r="K6482" t="s">
        <v>1616</v>
      </c>
      <c r="L6482" t="s">
        <v>1089</v>
      </c>
      <c r="P6482" t="s">
        <v>125</v>
      </c>
    </row>
    <row r="6483" spans="1:18" x14ac:dyDescent="0.2">
      <c r="A6483">
        <v>173017</v>
      </c>
      <c r="B6483" t="s">
        <v>3065</v>
      </c>
      <c r="C6483" t="s">
        <v>1525</v>
      </c>
      <c r="D6483" t="b">
        <v>1</v>
      </c>
      <c r="E6483" t="s">
        <v>125</v>
      </c>
      <c r="F6483" t="s">
        <v>1529</v>
      </c>
      <c r="G6483" t="s">
        <v>1527</v>
      </c>
      <c r="H6483" t="s">
        <v>125</v>
      </c>
      <c r="P6483" t="s">
        <v>125</v>
      </c>
    </row>
    <row r="6484" spans="1:18" x14ac:dyDescent="0.2">
      <c r="A6484">
        <v>173062</v>
      </c>
      <c r="B6484" t="s">
        <v>3065</v>
      </c>
      <c r="C6484" t="s">
        <v>1525</v>
      </c>
      <c r="D6484" t="b">
        <v>1</v>
      </c>
      <c r="E6484" t="s">
        <v>125</v>
      </c>
      <c r="F6484" t="s">
        <v>1529</v>
      </c>
      <c r="G6484" t="s">
        <v>1527</v>
      </c>
      <c r="H6484" t="s">
        <v>125</v>
      </c>
      <c r="P6484" t="s">
        <v>125</v>
      </c>
    </row>
    <row r="6485" spans="1:18" x14ac:dyDescent="0.2">
      <c r="A6485">
        <v>154918</v>
      </c>
      <c r="B6485" t="s">
        <v>3065</v>
      </c>
      <c r="C6485" t="s">
        <v>1525</v>
      </c>
      <c r="D6485" t="b">
        <v>1</v>
      </c>
      <c r="E6485" t="s">
        <v>125</v>
      </c>
      <c r="F6485" t="s">
        <v>1529</v>
      </c>
      <c r="G6485" t="s">
        <v>1527</v>
      </c>
      <c r="H6485" t="s">
        <v>125</v>
      </c>
      <c r="P6485" t="s">
        <v>125</v>
      </c>
    </row>
    <row r="6486" spans="1:18" x14ac:dyDescent="0.2">
      <c r="A6486">
        <v>154971</v>
      </c>
      <c r="B6486" t="s">
        <v>3066</v>
      </c>
      <c r="C6486" t="s">
        <v>1525</v>
      </c>
      <c r="D6486" t="b">
        <v>1</v>
      </c>
      <c r="E6486" t="s">
        <v>125</v>
      </c>
      <c r="F6486" t="s">
        <v>1529</v>
      </c>
      <c r="G6486" t="s">
        <v>1527</v>
      </c>
      <c r="H6486" t="s">
        <v>125</v>
      </c>
      <c r="P6486" t="s">
        <v>125</v>
      </c>
    </row>
    <row r="6487" spans="1:18" x14ac:dyDescent="0.2">
      <c r="A6487">
        <v>173018</v>
      </c>
      <c r="B6487" t="s">
        <v>3066</v>
      </c>
      <c r="C6487" t="s">
        <v>1525</v>
      </c>
      <c r="D6487" t="b">
        <v>1</v>
      </c>
      <c r="E6487" t="s">
        <v>125</v>
      </c>
      <c r="F6487" t="s">
        <v>1529</v>
      </c>
      <c r="G6487" t="s">
        <v>1527</v>
      </c>
      <c r="H6487" t="s">
        <v>125</v>
      </c>
      <c r="P6487" t="s">
        <v>125</v>
      </c>
    </row>
    <row r="6488" spans="1:18" x14ac:dyDescent="0.2">
      <c r="A6488">
        <v>173063</v>
      </c>
      <c r="B6488" t="s">
        <v>3066</v>
      </c>
      <c r="C6488" t="s">
        <v>1525</v>
      </c>
      <c r="D6488" t="b">
        <v>1</v>
      </c>
      <c r="E6488" t="s">
        <v>125</v>
      </c>
      <c r="F6488" t="s">
        <v>1529</v>
      </c>
      <c r="G6488" t="s">
        <v>1527</v>
      </c>
      <c r="H6488" t="s">
        <v>125</v>
      </c>
      <c r="P6488" t="s">
        <v>125</v>
      </c>
    </row>
    <row r="6489" spans="1:18" x14ac:dyDescent="0.2">
      <c r="A6489">
        <v>154972</v>
      </c>
      <c r="B6489" t="s">
        <v>3067</v>
      </c>
      <c r="C6489" t="s">
        <v>1525</v>
      </c>
      <c r="D6489" t="b">
        <v>0</v>
      </c>
      <c r="E6489" t="s">
        <v>125</v>
      </c>
      <c r="F6489" t="s">
        <v>2523</v>
      </c>
      <c r="G6489" t="s">
        <v>1165</v>
      </c>
      <c r="H6489" t="s">
        <v>125</v>
      </c>
      <c r="P6489" t="s">
        <v>125</v>
      </c>
    </row>
    <row r="6490" spans="1:18" x14ac:dyDescent="0.2">
      <c r="A6490">
        <v>173019</v>
      </c>
      <c r="B6490" t="s">
        <v>3067</v>
      </c>
      <c r="C6490" t="s">
        <v>1525</v>
      </c>
      <c r="D6490" t="b">
        <v>0</v>
      </c>
      <c r="E6490" t="s">
        <v>125</v>
      </c>
      <c r="F6490" t="s">
        <v>2523</v>
      </c>
      <c r="G6490" t="s">
        <v>1165</v>
      </c>
      <c r="H6490" t="s">
        <v>125</v>
      </c>
      <c r="P6490" t="s">
        <v>125</v>
      </c>
      <c r="R6490" t="s">
        <v>1618</v>
      </c>
    </row>
    <row r="6491" spans="1:18" x14ac:dyDescent="0.2">
      <c r="A6491">
        <v>173064</v>
      </c>
      <c r="B6491" t="s">
        <v>3068</v>
      </c>
      <c r="C6491" t="s">
        <v>1525</v>
      </c>
      <c r="D6491" t="b">
        <v>0</v>
      </c>
      <c r="E6491" t="s">
        <v>125</v>
      </c>
      <c r="F6491" t="s">
        <v>3069</v>
      </c>
      <c r="G6491" t="s">
        <v>1165</v>
      </c>
      <c r="H6491" t="s">
        <v>125</v>
      </c>
      <c r="P6491" t="s">
        <v>125</v>
      </c>
      <c r="R6491" t="s">
        <v>1618</v>
      </c>
    </row>
    <row r="6492" spans="1:18" x14ac:dyDescent="0.2">
      <c r="A6492">
        <v>154997</v>
      </c>
      <c r="B6492" t="s">
        <v>3070</v>
      </c>
      <c r="C6492" t="s">
        <v>1525</v>
      </c>
      <c r="D6492" t="b">
        <v>1</v>
      </c>
      <c r="E6492" t="s">
        <v>125</v>
      </c>
      <c r="F6492" t="s">
        <v>1529</v>
      </c>
      <c r="G6492" t="s">
        <v>1527</v>
      </c>
      <c r="H6492" t="s">
        <v>125</v>
      </c>
      <c r="P6492" t="s">
        <v>125</v>
      </c>
    </row>
    <row r="6493" spans="1:18" x14ac:dyDescent="0.2">
      <c r="A6493">
        <v>173020</v>
      </c>
      <c r="B6493" t="s">
        <v>3070</v>
      </c>
      <c r="C6493" t="s">
        <v>1525</v>
      </c>
      <c r="D6493" t="b">
        <v>1</v>
      </c>
      <c r="E6493" t="s">
        <v>125</v>
      </c>
      <c r="F6493" t="s">
        <v>1529</v>
      </c>
      <c r="G6493" t="s">
        <v>1527</v>
      </c>
      <c r="H6493" t="s">
        <v>125</v>
      </c>
      <c r="P6493" t="s">
        <v>125</v>
      </c>
    </row>
    <row r="6494" spans="1:18" x14ac:dyDescent="0.2">
      <c r="A6494">
        <v>173065</v>
      </c>
      <c r="B6494" t="s">
        <v>3070</v>
      </c>
      <c r="C6494" t="s">
        <v>1525</v>
      </c>
      <c r="D6494" t="b">
        <v>1</v>
      </c>
      <c r="E6494" t="s">
        <v>125</v>
      </c>
      <c r="F6494" t="s">
        <v>1529</v>
      </c>
      <c r="G6494" t="s">
        <v>1527</v>
      </c>
      <c r="H6494" t="s">
        <v>125</v>
      </c>
      <c r="P6494" t="s">
        <v>125</v>
      </c>
    </row>
    <row r="6495" spans="1:18" x14ac:dyDescent="0.2">
      <c r="A6495">
        <v>173066</v>
      </c>
      <c r="B6495" t="s">
        <v>3071</v>
      </c>
      <c r="C6495" t="s">
        <v>1525</v>
      </c>
      <c r="D6495" t="b">
        <v>1</v>
      </c>
      <c r="E6495" t="s">
        <v>125</v>
      </c>
      <c r="F6495" t="s">
        <v>1529</v>
      </c>
      <c r="G6495" t="s">
        <v>1527</v>
      </c>
      <c r="H6495" t="s">
        <v>125</v>
      </c>
      <c r="P6495" t="s">
        <v>125</v>
      </c>
    </row>
    <row r="6496" spans="1:18" x14ac:dyDescent="0.2">
      <c r="A6496">
        <v>173021</v>
      </c>
      <c r="B6496" t="s">
        <v>3071</v>
      </c>
      <c r="C6496" t="s">
        <v>1525</v>
      </c>
      <c r="D6496" t="b">
        <v>1</v>
      </c>
      <c r="E6496" t="s">
        <v>125</v>
      </c>
      <c r="F6496" t="s">
        <v>1529</v>
      </c>
      <c r="G6496" t="s">
        <v>1527</v>
      </c>
      <c r="H6496" t="s">
        <v>125</v>
      </c>
      <c r="P6496" t="s">
        <v>125</v>
      </c>
    </row>
    <row r="6497" spans="1:18" x14ac:dyDescent="0.2">
      <c r="A6497">
        <v>154998</v>
      </c>
      <c r="B6497" t="s">
        <v>3071</v>
      </c>
      <c r="C6497" t="s">
        <v>1525</v>
      </c>
      <c r="D6497" t="b">
        <v>1</v>
      </c>
      <c r="E6497" t="s">
        <v>125</v>
      </c>
      <c r="F6497" t="s">
        <v>1529</v>
      </c>
      <c r="G6497" t="s">
        <v>1527</v>
      </c>
      <c r="H6497" t="s">
        <v>125</v>
      </c>
      <c r="P6497" t="s">
        <v>125</v>
      </c>
    </row>
    <row r="6498" spans="1:18" x14ac:dyDescent="0.2">
      <c r="A6498">
        <v>154999</v>
      </c>
      <c r="B6498" t="s">
        <v>3072</v>
      </c>
      <c r="C6498" t="s">
        <v>1525</v>
      </c>
      <c r="D6498" t="b">
        <v>0</v>
      </c>
      <c r="E6498" t="s">
        <v>125</v>
      </c>
      <c r="F6498" t="s">
        <v>3073</v>
      </c>
      <c r="G6498" t="s">
        <v>1588</v>
      </c>
      <c r="H6498" t="s">
        <v>125</v>
      </c>
      <c r="P6498" t="s">
        <v>125</v>
      </c>
    </row>
    <row r="6499" spans="1:18" x14ac:dyDescent="0.2">
      <c r="A6499">
        <v>173067</v>
      </c>
      <c r="B6499" t="s">
        <v>3072</v>
      </c>
      <c r="C6499" t="s">
        <v>1525</v>
      </c>
      <c r="D6499" t="b">
        <v>0</v>
      </c>
      <c r="E6499" t="s">
        <v>125</v>
      </c>
      <c r="F6499" t="s">
        <v>3073</v>
      </c>
      <c r="G6499" t="s">
        <v>1588</v>
      </c>
      <c r="H6499" t="s">
        <v>125</v>
      </c>
      <c r="P6499" t="s">
        <v>125</v>
      </c>
    </row>
    <row r="6500" spans="1:18" x14ac:dyDescent="0.2">
      <c r="A6500">
        <v>173022</v>
      </c>
      <c r="B6500" t="s">
        <v>3074</v>
      </c>
      <c r="C6500" t="s">
        <v>1525</v>
      </c>
      <c r="D6500" t="b">
        <v>0</v>
      </c>
      <c r="E6500" t="s">
        <v>125</v>
      </c>
      <c r="F6500" t="s">
        <v>3073</v>
      </c>
      <c r="G6500" t="s">
        <v>1588</v>
      </c>
      <c r="H6500" t="s">
        <v>125</v>
      </c>
      <c r="P6500" t="s">
        <v>125</v>
      </c>
      <c r="R6500" t="s">
        <v>1618</v>
      </c>
    </row>
    <row r="6501" spans="1:18" x14ac:dyDescent="0.2">
      <c r="A6501">
        <v>155000</v>
      </c>
      <c r="B6501" t="s">
        <v>3075</v>
      </c>
      <c r="C6501" t="s">
        <v>1525</v>
      </c>
      <c r="D6501" t="b">
        <v>1</v>
      </c>
      <c r="E6501" t="s">
        <v>125</v>
      </c>
      <c r="F6501" t="s">
        <v>1529</v>
      </c>
      <c r="G6501" t="s">
        <v>1527</v>
      </c>
      <c r="H6501" t="s">
        <v>125</v>
      </c>
      <c r="P6501" t="s">
        <v>125</v>
      </c>
    </row>
    <row r="6502" spans="1:18" x14ac:dyDescent="0.2">
      <c r="A6502">
        <v>173068</v>
      </c>
      <c r="B6502" t="s">
        <v>3075</v>
      </c>
      <c r="C6502" t="s">
        <v>1525</v>
      </c>
      <c r="D6502" t="b">
        <v>1</v>
      </c>
      <c r="E6502" t="s">
        <v>125</v>
      </c>
      <c r="F6502" t="s">
        <v>1529</v>
      </c>
      <c r="G6502" t="s">
        <v>1527</v>
      </c>
      <c r="H6502" t="s">
        <v>125</v>
      </c>
      <c r="P6502" t="s">
        <v>125</v>
      </c>
    </row>
    <row r="6503" spans="1:18" x14ac:dyDescent="0.2">
      <c r="A6503">
        <v>173023</v>
      </c>
      <c r="B6503" t="s">
        <v>3075</v>
      </c>
      <c r="C6503" t="s">
        <v>1525</v>
      </c>
      <c r="D6503" t="b">
        <v>1</v>
      </c>
      <c r="E6503" t="s">
        <v>125</v>
      </c>
      <c r="F6503" t="s">
        <v>1529</v>
      </c>
      <c r="G6503" t="s">
        <v>1527</v>
      </c>
      <c r="H6503" t="s">
        <v>125</v>
      </c>
      <c r="P6503" t="s">
        <v>125</v>
      </c>
    </row>
    <row r="6504" spans="1:18" x14ac:dyDescent="0.2">
      <c r="A6504">
        <v>173069</v>
      </c>
      <c r="B6504" t="s">
        <v>3076</v>
      </c>
      <c r="C6504" t="s">
        <v>1525</v>
      </c>
      <c r="D6504" t="b">
        <v>1</v>
      </c>
      <c r="E6504" t="s">
        <v>125</v>
      </c>
      <c r="F6504" t="s">
        <v>1529</v>
      </c>
      <c r="G6504" t="s">
        <v>1527</v>
      </c>
      <c r="H6504" t="s">
        <v>125</v>
      </c>
      <c r="P6504" t="s">
        <v>125</v>
      </c>
    </row>
    <row r="6505" spans="1:18" x14ac:dyDescent="0.2">
      <c r="A6505">
        <v>155001</v>
      </c>
      <c r="B6505" t="s">
        <v>3076</v>
      </c>
      <c r="C6505" t="s">
        <v>1525</v>
      </c>
      <c r="D6505" t="b">
        <v>1</v>
      </c>
      <c r="E6505" t="s">
        <v>125</v>
      </c>
      <c r="F6505" t="s">
        <v>1529</v>
      </c>
      <c r="G6505" t="s">
        <v>1527</v>
      </c>
      <c r="H6505" t="s">
        <v>125</v>
      </c>
      <c r="P6505" t="s">
        <v>125</v>
      </c>
    </row>
    <row r="6506" spans="1:18" x14ac:dyDescent="0.2">
      <c r="A6506">
        <v>173024</v>
      </c>
      <c r="B6506" t="s">
        <v>3076</v>
      </c>
      <c r="C6506" t="s">
        <v>1525</v>
      </c>
      <c r="D6506" t="b">
        <v>1</v>
      </c>
      <c r="E6506" t="s">
        <v>125</v>
      </c>
      <c r="F6506" t="s">
        <v>1529</v>
      </c>
      <c r="G6506" t="s">
        <v>1527</v>
      </c>
      <c r="H6506" t="s">
        <v>125</v>
      </c>
      <c r="P6506" t="s">
        <v>125</v>
      </c>
    </row>
    <row r="6507" spans="1:18" x14ac:dyDescent="0.2">
      <c r="A6507">
        <v>173070</v>
      </c>
      <c r="B6507" t="s">
        <v>3077</v>
      </c>
      <c r="C6507" t="s">
        <v>1525</v>
      </c>
      <c r="D6507" t="b">
        <v>0</v>
      </c>
      <c r="E6507" t="s">
        <v>125</v>
      </c>
      <c r="F6507" t="s">
        <v>1597</v>
      </c>
      <c r="G6507" t="s">
        <v>1588</v>
      </c>
      <c r="H6507" t="s">
        <v>125</v>
      </c>
      <c r="P6507" t="s">
        <v>125</v>
      </c>
      <c r="R6507" t="s">
        <v>1618</v>
      </c>
    </row>
    <row r="6508" spans="1:18" x14ac:dyDescent="0.2">
      <c r="A6508">
        <v>155002</v>
      </c>
      <c r="B6508" t="s">
        <v>3078</v>
      </c>
      <c r="C6508" t="s">
        <v>1525</v>
      </c>
      <c r="D6508" t="b">
        <v>0</v>
      </c>
      <c r="E6508" t="s">
        <v>125</v>
      </c>
      <c r="F6508" t="s">
        <v>2526</v>
      </c>
      <c r="G6508" t="s">
        <v>1588</v>
      </c>
      <c r="H6508" t="s">
        <v>125</v>
      </c>
      <c r="P6508" t="s">
        <v>125</v>
      </c>
    </row>
    <row r="6509" spans="1:18" x14ac:dyDescent="0.2">
      <c r="A6509">
        <v>173025</v>
      </c>
      <c r="B6509" t="s">
        <v>3079</v>
      </c>
      <c r="C6509" t="s">
        <v>1525</v>
      </c>
      <c r="D6509" t="b">
        <v>0</v>
      </c>
      <c r="E6509" t="s">
        <v>125</v>
      </c>
      <c r="F6509" t="s">
        <v>2526</v>
      </c>
      <c r="G6509" t="s">
        <v>1588</v>
      </c>
      <c r="H6509" t="s">
        <v>125</v>
      </c>
      <c r="P6509" t="s">
        <v>125</v>
      </c>
      <c r="R6509" t="s">
        <v>1618</v>
      </c>
    </row>
    <row r="6510" spans="1:18" x14ac:dyDescent="0.2">
      <c r="A6510">
        <v>170641</v>
      </c>
      <c r="B6510" t="s">
        <v>3080</v>
      </c>
      <c r="C6510" t="s">
        <v>1525</v>
      </c>
      <c r="D6510" t="b">
        <v>0</v>
      </c>
      <c r="E6510" t="s">
        <v>125</v>
      </c>
      <c r="F6510" t="s">
        <v>3081</v>
      </c>
      <c r="G6510" t="s">
        <v>533</v>
      </c>
      <c r="H6510" t="s">
        <v>125</v>
      </c>
      <c r="P6510" t="s">
        <v>125</v>
      </c>
    </row>
    <row r="6511" spans="1:18" x14ac:dyDescent="0.2">
      <c r="A6511">
        <v>159250</v>
      </c>
      <c r="B6511" t="s">
        <v>3082</v>
      </c>
      <c r="C6511" t="s">
        <v>1525</v>
      </c>
      <c r="D6511" t="b">
        <v>0</v>
      </c>
      <c r="E6511" t="s">
        <v>125</v>
      </c>
      <c r="F6511" t="s">
        <v>1620</v>
      </c>
      <c r="G6511" t="s">
        <v>1621</v>
      </c>
      <c r="H6511" t="s">
        <v>125</v>
      </c>
      <c r="J6511" t="s">
        <v>752</v>
      </c>
      <c r="K6511" t="s">
        <v>1622</v>
      </c>
      <c r="L6511" t="s">
        <v>1623</v>
      </c>
      <c r="P6511" t="s">
        <v>125</v>
      </c>
    </row>
    <row r="6512" spans="1:18" x14ac:dyDescent="0.2">
      <c r="A6512">
        <v>165075</v>
      </c>
      <c r="B6512" t="s">
        <v>3083</v>
      </c>
      <c r="C6512" t="s">
        <v>1525</v>
      </c>
      <c r="D6512" t="b">
        <v>0</v>
      </c>
      <c r="E6512" t="s">
        <v>125</v>
      </c>
      <c r="F6512" t="s">
        <v>1620</v>
      </c>
      <c r="G6512" t="s">
        <v>1621</v>
      </c>
      <c r="H6512" t="s">
        <v>125</v>
      </c>
      <c r="J6512" t="s">
        <v>752</v>
      </c>
      <c r="K6512" t="s">
        <v>1622</v>
      </c>
      <c r="L6512" t="s">
        <v>1623</v>
      </c>
      <c r="P6512" t="s">
        <v>125</v>
      </c>
    </row>
    <row r="6513" spans="1:19" x14ac:dyDescent="0.2">
      <c r="A6513">
        <v>166723</v>
      </c>
      <c r="B6513" t="s">
        <v>3083</v>
      </c>
      <c r="C6513" t="s">
        <v>1525</v>
      </c>
      <c r="D6513" t="b">
        <v>0</v>
      </c>
      <c r="E6513" t="s">
        <v>125</v>
      </c>
      <c r="F6513" t="s">
        <v>1620</v>
      </c>
      <c r="G6513" t="s">
        <v>1621</v>
      </c>
      <c r="H6513" t="s">
        <v>125</v>
      </c>
      <c r="J6513" t="s">
        <v>752</v>
      </c>
      <c r="K6513" t="s">
        <v>1622</v>
      </c>
      <c r="L6513" t="s">
        <v>1623</v>
      </c>
      <c r="P6513" t="s">
        <v>125</v>
      </c>
    </row>
    <row r="6514" spans="1:19" x14ac:dyDescent="0.2">
      <c r="A6514">
        <v>172906</v>
      </c>
      <c r="B6514" t="s">
        <v>3083</v>
      </c>
      <c r="C6514" t="s">
        <v>1525</v>
      </c>
      <c r="D6514" t="b">
        <v>0</v>
      </c>
      <c r="E6514" t="s">
        <v>125</v>
      </c>
      <c r="F6514" t="s">
        <v>1620</v>
      </c>
      <c r="G6514" t="s">
        <v>1621</v>
      </c>
      <c r="H6514" t="s">
        <v>125</v>
      </c>
      <c r="J6514" t="s">
        <v>752</v>
      </c>
      <c r="K6514" t="s">
        <v>1622</v>
      </c>
      <c r="L6514" t="s">
        <v>1623</v>
      </c>
      <c r="P6514" t="s">
        <v>125</v>
      </c>
    </row>
    <row r="6515" spans="1:19" x14ac:dyDescent="0.2">
      <c r="A6515">
        <v>172958</v>
      </c>
      <c r="B6515" t="s">
        <v>3083</v>
      </c>
      <c r="C6515" t="s">
        <v>1525</v>
      </c>
      <c r="D6515" t="b">
        <v>0</v>
      </c>
      <c r="E6515" t="s">
        <v>125</v>
      </c>
      <c r="F6515" t="s">
        <v>1620</v>
      </c>
      <c r="G6515" t="s">
        <v>1621</v>
      </c>
      <c r="H6515" t="s">
        <v>125</v>
      </c>
      <c r="J6515" t="s">
        <v>752</v>
      </c>
      <c r="K6515" t="s">
        <v>1622</v>
      </c>
      <c r="L6515" t="s">
        <v>1623</v>
      </c>
      <c r="P6515" t="s">
        <v>125</v>
      </c>
    </row>
    <row r="6516" spans="1:19" x14ac:dyDescent="0.2">
      <c r="A6516">
        <v>158760</v>
      </c>
      <c r="B6516" t="s">
        <v>3083</v>
      </c>
      <c r="C6516" t="s">
        <v>1525</v>
      </c>
      <c r="D6516" t="b">
        <v>0</v>
      </c>
      <c r="E6516" t="s">
        <v>125</v>
      </c>
      <c r="F6516" t="s">
        <v>1620</v>
      </c>
      <c r="G6516" t="s">
        <v>1621</v>
      </c>
      <c r="H6516" t="s">
        <v>125</v>
      </c>
      <c r="J6516" t="s">
        <v>752</v>
      </c>
      <c r="K6516" t="s">
        <v>1622</v>
      </c>
      <c r="L6516" t="s">
        <v>1623</v>
      </c>
      <c r="P6516" t="s">
        <v>125</v>
      </c>
    </row>
    <row r="6517" spans="1:19" x14ac:dyDescent="0.2">
      <c r="A6517">
        <v>153918</v>
      </c>
      <c r="B6517" t="s">
        <v>3084</v>
      </c>
      <c r="C6517" t="s">
        <v>1525</v>
      </c>
      <c r="D6517" t="b">
        <v>1</v>
      </c>
      <c r="E6517" t="s">
        <v>125</v>
      </c>
      <c r="H6517" t="s">
        <v>125</v>
      </c>
      <c r="P6517" t="s">
        <v>125</v>
      </c>
      <c r="R6517" t="s">
        <v>1768</v>
      </c>
    </row>
    <row r="6518" spans="1:19" x14ac:dyDescent="0.2">
      <c r="A6518">
        <v>153965</v>
      </c>
      <c r="B6518" t="s">
        <v>3085</v>
      </c>
      <c r="C6518" t="s">
        <v>1525</v>
      </c>
      <c r="D6518" t="b">
        <v>1</v>
      </c>
      <c r="E6518" t="s">
        <v>125</v>
      </c>
      <c r="F6518" t="s">
        <v>538</v>
      </c>
      <c r="G6518" t="s">
        <v>533</v>
      </c>
      <c r="H6518" t="s">
        <v>125</v>
      </c>
      <c r="P6518" t="s">
        <v>125</v>
      </c>
    </row>
    <row r="6519" spans="1:19" x14ac:dyDescent="0.2">
      <c r="A6519">
        <v>171173</v>
      </c>
      <c r="B6519" t="s">
        <v>3086</v>
      </c>
      <c r="C6519" t="s">
        <v>1525</v>
      </c>
      <c r="D6519" t="b">
        <v>1</v>
      </c>
      <c r="E6519" t="s">
        <v>125</v>
      </c>
      <c r="H6519" t="s">
        <v>125</v>
      </c>
      <c r="P6519" t="s">
        <v>125</v>
      </c>
    </row>
    <row r="6520" spans="1:19" x14ac:dyDescent="0.2">
      <c r="A6520">
        <v>198991</v>
      </c>
      <c r="B6520" t="s">
        <v>3087</v>
      </c>
      <c r="C6520" t="s">
        <v>1525</v>
      </c>
      <c r="D6520" t="b">
        <v>1</v>
      </c>
      <c r="E6520" t="s">
        <v>125</v>
      </c>
      <c r="H6520" t="s">
        <v>125</v>
      </c>
      <c r="P6520" t="s">
        <v>125</v>
      </c>
      <c r="R6520" t="s">
        <v>1752</v>
      </c>
    </row>
    <row r="6521" spans="1:19" x14ac:dyDescent="0.2">
      <c r="A6521">
        <v>220405</v>
      </c>
      <c r="B6521" t="s">
        <v>3088</v>
      </c>
      <c r="C6521" t="s">
        <v>1525</v>
      </c>
      <c r="D6521" t="b">
        <v>1</v>
      </c>
      <c r="E6521" t="s">
        <v>125</v>
      </c>
      <c r="H6521" t="s">
        <v>125</v>
      </c>
      <c r="P6521" t="s">
        <v>125</v>
      </c>
      <c r="R6521" t="s">
        <v>1090</v>
      </c>
    </row>
    <row r="6522" spans="1:19" x14ac:dyDescent="0.2">
      <c r="A6522">
        <v>153938</v>
      </c>
      <c r="B6522" t="s">
        <v>3089</v>
      </c>
      <c r="C6522" t="s">
        <v>1525</v>
      </c>
      <c r="D6522" t="b">
        <v>0</v>
      </c>
      <c r="E6522" t="s">
        <v>125</v>
      </c>
      <c r="F6522" t="s">
        <v>1769</v>
      </c>
      <c r="G6522" t="s">
        <v>533</v>
      </c>
      <c r="H6522" t="s">
        <v>125</v>
      </c>
      <c r="P6522" t="s">
        <v>125</v>
      </c>
      <c r="S6522" t="s">
        <v>1770</v>
      </c>
    </row>
    <row r="6523" spans="1:19" x14ac:dyDescent="0.2">
      <c r="A6523">
        <v>153973</v>
      </c>
      <c r="B6523" t="s">
        <v>3090</v>
      </c>
      <c r="C6523" t="s">
        <v>1525</v>
      </c>
      <c r="D6523" t="b">
        <v>0</v>
      </c>
      <c r="E6523" t="s">
        <v>125</v>
      </c>
      <c r="F6523" t="s">
        <v>538</v>
      </c>
      <c r="G6523" t="s">
        <v>533</v>
      </c>
      <c r="H6523" t="s">
        <v>125</v>
      </c>
      <c r="P6523" t="s">
        <v>125</v>
      </c>
    </row>
    <row r="6524" spans="1:19" x14ac:dyDescent="0.2">
      <c r="A6524">
        <v>155450</v>
      </c>
      <c r="B6524" t="s">
        <v>3091</v>
      </c>
      <c r="C6524" t="s">
        <v>1525</v>
      </c>
      <c r="D6524" t="b">
        <v>0</v>
      </c>
      <c r="E6524" t="s">
        <v>125</v>
      </c>
      <c r="F6524" t="s">
        <v>1097</v>
      </c>
      <c r="G6524" t="s">
        <v>533</v>
      </c>
      <c r="H6524" t="s">
        <v>125</v>
      </c>
      <c r="P6524" t="s">
        <v>125</v>
      </c>
    </row>
    <row r="6525" spans="1:19" x14ac:dyDescent="0.2">
      <c r="A6525">
        <v>171268</v>
      </c>
      <c r="B6525" t="s">
        <v>3091</v>
      </c>
      <c r="C6525" t="s">
        <v>1525</v>
      </c>
      <c r="D6525" t="b">
        <v>0</v>
      </c>
      <c r="E6525" t="s">
        <v>125</v>
      </c>
      <c r="F6525" t="s">
        <v>1097</v>
      </c>
      <c r="G6525" t="s">
        <v>533</v>
      </c>
      <c r="H6525" t="s">
        <v>125</v>
      </c>
      <c r="P6525" t="s">
        <v>125</v>
      </c>
    </row>
    <row r="6526" spans="1:19" x14ac:dyDescent="0.2">
      <c r="A6526">
        <v>171175</v>
      </c>
      <c r="B6526" t="s">
        <v>3091</v>
      </c>
      <c r="C6526" t="s">
        <v>1525</v>
      </c>
      <c r="D6526" t="b">
        <v>0</v>
      </c>
      <c r="E6526" t="s">
        <v>125</v>
      </c>
      <c r="F6526" t="s">
        <v>1097</v>
      </c>
      <c r="G6526" t="s">
        <v>533</v>
      </c>
      <c r="H6526" t="s">
        <v>125</v>
      </c>
      <c r="P6526" t="s">
        <v>125</v>
      </c>
    </row>
    <row r="6527" spans="1:19" x14ac:dyDescent="0.2">
      <c r="A6527">
        <v>171288</v>
      </c>
      <c r="B6527" t="s">
        <v>3092</v>
      </c>
      <c r="C6527" t="s">
        <v>1525</v>
      </c>
      <c r="D6527" t="b">
        <v>0</v>
      </c>
      <c r="E6527" t="s">
        <v>125</v>
      </c>
      <c r="F6527" t="s">
        <v>1683</v>
      </c>
      <c r="G6527" t="s">
        <v>1534</v>
      </c>
      <c r="H6527" t="s">
        <v>125</v>
      </c>
      <c r="P6527" t="s">
        <v>125</v>
      </c>
      <c r="R6527" t="s">
        <v>3093</v>
      </c>
    </row>
    <row r="6528" spans="1:19" x14ac:dyDescent="0.2">
      <c r="A6528">
        <v>171156</v>
      </c>
      <c r="B6528" t="s">
        <v>3094</v>
      </c>
      <c r="C6528" t="s">
        <v>1525</v>
      </c>
      <c r="D6528" t="b">
        <v>0</v>
      </c>
      <c r="E6528" t="s">
        <v>125</v>
      </c>
      <c r="F6528" t="s">
        <v>1686</v>
      </c>
      <c r="G6528" t="s">
        <v>1534</v>
      </c>
      <c r="H6528" t="s">
        <v>130</v>
      </c>
      <c r="P6528" t="s">
        <v>125</v>
      </c>
    </row>
    <row r="6529" spans="1:18" x14ac:dyDescent="0.2">
      <c r="A6529">
        <v>155460</v>
      </c>
      <c r="B6529" t="s">
        <v>3094</v>
      </c>
      <c r="C6529" t="s">
        <v>1525</v>
      </c>
      <c r="D6529" t="b">
        <v>0</v>
      </c>
      <c r="E6529" t="s">
        <v>125</v>
      </c>
      <c r="F6529" t="s">
        <v>1686</v>
      </c>
      <c r="G6529" t="s">
        <v>1534</v>
      </c>
      <c r="H6529" t="s">
        <v>130</v>
      </c>
      <c r="P6529" t="s">
        <v>125</v>
      </c>
    </row>
    <row r="6530" spans="1:18" x14ac:dyDescent="0.2">
      <c r="A6530">
        <v>155461</v>
      </c>
      <c r="B6530" t="s">
        <v>3095</v>
      </c>
      <c r="C6530" t="s">
        <v>1525</v>
      </c>
      <c r="D6530" t="b">
        <v>0</v>
      </c>
      <c r="E6530" t="s">
        <v>125</v>
      </c>
      <c r="F6530" t="s">
        <v>2173</v>
      </c>
      <c r="G6530" t="s">
        <v>1547</v>
      </c>
      <c r="H6530" t="s">
        <v>130</v>
      </c>
      <c r="P6530" t="s">
        <v>125</v>
      </c>
    </row>
    <row r="6531" spans="1:18" x14ac:dyDescent="0.2">
      <c r="A6531">
        <v>171289</v>
      </c>
      <c r="B6531" t="s">
        <v>3096</v>
      </c>
      <c r="C6531" t="s">
        <v>1525</v>
      </c>
      <c r="D6531" t="b">
        <v>0</v>
      </c>
      <c r="E6531" t="s">
        <v>125</v>
      </c>
      <c r="F6531" t="s">
        <v>2147</v>
      </c>
      <c r="G6531" t="s">
        <v>1547</v>
      </c>
      <c r="H6531" t="s">
        <v>125</v>
      </c>
      <c r="P6531" t="s">
        <v>125</v>
      </c>
      <c r="R6531" t="s">
        <v>3093</v>
      </c>
    </row>
    <row r="6532" spans="1:18" x14ac:dyDescent="0.2">
      <c r="A6532">
        <v>155463</v>
      </c>
      <c r="B6532" t="s">
        <v>3097</v>
      </c>
      <c r="C6532" t="s">
        <v>1525</v>
      </c>
      <c r="D6532" t="b">
        <v>1</v>
      </c>
      <c r="E6532" t="s">
        <v>125</v>
      </c>
      <c r="F6532" t="s">
        <v>1529</v>
      </c>
      <c r="G6532" t="s">
        <v>1527</v>
      </c>
      <c r="H6532" t="s">
        <v>125</v>
      </c>
      <c r="P6532" t="s">
        <v>125</v>
      </c>
    </row>
    <row r="6533" spans="1:18" x14ac:dyDescent="0.2">
      <c r="A6533">
        <v>171290</v>
      </c>
      <c r="B6533" t="s">
        <v>3097</v>
      </c>
      <c r="C6533" t="s">
        <v>1525</v>
      </c>
      <c r="D6533" t="b">
        <v>1</v>
      </c>
      <c r="E6533" t="s">
        <v>125</v>
      </c>
      <c r="F6533" t="s">
        <v>1529</v>
      </c>
      <c r="G6533" t="s">
        <v>1527</v>
      </c>
      <c r="H6533" t="s">
        <v>125</v>
      </c>
      <c r="P6533" t="s">
        <v>125</v>
      </c>
    </row>
    <row r="6534" spans="1:18" x14ac:dyDescent="0.2">
      <c r="A6534">
        <v>155465</v>
      </c>
      <c r="B6534" t="s">
        <v>3098</v>
      </c>
      <c r="C6534" t="s">
        <v>1525</v>
      </c>
      <c r="D6534" t="b">
        <v>1</v>
      </c>
      <c r="E6534" t="s">
        <v>125</v>
      </c>
      <c r="F6534" t="s">
        <v>1529</v>
      </c>
      <c r="G6534" t="s">
        <v>1527</v>
      </c>
      <c r="H6534" t="s">
        <v>125</v>
      </c>
      <c r="P6534" t="s">
        <v>125</v>
      </c>
    </row>
    <row r="6535" spans="1:18" x14ac:dyDescent="0.2">
      <c r="A6535">
        <v>171159</v>
      </c>
      <c r="B6535" t="s">
        <v>3098</v>
      </c>
      <c r="C6535" t="s">
        <v>1525</v>
      </c>
      <c r="D6535" t="b">
        <v>1</v>
      </c>
      <c r="E6535" t="s">
        <v>125</v>
      </c>
      <c r="F6535" t="s">
        <v>1529</v>
      </c>
      <c r="G6535" t="s">
        <v>1527</v>
      </c>
      <c r="H6535" t="s">
        <v>125</v>
      </c>
      <c r="P6535" t="s">
        <v>125</v>
      </c>
    </row>
    <row r="6536" spans="1:18" x14ac:dyDescent="0.2">
      <c r="A6536">
        <v>171291</v>
      </c>
      <c r="B6536" t="s">
        <v>3098</v>
      </c>
      <c r="C6536" t="s">
        <v>1525</v>
      </c>
      <c r="D6536" t="b">
        <v>1</v>
      </c>
      <c r="E6536" t="s">
        <v>125</v>
      </c>
      <c r="F6536" t="s">
        <v>1529</v>
      </c>
      <c r="G6536" t="s">
        <v>1527</v>
      </c>
      <c r="H6536" t="s">
        <v>125</v>
      </c>
      <c r="P6536" t="s">
        <v>125</v>
      </c>
    </row>
    <row r="6537" spans="1:18" x14ac:dyDescent="0.2">
      <c r="A6537">
        <v>171254</v>
      </c>
      <c r="B6537" t="s">
        <v>3099</v>
      </c>
      <c r="C6537" t="s">
        <v>1525</v>
      </c>
      <c r="D6537" t="b">
        <v>1</v>
      </c>
      <c r="E6537" t="s">
        <v>125</v>
      </c>
      <c r="F6537" t="s">
        <v>1529</v>
      </c>
      <c r="G6537" t="s">
        <v>1527</v>
      </c>
      <c r="H6537" t="s">
        <v>125</v>
      </c>
      <c r="P6537" t="s">
        <v>125</v>
      </c>
    </row>
    <row r="6538" spans="1:18" x14ac:dyDescent="0.2">
      <c r="A6538">
        <v>171249</v>
      </c>
      <c r="B6538" t="s">
        <v>3100</v>
      </c>
      <c r="C6538" t="s">
        <v>1525</v>
      </c>
      <c r="D6538" t="b">
        <v>0</v>
      </c>
      <c r="E6538" t="s">
        <v>125</v>
      </c>
      <c r="F6538" t="s">
        <v>1557</v>
      </c>
      <c r="G6538" t="s">
        <v>1558</v>
      </c>
      <c r="H6538" t="s">
        <v>125</v>
      </c>
      <c r="J6538" t="s">
        <v>752</v>
      </c>
      <c r="K6538" t="s">
        <v>1559</v>
      </c>
      <c r="L6538" t="s">
        <v>1560</v>
      </c>
      <c r="P6538" t="s">
        <v>125</v>
      </c>
      <c r="R6538" t="s">
        <v>3093</v>
      </c>
    </row>
    <row r="6539" spans="1:18" x14ac:dyDescent="0.2">
      <c r="A6539">
        <v>171222</v>
      </c>
      <c r="B6539" t="s">
        <v>3101</v>
      </c>
      <c r="C6539" t="s">
        <v>1525</v>
      </c>
      <c r="D6539" t="b">
        <v>1</v>
      </c>
      <c r="E6539" t="s">
        <v>125</v>
      </c>
      <c r="F6539" t="s">
        <v>1557</v>
      </c>
      <c r="G6539" t="s">
        <v>1558</v>
      </c>
      <c r="H6539" t="s">
        <v>125</v>
      </c>
      <c r="J6539" t="s">
        <v>752</v>
      </c>
      <c r="K6539" t="s">
        <v>1559</v>
      </c>
      <c r="L6539" t="s">
        <v>1560</v>
      </c>
      <c r="P6539" t="s">
        <v>125</v>
      </c>
    </row>
    <row r="6540" spans="1:18" x14ac:dyDescent="0.2">
      <c r="A6540">
        <v>155466</v>
      </c>
      <c r="B6540" t="s">
        <v>3101</v>
      </c>
      <c r="C6540" t="s">
        <v>1525</v>
      </c>
      <c r="D6540" t="b">
        <v>0</v>
      </c>
      <c r="E6540" t="s">
        <v>125</v>
      </c>
      <c r="F6540" t="s">
        <v>1562</v>
      </c>
      <c r="G6540" t="s">
        <v>1558</v>
      </c>
      <c r="H6540" t="s">
        <v>130</v>
      </c>
      <c r="P6540" t="s">
        <v>125</v>
      </c>
    </row>
    <row r="6541" spans="1:18" x14ac:dyDescent="0.2">
      <c r="A6541">
        <v>171250</v>
      </c>
      <c r="B6541" t="s">
        <v>3102</v>
      </c>
      <c r="C6541" t="s">
        <v>1525</v>
      </c>
      <c r="D6541" t="b">
        <v>1</v>
      </c>
      <c r="E6541" t="s">
        <v>125</v>
      </c>
      <c r="F6541" t="s">
        <v>1529</v>
      </c>
      <c r="G6541" t="s">
        <v>1527</v>
      </c>
      <c r="H6541" t="s">
        <v>125</v>
      </c>
      <c r="P6541" t="s">
        <v>125</v>
      </c>
    </row>
    <row r="6542" spans="1:18" x14ac:dyDescent="0.2">
      <c r="A6542">
        <v>171223</v>
      </c>
      <c r="B6542" t="s">
        <v>3102</v>
      </c>
      <c r="C6542" t="s">
        <v>1525</v>
      </c>
      <c r="D6542" t="b">
        <v>1</v>
      </c>
      <c r="E6542" t="s">
        <v>125</v>
      </c>
      <c r="F6542" t="s">
        <v>1529</v>
      </c>
      <c r="G6542" t="s">
        <v>1527</v>
      </c>
      <c r="H6542" t="s">
        <v>125</v>
      </c>
      <c r="P6542" t="s">
        <v>125</v>
      </c>
    </row>
    <row r="6543" spans="1:18" x14ac:dyDescent="0.2">
      <c r="A6543">
        <v>171255</v>
      </c>
      <c r="B6543" t="s">
        <v>3102</v>
      </c>
      <c r="C6543" t="s">
        <v>1525</v>
      </c>
      <c r="D6543" t="b">
        <v>1</v>
      </c>
      <c r="E6543" t="s">
        <v>125</v>
      </c>
      <c r="F6543" t="s">
        <v>1529</v>
      </c>
      <c r="G6543" t="s">
        <v>1527</v>
      </c>
      <c r="H6543" t="s">
        <v>125</v>
      </c>
      <c r="P6543" t="s">
        <v>125</v>
      </c>
    </row>
    <row r="6544" spans="1:18" x14ac:dyDescent="0.2">
      <c r="A6544">
        <v>155467</v>
      </c>
      <c r="B6544" t="s">
        <v>3102</v>
      </c>
      <c r="C6544" t="s">
        <v>1525</v>
      </c>
      <c r="D6544" t="b">
        <v>1</v>
      </c>
      <c r="E6544" t="s">
        <v>125</v>
      </c>
      <c r="F6544" t="s">
        <v>1529</v>
      </c>
      <c r="G6544" t="s">
        <v>1527</v>
      </c>
      <c r="H6544" t="s">
        <v>125</v>
      </c>
      <c r="P6544" t="s">
        <v>125</v>
      </c>
    </row>
    <row r="6545" spans="1:18" x14ac:dyDescent="0.2">
      <c r="A6545">
        <v>171251</v>
      </c>
      <c r="B6545" t="s">
        <v>3103</v>
      </c>
      <c r="C6545" t="s">
        <v>1525</v>
      </c>
      <c r="D6545" t="b">
        <v>1</v>
      </c>
      <c r="E6545" t="s">
        <v>125</v>
      </c>
      <c r="F6545" t="s">
        <v>1529</v>
      </c>
      <c r="G6545" t="s">
        <v>1527</v>
      </c>
      <c r="H6545" t="s">
        <v>125</v>
      </c>
      <c r="P6545" t="s">
        <v>125</v>
      </c>
    </row>
    <row r="6546" spans="1:18" x14ac:dyDescent="0.2">
      <c r="A6546">
        <v>171256</v>
      </c>
      <c r="B6546" t="s">
        <v>3103</v>
      </c>
      <c r="C6546" t="s">
        <v>1525</v>
      </c>
      <c r="D6546" t="b">
        <v>1</v>
      </c>
      <c r="E6546" t="s">
        <v>125</v>
      </c>
      <c r="F6546" t="s">
        <v>1529</v>
      </c>
      <c r="G6546" t="s">
        <v>1527</v>
      </c>
      <c r="H6546" t="s">
        <v>125</v>
      </c>
      <c r="P6546" t="s">
        <v>125</v>
      </c>
    </row>
    <row r="6547" spans="1:18" x14ac:dyDescent="0.2">
      <c r="A6547">
        <v>155468</v>
      </c>
      <c r="B6547" t="s">
        <v>3103</v>
      </c>
      <c r="C6547" t="s">
        <v>1525</v>
      </c>
      <c r="D6547" t="b">
        <v>1</v>
      </c>
      <c r="E6547" t="s">
        <v>125</v>
      </c>
      <c r="F6547" t="s">
        <v>1529</v>
      </c>
      <c r="G6547" t="s">
        <v>1527</v>
      </c>
      <c r="H6547" t="s">
        <v>125</v>
      </c>
      <c r="P6547" t="s">
        <v>125</v>
      </c>
    </row>
    <row r="6548" spans="1:18" x14ac:dyDescent="0.2">
      <c r="A6548">
        <v>171224</v>
      </c>
      <c r="B6548" t="s">
        <v>3103</v>
      </c>
      <c r="C6548" t="s">
        <v>1525</v>
      </c>
      <c r="D6548" t="b">
        <v>1</v>
      </c>
      <c r="E6548" t="s">
        <v>125</v>
      </c>
      <c r="F6548" t="s">
        <v>1529</v>
      </c>
      <c r="G6548" t="s">
        <v>1527</v>
      </c>
      <c r="H6548" t="s">
        <v>125</v>
      </c>
      <c r="P6548" t="s">
        <v>125</v>
      </c>
    </row>
    <row r="6549" spans="1:18" x14ac:dyDescent="0.2">
      <c r="A6549">
        <v>171163</v>
      </c>
      <c r="B6549" t="s">
        <v>3104</v>
      </c>
      <c r="C6549" t="s">
        <v>1525</v>
      </c>
      <c r="D6549" t="b">
        <v>1</v>
      </c>
      <c r="E6549" t="s">
        <v>125</v>
      </c>
      <c r="F6549" t="s">
        <v>1593</v>
      </c>
      <c r="G6549" t="s">
        <v>956</v>
      </c>
      <c r="H6549" t="s">
        <v>130</v>
      </c>
      <c r="P6549" t="s">
        <v>125</v>
      </c>
    </row>
    <row r="6550" spans="1:18" x14ac:dyDescent="0.2">
      <c r="A6550">
        <v>155470</v>
      </c>
      <c r="B6550" t="s">
        <v>3104</v>
      </c>
      <c r="C6550" t="s">
        <v>1525</v>
      </c>
      <c r="D6550" t="b">
        <v>1</v>
      </c>
      <c r="E6550" t="s">
        <v>125</v>
      </c>
      <c r="F6550" t="s">
        <v>1593</v>
      </c>
      <c r="G6550" t="s">
        <v>956</v>
      </c>
      <c r="H6550" t="s">
        <v>130</v>
      </c>
      <c r="P6550" t="s">
        <v>125</v>
      </c>
    </row>
    <row r="6551" spans="1:18" x14ac:dyDescent="0.2">
      <c r="A6551">
        <v>155471</v>
      </c>
      <c r="B6551" t="s">
        <v>3105</v>
      </c>
      <c r="C6551" t="s">
        <v>1525</v>
      </c>
      <c r="D6551" t="b">
        <v>1</v>
      </c>
      <c r="E6551" t="s">
        <v>125</v>
      </c>
      <c r="F6551" t="s">
        <v>1529</v>
      </c>
      <c r="G6551" t="s">
        <v>1527</v>
      </c>
      <c r="H6551" t="s">
        <v>125</v>
      </c>
      <c r="P6551" t="s">
        <v>125</v>
      </c>
    </row>
    <row r="6552" spans="1:18" x14ac:dyDescent="0.2">
      <c r="A6552">
        <v>171164</v>
      </c>
      <c r="B6552" t="s">
        <v>3105</v>
      </c>
      <c r="C6552" t="s">
        <v>1525</v>
      </c>
      <c r="D6552" t="b">
        <v>1</v>
      </c>
      <c r="E6552" t="s">
        <v>125</v>
      </c>
      <c r="F6552" t="s">
        <v>1529</v>
      </c>
      <c r="G6552" t="s">
        <v>1527</v>
      </c>
      <c r="H6552" t="s">
        <v>125</v>
      </c>
      <c r="P6552" t="s">
        <v>125</v>
      </c>
    </row>
    <row r="6553" spans="1:18" x14ac:dyDescent="0.2">
      <c r="A6553">
        <v>171257</v>
      </c>
      <c r="B6553" t="s">
        <v>3106</v>
      </c>
      <c r="C6553" t="s">
        <v>1525</v>
      </c>
      <c r="D6553" t="b">
        <v>1</v>
      </c>
      <c r="E6553" t="s">
        <v>125</v>
      </c>
      <c r="F6553" t="s">
        <v>1529</v>
      </c>
      <c r="G6553" t="s">
        <v>1527</v>
      </c>
      <c r="H6553" t="s">
        <v>125</v>
      </c>
      <c r="P6553" t="s">
        <v>125</v>
      </c>
    </row>
    <row r="6554" spans="1:18" x14ac:dyDescent="0.2">
      <c r="A6554">
        <v>171225</v>
      </c>
      <c r="B6554" t="s">
        <v>3106</v>
      </c>
      <c r="C6554" t="s">
        <v>1525</v>
      </c>
      <c r="D6554" t="b">
        <v>1</v>
      </c>
      <c r="E6554" t="s">
        <v>125</v>
      </c>
      <c r="F6554" t="s">
        <v>1529</v>
      </c>
      <c r="G6554" t="s">
        <v>1527</v>
      </c>
      <c r="H6554" t="s">
        <v>125</v>
      </c>
      <c r="P6554" t="s">
        <v>125</v>
      </c>
    </row>
    <row r="6555" spans="1:18" x14ac:dyDescent="0.2">
      <c r="A6555">
        <v>171226</v>
      </c>
      <c r="B6555" t="s">
        <v>3107</v>
      </c>
      <c r="C6555" t="s">
        <v>1525</v>
      </c>
      <c r="D6555" t="b">
        <v>1</v>
      </c>
      <c r="E6555" t="s">
        <v>125</v>
      </c>
      <c r="F6555" t="s">
        <v>1798</v>
      </c>
      <c r="G6555" t="s">
        <v>1165</v>
      </c>
      <c r="H6555" t="s">
        <v>125</v>
      </c>
      <c r="J6555" t="s">
        <v>752</v>
      </c>
      <c r="K6555" t="s">
        <v>1266</v>
      </c>
      <c r="L6555" t="s">
        <v>1799</v>
      </c>
      <c r="P6555" t="s">
        <v>125</v>
      </c>
    </row>
    <row r="6556" spans="1:18" x14ac:dyDescent="0.2">
      <c r="A6556">
        <v>171258</v>
      </c>
      <c r="B6556" t="s">
        <v>3108</v>
      </c>
      <c r="C6556" t="s">
        <v>1525</v>
      </c>
      <c r="D6556" t="b">
        <v>0</v>
      </c>
      <c r="E6556" t="s">
        <v>125</v>
      </c>
      <c r="F6556" t="s">
        <v>1798</v>
      </c>
      <c r="G6556" t="s">
        <v>1165</v>
      </c>
      <c r="H6556" t="s">
        <v>125</v>
      </c>
      <c r="J6556" t="s">
        <v>752</v>
      </c>
      <c r="K6556" t="s">
        <v>1266</v>
      </c>
      <c r="L6556" t="s">
        <v>1799</v>
      </c>
      <c r="P6556" t="s">
        <v>125</v>
      </c>
      <c r="R6556" t="s">
        <v>3093</v>
      </c>
    </row>
    <row r="6557" spans="1:18" x14ac:dyDescent="0.2">
      <c r="A6557">
        <v>155472</v>
      </c>
      <c r="B6557" t="s">
        <v>3108</v>
      </c>
      <c r="C6557" t="s">
        <v>1525</v>
      </c>
      <c r="D6557" t="b">
        <v>0</v>
      </c>
      <c r="E6557" t="s">
        <v>125</v>
      </c>
      <c r="F6557" t="s">
        <v>1798</v>
      </c>
      <c r="G6557" t="s">
        <v>1165</v>
      </c>
      <c r="H6557" t="s">
        <v>125</v>
      </c>
      <c r="J6557" t="s">
        <v>752</v>
      </c>
      <c r="K6557" t="s">
        <v>1266</v>
      </c>
      <c r="L6557" t="s">
        <v>1799</v>
      </c>
      <c r="P6557" t="s">
        <v>125</v>
      </c>
    </row>
    <row r="6558" spans="1:18" x14ac:dyDescent="0.2">
      <c r="A6558">
        <v>171165</v>
      </c>
      <c r="B6558" t="s">
        <v>3108</v>
      </c>
      <c r="C6558" t="s">
        <v>1525</v>
      </c>
      <c r="D6558" t="b">
        <v>0</v>
      </c>
      <c r="E6558" t="s">
        <v>125</v>
      </c>
      <c r="F6558" t="s">
        <v>1798</v>
      </c>
      <c r="G6558" t="s">
        <v>1165</v>
      </c>
      <c r="H6558" t="s">
        <v>125</v>
      </c>
      <c r="J6558" t="s">
        <v>752</v>
      </c>
      <c r="K6558" t="s">
        <v>1266</v>
      </c>
      <c r="L6558" t="s">
        <v>1799</v>
      </c>
      <c r="P6558" t="s">
        <v>125</v>
      </c>
    </row>
    <row r="6559" spans="1:18" x14ac:dyDescent="0.2">
      <c r="A6559">
        <v>171227</v>
      </c>
      <c r="B6559" t="s">
        <v>3109</v>
      </c>
      <c r="C6559" t="s">
        <v>1525</v>
      </c>
      <c r="D6559" t="b">
        <v>1</v>
      </c>
      <c r="E6559" t="s">
        <v>125</v>
      </c>
      <c r="F6559" t="s">
        <v>1529</v>
      </c>
      <c r="G6559" t="s">
        <v>1527</v>
      </c>
      <c r="H6559" t="s">
        <v>125</v>
      </c>
      <c r="P6559" t="s">
        <v>125</v>
      </c>
    </row>
    <row r="6560" spans="1:18" x14ac:dyDescent="0.2">
      <c r="A6560">
        <v>171259</v>
      </c>
      <c r="B6560" t="s">
        <v>3109</v>
      </c>
      <c r="C6560" t="s">
        <v>1525</v>
      </c>
      <c r="D6560" t="b">
        <v>1</v>
      </c>
      <c r="E6560" t="s">
        <v>125</v>
      </c>
      <c r="F6560" t="s">
        <v>1529</v>
      </c>
      <c r="G6560" t="s">
        <v>1527</v>
      </c>
      <c r="H6560" t="s">
        <v>125</v>
      </c>
      <c r="P6560" t="s">
        <v>125</v>
      </c>
    </row>
    <row r="6561" spans="1:18" x14ac:dyDescent="0.2">
      <c r="A6561">
        <v>155473</v>
      </c>
      <c r="B6561" t="s">
        <v>3110</v>
      </c>
      <c r="C6561" t="s">
        <v>1525</v>
      </c>
      <c r="D6561" t="b">
        <v>1</v>
      </c>
      <c r="E6561" t="s">
        <v>125</v>
      </c>
      <c r="F6561" t="s">
        <v>1529</v>
      </c>
      <c r="G6561" t="s">
        <v>1527</v>
      </c>
      <c r="H6561" t="s">
        <v>125</v>
      </c>
      <c r="P6561" t="s">
        <v>125</v>
      </c>
    </row>
    <row r="6562" spans="1:18" x14ac:dyDescent="0.2">
      <c r="A6562">
        <v>171166</v>
      </c>
      <c r="B6562" t="s">
        <v>3110</v>
      </c>
      <c r="C6562" t="s">
        <v>1525</v>
      </c>
      <c r="D6562" t="b">
        <v>1</v>
      </c>
      <c r="E6562" t="s">
        <v>125</v>
      </c>
      <c r="F6562" t="s">
        <v>1529</v>
      </c>
      <c r="G6562" t="s">
        <v>1527</v>
      </c>
      <c r="H6562" t="s">
        <v>125</v>
      </c>
      <c r="P6562" t="s">
        <v>125</v>
      </c>
    </row>
    <row r="6563" spans="1:18" x14ac:dyDescent="0.2">
      <c r="A6563">
        <v>155475</v>
      </c>
      <c r="B6563" t="s">
        <v>3111</v>
      </c>
      <c r="C6563" t="s">
        <v>1525</v>
      </c>
      <c r="D6563" t="b">
        <v>1</v>
      </c>
      <c r="E6563" t="s">
        <v>125</v>
      </c>
      <c r="F6563" t="s">
        <v>1529</v>
      </c>
      <c r="G6563" t="s">
        <v>1527</v>
      </c>
      <c r="H6563" t="s">
        <v>125</v>
      </c>
      <c r="P6563" t="s">
        <v>125</v>
      </c>
    </row>
    <row r="6564" spans="1:18" x14ac:dyDescent="0.2">
      <c r="A6564">
        <v>171228</v>
      </c>
      <c r="B6564" t="s">
        <v>3111</v>
      </c>
      <c r="C6564" t="s">
        <v>1525</v>
      </c>
      <c r="D6564" t="b">
        <v>1</v>
      </c>
      <c r="E6564" t="s">
        <v>125</v>
      </c>
      <c r="F6564" t="s">
        <v>1529</v>
      </c>
      <c r="G6564" t="s">
        <v>1527</v>
      </c>
      <c r="H6564" t="s">
        <v>125</v>
      </c>
      <c r="P6564" t="s">
        <v>125</v>
      </c>
    </row>
    <row r="6565" spans="1:18" x14ac:dyDescent="0.2">
      <c r="A6565">
        <v>171260</v>
      </c>
      <c r="B6565" t="s">
        <v>3111</v>
      </c>
      <c r="C6565" t="s">
        <v>1525</v>
      </c>
      <c r="D6565" t="b">
        <v>1</v>
      </c>
      <c r="E6565" t="s">
        <v>125</v>
      </c>
      <c r="F6565" t="s">
        <v>1529</v>
      </c>
      <c r="G6565" t="s">
        <v>1527</v>
      </c>
      <c r="H6565" t="s">
        <v>125</v>
      </c>
      <c r="P6565" t="s">
        <v>125</v>
      </c>
    </row>
    <row r="6566" spans="1:18" x14ac:dyDescent="0.2">
      <c r="A6566">
        <v>171167</v>
      </c>
      <c r="B6566" t="s">
        <v>3111</v>
      </c>
      <c r="C6566" t="s">
        <v>1525</v>
      </c>
      <c r="D6566" t="b">
        <v>1</v>
      </c>
      <c r="E6566" t="s">
        <v>125</v>
      </c>
      <c r="F6566" t="s">
        <v>1529</v>
      </c>
      <c r="G6566" t="s">
        <v>1527</v>
      </c>
      <c r="H6566" t="s">
        <v>125</v>
      </c>
      <c r="P6566" t="s">
        <v>125</v>
      </c>
    </row>
    <row r="6567" spans="1:18" x14ac:dyDescent="0.2">
      <c r="A6567">
        <v>171229</v>
      </c>
      <c r="B6567" t="s">
        <v>3112</v>
      </c>
      <c r="C6567" t="s">
        <v>1525</v>
      </c>
      <c r="D6567" t="b">
        <v>1</v>
      </c>
      <c r="E6567" t="s">
        <v>125</v>
      </c>
      <c r="F6567" t="s">
        <v>2129</v>
      </c>
      <c r="G6567" t="s">
        <v>1588</v>
      </c>
      <c r="H6567" t="s">
        <v>125</v>
      </c>
      <c r="P6567" t="s">
        <v>125</v>
      </c>
    </row>
    <row r="6568" spans="1:18" x14ac:dyDescent="0.2">
      <c r="A6568">
        <v>171261</v>
      </c>
      <c r="B6568" t="s">
        <v>3113</v>
      </c>
      <c r="C6568" t="s">
        <v>1525</v>
      </c>
      <c r="D6568" t="b">
        <v>0</v>
      </c>
      <c r="E6568" t="s">
        <v>125</v>
      </c>
      <c r="F6568" t="s">
        <v>2129</v>
      </c>
      <c r="G6568" t="s">
        <v>1588</v>
      </c>
      <c r="H6568" t="s">
        <v>125</v>
      </c>
      <c r="P6568" t="s">
        <v>125</v>
      </c>
      <c r="R6568" t="s">
        <v>3093</v>
      </c>
    </row>
    <row r="6569" spans="1:18" x14ac:dyDescent="0.2">
      <c r="A6569">
        <v>155476</v>
      </c>
      <c r="B6569" t="s">
        <v>3114</v>
      </c>
      <c r="C6569" t="s">
        <v>1525</v>
      </c>
      <c r="D6569" t="b">
        <v>0</v>
      </c>
      <c r="E6569" t="s">
        <v>125</v>
      </c>
      <c r="F6569" t="s">
        <v>2129</v>
      </c>
      <c r="G6569" t="s">
        <v>1588</v>
      </c>
      <c r="H6569" t="s">
        <v>125</v>
      </c>
      <c r="P6569" t="s">
        <v>125</v>
      </c>
    </row>
    <row r="6570" spans="1:18" x14ac:dyDescent="0.2">
      <c r="A6570">
        <v>171168</v>
      </c>
      <c r="B6570" t="s">
        <v>3114</v>
      </c>
      <c r="C6570" t="s">
        <v>1525</v>
      </c>
      <c r="D6570" t="b">
        <v>0</v>
      </c>
      <c r="E6570" t="s">
        <v>125</v>
      </c>
      <c r="F6570" t="s">
        <v>2129</v>
      </c>
      <c r="G6570" t="s">
        <v>1588</v>
      </c>
      <c r="H6570" t="s">
        <v>125</v>
      </c>
      <c r="P6570" t="s">
        <v>125</v>
      </c>
    </row>
    <row r="6571" spans="1:18" x14ac:dyDescent="0.2">
      <c r="A6571">
        <v>171262</v>
      </c>
      <c r="B6571" t="s">
        <v>3115</v>
      </c>
      <c r="C6571" t="s">
        <v>1525</v>
      </c>
      <c r="D6571" t="b">
        <v>1</v>
      </c>
      <c r="E6571" t="s">
        <v>125</v>
      </c>
      <c r="F6571" t="s">
        <v>1529</v>
      </c>
      <c r="G6571" t="s">
        <v>1527</v>
      </c>
      <c r="H6571" t="s">
        <v>125</v>
      </c>
      <c r="P6571" t="s">
        <v>125</v>
      </c>
    </row>
    <row r="6572" spans="1:18" x14ac:dyDescent="0.2">
      <c r="A6572">
        <v>155478</v>
      </c>
      <c r="B6572" t="s">
        <v>3115</v>
      </c>
      <c r="C6572" t="s">
        <v>1525</v>
      </c>
      <c r="D6572" t="b">
        <v>1</v>
      </c>
      <c r="E6572" t="s">
        <v>125</v>
      </c>
      <c r="F6572" t="s">
        <v>1529</v>
      </c>
      <c r="G6572" t="s">
        <v>1527</v>
      </c>
      <c r="H6572" t="s">
        <v>125</v>
      </c>
      <c r="P6572" t="s">
        <v>125</v>
      </c>
    </row>
    <row r="6573" spans="1:18" x14ac:dyDescent="0.2">
      <c r="A6573">
        <v>171230</v>
      </c>
      <c r="B6573" t="s">
        <v>3115</v>
      </c>
      <c r="C6573" t="s">
        <v>1525</v>
      </c>
      <c r="D6573" t="b">
        <v>1</v>
      </c>
      <c r="E6573" t="s">
        <v>125</v>
      </c>
      <c r="F6573" t="s">
        <v>1529</v>
      </c>
      <c r="G6573" t="s">
        <v>1527</v>
      </c>
      <c r="H6573" t="s">
        <v>125</v>
      </c>
      <c r="P6573" t="s">
        <v>125</v>
      </c>
    </row>
    <row r="6574" spans="1:18" x14ac:dyDescent="0.2">
      <c r="A6574">
        <v>171169</v>
      </c>
      <c r="B6574" t="s">
        <v>3115</v>
      </c>
      <c r="C6574" t="s">
        <v>1525</v>
      </c>
      <c r="D6574" t="b">
        <v>1</v>
      </c>
      <c r="E6574" t="s">
        <v>125</v>
      </c>
      <c r="F6574" t="s">
        <v>1529</v>
      </c>
      <c r="G6574" t="s">
        <v>1527</v>
      </c>
      <c r="H6574" t="s">
        <v>125</v>
      </c>
      <c r="P6574" t="s">
        <v>125</v>
      </c>
    </row>
    <row r="6575" spans="1:18" x14ac:dyDescent="0.2">
      <c r="A6575">
        <v>171170</v>
      </c>
      <c r="B6575" t="s">
        <v>3116</v>
      </c>
      <c r="C6575" t="s">
        <v>1525</v>
      </c>
      <c r="D6575" t="b">
        <v>1</v>
      </c>
      <c r="E6575" t="s">
        <v>125</v>
      </c>
      <c r="F6575" t="s">
        <v>1529</v>
      </c>
      <c r="G6575" t="s">
        <v>1527</v>
      </c>
      <c r="H6575" t="s">
        <v>125</v>
      </c>
      <c r="P6575" t="s">
        <v>125</v>
      </c>
    </row>
    <row r="6576" spans="1:18" x14ac:dyDescent="0.2">
      <c r="A6576">
        <v>171231</v>
      </c>
      <c r="B6576" t="s">
        <v>3116</v>
      </c>
      <c r="C6576" t="s">
        <v>1525</v>
      </c>
      <c r="D6576" t="b">
        <v>1</v>
      </c>
      <c r="E6576" t="s">
        <v>125</v>
      </c>
      <c r="F6576" t="s">
        <v>1529</v>
      </c>
      <c r="G6576" t="s">
        <v>1527</v>
      </c>
      <c r="H6576" t="s">
        <v>125</v>
      </c>
      <c r="P6576" t="s">
        <v>125</v>
      </c>
    </row>
    <row r="6577" spans="1:19" x14ac:dyDescent="0.2">
      <c r="A6577">
        <v>171263</v>
      </c>
      <c r="B6577" t="s">
        <v>3116</v>
      </c>
      <c r="C6577" t="s">
        <v>1525</v>
      </c>
      <c r="D6577" t="b">
        <v>1</v>
      </c>
      <c r="E6577" t="s">
        <v>125</v>
      </c>
      <c r="F6577" t="s">
        <v>1529</v>
      </c>
      <c r="G6577" t="s">
        <v>1527</v>
      </c>
      <c r="H6577" t="s">
        <v>125</v>
      </c>
      <c r="P6577" t="s">
        <v>125</v>
      </c>
    </row>
    <row r="6578" spans="1:19" x14ac:dyDescent="0.2">
      <c r="A6578">
        <v>155479</v>
      </c>
      <c r="B6578" t="s">
        <v>3116</v>
      </c>
      <c r="C6578" t="s">
        <v>1525</v>
      </c>
      <c r="D6578" t="b">
        <v>1</v>
      </c>
      <c r="E6578" t="s">
        <v>125</v>
      </c>
      <c r="F6578" t="s">
        <v>1529</v>
      </c>
      <c r="G6578" t="s">
        <v>1527</v>
      </c>
      <c r="H6578" t="s">
        <v>125</v>
      </c>
      <c r="P6578" t="s">
        <v>125</v>
      </c>
    </row>
    <row r="6579" spans="1:19" x14ac:dyDescent="0.2">
      <c r="A6579">
        <v>171171</v>
      </c>
      <c r="B6579" t="s">
        <v>3117</v>
      </c>
      <c r="C6579" t="s">
        <v>1525</v>
      </c>
      <c r="D6579" t="b">
        <v>1</v>
      </c>
      <c r="E6579" t="s">
        <v>125</v>
      </c>
      <c r="F6579" t="s">
        <v>1590</v>
      </c>
      <c r="G6579" t="s">
        <v>1527</v>
      </c>
      <c r="H6579" t="s">
        <v>125</v>
      </c>
      <c r="P6579" t="s">
        <v>125</v>
      </c>
    </row>
    <row r="6580" spans="1:19" x14ac:dyDescent="0.2">
      <c r="A6580">
        <v>171232</v>
      </c>
      <c r="B6580" t="s">
        <v>3117</v>
      </c>
      <c r="C6580" t="s">
        <v>1525</v>
      </c>
      <c r="D6580" t="b">
        <v>1</v>
      </c>
      <c r="E6580" t="s">
        <v>125</v>
      </c>
      <c r="F6580" t="s">
        <v>1590</v>
      </c>
      <c r="G6580" t="s">
        <v>1527</v>
      </c>
      <c r="H6580" t="s">
        <v>125</v>
      </c>
      <c r="P6580" t="s">
        <v>125</v>
      </c>
    </row>
    <row r="6581" spans="1:19" x14ac:dyDescent="0.2">
      <c r="A6581">
        <v>171264</v>
      </c>
      <c r="B6581" t="s">
        <v>3117</v>
      </c>
      <c r="C6581" t="s">
        <v>1525</v>
      </c>
      <c r="D6581" t="b">
        <v>1</v>
      </c>
      <c r="E6581" t="s">
        <v>125</v>
      </c>
      <c r="F6581" t="s">
        <v>1590</v>
      </c>
      <c r="G6581" t="s">
        <v>1527</v>
      </c>
      <c r="H6581" t="s">
        <v>125</v>
      </c>
      <c r="P6581" t="s">
        <v>125</v>
      </c>
    </row>
    <row r="6582" spans="1:19" x14ac:dyDescent="0.2">
      <c r="A6582">
        <v>155480</v>
      </c>
      <c r="B6582" t="s">
        <v>3117</v>
      </c>
      <c r="C6582" t="s">
        <v>1525</v>
      </c>
      <c r="D6582" t="b">
        <v>1</v>
      </c>
      <c r="E6582" t="s">
        <v>125</v>
      </c>
      <c r="F6582" t="s">
        <v>1590</v>
      </c>
      <c r="G6582" t="s">
        <v>1527</v>
      </c>
      <c r="H6582" t="s">
        <v>125</v>
      </c>
      <c r="P6582" t="s">
        <v>125</v>
      </c>
    </row>
    <row r="6583" spans="1:19" x14ac:dyDescent="0.2">
      <c r="A6583">
        <v>155485</v>
      </c>
      <c r="B6583" t="s">
        <v>3118</v>
      </c>
      <c r="C6583" t="s">
        <v>1525</v>
      </c>
      <c r="D6583" t="b">
        <v>1</v>
      </c>
      <c r="E6583" t="s">
        <v>125</v>
      </c>
      <c r="F6583" t="s">
        <v>1590</v>
      </c>
      <c r="G6583" t="s">
        <v>1527</v>
      </c>
      <c r="H6583" t="s">
        <v>125</v>
      </c>
      <c r="P6583" t="s">
        <v>125</v>
      </c>
    </row>
    <row r="6584" spans="1:19" x14ac:dyDescent="0.2">
      <c r="A6584">
        <v>155491</v>
      </c>
      <c r="B6584" t="s">
        <v>3119</v>
      </c>
      <c r="C6584" t="s">
        <v>1525</v>
      </c>
      <c r="D6584" t="b">
        <v>0</v>
      </c>
      <c r="E6584" t="s">
        <v>125</v>
      </c>
      <c r="F6584" t="s">
        <v>1934</v>
      </c>
      <c r="G6584" t="s">
        <v>1534</v>
      </c>
      <c r="H6584" t="s">
        <v>125</v>
      </c>
      <c r="P6584" t="s">
        <v>125</v>
      </c>
    </row>
    <row r="6585" spans="1:19" x14ac:dyDescent="0.2">
      <c r="A6585">
        <v>155490</v>
      </c>
      <c r="B6585" t="s">
        <v>3119</v>
      </c>
      <c r="C6585" t="s">
        <v>1525</v>
      </c>
      <c r="D6585" t="b">
        <v>0</v>
      </c>
      <c r="E6585" t="s">
        <v>125</v>
      </c>
      <c r="H6585" t="s">
        <v>125</v>
      </c>
      <c r="P6585" t="s">
        <v>125</v>
      </c>
    </row>
    <row r="6586" spans="1:19" x14ac:dyDescent="0.2">
      <c r="A6586">
        <v>171245</v>
      </c>
      <c r="B6586" t="s">
        <v>3120</v>
      </c>
      <c r="C6586" t="s">
        <v>1525</v>
      </c>
      <c r="D6586" t="b">
        <v>0</v>
      </c>
      <c r="E6586" t="s">
        <v>125</v>
      </c>
      <c r="F6586" t="s">
        <v>1934</v>
      </c>
      <c r="G6586" t="s">
        <v>1534</v>
      </c>
      <c r="H6586" t="s">
        <v>125</v>
      </c>
      <c r="P6586" t="s">
        <v>125</v>
      </c>
      <c r="R6586" t="s">
        <v>3093</v>
      </c>
    </row>
    <row r="6587" spans="1:19" x14ac:dyDescent="0.2">
      <c r="A6587">
        <v>191458</v>
      </c>
      <c r="B6587" t="s">
        <v>3121</v>
      </c>
      <c r="C6587" t="s">
        <v>1525</v>
      </c>
      <c r="D6587" t="b">
        <v>0</v>
      </c>
      <c r="E6587" t="s">
        <v>125</v>
      </c>
      <c r="F6587" t="s">
        <v>1769</v>
      </c>
      <c r="G6587" t="s">
        <v>533</v>
      </c>
      <c r="H6587" t="s">
        <v>125</v>
      </c>
      <c r="P6587" t="s">
        <v>125</v>
      </c>
      <c r="S6587" t="s">
        <v>1770</v>
      </c>
    </row>
    <row r="6588" spans="1:19" x14ac:dyDescent="0.2">
      <c r="A6588">
        <v>158273</v>
      </c>
      <c r="B6588" t="s">
        <v>3121</v>
      </c>
      <c r="C6588" t="s">
        <v>1525</v>
      </c>
      <c r="D6588" t="b">
        <v>0</v>
      </c>
      <c r="E6588" t="s">
        <v>125</v>
      </c>
      <c r="F6588" t="s">
        <v>1769</v>
      </c>
      <c r="G6588" t="s">
        <v>533</v>
      </c>
      <c r="H6588" t="s">
        <v>125</v>
      </c>
      <c r="P6588" t="s">
        <v>125</v>
      </c>
      <c r="S6588" t="s">
        <v>1770</v>
      </c>
    </row>
    <row r="6589" spans="1:19" x14ac:dyDescent="0.2">
      <c r="A6589">
        <v>191470</v>
      </c>
      <c r="B6589" t="s">
        <v>3122</v>
      </c>
      <c r="C6589" t="s">
        <v>1525</v>
      </c>
      <c r="D6589" t="b">
        <v>1</v>
      </c>
      <c r="E6589" t="s">
        <v>125</v>
      </c>
      <c r="H6589" t="s">
        <v>125</v>
      </c>
      <c r="P6589" t="s">
        <v>125</v>
      </c>
    </row>
    <row r="6590" spans="1:19" x14ac:dyDescent="0.2">
      <c r="A6590">
        <v>191460</v>
      </c>
      <c r="B6590" t="s">
        <v>3123</v>
      </c>
      <c r="C6590" t="s">
        <v>1525</v>
      </c>
      <c r="D6590" t="b">
        <v>1</v>
      </c>
      <c r="E6590" t="s">
        <v>125</v>
      </c>
      <c r="H6590" t="s">
        <v>125</v>
      </c>
      <c r="P6590" t="s">
        <v>125</v>
      </c>
    </row>
    <row r="6591" spans="1:19" x14ac:dyDescent="0.2">
      <c r="A6591">
        <v>191466</v>
      </c>
      <c r="B6591" t="s">
        <v>3124</v>
      </c>
      <c r="C6591" t="s">
        <v>1525</v>
      </c>
      <c r="D6591" t="b">
        <v>1</v>
      </c>
      <c r="E6591" t="s">
        <v>125</v>
      </c>
      <c r="F6591" t="s">
        <v>3125</v>
      </c>
      <c r="G6591" t="s">
        <v>1015</v>
      </c>
      <c r="H6591" t="s">
        <v>125</v>
      </c>
      <c r="P6591" t="s">
        <v>125</v>
      </c>
    </row>
    <row r="6592" spans="1:19" x14ac:dyDescent="0.2">
      <c r="A6592">
        <v>191463</v>
      </c>
      <c r="B6592" t="s">
        <v>3126</v>
      </c>
      <c r="C6592" t="s">
        <v>1525</v>
      </c>
      <c r="D6592" t="b">
        <v>0</v>
      </c>
      <c r="E6592" t="s">
        <v>125</v>
      </c>
      <c r="F6592" t="s">
        <v>3127</v>
      </c>
      <c r="G6592" t="s">
        <v>1015</v>
      </c>
      <c r="H6592" t="s">
        <v>125</v>
      </c>
      <c r="P6592" t="s">
        <v>125</v>
      </c>
    </row>
    <row r="6593" spans="1:18" x14ac:dyDescent="0.2">
      <c r="A6593">
        <v>191426</v>
      </c>
      <c r="B6593" t="s">
        <v>3126</v>
      </c>
      <c r="C6593" t="s">
        <v>1525</v>
      </c>
      <c r="D6593" t="b">
        <v>0</v>
      </c>
      <c r="E6593" t="s">
        <v>125</v>
      </c>
      <c r="F6593" t="s">
        <v>3127</v>
      </c>
      <c r="G6593" t="s">
        <v>1015</v>
      </c>
      <c r="H6593" t="s">
        <v>125</v>
      </c>
      <c r="P6593" t="s">
        <v>125</v>
      </c>
    </row>
    <row r="6594" spans="1:18" x14ac:dyDescent="0.2">
      <c r="A6594">
        <v>158262</v>
      </c>
      <c r="B6594" t="s">
        <v>3128</v>
      </c>
      <c r="C6594" t="s">
        <v>1525</v>
      </c>
      <c r="D6594" t="b">
        <v>1</v>
      </c>
      <c r="E6594" t="s">
        <v>125</v>
      </c>
      <c r="H6594" t="s">
        <v>125</v>
      </c>
      <c r="P6594" t="s">
        <v>125</v>
      </c>
      <c r="R6594" t="s">
        <v>3129</v>
      </c>
    </row>
    <row r="6595" spans="1:18" x14ac:dyDescent="0.2">
      <c r="A6595">
        <v>191457</v>
      </c>
      <c r="B6595" t="s">
        <v>3128</v>
      </c>
      <c r="C6595" t="s">
        <v>1525</v>
      </c>
      <c r="D6595" t="b">
        <v>1</v>
      </c>
      <c r="E6595" t="s">
        <v>125</v>
      </c>
      <c r="H6595" t="s">
        <v>125</v>
      </c>
      <c r="P6595" t="s">
        <v>125</v>
      </c>
      <c r="R6595" t="s">
        <v>3130</v>
      </c>
    </row>
    <row r="6596" spans="1:18" x14ac:dyDescent="0.2">
      <c r="A6596">
        <v>191464</v>
      </c>
      <c r="B6596" t="s">
        <v>3131</v>
      </c>
      <c r="C6596" t="s">
        <v>1525</v>
      </c>
      <c r="D6596" t="b">
        <v>1</v>
      </c>
      <c r="E6596" t="s">
        <v>125</v>
      </c>
      <c r="F6596" t="s">
        <v>3132</v>
      </c>
      <c r="G6596" t="s">
        <v>1015</v>
      </c>
      <c r="H6596" t="s">
        <v>125</v>
      </c>
      <c r="P6596" t="s">
        <v>125</v>
      </c>
    </row>
    <row r="6597" spans="1:18" x14ac:dyDescent="0.2">
      <c r="A6597">
        <v>158269</v>
      </c>
      <c r="B6597" t="s">
        <v>3131</v>
      </c>
      <c r="C6597" t="s">
        <v>1525</v>
      </c>
      <c r="D6597" t="b">
        <v>1</v>
      </c>
      <c r="E6597" t="s">
        <v>125</v>
      </c>
      <c r="F6597" t="s">
        <v>3132</v>
      </c>
      <c r="G6597" t="s">
        <v>1015</v>
      </c>
      <c r="H6597" t="s">
        <v>125</v>
      </c>
      <c r="P6597" t="s">
        <v>125</v>
      </c>
    </row>
    <row r="6598" spans="1:18" x14ac:dyDescent="0.2">
      <c r="A6598">
        <v>158271</v>
      </c>
      <c r="B6598" t="s">
        <v>3133</v>
      </c>
      <c r="C6598" t="s">
        <v>1525</v>
      </c>
      <c r="D6598" t="b">
        <v>1</v>
      </c>
      <c r="E6598" t="s">
        <v>125</v>
      </c>
      <c r="F6598" t="s">
        <v>3134</v>
      </c>
      <c r="G6598" t="s">
        <v>1015</v>
      </c>
      <c r="H6598" t="s">
        <v>125</v>
      </c>
      <c r="P6598" t="s">
        <v>125</v>
      </c>
    </row>
    <row r="6599" spans="1:18" x14ac:dyDescent="0.2">
      <c r="A6599">
        <v>158272</v>
      </c>
      <c r="B6599" t="s">
        <v>3135</v>
      </c>
      <c r="C6599" t="s">
        <v>1525</v>
      </c>
      <c r="D6599" t="b">
        <v>1</v>
      </c>
      <c r="E6599" t="s">
        <v>125</v>
      </c>
      <c r="F6599" t="s">
        <v>3134</v>
      </c>
      <c r="G6599" t="s">
        <v>1015</v>
      </c>
      <c r="H6599" t="s">
        <v>125</v>
      </c>
      <c r="P6599" t="s">
        <v>125</v>
      </c>
    </row>
    <row r="6600" spans="1:18" x14ac:dyDescent="0.2">
      <c r="A6600">
        <v>158267</v>
      </c>
      <c r="B6600" t="s">
        <v>3136</v>
      </c>
      <c r="C6600" t="s">
        <v>1525</v>
      </c>
      <c r="D6600" t="b">
        <v>1</v>
      </c>
      <c r="E6600" t="s">
        <v>125</v>
      </c>
      <c r="F6600" t="s">
        <v>3134</v>
      </c>
      <c r="G6600" t="s">
        <v>1015</v>
      </c>
      <c r="H6600" t="s">
        <v>125</v>
      </c>
      <c r="P6600" t="s">
        <v>125</v>
      </c>
    </row>
    <row r="6601" spans="1:18" x14ac:dyDescent="0.2">
      <c r="A6601">
        <v>191467</v>
      </c>
      <c r="B6601" t="s">
        <v>3137</v>
      </c>
      <c r="C6601" t="s">
        <v>1525</v>
      </c>
      <c r="D6601" t="b">
        <v>1</v>
      </c>
      <c r="E6601" t="s">
        <v>125</v>
      </c>
      <c r="F6601" t="s">
        <v>3138</v>
      </c>
      <c r="G6601" t="s">
        <v>1015</v>
      </c>
      <c r="H6601" t="s">
        <v>125</v>
      </c>
      <c r="P6601" t="s">
        <v>125</v>
      </c>
    </row>
    <row r="6602" spans="1:18" x14ac:dyDescent="0.2">
      <c r="A6602">
        <v>158263</v>
      </c>
      <c r="B6602" t="s">
        <v>3139</v>
      </c>
      <c r="C6602" t="s">
        <v>1525</v>
      </c>
      <c r="D6602" t="b">
        <v>1</v>
      </c>
      <c r="E6602" t="s">
        <v>125</v>
      </c>
      <c r="H6602" t="s">
        <v>125</v>
      </c>
      <c r="P6602" t="s">
        <v>125</v>
      </c>
      <c r="R6602" t="s">
        <v>3129</v>
      </c>
    </row>
    <row r="6603" spans="1:18" x14ac:dyDescent="0.2">
      <c r="A6603">
        <v>191468</v>
      </c>
      <c r="B6603" t="s">
        <v>3139</v>
      </c>
      <c r="C6603" t="s">
        <v>1525</v>
      </c>
      <c r="D6603" t="b">
        <v>1</v>
      </c>
      <c r="E6603" t="s">
        <v>125</v>
      </c>
      <c r="H6603" t="s">
        <v>125</v>
      </c>
      <c r="P6603" t="s">
        <v>125</v>
      </c>
      <c r="R6603" t="s">
        <v>3130</v>
      </c>
    </row>
    <row r="6604" spans="1:18" x14ac:dyDescent="0.2">
      <c r="A6604">
        <v>191472</v>
      </c>
      <c r="B6604" t="s">
        <v>3140</v>
      </c>
      <c r="C6604" t="s">
        <v>1525</v>
      </c>
      <c r="D6604" t="b">
        <v>0</v>
      </c>
      <c r="E6604" t="s">
        <v>125</v>
      </c>
      <c r="F6604" t="s">
        <v>3141</v>
      </c>
      <c r="G6604" t="s">
        <v>1015</v>
      </c>
      <c r="H6604" t="s">
        <v>125</v>
      </c>
      <c r="P6604" t="s">
        <v>125</v>
      </c>
    </row>
    <row r="6605" spans="1:18" x14ac:dyDescent="0.2">
      <c r="A6605">
        <v>158279</v>
      </c>
      <c r="B6605" t="s">
        <v>3140</v>
      </c>
      <c r="C6605" t="s">
        <v>1525</v>
      </c>
      <c r="D6605" t="b">
        <v>0</v>
      </c>
      <c r="E6605" t="s">
        <v>125</v>
      </c>
      <c r="F6605" t="s">
        <v>3141</v>
      </c>
      <c r="G6605" t="s">
        <v>1015</v>
      </c>
      <c r="H6605" t="s">
        <v>125</v>
      </c>
      <c r="P6605" t="s">
        <v>125</v>
      </c>
    </row>
    <row r="6606" spans="1:18" x14ac:dyDescent="0.2">
      <c r="A6606">
        <v>191471</v>
      </c>
      <c r="B6606" t="s">
        <v>3142</v>
      </c>
      <c r="C6606" t="s">
        <v>1525</v>
      </c>
      <c r="D6606" t="b">
        <v>1</v>
      </c>
      <c r="E6606" t="s">
        <v>125</v>
      </c>
      <c r="F6606" t="s">
        <v>3127</v>
      </c>
      <c r="G6606" t="s">
        <v>1015</v>
      </c>
      <c r="H6606" t="s">
        <v>125</v>
      </c>
      <c r="P6606" t="s">
        <v>125</v>
      </c>
    </row>
    <row r="6607" spans="1:18" x14ac:dyDescent="0.2">
      <c r="A6607">
        <v>191481</v>
      </c>
      <c r="B6607" t="s">
        <v>3143</v>
      </c>
      <c r="C6607" t="s">
        <v>1525</v>
      </c>
      <c r="D6607" t="b">
        <v>1</v>
      </c>
      <c r="E6607" t="s">
        <v>125</v>
      </c>
      <c r="F6607" t="s">
        <v>3144</v>
      </c>
      <c r="G6607" t="s">
        <v>1015</v>
      </c>
      <c r="H6607" t="s">
        <v>125</v>
      </c>
      <c r="P6607" t="s">
        <v>125</v>
      </c>
    </row>
    <row r="6608" spans="1:18" x14ac:dyDescent="0.2">
      <c r="A6608">
        <v>158288</v>
      </c>
      <c r="B6608" t="s">
        <v>3143</v>
      </c>
      <c r="C6608" t="s">
        <v>1525</v>
      </c>
      <c r="D6608" t="b">
        <v>1</v>
      </c>
      <c r="E6608" t="s">
        <v>125</v>
      </c>
      <c r="F6608" t="s">
        <v>3144</v>
      </c>
      <c r="G6608" t="s">
        <v>1015</v>
      </c>
      <c r="H6608" t="s">
        <v>125</v>
      </c>
      <c r="P6608" t="s">
        <v>125</v>
      </c>
    </row>
    <row r="6609" spans="1:18" x14ac:dyDescent="0.2">
      <c r="A6609">
        <v>158286</v>
      </c>
      <c r="B6609" t="s">
        <v>3145</v>
      </c>
      <c r="C6609" t="s">
        <v>1525</v>
      </c>
      <c r="D6609" t="b">
        <v>1</v>
      </c>
      <c r="E6609" t="s">
        <v>125</v>
      </c>
      <c r="F6609" t="s">
        <v>3146</v>
      </c>
      <c r="G6609" t="s">
        <v>1015</v>
      </c>
      <c r="H6609" t="s">
        <v>125</v>
      </c>
      <c r="P6609" t="s">
        <v>125</v>
      </c>
    </row>
    <row r="6610" spans="1:18" x14ac:dyDescent="0.2">
      <c r="A6610">
        <v>191479</v>
      </c>
      <c r="B6610" t="s">
        <v>3145</v>
      </c>
      <c r="C6610" t="s">
        <v>1525</v>
      </c>
      <c r="D6610" t="b">
        <v>1</v>
      </c>
      <c r="E6610" t="s">
        <v>125</v>
      </c>
      <c r="F6610" t="s">
        <v>3146</v>
      </c>
      <c r="G6610" t="s">
        <v>1015</v>
      </c>
      <c r="H6610" t="s">
        <v>125</v>
      </c>
      <c r="P6610" t="s">
        <v>125</v>
      </c>
    </row>
    <row r="6611" spans="1:18" x14ac:dyDescent="0.2">
      <c r="A6611">
        <v>158290</v>
      </c>
      <c r="B6611" t="s">
        <v>3147</v>
      </c>
      <c r="C6611" t="s">
        <v>1525</v>
      </c>
      <c r="D6611" t="b">
        <v>0</v>
      </c>
      <c r="E6611" t="s">
        <v>125</v>
      </c>
      <c r="F6611" t="s">
        <v>3148</v>
      </c>
      <c r="G6611" t="s">
        <v>1015</v>
      </c>
      <c r="H6611" t="s">
        <v>125</v>
      </c>
      <c r="P6611" t="s">
        <v>125</v>
      </c>
    </row>
    <row r="6612" spans="1:18" x14ac:dyDescent="0.2">
      <c r="A6612">
        <v>191483</v>
      </c>
      <c r="B6612" t="s">
        <v>3149</v>
      </c>
      <c r="C6612" t="s">
        <v>1525</v>
      </c>
      <c r="D6612" t="b">
        <v>0</v>
      </c>
      <c r="E6612" t="s">
        <v>125</v>
      </c>
      <c r="F6612" t="s">
        <v>3150</v>
      </c>
      <c r="G6612" t="s">
        <v>1015</v>
      </c>
      <c r="H6612" t="s">
        <v>125</v>
      </c>
      <c r="P6612" t="s">
        <v>125</v>
      </c>
    </row>
    <row r="6613" spans="1:18" x14ac:dyDescent="0.2">
      <c r="A6613">
        <v>191475</v>
      </c>
      <c r="B6613" t="s">
        <v>3151</v>
      </c>
      <c r="C6613" t="s">
        <v>1525</v>
      </c>
      <c r="D6613" t="b">
        <v>1</v>
      </c>
      <c r="E6613" t="s">
        <v>125</v>
      </c>
      <c r="F6613" t="s">
        <v>3152</v>
      </c>
      <c r="G6613" t="s">
        <v>1015</v>
      </c>
      <c r="H6613" t="s">
        <v>125</v>
      </c>
      <c r="P6613" t="s">
        <v>125</v>
      </c>
    </row>
    <row r="6614" spans="1:18" x14ac:dyDescent="0.2">
      <c r="A6614">
        <v>158280</v>
      </c>
      <c r="B6614" t="s">
        <v>3153</v>
      </c>
      <c r="C6614" t="s">
        <v>1525</v>
      </c>
      <c r="D6614" t="b">
        <v>1</v>
      </c>
      <c r="E6614" t="s">
        <v>125</v>
      </c>
      <c r="F6614" t="s">
        <v>3152</v>
      </c>
      <c r="G6614" t="s">
        <v>1015</v>
      </c>
      <c r="H6614" t="s">
        <v>125</v>
      </c>
      <c r="P6614" t="s">
        <v>125</v>
      </c>
    </row>
    <row r="6615" spans="1:18" x14ac:dyDescent="0.2">
      <c r="A6615">
        <v>191473</v>
      </c>
      <c r="B6615" t="s">
        <v>3154</v>
      </c>
      <c r="C6615" t="s">
        <v>1525</v>
      </c>
      <c r="D6615" t="b">
        <v>1</v>
      </c>
      <c r="E6615" t="s">
        <v>125</v>
      </c>
      <c r="H6615" t="s">
        <v>125</v>
      </c>
      <c r="P6615" t="s">
        <v>125</v>
      </c>
      <c r="R6615" t="s">
        <v>3130</v>
      </c>
    </row>
    <row r="6616" spans="1:18" x14ac:dyDescent="0.2">
      <c r="A6616">
        <v>158264</v>
      </c>
      <c r="B6616" t="s">
        <v>3154</v>
      </c>
      <c r="C6616" t="s">
        <v>1525</v>
      </c>
      <c r="D6616" t="b">
        <v>1</v>
      </c>
      <c r="E6616" t="s">
        <v>125</v>
      </c>
      <c r="H6616" t="s">
        <v>125</v>
      </c>
      <c r="P6616" t="s">
        <v>125</v>
      </c>
      <c r="R6616" t="s">
        <v>3129</v>
      </c>
    </row>
    <row r="6617" spans="1:18" x14ac:dyDescent="0.2">
      <c r="A6617">
        <v>158284</v>
      </c>
      <c r="B6617" t="s">
        <v>3155</v>
      </c>
      <c r="C6617" t="s">
        <v>1525</v>
      </c>
      <c r="D6617" t="b">
        <v>0</v>
      </c>
      <c r="E6617" t="s">
        <v>125</v>
      </c>
      <c r="F6617" t="s">
        <v>3156</v>
      </c>
      <c r="G6617" t="s">
        <v>1015</v>
      </c>
      <c r="H6617" t="s">
        <v>125</v>
      </c>
      <c r="P6617" t="s">
        <v>125</v>
      </c>
    </row>
    <row r="6618" spans="1:18" x14ac:dyDescent="0.2">
      <c r="A6618">
        <v>191477</v>
      </c>
      <c r="B6618" t="s">
        <v>3155</v>
      </c>
      <c r="C6618" t="s">
        <v>1525</v>
      </c>
      <c r="D6618" t="b">
        <v>0</v>
      </c>
      <c r="E6618" t="s">
        <v>125</v>
      </c>
      <c r="F6618" t="s">
        <v>3156</v>
      </c>
      <c r="G6618" t="s">
        <v>1015</v>
      </c>
      <c r="H6618" t="s">
        <v>125</v>
      </c>
      <c r="P6618" t="s">
        <v>125</v>
      </c>
    </row>
    <row r="6619" spans="1:18" x14ac:dyDescent="0.2">
      <c r="A6619">
        <v>158287</v>
      </c>
      <c r="B6619" t="s">
        <v>3157</v>
      </c>
      <c r="C6619" t="s">
        <v>1525</v>
      </c>
      <c r="D6619" t="b">
        <v>1</v>
      </c>
      <c r="E6619" t="s">
        <v>125</v>
      </c>
      <c r="F6619" t="s">
        <v>3158</v>
      </c>
      <c r="G6619" t="s">
        <v>1015</v>
      </c>
      <c r="H6619" t="s">
        <v>125</v>
      </c>
      <c r="P6619" t="s">
        <v>125</v>
      </c>
    </row>
    <row r="6620" spans="1:18" x14ac:dyDescent="0.2">
      <c r="A6620">
        <v>191480</v>
      </c>
      <c r="B6620" t="s">
        <v>3157</v>
      </c>
      <c r="C6620" t="s">
        <v>1525</v>
      </c>
      <c r="D6620" t="b">
        <v>1</v>
      </c>
      <c r="E6620" t="s">
        <v>125</v>
      </c>
      <c r="F6620" t="s">
        <v>3158</v>
      </c>
      <c r="G6620" t="s">
        <v>1015</v>
      </c>
      <c r="H6620" t="s">
        <v>125</v>
      </c>
      <c r="P6620" t="s">
        <v>125</v>
      </c>
    </row>
    <row r="6621" spans="1:18" x14ac:dyDescent="0.2">
      <c r="A6621">
        <v>191484</v>
      </c>
      <c r="B6621" t="s">
        <v>3159</v>
      </c>
      <c r="C6621" t="s">
        <v>1525</v>
      </c>
      <c r="D6621" t="b">
        <v>1</v>
      </c>
      <c r="E6621" t="s">
        <v>125</v>
      </c>
      <c r="H6621" t="s">
        <v>125</v>
      </c>
      <c r="P6621" t="s">
        <v>125</v>
      </c>
      <c r="R6621" t="s">
        <v>3130</v>
      </c>
    </row>
    <row r="6622" spans="1:18" x14ac:dyDescent="0.2">
      <c r="A6622">
        <v>158265</v>
      </c>
      <c r="B6622" t="s">
        <v>3159</v>
      </c>
      <c r="C6622" t="s">
        <v>1525</v>
      </c>
      <c r="D6622" t="b">
        <v>1</v>
      </c>
      <c r="E6622" t="s">
        <v>125</v>
      </c>
      <c r="H6622" t="s">
        <v>125</v>
      </c>
      <c r="P6622" t="s">
        <v>125</v>
      </c>
      <c r="R6622" t="s">
        <v>3129</v>
      </c>
    </row>
    <row r="6623" spans="1:18" x14ac:dyDescent="0.2">
      <c r="A6623">
        <v>158294</v>
      </c>
      <c r="B6623" t="s">
        <v>3160</v>
      </c>
      <c r="C6623" t="s">
        <v>1525</v>
      </c>
      <c r="D6623" t="b">
        <v>0</v>
      </c>
      <c r="E6623" t="s">
        <v>125</v>
      </c>
      <c r="F6623" t="s">
        <v>3161</v>
      </c>
      <c r="G6623" t="s">
        <v>1015</v>
      </c>
      <c r="H6623" t="s">
        <v>125</v>
      </c>
      <c r="P6623" t="s">
        <v>125</v>
      </c>
    </row>
    <row r="6624" spans="1:18" x14ac:dyDescent="0.2">
      <c r="A6624">
        <v>191487</v>
      </c>
      <c r="B6624" t="s">
        <v>3160</v>
      </c>
      <c r="C6624" t="s">
        <v>1525</v>
      </c>
      <c r="D6624" t="b">
        <v>0</v>
      </c>
      <c r="E6624" t="s">
        <v>125</v>
      </c>
      <c r="F6624" t="s">
        <v>3161</v>
      </c>
      <c r="G6624" t="s">
        <v>1015</v>
      </c>
      <c r="H6624" t="s">
        <v>125</v>
      </c>
      <c r="P6624" t="s">
        <v>125</v>
      </c>
    </row>
    <row r="6625" spans="1:18" x14ac:dyDescent="0.2">
      <c r="A6625">
        <v>191488</v>
      </c>
      <c r="B6625" t="s">
        <v>3162</v>
      </c>
      <c r="C6625" t="s">
        <v>1525</v>
      </c>
      <c r="D6625" t="b">
        <v>1</v>
      </c>
      <c r="E6625" t="s">
        <v>125</v>
      </c>
      <c r="F6625" t="s">
        <v>3152</v>
      </c>
      <c r="G6625" t="s">
        <v>1015</v>
      </c>
      <c r="H6625" t="s">
        <v>125</v>
      </c>
      <c r="P6625" t="s">
        <v>125</v>
      </c>
    </row>
    <row r="6626" spans="1:18" x14ac:dyDescent="0.2">
      <c r="A6626">
        <v>158295</v>
      </c>
      <c r="B6626" t="s">
        <v>3162</v>
      </c>
      <c r="C6626" t="s">
        <v>1525</v>
      </c>
      <c r="D6626" t="b">
        <v>1</v>
      </c>
      <c r="E6626" t="s">
        <v>125</v>
      </c>
      <c r="F6626" t="s">
        <v>3152</v>
      </c>
      <c r="G6626" t="s">
        <v>1015</v>
      </c>
      <c r="H6626" t="s">
        <v>125</v>
      </c>
      <c r="P6626" t="s">
        <v>125</v>
      </c>
    </row>
    <row r="6627" spans="1:18" x14ac:dyDescent="0.2">
      <c r="A6627">
        <v>158300</v>
      </c>
      <c r="B6627" t="s">
        <v>3163</v>
      </c>
      <c r="C6627" t="s">
        <v>1525</v>
      </c>
      <c r="D6627" t="b">
        <v>0</v>
      </c>
      <c r="E6627" t="s">
        <v>125</v>
      </c>
      <c r="F6627" t="s">
        <v>538</v>
      </c>
      <c r="G6627" t="s">
        <v>533</v>
      </c>
      <c r="H6627" t="s">
        <v>125</v>
      </c>
      <c r="P6627" t="s">
        <v>125</v>
      </c>
    </row>
    <row r="6628" spans="1:18" x14ac:dyDescent="0.2">
      <c r="A6628">
        <v>191495</v>
      </c>
      <c r="B6628" t="s">
        <v>3163</v>
      </c>
      <c r="C6628" t="s">
        <v>1525</v>
      </c>
      <c r="D6628" t="b">
        <v>0</v>
      </c>
      <c r="E6628" t="s">
        <v>125</v>
      </c>
      <c r="F6628" t="s">
        <v>538</v>
      </c>
      <c r="G6628" t="s">
        <v>533</v>
      </c>
      <c r="H6628" t="s">
        <v>125</v>
      </c>
      <c r="P6628" t="s">
        <v>125</v>
      </c>
    </row>
    <row r="6629" spans="1:18" x14ac:dyDescent="0.2">
      <c r="A6629">
        <v>158301</v>
      </c>
      <c r="B6629" t="s">
        <v>3164</v>
      </c>
      <c r="C6629" t="s">
        <v>1525</v>
      </c>
      <c r="D6629" t="b">
        <v>0</v>
      </c>
      <c r="E6629" t="s">
        <v>125</v>
      </c>
      <c r="F6629" t="s">
        <v>3165</v>
      </c>
      <c r="G6629" t="s">
        <v>1015</v>
      </c>
      <c r="H6629" t="s">
        <v>125</v>
      </c>
      <c r="P6629" t="s">
        <v>125</v>
      </c>
    </row>
    <row r="6630" spans="1:18" x14ac:dyDescent="0.2">
      <c r="A6630">
        <v>191496</v>
      </c>
      <c r="B6630" t="s">
        <v>3164</v>
      </c>
      <c r="C6630" t="s">
        <v>1525</v>
      </c>
      <c r="D6630" t="b">
        <v>0</v>
      </c>
      <c r="E6630" t="s">
        <v>125</v>
      </c>
      <c r="F6630" t="s">
        <v>3165</v>
      </c>
      <c r="G6630" t="s">
        <v>1015</v>
      </c>
      <c r="H6630" t="s">
        <v>125</v>
      </c>
      <c r="P6630" t="s">
        <v>125</v>
      </c>
    </row>
    <row r="6631" spans="1:18" x14ac:dyDescent="0.2">
      <c r="A6631">
        <v>191489</v>
      </c>
      <c r="B6631" t="s">
        <v>3166</v>
      </c>
      <c r="C6631" t="s">
        <v>1525</v>
      </c>
      <c r="D6631" t="b">
        <v>1</v>
      </c>
      <c r="E6631" t="s">
        <v>125</v>
      </c>
      <c r="H6631" t="s">
        <v>125</v>
      </c>
      <c r="P6631" t="s">
        <v>125</v>
      </c>
      <c r="R6631" t="s">
        <v>1752</v>
      </c>
    </row>
    <row r="6632" spans="1:18" x14ac:dyDescent="0.2">
      <c r="A6632">
        <v>158266</v>
      </c>
      <c r="B6632" t="s">
        <v>3166</v>
      </c>
      <c r="C6632" t="s">
        <v>1525</v>
      </c>
      <c r="D6632" t="b">
        <v>1</v>
      </c>
      <c r="E6632" t="s">
        <v>125</v>
      </c>
      <c r="H6632" t="s">
        <v>125</v>
      </c>
      <c r="P6632" t="s">
        <v>125</v>
      </c>
    </row>
    <row r="6633" spans="1:18" x14ac:dyDescent="0.2">
      <c r="A6633">
        <v>227008</v>
      </c>
      <c r="B6633" t="s">
        <v>3167</v>
      </c>
      <c r="C6633" t="s">
        <v>1525</v>
      </c>
      <c r="D6633" t="b">
        <v>1</v>
      </c>
      <c r="E6633" t="s">
        <v>125</v>
      </c>
      <c r="F6633" t="s">
        <v>3168</v>
      </c>
      <c r="G6633" t="s">
        <v>1015</v>
      </c>
      <c r="H6633" t="s">
        <v>125</v>
      </c>
      <c r="P6633" t="s">
        <v>125</v>
      </c>
    </row>
    <row r="6634" spans="1:18" x14ac:dyDescent="0.2">
      <c r="A6634">
        <v>174868</v>
      </c>
      <c r="B6634" t="s">
        <v>3169</v>
      </c>
      <c r="C6634" t="s">
        <v>1525</v>
      </c>
      <c r="D6634" t="b">
        <v>0</v>
      </c>
      <c r="E6634" t="s">
        <v>125</v>
      </c>
      <c r="H6634" t="s">
        <v>125</v>
      </c>
      <c r="P6634" t="s">
        <v>125</v>
      </c>
    </row>
    <row r="6635" spans="1:18" x14ac:dyDescent="0.2">
      <c r="A6635">
        <v>174816</v>
      </c>
      <c r="B6635" t="s">
        <v>3169</v>
      </c>
      <c r="C6635" t="s">
        <v>1525</v>
      </c>
      <c r="D6635" t="b">
        <v>0</v>
      </c>
      <c r="E6635" t="s">
        <v>125</v>
      </c>
      <c r="H6635" t="s">
        <v>125</v>
      </c>
      <c r="P6635" t="s">
        <v>125</v>
      </c>
    </row>
    <row r="6636" spans="1:18" x14ac:dyDescent="0.2">
      <c r="A6636">
        <v>153016</v>
      </c>
      <c r="B6636" t="s">
        <v>3170</v>
      </c>
      <c r="C6636" t="s">
        <v>1525</v>
      </c>
      <c r="D6636" t="b">
        <v>0</v>
      </c>
      <c r="E6636" t="s">
        <v>125</v>
      </c>
      <c r="F6636" t="s">
        <v>1723</v>
      </c>
      <c r="G6636" t="s">
        <v>533</v>
      </c>
      <c r="H6636" t="s">
        <v>125</v>
      </c>
      <c r="P6636" t="s">
        <v>125</v>
      </c>
    </row>
    <row r="6637" spans="1:18" x14ac:dyDescent="0.2">
      <c r="A6637">
        <v>153013</v>
      </c>
      <c r="B6637" t="s">
        <v>844</v>
      </c>
      <c r="C6637" t="s">
        <v>1525</v>
      </c>
      <c r="D6637" t="b">
        <v>1</v>
      </c>
      <c r="E6637" t="s">
        <v>125</v>
      </c>
      <c r="H6637" t="s">
        <v>125</v>
      </c>
      <c r="P6637" t="s">
        <v>125</v>
      </c>
    </row>
    <row r="6638" spans="1:18" x14ac:dyDescent="0.2">
      <c r="A6638">
        <v>153017</v>
      </c>
      <c r="B6638" t="s">
        <v>3171</v>
      </c>
      <c r="C6638" t="s">
        <v>1525</v>
      </c>
      <c r="D6638" t="b">
        <v>1</v>
      </c>
      <c r="E6638" t="s">
        <v>125</v>
      </c>
      <c r="H6638" t="s">
        <v>125</v>
      </c>
      <c r="P6638" t="s">
        <v>125</v>
      </c>
    </row>
    <row r="6639" spans="1:18" x14ac:dyDescent="0.2">
      <c r="A6639">
        <v>157379</v>
      </c>
      <c r="B6639" t="s">
        <v>3172</v>
      </c>
      <c r="C6639" t="s">
        <v>1525</v>
      </c>
      <c r="D6639" t="b">
        <v>1</v>
      </c>
      <c r="E6639" t="s">
        <v>125</v>
      </c>
      <c r="F6639" t="s">
        <v>1590</v>
      </c>
      <c r="G6639" t="s">
        <v>1527</v>
      </c>
      <c r="H6639" t="s">
        <v>125</v>
      </c>
      <c r="P6639" t="s">
        <v>125</v>
      </c>
    </row>
    <row r="6640" spans="1:18" x14ac:dyDescent="0.2">
      <c r="A6640">
        <v>157385</v>
      </c>
      <c r="B6640" t="s">
        <v>3173</v>
      </c>
      <c r="C6640" t="s">
        <v>1525</v>
      </c>
      <c r="D6640" t="b">
        <v>1</v>
      </c>
      <c r="E6640" t="s">
        <v>125</v>
      </c>
      <c r="F6640" t="s">
        <v>1529</v>
      </c>
      <c r="G6640" t="s">
        <v>1527</v>
      </c>
      <c r="H6640" t="s">
        <v>125</v>
      </c>
      <c r="P6640" t="s">
        <v>125</v>
      </c>
    </row>
    <row r="6641" spans="1:19" x14ac:dyDescent="0.2">
      <c r="A6641">
        <v>214186</v>
      </c>
      <c r="B6641" t="s">
        <v>3174</v>
      </c>
      <c r="C6641" t="s">
        <v>1525</v>
      </c>
      <c r="D6641" t="b">
        <v>0</v>
      </c>
      <c r="E6641" t="s">
        <v>125</v>
      </c>
      <c r="F6641" t="s">
        <v>3174</v>
      </c>
      <c r="G6641" t="s">
        <v>956</v>
      </c>
      <c r="H6641" t="s">
        <v>125</v>
      </c>
      <c r="P6641" t="s">
        <v>125</v>
      </c>
      <c r="R6641" t="s">
        <v>2225</v>
      </c>
      <c r="S6641" t="s">
        <v>1156</v>
      </c>
    </row>
    <row r="6642" spans="1:19" x14ac:dyDescent="0.2">
      <c r="A6642">
        <v>119141</v>
      </c>
      <c r="B6642" t="s">
        <v>3175</v>
      </c>
      <c r="C6642" t="s">
        <v>1525</v>
      </c>
      <c r="D6642" t="b">
        <v>0</v>
      </c>
      <c r="E6642" t="s">
        <v>125</v>
      </c>
      <c r="F6642" t="s">
        <v>3176</v>
      </c>
      <c r="H6642" t="s">
        <v>130</v>
      </c>
      <c r="P6642" t="s">
        <v>125</v>
      </c>
    </row>
    <row r="6643" spans="1:19" x14ac:dyDescent="0.2">
      <c r="A6643">
        <v>182204</v>
      </c>
      <c r="B6643" t="s">
        <v>3175</v>
      </c>
      <c r="C6643" t="s">
        <v>1525</v>
      </c>
      <c r="D6643" t="b">
        <v>0</v>
      </c>
      <c r="E6643" t="s">
        <v>125</v>
      </c>
      <c r="H6643" t="s">
        <v>125</v>
      </c>
      <c r="P6643" t="s">
        <v>125</v>
      </c>
    </row>
    <row r="6644" spans="1:19" x14ac:dyDescent="0.2">
      <c r="A6644">
        <v>182205</v>
      </c>
      <c r="B6644" t="s">
        <v>3177</v>
      </c>
      <c r="C6644" t="s">
        <v>1525</v>
      </c>
      <c r="D6644" t="b">
        <v>0</v>
      </c>
      <c r="E6644" t="s">
        <v>125</v>
      </c>
      <c r="H6644" t="s">
        <v>125</v>
      </c>
      <c r="P6644" t="s">
        <v>125</v>
      </c>
    </row>
    <row r="6645" spans="1:19" x14ac:dyDescent="0.2">
      <c r="A6645">
        <v>119142</v>
      </c>
      <c r="B6645" t="s">
        <v>3177</v>
      </c>
      <c r="C6645" t="s">
        <v>1525</v>
      </c>
      <c r="D6645" t="b">
        <v>0</v>
      </c>
      <c r="E6645" t="s">
        <v>125</v>
      </c>
      <c r="F6645" t="s">
        <v>3178</v>
      </c>
      <c r="H6645" t="s">
        <v>130</v>
      </c>
      <c r="P6645" t="s">
        <v>125</v>
      </c>
    </row>
    <row r="6646" spans="1:19" x14ac:dyDescent="0.2">
      <c r="A6646">
        <v>182206</v>
      </c>
      <c r="B6646" t="s">
        <v>3179</v>
      </c>
      <c r="C6646" t="s">
        <v>1525</v>
      </c>
      <c r="D6646" t="b">
        <v>0</v>
      </c>
      <c r="E6646" t="s">
        <v>125</v>
      </c>
      <c r="H6646" t="s">
        <v>125</v>
      </c>
      <c r="P6646" t="s">
        <v>125</v>
      </c>
    </row>
    <row r="6647" spans="1:19" x14ac:dyDescent="0.2">
      <c r="A6647">
        <v>119143</v>
      </c>
      <c r="B6647" t="s">
        <v>3179</v>
      </c>
      <c r="C6647" t="s">
        <v>1525</v>
      </c>
      <c r="D6647" t="b">
        <v>0</v>
      </c>
      <c r="E6647" t="s">
        <v>125</v>
      </c>
      <c r="F6647" t="s">
        <v>3180</v>
      </c>
      <c r="H6647" t="s">
        <v>130</v>
      </c>
      <c r="P6647" t="s">
        <v>125</v>
      </c>
    </row>
    <row r="6648" spans="1:19" x14ac:dyDescent="0.2">
      <c r="A6648">
        <v>112213</v>
      </c>
      <c r="B6648" t="s">
        <v>3181</v>
      </c>
      <c r="C6648" t="s">
        <v>1525</v>
      </c>
      <c r="D6648" t="b">
        <v>0</v>
      </c>
      <c r="E6648" t="s">
        <v>125</v>
      </c>
      <c r="H6648" t="s">
        <v>125</v>
      </c>
      <c r="P6648" t="s">
        <v>125</v>
      </c>
    </row>
    <row r="6649" spans="1:19" x14ac:dyDescent="0.2">
      <c r="A6649">
        <v>115793</v>
      </c>
      <c r="B6649" t="s">
        <v>3181</v>
      </c>
      <c r="C6649" t="s">
        <v>1525</v>
      </c>
      <c r="D6649" t="b">
        <v>0</v>
      </c>
      <c r="E6649" t="s">
        <v>125</v>
      </c>
      <c r="H6649" t="s">
        <v>125</v>
      </c>
      <c r="P6649" t="s">
        <v>125</v>
      </c>
    </row>
    <row r="6650" spans="1:19" x14ac:dyDescent="0.2">
      <c r="A6650">
        <v>115741</v>
      </c>
      <c r="B6650" t="s">
        <v>3181</v>
      </c>
      <c r="C6650" t="s">
        <v>1525</v>
      </c>
      <c r="D6650" t="b">
        <v>0</v>
      </c>
      <c r="E6650" t="s">
        <v>125</v>
      </c>
      <c r="H6650" t="s">
        <v>125</v>
      </c>
      <c r="P6650" t="s">
        <v>125</v>
      </c>
    </row>
    <row r="6651" spans="1:19" x14ac:dyDescent="0.2">
      <c r="A6651">
        <v>115709</v>
      </c>
      <c r="B6651" t="s">
        <v>3182</v>
      </c>
      <c r="C6651" t="s">
        <v>1525</v>
      </c>
      <c r="D6651" t="b">
        <v>0</v>
      </c>
      <c r="E6651" t="s">
        <v>125</v>
      </c>
      <c r="H6651" t="s">
        <v>125</v>
      </c>
      <c r="P6651" t="s">
        <v>125</v>
      </c>
    </row>
    <row r="6652" spans="1:19" x14ac:dyDescent="0.2">
      <c r="A6652">
        <v>109789</v>
      </c>
      <c r="B6652" t="s">
        <v>3183</v>
      </c>
      <c r="C6652" t="s">
        <v>1525</v>
      </c>
      <c r="D6652" t="b">
        <v>0</v>
      </c>
      <c r="E6652" t="s">
        <v>125</v>
      </c>
      <c r="H6652" t="s">
        <v>125</v>
      </c>
      <c r="P6652" t="s">
        <v>125</v>
      </c>
    </row>
    <row r="6653" spans="1:19" x14ac:dyDescent="0.2">
      <c r="A6653">
        <v>112147</v>
      </c>
      <c r="B6653" t="s">
        <v>3184</v>
      </c>
      <c r="C6653" t="s">
        <v>1525</v>
      </c>
      <c r="D6653" t="b">
        <v>0</v>
      </c>
      <c r="E6653" t="s">
        <v>125</v>
      </c>
      <c r="H6653" t="s">
        <v>125</v>
      </c>
      <c r="P6653" t="s">
        <v>125</v>
      </c>
    </row>
    <row r="6654" spans="1:19" x14ac:dyDescent="0.2">
      <c r="A6654">
        <v>109802</v>
      </c>
      <c r="B6654" t="s">
        <v>3184</v>
      </c>
      <c r="C6654" t="s">
        <v>1525</v>
      </c>
      <c r="D6654" t="b">
        <v>0</v>
      </c>
      <c r="E6654" t="s">
        <v>125</v>
      </c>
      <c r="H6654" t="s">
        <v>125</v>
      </c>
      <c r="P6654" t="s">
        <v>125</v>
      </c>
    </row>
    <row r="6655" spans="1:19" x14ac:dyDescent="0.2">
      <c r="A6655">
        <v>115751</v>
      </c>
      <c r="B6655" t="s">
        <v>3185</v>
      </c>
      <c r="C6655" t="s">
        <v>1525</v>
      </c>
      <c r="D6655" t="b">
        <v>0</v>
      </c>
      <c r="E6655" t="s">
        <v>125</v>
      </c>
      <c r="H6655" t="s">
        <v>125</v>
      </c>
      <c r="P6655" t="s">
        <v>125</v>
      </c>
    </row>
    <row r="6656" spans="1:19" x14ac:dyDescent="0.2">
      <c r="A6656">
        <v>115749</v>
      </c>
      <c r="B6656" t="s">
        <v>3185</v>
      </c>
      <c r="C6656" t="s">
        <v>1525</v>
      </c>
      <c r="D6656" t="b">
        <v>1</v>
      </c>
      <c r="E6656" t="s">
        <v>125</v>
      </c>
      <c r="H6656" t="s">
        <v>125</v>
      </c>
      <c r="P6656" t="s">
        <v>125</v>
      </c>
    </row>
    <row r="6657" spans="1:16" x14ac:dyDescent="0.2">
      <c r="A6657">
        <v>119145</v>
      </c>
      <c r="B6657" t="s">
        <v>3186</v>
      </c>
      <c r="C6657" t="s">
        <v>1525</v>
      </c>
      <c r="D6657" t="b">
        <v>1</v>
      </c>
      <c r="E6657" t="s">
        <v>125</v>
      </c>
      <c r="H6657" t="s">
        <v>125</v>
      </c>
      <c r="P6657" t="s">
        <v>125</v>
      </c>
    </row>
    <row r="6658" spans="1:16" x14ac:dyDescent="0.2">
      <c r="A6658">
        <v>112210</v>
      </c>
      <c r="B6658" t="s">
        <v>3187</v>
      </c>
      <c r="C6658" t="s">
        <v>1525</v>
      </c>
      <c r="D6658" t="b">
        <v>1</v>
      </c>
      <c r="E6658" t="s">
        <v>125</v>
      </c>
      <c r="F6658" t="s">
        <v>3187</v>
      </c>
      <c r="H6658" t="s">
        <v>130</v>
      </c>
      <c r="P6658" t="s">
        <v>125</v>
      </c>
    </row>
    <row r="6659" spans="1:16" x14ac:dyDescent="0.2">
      <c r="A6659">
        <v>167004</v>
      </c>
      <c r="B6659" t="s">
        <v>3188</v>
      </c>
      <c r="C6659" t="s">
        <v>1525</v>
      </c>
      <c r="D6659" t="b">
        <v>0</v>
      </c>
      <c r="E6659" t="s">
        <v>125</v>
      </c>
      <c r="F6659" t="s">
        <v>3189</v>
      </c>
      <c r="G6659" t="s">
        <v>1165</v>
      </c>
      <c r="H6659" t="s">
        <v>130</v>
      </c>
      <c r="P6659" t="s">
        <v>125</v>
      </c>
    </row>
    <row r="6660" spans="1:16" x14ac:dyDescent="0.2">
      <c r="A6660">
        <v>171325</v>
      </c>
      <c r="B6660" t="s">
        <v>3188</v>
      </c>
      <c r="C6660" t="s">
        <v>1525</v>
      </c>
      <c r="D6660" t="b">
        <v>0</v>
      </c>
      <c r="E6660" t="s">
        <v>125</v>
      </c>
      <c r="F6660" t="s">
        <v>3189</v>
      </c>
      <c r="G6660" t="s">
        <v>1165</v>
      </c>
      <c r="H6660" t="s">
        <v>130</v>
      </c>
      <c r="P6660" t="s">
        <v>125</v>
      </c>
    </row>
    <row r="6661" spans="1:16" x14ac:dyDescent="0.2">
      <c r="A6661">
        <v>167199</v>
      </c>
      <c r="B6661" t="s">
        <v>3188</v>
      </c>
      <c r="C6661" t="s">
        <v>1525</v>
      </c>
      <c r="D6661" t="b">
        <v>0</v>
      </c>
      <c r="E6661" t="s">
        <v>125</v>
      </c>
      <c r="F6661" t="s">
        <v>3189</v>
      </c>
      <c r="G6661" t="s">
        <v>1165</v>
      </c>
      <c r="H6661" t="s">
        <v>130</v>
      </c>
      <c r="P6661" t="s">
        <v>125</v>
      </c>
    </row>
    <row r="6662" spans="1:16" x14ac:dyDescent="0.2">
      <c r="A6662">
        <v>167078</v>
      </c>
      <c r="B6662" t="s">
        <v>3188</v>
      </c>
      <c r="C6662" t="s">
        <v>1525</v>
      </c>
      <c r="D6662" t="b">
        <v>0</v>
      </c>
      <c r="E6662" t="s">
        <v>125</v>
      </c>
      <c r="F6662" t="s">
        <v>3189</v>
      </c>
      <c r="G6662" t="s">
        <v>1165</v>
      </c>
      <c r="H6662" t="s">
        <v>130</v>
      </c>
      <c r="P6662" t="s">
        <v>125</v>
      </c>
    </row>
    <row r="6663" spans="1:16" x14ac:dyDescent="0.2">
      <c r="A6663">
        <v>167095</v>
      </c>
      <c r="B6663" t="s">
        <v>3188</v>
      </c>
      <c r="C6663" t="s">
        <v>1525</v>
      </c>
      <c r="D6663" t="b">
        <v>0</v>
      </c>
      <c r="E6663" t="s">
        <v>125</v>
      </c>
      <c r="F6663" t="s">
        <v>3189</v>
      </c>
      <c r="G6663" t="s">
        <v>1165</v>
      </c>
      <c r="H6663" t="s">
        <v>130</v>
      </c>
      <c r="P6663" t="s">
        <v>125</v>
      </c>
    </row>
    <row r="6664" spans="1:16" x14ac:dyDescent="0.2">
      <c r="A6664">
        <v>154993</v>
      </c>
      <c r="B6664" t="s">
        <v>3190</v>
      </c>
      <c r="C6664" t="s">
        <v>3191</v>
      </c>
      <c r="D6664" t="b">
        <v>1</v>
      </c>
      <c r="E6664" t="s">
        <v>125</v>
      </c>
      <c r="H6664" t="s">
        <v>125</v>
      </c>
      <c r="P6664" t="s">
        <v>125</v>
      </c>
    </row>
    <row r="6665" spans="1:16" x14ac:dyDescent="0.2">
      <c r="A6665">
        <v>126112</v>
      </c>
      <c r="B6665" t="s">
        <v>3190</v>
      </c>
      <c r="C6665" t="s">
        <v>3191</v>
      </c>
      <c r="D6665" t="b">
        <v>1</v>
      </c>
      <c r="E6665" t="s">
        <v>125</v>
      </c>
      <c r="H6665" t="s">
        <v>125</v>
      </c>
      <c r="P6665" t="s">
        <v>125</v>
      </c>
    </row>
    <row r="6666" spans="1:16" x14ac:dyDescent="0.2">
      <c r="A6666">
        <v>149091</v>
      </c>
      <c r="B6666" t="s">
        <v>3190</v>
      </c>
      <c r="C6666" t="s">
        <v>3191</v>
      </c>
      <c r="D6666" t="b">
        <v>1</v>
      </c>
      <c r="E6666" t="s">
        <v>125</v>
      </c>
      <c r="H6666" t="s">
        <v>125</v>
      </c>
      <c r="P6666" t="s">
        <v>125</v>
      </c>
    </row>
    <row r="6667" spans="1:16" x14ac:dyDescent="0.2">
      <c r="A6667">
        <v>157224</v>
      </c>
      <c r="B6667" t="s">
        <v>3190</v>
      </c>
      <c r="C6667" t="s">
        <v>3191</v>
      </c>
      <c r="D6667" t="b">
        <v>1</v>
      </c>
      <c r="E6667" t="s">
        <v>125</v>
      </c>
      <c r="H6667" t="s">
        <v>125</v>
      </c>
      <c r="P6667" t="s">
        <v>125</v>
      </c>
    </row>
    <row r="6668" spans="1:16" x14ac:dyDescent="0.2">
      <c r="A6668">
        <v>112149</v>
      </c>
      <c r="B6668" t="s">
        <v>3190</v>
      </c>
      <c r="C6668" t="s">
        <v>3191</v>
      </c>
      <c r="D6668" t="b">
        <v>1</v>
      </c>
      <c r="E6668" t="s">
        <v>125</v>
      </c>
      <c r="H6668" t="s">
        <v>125</v>
      </c>
      <c r="P6668" t="s">
        <v>125</v>
      </c>
    </row>
    <row r="6669" spans="1:16" x14ac:dyDescent="0.2">
      <c r="A6669">
        <v>157285</v>
      </c>
      <c r="B6669" t="s">
        <v>3190</v>
      </c>
      <c r="C6669" t="s">
        <v>3191</v>
      </c>
      <c r="D6669" t="b">
        <v>1</v>
      </c>
      <c r="E6669" t="s">
        <v>125</v>
      </c>
      <c r="H6669" t="s">
        <v>125</v>
      </c>
      <c r="P6669" t="s">
        <v>125</v>
      </c>
    </row>
    <row r="6670" spans="1:16" x14ac:dyDescent="0.2">
      <c r="A6670">
        <v>149186</v>
      </c>
      <c r="B6670" t="s">
        <v>3190</v>
      </c>
      <c r="C6670" t="s">
        <v>3191</v>
      </c>
      <c r="D6670" t="b">
        <v>1</v>
      </c>
      <c r="E6670" t="s">
        <v>125</v>
      </c>
      <c r="H6670" t="s">
        <v>125</v>
      </c>
      <c r="P6670" t="s">
        <v>125</v>
      </c>
    </row>
    <row r="6671" spans="1:16" x14ac:dyDescent="0.2">
      <c r="A6671">
        <v>146157</v>
      </c>
      <c r="B6671" t="s">
        <v>3190</v>
      </c>
      <c r="C6671" t="s">
        <v>3191</v>
      </c>
      <c r="D6671" t="b">
        <v>1</v>
      </c>
      <c r="E6671" t="s">
        <v>125</v>
      </c>
      <c r="H6671" t="s">
        <v>125</v>
      </c>
      <c r="P6671" t="s">
        <v>125</v>
      </c>
    </row>
    <row r="6672" spans="1:16" x14ac:dyDescent="0.2">
      <c r="A6672">
        <v>150413</v>
      </c>
      <c r="B6672" t="s">
        <v>3190</v>
      </c>
      <c r="C6672" t="s">
        <v>3191</v>
      </c>
      <c r="D6672" t="b">
        <v>1</v>
      </c>
      <c r="E6672" t="s">
        <v>125</v>
      </c>
      <c r="H6672" t="s">
        <v>125</v>
      </c>
      <c r="P6672" t="s">
        <v>125</v>
      </c>
    </row>
    <row r="6673" spans="1:16" x14ac:dyDescent="0.2">
      <c r="A6673">
        <v>150498</v>
      </c>
      <c r="B6673" t="s">
        <v>3190</v>
      </c>
      <c r="C6673" t="s">
        <v>3191</v>
      </c>
      <c r="D6673" t="b">
        <v>1</v>
      </c>
      <c r="E6673" t="s">
        <v>125</v>
      </c>
      <c r="H6673" t="s">
        <v>125</v>
      </c>
      <c r="P6673" t="s">
        <v>125</v>
      </c>
    </row>
    <row r="6674" spans="1:16" x14ac:dyDescent="0.2">
      <c r="A6674">
        <v>156451</v>
      </c>
      <c r="B6674" t="s">
        <v>3190</v>
      </c>
      <c r="C6674" t="s">
        <v>3191</v>
      </c>
      <c r="D6674" t="b">
        <v>1</v>
      </c>
      <c r="E6674" t="s">
        <v>125</v>
      </c>
      <c r="H6674" t="s">
        <v>125</v>
      </c>
      <c r="P6674" t="s">
        <v>125</v>
      </c>
    </row>
    <row r="6675" spans="1:16" x14ac:dyDescent="0.2">
      <c r="A6675">
        <v>155758</v>
      </c>
      <c r="B6675" t="s">
        <v>3190</v>
      </c>
      <c r="C6675" t="s">
        <v>3191</v>
      </c>
      <c r="D6675" t="b">
        <v>1</v>
      </c>
      <c r="E6675" t="s">
        <v>125</v>
      </c>
      <c r="H6675" t="s">
        <v>125</v>
      </c>
      <c r="P6675" t="s">
        <v>125</v>
      </c>
    </row>
    <row r="6676" spans="1:16" x14ac:dyDescent="0.2">
      <c r="A6676">
        <v>171507</v>
      </c>
      <c r="B6676" t="s">
        <v>3192</v>
      </c>
      <c r="C6676" t="s">
        <v>3191</v>
      </c>
      <c r="D6676" t="b">
        <v>1</v>
      </c>
      <c r="E6676" t="s">
        <v>125</v>
      </c>
      <c r="H6676" t="s">
        <v>125</v>
      </c>
      <c r="P6676" t="s">
        <v>125</v>
      </c>
    </row>
    <row r="6677" spans="1:16" x14ac:dyDescent="0.2">
      <c r="A6677">
        <v>171139</v>
      </c>
      <c r="B6677" t="s">
        <v>3192</v>
      </c>
      <c r="C6677" t="s">
        <v>3191</v>
      </c>
      <c r="D6677" t="b">
        <v>1</v>
      </c>
      <c r="E6677" t="s">
        <v>125</v>
      </c>
      <c r="H6677" t="s">
        <v>125</v>
      </c>
      <c r="P6677" t="s">
        <v>125</v>
      </c>
    </row>
    <row r="6678" spans="1:16" x14ac:dyDescent="0.2">
      <c r="A6678">
        <v>172676</v>
      </c>
      <c r="B6678" t="s">
        <v>3192</v>
      </c>
      <c r="C6678" t="s">
        <v>3191</v>
      </c>
      <c r="D6678" t="b">
        <v>1</v>
      </c>
      <c r="E6678" t="s">
        <v>125</v>
      </c>
      <c r="H6678" t="s">
        <v>125</v>
      </c>
      <c r="P6678" t="s">
        <v>125</v>
      </c>
    </row>
    <row r="6679" spans="1:16" x14ac:dyDescent="0.2">
      <c r="A6679">
        <v>172893</v>
      </c>
      <c r="B6679" t="s">
        <v>3192</v>
      </c>
      <c r="C6679" t="s">
        <v>3191</v>
      </c>
      <c r="D6679" t="b">
        <v>1</v>
      </c>
      <c r="E6679" t="s">
        <v>125</v>
      </c>
      <c r="H6679" t="s">
        <v>125</v>
      </c>
      <c r="P6679" t="s">
        <v>125</v>
      </c>
    </row>
    <row r="6680" spans="1:16" x14ac:dyDescent="0.2">
      <c r="A6680">
        <v>165403</v>
      </c>
      <c r="B6680" t="s">
        <v>3192</v>
      </c>
      <c r="C6680" t="s">
        <v>3191</v>
      </c>
      <c r="D6680" t="b">
        <v>1</v>
      </c>
      <c r="E6680" t="s">
        <v>125</v>
      </c>
      <c r="H6680" t="s">
        <v>125</v>
      </c>
      <c r="P6680" t="s">
        <v>125</v>
      </c>
    </row>
    <row r="6681" spans="1:16" x14ac:dyDescent="0.2">
      <c r="A6681">
        <v>172945</v>
      </c>
      <c r="B6681" t="s">
        <v>3192</v>
      </c>
      <c r="C6681" t="s">
        <v>3191</v>
      </c>
      <c r="D6681" t="b">
        <v>1</v>
      </c>
      <c r="E6681" t="s">
        <v>125</v>
      </c>
      <c r="H6681" t="s">
        <v>125</v>
      </c>
      <c r="P6681" t="s">
        <v>125</v>
      </c>
    </row>
    <row r="6682" spans="1:16" x14ac:dyDescent="0.2">
      <c r="A6682">
        <v>172620</v>
      </c>
      <c r="B6682" t="s">
        <v>3192</v>
      </c>
      <c r="C6682" t="s">
        <v>3191</v>
      </c>
      <c r="D6682" t="b">
        <v>1</v>
      </c>
      <c r="E6682" t="s">
        <v>125</v>
      </c>
      <c r="H6682" t="s">
        <v>125</v>
      </c>
      <c r="P6682" t="s">
        <v>125</v>
      </c>
    </row>
    <row r="6683" spans="1:16" x14ac:dyDescent="0.2">
      <c r="A6683">
        <v>165457</v>
      </c>
      <c r="B6683" t="s">
        <v>3192</v>
      </c>
      <c r="C6683" t="s">
        <v>3191</v>
      </c>
      <c r="D6683" t="b">
        <v>1</v>
      </c>
      <c r="E6683" t="s">
        <v>125</v>
      </c>
      <c r="H6683" t="s">
        <v>125</v>
      </c>
      <c r="P6683" t="s">
        <v>125</v>
      </c>
    </row>
    <row r="6684" spans="1:16" x14ac:dyDescent="0.2">
      <c r="A6684">
        <v>172565</v>
      </c>
      <c r="B6684" t="s">
        <v>3192</v>
      </c>
      <c r="C6684" t="s">
        <v>3191</v>
      </c>
      <c r="D6684" t="b">
        <v>1</v>
      </c>
      <c r="E6684" t="s">
        <v>125</v>
      </c>
      <c r="H6684" t="s">
        <v>125</v>
      </c>
      <c r="P6684" t="s">
        <v>125</v>
      </c>
    </row>
    <row r="6685" spans="1:16" x14ac:dyDescent="0.2">
      <c r="A6685">
        <v>166714</v>
      </c>
      <c r="B6685" t="s">
        <v>3192</v>
      </c>
      <c r="C6685" t="s">
        <v>3191</v>
      </c>
      <c r="D6685" t="b">
        <v>1</v>
      </c>
      <c r="E6685" t="s">
        <v>125</v>
      </c>
      <c r="H6685" t="s">
        <v>125</v>
      </c>
      <c r="P6685" t="s">
        <v>125</v>
      </c>
    </row>
    <row r="6686" spans="1:16" x14ac:dyDescent="0.2">
      <c r="A6686">
        <v>172997</v>
      </c>
      <c r="B6686" t="s">
        <v>3192</v>
      </c>
      <c r="C6686" t="s">
        <v>3191</v>
      </c>
      <c r="D6686" t="b">
        <v>1</v>
      </c>
      <c r="E6686" t="s">
        <v>125</v>
      </c>
      <c r="H6686" t="s">
        <v>125</v>
      </c>
      <c r="P6686" t="s">
        <v>125</v>
      </c>
    </row>
    <row r="6687" spans="1:16" x14ac:dyDescent="0.2">
      <c r="A6687">
        <v>172785</v>
      </c>
      <c r="B6687" t="s">
        <v>3192</v>
      </c>
      <c r="C6687" t="s">
        <v>3191</v>
      </c>
      <c r="D6687" t="b">
        <v>1</v>
      </c>
      <c r="E6687" t="s">
        <v>125</v>
      </c>
      <c r="H6687" t="s">
        <v>125</v>
      </c>
      <c r="P6687" t="s">
        <v>125</v>
      </c>
    </row>
    <row r="6688" spans="1:16" x14ac:dyDescent="0.2">
      <c r="A6688">
        <v>173042</v>
      </c>
      <c r="B6688" t="s">
        <v>3192</v>
      </c>
      <c r="C6688" t="s">
        <v>3191</v>
      </c>
      <c r="D6688" t="b">
        <v>1</v>
      </c>
      <c r="E6688" t="s">
        <v>125</v>
      </c>
      <c r="H6688" t="s">
        <v>125</v>
      </c>
      <c r="P6688" t="s">
        <v>125</v>
      </c>
    </row>
    <row r="6689" spans="1:16" x14ac:dyDescent="0.2">
      <c r="A6689">
        <v>166773</v>
      </c>
      <c r="B6689" t="s">
        <v>3192</v>
      </c>
      <c r="C6689" t="s">
        <v>3191</v>
      </c>
      <c r="D6689" t="b">
        <v>1</v>
      </c>
      <c r="E6689" t="s">
        <v>125</v>
      </c>
      <c r="H6689" t="s">
        <v>125</v>
      </c>
      <c r="P6689" t="s">
        <v>125</v>
      </c>
    </row>
    <row r="6690" spans="1:16" x14ac:dyDescent="0.2">
      <c r="A6690">
        <v>172512</v>
      </c>
      <c r="B6690" t="s">
        <v>3192</v>
      </c>
      <c r="C6690" t="s">
        <v>3191</v>
      </c>
      <c r="D6690" t="b">
        <v>1</v>
      </c>
      <c r="E6690" t="s">
        <v>125</v>
      </c>
      <c r="H6690" t="s">
        <v>125</v>
      </c>
      <c r="P6690" t="s">
        <v>125</v>
      </c>
    </row>
    <row r="6691" spans="1:16" x14ac:dyDescent="0.2">
      <c r="A6691">
        <v>166888</v>
      </c>
      <c r="B6691" t="s">
        <v>3192</v>
      </c>
      <c r="C6691" t="s">
        <v>3191</v>
      </c>
      <c r="D6691" t="b">
        <v>1</v>
      </c>
      <c r="E6691" t="s">
        <v>125</v>
      </c>
      <c r="H6691" t="s">
        <v>125</v>
      </c>
      <c r="P6691" t="s">
        <v>125</v>
      </c>
    </row>
    <row r="6692" spans="1:16" x14ac:dyDescent="0.2">
      <c r="A6692">
        <v>172459</v>
      </c>
      <c r="B6692" t="s">
        <v>3192</v>
      </c>
      <c r="C6692" t="s">
        <v>3191</v>
      </c>
      <c r="D6692" t="b">
        <v>1</v>
      </c>
      <c r="E6692" t="s">
        <v>125</v>
      </c>
      <c r="H6692" t="s">
        <v>125</v>
      </c>
      <c r="P6692" t="s">
        <v>125</v>
      </c>
    </row>
    <row r="6693" spans="1:16" x14ac:dyDescent="0.2">
      <c r="A6693">
        <v>172403</v>
      </c>
      <c r="B6693" t="s">
        <v>3192</v>
      </c>
      <c r="C6693" t="s">
        <v>3191</v>
      </c>
      <c r="D6693" t="b">
        <v>1</v>
      </c>
      <c r="E6693" t="s">
        <v>125</v>
      </c>
      <c r="H6693" t="s">
        <v>125</v>
      </c>
      <c r="P6693" t="s">
        <v>125</v>
      </c>
    </row>
    <row r="6694" spans="1:16" x14ac:dyDescent="0.2">
      <c r="A6694">
        <v>166955</v>
      </c>
      <c r="B6694" t="s">
        <v>3192</v>
      </c>
      <c r="C6694" t="s">
        <v>3191</v>
      </c>
      <c r="D6694" t="b">
        <v>1</v>
      </c>
      <c r="E6694" t="s">
        <v>125</v>
      </c>
      <c r="H6694" t="s">
        <v>125</v>
      </c>
      <c r="P6694" t="s">
        <v>125</v>
      </c>
    </row>
    <row r="6695" spans="1:16" x14ac:dyDescent="0.2">
      <c r="A6695">
        <v>189363</v>
      </c>
      <c r="B6695" t="s">
        <v>3192</v>
      </c>
      <c r="C6695" t="s">
        <v>3191</v>
      </c>
      <c r="D6695" t="b">
        <v>1</v>
      </c>
      <c r="E6695" t="s">
        <v>125</v>
      </c>
      <c r="H6695" t="s">
        <v>125</v>
      </c>
      <c r="P6695" t="s">
        <v>125</v>
      </c>
    </row>
    <row r="6696" spans="1:16" x14ac:dyDescent="0.2">
      <c r="A6696">
        <v>173087</v>
      </c>
      <c r="B6696" t="s">
        <v>3192</v>
      </c>
      <c r="C6696" t="s">
        <v>3191</v>
      </c>
      <c r="D6696" t="b">
        <v>1</v>
      </c>
      <c r="E6696" t="s">
        <v>125</v>
      </c>
      <c r="H6696" t="s">
        <v>125</v>
      </c>
      <c r="P6696" t="s">
        <v>125</v>
      </c>
    </row>
    <row r="6697" spans="1:16" x14ac:dyDescent="0.2">
      <c r="A6697">
        <v>167044</v>
      </c>
      <c r="B6697" t="s">
        <v>3192</v>
      </c>
      <c r="C6697" t="s">
        <v>3191</v>
      </c>
      <c r="D6697" t="b">
        <v>1</v>
      </c>
      <c r="E6697" t="s">
        <v>125</v>
      </c>
      <c r="H6697" t="s">
        <v>125</v>
      </c>
      <c r="P6697" t="s">
        <v>125</v>
      </c>
    </row>
    <row r="6698" spans="1:16" x14ac:dyDescent="0.2">
      <c r="A6698">
        <v>172280</v>
      </c>
      <c r="B6698" t="s">
        <v>3192</v>
      </c>
      <c r="C6698" t="s">
        <v>3191</v>
      </c>
      <c r="D6698" t="b">
        <v>1</v>
      </c>
      <c r="E6698" t="s">
        <v>125</v>
      </c>
      <c r="H6698" t="s">
        <v>125</v>
      </c>
      <c r="P6698" t="s">
        <v>125</v>
      </c>
    </row>
    <row r="6699" spans="1:16" x14ac:dyDescent="0.2">
      <c r="A6699">
        <v>172337</v>
      </c>
      <c r="B6699" t="s">
        <v>3192</v>
      </c>
      <c r="C6699" t="s">
        <v>3191</v>
      </c>
      <c r="D6699" t="b">
        <v>1</v>
      </c>
      <c r="E6699" t="s">
        <v>125</v>
      </c>
      <c r="H6699" t="s">
        <v>125</v>
      </c>
      <c r="P6699" t="s">
        <v>125</v>
      </c>
    </row>
    <row r="6700" spans="1:16" x14ac:dyDescent="0.2">
      <c r="A6700">
        <v>172166</v>
      </c>
      <c r="B6700" t="s">
        <v>3192</v>
      </c>
      <c r="C6700" t="s">
        <v>3191</v>
      </c>
      <c r="D6700" t="b">
        <v>1</v>
      </c>
      <c r="E6700" t="s">
        <v>125</v>
      </c>
      <c r="H6700" t="s">
        <v>125</v>
      </c>
      <c r="P6700" t="s">
        <v>125</v>
      </c>
    </row>
    <row r="6701" spans="1:16" x14ac:dyDescent="0.2">
      <c r="A6701">
        <v>167117</v>
      </c>
      <c r="B6701" t="s">
        <v>3192</v>
      </c>
      <c r="C6701" t="s">
        <v>3191</v>
      </c>
      <c r="D6701" t="b">
        <v>1</v>
      </c>
      <c r="E6701" t="s">
        <v>125</v>
      </c>
      <c r="H6701" t="s">
        <v>125</v>
      </c>
      <c r="P6701" t="s">
        <v>125</v>
      </c>
    </row>
    <row r="6702" spans="1:16" x14ac:dyDescent="0.2">
      <c r="A6702">
        <v>188410</v>
      </c>
      <c r="B6702" t="s">
        <v>3192</v>
      </c>
      <c r="C6702" t="s">
        <v>3191</v>
      </c>
      <c r="D6702" t="b">
        <v>1</v>
      </c>
      <c r="E6702" t="s">
        <v>125</v>
      </c>
      <c r="H6702" t="s">
        <v>125</v>
      </c>
      <c r="P6702" t="s">
        <v>125</v>
      </c>
    </row>
    <row r="6703" spans="1:16" x14ac:dyDescent="0.2">
      <c r="A6703">
        <v>173138</v>
      </c>
      <c r="B6703" t="s">
        <v>3192</v>
      </c>
      <c r="C6703" t="s">
        <v>3191</v>
      </c>
      <c r="D6703" t="b">
        <v>1</v>
      </c>
      <c r="E6703" t="s">
        <v>125</v>
      </c>
      <c r="H6703" t="s">
        <v>125</v>
      </c>
      <c r="P6703" t="s">
        <v>125</v>
      </c>
    </row>
    <row r="6704" spans="1:16" x14ac:dyDescent="0.2">
      <c r="A6704">
        <v>167179</v>
      </c>
      <c r="B6704" t="s">
        <v>3192</v>
      </c>
      <c r="C6704" t="s">
        <v>3191</v>
      </c>
      <c r="D6704" t="b">
        <v>1</v>
      </c>
      <c r="E6704" t="s">
        <v>125</v>
      </c>
      <c r="H6704" t="s">
        <v>125</v>
      </c>
      <c r="P6704" t="s">
        <v>125</v>
      </c>
    </row>
    <row r="6705" spans="1:16" x14ac:dyDescent="0.2">
      <c r="A6705">
        <v>167228</v>
      </c>
      <c r="B6705" t="s">
        <v>3192</v>
      </c>
      <c r="C6705" t="s">
        <v>3191</v>
      </c>
      <c r="D6705" t="b">
        <v>1</v>
      </c>
      <c r="E6705" t="s">
        <v>125</v>
      </c>
      <c r="H6705" t="s">
        <v>125</v>
      </c>
      <c r="P6705" t="s">
        <v>125</v>
      </c>
    </row>
    <row r="6706" spans="1:16" x14ac:dyDescent="0.2">
      <c r="A6706">
        <v>172223</v>
      </c>
      <c r="B6706" t="s">
        <v>3192</v>
      </c>
      <c r="C6706" t="s">
        <v>3191</v>
      </c>
      <c r="D6706" t="b">
        <v>1</v>
      </c>
      <c r="E6706" t="s">
        <v>125</v>
      </c>
      <c r="H6706" t="s">
        <v>125</v>
      </c>
      <c r="P6706" t="s">
        <v>125</v>
      </c>
    </row>
    <row r="6707" spans="1:16" x14ac:dyDescent="0.2">
      <c r="A6707">
        <v>171446</v>
      </c>
      <c r="B6707" t="s">
        <v>3192</v>
      </c>
      <c r="C6707" t="s">
        <v>3191</v>
      </c>
      <c r="D6707" t="b">
        <v>1</v>
      </c>
      <c r="E6707" t="s">
        <v>125</v>
      </c>
      <c r="H6707" t="s">
        <v>125</v>
      </c>
      <c r="P6707" t="s">
        <v>125</v>
      </c>
    </row>
    <row r="6708" spans="1:16" x14ac:dyDescent="0.2">
      <c r="A6708">
        <v>167279</v>
      </c>
      <c r="B6708" t="s">
        <v>3192</v>
      </c>
      <c r="C6708" t="s">
        <v>3191</v>
      </c>
      <c r="D6708" t="b">
        <v>1</v>
      </c>
      <c r="E6708" t="s">
        <v>125</v>
      </c>
      <c r="H6708" t="s">
        <v>125</v>
      </c>
      <c r="P6708" t="s">
        <v>125</v>
      </c>
    </row>
    <row r="6709" spans="1:16" x14ac:dyDescent="0.2">
      <c r="A6709">
        <v>172109</v>
      </c>
      <c r="B6709" t="s">
        <v>3192</v>
      </c>
      <c r="C6709" t="s">
        <v>3191</v>
      </c>
      <c r="D6709" t="b">
        <v>1</v>
      </c>
      <c r="E6709" t="s">
        <v>125</v>
      </c>
      <c r="H6709" t="s">
        <v>125</v>
      </c>
      <c r="P6709" t="s">
        <v>125</v>
      </c>
    </row>
    <row r="6710" spans="1:16" x14ac:dyDescent="0.2">
      <c r="A6710">
        <v>171385</v>
      </c>
      <c r="B6710" t="s">
        <v>3192</v>
      </c>
      <c r="C6710" t="s">
        <v>3191</v>
      </c>
      <c r="D6710" t="b">
        <v>1</v>
      </c>
      <c r="E6710" t="s">
        <v>125</v>
      </c>
      <c r="H6710" t="s">
        <v>125</v>
      </c>
      <c r="P6710" t="s">
        <v>125</v>
      </c>
    </row>
    <row r="6711" spans="1:16" x14ac:dyDescent="0.2">
      <c r="A6711">
        <v>170635</v>
      </c>
      <c r="B6711" t="s">
        <v>3192</v>
      </c>
      <c r="C6711" t="s">
        <v>3191</v>
      </c>
      <c r="D6711" t="b">
        <v>1</v>
      </c>
      <c r="E6711" t="s">
        <v>125</v>
      </c>
      <c r="H6711" t="s">
        <v>125</v>
      </c>
      <c r="P6711" t="s">
        <v>125</v>
      </c>
    </row>
    <row r="6712" spans="1:16" x14ac:dyDescent="0.2">
      <c r="A6712">
        <v>187316</v>
      </c>
      <c r="B6712" t="s">
        <v>3192</v>
      </c>
      <c r="C6712" t="s">
        <v>3191</v>
      </c>
      <c r="D6712" t="b">
        <v>1</v>
      </c>
      <c r="E6712" t="s">
        <v>125</v>
      </c>
      <c r="H6712" t="s">
        <v>125</v>
      </c>
      <c r="P6712" t="s">
        <v>125</v>
      </c>
    </row>
    <row r="6713" spans="1:16" x14ac:dyDescent="0.2">
      <c r="A6713">
        <v>167326</v>
      </c>
      <c r="B6713" t="s">
        <v>3192</v>
      </c>
      <c r="C6713" t="s">
        <v>3191</v>
      </c>
      <c r="D6713" t="b">
        <v>1</v>
      </c>
      <c r="E6713" t="s">
        <v>125</v>
      </c>
      <c r="H6713" t="s">
        <v>125</v>
      </c>
      <c r="P6713" t="s">
        <v>125</v>
      </c>
    </row>
    <row r="6714" spans="1:16" x14ac:dyDescent="0.2">
      <c r="A6714">
        <v>172052</v>
      </c>
      <c r="B6714" t="s">
        <v>3192</v>
      </c>
      <c r="C6714" t="s">
        <v>3191</v>
      </c>
      <c r="D6714" t="b">
        <v>1</v>
      </c>
      <c r="E6714" t="s">
        <v>125</v>
      </c>
      <c r="H6714" t="s">
        <v>125</v>
      </c>
      <c r="P6714" t="s">
        <v>125</v>
      </c>
    </row>
    <row r="6715" spans="1:16" x14ac:dyDescent="0.2">
      <c r="A6715">
        <v>169863</v>
      </c>
      <c r="B6715" t="s">
        <v>3192</v>
      </c>
      <c r="C6715" t="s">
        <v>3191</v>
      </c>
      <c r="D6715" t="b">
        <v>1</v>
      </c>
      <c r="E6715" t="s">
        <v>125</v>
      </c>
      <c r="H6715" t="s">
        <v>125</v>
      </c>
      <c r="P6715" t="s">
        <v>125</v>
      </c>
    </row>
    <row r="6716" spans="1:16" x14ac:dyDescent="0.2">
      <c r="A6716">
        <v>171987</v>
      </c>
      <c r="B6716" t="s">
        <v>3192</v>
      </c>
      <c r="C6716" t="s">
        <v>3191</v>
      </c>
      <c r="D6716" t="b">
        <v>1</v>
      </c>
      <c r="E6716" t="s">
        <v>125</v>
      </c>
      <c r="H6716" t="s">
        <v>125</v>
      </c>
      <c r="P6716" t="s">
        <v>125</v>
      </c>
    </row>
    <row r="6717" spans="1:16" x14ac:dyDescent="0.2">
      <c r="A6717">
        <v>172841</v>
      </c>
      <c r="B6717" t="s">
        <v>3192</v>
      </c>
      <c r="C6717" t="s">
        <v>3191</v>
      </c>
      <c r="D6717" t="b">
        <v>1</v>
      </c>
      <c r="E6717" t="s">
        <v>125</v>
      </c>
      <c r="H6717" t="s">
        <v>125</v>
      </c>
      <c r="P6717" t="s">
        <v>125</v>
      </c>
    </row>
    <row r="6718" spans="1:16" x14ac:dyDescent="0.2">
      <c r="A6718">
        <v>171922</v>
      </c>
      <c r="B6718" t="s">
        <v>3192</v>
      </c>
      <c r="C6718" t="s">
        <v>3191</v>
      </c>
      <c r="D6718" t="b">
        <v>1</v>
      </c>
      <c r="E6718" t="s">
        <v>125</v>
      </c>
      <c r="H6718" t="s">
        <v>125</v>
      </c>
      <c r="P6718" t="s">
        <v>125</v>
      </c>
    </row>
    <row r="6719" spans="1:16" x14ac:dyDescent="0.2">
      <c r="A6719">
        <v>170105</v>
      </c>
      <c r="B6719" t="s">
        <v>3192</v>
      </c>
      <c r="C6719" t="s">
        <v>3191</v>
      </c>
      <c r="D6719" t="b">
        <v>1</v>
      </c>
      <c r="E6719" t="s">
        <v>125</v>
      </c>
      <c r="H6719" t="s">
        <v>125</v>
      </c>
      <c r="P6719" t="s">
        <v>125</v>
      </c>
    </row>
    <row r="6720" spans="1:16" x14ac:dyDescent="0.2">
      <c r="A6720">
        <v>171857</v>
      </c>
      <c r="B6720" t="s">
        <v>3192</v>
      </c>
      <c r="C6720" t="s">
        <v>3191</v>
      </c>
      <c r="D6720" t="b">
        <v>1</v>
      </c>
      <c r="E6720" t="s">
        <v>125</v>
      </c>
      <c r="H6720" t="s">
        <v>125</v>
      </c>
      <c r="P6720" t="s">
        <v>125</v>
      </c>
    </row>
    <row r="6721" spans="1:16" x14ac:dyDescent="0.2">
      <c r="A6721">
        <v>174892</v>
      </c>
      <c r="B6721" t="s">
        <v>3192</v>
      </c>
      <c r="C6721" t="s">
        <v>3191</v>
      </c>
      <c r="D6721" t="b">
        <v>1</v>
      </c>
      <c r="E6721" t="s">
        <v>125</v>
      </c>
      <c r="H6721" t="s">
        <v>125</v>
      </c>
      <c r="P6721" t="s">
        <v>125</v>
      </c>
    </row>
    <row r="6722" spans="1:16" x14ac:dyDescent="0.2">
      <c r="A6722">
        <v>170483</v>
      </c>
      <c r="B6722" t="s">
        <v>3192</v>
      </c>
      <c r="C6722" t="s">
        <v>3191</v>
      </c>
      <c r="D6722" t="b">
        <v>1</v>
      </c>
      <c r="E6722" t="s">
        <v>125</v>
      </c>
      <c r="H6722" t="s">
        <v>125</v>
      </c>
      <c r="P6722" t="s">
        <v>125</v>
      </c>
    </row>
    <row r="6723" spans="1:16" x14ac:dyDescent="0.2">
      <c r="A6723">
        <v>171792</v>
      </c>
      <c r="B6723" t="s">
        <v>3192</v>
      </c>
      <c r="C6723" t="s">
        <v>3191</v>
      </c>
      <c r="D6723" t="b">
        <v>1</v>
      </c>
      <c r="E6723" t="s">
        <v>125</v>
      </c>
      <c r="H6723" t="s">
        <v>125</v>
      </c>
      <c r="P6723" t="s">
        <v>125</v>
      </c>
    </row>
    <row r="6724" spans="1:16" x14ac:dyDescent="0.2">
      <c r="A6724">
        <v>157987</v>
      </c>
      <c r="B6724" t="s">
        <v>3192</v>
      </c>
      <c r="C6724" t="s">
        <v>3191</v>
      </c>
      <c r="D6724" t="b">
        <v>1</v>
      </c>
      <c r="E6724" t="s">
        <v>125</v>
      </c>
      <c r="H6724" t="s">
        <v>125</v>
      </c>
      <c r="P6724" t="s">
        <v>125</v>
      </c>
    </row>
    <row r="6725" spans="1:16" x14ac:dyDescent="0.2">
      <c r="A6725">
        <v>170529</v>
      </c>
      <c r="B6725" t="s">
        <v>3192</v>
      </c>
      <c r="C6725" t="s">
        <v>3191</v>
      </c>
      <c r="D6725" t="b">
        <v>1</v>
      </c>
      <c r="E6725" t="s">
        <v>125</v>
      </c>
      <c r="H6725" t="s">
        <v>125</v>
      </c>
      <c r="P6725" t="s">
        <v>125</v>
      </c>
    </row>
    <row r="6726" spans="1:16" x14ac:dyDescent="0.2">
      <c r="A6726">
        <v>171727</v>
      </c>
      <c r="B6726" t="s">
        <v>3192</v>
      </c>
      <c r="C6726" t="s">
        <v>3191</v>
      </c>
      <c r="D6726" t="b">
        <v>1</v>
      </c>
      <c r="E6726" t="s">
        <v>125</v>
      </c>
      <c r="H6726" t="s">
        <v>125</v>
      </c>
      <c r="P6726" t="s">
        <v>125</v>
      </c>
    </row>
    <row r="6727" spans="1:16" x14ac:dyDescent="0.2">
      <c r="A6727">
        <v>171678</v>
      </c>
      <c r="B6727" t="s">
        <v>3192</v>
      </c>
      <c r="C6727" t="s">
        <v>3191</v>
      </c>
      <c r="D6727" t="b">
        <v>1</v>
      </c>
      <c r="E6727" t="s">
        <v>125</v>
      </c>
      <c r="H6727" t="s">
        <v>125</v>
      </c>
      <c r="P6727" t="s">
        <v>125</v>
      </c>
    </row>
    <row r="6728" spans="1:16" x14ac:dyDescent="0.2">
      <c r="A6728">
        <v>170577</v>
      </c>
      <c r="B6728" t="s">
        <v>3192</v>
      </c>
      <c r="C6728" t="s">
        <v>3191</v>
      </c>
      <c r="D6728" t="b">
        <v>1</v>
      </c>
      <c r="E6728" t="s">
        <v>125</v>
      </c>
      <c r="H6728" t="s">
        <v>125</v>
      </c>
      <c r="P6728" t="s">
        <v>125</v>
      </c>
    </row>
    <row r="6729" spans="1:16" x14ac:dyDescent="0.2">
      <c r="A6729">
        <v>171347</v>
      </c>
      <c r="B6729" t="s">
        <v>3192</v>
      </c>
      <c r="C6729" t="s">
        <v>3191</v>
      </c>
      <c r="D6729" t="b">
        <v>1</v>
      </c>
      <c r="E6729" t="s">
        <v>125</v>
      </c>
      <c r="H6729" t="s">
        <v>125</v>
      </c>
      <c r="P6729" t="s">
        <v>125</v>
      </c>
    </row>
    <row r="6730" spans="1:16" x14ac:dyDescent="0.2">
      <c r="A6730">
        <v>175336</v>
      </c>
      <c r="B6730" t="s">
        <v>3192</v>
      </c>
      <c r="C6730" t="s">
        <v>3191</v>
      </c>
      <c r="D6730" t="b">
        <v>1</v>
      </c>
      <c r="E6730" t="s">
        <v>125</v>
      </c>
      <c r="H6730" t="s">
        <v>125</v>
      </c>
      <c r="P6730" t="s">
        <v>125</v>
      </c>
    </row>
    <row r="6731" spans="1:16" x14ac:dyDescent="0.2">
      <c r="A6731">
        <v>171629</v>
      </c>
      <c r="B6731" t="s">
        <v>3192</v>
      </c>
      <c r="C6731" t="s">
        <v>3191</v>
      </c>
      <c r="D6731" t="b">
        <v>1</v>
      </c>
      <c r="E6731" t="s">
        <v>125</v>
      </c>
      <c r="H6731" t="s">
        <v>125</v>
      </c>
      <c r="P6731" t="s">
        <v>125</v>
      </c>
    </row>
    <row r="6732" spans="1:16" x14ac:dyDescent="0.2">
      <c r="A6732">
        <v>171281</v>
      </c>
      <c r="B6732" t="s">
        <v>3192</v>
      </c>
      <c r="C6732" t="s">
        <v>3191</v>
      </c>
      <c r="D6732" t="b">
        <v>1</v>
      </c>
      <c r="E6732" t="s">
        <v>125</v>
      </c>
      <c r="H6732" t="s">
        <v>125</v>
      </c>
      <c r="P6732" t="s">
        <v>125</v>
      </c>
    </row>
    <row r="6733" spans="1:16" x14ac:dyDescent="0.2">
      <c r="A6733">
        <v>171188</v>
      </c>
      <c r="B6733" t="s">
        <v>3192</v>
      </c>
      <c r="C6733" t="s">
        <v>3191</v>
      </c>
      <c r="D6733" t="b">
        <v>1</v>
      </c>
      <c r="E6733" t="s">
        <v>125</v>
      </c>
      <c r="H6733" t="s">
        <v>125</v>
      </c>
      <c r="P6733" t="s">
        <v>125</v>
      </c>
    </row>
    <row r="6734" spans="1:16" x14ac:dyDescent="0.2">
      <c r="A6734">
        <v>172732</v>
      </c>
      <c r="B6734" t="s">
        <v>3192</v>
      </c>
      <c r="C6734" t="s">
        <v>3191</v>
      </c>
      <c r="D6734" t="b">
        <v>1</v>
      </c>
      <c r="E6734" t="s">
        <v>125</v>
      </c>
      <c r="H6734" t="s">
        <v>125</v>
      </c>
      <c r="P6734" t="s">
        <v>125</v>
      </c>
    </row>
    <row r="6735" spans="1:16" x14ac:dyDescent="0.2">
      <c r="A6735">
        <v>170696</v>
      </c>
      <c r="B6735" t="s">
        <v>3192</v>
      </c>
      <c r="C6735" t="s">
        <v>3191</v>
      </c>
      <c r="D6735" t="b">
        <v>1</v>
      </c>
      <c r="E6735" t="s">
        <v>125</v>
      </c>
      <c r="H6735" t="s">
        <v>125</v>
      </c>
      <c r="P6735" t="s">
        <v>125</v>
      </c>
    </row>
    <row r="6736" spans="1:16" x14ac:dyDescent="0.2">
      <c r="A6736">
        <v>177596</v>
      </c>
      <c r="B6736" t="s">
        <v>3192</v>
      </c>
      <c r="C6736" t="s">
        <v>3191</v>
      </c>
      <c r="D6736" t="b">
        <v>1</v>
      </c>
      <c r="E6736" t="s">
        <v>125</v>
      </c>
      <c r="H6736" t="s">
        <v>125</v>
      </c>
      <c r="P6736" t="s">
        <v>125</v>
      </c>
    </row>
    <row r="6737" spans="1:18" x14ac:dyDescent="0.2">
      <c r="A6737">
        <v>171568</v>
      </c>
      <c r="B6737" t="s">
        <v>3192</v>
      </c>
      <c r="C6737" t="s">
        <v>3191</v>
      </c>
      <c r="D6737" t="b">
        <v>1</v>
      </c>
      <c r="E6737" t="s">
        <v>125</v>
      </c>
      <c r="H6737" t="s">
        <v>125</v>
      </c>
      <c r="P6737" t="s">
        <v>125</v>
      </c>
    </row>
    <row r="6738" spans="1:18" x14ac:dyDescent="0.2">
      <c r="A6738">
        <v>158051</v>
      </c>
      <c r="B6738" t="s">
        <v>3192</v>
      </c>
      <c r="C6738" t="s">
        <v>3191</v>
      </c>
      <c r="D6738" t="b">
        <v>1</v>
      </c>
      <c r="E6738" t="s">
        <v>125</v>
      </c>
      <c r="H6738" t="s">
        <v>125</v>
      </c>
      <c r="P6738" t="s">
        <v>125</v>
      </c>
    </row>
    <row r="6739" spans="1:18" x14ac:dyDescent="0.2">
      <c r="A6739">
        <v>221051</v>
      </c>
      <c r="B6739" t="s">
        <v>3193</v>
      </c>
      <c r="C6739" t="s">
        <v>3191</v>
      </c>
      <c r="D6739" t="b">
        <v>1</v>
      </c>
      <c r="E6739" t="s">
        <v>125</v>
      </c>
      <c r="H6739" t="s">
        <v>125</v>
      </c>
      <c r="P6739" t="s">
        <v>125</v>
      </c>
    </row>
    <row r="6740" spans="1:18" x14ac:dyDescent="0.2">
      <c r="A6740">
        <v>191500</v>
      </c>
      <c r="B6740" t="s">
        <v>3194</v>
      </c>
      <c r="C6740" t="s">
        <v>3191</v>
      </c>
      <c r="D6740" t="b">
        <v>1</v>
      </c>
      <c r="E6740" t="s">
        <v>125</v>
      </c>
      <c r="H6740" t="s">
        <v>125</v>
      </c>
      <c r="P6740" t="s">
        <v>125</v>
      </c>
    </row>
    <row r="6741" spans="1:18" x14ac:dyDescent="0.2">
      <c r="A6741">
        <v>109804</v>
      </c>
      <c r="B6741" t="s">
        <v>3194</v>
      </c>
      <c r="C6741" t="s">
        <v>3191</v>
      </c>
      <c r="D6741" t="b">
        <v>1</v>
      </c>
      <c r="E6741" t="s">
        <v>125</v>
      </c>
      <c r="H6741" t="s">
        <v>125</v>
      </c>
      <c r="P6741" t="s">
        <v>125</v>
      </c>
      <c r="R6741" t="s">
        <v>3192</v>
      </c>
    </row>
    <row r="6742" spans="1:18" x14ac:dyDescent="0.2">
      <c r="A6742">
        <v>211827</v>
      </c>
      <c r="B6742" t="s">
        <v>3194</v>
      </c>
      <c r="C6742" t="s">
        <v>3191</v>
      </c>
      <c r="D6742" t="b">
        <v>1</v>
      </c>
      <c r="E6742" t="s">
        <v>125</v>
      </c>
      <c r="H6742" t="s">
        <v>125</v>
      </c>
      <c r="P6742" t="s">
        <v>125</v>
      </c>
    </row>
    <row r="6743" spans="1:18" x14ac:dyDescent="0.2">
      <c r="A6743">
        <v>200083</v>
      </c>
      <c r="B6743" t="s">
        <v>3194</v>
      </c>
      <c r="C6743" t="s">
        <v>3191</v>
      </c>
      <c r="D6743" t="b">
        <v>1</v>
      </c>
      <c r="E6743" t="s">
        <v>125</v>
      </c>
      <c r="H6743" t="s">
        <v>125</v>
      </c>
      <c r="P6743" t="s">
        <v>125</v>
      </c>
    </row>
    <row r="6744" spans="1:18" x14ac:dyDescent="0.2">
      <c r="A6744">
        <v>191794</v>
      </c>
      <c r="B6744" t="s">
        <v>3194</v>
      </c>
      <c r="C6744" t="s">
        <v>3191</v>
      </c>
      <c r="D6744" t="b">
        <v>1</v>
      </c>
      <c r="E6744" t="s">
        <v>125</v>
      </c>
      <c r="H6744" t="s">
        <v>125</v>
      </c>
      <c r="P6744" t="s">
        <v>125</v>
      </c>
    </row>
    <row r="6745" spans="1:18" x14ac:dyDescent="0.2">
      <c r="A6745">
        <v>200037</v>
      </c>
      <c r="B6745" t="s">
        <v>3194</v>
      </c>
      <c r="C6745" t="s">
        <v>3191</v>
      </c>
      <c r="D6745" t="b">
        <v>1</v>
      </c>
      <c r="E6745" t="s">
        <v>125</v>
      </c>
      <c r="H6745" t="s">
        <v>125</v>
      </c>
      <c r="P6745" t="s">
        <v>125</v>
      </c>
    </row>
    <row r="6746" spans="1:18" x14ac:dyDescent="0.2">
      <c r="A6746">
        <v>205250</v>
      </c>
      <c r="B6746" t="s">
        <v>3194</v>
      </c>
      <c r="C6746" t="s">
        <v>3191</v>
      </c>
      <c r="D6746" t="b">
        <v>1</v>
      </c>
      <c r="E6746" t="s">
        <v>125</v>
      </c>
      <c r="H6746" t="s">
        <v>125</v>
      </c>
      <c r="P6746" t="s">
        <v>125</v>
      </c>
    </row>
    <row r="6747" spans="1:18" x14ac:dyDescent="0.2">
      <c r="A6747">
        <v>221576</v>
      </c>
      <c r="B6747" t="s">
        <v>3195</v>
      </c>
      <c r="C6747" t="s">
        <v>3191</v>
      </c>
      <c r="D6747" t="b">
        <v>1</v>
      </c>
      <c r="E6747" t="s">
        <v>125</v>
      </c>
      <c r="H6747" t="s">
        <v>125</v>
      </c>
      <c r="P6747" t="s">
        <v>125</v>
      </c>
    </row>
    <row r="6748" spans="1:18" x14ac:dyDescent="0.2">
      <c r="A6748">
        <v>221575</v>
      </c>
      <c r="B6748" t="s">
        <v>3196</v>
      </c>
      <c r="C6748" t="s">
        <v>3191</v>
      </c>
      <c r="D6748" t="b">
        <v>0</v>
      </c>
      <c r="E6748" t="s">
        <v>125</v>
      </c>
      <c r="H6748" t="s">
        <v>125</v>
      </c>
      <c r="P6748" t="s">
        <v>125</v>
      </c>
    </row>
    <row r="6749" spans="1:18" x14ac:dyDescent="0.2">
      <c r="A6749">
        <v>112294</v>
      </c>
      <c r="B6749" t="s">
        <v>3196</v>
      </c>
      <c r="C6749" t="s">
        <v>3191</v>
      </c>
      <c r="D6749" t="b">
        <v>1</v>
      </c>
      <c r="E6749" t="s">
        <v>125</v>
      </c>
      <c r="H6749" t="s">
        <v>125</v>
      </c>
      <c r="P6749" t="s">
        <v>125</v>
      </c>
    </row>
    <row r="6750" spans="1:18" x14ac:dyDescent="0.2">
      <c r="A6750">
        <v>112299</v>
      </c>
      <c r="B6750" t="s">
        <v>3196</v>
      </c>
      <c r="C6750" t="s">
        <v>3191</v>
      </c>
      <c r="D6750" t="b">
        <v>1</v>
      </c>
      <c r="E6750" t="s">
        <v>125</v>
      </c>
      <c r="H6750" t="s">
        <v>125</v>
      </c>
      <c r="P6750" t="s">
        <v>125</v>
      </c>
    </row>
    <row r="6751" spans="1:18" x14ac:dyDescent="0.2">
      <c r="A6751">
        <v>153115</v>
      </c>
      <c r="B6751" t="s">
        <v>3196</v>
      </c>
      <c r="C6751" t="s">
        <v>3191</v>
      </c>
      <c r="D6751" t="b">
        <v>1</v>
      </c>
      <c r="E6751" t="s">
        <v>125</v>
      </c>
      <c r="H6751" t="s">
        <v>125</v>
      </c>
      <c r="P6751" t="s">
        <v>125</v>
      </c>
    </row>
    <row r="6752" spans="1:18" x14ac:dyDescent="0.2">
      <c r="A6752">
        <v>174372</v>
      </c>
      <c r="B6752" t="s">
        <v>3196</v>
      </c>
      <c r="C6752" t="s">
        <v>3191</v>
      </c>
      <c r="D6752" t="b">
        <v>1</v>
      </c>
      <c r="E6752" t="s">
        <v>125</v>
      </c>
      <c r="H6752" t="s">
        <v>125</v>
      </c>
      <c r="P6752" t="s">
        <v>125</v>
      </c>
    </row>
    <row r="6753" spans="1:16" x14ac:dyDescent="0.2">
      <c r="A6753">
        <v>116070</v>
      </c>
      <c r="B6753" t="s">
        <v>3196</v>
      </c>
      <c r="C6753" t="s">
        <v>3191</v>
      </c>
      <c r="D6753" t="b">
        <v>1</v>
      </c>
      <c r="E6753" t="s">
        <v>125</v>
      </c>
      <c r="H6753" t="s">
        <v>125</v>
      </c>
      <c r="P6753" t="s">
        <v>125</v>
      </c>
    </row>
    <row r="6754" spans="1:16" x14ac:dyDescent="0.2">
      <c r="A6754">
        <v>182212</v>
      </c>
      <c r="B6754" t="s">
        <v>3196</v>
      </c>
      <c r="C6754" t="s">
        <v>3191</v>
      </c>
      <c r="D6754" t="b">
        <v>1</v>
      </c>
      <c r="E6754" t="s">
        <v>125</v>
      </c>
      <c r="H6754" t="s">
        <v>125</v>
      </c>
      <c r="P6754" t="s">
        <v>125</v>
      </c>
    </row>
    <row r="6755" spans="1:16" x14ac:dyDescent="0.2">
      <c r="A6755">
        <v>191502</v>
      </c>
      <c r="B6755" t="s">
        <v>3197</v>
      </c>
      <c r="C6755" t="s">
        <v>3198</v>
      </c>
      <c r="D6755" t="b">
        <v>0</v>
      </c>
      <c r="E6755" t="s">
        <v>125</v>
      </c>
      <c r="H6755" t="s">
        <v>125</v>
      </c>
      <c r="P6755" t="s">
        <v>125</v>
      </c>
    </row>
    <row r="6756" spans="1:16" x14ac:dyDescent="0.2">
      <c r="A6756">
        <v>158053</v>
      </c>
      <c r="B6756" t="s">
        <v>3197</v>
      </c>
      <c r="C6756" t="s">
        <v>3198</v>
      </c>
      <c r="D6756" t="b">
        <v>0</v>
      </c>
      <c r="E6756" t="s">
        <v>125</v>
      </c>
      <c r="H6756" t="s">
        <v>125</v>
      </c>
      <c r="P6756" t="s">
        <v>125</v>
      </c>
    </row>
    <row r="6757" spans="1:16" x14ac:dyDescent="0.2">
      <c r="A6757">
        <v>171509</v>
      </c>
      <c r="B6757" t="s">
        <v>3197</v>
      </c>
      <c r="C6757" t="s">
        <v>3198</v>
      </c>
      <c r="D6757" t="b">
        <v>0</v>
      </c>
      <c r="E6757" t="s">
        <v>125</v>
      </c>
      <c r="H6757" t="s">
        <v>125</v>
      </c>
      <c r="P6757" t="s">
        <v>125</v>
      </c>
    </row>
    <row r="6758" spans="1:16" x14ac:dyDescent="0.2">
      <c r="A6758">
        <v>149188</v>
      </c>
      <c r="B6758" t="s">
        <v>3197</v>
      </c>
      <c r="C6758" t="s">
        <v>3198</v>
      </c>
      <c r="E6758" t="s">
        <v>125</v>
      </c>
      <c r="H6758" t="s">
        <v>125</v>
      </c>
      <c r="P6758" t="s">
        <v>125</v>
      </c>
    </row>
    <row r="6759" spans="1:16" x14ac:dyDescent="0.2">
      <c r="A6759">
        <v>170637</v>
      </c>
      <c r="B6759" t="s">
        <v>3197</v>
      </c>
      <c r="C6759" t="s">
        <v>3198</v>
      </c>
      <c r="D6759" t="b">
        <v>0</v>
      </c>
      <c r="E6759" t="s">
        <v>125</v>
      </c>
      <c r="H6759" t="s">
        <v>125</v>
      </c>
      <c r="P6759" t="s">
        <v>125</v>
      </c>
    </row>
    <row r="6760" spans="1:16" x14ac:dyDescent="0.2">
      <c r="A6760">
        <v>154995</v>
      </c>
      <c r="B6760" t="s">
        <v>3197</v>
      </c>
      <c r="C6760" t="s">
        <v>3198</v>
      </c>
      <c r="D6760" t="b">
        <v>0</v>
      </c>
      <c r="E6760" t="s">
        <v>125</v>
      </c>
      <c r="F6760" t="s">
        <v>3199</v>
      </c>
      <c r="G6760" t="s">
        <v>751</v>
      </c>
      <c r="H6760" t="s">
        <v>125</v>
      </c>
      <c r="J6760" t="s">
        <v>752</v>
      </c>
      <c r="K6760" t="s">
        <v>753</v>
      </c>
      <c r="L6760" t="s">
        <v>754</v>
      </c>
      <c r="P6760" t="s">
        <v>125</v>
      </c>
    </row>
    <row r="6761" spans="1:16" x14ac:dyDescent="0.2">
      <c r="A6761">
        <v>172843</v>
      </c>
      <c r="B6761" t="s">
        <v>3197</v>
      </c>
      <c r="C6761" t="s">
        <v>3198</v>
      </c>
      <c r="D6761" t="b">
        <v>0</v>
      </c>
      <c r="E6761" t="s">
        <v>125</v>
      </c>
      <c r="H6761" t="s">
        <v>125</v>
      </c>
      <c r="P6761" t="s">
        <v>125</v>
      </c>
    </row>
    <row r="6762" spans="1:16" x14ac:dyDescent="0.2">
      <c r="A6762">
        <v>171387</v>
      </c>
      <c r="B6762" t="s">
        <v>3197</v>
      </c>
      <c r="C6762" t="s">
        <v>3198</v>
      </c>
      <c r="D6762" t="b">
        <v>0</v>
      </c>
      <c r="E6762" t="s">
        <v>125</v>
      </c>
      <c r="H6762" t="s">
        <v>125</v>
      </c>
      <c r="P6762" t="s">
        <v>125</v>
      </c>
    </row>
    <row r="6763" spans="1:16" x14ac:dyDescent="0.2">
      <c r="A6763">
        <v>205252</v>
      </c>
      <c r="B6763" t="s">
        <v>3197</v>
      </c>
      <c r="C6763" t="s">
        <v>3198</v>
      </c>
      <c r="D6763" t="b">
        <v>0</v>
      </c>
      <c r="E6763" t="s">
        <v>125</v>
      </c>
      <c r="H6763" t="s">
        <v>125</v>
      </c>
      <c r="P6763" t="s">
        <v>125</v>
      </c>
    </row>
    <row r="6764" spans="1:16" x14ac:dyDescent="0.2">
      <c r="A6764">
        <v>171349</v>
      </c>
      <c r="B6764" t="s">
        <v>3197</v>
      </c>
      <c r="C6764" t="s">
        <v>3198</v>
      </c>
      <c r="D6764" t="b">
        <v>0</v>
      </c>
      <c r="E6764" t="s">
        <v>125</v>
      </c>
      <c r="H6764" t="s">
        <v>125</v>
      </c>
      <c r="P6764" t="s">
        <v>125</v>
      </c>
    </row>
    <row r="6765" spans="1:16" x14ac:dyDescent="0.2">
      <c r="A6765">
        <v>157226</v>
      </c>
      <c r="B6765" t="s">
        <v>3197</v>
      </c>
      <c r="C6765" t="s">
        <v>3198</v>
      </c>
      <c r="D6765" t="b">
        <v>0</v>
      </c>
      <c r="E6765" t="s">
        <v>125</v>
      </c>
      <c r="H6765" t="s">
        <v>125</v>
      </c>
      <c r="P6765" t="s">
        <v>125</v>
      </c>
    </row>
    <row r="6766" spans="1:16" x14ac:dyDescent="0.2">
      <c r="A6766">
        <v>200085</v>
      </c>
      <c r="B6766" t="s">
        <v>3197</v>
      </c>
      <c r="C6766" t="s">
        <v>3198</v>
      </c>
      <c r="D6766" t="b">
        <v>0</v>
      </c>
      <c r="E6766" t="s">
        <v>125</v>
      </c>
      <c r="H6766" t="s">
        <v>125</v>
      </c>
      <c r="P6766" t="s">
        <v>125</v>
      </c>
    </row>
    <row r="6767" spans="1:16" x14ac:dyDescent="0.2">
      <c r="A6767">
        <v>157287</v>
      </c>
      <c r="B6767" t="s">
        <v>3197</v>
      </c>
      <c r="C6767" t="s">
        <v>3198</v>
      </c>
      <c r="D6767" t="b">
        <v>0</v>
      </c>
      <c r="E6767" t="s">
        <v>125</v>
      </c>
      <c r="H6767" t="s">
        <v>125</v>
      </c>
      <c r="P6767" t="s">
        <v>125</v>
      </c>
    </row>
    <row r="6768" spans="1:16" x14ac:dyDescent="0.2">
      <c r="A6768">
        <v>171283</v>
      </c>
      <c r="B6768" t="s">
        <v>3197</v>
      </c>
      <c r="C6768" t="s">
        <v>3198</v>
      </c>
      <c r="D6768" t="b">
        <v>0</v>
      </c>
      <c r="E6768" t="s">
        <v>125</v>
      </c>
      <c r="H6768" t="s">
        <v>125</v>
      </c>
      <c r="P6768" t="s">
        <v>125</v>
      </c>
    </row>
    <row r="6769" spans="1:16" x14ac:dyDescent="0.2">
      <c r="A6769">
        <v>171190</v>
      </c>
      <c r="B6769" t="s">
        <v>3197</v>
      </c>
      <c r="C6769" t="s">
        <v>3198</v>
      </c>
      <c r="D6769" t="b">
        <v>0</v>
      </c>
      <c r="E6769" t="s">
        <v>125</v>
      </c>
      <c r="H6769" t="s">
        <v>125</v>
      </c>
      <c r="P6769" t="s">
        <v>125</v>
      </c>
    </row>
    <row r="6770" spans="1:16" x14ac:dyDescent="0.2">
      <c r="A6770">
        <v>149093</v>
      </c>
      <c r="B6770" t="s">
        <v>3197</v>
      </c>
      <c r="C6770" t="s">
        <v>3198</v>
      </c>
      <c r="E6770" t="s">
        <v>125</v>
      </c>
      <c r="H6770" t="s">
        <v>125</v>
      </c>
      <c r="P6770" t="s">
        <v>125</v>
      </c>
    </row>
    <row r="6771" spans="1:16" x14ac:dyDescent="0.2">
      <c r="A6771">
        <v>171570</v>
      </c>
      <c r="B6771" t="s">
        <v>3197</v>
      </c>
      <c r="C6771" t="s">
        <v>3198</v>
      </c>
      <c r="D6771" t="b">
        <v>0</v>
      </c>
      <c r="E6771" t="s">
        <v>125</v>
      </c>
      <c r="H6771" t="s">
        <v>125</v>
      </c>
      <c r="P6771" t="s">
        <v>125</v>
      </c>
    </row>
    <row r="6772" spans="1:16" x14ac:dyDescent="0.2">
      <c r="A6772">
        <v>171141</v>
      </c>
      <c r="B6772" t="s">
        <v>3197</v>
      </c>
      <c r="C6772" t="s">
        <v>3198</v>
      </c>
      <c r="D6772" t="b">
        <v>0</v>
      </c>
      <c r="E6772" t="s">
        <v>125</v>
      </c>
      <c r="H6772" t="s">
        <v>125</v>
      </c>
      <c r="P6772" t="s">
        <v>125</v>
      </c>
    </row>
    <row r="6773" spans="1:16" x14ac:dyDescent="0.2">
      <c r="A6773">
        <v>170698</v>
      </c>
      <c r="B6773" t="s">
        <v>3197</v>
      </c>
      <c r="C6773" t="s">
        <v>3198</v>
      </c>
      <c r="D6773" t="b">
        <v>0</v>
      </c>
      <c r="E6773" t="s">
        <v>125</v>
      </c>
      <c r="H6773" t="s">
        <v>125</v>
      </c>
      <c r="P6773" t="s">
        <v>125</v>
      </c>
    </row>
    <row r="6774" spans="1:16" x14ac:dyDescent="0.2">
      <c r="A6774">
        <v>172895</v>
      </c>
      <c r="B6774" t="s">
        <v>3197</v>
      </c>
      <c r="C6774" t="s">
        <v>3198</v>
      </c>
      <c r="D6774" t="b">
        <v>0</v>
      </c>
      <c r="E6774" t="s">
        <v>125</v>
      </c>
      <c r="H6774" t="s">
        <v>125</v>
      </c>
      <c r="P6774" t="s">
        <v>125</v>
      </c>
    </row>
    <row r="6775" spans="1:16" x14ac:dyDescent="0.2">
      <c r="A6775">
        <v>211829</v>
      </c>
      <c r="B6775" t="s">
        <v>3197</v>
      </c>
      <c r="C6775" t="s">
        <v>3198</v>
      </c>
      <c r="D6775" t="b">
        <v>0</v>
      </c>
      <c r="E6775" t="s">
        <v>125</v>
      </c>
      <c r="H6775" t="s">
        <v>125</v>
      </c>
      <c r="P6775" t="s">
        <v>125</v>
      </c>
    </row>
    <row r="6776" spans="1:16" x14ac:dyDescent="0.2">
      <c r="A6776">
        <v>171631</v>
      </c>
      <c r="B6776" t="s">
        <v>3197</v>
      </c>
      <c r="C6776" t="s">
        <v>3198</v>
      </c>
      <c r="D6776" t="b">
        <v>0</v>
      </c>
      <c r="E6776" t="s">
        <v>125</v>
      </c>
      <c r="H6776" t="s">
        <v>125</v>
      </c>
      <c r="P6776" t="s">
        <v>125</v>
      </c>
    </row>
    <row r="6777" spans="1:16" x14ac:dyDescent="0.2">
      <c r="A6777">
        <v>170579</v>
      </c>
      <c r="B6777" t="s">
        <v>3197</v>
      </c>
      <c r="C6777" t="s">
        <v>3198</v>
      </c>
      <c r="D6777" t="b">
        <v>0</v>
      </c>
      <c r="E6777" t="s">
        <v>125</v>
      </c>
      <c r="H6777" t="s">
        <v>125</v>
      </c>
      <c r="P6777" t="s">
        <v>125</v>
      </c>
    </row>
    <row r="6778" spans="1:16" x14ac:dyDescent="0.2">
      <c r="A6778">
        <v>172787</v>
      </c>
      <c r="B6778" t="s">
        <v>3197</v>
      </c>
      <c r="C6778" t="s">
        <v>3198</v>
      </c>
      <c r="D6778" t="b">
        <v>0</v>
      </c>
      <c r="E6778" t="s">
        <v>125</v>
      </c>
      <c r="H6778" t="s">
        <v>125</v>
      </c>
      <c r="P6778" t="s">
        <v>125</v>
      </c>
    </row>
    <row r="6779" spans="1:16" x14ac:dyDescent="0.2">
      <c r="A6779">
        <v>177598</v>
      </c>
      <c r="B6779" t="s">
        <v>3197</v>
      </c>
      <c r="C6779" t="s">
        <v>3198</v>
      </c>
      <c r="D6779" t="b">
        <v>0</v>
      </c>
      <c r="E6779" t="s">
        <v>125</v>
      </c>
      <c r="H6779" t="s">
        <v>125</v>
      </c>
      <c r="P6779" t="s">
        <v>125</v>
      </c>
    </row>
    <row r="6780" spans="1:16" x14ac:dyDescent="0.2">
      <c r="A6780">
        <v>200039</v>
      </c>
      <c r="B6780" t="s">
        <v>3197</v>
      </c>
      <c r="C6780" t="s">
        <v>3198</v>
      </c>
      <c r="D6780" t="b">
        <v>0</v>
      </c>
      <c r="E6780" t="s">
        <v>125</v>
      </c>
      <c r="H6780" t="s">
        <v>125</v>
      </c>
      <c r="P6780" t="s">
        <v>125</v>
      </c>
    </row>
    <row r="6781" spans="1:16" x14ac:dyDescent="0.2">
      <c r="A6781">
        <v>171680</v>
      </c>
      <c r="B6781" t="s">
        <v>3197</v>
      </c>
      <c r="C6781" t="s">
        <v>3198</v>
      </c>
      <c r="D6781" t="b">
        <v>0</v>
      </c>
      <c r="E6781" t="s">
        <v>125</v>
      </c>
      <c r="H6781" t="s">
        <v>125</v>
      </c>
      <c r="P6781" t="s">
        <v>125</v>
      </c>
    </row>
    <row r="6782" spans="1:16" x14ac:dyDescent="0.2">
      <c r="A6782">
        <v>170531</v>
      </c>
      <c r="B6782" t="s">
        <v>3197</v>
      </c>
      <c r="C6782" t="s">
        <v>3198</v>
      </c>
      <c r="D6782" t="b">
        <v>0</v>
      </c>
      <c r="E6782" t="s">
        <v>125</v>
      </c>
      <c r="H6782" t="s">
        <v>125</v>
      </c>
      <c r="P6782" t="s">
        <v>125</v>
      </c>
    </row>
    <row r="6783" spans="1:16" x14ac:dyDescent="0.2">
      <c r="A6783">
        <v>174894</v>
      </c>
      <c r="B6783" t="s">
        <v>3197</v>
      </c>
      <c r="C6783" t="s">
        <v>3198</v>
      </c>
      <c r="D6783" t="b">
        <v>0</v>
      </c>
      <c r="E6783" t="s">
        <v>125</v>
      </c>
      <c r="H6783" t="s">
        <v>125</v>
      </c>
      <c r="P6783" t="s">
        <v>125</v>
      </c>
    </row>
    <row r="6784" spans="1:16" x14ac:dyDescent="0.2">
      <c r="A6784">
        <v>171729</v>
      </c>
      <c r="B6784" t="s">
        <v>3197</v>
      </c>
      <c r="C6784" t="s">
        <v>3198</v>
      </c>
      <c r="D6784" t="b">
        <v>0</v>
      </c>
      <c r="E6784" t="s">
        <v>125</v>
      </c>
      <c r="H6784" t="s">
        <v>125</v>
      </c>
      <c r="P6784" t="s">
        <v>125</v>
      </c>
    </row>
    <row r="6785" spans="1:16" x14ac:dyDescent="0.2">
      <c r="A6785">
        <v>170485</v>
      </c>
      <c r="B6785" t="s">
        <v>3197</v>
      </c>
      <c r="C6785" t="s">
        <v>3198</v>
      </c>
      <c r="D6785" t="b">
        <v>0</v>
      </c>
      <c r="E6785" t="s">
        <v>125</v>
      </c>
      <c r="H6785" t="s">
        <v>125</v>
      </c>
      <c r="P6785" t="s">
        <v>125</v>
      </c>
    </row>
    <row r="6786" spans="1:16" x14ac:dyDescent="0.2">
      <c r="A6786">
        <v>150415</v>
      </c>
      <c r="B6786" t="s">
        <v>3197</v>
      </c>
      <c r="C6786" t="s">
        <v>3198</v>
      </c>
      <c r="E6786" t="s">
        <v>125</v>
      </c>
      <c r="H6786" t="s">
        <v>125</v>
      </c>
      <c r="P6786" t="s">
        <v>125</v>
      </c>
    </row>
    <row r="6787" spans="1:16" x14ac:dyDescent="0.2">
      <c r="A6787">
        <v>171794</v>
      </c>
      <c r="B6787" t="s">
        <v>3197</v>
      </c>
      <c r="C6787" t="s">
        <v>3198</v>
      </c>
      <c r="D6787" t="b">
        <v>0</v>
      </c>
      <c r="E6787" t="s">
        <v>125</v>
      </c>
      <c r="H6787" t="s">
        <v>125</v>
      </c>
      <c r="P6787" t="s">
        <v>125</v>
      </c>
    </row>
    <row r="6788" spans="1:16" x14ac:dyDescent="0.2">
      <c r="A6788">
        <v>170107</v>
      </c>
      <c r="B6788" t="s">
        <v>3197</v>
      </c>
      <c r="C6788" t="s">
        <v>3198</v>
      </c>
      <c r="D6788" t="b">
        <v>0</v>
      </c>
      <c r="E6788" t="s">
        <v>125</v>
      </c>
      <c r="H6788" t="s">
        <v>125</v>
      </c>
      <c r="P6788" t="s">
        <v>125</v>
      </c>
    </row>
    <row r="6789" spans="1:16" x14ac:dyDescent="0.2">
      <c r="A6789">
        <v>171859</v>
      </c>
      <c r="B6789" t="s">
        <v>3197</v>
      </c>
      <c r="C6789" t="s">
        <v>3198</v>
      </c>
      <c r="D6789" t="b">
        <v>0</v>
      </c>
      <c r="E6789" t="s">
        <v>125</v>
      </c>
      <c r="H6789" t="s">
        <v>125</v>
      </c>
      <c r="P6789" t="s">
        <v>125</v>
      </c>
    </row>
    <row r="6790" spans="1:16" x14ac:dyDescent="0.2">
      <c r="A6790">
        <v>150500</v>
      </c>
      <c r="B6790" t="s">
        <v>3197</v>
      </c>
      <c r="C6790" t="s">
        <v>3198</v>
      </c>
      <c r="E6790" t="s">
        <v>125</v>
      </c>
      <c r="H6790" t="s">
        <v>125</v>
      </c>
      <c r="P6790" t="s">
        <v>125</v>
      </c>
    </row>
    <row r="6791" spans="1:16" x14ac:dyDescent="0.2">
      <c r="A6791">
        <v>171924</v>
      </c>
      <c r="B6791" t="s">
        <v>3197</v>
      </c>
      <c r="C6791" t="s">
        <v>3198</v>
      </c>
      <c r="D6791" t="b">
        <v>0</v>
      </c>
      <c r="E6791" t="s">
        <v>125</v>
      </c>
      <c r="H6791" t="s">
        <v>125</v>
      </c>
      <c r="P6791" t="s">
        <v>125</v>
      </c>
    </row>
    <row r="6792" spans="1:16" x14ac:dyDescent="0.2">
      <c r="A6792">
        <v>169865</v>
      </c>
      <c r="B6792" t="s">
        <v>3197</v>
      </c>
      <c r="C6792" t="s">
        <v>3198</v>
      </c>
      <c r="D6792" t="b">
        <v>0</v>
      </c>
      <c r="E6792" t="s">
        <v>125</v>
      </c>
      <c r="H6792" t="s">
        <v>125</v>
      </c>
      <c r="P6792" t="s">
        <v>125</v>
      </c>
    </row>
    <row r="6793" spans="1:16" x14ac:dyDescent="0.2">
      <c r="A6793">
        <v>157989</v>
      </c>
      <c r="B6793" t="s">
        <v>3197</v>
      </c>
      <c r="C6793" t="s">
        <v>3198</v>
      </c>
      <c r="D6793" t="b">
        <v>0</v>
      </c>
      <c r="E6793" t="s">
        <v>125</v>
      </c>
      <c r="H6793" t="s">
        <v>125</v>
      </c>
      <c r="P6793" t="s">
        <v>125</v>
      </c>
    </row>
    <row r="6794" spans="1:16" x14ac:dyDescent="0.2">
      <c r="A6794">
        <v>171989</v>
      </c>
      <c r="B6794" t="s">
        <v>3197</v>
      </c>
      <c r="C6794" t="s">
        <v>3198</v>
      </c>
      <c r="D6794" t="b">
        <v>0</v>
      </c>
      <c r="E6794" t="s">
        <v>125</v>
      </c>
      <c r="H6794" t="s">
        <v>125</v>
      </c>
      <c r="P6794" t="s">
        <v>125</v>
      </c>
    </row>
    <row r="6795" spans="1:16" x14ac:dyDescent="0.2">
      <c r="A6795">
        <v>167328</v>
      </c>
      <c r="B6795" t="s">
        <v>3197</v>
      </c>
      <c r="C6795" t="s">
        <v>3198</v>
      </c>
      <c r="D6795" t="b">
        <v>0</v>
      </c>
      <c r="E6795" t="s">
        <v>125</v>
      </c>
      <c r="H6795" t="s">
        <v>125</v>
      </c>
      <c r="P6795" t="s">
        <v>125</v>
      </c>
    </row>
    <row r="6796" spans="1:16" x14ac:dyDescent="0.2">
      <c r="A6796">
        <v>172054</v>
      </c>
      <c r="B6796" t="s">
        <v>3197</v>
      </c>
      <c r="C6796" t="s">
        <v>3198</v>
      </c>
      <c r="D6796" t="b">
        <v>0</v>
      </c>
      <c r="E6796" t="s">
        <v>125</v>
      </c>
      <c r="H6796" t="s">
        <v>125</v>
      </c>
      <c r="P6796" t="s">
        <v>125</v>
      </c>
    </row>
    <row r="6797" spans="1:16" x14ac:dyDescent="0.2">
      <c r="A6797">
        <v>187318</v>
      </c>
      <c r="B6797" t="s">
        <v>3197</v>
      </c>
      <c r="C6797" t="s">
        <v>3198</v>
      </c>
      <c r="D6797" t="b">
        <v>0</v>
      </c>
      <c r="E6797" t="s">
        <v>125</v>
      </c>
      <c r="H6797" t="s">
        <v>125</v>
      </c>
      <c r="P6797" t="s">
        <v>125</v>
      </c>
    </row>
    <row r="6798" spans="1:16" x14ac:dyDescent="0.2">
      <c r="A6798">
        <v>172678</v>
      </c>
      <c r="B6798" t="s">
        <v>3197</v>
      </c>
      <c r="C6798" t="s">
        <v>3198</v>
      </c>
      <c r="D6798" t="b">
        <v>0</v>
      </c>
      <c r="E6798" t="s">
        <v>125</v>
      </c>
      <c r="H6798" t="s">
        <v>125</v>
      </c>
      <c r="P6798" t="s">
        <v>125</v>
      </c>
    </row>
    <row r="6799" spans="1:16" x14ac:dyDescent="0.2">
      <c r="A6799">
        <v>172111</v>
      </c>
      <c r="B6799" t="s">
        <v>3197</v>
      </c>
      <c r="C6799" t="s">
        <v>3198</v>
      </c>
      <c r="D6799" t="b">
        <v>0</v>
      </c>
      <c r="E6799" t="s">
        <v>125</v>
      </c>
      <c r="H6799" t="s">
        <v>125</v>
      </c>
      <c r="P6799" t="s">
        <v>125</v>
      </c>
    </row>
    <row r="6800" spans="1:16" x14ac:dyDescent="0.2">
      <c r="A6800">
        <v>167281</v>
      </c>
      <c r="B6800" t="s">
        <v>3197</v>
      </c>
      <c r="C6800" t="s">
        <v>3198</v>
      </c>
      <c r="D6800" t="b">
        <v>0</v>
      </c>
      <c r="E6800" t="s">
        <v>125</v>
      </c>
      <c r="H6800" t="s">
        <v>125</v>
      </c>
      <c r="P6800" t="s">
        <v>125</v>
      </c>
    </row>
    <row r="6801" spans="1:16" x14ac:dyDescent="0.2">
      <c r="A6801">
        <v>167230</v>
      </c>
      <c r="B6801" t="s">
        <v>3197</v>
      </c>
      <c r="C6801" t="s">
        <v>3198</v>
      </c>
      <c r="D6801" t="b">
        <v>0</v>
      </c>
      <c r="E6801" t="s">
        <v>125</v>
      </c>
      <c r="H6801" t="s">
        <v>125</v>
      </c>
      <c r="P6801" t="s">
        <v>125</v>
      </c>
    </row>
    <row r="6802" spans="1:16" x14ac:dyDescent="0.2">
      <c r="A6802">
        <v>173140</v>
      </c>
      <c r="B6802" t="s">
        <v>3197</v>
      </c>
      <c r="C6802" t="s">
        <v>3198</v>
      </c>
      <c r="D6802" t="b">
        <v>0</v>
      </c>
      <c r="E6802" t="s">
        <v>125</v>
      </c>
      <c r="H6802" t="s">
        <v>125</v>
      </c>
      <c r="P6802" t="s">
        <v>125</v>
      </c>
    </row>
    <row r="6803" spans="1:16" x14ac:dyDescent="0.2">
      <c r="A6803">
        <v>191796</v>
      </c>
      <c r="B6803" t="s">
        <v>3197</v>
      </c>
      <c r="C6803" t="s">
        <v>3198</v>
      </c>
      <c r="D6803" t="b">
        <v>0</v>
      </c>
      <c r="E6803" t="s">
        <v>125</v>
      </c>
      <c r="H6803" t="s">
        <v>125</v>
      </c>
      <c r="P6803" t="s">
        <v>125</v>
      </c>
    </row>
    <row r="6804" spans="1:16" x14ac:dyDescent="0.2">
      <c r="A6804">
        <v>167181</v>
      </c>
      <c r="B6804" t="s">
        <v>3197</v>
      </c>
      <c r="C6804" t="s">
        <v>3198</v>
      </c>
      <c r="D6804" t="b">
        <v>0</v>
      </c>
      <c r="E6804" t="s">
        <v>125</v>
      </c>
      <c r="H6804" t="s">
        <v>125</v>
      </c>
      <c r="P6804" t="s">
        <v>125</v>
      </c>
    </row>
    <row r="6805" spans="1:16" x14ac:dyDescent="0.2">
      <c r="A6805">
        <v>188412</v>
      </c>
      <c r="B6805" t="s">
        <v>3197</v>
      </c>
      <c r="C6805" t="s">
        <v>3198</v>
      </c>
      <c r="D6805" t="b">
        <v>0</v>
      </c>
      <c r="E6805" t="s">
        <v>125</v>
      </c>
      <c r="H6805" t="s">
        <v>125</v>
      </c>
      <c r="P6805" t="s">
        <v>125</v>
      </c>
    </row>
    <row r="6806" spans="1:16" x14ac:dyDescent="0.2">
      <c r="A6806">
        <v>172168</v>
      </c>
      <c r="B6806" t="s">
        <v>3197</v>
      </c>
      <c r="C6806" t="s">
        <v>3198</v>
      </c>
      <c r="D6806" t="b">
        <v>0</v>
      </c>
      <c r="E6806" t="s">
        <v>125</v>
      </c>
      <c r="H6806" t="s">
        <v>125</v>
      </c>
      <c r="P6806" t="s">
        <v>125</v>
      </c>
    </row>
    <row r="6807" spans="1:16" x14ac:dyDescent="0.2">
      <c r="A6807">
        <v>172225</v>
      </c>
      <c r="B6807" t="s">
        <v>3197</v>
      </c>
      <c r="C6807" t="s">
        <v>3198</v>
      </c>
      <c r="D6807" t="b">
        <v>0</v>
      </c>
      <c r="E6807" t="s">
        <v>125</v>
      </c>
      <c r="H6807" t="s">
        <v>125</v>
      </c>
      <c r="P6807" t="s">
        <v>125</v>
      </c>
    </row>
    <row r="6808" spans="1:16" x14ac:dyDescent="0.2">
      <c r="A6808">
        <v>167119</v>
      </c>
      <c r="B6808" t="s">
        <v>3197</v>
      </c>
      <c r="C6808" t="s">
        <v>3198</v>
      </c>
      <c r="D6808" t="b">
        <v>0</v>
      </c>
      <c r="E6808" t="s">
        <v>125</v>
      </c>
      <c r="H6808" t="s">
        <v>125</v>
      </c>
      <c r="P6808" t="s">
        <v>125</v>
      </c>
    </row>
    <row r="6809" spans="1:16" x14ac:dyDescent="0.2">
      <c r="A6809">
        <v>173089</v>
      </c>
      <c r="B6809" t="s">
        <v>3197</v>
      </c>
      <c r="C6809" t="s">
        <v>3198</v>
      </c>
      <c r="D6809" t="b">
        <v>0</v>
      </c>
      <c r="E6809" t="s">
        <v>125</v>
      </c>
      <c r="H6809" t="s">
        <v>125</v>
      </c>
      <c r="P6809" t="s">
        <v>125</v>
      </c>
    </row>
    <row r="6810" spans="1:16" x14ac:dyDescent="0.2">
      <c r="A6810">
        <v>167046</v>
      </c>
      <c r="B6810" t="s">
        <v>3197</v>
      </c>
      <c r="C6810" t="s">
        <v>3198</v>
      </c>
      <c r="D6810" t="b">
        <v>0</v>
      </c>
      <c r="E6810" t="s">
        <v>125</v>
      </c>
      <c r="H6810" t="s">
        <v>125</v>
      </c>
      <c r="P6810" t="s">
        <v>125</v>
      </c>
    </row>
    <row r="6811" spans="1:16" x14ac:dyDescent="0.2">
      <c r="A6811">
        <v>166957</v>
      </c>
      <c r="B6811" t="s">
        <v>3197</v>
      </c>
      <c r="C6811" t="s">
        <v>3198</v>
      </c>
      <c r="D6811" t="b">
        <v>0</v>
      </c>
      <c r="E6811" t="s">
        <v>125</v>
      </c>
      <c r="H6811" t="s">
        <v>125</v>
      </c>
      <c r="P6811" t="s">
        <v>125</v>
      </c>
    </row>
    <row r="6812" spans="1:16" x14ac:dyDescent="0.2">
      <c r="A6812">
        <v>172282</v>
      </c>
      <c r="B6812" t="s">
        <v>3197</v>
      </c>
      <c r="C6812" t="s">
        <v>3198</v>
      </c>
      <c r="D6812" t="b">
        <v>0</v>
      </c>
      <c r="E6812" t="s">
        <v>125</v>
      </c>
      <c r="H6812" t="s">
        <v>125</v>
      </c>
      <c r="P6812" t="s">
        <v>125</v>
      </c>
    </row>
    <row r="6813" spans="1:16" x14ac:dyDescent="0.2">
      <c r="A6813">
        <v>172339</v>
      </c>
      <c r="B6813" t="s">
        <v>3197</v>
      </c>
      <c r="C6813" t="s">
        <v>3198</v>
      </c>
      <c r="D6813" t="b">
        <v>0</v>
      </c>
      <c r="E6813" t="s">
        <v>125</v>
      </c>
      <c r="H6813" t="s">
        <v>125</v>
      </c>
      <c r="P6813" t="s">
        <v>125</v>
      </c>
    </row>
    <row r="6814" spans="1:16" x14ac:dyDescent="0.2">
      <c r="A6814">
        <v>189365</v>
      </c>
      <c r="B6814" t="s">
        <v>3197</v>
      </c>
      <c r="C6814" t="s">
        <v>3198</v>
      </c>
      <c r="D6814" t="b">
        <v>0</v>
      </c>
      <c r="E6814" t="s">
        <v>125</v>
      </c>
      <c r="H6814" t="s">
        <v>125</v>
      </c>
      <c r="P6814" t="s">
        <v>125</v>
      </c>
    </row>
    <row r="6815" spans="1:16" x14ac:dyDescent="0.2">
      <c r="A6815">
        <v>172405</v>
      </c>
      <c r="B6815" t="s">
        <v>3197</v>
      </c>
      <c r="C6815" t="s">
        <v>3198</v>
      </c>
      <c r="D6815" t="b">
        <v>0</v>
      </c>
      <c r="E6815" t="s">
        <v>125</v>
      </c>
      <c r="H6815" t="s">
        <v>125</v>
      </c>
      <c r="P6815" t="s">
        <v>125</v>
      </c>
    </row>
    <row r="6816" spans="1:16" x14ac:dyDescent="0.2">
      <c r="A6816">
        <v>166890</v>
      </c>
      <c r="B6816" t="s">
        <v>3197</v>
      </c>
      <c r="C6816" t="s">
        <v>3198</v>
      </c>
      <c r="D6816" t="b">
        <v>0</v>
      </c>
      <c r="E6816" t="s">
        <v>125</v>
      </c>
      <c r="H6816" t="s">
        <v>125</v>
      </c>
      <c r="P6816" t="s">
        <v>125</v>
      </c>
    </row>
    <row r="6817" spans="1:16" x14ac:dyDescent="0.2">
      <c r="A6817">
        <v>172461</v>
      </c>
      <c r="B6817" t="s">
        <v>3197</v>
      </c>
      <c r="C6817" t="s">
        <v>3198</v>
      </c>
      <c r="D6817" t="b">
        <v>0</v>
      </c>
      <c r="E6817" t="s">
        <v>125</v>
      </c>
      <c r="H6817" t="s">
        <v>125</v>
      </c>
      <c r="P6817" t="s">
        <v>125</v>
      </c>
    </row>
    <row r="6818" spans="1:16" x14ac:dyDescent="0.2">
      <c r="A6818">
        <v>155760</v>
      </c>
      <c r="B6818" t="s">
        <v>3197</v>
      </c>
      <c r="C6818" t="s">
        <v>3198</v>
      </c>
      <c r="D6818" t="b">
        <v>0</v>
      </c>
      <c r="E6818" t="s">
        <v>125</v>
      </c>
      <c r="H6818" t="s">
        <v>125</v>
      </c>
      <c r="P6818" t="s">
        <v>125</v>
      </c>
    </row>
    <row r="6819" spans="1:16" x14ac:dyDescent="0.2">
      <c r="A6819">
        <v>166775</v>
      </c>
      <c r="B6819" t="s">
        <v>3197</v>
      </c>
      <c r="C6819" t="s">
        <v>3198</v>
      </c>
      <c r="D6819" t="b">
        <v>0</v>
      </c>
      <c r="E6819" t="s">
        <v>125</v>
      </c>
      <c r="H6819" t="s">
        <v>125</v>
      </c>
      <c r="P6819" t="s">
        <v>125</v>
      </c>
    </row>
    <row r="6820" spans="1:16" x14ac:dyDescent="0.2">
      <c r="A6820">
        <v>173044</v>
      </c>
      <c r="B6820" t="s">
        <v>3197</v>
      </c>
      <c r="C6820" t="s">
        <v>3198</v>
      </c>
      <c r="D6820" t="b">
        <v>0</v>
      </c>
      <c r="E6820" t="s">
        <v>125</v>
      </c>
      <c r="H6820" t="s">
        <v>125</v>
      </c>
      <c r="P6820" t="s">
        <v>125</v>
      </c>
    </row>
    <row r="6821" spans="1:16" x14ac:dyDescent="0.2">
      <c r="A6821">
        <v>172514</v>
      </c>
      <c r="B6821" t="s">
        <v>3197</v>
      </c>
      <c r="C6821" t="s">
        <v>3198</v>
      </c>
      <c r="D6821" t="b">
        <v>0</v>
      </c>
      <c r="E6821" t="s">
        <v>125</v>
      </c>
      <c r="H6821" t="s">
        <v>125</v>
      </c>
      <c r="P6821" t="s">
        <v>125</v>
      </c>
    </row>
    <row r="6822" spans="1:16" x14ac:dyDescent="0.2">
      <c r="A6822">
        <v>172567</v>
      </c>
      <c r="B6822" t="s">
        <v>3197</v>
      </c>
      <c r="C6822" t="s">
        <v>3198</v>
      </c>
      <c r="D6822" t="b">
        <v>0</v>
      </c>
      <c r="E6822" t="s">
        <v>125</v>
      </c>
      <c r="H6822" t="s">
        <v>125</v>
      </c>
      <c r="P6822" t="s">
        <v>125</v>
      </c>
    </row>
    <row r="6823" spans="1:16" x14ac:dyDescent="0.2">
      <c r="A6823">
        <v>171448</v>
      </c>
      <c r="B6823" t="s">
        <v>3197</v>
      </c>
      <c r="C6823" t="s">
        <v>3198</v>
      </c>
      <c r="D6823" t="b">
        <v>0</v>
      </c>
      <c r="E6823" t="s">
        <v>125</v>
      </c>
      <c r="H6823" t="s">
        <v>125</v>
      </c>
      <c r="P6823" t="s">
        <v>125</v>
      </c>
    </row>
    <row r="6824" spans="1:16" x14ac:dyDescent="0.2">
      <c r="A6824">
        <v>172734</v>
      </c>
      <c r="B6824" t="s">
        <v>3197</v>
      </c>
      <c r="C6824" t="s">
        <v>3198</v>
      </c>
      <c r="D6824" t="b">
        <v>0</v>
      </c>
      <c r="E6824" t="s">
        <v>125</v>
      </c>
      <c r="H6824" t="s">
        <v>125</v>
      </c>
      <c r="P6824" t="s">
        <v>125</v>
      </c>
    </row>
    <row r="6825" spans="1:16" x14ac:dyDescent="0.2">
      <c r="A6825">
        <v>109806</v>
      </c>
      <c r="B6825" t="s">
        <v>3197</v>
      </c>
      <c r="C6825" t="s">
        <v>3198</v>
      </c>
      <c r="D6825" t="b">
        <v>0</v>
      </c>
      <c r="E6825" t="s">
        <v>125</v>
      </c>
      <c r="H6825" t="s">
        <v>125</v>
      </c>
      <c r="P6825" t="s">
        <v>125</v>
      </c>
    </row>
    <row r="6826" spans="1:16" x14ac:dyDescent="0.2">
      <c r="A6826">
        <v>172999</v>
      </c>
      <c r="B6826" t="s">
        <v>3197</v>
      </c>
      <c r="C6826" t="s">
        <v>3198</v>
      </c>
      <c r="D6826" t="b">
        <v>0</v>
      </c>
      <c r="E6826" t="s">
        <v>125</v>
      </c>
      <c r="H6826" t="s">
        <v>125</v>
      </c>
      <c r="P6826" t="s">
        <v>125</v>
      </c>
    </row>
    <row r="6827" spans="1:16" x14ac:dyDescent="0.2">
      <c r="A6827">
        <v>166716</v>
      </c>
      <c r="B6827" t="s">
        <v>3197</v>
      </c>
      <c r="C6827" t="s">
        <v>3198</v>
      </c>
      <c r="D6827" t="b">
        <v>0</v>
      </c>
      <c r="E6827" t="s">
        <v>125</v>
      </c>
      <c r="H6827" t="s">
        <v>125</v>
      </c>
      <c r="P6827" t="s">
        <v>125</v>
      </c>
    </row>
    <row r="6828" spans="1:16" x14ac:dyDescent="0.2">
      <c r="A6828">
        <v>172622</v>
      </c>
      <c r="B6828" t="s">
        <v>3197</v>
      </c>
      <c r="C6828" t="s">
        <v>3198</v>
      </c>
      <c r="D6828" t="b">
        <v>0</v>
      </c>
      <c r="E6828" t="s">
        <v>125</v>
      </c>
      <c r="H6828" t="s">
        <v>125</v>
      </c>
      <c r="P6828" t="s">
        <v>125</v>
      </c>
    </row>
    <row r="6829" spans="1:16" x14ac:dyDescent="0.2">
      <c r="A6829">
        <v>165459</v>
      </c>
      <c r="B6829" t="s">
        <v>3197</v>
      </c>
      <c r="C6829" t="s">
        <v>3198</v>
      </c>
      <c r="D6829" t="b">
        <v>0</v>
      </c>
      <c r="E6829" t="s">
        <v>125</v>
      </c>
      <c r="H6829" t="s">
        <v>125</v>
      </c>
      <c r="P6829" t="s">
        <v>125</v>
      </c>
    </row>
    <row r="6830" spans="1:16" x14ac:dyDescent="0.2">
      <c r="A6830">
        <v>165405</v>
      </c>
      <c r="B6830" t="s">
        <v>3197</v>
      </c>
      <c r="C6830" t="s">
        <v>3198</v>
      </c>
      <c r="D6830" t="b">
        <v>0</v>
      </c>
      <c r="E6830" t="s">
        <v>125</v>
      </c>
      <c r="H6830" t="s">
        <v>125</v>
      </c>
      <c r="P6830" t="s">
        <v>125</v>
      </c>
    </row>
    <row r="6831" spans="1:16" x14ac:dyDescent="0.2">
      <c r="A6831">
        <v>172947</v>
      </c>
      <c r="B6831" t="s">
        <v>3197</v>
      </c>
      <c r="C6831" t="s">
        <v>3198</v>
      </c>
      <c r="D6831" t="b">
        <v>0</v>
      </c>
      <c r="E6831" t="s">
        <v>125</v>
      </c>
      <c r="H6831" t="s">
        <v>125</v>
      </c>
      <c r="P6831" t="s">
        <v>125</v>
      </c>
    </row>
    <row r="6832" spans="1:16" x14ac:dyDescent="0.2">
      <c r="A6832">
        <v>156453</v>
      </c>
      <c r="B6832" t="s">
        <v>3197</v>
      </c>
      <c r="C6832" t="s">
        <v>3198</v>
      </c>
      <c r="D6832" t="b">
        <v>0</v>
      </c>
      <c r="E6832" t="s">
        <v>125</v>
      </c>
      <c r="H6832" t="s">
        <v>125</v>
      </c>
      <c r="P6832" t="s">
        <v>125</v>
      </c>
    </row>
    <row r="6833" spans="1:16" x14ac:dyDescent="0.2">
      <c r="A6833">
        <v>175338</v>
      </c>
      <c r="B6833" t="s">
        <v>3197</v>
      </c>
      <c r="C6833" t="s">
        <v>3198</v>
      </c>
      <c r="D6833" t="b">
        <v>0</v>
      </c>
      <c r="E6833" t="s">
        <v>125</v>
      </c>
      <c r="H6833" t="s">
        <v>125</v>
      </c>
      <c r="P6833" t="s">
        <v>125</v>
      </c>
    </row>
    <row r="6834" spans="1:16" x14ac:dyDescent="0.2">
      <c r="A6834">
        <v>112151</v>
      </c>
      <c r="B6834" t="s">
        <v>3200</v>
      </c>
      <c r="C6834" t="s">
        <v>3198</v>
      </c>
      <c r="E6834" t="s">
        <v>125</v>
      </c>
      <c r="H6834" t="s">
        <v>125</v>
      </c>
      <c r="P6834" t="s">
        <v>125</v>
      </c>
    </row>
    <row r="6835" spans="1:16" x14ac:dyDescent="0.2">
      <c r="A6835">
        <v>126114</v>
      </c>
      <c r="B6835" t="s">
        <v>3200</v>
      </c>
      <c r="C6835" t="s">
        <v>3198</v>
      </c>
      <c r="E6835" t="s">
        <v>125</v>
      </c>
      <c r="H6835" t="s">
        <v>125</v>
      </c>
      <c r="P6835" t="s">
        <v>125</v>
      </c>
    </row>
    <row r="6836" spans="1:16" x14ac:dyDescent="0.2">
      <c r="A6836">
        <v>182214</v>
      </c>
      <c r="B6836" t="s">
        <v>3201</v>
      </c>
      <c r="C6836" t="s">
        <v>3198</v>
      </c>
      <c r="E6836" t="s">
        <v>125</v>
      </c>
      <c r="H6836" t="s">
        <v>125</v>
      </c>
      <c r="P6836" t="s">
        <v>125</v>
      </c>
    </row>
    <row r="6837" spans="1:16" x14ac:dyDescent="0.2">
      <c r="A6837">
        <v>153117</v>
      </c>
      <c r="B6837" t="s">
        <v>3201</v>
      </c>
      <c r="C6837" t="s">
        <v>3198</v>
      </c>
      <c r="E6837" t="s">
        <v>125</v>
      </c>
      <c r="H6837" t="s">
        <v>125</v>
      </c>
      <c r="P6837" t="s">
        <v>125</v>
      </c>
    </row>
    <row r="6838" spans="1:16" x14ac:dyDescent="0.2">
      <c r="A6838">
        <v>174374</v>
      </c>
      <c r="B6838" t="s">
        <v>3201</v>
      </c>
      <c r="C6838" t="s">
        <v>3198</v>
      </c>
      <c r="E6838" t="s">
        <v>125</v>
      </c>
      <c r="H6838" t="s">
        <v>125</v>
      </c>
      <c r="P6838" t="s">
        <v>125</v>
      </c>
    </row>
    <row r="6839" spans="1:16" x14ac:dyDescent="0.2">
      <c r="A6839">
        <v>221578</v>
      </c>
      <c r="B6839" t="s">
        <v>3201</v>
      </c>
      <c r="C6839" t="s">
        <v>3198</v>
      </c>
      <c r="E6839" t="s">
        <v>125</v>
      </c>
      <c r="H6839" t="s">
        <v>125</v>
      </c>
      <c r="P6839" t="s">
        <v>125</v>
      </c>
    </row>
    <row r="6840" spans="1:16" x14ac:dyDescent="0.2">
      <c r="A6840">
        <v>112296</v>
      </c>
      <c r="B6840" t="s">
        <v>3201</v>
      </c>
      <c r="C6840" t="s">
        <v>3198</v>
      </c>
      <c r="E6840" t="s">
        <v>125</v>
      </c>
      <c r="H6840" t="s">
        <v>125</v>
      </c>
      <c r="P6840" t="s">
        <v>125</v>
      </c>
    </row>
    <row r="6841" spans="1:16" x14ac:dyDescent="0.2">
      <c r="A6841">
        <v>112301</v>
      </c>
      <c r="B6841" t="s">
        <v>3201</v>
      </c>
      <c r="C6841" t="s">
        <v>3198</v>
      </c>
      <c r="E6841" t="s">
        <v>125</v>
      </c>
      <c r="H6841" t="s">
        <v>125</v>
      </c>
      <c r="P6841" t="s">
        <v>125</v>
      </c>
    </row>
    <row r="6842" spans="1:16" x14ac:dyDescent="0.2">
      <c r="A6842">
        <v>221053</v>
      </c>
      <c r="B6842" t="s">
        <v>3201</v>
      </c>
      <c r="C6842" t="s">
        <v>3198</v>
      </c>
      <c r="E6842" t="s">
        <v>125</v>
      </c>
      <c r="H6842" t="s">
        <v>125</v>
      </c>
      <c r="P6842" t="s">
        <v>125</v>
      </c>
    </row>
    <row r="6843" spans="1:16" x14ac:dyDescent="0.2">
      <c r="A6843">
        <v>116072</v>
      </c>
      <c r="B6843" t="s">
        <v>3201</v>
      </c>
      <c r="C6843" t="s">
        <v>3198</v>
      </c>
      <c r="E6843" t="s">
        <v>125</v>
      </c>
      <c r="H6843" t="s">
        <v>125</v>
      </c>
      <c r="P6843" t="s">
        <v>125</v>
      </c>
    </row>
    <row r="6844" spans="1:16" x14ac:dyDescent="0.2">
      <c r="A6844">
        <v>146159</v>
      </c>
      <c r="B6844" t="s">
        <v>3202</v>
      </c>
      <c r="C6844" t="s">
        <v>3198</v>
      </c>
      <c r="E6844" t="s">
        <v>125</v>
      </c>
      <c r="H6844" t="s">
        <v>125</v>
      </c>
      <c r="P6844" t="s">
        <v>125</v>
      </c>
    </row>
    <row r="6845" spans="1:16" x14ac:dyDescent="0.2">
      <c r="A6845">
        <v>191501</v>
      </c>
      <c r="B6845" t="s">
        <v>3203</v>
      </c>
      <c r="C6845" t="s">
        <v>3204</v>
      </c>
      <c r="E6845" t="s">
        <v>125</v>
      </c>
      <c r="H6845" t="s">
        <v>125</v>
      </c>
      <c r="P6845" t="s">
        <v>125</v>
      </c>
    </row>
    <row r="6846" spans="1:16" x14ac:dyDescent="0.2">
      <c r="A6846">
        <v>170484</v>
      </c>
      <c r="B6846" t="s">
        <v>3203</v>
      </c>
      <c r="C6846" t="s">
        <v>3204</v>
      </c>
      <c r="E6846" t="s">
        <v>125</v>
      </c>
      <c r="H6846" t="s">
        <v>125</v>
      </c>
      <c r="P6846" t="s">
        <v>125</v>
      </c>
    </row>
    <row r="6847" spans="1:16" x14ac:dyDescent="0.2">
      <c r="A6847">
        <v>172894</v>
      </c>
      <c r="B6847" t="s">
        <v>3203</v>
      </c>
      <c r="C6847" t="s">
        <v>3204</v>
      </c>
      <c r="E6847" t="s">
        <v>125</v>
      </c>
      <c r="H6847" t="s">
        <v>125</v>
      </c>
      <c r="P6847" t="s">
        <v>125</v>
      </c>
    </row>
    <row r="6848" spans="1:16" x14ac:dyDescent="0.2">
      <c r="A6848">
        <v>157225</v>
      </c>
      <c r="B6848" t="s">
        <v>3203</v>
      </c>
      <c r="C6848" t="s">
        <v>3204</v>
      </c>
      <c r="E6848" t="s">
        <v>125</v>
      </c>
      <c r="H6848" t="s">
        <v>125</v>
      </c>
      <c r="P6848" t="s">
        <v>125</v>
      </c>
    </row>
    <row r="6849" spans="1:16" x14ac:dyDescent="0.2">
      <c r="A6849">
        <v>171630</v>
      </c>
      <c r="B6849" t="s">
        <v>3203</v>
      </c>
      <c r="C6849" t="s">
        <v>3204</v>
      </c>
      <c r="E6849" t="s">
        <v>125</v>
      </c>
      <c r="H6849" t="s">
        <v>125</v>
      </c>
      <c r="P6849" t="s">
        <v>125</v>
      </c>
    </row>
    <row r="6850" spans="1:16" x14ac:dyDescent="0.2">
      <c r="A6850">
        <v>171569</v>
      </c>
      <c r="B6850" t="s">
        <v>3203</v>
      </c>
      <c r="C6850" t="s">
        <v>3204</v>
      </c>
      <c r="E6850" t="s">
        <v>125</v>
      </c>
      <c r="H6850" t="s">
        <v>125</v>
      </c>
      <c r="P6850" t="s">
        <v>125</v>
      </c>
    </row>
    <row r="6851" spans="1:16" x14ac:dyDescent="0.2">
      <c r="A6851">
        <v>112150</v>
      </c>
      <c r="B6851" t="s">
        <v>3203</v>
      </c>
      <c r="C6851" t="s">
        <v>3204</v>
      </c>
      <c r="E6851" t="s">
        <v>125</v>
      </c>
      <c r="H6851" t="s">
        <v>125</v>
      </c>
      <c r="P6851" t="s">
        <v>125</v>
      </c>
    </row>
    <row r="6852" spans="1:16" x14ac:dyDescent="0.2">
      <c r="A6852">
        <v>172842</v>
      </c>
      <c r="B6852" t="s">
        <v>3203</v>
      </c>
      <c r="C6852" t="s">
        <v>3204</v>
      </c>
      <c r="E6852" t="s">
        <v>125</v>
      </c>
      <c r="H6852" t="s">
        <v>125</v>
      </c>
      <c r="P6852" t="s">
        <v>125</v>
      </c>
    </row>
    <row r="6853" spans="1:16" x14ac:dyDescent="0.2">
      <c r="A6853">
        <v>172786</v>
      </c>
      <c r="B6853" t="s">
        <v>3203</v>
      </c>
      <c r="C6853" t="s">
        <v>3204</v>
      </c>
      <c r="E6853" t="s">
        <v>125</v>
      </c>
      <c r="H6853" t="s">
        <v>125</v>
      </c>
      <c r="P6853" t="s">
        <v>125</v>
      </c>
    </row>
    <row r="6854" spans="1:16" x14ac:dyDescent="0.2">
      <c r="A6854">
        <v>177597</v>
      </c>
      <c r="B6854" t="s">
        <v>3203</v>
      </c>
      <c r="C6854" t="s">
        <v>3204</v>
      </c>
      <c r="E6854" t="s">
        <v>125</v>
      </c>
      <c r="H6854" t="s">
        <v>125</v>
      </c>
      <c r="P6854" t="s">
        <v>125</v>
      </c>
    </row>
    <row r="6855" spans="1:16" x14ac:dyDescent="0.2">
      <c r="A6855">
        <v>171679</v>
      </c>
      <c r="B6855" t="s">
        <v>3203</v>
      </c>
      <c r="C6855" t="s">
        <v>3204</v>
      </c>
      <c r="E6855" t="s">
        <v>125</v>
      </c>
      <c r="H6855" t="s">
        <v>125</v>
      </c>
      <c r="P6855" t="s">
        <v>125</v>
      </c>
    </row>
    <row r="6856" spans="1:16" x14ac:dyDescent="0.2">
      <c r="A6856">
        <v>167229</v>
      </c>
      <c r="B6856" t="s">
        <v>3203</v>
      </c>
      <c r="C6856" t="s">
        <v>3204</v>
      </c>
      <c r="E6856" t="s">
        <v>125</v>
      </c>
      <c r="H6856" t="s">
        <v>125</v>
      </c>
      <c r="P6856" t="s">
        <v>125</v>
      </c>
    </row>
    <row r="6857" spans="1:16" x14ac:dyDescent="0.2">
      <c r="A6857">
        <v>174893</v>
      </c>
      <c r="B6857" t="s">
        <v>3203</v>
      </c>
      <c r="C6857" t="s">
        <v>3204</v>
      </c>
      <c r="E6857" t="s">
        <v>125</v>
      </c>
      <c r="H6857" t="s">
        <v>125</v>
      </c>
      <c r="P6857" t="s">
        <v>125</v>
      </c>
    </row>
    <row r="6858" spans="1:16" x14ac:dyDescent="0.2">
      <c r="A6858">
        <v>172733</v>
      </c>
      <c r="B6858" t="s">
        <v>3203</v>
      </c>
      <c r="C6858" t="s">
        <v>3204</v>
      </c>
      <c r="E6858" t="s">
        <v>125</v>
      </c>
      <c r="H6858" t="s">
        <v>125</v>
      </c>
      <c r="P6858" t="s">
        <v>125</v>
      </c>
    </row>
    <row r="6859" spans="1:16" x14ac:dyDescent="0.2">
      <c r="A6859">
        <v>157286</v>
      </c>
      <c r="B6859" t="s">
        <v>3203</v>
      </c>
      <c r="C6859" t="s">
        <v>3204</v>
      </c>
      <c r="E6859" t="s">
        <v>125</v>
      </c>
      <c r="H6859" t="s">
        <v>125</v>
      </c>
      <c r="P6859" t="s">
        <v>125</v>
      </c>
    </row>
    <row r="6860" spans="1:16" x14ac:dyDescent="0.2">
      <c r="A6860">
        <v>157988</v>
      </c>
      <c r="B6860" t="s">
        <v>3203</v>
      </c>
      <c r="C6860" t="s">
        <v>3204</v>
      </c>
      <c r="E6860" t="s">
        <v>125</v>
      </c>
      <c r="H6860" t="s">
        <v>125</v>
      </c>
      <c r="P6860" t="s">
        <v>125</v>
      </c>
    </row>
    <row r="6861" spans="1:16" x14ac:dyDescent="0.2">
      <c r="A6861">
        <v>171728</v>
      </c>
      <c r="B6861" t="s">
        <v>3203</v>
      </c>
      <c r="C6861" t="s">
        <v>3204</v>
      </c>
      <c r="E6861" t="s">
        <v>125</v>
      </c>
      <c r="H6861" t="s">
        <v>125</v>
      </c>
      <c r="P6861" t="s">
        <v>125</v>
      </c>
    </row>
    <row r="6862" spans="1:16" x14ac:dyDescent="0.2">
      <c r="A6862">
        <v>191795</v>
      </c>
      <c r="B6862" t="s">
        <v>3203</v>
      </c>
      <c r="C6862" t="s">
        <v>3204</v>
      </c>
      <c r="E6862" t="s">
        <v>125</v>
      </c>
      <c r="H6862" t="s">
        <v>125</v>
      </c>
      <c r="P6862" t="s">
        <v>125</v>
      </c>
    </row>
    <row r="6863" spans="1:16" x14ac:dyDescent="0.2">
      <c r="A6863">
        <v>211828</v>
      </c>
      <c r="B6863" t="s">
        <v>3203</v>
      </c>
      <c r="C6863" t="s">
        <v>3204</v>
      </c>
      <c r="E6863" t="s">
        <v>125</v>
      </c>
      <c r="H6863" t="s">
        <v>125</v>
      </c>
      <c r="P6863" t="s">
        <v>125</v>
      </c>
    </row>
    <row r="6864" spans="1:16" x14ac:dyDescent="0.2">
      <c r="A6864">
        <v>172224</v>
      </c>
      <c r="B6864" t="s">
        <v>3203</v>
      </c>
      <c r="C6864" t="s">
        <v>3204</v>
      </c>
      <c r="E6864" t="s">
        <v>125</v>
      </c>
      <c r="H6864" t="s">
        <v>125</v>
      </c>
      <c r="P6864" t="s">
        <v>125</v>
      </c>
    </row>
    <row r="6865" spans="1:16" x14ac:dyDescent="0.2">
      <c r="A6865">
        <v>172281</v>
      </c>
      <c r="B6865" t="s">
        <v>3203</v>
      </c>
      <c r="C6865" t="s">
        <v>3204</v>
      </c>
      <c r="E6865" t="s">
        <v>125</v>
      </c>
      <c r="H6865" t="s">
        <v>125</v>
      </c>
      <c r="P6865" t="s">
        <v>125</v>
      </c>
    </row>
    <row r="6866" spans="1:16" x14ac:dyDescent="0.2">
      <c r="A6866">
        <v>200084</v>
      </c>
      <c r="B6866" t="s">
        <v>3203</v>
      </c>
      <c r="C6866" t="s">
        <v>3204</v>
      </c>
      <c r="E6866" t="s">
        <v>125</v>
      </c>
      <c r="H6866" t="s">
        <v>125</v>
      </c>
      <c r="P6866" t="s">
        <v>125</v>
      </c>
    </row>
    <row r="6867" spans="1:16" x14ac:dyDescent="0.2">
      <c r="A6867">
        <v>158052</v>
      </c>
      <c r="B6867" t="s">
        <v>3203</v>
      </c>
      <c r="C6867" t="s">
        <v>3204</v>
      </c>
      <c r="E6867" t="s">
        <v>125</v>
      </c>
      <c r="H6867" t="s">
        <v>125</v>
      </c>
      <c r="P6867" t="s">
        <v>125</v>
      </c>
    </row>
    <row r="6868" spans="1:16" x14ac:dyDescent="0.2">
      <c r="A6868">
        <v>175337</v>
      </c>
      <c r="B6868" t="s">
        <v>3203</v>
      </c>
      <c r="C6868" t="s">
        <v>3204</v>
      </c>
      <c r="E6868" t="s">
        <v>125</v>
      </c>
      <c r="H6868" t="s">
        <v>125</v>
      </c>
      <c r="P6868" t="s">
        <v>125</v>
      </c>
    </row>
    <row r="6869" spans="1:16" x14ac:dyDescent="0.2">
      <c r="A6869">
        <v>126113</v>
      </c>
      <c r="B6869" t="s">
        <v>3203</v>
      </c>
      <c r="C6869" t="s">
        <v>3204</v>
      </c>
      <c r="E6869" t="s">
        <v>125</v>
      </c>
      <c r="H6869" t="s">
        <v>125</v>
      </c>
      <c r="P6869" t="s">
        <v>125</v>
      </c>
    </row>
    <row r="6870" spans="1:16" x14ac:dyDescent="0.2">
      <c r="A6870">
        <v>171793</v>
      </c>
      <c r="B6870" t="s">
        <v>3203</v>
      </c>
      <c r="C6870" t="s">
        <v>3204</v>
      </c>
      <c r="E6870" t="s">
        <v>125</v>
      </c>
      <c r="H6870" t="s">
        <v>125</v>
      </c>
      <c r="P6870" t="s">
        <v>125</v>
      </c>
    </row>
    <row r="6871" spans="1:16" x14ac:dyDescent="0.2">
      <c r="A6871">
        <v>170106</v>
      </c>
      <c r="B6871" t="s">
        <v>3203</v>
      </c>
      <c r="C6871" t="s">
        <v>3204</v>
      </c>
      <c r="E6871" t="s">
        <v>125</v>
      </c>
      <c r="H6871" t="s">
        <v>125</v>
      </c>
      <c r="P6871" t="s">
        <v>125</v>
      </c>
    </row>
    <row r="6872" spans="1:16" x14ac:dyDescent="0.2">
      <c r="A6872">
        <v>165404</v>
      </c>
      <c r="B6872" t="s">
        <v>3203</v>
      </c>
      <c r="C6872" t="s">
        <v>3204</v>
      </c>
      <c r="E6872" t="s">
        <v>125</v>
      </c>
      <c r="H6872" t="s">
        <v>125</v>
      </c>
      <c r="P6872" t="s">
        <v>125</v>
      </c>
    </row>
    <row r="6873" spans="1:16" x14ac:dyDescent="0.2">
      <c r="A6873">
        <v>156452</v>
      </c>
      <c r="B6873" t="s">
        <v>3203</v>
      </c>
      <c r="C6873" t="s">
        <v>3204</v>
      </c>
      <c r="E6873" t="s">
        <v>125</v>
      </c>
      <c r="H6873" t="s">
        <v>125</v>
      </c>
      <c r="P6873" t="s">
        <v>125</v>
      </c>
    </row>
    <row r="6874" spans="1:16" x14ac:dyDescent="0.2">
      <c r="A6874">
        <v>165458</v>
      </c>
      <c r="B6874" t="s">
        <v>3203</v>
      </c>
      <c r="C6874" t="s">
        <v>3204</v>
      </c>
      <c r="E6874" t="s">
        <v>125</v>
      </c>
      <c r="H6874" t="s">
        <v>125</v>
      </c>
      <c r="P6874" t="s">
        <v>125</v>
      </c>
    </row>
    <row r="6875" spans="1:16" x14ac:dyDescent="0.2">
      <c r="A6875">
        <v>171508</v>
      </c>
      <c r="B6875" t="s">
        <v>3203</v>
      </c>
      <c r="C6875" t="s">
        <v>3204</v>
      </c>
      <c r="E6875" t="s">
        <v>125</v>
      </c>
      <c r="H6875" t="s">
        <v>125</v>
      </c>
      <c r="P6875" t="s">
        <v>125</v>
      </c>
    </row>
    <row r="6876" spans="1:16" x14ac:dyDescent="0.2">
      <c r="A6876">
        <v>171447</v>
      </c>
      <c r="B6876" t="s">
        <v>3203</v>
      </c>
      <c r="C6876" t="s">
        <v>3204</v>
      </c>
      <c r="E6876" t="s">
        <v>125</v>
      </c>
      <c r="H6876" t="s">
        <v>125</v>
      </c>
      <c r="P6876" t="s">
        <v>125</v>
      </c>
    </row>
    <row r="6877" spans="1:16" x14ac:dyDescent="0.2">
      <c r="A6877">
        <v>172998</v>
      </c>
      <c r="B6877" t="s">
        <v>3203</v>
      </c>
      <c r="C6877" t="s">
        <v>3204</v>
      </c>
      <c r="E6877" t="s">
        <v>125</v>
      </c>
      <c r="H6877" t="s">
        <v>125</v>
      </c>
      <c r="P6877" t="s">
        <v>125</v>
      </c>
    </row>
    <row r="6878" spans="1:16" x14ac:dyDescent="0.2">
      <c r="A6878">
        <v>172621</v>
      </c>
      <c r="B6878" t="s">
        <v>3203</v>
      </c>
      <c r="C6878" t="s">
        <v>3204</v>
      </c>
      <c r="E6878" t="s">
        <v>125</v>
      </c>
      <c r="H6878" t="s">
        <v>125</v>
      </c>
      <c r="P6878" t="s">
        <v>125</v>
      </c>
    </row>
    <row r="6879" spans="1:16" x14ac:dyDescent="0.2">
      <c r="A6879">
        <v>171858</v>
      </c>
      <c r="B6879" t="s">
        <v>3203</v>
      </c>
      <c r="C6879" t="s">
        <v>3204</v>
      </c>
      <c r="E6879" t="s">
        <v>125</v>
      </c>
      <c r="H6879" t="s">
        <v>125</v>
      </c>
      <c r="P6879" t="s">
        <v>125</v>
      </c>
    </row>
    <row r="6880" spans="1:16" x14ac:dyDescent="0.2">
      <c r="A6880">
        <v>109805</v>
      </c>
      <c r="B6880" t="s">
        <v>3203</v>
      </c>
      <c r="C6880" t="s">
        <v>3204</v>
      </c>
      <c r="E6880" t="s">
        <v>125</v>
      </c>
      <c r="H6880" t="s">
        <v>125</v>
      </c>
      <c r="P6880" t="s">
        <v>125</v>
      </c>
    </row>
    <row r="6881" spans="1:16" x14ac:dyDescent="0.2">
      <c r="A6881">
        <v>171386</v>
      </c>
      <c r="B6881" t="s">
        <v>3203</v>
      </c>
      <c r="C6881" t="s">
        <v>3204</v>
      </c>
      <c r="E6881" t="s">
        <v>125</v>
      </c>
      <c r="H6881" t="s">
        <v>125</v>
      </c>
      <c r="P6881" t="s">
        <v>125</v>
      </c>
    </row>
    <row r="6882" spans="1:16" x14ac:dyDescent="0.2">
      <c r="A6882">
        <v>172566</v>
      </c>
      <c r="B6882" t="s">
        <v>3203</v>
      </c>
      <c r="C6882" t="s">
        <v>3204</v>
      </c>
      <c r="E6882" t="s">
        <v>125</v>
      </c>
      <c r="H6882" t="s">
        <v>125</v>
      </c>
      <c r="P6882" t="s">
        <v>125</v>
      </c>
    </row>
    <row r="6883" spans="1:16" x14ac:dyDescent="0.2">
      <c r="A6883">
        <v>166715</v>
      </c>
      <c r="B6883" t="s">
        <v>3203</v>
      </c>
      <c r="C6883" t="s">
        <v>3204</v>
      </c>
      <c r="E6883" t="s">
        <v>125</v>
      </c>
      <c r="H6883" t="s">
        <v>125</v>
      </c>
      <c r="P6883" t="s">
        <v>125</v>
      </c>
    </row>
    <row r="6884" spans="1:16" x14ac:dyDescent="0.2">
      <c r="A6884">
        <v>155759</v>
      </c>
      <c r="B6884" t="s">
        <v>3203</v>
      </c>
      <c r="C6884" t="s">
        <v>3204</v>
      </c>
      <c r="E6884" t="s">
        <v>125</v>
      </c>
      <c r="H6884" t="s">
        <v>125</v>
      </c>
      <c r="P6884" t="s">
        <v>125</v>
      </c>
    </row>
    <row r="6885" spans="1:16" x14ac:dyDescent="0.2">
      <c r="A6885">
        <v>205251</v>
      </c>
      <c r="B6885" t="s">
        <v>3203</v>
      </c>
      <c r="C6885" t="s">
        <v>3204</v>
      </c>
      <c r="E6885" t="s">
        <v>125</v>
      </c>
      <c r="H6885" t="s">
        <v>125</v>
      </c>
      <c r="P6885" t="s">
        <v>125</v>
      </c>
    </row>
    <row r="6886" spans="1:16" x14ac:dyDescent="0.2">
      <c r="A6886">
        <v>171348</v>
      </c>
      <c r="B6886" t="s">
        <v>3203</v>
      </c>
      <c r="C6886" t="s">
        <v>3204</v>
      </c>
      <c r="E6886" t="s">
        <v>125</v>
      </c>
      <c r="H6886" t="s">
        <v>125</v>
      </c>
      <c r="P6886" t="s">
        <v>125</v>
      </c>
    </row>
    <row r="6887" spans="1:16" x14ac:dyDescent="0.2">
      <c r="A6887">
        <v>172946</v>
      </c>
      <c r="B6887" t="s">
        <v>3203</v>
      </c>
      <c r="C6887" t="s">
        <v>3204</v>
      </c>
      <c r="E6887" t="s">
        <v>125</v>
      </c>
      <c r="H6887" t="s">
        <v>125</v>
      </c>
      <c r="P6887" t="s">
        <v>125</v>
      </c>
    </row>
    <row r="6888" spans="1:16" x14ac:dyDescent="0.2">
      <c r="A6888">
        <v>166774</v>
      </c>
      <c r="B6888" t="s">
        <v>3203</v>
      </c>
      <c r="C6888" t="s">
        <v>3204</v>
      </c>
      <c r="E6888" t="s">
        <v>125</v>
      </c>
      <c r="H6888" t="s">
        <v>125</v>
      </c>
      <c r="P6888" t="s">
        <v>125</v>
      </c>
    </row>
    <row r="6889" spans="1:16" x14ac:dyDescent="0.2">
      <c r="A6889">
        <v>171923</v>
      </c>
      <c r="B6889" t="s">
        <v>3203</v>
      </c>
      <c r="C6889" t="s">
        <v>3204</v>
      </c>
      <c r="E6889" t="s">
        <v>125</v>
      </c>
      <c r="H6889" t="s">
        <v>125</v>
      </c>
      <c r="P6889" t="s">
        <v>125</v>
      </c>
    </row>
    <row r="6890" spans="1:16" x14ac:dyDescent="0.2">
      <c r="A6890">
        <v>171988</v>
      </c>
      <c r="B6890" t="s">
        <v>3203</v>
      </c>
      <c r="C6890" t="s">
        <v>3204</v>
      </c>
      <c r="E6890" t="s">
        <v>125</v>
      </c>
      <c r="H6890" t="s">
        <v>125</v>
      </c>
      <c r="P6890" t="s">
        <v>125</v>
      </c>
    </row>
    <row r="6891" spans="1:16" x14ac:dyDescent="0.2">
      <c r="A6891">
        <v>171282</v>
      </c>
      <c r="B6891" t="s">
        <v>3203</v>
      </c>
      <c r="C6891" t="s">
        <v>3204</v>
      </c>
      <c r="E6891" t="s">
        <v>125</v>
      </c>
      <c r="H6891" t="s">
        <v>125</v>
      </c>
      <c r="P6891" t="s">
        <v>125</v>
      </c>
    </row>
    <row r="6892" spans="1:16" x14ac:dyDescent="0.2">
      <c r="A6892">
        <v>166889</v>
      </c>
      <c r="B6892" t="s">
        <v>3203</v>
      </c>
      <c r="C6892" t="s">
        <v>3204</v>
      </c>
      <c r="E6892" t="s">
        <v>125</v>
      </c>
      <c r="H6892" t="s">
        <v>125</v>
      </c>
      <c r="P6892" t="s">
        <v>125</v>
      </c>
    </row>
    <row r="6893" spans="1:16" x14ac:dyDescent="0.2">
      <c r="A6893">
        <v>171189</v>
      </c>
      <c r="B6893" t="s">
        <v>3203</v>
      </c>
      <c r="C6893" t="s">
        <v>3204</v>
      </c>
      <c r="E6893" t="s">
        <v>125</v>
      </c>
      <c r="H6893" t="s">
        <v>125</v>
      </c>
      <c r="P6893" t="s">
        <v>125</v>
      </c>
    </row>
    <row r="6894" spans="1:16" x14ac:dyDescent="0.2">
      <c r="A6894">
        <v>189364</v>
      </c>
      <c r="B6894" t="s">
        <v>3203</v>
      </c>
      <c r="C6894" t="s">
        <v>3204</v>
      </c>
      <c r="E6894" t="s">
        <v>125</v>
      </c>
      <c r="H6894" t="s">
        <v>125</v>
      </c>
      <c r="P6894" t="s">
        <v>125</v>
      </c>
    </row>
    <row r="6895" spans="1:16" x14ac:dyDescent="0.2">
      <c r="A6895">
        <v>149092</v>
      </c>
      <c r="B6895" t="s">
        <v>3203</v>
      </c>
      <c r="C6895" t="s">
        <v>3204</v>
      </c>
      <c r="E6895" t="s">
        <v>125</v>
      </c>
      <c r="H6895" t="s">
        <v>125</v>
      </c>
      <c r="P6895" t="s">
        <v>125</v>
      </c>
    </row>
    <row r="6896" spans="1:16" x14ac:dyDescent="0.2">
      <c r="A6896">
        <v>150414</v>
      </c>
      <c r="B6896" t="s">
        <v>3203</v>
      </c>
      <c r="C6896" t="s">
        <v>3204</v>
      </c>
      <c r="E6896" t="s">
        <v>125</v>
      </c>
      <c r="H6896" t="s">
        <v>125</v>
      </c>
      <c r="P6896" t="s">
        <v>125</v>
      </c>
    </row>
    <row r="6897" spans="1:16" x14ac:dyDescent="0.2">
      <c r="A6897">
        <v>172513</v>
      </c>
      <c r="B6897" t="s">
        <v>3203</v>
      </c>
      <c r="C6897" t="s">
        <v>3204</v>
      </c>
      <c r="E6897" t="s">
        <v>125</v>
      </c>
      <c r="H6897" t="s">
        <v>125</v>
      </c>
      <c r="P6897" t="s">
        <v>125</v>
      </c>
    </row>
    <row r="6898" spans="1:16" x14ac:dyDescent="0.2">
      <c r="A6898">
        <v>173043</v>
      </c>
      <c r="B6898" t="s">
        <v>3203</v>
      </c>
      <c r="C6898" t="s">
        <v>3204</v>
      </c>
      <c r="E6898" t="s">
        <v>125</v>
      </c>
      <c r="H6898" t="s">
        <v>125</v>
      </c>
      <c r="P6898" t="s">
        <v>125</v>
      </c>
    </row>
    <row r="6899" spans="1:16" x14ac:dyDescent="0.2">
      <c r="A6899">
        <v>166956</v>
      </c>
      <c r="B6899" t="s">
        <v>3203</v>
      </c>
      <c r="C6899" t="s">
        <v>3204</v>
      </c>
      <c r="E6899" t="s">
        <v>125</v>
      </c>
      <c r="H6899" t="s">
        <v>125</v>
      </c>
      <c r="P6899" t="s">
        <v>125</v>
      </c>
    </row>
    <row r="6900" spans="1:16" x14ac:dyDescent="0.2">
      <c r="A6900">
        <v>171140</v>
      </c>
      <c r="B6900" t="s">
        <v>3203</v>
      </c>
      <c r="C6900" t="s">
        <v>3204</v>
      </c>
      <c r="E6900" t="s">
        <v>125</v>
      </c>
      <c r="H6900" t="s">
        <v>125</v>
      </c>
      <c r="P6900" t="s">
        <v>125</v>
      </c>
    </row>
    <row r="6901" spans="1:16" x14ac:dyDescent="0.2">
      <c r="A6901">
        <v>154994</v>
      </c>
      <c r="B6901" t="s">
        <v>3203</v>
      </c>
      <c r="C6901" t="s">
        <v>3204</v>
      </c>
      <c r="E6901" t="s">
        <v>125</v>
      </c>
      <c r="H6901" t="s">
        <v>125</v>
      </c>
      <c r="P6901" t="s">
        <v>125</v>
      </c>
    </row>
    <row r="6902" spans="1:16" x14ac:dyDescent="0.2">
      <c r="A6902">
        <v>172460</v>
      </c>
      <c r="B6902" t="s">
        <v>3203</v>
      </c>
      <c r="C6902" t="s">
        <v>3204</v>
      </c>
      <c r="E6902" t="s">
        <v>125</v>
      </c>
      <c r="H6902" t="s">
        <v>125</v>
      </c>
      <c r="P6902" t="s">
        <v>125</v>
      </c>
    </row>
    <row r="6903" spans="1:16" x14ac:dyDescent="0.2">
      <c r="A6903">
        <v>170697</v>
      </c>
      <c r="B6903" t="s">
        <v>3203</v>
      </c>
      <c r="C6903" t="s">
        <v>3204</v>
      </c>
      <c r="E6903" t="s">
        <v>125</v>
      </c>
      <c r="H6903" t="s">
        <v>125</v>
      </c>
      <c r="P6903" t="s">
        <v>125</v>
      </c>
    </row>
    <row r="6904" spans="1:16" x14ac:dyDescent="0.2">
      <c r="A6904">
        <v>167045</v>
      </c>
      <c r="B6904" t="s">
        <v>3203</v>
      </c>
      <c r="C6904" t="s">
        <v>3204</v>
      </c>
      <c r="E6904" t="s">
        <v>125</v>
      </c>
      <c r="H6904" t="s">
        <v>125</v>
      </c>
      <c r="P6904" t="s">
        <v>125</v>
      </c>
    </row>
    <row r="6905" spans="1:16" x14ac:dyDescent="0.2">
      <c r="A6905">
        <v>200038</v>
      </c>
      <c r="B6905" t="s">
        <v>3203</v>
      </c>
      <c r="C6905" t="s">
        <v>3204</v>
      </c>
      <c r="E6905" t="s">
        <v>125</v>
      </c>
      <c r="H6905" t="s">
        <v>125</v>
      </c>
      <c r="P6905" t="s">
        <v>125</v>
      </c>
    </row>
    <row r="6906" spans="1:16" x14ac:dyDescent="0.2">
      <c r="A6906">
        <v>188411</v>
      </c>
      <c r="B6906" t="s">
        <v>3203</v>
      </c>
      <c r="C6906" t="s">
        <v>3204</v>
      </c>
      <c r="E6906" t="s">
        <v>125</v>
      </c>
      <c r="H6906" t="s">
        <v>125</v>
      </c>
      <c r="P6906" t="s">
        <v>125</v>
      </c>
    </row>
    <row r="6907" spans="1:16" x14ac:dyDescent="0.2">
      <c r="A6907">
        <v>172053</v>
      </c>
      <c r="B6907" t="s">
        <v>3203</v>
      </c>
      <c r="C6907" t="s">
        <v>3204</v>
      </c>
      <c r="E6907" t="s">
        <v>125</v>
      </c>
      <c r="H6907" t="s">
        <v>125</v>
      </c>
      <c r="P6907" t="s">
        <v>125</v>
      </c>
    </row>
    <row r="6908" spans="1:16" x14ac:dyDescent="0.2">
      <c r="A6908">
        <v>167118</v>
      </c>
      <c r="B6908" t="s">
        <v>3203</v>
      </c>
      <c r="C6908" t="s">
        <v>3204</v>
      </c>
      <c r="E6908" t="s">
        <v>125</v>
      </c>
      <c r="H6908" t="s">
        <v>125</v>
      </c>
      <c r="P6908" t="s">
        <v>125</v>
      </c>
    </row>
    <row r="6909" spans="1:16" x14ac:dyDescent="0.2">
      <c r="A6909">
        <v>170636</v>
      </c>
      <c r="B6909" t="s">
        <v>3203</v>
      </c>
      <c r="C6909" t="s">
        <v>3204</v>
      </c>
      <c r="E6909" t="s">
        <v>125</v>
      </c>
      <c r="H6909" t="s">
        <v>125</v>
      </c>
      <c r="P6909" t="s">
        <v>125</v>
      </c>
    </row>
    <row r="6910" spans="1:16" x14ac:dyDescent="0.2">
      <c r="A6910">
        <v>146158</v>
      </c>
      <c r="B6910" t="s">
        <v>3203</v>
      </c>
      <c r="C6910" t="s">
        <v>3204</v>
      </c>
      <c r="E6910" t="s">
        <v>125</v>
      </c>
      <c r="H6910" t="s">
        <v>125</v>
      </c>
      <c r="P6910" t="s">
        <v>125</v>
      </c>
    </row>
    <row r="6911" spans="1:16" x14ac:dyDescent="0.2">
      <c r="A6911">
        <v>167180</v>
      </c>
      <c r="B6911" t="s">
        <v>3203</v>
      </c>
      <c r="C6911" t="s">
        <v>3204</v>
      </c>
      <c r="E6911" t="s">
        <v>125</v>
      </c>
      <c r="H6911" t="s">
        <v>125</v>
      </c>
      <c r="P6911" t="s">
        <v>125</v>
      </c>
    </row>
    <row r="6912" spans="1:16" x14ac:dyDescent="0.2">
      <c r="A6912">
        <v>172404</v>
      </c>
      <c r="B6912" t="s">
        <v>3203</v>
      </c>
      <c r="C6912" t="s">
        <v>3204</v>
      </c>
      <c r="E6912" t="s">
        <v>125</v>
      </c>
      <c r="H6912" t="s">
        <v>125</v>
      </c>
      <c r="P6912" t="s">
        <v>125</v>
      </c>
    </row>
    <row r="6913" spans="1:16" x14ac:dyDescent="0.2">
      <c r="A6913">
        <v>173088</v>
      </c>
      <c r="B6913" t="s">
        <v>3203</v>
      </c>
      <c r="C6913" t="s">
        <v>3204</v>
      </c>
      <c r="E6913" t="s">
        <v>125</v>
      </c>
      <c r="H6913" t="s">
        <v>125</v>
      </c>
      <c r="P6913" t="s">
        <v>125</v>
      </c>
    </row>
    <row r="6914" spans="1:16" x14ac:dyDescent="0.2">
      <c r="A6914">
        <v>172110</v>
      </c>
      <c r="B6914" t="s">
        <v>3203</v>
      </c>
      <c r="C6914" t="s">
        <v>3204</v>
      </c>
      <c r="E6914" t="s">
        <v>125</v>
      </c>
      <c r="H6914" t="s">
        <v>125</v>
      </c>
      <c r="P6914" t="s">
        <v>125</v>
      </c>
    </row>
    <row r="6915" spans="1:16" x14ac:dyDescent="0.2">
      <c r="A6915">
        <v>170578</v>
      </c>
      <c r="B6915" t="s">
        <v>3203</v>
      </c>
      <c r="C6915" t="s">
        <v>3204</v>
      </c>
      <c r="E6915" t="s">
        <v>125</v>
      </c>
      <c r="H6915" t="s">
        <v>125</v>
      </c>
      <c r="P6915" t="s">
        <v>125</v>
      </c>
    </row>
    <row r="6916" spans="1:16" x14ac:dyDescent="0.2">
      <c r="A6916">
        <v>167280</v>
      </c>
      <c r="B6916" t="s">
        <v>3203</v>
      </c>
      <c r="C6916" t="s">
        <v>3204</v>
      </c>
      <c r="E6916" t="s">
        <v>125</v>
      </c>
      <c r="H6916" t="s">
        <v>125</v>
      </c>
      <c r="P6916" t="s">
        <v>125</v>
      </c>
    </row>
    <row r="6917" spans="1:16" x14ac:dyDescent="0.2">
      <c r="A6917">
        <v>149187</v>
      </c>
      <c r="B6917" t="s">
        <v>3203</v>
      </c>
      <c r="C6917" t="s">
        <v>3204</v>
      </c>
      <c r="E6917" t="s">
        <v>125</v>
      </c>
      <c r="H6917" t="s">
        <v>125</v>
      </c>
      <c r="P6917" t="s">
        <v>125</v>
      </c>
    </row>
    <row r="6918" spans="1:16" x14ac:dyDescent="0.2">
      <c r="A6918">
        <v>172167</v>
      </c>
      <c r="B6918" t="s">
        <v>3203</v>
      </c>
      <c r="C6918" t="s">
        <v>3204</v>
      </c>
      <c r="E6918" t="s">
        <v>125</v>
      </c>
      <c r="H6918" t="s">
        <v>125</v>
      </c>
      <c r="P6918" t="s">
        <v>125</v>
      </c>
    </row>
    <row r="6919" spans="1:16" x14ac:dyDescent="0.2">
      <c r="A6919">
        <v>173139</v>
      </c>
      <c r="B6919" t="s">
        <v>3203</v>
      </c>
      <c r="C6919" t="s">
        <v>3204</v>
      </c>
      <c r="E6919" t="s">
        <v>125</v>
      </c>
      <c r="H6919" t="s">
        <v>125</v>
      </c>
      <c r="P6919" t="s">
        <v>125</v>
      </c>
    </row>
    <row r="6920" spans="1:16" x14ac:dyDescent="0.2">
      <c r="A6920">
        <v>187317</v>
      </c>
      <c r="B6920" t="s">
        <v>3203</v>
      </c>
      <c r="C6920" t="s">
        <v>3204</v>
      </c>
      <c r="E6920" t="s">
        <v>125</v>
      </c>
      <c r="H6920" t="s">
        <v>125</v>
      </c>
      <c r="P6920" t="s">
        <v>125</v>
      </c>
    </row>
    <row r="6921" spans="1:16" x14ac:dyDescent="0.2">
      <c r="A6921">
        <v>150499</v>
      </c>
      <c r="B6921" t="s">
        <v>3203</v>
      </c>
      <c r="C6921" t="s">
        <v>3204</v>
      </c>
      <c r="E6921" t="s">
        <v>125</v>
      </c>
      <c r="H6921" t="s">
        <v>125</v>
      </c>
      <c r="P6921" t="s">
        <v>125</v>
      </c>
    </row>
    <row r="6922" spans="1:16" x14ac:dyDescent="0.2">
      <c r="A6922">
        <v>167327</v>
      </c>
      <c r="B6922" t="s">
        <v>3203</v>
      </c>
      <c r="C6922" t="s">
        <v>3204</v>
      </c>
      <c r="E6922" t="s">
        <v>125</v>
      </c>
      <c r="H6922" t="s">
        <v>125</v>
      </c>
      <c r="P6922" t="s">
        <v>125</v>
      </c>
    </row>
    <row r="6923" spans="1:16" x14ac:dyDescent="0.2">
      <c r="A6923">
        <v>172338</v>
      </c>
      <c r="B6923" t="s">
        <v>3203</v>
      </c>
      <c r="C6923" t="s">
        <v>3204</v>
      </c>
      <c r="E6923" t="s">
        <v>125</v>
      </c>
      <c r="H6923" t="s">
        <v>125</v>
      </c>
      <c r="P6923" t="s">
        <v>125</v>
      </c>
    </row>
    <row r="6924" spans="1:16" x14ac:dyDescent="0.2">
      <c r="A6924">
        <v>170530</v>
      </c>
      <c r="B6924" t="s">
        <v>3203</v>
      </c>
      <c r="C6924" t="s">
        <v>3204</v>
      </c>
      <c r="E6924" t="s">
        <v>125</v>
      </c>
      <c r="H6924" t="s">
        <v>125</v>
      </c>
      <c r="P6924" t="s">
        <v>125</v>
      </c>
    </row>
    <row r="6925" spans="1:16" x14ac:dyDescent="0.2">
      <c r="A6925">
        <v>169864</v>
      </c>
      <c r="B6925" t="s">
        <v>3203</v>
      </c>
      <c r="C6925" t="s">
        <v>3204</v>
      </c>
      <c r="E6925" t="s">
        <v>125</v>
      </c>
      <c r="H6925" t="s">
        <v>125</v>
      </c>
      <c r="P6925" t="s">
        <v>125</v>
      </c>
    </row>
    <row r="6926" spans="1:16" x14ac:dyDescent="0.2">
      <c r="A6926">
        <v>172677</v>
      </c>
      <c r="B6926" t="s">
        <v>3203</v>
      </c>
      <c r="C6926" t="s">
        <v>3204</v>
      </c>
      <c r="E6926" t="s">
        <v>125</v>
      </c>
      <c r="H6926" t="s">
        <v>125</v>
      </c>
      <c r="P6926" t="s">
        <v>125</v>
      </c>
    </row>
    <row r="6927" spans="1:16" x14ac:dyDescent="0.2">
      <c r="A6927">
        <v>153116</v>
      </c>
      <c r="B6927" t="s">
        <v>3205</v>
      </c>
      <c r="C6927" t="s">
        <v>3204</v>
      </c>
      <c r="E6927" t="s">
        <v>125</v>
      </c>
      <c r="H6927" t="s">
        <v>125</v>
      </c>
      <c r="P6927" t="s">
        <v>125</v>
      </c>
    </row>
    <row r="6928" spans="1:16" x14ac:dyDescent="0.2">
      <c r="A6928">
        <v>182213</v>
      </c>
      <c r="B6928" t="s">
        <v>3205</v>
      </c>
      <c r="C6928" t="s">
        <v>3204</v>
      </c>
      <c r="E6928" t="s">
        <v>125</v>
      </c>
      <c r="H6928" t="s">
        <v>125</v>
      </c>
      <c r="P6928" t="s">
        <v>125</v>
      </c>
    </row>
    <row r="6929" spans="1:16" x14ac:dyDescent="0.2">
      <c r="A6929">
        <v>174373</v>
      </c>
      <c r="B6929" t="s">
        <v>3205</v>
      </c>
      <c r="C6929" t="s">
        <v>3204</v>
      </c>
      <c r="E6929" t="s">
        <v>125</v>
      </c>
      <c r="H6929" t="s">
        <v>125</v>
      </c>
      <c r="P6929" t="s">
        <v>125</v>
      </c>
    </row>
    <row r="6930" spans="1:16" x14ac:dyDescent="0.2">
      <c r="A6930">
        <v>116071</v>
      </c>
      <c r="B6930" t="s">
        <v>3205</v>
      </c>
      <c r="C6930" t="s">
        <v>3204</v>
      </c>
      <c r="E6930" t="s">
        <v>125</v>
      </c>
      <c r="H6930" t="s">
        <v>125</v>
      </c>
      <c r="P6930" t="s">
        <v>125</v>
      </c>
    </row>
    <row r="6931" spans="1:16" x14ac:dyDescent="0.2">
      <c r="A6931">
        <v>112300</v>
      </c>
      <c r="B6931" t="s">
        <v>3205</v>
      </c>
      <c r="C6931" t="s">
        <v>3204</v>
      </c>
      <c r="E6931" t="s">
        <v>125</v>
      </c>
      <c r="H6931" t="s">
        <v>125</v>
      </c>
      <c r="P6931" t="s">
        <v>125</v>
      </c>
    </row>
    <row r="6932" spans="1:16" x14ac:dyDescent="0.2">
      <c r="A6932">
        <v>112295</v>
      </c>
      <c r="B6932" t="s">
        <v>3205</v>
      </c>
      <c r="C6932" t="s">
        <v>3204</v>
      </c>
      <c r="E6932" t="s">
        <v>125</v>
      </c>
      <c r="H6932" t="s">
        <v>125</v>
      </c>
      <c r="P6932" t="s">
        <v>125</v>
      </c>
    </row>
    <row r="6933" spans="1:16" x14ac:dyDescent="0.2">
      <c r="A6933">
        <v>221577</v>
      </c>
      <c r="B6933" t="s">
        <v>3205</v>
      </c>
      <c r="C6933" t="s">
        <v>3204</v>
      </c>
      <c r="E6933" t="s">
        <v>125</v>
      </c>
      <c r="H6933" t="s">
        <v>125</v>
      </c>
      <c r="P6933" t="s">
        <v>125</v>
      </c>
    </row>
    <row r="6934" spans="1:16" x14ac:dyDescent="0.2">
      <c r="A6934">
        <v>221052</v>
      </c>
      <c r="B6934" t="s">
        <v>3205</v>
      </c>
      <c r="C6934" t="s">
        <v>3204</v>
      </c>
      <c r="E6934" t="s">
        <v>125</v>
      </c>
      <c r="H6934" t="s">
        <v>125</v>
      </c>
      <c r="P6934" t="s">
        <v>125</v>
      </c>
    </row>
    <row r="6935" spans="1:16" x14ac:dyDescent="0.2">
      <c r="A6935">
        <v>126115</v>
      </c>
      <c r="B6935" t="s">
        <v>3206</v>
      </c>
      <c r="C6935" t="s">
        <v>3207</v>
      </c>
      <c r="E6935" t="s">
        <v>125</v>
      </c>
      <c r="H6935" t="s">
        <v>125</v>
      </c>
      <c r="P6935" t="s">
        <v>125</v>
      </c>
    </row>
    <row r="6936" spans="1:16" x14ac:dyDescent="0.2">
      <c r="A6936">
        <v>112152</v>
      </c>
      <c r="B6936" t="s">
        <v>3206</v>
      </c>
      <c r="C6936" t="s">
        <v>3207</v>
      </c>
      <c r="E6936" t="s">
        <v>125</v>
      </c>
      <c r="H6936" t="s">
        <v>125</v>
      </c>
      <c r="P6936" t="s">
        <v>125</v>
      </c>
    </row>
    <row r="6937" spans="1:16" x14ac:dyDescent="0.2">
      <c r="A6937">
        <v>146160</v>
      </c>
      <c r="B6937" t="s">
        <v>962</v>
      </c>
      <c r="C6937" t="s">
        <v>3207</v>
      </c>
      <c r="E6937" t="s">
        <v>125</v>
      </c>
      <c r="H6937" t="s">
        <v>125</v>
      </c>
      <c r="P6937" t="s">
        <v>125</v>
      </c>
    </row>
    <row r="6938" spans="1:16" x14ac:dyDescent="0.2">
      <c r="A6938">
        <v>177599</v>
      </c>
      <c r="B6938" t="s">
        <v>962</v>
      </c>
      <c r="C6938" t="s">
        <v>3207</v>
      </c>
      <c r="E6938" t="s">
        <v>125</v>
      </c>
      <c r="H6938" t="s">
        <v>125</v>
      </c>
      <c r="P6938" t="s">
        <v>125</v>
      </c>
    </row>
    <row r="6939" spans="1:16" x14ac:dyDescent="0.2">
      <c r="A6939">
        <v>170108</v>
      </c>
      <c r="B6939" t="s">
        <v>962</v>
      </c>
      <c r="C6939" t="s">
        <v>3207</v>
      </c>
      <c r="E6939" t="s">
        <v>125</v>
      </c>
      <c r="H6939" t="s">
        <v>125</v>
      </c>
      <c r="P6939" t="s">
        <v>125</v>
      </c>
    </row>
    <row r="6940" spans="1:16" x14ac:dyDescent="0.2">
      <c r="A6940">
        <v>150501</v>
      </c>
      <c r="B6940" t="s">
        <v>962</v>
      </c>
      <c r="C6940" t="s">
        <v>3207</v>
      </c>
      <c r="E6940" t="s">
        <v>125</v>
      </c>
      <c r="H6940" t="s">
        <v>125</v>
      </c>
      <c r="P6940" t="s">
        <v>125</v>
      </c>
    </row>
    <row r="6941" spans="1:16" x14ac:dyDescent="0.2">
      <c r="A6941">
        <v>172283</v>
      </c>
      <c r="B6941" t="s">
        <v>962</v>
      </c>
      <c r="C6941" t="s">
        <v>3207</v>
      </c>
      <c r="E6941" t="s">
        <v>125</v>
      </c>
      <c r="H6941" t="s">
        <v>125</v>
      </c>
      <c r="P6941" t="s">
        <v>125</v>
      </c>
    </row>
    <row r="6942" spans="1:16" x14ac:dyDescent="0.2">
      <c r="A6942">
        <v>150416</v>
      </c>
      <c r="B6942" t="s">
        <v>962</v>
      </c>
      <c r="C6942" t="s">
        <v>3207</v>
      </c>
      <c r="E6942" t="s">
        <v>125</v>
      </c>
      <c r="H6942" t="s">
        <v>125</v>
      </c>
      <c r="P6942" t="s">
        <v>125</v>
      </c>
    </row>
    <row r="6943" spans="1:16" x14ac:dyDescent="0.2">
      <c r="A6943">
        <v>169866</v>
      </c>
      <c r="B6943" t="s">
        <v>962</v>
      </c>
      <c r="C6943" t="s">
        <v>3207</v>
      </c>
      <c r="E6943" t="s">
        <v>125</v>
      </c>
      <c r="H6943" t="s">
        <v>125</v>
      </c>
      <c r="P6943" t="s">
        <v>125</v>
      </c>
    </row>
    <row r="6944" spans="1:16" x14ac:dyDescent="0.2">
      <c r="A6944">
        <v>172169</v>
      </c>
      <c r="B6944" t="s">
        <v>962</v>
      </c>
      <c r="C6944" t="s">
        <v>3207</v>
      </c>
      <c r="E6944" t="s">
        <v>125</v>
      </c>
      <c r="H6944" t="s">
        <v>125</v>
      </c>
      <c r="P6944" t="s">
        <v>125</v>
      </c>
    </row>
    <row r="6945" spans="1:16" x14ac:dyDescent="0.2">
      <c r="A6945">
        <v>170486</v>
      </c>
      <c r="B6945" t="s">
        <v>962</v>
      </c>
      <c r="C6945" t="s">
        <v>3207</v>
      </c>
      <c r="E6945" t="s">
        <v>125</v>
      </c>
      <c r="H6945" t="s">
        <v>125</v>
      </c>
      <c r="P6945" t="s">
        <v>125</v>
      </c>
    </row>
    <row r="6946" spans="1:16" x14ac:dyDescent="0.2">
      <c r="A6946">
        <v>167329</v>
      </c>
      <c r="B6946" t="s">
        <v>962</v>
      </c>
      <c r="C6946" t="s">
        <v>3207</v>
      </c>
      <c r="E6946" t="s">
        <v>125</v>
      </c>
      <c r="H6946" t="s">
        <v>125</v>
      </c>
      <c r="P6946" t="s">
        <v>125</v>
      </c>
    </row>
    <row r="6947" spans="1:16" x14ac:dyDescent="0.2">
      <c r="A6947">
        <v>191503</v>
      </c>
      <c r="B6947" t="s">
        <v>962</v>
      </c>
      <c r="C6947" t="s">
        <v>3207</v>
      </c>
      <c r="E6947" t="s">
        <v>125</v>
      </c>
      <c r="H6947" t="s">
        <v>125</v>
      </c>
      <c r="P6947" t="s">
        <v>125</v>
      </c>
    </row>
    <row r="6948" spans="1:16" x14ac:dyDescent="0.2">
      <c r="A6948">
        <v>167282</v>
      </c>
      <c r="B6948" t="s">
        <v>962</v>
      </c>
      <c r="C6948" t="s">
        <v>3207</v>
      </c>
      <c r="E6948" t="s">
        <v>125</v>
      </c>
      <c r="H6948" t="s">
        <v>125</v>
      </c>
      <c r="P6948" t="s">
        <v>125</v>
      </c>
    </row>
    <row r="6949" spans="1:16" x14ac:dyDescent="0.2">
      <c r="A6949">
        <v>170532</v>
      </c>
      <c r="B6949" t="s">
        <v>962</v>
      </c>
      <c r="C6949" t="s">
        <v>3207</v>
      </c>
      <c r="E6949" t="s">
        <v>125</v>
      </c>
      <c r="H6949" t="s">
        <v>125</v>
      </c>
      <c r="P6949" t="s">
        <v>125</v>
      </c>
    </row>
    <row r="6950" spans="1:16" x14ac:dyDescent="0.2">
      <c r="A6950">
        <v>187319</v>
      </c>
      <c r="B6950" t="s">
        <v>962</v>
      </c>
      <c r="C6950" t="s">
        <v>3207</v>
      </c>
      <c r="E6950" t="s">
        <v>125</v>
      </c>
      <c r="H6950" t="s">
        <v>125</v>
      </c>
      <c r="P6950" t="s">
        <v>125</v>
      </c>
    </row>
    <row r="6951" spans="1:16" x14ac:dyDescent="0.2">
      <c r="A6951">
        <v>172340</v>
      </c>
      <c r="B6951" t="s">
        <v>962</v>
      </c>
      <c r="C6951" t="s">
        <v>3207</v>
      </c>
      <c r="E6951" t="s">
        <v>125</v>
      </c>
      <c r="H6951" t="s">
        <v>125</v>
      </c>
      <c r="P6951" t="s">
        <v>125</v>
      </c>
    </row>
    <row r="6952" spans="1:16" x14ac:dyDescent="0.2">
      <c r="A6952">
        <v>200040</v>
      </c>
      <c r="B6952" t="s">
        <v>962</v>
      </c>
      <c r="C6952" t="s">
        <v>3207</v>
      </c>
      <c r="E6952" t="s">
        <v>125</v>
      </c>
      <c r="H6952" t="s">
        <v>125</v>
      </c>
      <c r="P6952" t="s">
        <v>125</v>
      </c>
    </row>
    <row r="6953" spans="1:16" x14ac:dyDescent="0.2">
      <c r="A6953">
        <v>167231</v>
      </c>
      <c r="B6953" t="s">
        <v>962</v>
      </c>
      <c r="C6953" t="s">
        <v>3207</v>
      </c>
      <c r="E6953" t="s">
        <v>125</v>
      </c>
      <c r="H6953" t="s">
        <v>125</v>
      </c>
      <c r="P6953" t="s">
        <v>125</v>
      </c>
    </row>
    <row r="6954" spans="1:16" x14ac:dyDescent="0.2">
      <c r="A6954">
        <v>172112</v>
      </c>
      <c r="B6954" t="s">
        <v>962</v>
      </c>
      <c r="C6954" t="s">
        <v>3207</v>
      </c>
      <c r="E6954" t="s">
        <v>125</v>
      </c>
      <c r="H6954" t="s">
        <v>125</v>
      </c>
      <c r="P6954" t="s">
        <v>125</v>
      </c>
    </row>
    <row r="6955" spans="1:16" x14ac:dyDescent="0.2">
      <c r="A6955">
        <v>173141</v>
      </c>
      <c r="B6955" t="s">
        <v>962</v>
      </c>
      <c r="C6955" t="s">
        <v>3207</v>
      </c>
      <c r="E6955" t="s">
        <v>125</v>
      </c>
      <c r="H6955" t="s">
        <v>125</v>
      </c>
      <c r="P6955" t="s">
        <v>125</v>
      </c>
    </row>
    <row r="6956" spans="1:16" x14ac:dyDescent="0.2">
      <c r="A6956">
        <v>172462</v>
      </c>
      <c r="B6956" t="s">
        <v>962</v>
      </c>
      <c r="C6956" t="s">
        <v>3207</v>
      </c>
      <c r="E6956" t="s">
        <v>125</v>
      </c>
      <c r="H6956" t="s">
        <v>125</v>
      </c>
      <c r="P6956" t="s">
        <v>125</v>
      </c>
    </row>
    <row r="6957" spans="1:16" x14ac:dyDescent="0.2">
      <c r="A6957">
        <v>170580</v>
      </c>
      <c r="B6957" t="s">
        <v>962</v>
      </c>
      <c r="C6957" t="s">
        <v>3207</v>
      </c>
      <c r="E6957" t="s">
        <v>125</v>
      </c>
      <c r="H6957" t="s">
        <v>125</v>
      </c>
      <c r="P6957" t="s">
        <v>125</v>
      </c>
    </row>
    <row r="6958" spans="1:16" x14ac:dyDescent="0.2">
      <c r="A6958">
        <v>188413</v>
      </c>
      <c r="B6958" t="s">
        <v>962</v>
      </c>
      <c r="C6958" t="s">
        <v>3207</v>
      </c>
      <c r="E6958" t="s">
        <v>125</v>
      </c>
      <c r="H6958" t="s">
        <v>125</v>
      </c>
      <c r="P6958" t="s">
        <v>125</v>
      </c>
    </row>
    <row r="6959" spans="1:16" x14ac:dyDescent="0.2">
      <c r="A6959">
        <v>173090</v>
      </c>
      <c r="B6959" t="s">
        <v>962</v>
      </c>
      <c r="C6959" t="s">
        <v>3207</v>
      </c>
      <c r="E6959" t="s">
        <v>125</v>
      </c>
      <c r="H6959" t="s">
        <v>125</v>
      </c>
      <c r="P6959" t="s">
        <v>125</v>
      </c>
    </row>
    <row r="6960" spans="1:16" x14ac:dyDescent="0.2">
      <c r="A6960">
        <v>172055</v>
      </c>
      <c r="B6960" t="s">
        <v>962</v>
      </c>
      <c r="C6960" t="s">
        <v>3207</v>
      </c>
      <c r="E6960" t="s">
        <v>125</v>
      </c>
      <c r="H6960" t="s">
        <v>125</v>
      </c>
      <c r="P6960" t="s">
        <v>125</v>
      </c>
    </row>
    <row r="6961" spans="1:16" x14ac:dyDescent="0.2">
      <c r="A6961">
        <v>170638</v>
      </c>
      <c r="B6961" t="s">
        <v>962</v>
      </c>
      <c r="C6961" t="s">
        <v>3207</v>
      </c>
      <c r="E6961" t="s">
        <v>125</v>
      </c>
      <c r="H6961" t="s">
        <v>125</v>
      </c>
      <c r="P6961" t="s">
        <v>125</v>
      </c>
    </row>
    <row r="6962" spans="1:16" x14ac:dyDescent="0.2">
      <c r="A6962">
        <v>167120</v>
      </c>
      <c r="B6962" t="s">
        <v>962</v>
      </c>
      <c r="C6962" t="s">
        <v>3207</v>
      </c>
      <c r="E6962" t="s">
        <v>125</v>
      </c>
      <c r="H6962" t="s">
        <v>125</v>
      </c>
      <c r="P6962" t="s">
        <v>125</v>
      </c>
    </row>
    <row r="6963" spans="1:16" x14ac:dyDescent="0.2">
      <c r="A6963">
        <v>170699</v>
      </c>
      <c r="B6963" t="s">
        <v>962</v>
      </c>
      <c r="C6963" t="s">
        <v>3207</v>
      </c>
      <c r="E6963" t="s">
        <v>125</v>
      </c>
      <c r="H6963" t="s">
        <v>125</v>
      </c>
      <c r="P6963" t="s">
        <v>125</v>
      </c>
    </row>
    <row r="6964" spans="1:16" x14ac:dyDescent="0.2">
      <c r="A6964">
        <v>167047</v>
      </c>
      <c r="B6964" t="s">
        <v>962</v>
      </c>
      <c r="C6964" t="s">
        <v>3207</v>
      </c>
      <c r="E6964" t="s">
        <v>125</v>
      </c>
      <c r="H6964" t="s">
        <v>125</v>
      </c>
      <c r="P6964" t="s">
        <v>125</v>
      </c>
    </row>
    <row r="6965" spans="1:16" x14ac:dyDescent="0.2">
      <c r="A6965">
        <v>173045</v>
      </c>
      <c r="B6965" t="s">
        <v>962</v>
      </c>
      <c r="C6965" t="s">
        <v>3207</v>
      </c>
      <c r="E6965" t="s">
        <v>125</v>
      </c>
      <c r="H6965" t="s">
        <v>125</v>
      </c>
      <c r="P6965" t="s">
        <v>125</v>
      </c>
    </row>
    <row r="6966" spans="1:16" x14ac:dyDescent="0.2">
      <c r="A6966">
        <v>171142</v>
      </c>
      <c r="B6966" t="s">
        <v>962</v>
      </c>
      <c r="C6966" t="s">
        <v>3207</v>
      </c>
      <c r="E6966" t="s">
        <v>125</v>
      </c>
      <c r="H6966" t="s">
        <v>125</v>
      </c>
      <c r="P6966" t="s">
        <v>125</v>
      </c>
    </row>
    <row r="6967" spans="1:16" x14ac:dyDescent="0.2">
      <c r="A6967">
        <v>166958</v>
      </c>
      <c r="B6967" t="s">
        <v>962</v>
      </c>
      <c r="C6967" t="s">
        <v>3207</v>
      </c>
      <c r="E6967" t="s">
        <v>125</v>
      </c>
      <c r="H6967" t="s">
        <v>125</v>
      </c>
      <c r="P6967" t="s">
        <v>125</v>
      </c>
    </row>
    <row r="6968" spans="1:16" x14ac:dyDescent="0.2">
      <c r="A6968">
        <v>171990</v>
      </c>
      <c r="B6968" t="s">
        <v>962</v>
      </c>
      <c r="C6968" t="s">
        <v>3207</v>
      </c>
      <c r="E6968" t="s">
        <v>125</v>
      </c>
      <c r="H6968" t="s">
        <v>125</v>
      </c>
      <c r="P6968" t="s">
        <v>125</v>
      </c>
    </row>
    <row r="6969" spans="1:16" x14ac:dyDescent="0.2">
      <c r="A6969">
        <v>166891</v>
      </c>
      <c r="B6969" t="s">
        <v>962</v>
      </c>
      <c r="C6969" t="s">
        <v>3207</v>
      </c>
      <c r="E6969" t="s">
        <v>125</v>
      </c>
      <c r="H6969" t="s">
        <v>125</v>
      </c>
      <c r="P6969" t="s">
        <v>125</v>
      </c>
    </row>
    <row r="6970" spans="1:16" x14ac:dyDescent="0.2">
      <c r="A6970">
        <v>149094</v>
      </c>
      <c r="B6970" t="s">
        <v>962</v>
      </c>
      <c r="C6970" t="s">
        <v>3207</v>
      </c>
      <c r="E6970" t="s">
        <v>125</v>
      </c>
      <c r="H6970" t="s">
        <v>125</v>
      </c>
      <c r="P6970" t="s">
        <v>125</v>
      </c>
    </row>
    <row r="6971" spans="1:16" x14ac:dyDescent="0.2">
      <c r="A6971">
        <v>172515</v>
      </c>
      <c r="B6971" t="s">
        <v>962</v>
      </c>
      <c r="C6971" t="s">
        <v>3207</v>
      </c>
      <c r="E6971" t="s">
        <v>125</v>
      </c>
      <c r="H6971" t="s">
        <v>125</v>
      </c>
      <c r="P6971" t="s">
        <v>125</v>
      </c>
    </row>
    <row r="6972" spans="1:16" x14ac:dyDescent="0.2">
      <c r="A6972">
        <v>172679</v>
      </c>
      <c r="B6972" t="s">
        <v>962</v>
      </c>
      <c r="C6972" t="s">
        <v>3207</v>
      </c>
      <c r="E6972" t="s">
        <v>125</v>
      </c>
      <c r="H6972" t="s">
        <v>125</v>
      </c>
      <c r="P6972" t="s">
        <v>125</v>
      </c>
    </row>
    <row r="6973" spans="1:16" x14ac:dyDescent="0.2">
      <c r="A6973">
        <v>171191</v>
      </c>
      <c r="B6973" t="s">
        <v>962</v>
      </c>
      <c r="C6973" t="s">
        <v>3207</v>
      </c>
      <c r="E6973" t="s">
        <v>125</v>
      </c>
      <c r="H6973" t="s">
        <v>125</v>
      </c>
      <c r="P6973" t="s">
        <v>125</v>
      </c>
    </row>
    <row r="6974" spans="1:16" x14ac:dyDescent="0.2">
      <c r="A6974">
        <v>189366</v>
      </c>
      <c r="B6974" t="s">
        <v>962</v>
      </c>
      <c r="C6974" t="s">
        <v>3207</v>
      </c>
      <c r="E6974" t="s">
        <v>125</v>
      </c>
      <c r="H6974" t="s">
        <v>125</v>
      </c>
      <c r="P6974" t="s">
        <v>125</v>
      </c>
    </row>
    <row r="6975" spans="1:16" x14ac:dyDescent="0.2">
      <c r="A6975">
        <v>172623</v>
      </c>
      <c r="B6975" t="s">
        <v>962</v>
      </c>
      <c r="C6975" t="s">
        <v>3207</v>
      </c>
      <c r="E6975" t="s">
        <v>125</v>
      </c>
      <c r="H6975" t="s">
        <v>125</v>
      </c>
      <c r="P6975" t="s">
        <v>125</v>
      </c>
    </row>
    <row r="6976" spans="1:16" x14ac:dyDescent="0.2">
      <c r="A6976">
        <v>200086</v>
      </c>
      <c r="B6976" t="s">
        <v>962</v>
      </c>
      <c r="C6976" t="s">
        <v>3207</v>
      </c>
      <c r="E6976" t="s">
        <v>125</v>
      </c>
      <c r="H6976" t="s">
        <v>125</v>
      </c>
      <c r="P6976" t="s">
        <v>125</v>
      </c>
    </row>
    <row r="6977" spans="1:16" x14ac:dyDescent="0.2">
      <c r="A6977">
        <v>171925</v>
      </c>
      <c r="B6977" t="s">
        <v>962</v>
      </c>
      <c r="C6977" t="s">
        <v>3207</v>
      </c>
      <c r="E6977" t="s">
        <v>125</v>
      </c>
      <c r="H6977" t="s">
        <v>125</v>
      </c>
      <c r="P6977" t="s">
        <v>125</v>
      </c>
    </row>
    <row r="6978" spans="1:16" x14ac:dyDescent="0.2">
      <c r="A6978">
        <v>171284</v>
      </c>
      <c r="B6978" t="s">
        <v>962</v>
      </c>
      <c r="C6978" t="s">
        <v>3207</v>
      </c>
      <c r="E6978" t="s">
        <v>125</v>
      </c>
      <c r="H6978" t="s">
        <v>125</v>
      </c>
      <c r="P6978" t="s">
        <v>125</v>
      </c>
    </row>
    <row r="6979" spans="1:16" x14ac:dyDescent="0.2">
      <c r="A6979">
        <v>166776</v>
      </c>
      <c r="B6979" t="s">
        <v>962</v>
      </c>
      <c r="C6979" t="s">
        <v>3207</v>
      </c>
      <c r="E6979" t="s">
        <v>125</v>
      </c>
      <c r="H6979" t="s">
        <v>125</v>
      </c>
      <c r="P6979" t="s">
        <v>125</v>
      </c>
    </row>
    <row r="6980" spans="1:16" x14ac:dyDescent="0.2">
      <c r="A6980">
        <v>157227</v>
      </c>
      <c r="B6980" t="s">
        <v>962</v>
      </c>
      <c r="C6980" t="s">
        <v>3207</v>
      </c>
      <c r="E6980" t="s">
        <v>125</v>
      </c>
      <c r="H6980" t="s">
        <v>125</v>
      </c>
      <c r="P6980" t="s">
        <v>125</v>
      </c>
    </row>
    <row r="6981" spans="1:16" x14ac:dyDescent="0.2">
      <c r="A6981">
        <v>173000</v>
      </c>
      <c r="B6981" t="s">
        <v>962</v>
      </c>
      <c r="C6981" t="s">
        <v>3207</v>
      </c>
      <c r="E6981" t="s">
        <v>125</v>
      </c>
      <c r="H6981" t="s">
        <v>125</v>
      </c>
      <c r="P6981" t="s">
        <v>125</v>
      </c>
    </row>
    <row r="6982" spans="1:16" x14ac:dyDescent="0.2">
      <c r="A6982">
        <v>205253</v>
      </c>
      <c r="B6982" t="s">
        <v>962</v>
      </c>
      <c r="C6982" t="s">
        <v>3207</v>
      </c>
      <c r="E6982" t="s">
        <v>125</v>
      </c>
      <c r="H6982" t="s">
        <v>125</v>
      </c>
      <c r="P6982" t="s">
        <v>125</v>
      </c>
    </row>
    <row r="6983" spans="1:16" x14ac:dyDescent="0.2">
      <c r="A6983">
        <v>172948</v>
      </c>
      <c r="B6983" t="s">
        <v>962</v>
      </c>
      <c r="C6983" t="s">
        <v>3207</v>
      </c>
      <c r="E6983" t="s">
        <v>125</v>
      </c>
      <c r="H6983" t="s">
        <v>125</v>
      </c>
      <c r="P6983" t="s">
        <v>125</v>
      </c>
    </row>
    <row r="6984" spans="1:16" x14ac:dyDescent="0.2">
      <c r="A6984">
        <v>171350</v>
      </c>
      <c r="B6984" t="s">
        <v>962</v>
      </c>
      <c r="C6984" t="s">
        <v>3207</v>
      </c>
      <c r="E6984" t="s">
        <v>125</v>
      </c>
      <c r="H6984" t="s">
        <v>125</v>
      </c>
      <c r="P6984" t="s">
        <v>125</v>
      </c>
    </row>
    <row r="6985" spans="1:16" x14ac:dyDescent="0.2">
      <c r="A6985">
        <v>155761</v>
      </c>
      <c r="B6985" t="s">
        <v>962</v>
      </c>
      <c r="C6985" t="s">
        <v>3207</v>
      </c>
      <c r="E6985" t="s">
        <v>125</v>
      </c>
      <c r="H6985" t="s">
        <v>125</v>
      </c>
      <c r="P6985" t="s">
        <v>125</v>
      </c>
    </row>
    <row r="6986" spans="1:16" x14ac:dyDescent="0.2">
      <c r="A6986">
        <v>171860</v>
      </c>
      <c r="B6986" t="s">
        <v>962</v>
      </c>
      <c r="C6986" t="s">
        <v>3207</v>
      </c>
      <c r="E6986" t="s">
        <v>125</v>
      </c>
      <c r="H6986" t="s">
        <v>125</v>
      </c>
      <c r="P6986" t="s">
        <v>125</v>
      </c>
    </row>
    <row r="6987" spans="1:16" x14ac:dyDescent="0.2">
      <c r="A6987">
        <v>166717</v>
      </c>
      <c r="B6987" t="s">
        <v>962</v>
      </c>
      <c r="C6987" t="s">
        <v>3207</v>
      </c>
      <c r="E6987" t="s">
        <v>125</v>
      </c>
      <c r="H6987" t="s">
        <v>125</v>
      </c>
      <c r="P6987" t="s">
        <v>125</v>
      </c>
    </row>
    <row r="6988" spans="1:16" x14ac:dyDescent="0.2">
      <c r="A6988">
        <v>171388</v>
      </c>
      <c r="B6988" t="s">
        <v>962</v>
      </c>
      <c r="C6988" t="s">
        <v>3207</v>
      </c>
      <c r="E6988" t="s">
        <v>125</v>
      </c>
      <c r="H6988" t="s">
        <v>125</v>
      </c>
      <c r="P6988" t="s">
        <v>125</v>
      </c>
    </row>
    <row r="6989" spans="1:16" x14ac:dyDescent="0.2">
      <c r="A6989">
        <v>165460</v>
      </c>
      <c r="B6989" t="s">
        <v>962</v>
      </c>
      <c r="C6989" t="s">
        <v>3207</v>
      </c>
      <c r="E6989" t="s">
        <v>125</v>
      </c>
      <c r="H6989" t="s">
        <v>125</v>
      </c>
      <c r="P6989" t="s">
        <v>125</v>
      </c>
    </row>
    <row r="6990" spans="1:16" x14ac:dyDescent="0.2">
      <c r="A6990">
        <v>172735</v>
      </c>
      <c r="B6990" t="s">
        <v>962</v>
      </c>
      <c r="C6990" t="s">
        <v>3207</v>
      </c>
      <c r="E6990" t="s">
        <v>125</v>
      </c>
      <c r="H6990" t="s">
        <v>125</v>
      </c>
      <c r="P6990" t="s">
        <v>125</v>
      </c>
    </row>
    <row r="6991" spans="1:16" x14ac:dyDescent="0.2">
      <c r="A6991">
        <v>171449</v>
      </c>
      <c r="B6991" t="s">
        <v>962</v>
      </c>
      <c r="C6991" t="s">
        <v>3207</v>
      </c>
      <c r="E6991" t="s">
        <v>125</v>
      </c>
      <c r="H6991" t="s">
        <v>125</v>
      </c>
      <c r="P6991" t="s">
        <v>125</v>
      </c>
    </row>
    <row r="6992" spans="1:16" x14ac:dyDescent="0.2">
      <c r="A6992">
        <v>172568</v>
      </c>
      <c r="B6992" t="s">
        <v>962</v>
      </c>
      <c r="C6992" t="s">
        <v>3207</v>
      </c>
      <c r="E6992" t="s">
        <v>125</v>
      </c>
      <c r="H6992" t="s">
        <v>125</v>
      </c>
      <c r="P6992" t="s">
        <v>125</v>
      </c>
    </row>
    <row r="6993" spans="1:16" x14ac:dyDescent="0.2">
      <c r="A6993">
        <v>149189</v>
      </c>
      <c r="B6993" t="s">
        <v>962</v>
      </c>
      <c r="C6993" t="s">
        <v>3207</v>
      </c>
      <c r="E6993" t="s">
        <v>125</v>
      </c>
      <c r="H6993" t="s">
        <v>125</v>
      </c>
      <c r="P6993" t="s">
        <v>125</v>
      </c>
    </row>
    <row r="6994" spans="1:16" x14ac:dyDescent="0.2">
      <c r="A6994">
        <v>171510</v>
      </c>
      <c r="B6994" t="s">
        <v>962</v>
      </c>
      <c r="C6994" t="s">
        <v>3207</v>
      </c>
      <c r="E6994" t="s">
        <v>125</v>
      </c>
      <c r="H6994" t="s">
        <v>125</v>
      </c>
      <c r="P6994" t="s">
        <v>125</v>
      </c>
    </row>
    <row r="6995" spans="1:16" x14ac:dyDescent="0.2">
      <c r="A6995">
        <v>211830</v>
      </c>
      <c r="B6995" t="s">
        <v>962</v>
      </c>
      <c r="C6995" t="s">
        <v>3207</v>
      </c>
      <c r="E6995" t="s">
        <v>125</v>
      </c>
      <c r="H6995" t="s">
        <v>125</v>
      </c>
      <c r="P6995" t="s">
        <v>125</v>
      </c>
    </row>
    <row r="6996" spans="1:16" x14ac:dyDescent="0.2">
      <c r="A6996">
        <v>109807</v>
      </c>
      <c r="B6996" t="s">
        <v>962</v>
      </c>
      <c r="C6996" t="s">
        <v>3207</v>
      </c>
      <c r="E6996" t="s">
        <v>125</v>
      </c>
      <c r="H6996" t="s">
        <v>125</v>
      </c>
      <c r="P6996" t="s">
        <v>125</v>
      </c>
    </row>
    <row r="6997" spans="1:16" x14ac:dyDescent="0.2">
      <c r="A6997">
        <v>171795</v>
      </c>
      <c r="B6997" t="s">
        <v>962</v>
      </c>
      <c r="C6997" t="s">
        <v>3207</v>
      </c>
      <c r="E6997" t="s">
        <v>125</v>
      </c>
      <c r="H6997" t="s">
        <v>125</v>
      </c>
      <c r="P6997" t="s">
        <v>125</v>
      </c>
    </row>
    <row r="6998" spans="1:16" x14ac:dyDescent="0.2">
      <c r="A6998">
        <v>156454</v>
      </c>
      <c r="B6998" t="s">
        <v>962</v>
      </c>
      <c r="C6998" t="s">
        <v>3207</v>
      </c>
      <c r="E6998" t="s">
        <v>125</v>
      </c>
      <c r="H6998" t="s">
        <v>125</v>
      </c>
      <c r="P6998" t="s">
        <v>125</v>
      </c>
    </row>
    <row r="6999" spans="1:16" x14ac:dyDescent="0.2">
      <c r="A6999">
        <v>165406</v>
      </c>
      <c r="B6999" t="s">
        <v>962</v>
      </c>
      <c r="C6999" t="s">
        <v>3207</v>
      </c>
      <c r="E6999" t="s">
        <v>125</v>
      </c>
      <c r="H6999" t="s">
        <v>125</v>
      </c>
      <c r="P6999" t="s">
        <v>125</v>
      </c>
    </row>
    <row r="7000" spans="1:16" x14ac:dyDescent="0.2">
      <c r="A7000">
        <v>158054</v>
      </c>
      <c r="B7000" t="s">
        <v>962</v>
      </c>
      <c r="C7000" t="s">
        <v>3207</v>
      </c>
      <c r="E7000" t="s">
        <v>125</v>
      </c>
      <c r="H7000" t="s">
        <v>125</v>
      </c>
      <c r="P7000" t="s">
        <v>125</v>
      </c>
    </row>
    <row r="7001" spans="1:16" x14ac:dyDescent="0.2">
      <c r="A7001">
        <v>172226</v>
      </c>
      <c r="B7001" t="s">
        <v>962</v>
      </c>
      <c r="C7001" t="s">
        <v>3207</v>
      </c>
      <c r="E7001" t="s">
        <v>125</v>
      </c>
      <c r="H7001" t="s">
        <v>125</v>
      </c>
      <c r="P7001" t="s">
        <v>125</v>
      </c>
    </row>
    <row r="7002" spans="1:16" x14ac:dyDescent="0.2">
      <c r="A7002">
        <v>171571</v>
      </c>
      <c r="B7002" t="s">
        <v>962</v>
      </c>
      <c r="C7002" t="s">
        <v>3207</v>
      </c>
      <c r="E7002" t="s">
        <v>125</v>
      </c>
      <c r="H7002" t="s">
        <v>125</v>
      </c>
      <c r="P7002" t="s">
        <v>125</v>
      </c>
    </row>
    <row r="7003" spans="1:16" x14ac:dyDescent="0.2">
      <c r="A7003">
        <v>172406</v>
      </c>
      <c r="B7003" t="s">
        <v>962</v>
      </c>
      <c r="C7003" t="s">
        <v>3207</v>
      </c>
      <c r="E7003" t="s">
        <v>125</v>
      </c>
      <c r="H7003" t="s">
        <v>125</v>
      </c>
      <c r="P7003" t="s">
        <v>125</v>
      </c>
    </row>
    <row r="7004" spans="1:16" x14ac:dyDescent="0.2">
      <c r="A7004">
        <v>171632</v>
      </c>
      <c r="B7004" t="s">
        <v>962</v>
      </c>
      <c r="C7004" t="s">
        <v>3207</v>
      </c>
      <c r="E7004" t="s">
        <v>125</v>
      </c>
      <c r="H7004" t="s">
        <v>125</v>
      </c>
      <c r="P7004" t="s">
        <v>125</v>
      </c>
    </row>
    <row r="7005" spans="1:16" x14ac:dyDescent="0.2">
      <c r="A7005">
        <v>172844</v>
      </c>
      <c r="B7005" t="s">
        <v>962</v>
      </c>
      <c r="C7005" t="s">
        <v>3207</v>
      </c>
      <c r="E7005" t="s">
        <v>125</v>
      </c>
      <c r="H7005" t="s">
        <v>125</v>
      </c>
      <c r="P7005" t="s">
        <v>125</v>
      </c>
    </row>
    <row r="7006" spans="1:16" x14ac:dyDescent="0.2">
      <c r="A7006">
        <v>171730</v>
      </c>
      <c r="B7006" t="s">
        <v>962</v>
      </c>
      <c r="C7006" t="s">
        <v>3207</v>
      </c>
      <c r="E7006" t="s">
        <v>125</v>
      </c>
      <c r="H7006" t="s">
        <v>125</v>
      </c>
      <c r="P7006" t="s">
        <v>125</v>
      </c>
    </row>
    <row r="7007" spans="1:16" x14ac:dyDescent="0.2">
      <c r="A7007">
        <v>191797</v>
      </c>
      <c r="B7007" t="s">
        <v>962</v>
      </c>
      <c r="C7007" t="s">
        <v>3207</v>
      </c>
      <c r="E7007" t="s">
        <v>125</v>
      </c>
      <c r="H7007" t="s">
        <v>125</v>
      </c>
      <c r="P7007" t="s">
        <v>125</v>
      </c>
    </row>
    <row r="7008" spans="1:16" x14ac:dyDescent="0.2">
      <c r="A7008">
        <v>157990</v>
      </c>
      <c r="B7008" t="s">
        <v>962</v>
      </c>
      <c r="C7008" t="s">
        <v>3207</v>
      </c>
      <c r="E7008" t="s">
        <v>125</v>
      </c>
      <c r="H7008" t="s">
        <v>125</v>
      </c>
      <c r="P7008" t="s">
        <v>125</v>
      </c>
    </row>
    <row r="7009" spans="1:16" x14ac:dyDescent="0.2">
      <c r="A7009">
        <v>157288</v>
      </c>
      <c r="B7009" t="s">
        <v>962</v>
      </c>
      <c r="C7009" t="s">
        <v>3207</v>
      </c>
      <c r="E7009" t="s">
        <v>125</v>
      </c>
      <c r="H7009" t="s">
        <v>125</v>
      </c>
      <c r="P7009" t="s">
        <v>125</v>
      </c>
    </row>
    <row r="7010" spans="1:16" x14ac:dyDescent="0.2">
      <c r="A7010">
        <v>172896</v>
      </c>
      <c r="B7010" t="s">
        <v>962</v>
      </c>
      <c r="C7010" t="s">
        <v>3207</v>
      </c>
      <c r="E7010" t="s">
        <v>125</v>
      </c>
      <c r="H7010" t="s">
        <v>125</v>
      </c>
      <c r="P7010" t="s">
        <v>125</v>
      </c>
    </row>
    <row r="7011" spans="1:16" x14ac:dyDescent="0.2">
      <c r="A7011">
        <v>171681</v>
      </c>
      <c r="B7011" t="s">
        <v>962</v>
      </c>
      <c r="C7011" t="s">
        <v>3207</v>
      </c>
      <c r="E7011" t="s">
        <v>125</v>
      </c>
      <c r="H7011" t="s">
        <v>125</v>
      </c>
      <c r="P7011" t="s">
        <v>125</v>
      </c>
    </row>
    <row r="7012" spans="1:16" x14ac:dyDescent="0.2">
      <c r="A7012">
        <v>174895</v>
      </c>
      <c r="B7012" t="s">
        <v>962</v>
      </c>
      <c r="C7012" t="s">
        <v>3207</v>
      </c>
      <c r="E7012" t="s">
        <v>125</v>
      </c>
      <c r="H7012" t="s">
        <v>125</v>
      </c>
      <c r="P7012" t="s">
        <v>125</v>
      </c>
    </row>
    <row r="7013" spans="1:16" x14ac:dyDescent="0.2">
      <c r="A7013">
        <v>172788</v>
      </c>
      <c r="B7013" t="s">
        <v>962</v>
      </c>
      <c r="C7013" t="s">
        <v>3207</v>
      </c>
      <c r="E7013" t="s">
        <v>125</v>
      </c>
      <c r="H7013" t="s">
        <v>125</v>
      </c>
      <c r="P7013" t="s">
        <v>125</v>
      </c>
    </row>
    <row r="7014" spans="1:16" x14ac:dyDescent="0.2">
      <c r="A7014">
        <v>175339</v>
      </c>
      <c r="B7014" t="s">
        <v>962</v>
      </c>
      <c r="C7014" t="s">
        <v>3207</v>
      </c>
      <c r="E7014" t="s">
        <v>125</v>
      </c>
      <c r="H7014" t="s">
        <v>125</v>
      </c>
      <c r="P7014" t="s">
        <v>125</v>
      </c>
    </row>
    <row r="7015" spans="1:16" x14ac:dyDescent="0.2">
      <c r="A7015">
        <v>167182</v>
      </c>
      <c r="B7015" t="s">
        <v>962</v>
      </c>
      <c r="C7015" t="s">
        <v>3207</v>
      </c>
      <c r="E7015" t="s">
        <v>125</v>
      </c>
      <c r="H7015" t="s">
        <v>125</v>
      </c>
      <c r="P7015" t="s">
        <v>125</v>
      </c>
    </row>
    <row r="7016" spans="1:16" x14ac:dyDescent="0.2">
      <c r="A7016">
        <v>221054</v>
      </c>
      <c r="B7016" t="s">
        <v>3208</v>
      </c>
      <c r="C7016" t="s">
        <v>3207</v>
      </c>
      <c r="E7016" t="s">
        <v>125</v>
      </c>
      <c r="H7016" t="s">
        <v>125</v>
      </c>
      <c r="P7016" t="s">
        <v>125</v>
      </c>
    </row>
    <row r="7017" spans="1:16" x14ac:dyDescent="0.2">
      <c r="A7017">
        <v>112297</v>
      </c>
      <c r="B7017" t="s">
        <v>3208</v>
      </c>
      <c r="C7017" t="s">
        <v>3207</v>
      </c>
      <c r="E7017" t="s">
        <v>125</v>
      </c>
      <c r="H7017" t="s">
        <v>125</v>
      </c>
      <c r="P7017" t="s">
        <v>125</v>
      </c>
    </row>
    <row r="7018" spans="1:16" x14ac:dyDescent="0.2">
      <c r="A7018">
        <v>221579</v>
      </c>
      <c r="B7018" t="s">
        <v>3208</v>
      </c>
      <c r="C7018" t="s">
        <v>3207</v>
      </c>
      <c r="E7018" t="s">
        <v>125</v>
      </c>
      <c r="H7018" t="s">
        <v>125</v>
      </c>
      <c r="P7018" t="s">
        <v>125</v>
      </c>
    </row>
    <row r="7019" spans="1:16" x14ac:dyDescent="0.2">
      <c r="A7019">
        <v>116073</v>
      </c>
      <c r="B7019" t="s">
        <v>3208</v>
      </c>
      <c r="C7019" t="s">
        <v>3207</v>
      </c>
      <c r="E7019" t="s">
        <v>125</v>
      </c>
      <c r="H7019" t="s">
        <v>125</v>
      </c>
      <c r="P7019" t="s">
        <v>125</v>
      </c>
    </row>
    <row r="7020" spans="1:16" x14ac:dyDescent="0.2">
      <c r="A7020">
        <v>174375</v>
      </c>
      <c r="B7020" t="s">
        <v>3208</v>
      </c>
      <c r="C7020" t="s">
        <v>3207</v>
      </c>
      <c r="E7020" t="s">
        <v>125</v>
      </c>
      <c r="H7020" t="s">
        <v>125</v>
      </c>
      <c r="P7020" t="s">
        <v>125</v>
      </c>
    </row>
    <row r="7021" spans="1:16" x14ac:dyDescent="0.2">
      <c r="A7021">
        <v>153118</v>
      </c>
      <c r="B7021" t="s">
        <v>3208</v>
      </c>
      <c r="C7021" t="s">
        <v>3207</v>
      </c>
      <c r="E7021" t="s">
        <v>125</v>
      </c>
      <c r="H7021" t="s">
        <v>125</v>
      </c>
      <c r="P7021" t="s">
        <v>125</v>
      </c>
    </row>
    <row r="7022" spans="1:16" x14ac:dyDescent="0.2">
      <c r="A7022">
        <v>182215</v>
      </c>
      <c r="B7022" t="s">
        <v>3208</v>
      </c>
      <c r="C7022" t="s">
        <v>3207</v>
      </c>
      <c r="E7022" t="s">
        <v>125</v>
      </c>
      <c r="H7022" t="s">
        <v>125</v>
      </c>
      <c r="P7022" t="s">
        <v>125</v>
      </c>
    </row>
    <row r="7023" spans="1:16" x14ac:dyDescent="0.2">
      <c r="A7023">
        <v>112302</v>
      </c>
      <c r="B7023" t="s">
        <v>3208</v>
      </c>
      <c r="C7023" t="s">
        <v>3207</v>
      </c>
      <c r="E7023" t="s">
        <v>125</v>
      </c>
      <c r="H7023" t="s">
        <v>125</v>
      </c>
      <c r="P7023" t="s">
        <v>125</v>
      </c>
    </row>
    <row r="7024" spans="1:16" x14ac:dyDescent="0.2">
      <c r="A7024">
        <v>172826</v>
      </c>
      <c r="B7024" t="s">
        <v>3209</v>
      </c>
      <c r="C7024" t="s">
        <v>3210</v>
      </c>
      <c r="D7024" t="b">
        <v>1</v>
      </c>
      <c r="E7024" t="s">
        <v>130</v>
      </c>
      <c r="H7024" t="s">
        <v>125</v>
      </c>
      <c r="P7024" t="s">
        <v>125</v>
      </c>
    </row>
    <row r="7025" spans="1:16" x14ac:dyDescent="0.2">
      <c r="A7025">
        <v>205238</v>
      </c>
      <c r="B7025" t="s">
        <v>3209</v>
      </c>
      <c r="C7025" t="s">
        <v>3210</v>
      </c>
      <c r="D7025" t="b">
        <v>1</v>
      </c>
      <c r="E7025" t="s">
        <v>130</v>
      </c>
      <c r="H7025" t="s">
        <v>125</v>
      </c>
      <c r="P7025" t="s">
        <v>125</v>
      </c>
    </row>
    <row r="7026" spans="1:16" x14ac:dyDescent="0.2">
      <c r="A7026">
        <v>172661</v>
      </c>
      <c r="B7026" t="s">
        <v>3209</v>
      </c>
      <c r="C7026" t="s">
        <v>3210</v>
      </c>
      <c r="D7026" t="b">
        <v>1</v>
      </c>
      <c r="E7026" t="s">
        <v>130</v>
      </c>
      <c r="H7026" t="s">
        <v>125</v>
      </c>
      <c r="P7026" t="s">
        <v>125</v>
      </c>
    </row>
    <row r="7027" spans="1:16" x14ac:dyDescent="0.2">
      <c r="A7027">
        <v>189345</v>
      </c>
      <c r="B7027" t="s">
        <v>3209</v>
      </c>
      <c r="C7027" t="s">
        <v>3210</v>
      </c>
      <c r="D7027" t="b">
        <v>1</v>
      </c>
      <c r="E7027" t="s">
        <v>130</v>
      </c>
      <c r="H7027" t="s">
        <v>125</v>
      </c>
      <c r="P7027" t="s">
        <v>125</v>
      </c>
    </row>
    <row r="7028" spans="1:16" x14ac:dyDescent="0.2">
      <c r="A7028">
        <v>171124</v>
      </c>
      <c r="B7028" t="s">
        <v>3209</v>
      </c>
      <c r="C7028" t="s">
        <v>3210</v>
      </c>
      <c r="D7028" t="b">
        <v>1</v>
      </c>
      <c r="E7028" t="s">
        <v>130</v>
      </c>
      <c r="H7028" t="s">
        <v>125</v>
      </c>
      <c r="P7028" t="s">
        <v>125</v>
      </c>
    </row>
    <row r="7029" spans="1:16" x14ac:dyDescent="0.2">
      <c r="A7029">
        <v>172717</v>
      </c>
      <c r="B7029" t="s">
        <v>3209</v>
      </c>
      <c r="C7029" t="s">
        <v>3210</v>
      </c>
      <c r="D7029" t="b">
        <v>1</v>
      </c>
      <c r="E7029" t="s">
        <v>130</v>
      </c>
      <c r="H7029" t="s">
        <v>125</v>
      </c>
      <c r="P7029" t="s">
        <v>125</v>
      </c>
    </row>
    <row r="7030" spans="1:16" x14ac:dyDescent="0.2">
      <c r="A7030">
        <v>172878</v>
      </c>
      <c r="B7030" t="s">
        <v>3209</v>
      </c>
      <c r="C7030" t="s">
        <v>3210</v>
      </c>
      <c r="D7030" t="b">
        <v>1</v>
      </c>
      <c r="E7030" t="s">
        <v>130</v>
      </c>
      <c r="H7030" t="s">
        <v>125</v>
      </c>
      <c r="P7030" t="s">
        <v>125</v>
      </c>
    </row>
    <row r="7031" spans="1:16" x14ac:dyDescent="0.2">
      <c r="A7031">
        <v>172441</v>
      </c>
      <c r="B7031" t="s">
        <v>3209</v>
      </c>
      <c r="C7031" t="s">
        <v>3210</v>
      </c>
      <c r="D7031" t="b">
        <v>1</v>
      </c>
      <c r="E7031" t="s">
        <v>130</v>
      </c>
      <c r="H7031" t="s">
        <v>125</v>
      </c>
      <c r="P7031" t="s">
        <v>125</v>
      </c>
    </row>
    <row r="7032" spans="1:16" x14ac:dyDescent="0.2">
      <c r="A7032">
        <v>166758</v>
      </c>
      <c r="B7032" t="s">
        <v>3211</v>
      </c>
      <c r="C7032" t="s">
        <v>3210</v>
      </c>
      <c r="D7032" t="b">
        <v>1</v>
      </c>
      <c r="E7032" t="s">
        <v>130</v>
      </c>
      <c r="H7032" t="s">
        <v>125</v>
      </c>
      <c r="P7032" t="s">
        <v>125</v>
      </c>
    </row>
    <row r="7033" spans="1:16" x14ac:dyDescent="0.2">
      <c r="A7033">
        <v>157211</v>
      </c>
      <c r="B7033" t="s">
        <v>3211</v>
      </c>
      <c r="C7033" t="s">
        <v>3210</v>
      </c>
      <c r="D7033" t="b">
        <v>1</v>
      </c>
      <c r="E7033" t="s">
        <v>130</v>
      </c>
      <c r="H7033" t="s">
        <v>125</v>
      </c>
      <c r="P7033" t="s">
        <v>125</v>
      </c>
    </row>
    <row r="7034" spans="1:16" x14ac:dyDescent="0.2">
      <c r="A7034">
        <v>170090</v>
      </c>
      <c r="B7034" t="s">
        <v>3211</v>
      </c>
      <c r="C7034" t="s">
        <v>3210</v>
      </c>
      <c r="D7034" t="b">
        <v>1</v>
      </c>
      <c r="E7034" t="s">
        <v>130</v>
      </c>
      <c r="H7034" t="s">
        <v>125</v>
      </c>
      <c r="P7034" t="s">
        <v>125</v>
      </c>
    </row>
    <row r="7035" spans="1:16" x14ac:dyDescent="0.2">
      <c r="A7035">
        <v>157272</v>
      </c>
      <c r="B7035" t="s">
        <v>3211</v>
      </c>
      <c r="C7035" t="s">
        <v>3210</v>
      </c>
      <c r="D7035" t="b">
        <v>1</v>
      </c>
      <c r="E7035" t="s">
        <v>130</v>
      </c>
      <c r="H7035" t="s">
        <v>125</v>
      </c>
      <c r="P7035" t="s">
        <v>125</v>
      </c>
    </row>
    <row r="7036" spans="1:16" x14ac:dyDescent="0.2">
      <c r="A7036">
        <v>171379</v>
      </c>
      <c r="B7036" t="s">
        <v>1699</v>
      </c>
      <c r="C7036" t="s">
        <v>3210</v>
      </c>
      <c r="D7036" t="b">
        <v>1</v>
      </c>
      <c r="E7036" t="s">
        <v>130</v>
      </c>
      <c r="H7036" t="s">
        <v>125</v>
      </c>
      <c r="P7036" t="s">
        <v>125</v>
      </c>
    </row>
    <row r="7037" spans="1:16" x14ac:dyDescent="0.2">
      <c r="A7037">
        <v>172835</v>
      </c>
      <c r="B7037" t="s">
        <v>1699</v>
      </c>
      <c r="C7037" t="s">
        <v>3210</v>
      </c>
      <c r="D7037" t="b">
        <v>1</v>
      </c>
      <c r="E7037" t="s">
        <v>130</v>
      </c>
      <c r="H7037" t="s">
        <v>125</v>
      </c>
      <c r="P7037" t="s">
        <v>125</v>
      </c>
    </row>
    <row r="7038" spans="1:16" x14ac:dyDescent="0.2">
      <c r="A7038">
        <v>150492</v>
      </c>
      <c r="B7038" t="s">
        <v>1699</v>
      </c>
      <c r="C7038" t="s">
        <v>3210</v>
      </c>
      <c r="D7038" t="b">
        <v>1</v>
      </c>
      <c r="E7038" t="s">
        <v>130</v>
      </c>
      <c r="H7038" t="s">
        <v>125</v>
      </c>
      <c r="P7038" t="s">
        <v>125</v>
      </c>
    </row>
    <row r="7039" spans="1:16" x14ac:dyDescent="0.2">
      <c r="A7039">
        <v>167111</v>
      </c>
      <c r="B7039" t="s">
        <v>1699</v>
      </c>
      <c r="C7039" t="s">
        <v>3210</v>
      </c>
      <c r="D7039" t="b">
        <v>1</v>
      </c>
      <c r="E7039" t="s">
        <v>130</v>
      </c>
      <c r="H7039" t="s">
        <v>125</v>
      </c>
      <c r="P7039" t="s">
        <v>125</v>
      </c>
    </row>
    <row r="7040" spans="1:16" x14ac:dyDescent="0.2">
      <c r="A7040">
        <v>170477</v>
      </c>
      <c r="B7040" t="s">
        <v>1699</v>
      </c>
      <c r="C7040" t="s">
        <v>3210</v>
      </c>
      <c r="D7040" t="b">
        <v>1</v>
      </c>
      <c r="E7040" t="s">
        <v>130</v>
      </c>
      <c r="H7040" t="s">
        <v>125</v>
      </c>
      <c r="P7040" t="s">
        <v>125</v>
      </c>
    </row>
    <row r="7041" spans="1:16" x14ac:dyDescent="0.2">
      <c r="A7041">
        <v>169857</v>
      </c>
      <c r="B7041" t="s">
        <v>1699</v>
      </c>
      <c r="C7041" t="s">
        <v>3210</v>
      </c>
      <c r="D7041" t="b">
        <v>1</v>
      </c>
      <c r="E7041" t="s">
        <v>130</v>
      </c>
      <c r="H7041" t="s">
        <v>125</v>
      </c>
      <c r="P7041" t="s">
        <v>125</v>
      </c>
    </row>
    <row r="7042" spans="1:16" x14ac:dyDescent="0.2">
      <c r="A7042">
        <v>167038</v>
      </c>
      <c r="B7042" t="s">
        <v>1699</v>
      </c>
      <c r="C7042" t="s">
        <v>3210</v>
      </c>
      <c r="D7042" t="b">
        <v>1</v>
      </c>
      <c r="E7042" t="s">
        <v>130</v>
      </c>
      <c r="H7042" t="s">
        <v>125</v>
      </c>
      <c r="P7042" t="s">
        <v>125</v>
      </c>
    </row>
    <row r="7043" spans="1:16" x14ac:dyDescent="0.2">
      <c r="A7043">
        <v>172453</v>
      </c>
      <c r="B7043" t="s">
        <v>1699</v>
      </c>
      <c r="C7043" t="s">
        <v>3210</v>
      </c>
      <c r="D7043" t="b">
        <v>1</v>
      </c>
      <c r="E7043" t="s">
        <v>130</v>
      </c>
      <c r="H7043" t="s">
        <v>125</v>
      </c>
      <c r="P7043" t="s">
        <v>125</v>
      </c>
    </row>
    <row r="7044" spans="1:16" x14ac:dyDescent="0.2">
      <c r="A7044">
        <v>166949</v>
      </c>
      <c r="B7044" t="s">
        <v>1699</v>
      </c>
      <c r="C7044" t="s">
        <v>3210</v>
      </c>
      <c r="D7044" t="b">
        <v>1</v>
      </c>
      <c r="E7044" t="s">
        <v>130</v>
      </c>
      <c r="H7044" t="s">
        <v>125</v>
      </c>
      <c r="P7044" t="s">
        <v>125</v>
      </c>
    </row>
    <row r="7045" spans="1:16" x14ac:dyDescent="0.2">
      <c r="A7045">
        <v>172217</v>
      </c>
      <c r="B7045" t="s">
        <v>1699</v>
      </c>
      <c r="C7045" t="s">
        <v>3210</v>
      </c>
      <c r="D7045" t="b">
        <v>1</v>
      </c>
      <c r="E7045" t="s">
        <v>130</v>
      </c>
      <c r="H7045" t="s">
        <v>125</v>
      </c>
      <c r="P7045" t="s">
        <v>125</v>
      </c>
    </row>
    <row r="7046" spans="1:16" x14ac:dyDescent="0.2">
      <c r="A7046">
        <v>175330</v>
      </c>
      <c r="B7046" t="s">
        <v>1699</v>
      </c>
      <c r="C7046" t="s">
        <v>3210</v>
      </c>
      <c r="D7046" t="b">
        <v>1</v>
      </c>
      <c r="E7046" t="s">
        <v>130</v>
      </c>
      <c r="H7046" t="s">
        <v>125</v>
      </c>
      <c r="P7046" t="s">
        <v>125</v>
      </c>
    </row>
    <row r="7047" spans="1:16" x14ac:dyDescent="0.2">
      <c r="A7047">
        <v>172397</v>
      </c>
      <c r="B7047" t="s">
        <v>1699</v>
      </c>
      <c r="C7047" t="s">
        <v>3210</v>
      </c>
      <c r="D7047" t="b">
        <v>1</v>
      </c>
      <c r="E7047" t="s">
        <v>130</v>
      </c>
      <c r="H7047" t="s">
        <v>125</v>
      </c>
      <c r="P7047" t="s">
        <v>125</v>
      </c>
    </row>
    <row r="7048" spans="1:16" x14ac:dyDescent="0.2">
      <c r="A7048">
        <v>171623</v>
      </c>
      <c r="B7048" t="s">
        <v>1699</v>
      </c>
      <c r="C7048" t="s">
        <v>3210</v>
      </c>
      <c r="D7048" t="b">
        <v>1</v>
      </c>
      <c r="E7048" t="s">
        <v>130</v>
      </c>
      <c r="H7048" t="s">
        <v>125</v>
      </c>
      <c r="P7048" t="s">
        <v>125</v>
      </c>
    </row>
    <row r="7049" spans="1:16" x14ac:dyDescent="0.2">
      <c r="A7049">
        <v>172160</v>
      </c>
      <c r="B7049" t="s">
        <v>1699</v>
      </c>
      <c r="C7049" t="s">
        <v>3210</v>
      </c>
      <c r="D7049" t="b">
        <v>1</v>
      </c>
      <c r="E7049" t="s">
        <v>130</v>
      </c>
      <c r="H7049" t="s">
        <v>125</v>
      </c>
      <c r="P7049" t="s">
        <v>125</v>
      </c>
    </row>
    <row r="7050" spans="1:16" x14ac:dyDescent="0.2">
      <c r="A7050">
        <v>171672</v>
      </c>
      <c r="B7050" t="s">
        <v>1699</v>
      </c>
      <c r="C7050" t="s">
        <v>3210</v>
      </c>
      <c r="D7050" t="b">
        <v>1</v>
      </c>
      <c r="E7050" t="s">
        <v>130</v>
      </c>
      <c r="H7050" t="s">
        <v>125</v>
      </c>
      <c r="P7050" t="s">
        <v>125</v>
      </c>
    </row>
    <row r="7051" spans="1:16" x14ac:dyDescent="0.2">
      <c r="A7051">
        <v>173081</v>
      </c>
      <c r="B7051" t="s">
        <v>1699</v>
      </c>
      <c r="C7051" t="s">
        <v>3210</v>
      </c>
      <c r="D7051" t="b">
        <v>1</v>
      </c>
      <c r="E7051" t="s">
        <v>130</v>
      </c>
      <c r="H7051" t="s">
        <v>125</v>
      </c>
      <c r="P7051" t="s">
        <v>125</v>
      </c>
    </row>
    <row r="7052" spans="1:16" x14ac:dyDescent="0.2">
      <c r="A7052">
        <v>173036</v>
      </c>
      <c r="B7052" t="s">
        <v>1699</v>
      </c>
      <c r="C7052" t="s">
        <v>3210</v>
      </c>
      <c r="D7052" t="b">
        <v>1</v>
      </c>
      <c r="E7052" t="s">
        <v>130</v>
      </c>
      <c r="H7052" t="s">
        <v>125</v>
      </c>
      <c r="P7052" t="s">
        <v>125</v>
      </c>
    </row>
    <row r="7053" spans="1:16" x14ac:dyDescent="0.2">
      <c r="A7053">
        <v>172506</v>
      </c>
      <c r="B7053" t="s">
        <v>1699</v>
      </c>
      <c r="C7053" t="s">
        <v>3210</v>
      </c>
      <c r="D7053" t="b">
        <v>1</v>
      </c>
      <c r="E7053" t="s">
        <v>130</v>
      </c>
      <c r="H7053" t="s">
        <v>125</v>
      </c>
      <c r="P7053" t="s">
        <v>125</v>
      </c>
    </row>
    <row r="7054" spans="1:16" x14ac:dyDescent="0.2">
      <c r="A7054">
        <v>170523</v>
      </c>
      <c r="B7054" t="s">
        <v>1699</v>
      </c>
      <c r="C7054" t="s">
        <v>3210</v>
      </c>
      <c r="D7054" t="b">
        <v>1</v>
      </c>
      <c r="E7054" t="s">
        <v>130</v>
      </c>
      <c r="H7054" t="s">
        <v>125</v>
      </c>
      <c r="P7054" t="s">
        <v>125</v>
      </c>
    </row>
    <row r="7055" spans="1:16" x14ac:dyDescent="0.2">
      <c r="A7055">
        <v>172103</v>
      </c>
      <c r="B7055" t="s">
        <v>1699</v>
      </c>
      <c r="C7055" t="s">
        <v>3210</v>
      </c>
      <c r="D7055" t="b">
        <v>1</v>
      </c>
      <c r="E7055" t="s">
        <v>130</v>
      </c>
      <c r="H7055" t="s">
        <v>125</v>
      </c>
      <c r="P7055" t="s">
        <v>125</v>
      </c>
    </row>
    <row r="7056" spans="1:16" x14ac:dyDescent="0.2">
      <c r="A7056">
        <v>173132</v>
      </c>
      <c r="B7056" t="s">
        <v>1699</v>
      </c>
      <c r="C7056" t="s">
        <v>3210</v>
      </c>
      <c r="D7056" t="b">
        <v>1</v>
      </c>
      <c r="E7056" t="s">
        <v>130</v>
      </c>
      <c r="H7056" t="s">
        <v>125</v>
      </c>
      <c r="P7056" t="s">
        <v>125</v>
      </c>
    </row>
    <row r="7057" spans="1:16" x14ac:dyDescent="0.2">
      <c r="A7057">
        <v>172046</v>
      </c>
      <c r="B7057" t="s">
        <v>1699</v>
      </c>
      <c r="C7057" t="s">
        <v>3210</v>
      </c>
      <c r="D7057" t="b">
        <v>1</v>
      </c>
      <c r="E7057" t="s">
        <v>130</v>
      </c>
      <c r="H7057" t="s">
        <v>125</v>
      </c>
      <c r="P7057" t="s">
        <v>125</v>
      </c>
    </row>
    <row r="7058" spans="1:16" x14ac:dyDescent="0.2">
      <c r="A7058">
        <v>170629</v>
      </c>
      <c r="B7058" t="s">
        <v>1699</v>
      </c>
      <c r="C7058" t="s">
        <v>3210</v>
      </c>
      <c r="D7058" t="b">
        <v>1</v>
      </c>
      <c r="E7058" t="s">
        <v>130</v>
      </c>
      <c r="H7058" t="s">
        <v>125</v>
      </c>
      <c r="P7058" t="s">
        <v>125</v>
      </c>
    </row>
    <row r="7059" spans="1:16" x14ac:dyDescent="0.2">
      <c r="A7059">
        <v>172779</v>
      </c>
      <c r="B7059" t="s">
        <v>1699</v>
      </c>
      <c r="C7059" t="s">
        <v>3210</v>
      </c>
      <c r="D7059" t="b">
        <v>1</v>
      </c>
      <c r="E7059" t="s">
        <v>130</v>
      </c>
      <c r="H7059" t="s">
        <v>125</v>
      </c>
      <c r="P7059" t="s">
        <v>125</v>
      </c>
    </row>
    <row r="7060" spans="1:16" x14ac:dyDescent="0.2">
      <c r="A7060">
        <v>172614</v>
      </c>
      <c r="B7060" t="s">
        <v>1699</v>
      </c>
      <c r="C7060" t="s">
        <v>3210</v>
      </c>
      <c r="D7060" t="b">
        <v>1</v>
      </c>
      <c r="E7060" t="s">
        <v>130</v>
      </c>
      <c r="H7060" t="s">
        <v>125</v>
      </c>
      <c r="P7060" t="s">
        <v>125</v>
      </c>
    </row>
    <row r="7061" spans="1:16" x14ac:dyDescent="0.2">
      <c r="A7061">
        <v>166882</v>
      </c>
      <c r="B7061" t="s">
        <v>1699</v>
      </c>
      <c r="C7061" t="s">
        <v>3210</v>
      </c>
      <c r="D7061" t="b">
        <v>1</v>
      </c>
      <c r="E7061" t="s">
        <v>130</v>
      </c>
      <c r="H7061" t="s">
        <v>125</v>
      </c>
      <c r="P7061" t="s">
        <v>125</v>
      </c>
    </row>
    <row r="7062" spans="1:16" x14ac:dyDescent="0.2">
      <c r="A7062">
        <v>157218</v>
      </c>
      <c r="B7062" t="s">
        <v>1699</v>
      </c>
      <c r="C7062" t="s">
        <v>3210</v>
      </c>
      <c r="D7062" t="b">
        <v>1</v>
      </c>
      <c r="E7062" t="s">
        <v>130</v>
      </c>
      <c r="H7062" t="s">
        <v>125</v>
      </c>
      <c r="P7062" t="s">
        <v>125</v>
      </c>
    </row>
    <row r="7063" spans="1:16" x14ac:dyDescent="0.2">
      <c r="A7063">
        <v>157279</v>
      </c>
      <c r="B7063" t="s">
        <v>1699</v>
      </c>
      <c r="C7063" t="s">
        <v>3210</v>
      </c>
      <c r="D7063" t="b">
        <v>1</v>
      </c>
      <c r="E7063" t="s">
        <v>130</v>
      </c>
      <c r="H7063" t="s">
        <v>125</v>
      </c>
      <c r="P7063" t="s">
        <v>125</v>
      </c>
    </row>
    <row r="7064" spans="1:16" x14ac:dyDescent="0.2">
      <c r="A7064">
        <v>170690</v>
      </c>
      <c r="B7064" t="s">
        <v>1699</v>
      </c>
      <c r="C7064" t="s">
        <v>3210</v>
      </c>
      <c r="D7064" t="b">
        <v>1</v>
      </c>
      <c r="E7064" t="s">
        <v>130</v>
      </c>
      <c r="H7064" t="s">
        <v>125</v>
      </c>
      <c r="P7064" t="s">
        <v>125</v>
      </c>
    </row>
    <row r="7065" spans="1:16" x14ac:dyDescent="0.2">
      <c r="A7065">
        <v>171981</v>
      </c>
      <c r="B7065" t="s">
        <v>1699</v>
      </c>
      <c r="C7065" t="s">
        <v>3210</v>
      </c>
      <c r="D7065" t="b">
        <v>1</v>
      </c>
      <c r="E7065" t="s">
        <v>130</v>
      </c>
      <c r="H7065" t="s">
        <v>125</v>
      </c>
      <c r="P7065" t="s">
        <v>125</v>
      </c>
    </row>
    <row r="7066" spans="1:16" x14ac:dyDescent="0.2">
      <c r="A7066">
        <v>165451</v>
      </c>
      <c r="B7066" t="s">
        <v>1699</v>
      </c>
      <c r="C7066" t="s">
        <v>3210</v>
      </c>
      <c r="D7066" t="b">
        <v>1</v>
      </c>
      <c r="E7066" t="s">
        <v>130</v>
      </c>
      <c r="H7066" t="s">
        <v>125</v>
      </c>
      <c r="P7066" t="s">
        <v>125</v>
      </c>
    </row>
    <row r="7067" spans="1:16" x14ac:dyDescent="0.2">
      <c r="A7067">
        <v>171786</v>
      </c>
      <c r="B7067" t="s">
        <v>1699</v>
      </c>
      <c r="C7067" t="s">
        <v>3210</v>
      </c>
      <c r="D7067" t="b">
        <v>1</v>
      </c>
      <c r="E7067" t="s">
        <v>130</v>
      </c>
      <c r="H7067" t="s">
        <v>125</v>
      </c>
      <c r="P7067" t="s">
        <v>125</v>
      </c>
    </row>
    <row r="7068" spans="1:16" x14ac:dyDescent="0.2">
      <c r="A7068">
        <v>170571</v>
      </c>
      <c r="B7068" t="s">
        <v>1699</v>
      </c>
      <c r="C7068" t="s">
        <v>3210</v>
      </c>
      <c r="D7068" t="b">
        <v>1</v>
      </c>
      <c r="E7068" t="s">
        <v>130</v>
      </c>
      <c r="H7068" t="s">
        <v>125</v>
      </c>
      <c r="P7068" t="s">
        <v>125</v>
      </c>
    </row>
    <row r="7069" spans="1:16" x14ac:dyDescent="0.2">
      <c r="A7069">
        <v>170099</v>
      </c>
      <c r="B7069" t="s">
        <v>1699</v>
      </c>
      <c r="C7069" t="s">
        <v>3210</v>
      </c>
      <c r="D7069" t="b">
        <v>1</v>
      </c>
      <c r="E7069" t="s">
        <v>130</v>
      </c>
      <c r="H7069" t="s">
        <v>125</v>
      </c>
      <c r="P7069" t="s">
        <v>125</v>
      </c>
    </row>
    <row r="7070" spans="1:16" x14ac:dyDescent="0.2">
      <c r="A7070">
        <v>167320</v>
      </c>
      <c r="B7070" t="s">
        <v>1699</v>
      </c>
      <c r="C7070" t="s">
        <v>3210</v>
      </c>
      <c r="D7070" t="b">
        <v>1</v>
      </c>
      <c r="E7070" t="s">
        <v>130</v>
      </c>
      <c r="H7070" t="s">
        <v>125</v>
      </c>
      <c r="P7070" t="s">
        <v>125</v>
      </c>
    </row>
    <row r="7071" spans="1:16" x14ac:dyDescent="0.2">
      <c r="A7071">
        <v>171562</v>
      </c>
      <c r="B7071" t="s">
        <v>1699</v>
      </c>
      <c r="C7071" t="s">
        <v>3210</v>
      </c>
      <c r="D7071" t="b">
        <v>1</v>
      </c>
      <c r="E7071" t="s">
        <v>130</v>
      </c>
      <c r="H7071" t="s">
        <v>125</v>
      </c>
      <c r="P7071" t="s">
        <v>125</v>
      </c>
    </row>
    <row r="7072" spans="1:16" x14ac:dyDescent="0.2">
      <c r="A7072">
        <v>172726</v>
      </c>
      <c r="B7072" t="s">
        <v>1699</v>
      </c>
      <c r="C7072" t="s">
        <v>3210</v>
      </c>
      <c r="D7072" t="b">
        <v>1</v>
      </c>
      <c r="E7072" t="s">
        <v>130</v>
      </c>
      <c r="H7072" t="s">
        <v>125</v>
      </c>
      <c r="P7072" t="s">
        <v>125</v>
      </c>
    </row>
    <row r="7073" spans="1:16" x14ac:dyDescent="0.2">
      <c r="A7073">
        <v>172274</v>
      </c>
      <c r="B7073" t="s">
        <v>1699</v>
      </c>
      <c r="C7073" t="s">
        <v>3210</v>
      </c>
      <c r="D7073" t="b">
        <v>1</v>
      </c>
      <c r="E7073" t="s">
        <v>130</v>
      </c>
      <c r="H7073" t="s">
        <v>125</v>
      </c>
      <c r="P7073" t="s">
        <v>125</v>
      </c>
    </row>
    <row r="7074" spans="1:16" x14ac:dyDescent="0.2">
      <c r="A7074">
        <v>171851</v>
      </c>
      <c r="B7074" t="s">
        <v>1699</v>
      </c>
      <c r="C7074" t="s">
        <v>3210</v>
      </c>
      <c r="D7074" t="b">
        <v>1</v>
      </c>
      <c r="E7074" t="s">
        <v>130</v>
      </c>
      <c r="H7074" t="s">
        <v>125</v>
      </c>
      <c r="P7074" t="s">
        <v>125</v>
      </c>
    </row>
    <row r="7075" spans="1:16" x14ac:dyDescent="0.2">
      <c r="A7075">
        <v>171133</v>
      </c>
      <c r="B7075" t="s">
        <v>1699</v>
      </c>
      <c r="C7075" t="s">
        <v>3210</v>
      </c>
      <c r="D7075" t="b">
        <v>1</v>
      </c>
      <c r="E7075" t="s">
        <v>130</v>
      </c>
      <c r="H7075" t="s">
        <v>125</v>
      </c>
      <c r="P7075" t="s">
        <v>125</v>
      </c>
    </row>
    <row r="7076" spans="1:16" x14ac:dyDescent="0.2">
      <c r="A7076">
        <v>172991</v>
      </c>
      <c r="B7076" t="s">
        <v>1699</v>
      </c>
      <c r="C7076" t="s">
        <v>3210</v>
      </c>
      <c r="D7076" t="b">
        <v>1</v>
      </c>
      <c r="E7076" t="s">
        <v>130</v>
      </c>
      <c r="H7076" t="s">
        <v>125</v>
      </c>
      <c r="P7076" t="s">
        <v>125</v>
      </c>
    </row>
    <row r="7077" spans="1:16" x14ac:dyDescent="0.2">
      <c r="A7077">
        <v>174886</v>
      </c>
      <c r="B7077" t="s">
        <v>1699</v>
      </c>
      <c r="C7077" t="s">
        <v>3210</v>
      </c>
      <c r="D7077" t="b">
        <v>1</v>
      </c>
      <c r="E7077" t="s">
        <v>130</v>
      </c>
      <c r="H7077" t="s">
        <v>125</v>
      </c>
      <c r="P7077" t="s">
        <v>125</v>
      </c>
    </row>
    <row r="7078" spans="1:16" x14ac:dyDescent="0.2">
      <c r="A7078">
        <v>155752</v>
      </c>
      <c r="B7078" t="s">
        <v>1699</v>
      </c>
      <c r="C7078" t="s">
        <v>3210</v>
      </c>
      <c r="D7078" t="b">
        <v>1</v>
      </c>
      <c r="E7078" t="s">
        <v>130</v>
      </c>
      <c r="H7078" t="s">
        <v>125</v>
      </c>
      <c r="P7078" t="s">
        <v>125</v>
      </c>
    </row>
    <row r="7079" spans="1:16" x14ac:dyDescent="0.2">
      <c r="A7079">
        <v>157981</v>
      </c>
      <c r="B7079" t="s">
        <v>1699</v>
      </c>
      <c r="C7079" t="s">
        <v>3210</v>
      </c>
      <c r="D7079" t="b">
        <v>1</v>
      </c>
      <c r="E7079" t="s">
        <v>130</v>
      </c>
      <c r="H7079" t="s">
        <v>125</v>
      </c>
      <c r="P7079" t="s">
        <v>125</v>
      </c>
    </row>
    <row r="7080" spans="1:16" x14ac:dyDescent="0.2">
      <c r="A7080">
        <v>172939</v>
      </c>
      <c r="B7080" t="s">
        <v>1699</v>
      </c>
      <c r="C7080" t="s">
        <v>3210</v>
      </c>
      <c r="D7080" t="b">
        <v>1</v>
      </c>
      <c r="E7080" t="s">
        <v>130</v>
      </c>
      <c r="H7080" t="s">
        <v>125</v>
      </c>
      <c r="P7080" t="s">
        <v>125</v>
      </c>
    </row>
    <row r="7081" spans="1:16" x14ac:dyDescent="0.2">
      <c r="A7081">
        <v>158045</v>
      </c>
      <c r="B7081" t="s">
        <v>1699</v>
      </c>
      <c r="C7081" t="s">
        <v>3210</v>
      </c>
      <c r="D7081" t="b">
        <v>1</v>
      </c>
      <c r="E7081" t="s">
        <v>130</v>
      </c>
      <c r="H7081" t="s">
        <v>125</v>
      </c>
      <c r="P7081" t="s">
        <v>125</v>
      </c>
    </row>
    <row r="7082" spans="1:16" x14ac:dyDescent="0.2">
      <c r="A7082">
        <v>171916</v>
      </c>
      <c r="B7082" t="s">
        <v>1699</v>
      </c>
      <c r="C7082" t="s">
        <v>3210</v>
      </c>
      <c r="D7082" t="b">
        <v>1</v>
      </c>
      <c r="E7082" t="s">
        <v>130</v>
      </c>
      <c r="H7082" t="s">
        <v>125</v>
      </c>
      <c r="P7082" t="s">
        <v>125</v>
      </c>
    </row>
    <row r="7083" spans="1:16" x14ac:dyDescent="0.2">
      <c r="A7083">
        <v>172887</v>
      </c>
      <c r="B7083" t="s">
        <v>1699</v>
      </c>
      <c r="C7083" t="s">
        <v>3210</v>
      </c>
      <c r="D7083" t="b">
        <v>1</v>
      </c>
      <c r="E7083" t="s">
        <v>130</v>
      </c>
      <c r="H7083" t="s">
        <v>125</v>
      </c>
      <c r="P7083" t="s">
        <v>125</v>
      </c>
    </row>
    <row r="7084" spans="1:16" x14ac:dyDescent="0.2">
      <c r="A7084">
        <v>172559</v>
      </c>
      <c r="B7084" t="s">
        <v>1699</v>
      </c>
      <c r="C7084" t="s">
        <v>3210</v>
      </c>
      <c r="D7084" t="b">
        <v>1</v>
      </c>
      <c r="E7084" t="s">
        <v>130</v>
      </c>
      <c r="H7084" t="s">
        <v>125</v>
      </c>
      <c r="P7084" t="s">
        <v>125</v>
      </c>
    </row>
    <row r="7085" spans="1:16" x14ac:dyDescent="0.2">
      <c r="A7085">
        <v>167173</v>
      </c>
      <c r="B7085" t="s">
        <v>1699</v>
      </c>
      <c r="C7085" t="s">
        <v>3210</v>
      </c>
      <c r="D7085" t="b">
        <v>1</v>
      </c>
      <c r="E7085" t="s">
        <v>130</v>
      </c>
      <c r="H7085" t="s">
        <v>125</v>
      </c>
      <c r="P7085" t="s">
        <v>125</v>
      </c>
    </row>
    <row r="7086" spans="1:16" x14ac:dyDescent="0.2">
      <c r="A7086">
        <v>156445</v>
      </c>
      <c r="B7086" t="s">
        <v>1699</v>
      </c>
      <c r="C7086" t="s">
        <v>3210</v>
      </c>
      <c r="D7086" t="b">
        <v>1</v>
      </c>
      <c r="E7086" t="s">
        <v>130</v>
      </c>
      <c r="H7086" t="s">
        <v>125</v>
      </c>
      <c r="P7086" t="s">
        <v>125</v>
      </c>
    </row>
    <row r="7087" spans="1:16" x14ac:dyDescent="0.2">
      <c r="A7087">
        <v>171182</v>
      </c>
      <c r="B7087" t="s">
        <v>1699</v>
      </c>
      <c r="C7087" t="s">
        <v>3210</v>
      </c>
      <c r="D7087" t="b">
        <v>1</v>
      </c>
      <c r="E7087" t="s">
        <v>130</v>
      </c>
      <c r="H7087" t="s">
        <v>125</v>
      </c>
      <c r="P7087" t="s">
        <v>125</v>
      </c>
    </row>
    <row r="7088" spans="1:16" x14ac:dyDescent="0.2">
      <c r="A7088">
        <v>166708</v>
      </c>
      <c r="B7088" t="s">
        <v>1699</v>
      </c>
      <c r="C7088" t="s">
        <v>3210</v>
      </c>
      <c r="D7088" t="b">
        <v>1</v>
      </c>
      <c r="E7088" t="s">
        <v>130</v>
      </c>
      <c r="H7088" t="s">
        <v>125</v>
      </c>
      <c r="P7088" t="s">
        <v>125</v>
      </c>
    </row>
    <row r="7089" spans="1:16" x14ac:dyDescent="0.2">
      <c r="A7089">
        <v>171275</v>
      </c>
      <c r="B7089" t="s">
        <v>1699</v>
      </c>
      <c r="C7089" t="s">
        <v>3210</v>
      </c>
      <c r="D7089" t="b">
        <v>1</v>
      </c>
      <c r="E7089" t="s">
        <v>130</v>
      </c>
      <c r="H7089" t="s">
        <v>125</v>
      </c>
      <c r="P7089" t="s">
        <v>125</v>
      </c>
    </row>
    <row r="7090" spans="1:16" x14ac:dyDescent="0.2">
      <c r="A7090">
        <v>166767</v>
      </c>
      <c r="B7090" t="s">
        <v>1699</v>
      </c>
      <c r="C7090" t="s">
        <v>3210</v>
      </c>
      <c r="D7090" t="b">
        <v>1</v>
      </c>
      <c r="E7090" t="s">
        <v>130</v>
      </c>
      <c r="H7090" t="s">
        <v>125</v>
      </c>
      <c r="P7090" t="s">
        <v>125</v>
      </c>
    </row>
    <row r="7091" spans="1:16" x14ac:dyDescent="0.2">
      <c r="A7091">
        <v>172331</v>
      </c>
      <c r="B7091" t="s">
        <v>1699</v>
      </c>
      <c r="C7091" t="s">
        <v>3210</v>
      </c>
      <c r="D7091" t="b">
        <v>1</v>
      </c>
      <c r="E7091" t="s">
        <v>130</v>
      </c>
      <c r="H7091" t="s">
        <v>125</v>
      </c>
      <c r="P7091" t="s">
        <v>125</v>
      </c>
    </row>
    <row r="7092" spans="1:16" x14ac:dyDescent="0.2">
      <c r="A7092">
        <v>165397</v>
      </c>
      <c r="B7092" t="s">
        <v>1699</v>
      </c>
      <c r="C7092" t="s">
        <v>3210</v>
      </c>
      <c r="D7092" t="b">
        <v>1</v>
      </c>
      <c r="E7092" t="s">
        <v>130</v>
      </c>
      <c r="H7092" t="s">
        <v>125</v>
      </c>
      <c r="P7092" t="s">
        <v>125</v>
      </c>
    </row>
    <row r="7093" spans="1:16" x14ac:dyDescent="0.2">
      <c r="A7093">
        <v>171440</v>
      </c>
      <c r="B7093" t="s">
        <v>1699</v>
      </c>
      <c r="C7093" t="s">
        <v>3210</v>
      </c>
      <c r="D7093" t="b">
        <v>1</v>
      </c>
      <c r="E7093" t="s">
        <v>130</v>
      </c>
      <c r="H7093" t="s">
        <v>125</v>
      </c>
      <c r="P7093" t="s">
        <v>125</v>
      </c>
    </row>
    <row r="7094" spans="1:16" x14ac:dyDescent="0.2">
      <c r="A7094">
        <v>171341</v>
      </c>
      <c r="B7094" t="s">
        <v>1699</v>
      </c>
      <c r="C7094" t="s">
        <v>3210</v>
      </c>
      <c r="D7094" t="b">
        <v>1</v>
      </c>
      <c r="E7094" t="s">
        <v>130</v>
      </c>
      <c r="H7094" t="s">
        <v>125</v>
      </c>
      <c r="P7094" t="s">
        <v>125</v>
      </c>
    </row>
    <row r="7095" spans="1:16" x14ac:dyDescent="0.2">
      <c r="A7095">
        <v>167222</v>
      </c>
      <c r="B7095" t="s">
        <v>1699</v>
      </c>
      <c r="C7095" t="s">
        <v>3210</v>
      </c>
      <c r="D7095" t="b">
        <v>1</v>
      </c>
      <c r="E7095" t="s">
        <v>130</v>
      </c>
      <c r="H7095" t="s">
        <v>125</v>
      </c>
      <c r="P7095" t="s">
        <v>125</v>
      </c>
    </row>
    <row r="7096" spans="1:16" x14ac:dyDescent="0.2">
      <c r="A7096">
        <v>171721</v>
      </c>
      <c r="B7096" t="s">
        <v>1699</v>
      </c>
      <c r="C7096" t="s">
        <v>3210</v>
      </c>
      <c r="D7096" t="b">
        <v>1</v>
      </c>
      <c r="E7096" t="s">
        <v>130</v>
      </c>
      <c r="H7096" t="s">
        <v>125</v>
      </c>
      <c r="P7096" t="s">
        <v>125</v>
      </c>
    </row>
    <row r="7097" spans="1:16" x14ac:dyDescent="0.2">
      <c r="A7097">
        <v>171501</v>
      </c>
      <c r="B7097" t="s">
        <v>1699</v>
      </c>
      <c r="C7097" t="s">
        <v>3210</v>
      </c>
      <c r="D7097" t="b">
        <v>1</v>
      </c>
      <c r="E7097" t="s">
        <v>130</v>
      </c>
      <c r="H7097" t="s">
        <v>125</v>
      </c>
      <c r="P7097" t="s">
        <v>125</v>
      </c>
    </row>
    <row r="7098" spans="1:16" x14ac:dyDescent="0.2">
      <c r="A7098">
        <v>172670</v>
      </c>
      <c r="B7098" t="s">
        <v>1699</v>
      </c>
      <c r="C7098" t="s">
        <v>3210</v>
      </c>
      <c r="D7098" t="b">
        <v>1</v>
      </c>
      <c r="E7098" t="s">
        <v>130</v>
      </c>
      <c r="H7098" t="s">
        <v>125</v>
      </c>
      <c r="P7098" t="s">
        <v>125</v>
      </c>
    </row>
    <row r="7099" spans="1:16" x14ac:dyDescent="0.2">
      <c r="A7099">
        <v>167273</v>
      </c>
      <c r="B7099" t="s">
        <v>1699</v>
      </c>
      <c r="C7099" t="s">
        <v>3210</v>
      </c>
      <c r="D7099" t="b">
        <v>1</v>
      </c>
      <c r="E7099" t="s">
        <v>130</v>
      </c>
      <c r="H7099" t="s">
        <v>125</v>
      </c>
      <c r="P7099" t="s">
        <v>125</v>
      </c>
    </row>
    <row r="7100" spans="1:16" x14ac:dyDescent="0.2">
      <c r="A7100">
        <v>116895</v>
      </c>
      <c r="B7100" t="s">
        <v>1716</v>
      </c>
      <c r="C7100" t="s">
        <v>3210</v>
      </c>
      <c r="D7100" t="b">
        <v>1</v>
      </c>
      <c r="E7100" t="s">
        <v>130</v>
      </c>
      <c r="F7100" t="s">
        <v>1716</v>
      </c>
      <c r="G7100" t="s">
        <v>1527</v>
      </c>
      <c r="H7100" t="s">
        <v>130</v>
      </c>
      <c r="P7100" t="s">
        <v>125</v>
      </c>
    </row>
    <row r="7101" spans="1:16" x14ac:dyDescent="0.2">
      <c r="A7101">
        <v>116894</v>
      </c>
      <c r="B7101" t="s">
        <v>1720</v>
      </c>
      <c r="C7101" t="s">
        <v>3210</v>
      </c>
      <c r="D7101" t="b">
        <v>1</v>
      </c>
      <c r="E7101" t="s">
        <v>130</v>
      </c>
      <c r="F7101" t="s">
        <v>1720</v>
      </c>
      <c r="G7101" t="s">
        <v>1527</v>
      </c>
      <c r="H7101" t="s">
        <v>130</v>
      </c>
      <c r="P7101" t="s">
        <v>125</v>
      </c>
    </row>
    <row r="7102" spans="1:16" x14ac:dyDescent="0.2">
      <c r="A7102">
        <v>172904</v>
      </c>
      <c r="B7102" t="s">
        <v>1729</v>
      </c>
      <c r="C7102" t="s">
        <v>3210</v>
      </c>
      <c r="D7102" t="b">
        <v>1</v>
      </c>
      <c r="E7102" t="s">
        <v>130</v>
      </c>
      <c r="H7102" t="s">
        <v>125</v>
      </c>
      <c r="P7102" t="s">
        <v>125</v>
      </c>
    </row>
    <row r="7103" spans="1:16" x14ac:dyDescent="0.2">
      <c r="A7103">
        <v>172956</v>
      </c>
      <c r="B7103" t="s">
        <v>1729</v>
      </c>
      <c r="C7103" t="s">
        <v>3210</v>
      </c>
      <c r="D7103" t="b">
        <v>1</v>
      </c>
      <c r="E7103" t="s">
        <v>130</v>
      </c>
      <c r="H7103" t="s">
        <v>125</v>
      </c>
      <c r="P7103" t="s">
        <v>125</v>
      </c>
    </row>
    <row r="7104" spans="1:16" x14ac:dyDescent="0.2">
      <c r="A7104">
        <v>166721</v>
      </c>
      <c r="B7104" t="s">
        <v>1729</v>
      </c>
      <c r="C7104" t="s">
        <v>3210</v>
      </c>
      <c r="D7104" t="b">
        <v>1</v>
      </c>
      <c r="E7104" t="s">
        <v>130</v>
      </c>
      <c r="H7104" t="s">
        <v>125</v>
      </c>
      <c r="P7104" t="s">
        <v>125</v>
      </c>
    </row>
    <row r="7105" spans="1:19" x14ac:dyDescent="0.2">
      <c r="A7105">
        <v>166987</v>
      </c>
      <c r="B7105" t="s">
        <v>575</v>
      </c>
      <c r="C7105" t="s">
        <v>3210</v>
      </c>
      <c r="D7105" t="b">
        <v>1</v>
      </c>
      <c r="E7105" t="s">
        <v>130</v>
      </c>
      <c r="H7105" t="s">
        <v>125</v>
      </c>
      <c r="P7105" t="s">
        <v>125</v>
      </c>
    </row>
    <row r="7106" spans="1:19" x14ac:dyDescent="0.2">
      <c r="A7106">
        <v>166719</v>
      </c>
      <c r="B7106" t="s">
        <v>575</v>
      </c>
      <c r="C7106" t="s">
        <v>3210</v>
      </c>
      <c r="D7106" t="b">
        <v>1</v>
      </c>
      <c r="E7106" t="s">
        <v>130</v>
      </c>
      <c r="H7106" t="s">
        <v>125</v>
      </c>
      <c r="P7106" t="s">
        <v>125</v>
      </c>
    </row>
    <row r="7107" spans="1:19" x14ac:dyDescent="0.2">
      <c r="A7107">
        <v>167237</v>
      </c>
      <c r="B7107" t="s">
        <v>575</v>
      </c>
      <c r="C7107" t="s">
        <v>3210</v>
      </c>
      <c r="D7107" t="b">
        <v>1</v>
      </c>
      <c r="E7107" t="s">
        <v>130</v>
      </c>
      <c r="H7107" t="s">
        <v>125</v>
      </c>
      <c r="P7107" t="s">
        <v>125</v>
      </c>
    </row>
    <row r="7108" spans="1:19" x14ac:dyDescent="0.2">
      <c r="A7108">
        <v>167184</v>
      </c>
      <c r="B7108" t="s">
        <v>575</v>
      </c>
      <c r="C7108" t="s">
        <v>3210</v>
      </c>
      <c r="D7108" t="b">
        <v>1</v>
      </c>
      <c r="E7108" t="s">
        <v>130</v>
      </c>
      <c r="H7108" t="s">
        <v>125</v>
      </c>
      <c r="P7108" t="s">
        <v>125</v>
      </c>
    </row>
    <row r="7109" spans="1:19" x14ac:dyDescent="0.2">
      <c r="A7109">
        <v>156391</v>
      </c>
      <c r="B7109" t="s">
        <v>575</v>
      </c>
      <c r="C7109" t="s">
        <v>3210</v>
      </c>
      <c r="D7109" t="b">
        <v>1</v>
      </c>
      <c r="E7109" t="s">
        <v>130</v>
      </c>
      <c r="H7109" t="s">
        <v>125</v>
      </c>
      <c r="P7109" t="s">
        <v>125</v>
      </c>
    </row>
    <row r="7110" spans="1:19" x14ac:dyDescent="0.2">
      <c r="A7110">
        <v>167061</v>
      </c>
      <c r="B7110" t="s">
        <v>575</v>
      </c>
      <c r="C7110" t="s">
        <v>3210</v>
      </c>
      <c r="D7110" t="b">
        <v>1</v>
      </c>
      <c r="E7110" t="s">
        <v>130</v>
      </c>
      <c r="H7110" t="s">
        <v>125</v>
      </c>
      <c r="P7110" t="s">
        <v>125</v>
      </c>
    </row>
    <row r="7111" spans="1:19" x14ac:dyDescent="0.2">
      <c r="A7111">
        <v>166674</v>
      </c>
      <c r="B7111" t="s">
        <v>575</v>
      </c>
      <c r="C7111" t="s">
        <v>3210</v>
      </c>
      <c r="D7111" t="b">
        <v>1</v>
      </c>
      <c r="E7111" t="s">
        <v>130</v>
      </c>
      <c r="H7111" t="s">
        <v>125</v>
      </c>
      <c r="P7111" t="s">
        <v>125</v>
      </c>
    </row>
    <row r="7112" spans="1:19" x14ac:dyDescent="0.2">
      <c r="A7112">
        <v>167123</v>
      </c>
      <c r="B7112" t="s">
        <v>575</v>
      </c>
      <c r="C7112" t="s">
        <v>3210</v>
      </c>
      <c r="D7112" t="b">
        <v>1</v>
      </c>
      <c r="E7112" t="s">
        <v>130</v>
      </c>
      <c r="H7112" t="s">
        <v>125</v>
      </c>
      <c r="P7112" t="s">
        <v>125</v>
      </c>
    </row>
    <row r="7113" spans="1:19" x14ac:dyDescent="0.2">
      <c r="A7113">
        <v>171293</v>
      </c>
      <c r="B7113" t="s">
        <v>575</v>
      </c>
      <c r="C7113" t="s">
        <v>3210</v>
      </c>
      <c r="D7113" t="b">
        <v>1</v>
      </c>
      <c r="E7113" t="s">
        <v>130</v>
      </c>
      <c r="H7113" t="s">
        <v>125</v>
      </c>
      <c r="P7113" t="s">
        <v>125</v>
      </c>
    </row>
    <row r="7114" spans="1:19" x14ac:dyDescent="0.2">
      <c r="A7114">
        <v>166831</v>
      </c>
      <c r="B7114" t="s">
        <v>575</v>
      </c>
      <c r="C7114" t="s">
        <v>3210</v>
      </c>
      <c r="D7114" t="b">
        <v>1</v>
      </c>
      <c r="E7114" t="s">
        <v>130</v>
      </c>
      <c r="H7114" t="s">
        <v>125</v>
      </c>
      <c r="P7114" t="s">
        <v>125</v>
      </c>
    </row>
    <row r="7115" spans="1:19" x14ac:dyDescent="0.2">
      <c r="A7115">
        <v>155694</v>
      </c>
      <c r="B7115" t="s">
        <v>575</v>
      </c>
      <c r="C7115" t="s">
        <v>3210</v>
      </c>
      <c r="D7115" t="b">
        <v>1</v>
      </c>
      <c r="E7115" t="s">
        <v>130</v>
      </c>
      <c r="H7115" t="s">
        <v>125</v>
      </c>
      <c r="P7115" t="s">
        <v>125</v>
      </c>
    </row>
    <row r="7116" spans="1:19" x14ac:dyDescent="0.2">
      <c r="A7116">
        <v>149030</v>
      </c>
      <c r="B7116" t="s">
        <v>575</v>
      </c>
      <c r="C7116" t="s">
        <v>3210</v>
      </c>
      <c r="D7116" t="b">
        <v>1</v>
      </c>
      <c r="E7116" t="s">
        <v>130</v>
      </c>
      <c r="F7116" t="s">
        <v>874</v>
      </c>
      <c r="G7116" t="s">
        <v>860</v>
      </c>
      <c r="H7116" t="s">
        <v>125</v>
      </c>
      <c r="P7116" t="s">
        <v>125</v>
      </c>
      <c r="S7116" t="s">
        <v>875</v>
      </c>
    </row>
    <row r="7117" spans="1:19" x14ac:dyDescent="0.2">
      <c r="A7117">
        <v>157933</v>
      </c>
      <c r="B7117" t="s">
        <v>575</v>
      </c>
      <c r="C7117" t="s">
        <v>3210</v>
      </c>
      <c r="D7117" t="b">
        <v>1</v>
      </c>
      <c r="E7117" t="s">
        <v>130</v>
      </c>
      <c r="H7117" t="s">
        <v>125</v>
      </c>
      <c r="P7117" t="s">
        <v>125</v>
      </c>
    </row>
    <row r="7118" spans="1:19" x14ac:dyDescent="0.2">
      <c r="A7118">
        <v>154974</v>
      </c>
      <c r="B7118" t="s">
        <v>575</v>
      </c>
      <c r="C7118" t="s">
        <v>3210</v>
      </c>
      <c r="D7118" t="b">
        <v>1</v>
      </c>
      <c r="E7118" t="s">
        <v>130</v>
      </c>
      <c r="H7118" t="s">
        <v>125</v>
      </c>
      <c r="P7118" t="s">
        <v>125</v>
      </c>
    </row>
    <row r="7119" spans="1:19" x14ac:dyDescent="0.2">
      <c r="A7119">
        <v>157179</v>
      </c>
      <c r="B7119" t="s">
        <v>575</v>
      </c>
      <c r="C7119" t="s">
        <v>3210</v>
      </c>
      <c r="D7119" t="b">
        <v>1</v>
      </c>
      <c r="E7119" t="s">
        <v>130</v>
      </c>
      <c r="H7119" t="s">
        <v>125</v>
      </c>
      <c r="P7119" t="s">
        <v>125</v>
      </c>
    </row>
    <row r="7120" spans="1:19" x14ac:dyDescent="0.2">
      <c r="A7120">
        <v>165342</v>
      </c>
      <c r="B7120" t="s">
        <v>575</v>
      </c>
      <c r="C7120" t="s">
        <v>3210</v>
      </c>
      <c r="D7120" t="b">
        <v>1</v>
      </c>
      <c r="E7120" t="s">
        <v>130</v>
      </c>
      <c r="H7120" t="s">
        <v>125</v>
      </c>
      <c r="P7120" t="s">
        <v>125</v>
      </c>
    </row>
    <row r="7121" spans="1:19" x14ac:dyDescent="0.2">
      <c r="A7121">
        <v>149131</v>
      </c>
      <c r="B7121" t="s">
        <v>575</v>
      </c>
      <c r="C7121" t="s">
        <v>3210</v>
      </c>
      <c r="D7121" t="b">
        <v>1</v>
      </c>
      <c r="E7121" t="s">
        <v>130</v>
      </c>
      <c r="F7121" t="s">
        <v>874</v>
      </c>
      <c r="G7121" t="s">
        <v>860</v>
      </c>
      <c r="H7121" t="s">
        <v>125</v>
      </c>
      <c r="P7121" t="s">
        <v>125</v>
      </c>
      <c r="S7121" t="s">
        <v>875</v>
      </c>
    </row>
    <row r="7122" spans="1:19" x14ac:dyDescent="0.2">
      <c r="A7122">
        <v>166911</v>
      </c>
      <c r="B7122" t="s">
        <v>575</v>
      </c>
      <c r="C7122" t="s">
        <v>3210</v>
      </c>
      <c r="D7122" t="b">
        <v>1</v>
      </c>
      <c r="E7122" t="s">
        <v>130</v>
      </c>
      <c r="H7122" t="s">
        <v>125</v>
      </c>
      <c r="P7122" t="s">
        <v>125</v>
      </c>
    </row>
    <row r="7123" spans="1:19" x14ac:dyDescent="0.2">
      <c r="A7123">
        <v>146107</v>
      </c>
      <c r="B7123" t="s">
        <v>575</v>
      </c>
      <c r="C7123" t="s">
        <v>3210</v>
      </c>
      <c r="D7123" t="b">
        <v>1</v>
      </c>
      <c r="E7123" t="s">
        <v>130</v>
      </c>
      <c r="F7123" t="s">
        <v>874</v>
      </c>
      <c r="G7123" t="s">
        <v>860</v>
      </c>
      <c r="H7123" t="s">
        <v>125</v>
      </c>
      <c r="P7123" t="s">
        <v>125</v>
      </c>
      <c r="S7123" t="s">
        <v>875</v>
      </c>
    </row>
    <row r="7124" spans="1:19" x14ac:dyDescent="0.2">
      <c r="A7124">
        <v>150352</v>
      </c>
      <c r="B7124" t="s">
        <v>575</v>
      </c>
      <c r="C7124" t="s">
        <v>3210</v>
      </c>
      <c r="D7124" t="b">
        <v>1</v>
      </c>
      <c r="E7124" t="s">
        <v>130</v>
      </c>
      <c r="H7124" t="s">
        <v>125</v>
      </c>
      <c r="P7124" t="s">
        <v>125</v>
      </c>
    </row>
    <row r="7125" spans="1:19" x14ac:dyDescent="0.2">
      <c r="A7125">
        <v>157240</v>
      </c>
      <c r="B7125" t="s">
        <v>575</v>
      </c>
      <c r="C7125" t="s">
        <v>3210</v>
      </c>
      <c r="D7125" t="b">
        <v>1</v>
      </c>
      <c r="E7125" t="s">
        <v>130</v>
      </c>
      <c r="H7125" t="s">
        <v>125</v>
      </c>
      <c r="P7125" t="s">
        <v>125</v>
      </c>
    </row>
    <row r="7126" spans="1:19" x14ac:dyDescent="0.2">
      <c r="A7126">
        <v>169805</v>
      </c>
      <c r="B7126" t="s">
        <v>575</v>
      </c>
      <c r="C7126" t="s">
        <v>3210</v>
      </c>
      <c r="D7126" t="b">
        <v>1</v>
      </c>
      <c r="E7126" t="s">
        <v>130</v>
      </c>
      <c r="H7126" t="s">
        <v>125</v>
      </c>
      <c r="P7126" t="s">
        <v>125</v>
      </c>
    </row>
    <row r="7127" spans="1:19" x14ac:dyDescent="0.2">
      <c r="A7127">
        <v>165417</v>
      </c>
      <c r="B7127" t="s">
        <v>575</v>
      </c>
      <c r="C7127" t="s">
        <v>3210</v>
      </c>
      <c r="D7127" t="b">
        <v>1</v>
      </c>
      <c r="E7127" t="s">
        <v>130</v>
      </c>
      <c r="H7127" t="s">
        <v>125</v>
      </c>
      <c r="P7127" t="s">
        <v>125</v>
      </c>
    </row>
    <row r="7128" spans="1:19" x14ac:dyDescent="0.2">
      <c r="A7128">
        <v>170055</v>
      </c>
      <c r="B7128" t="s">
        <v>575</v>
      </c>
      <c r="C7128" t="s">
        <v>3210</v>
      </c>
      <c r="D7128" t="b">
        <v>1</v>
      </c>
      <c r="E7128" t="s">
        <v>130</v>
      </c>
      <c r="H7128" t="s">
        <v>125</v>
      </c>
      <c r="P7128" t="s">
        <v>125</v>
      </c>
    </row>
    <row r="7129" spans="1:19" x14ac:dyDescent="0.2">
      <c r="A7129">
        <v>167284</v>
      </c>
      <c r="B7129" t="s">
        <v>575</v>
      </c>
      <c r="C7129" t="s">
        <v>3210</v>
      </c>
      <c r="D7129" t="b">
        <v>1</v>
      </c>
      <c r="E7129" t="s">
        <v>130</v>
      </c>
      <c r="H7129" t="s">
        <v>125</v>
      </c>
      <c r="P7129" t="s">
        <v>125</v>
      </c>
    </row>
    <row r="7130" spans="1:19" x14ac:dyDescent="0.2">
      <c r="A7130">
        <v>150458</v>
      </c>
      <c r="B7130" t="s">
        <v>575</v>
      </c>
      <c r="C7130" t="s">
        <v>3210</v>
      </c>
      <c r="D7130" t="b">
        <v>1</v>
      </c>
      <c r="E7130" t="s">
        <v>130</v>
      </c>
      <c r="H7130" t="s">
        <v>125</v>
      </c>
      <c r="P7130" t="s">
        <v>125</v>
      </c>
    </row>
    <row r="7131" spans="1:19" x14ac:dyDescent="0.2">
      <c r="A7131">
        <v>157997</v>
      </c>
      <c r="B7131" t="s">
        <v>575</v>
      </c>
      <c r="C7131" t="s">
        <v>3210</v>
      </c>
      <c r="D7131" t="b">
        <v>1</v>
      </c>
      <c r="E7131" t="s">
        <v>130</v>
      </c>
      <c r="H7131" t="s">
        <v>125</v>
      </c>
      <c r="P7131" t="s">
        <v>125</v>
      </c>
    </row>
    <row r="7132" spans="1:19" x14ac:dyDescent="0.2">
      <c r="A7132">
        <v>116837</v>
      </c>
      <c r="B7132" t="s">
        <v>883</v>
      </c>
      <c r="C7132" t="s">
        <v>3210</v>
      </c>
      <c r="D7132" t="b">
        <v>1</v>
      </c>
      <c r="E7132" t="s">
        <v>130</v>
      </c>
      <c r="H7132" t="s">
        <v>125</v>
      </c>
      <c r="P7132" t="s">
        <v>125</v>
      </c>
    </row>
    <row r="7133" spans="1:19" x14ac:dyDescent="0.2">
      <c r="A7133">
        <v>173084</v>
      </c>
      <c r="B7133" t="s">
        <v>1747</v>
      </c>
      <c r="C7133" t="s">
        <v>3210</v>
      </c>
      <c r="D7133" t="b">
        <v>1</v>
      </c>
      <c r="E7133" t="s">
        <v>130</v>
      </c>
      <c r="H7133" t="s">
        <v>125</v>
      </c>
      <c r="P7133" t="s">
        <v>125</v>
      </c>
    </row>
    <row r="7134" spans="1:19" x14ac:dyDescent="0.2">
      <c r="A7134">
        <v>167323</v>
      </c>
      <c r="B7134" t="s">
        <v>1747</v>
      </c>
      <c r="C7134" t="s">
        <v>3210</v>
      </c>
      <c r="D7134" t="b">
        <v>1</v>
      </c>
      <c r="E7134" t="s">
        <v>130</v>
      </c>
      <c r="H7134" t="s">
        <v>125</v>
      </c>
      <c r="P7134" t="s">
        <v>125</v>
      </c>
    </row>
    <row r="7135" spans="1:19" x14ac:dyDescent="0.2">
      <c r="A7135">
        <v>171504</v>
      </c>
      <c r="B7135" t="s">
        <v>1747</v>
      </c>
      <c r="C7135" t="s">
        <v>3210</v>
      </c>
      <c r="D7135" t="b">
        <v>1</v>
      </c>
      <c r="E7135" t="s">
        <v>130</v>
      </c>
      <c r="H7135" t="s">
        <v>125</v>
      </c>
      <c r="P7135" t="s">
        <v>125</v>
      </c>
    </row>
    <row r="7136" spans="1:19" x14ac:dyDescent="0.2">
      <c r="A7136">
        <v>171565</v>
      </c>
      <c r="B7136" t="s">
        <v>1747</v>
      </c>
      <c r="C7136" t="s">
        <v>3210</v>
      </c>
      <c r="D7136" t="b">
        <v>1</v>
      </c>
      <c r="E7136" t="s">
        <v>130</v>
      </c>
      <c r="H7136" t="s">
        <v>125</v>
      </c>
      <c r="P7136" t="s">
        <v>125</v>
      </c>
    </row>
    <row r="7137" spans="1:16" x14ac:dyDescent="0.2">
      <c r="A7137">
        <v>171443</v>
      </c>
      <c r="B7137" t="s">
        <v>1747</v>
      </c>
      <c r="C7137" t="s">
        <v>3210</v>
      </c>
      <c r="D7137" t="b">
        <v>1</v>
      </c>
      <c r="E7137" t="s">
        <v>130</v>
      </c>
      <c r="H7137" t="s">
        <v>125</v>
      </c>
      <c r="P7137" t="s">
        <v>125</v>
      </c>
    </row>
    <row r="7138" spans="1:16" x14ac:dyDescent="0.2">
      <c r="A7138">
        <v>172334</v>
      </c>
      <c r="B7138" t="s">
        <v>1747</v>
      </c>
      <c r="C7138" t="s">
        <v>3210</v>
      </c>
      <c r="D7138" t="b">
        <v>1</v>
      </c>
      <c r="E7138" t="s">
        <v>130</v>
      </c>
      <c r="H7138" t="s">
        <v>125</v>
      </c>
      <c r="P7138" t="s">
        <v>125</v>
      </c>
    </row>
    <row r="7139" spans="1:16" x14ac:dyDescent="0.2">
      <c r="A7139">
        <v>172562</v>
      </c>
      <c r="B7139" t="s">
        <v>1747</v>
      </c>
      <c r="C7139" t="s">
        <v>3210</v>
      </c>
      <c r="D7139" t="b">
        <v>1</v>
      </c>
      <c r="E7139" t="s">
        <v>130</v>
      </c>
      <c r="H7139" t="s">
        <v>125</v>
      </c>
      <c r="P7139" t="s">
        <v>125</v>
      </c>
    </row>
    <row r="7140" spans="1:16" x14ac:dyDescent="0.2">
      <c r="A7140">
        <v>172994</v>
      </c>
      <c r="B7140" t="s">
        <v>1747</v>
      </c>
      <c r="C7140" t="s">
        <v>3210</v>
      </c>
      <c r="D7140" t="b">
        <v>1</v>
      </c>
      <c r="E7140" t="s">
        <v>130</v>
      </c>
      <c r="H7140" t="s">
        <v>125</v>
      </c>
      <c r="P7140" t="s">
        <v>125</v>
      </c>
    </row>
    <row r="7141" spans="1:16" x14ac:dyDescent="0.2">
      <c r="A7141">
        <v>171626</v>
      </c>
      <c r="B7141" t="s">
        <v>1747</v>
      </c>
      <c r="C7141" t="s">
        <v>3210</v>
      </c>
      <c r="D7141" t="b">
        <v>1</v>
      </c>
      <c r="E7141" t="s">
        <v>130</v>
      </c>
      <c r="H7141" t="s">
        <v>125</v>
      </c>
      <c r="P7141" t="s">
        <v>125</v>
      </c>
    </row>
    <row r="7142" spans="1:16" x14ac:dyDescent="0.2">
      <c r="A7142">
        <v>167276</v>
      </c>
      <c r="B7142" t="s">
        <v>1747</v>
      </c>
      <c r="C7142" t="s">
        <v>3210</v>
      </c>
      <c r="D7142" t="b">
        <v>1</v>
      </c>
      <c r="E7142" t="s">
        <v>130</v>
      </c>
      <c r="H7142" t="s">
        <v>125</v>
      </c>
      <c r="P7142" t="s">
        <v>125</v>
      </c>
    </row>
    <row r="7143" spans="1:16" x14ac:dyDescent="0.2">
      <c r="A7143">
        <v>175333</v>
      </c>
      <c r="B7143" t="s">
        <v>1747</v>
      </c>
      <c r="C7143" t="s">
        <v>3210</v>
      </c>
      <c r="D7143" t="b">
        <v>1</v>
      </c>
      <c r="E7143" t="s">
        <v>130</v>
      </c>
      <c r="H7143" t="s">
        <v>125</v>
      </c>
      <c r="P7143" t="s">
        <v>125</v>
      </c>
    </row>
    <row r="7144" spans="1:16" x14ac:dyDescent="0.2">
      <c r="A7144">
        <v>171382</v>
      </c>
      <c r="B7144" t="s">
        <v>1747</v>
      </c>
      <c r="C7144" t="s">
        <v>3210</v>
      </c>
      <c r="D7144" t="b">
        <v>1</v>
      </c>
      <c r="E7144" t="s">
        <v>130</v>
      </c>
      <c r="H7144" t="s">
        <v>125</v>
      </c>
      <c r="P7144" t="s">
        <v>125</v>
      </c>
    </row>
    <row r="7145" spans="1:16" x14ac:dyDescent="0.2">
      <c r="A7145">
        <v>171789</v>
      </c>
      <c r="B7145" t="s">
        <v>1747</v>
      </c>
      <c r="C7145" t="s">
        <v>3210</v>
      </c>
      <c r="D7145" t="b">
        <v>1</v>
      </c>
      <c r="E7145" t="s">
        <v>130</v>
      </c>
      <c r="H7145" t="s">
        <v>125</v>
      </c>
      <c r="P7145" t="s">
        <v>125</v>
      </c>
    </row>
    <row r="7146" spans="1:16" x14ac:dyDescent="0.2">
      <c r="A7146">
        <v>150410</v>
      </c>
      <c r="B7146" t="s">
        <v>1747</v>
      </c>
      <c r="C7146" t="s">
        <v>3210</v>
      </c>
      <c r="D7146" t="b">
        <v>1</v>
      </c>
      <c r="E7146" t="s">
        <v>130</v>
      </c>
      <c r="H7146" t="s">
        <v>125</v>
      </c>
      <c r="P7146" t="s">
        <v>125</v>
      </c>
    </row>
    <row r="7147" spans="1:16" x14ac:dyDescent="0.2">
      <c r="A7147">
        <v>172220</v>
      </c>
      <c r="B7147" t="s">
        <v>1747</v>
      </c>
      <c r="C7147" t="s">
        <v>3210</v>
      </c>
      <c r="D7147" t="b">
        <v>1</v>
      </c>
      <c r="E7147" t="s">
        <v>130</v>
      </c>
      <c r="H7147" t="s">
        <v>125</v>
      </c>
      <c r="P7147" t="s">
        <v>125</v>
      </c>
    </row>
    <row r="7148" spans="1:16" x14ac:dyDescent="0.2">
      <c r="A7148">
        <v>173135</v>
      </c>
      <c r="B7148" t="s">
        <v>1747</v>
      </c>
      <c r="C7148" t="s">
        <v>3210</v>
      </c>
      <c r="D7148" t="b">
        <v>1</v>
      </c>
      <c r="E7148" t="s">
        <v>130</v>
      </c>
      <c r="H7148" t="s">
        <v>125</v>
      </c>
      <c r="P7148" t="s">
        <v>125</v>
      </c>
    </row>
    <row r="7149" spans="1:16" x14ac:dyDescent="0.2">
      <c r="A7149">
        <v>172456</v>
      </c>
      <c r="B7149" t="s">
        <v>1747</v>
      </c>
      <c r="C7149" t="s">
        <v>3210</v>
      </c>
      <c r="D7149" t="b">
        <v>1</v>
      </c>
      <c r="E7149" t="s">
        <v>130</v>
      </c>
      <c r="H7149" t="s">
        <v>125</v>
      </c>
      <c r="P7149" t="s">
        <v>125</v>
      </c>
    </row>
    <row r="7150" spans="1:16" x14ac:dyDescent="0.2">
      <c r="A7150">
        <v>172617</v>
      </c>
      <c r="B7150" t="s">
        <v>1747</v>
      </c>
      <c r="C7150" t="s">
        <v>3210</v>
      </c>
      <c r="D7150" t="b">
        <v>1</v>
      </c>
      <c r="E7150" t="s">
        <v>130</v>
      </c>
      <c r="H7150" t="s">
        <v>125</v>
      </c>
      <c r="P7150" t="s">
        <v>125</v>
      </c>
    </row>
    <row r="7151" spans="1:16" x14ac:dyDescent="0.2">
      <c r="A7151">
        <v>171854</v>
      </c>
      <c r="B7151" t="s">
        <v>1747</v>
      </c>
      <c r="C7151" t="s">
        <v>3210</v>
      </c>
      <c r="D7151" t="b">
        <v>1</v>
      </c>
      <c r="E7151" t="s">
        <v>130</v>
      </c>
      <c r="H7151" t="s">
        <v>125</v>
      </c>
      <c r="P7151" t="s">
        <v>125</v>
      </c>
    </row>
    <row r="7152" spans="1:16" x14ac:dyDescent="0.2">
      <c r="A7152">
        <v>171344</v>
      </c>
      <c r="B7152" t="s">
        <v>1747</v>
      </c>
      <c r="C7152" t="s">
        <v>3210</v>
      </c>
      <c r="D7152" t="b">
        <v>1</v>
      </c>
      <c r="E7152" t="s">
        <v>130</v>
      </c>
      <c r="H7152" t="s">
        <v>125</v>
      </c>
      <c r="P7152" t="s">
        <v>125</v>
      </c>
    </row>
    <row r="7153" spans="1:16" x14ac:dyDescent="0.2">
      <c r="A7153">
        <v>167225</v>
      </c>
      <c r="B7153" t="s">
        <v>1747</v>
      </c>
      <c r="C7153" t="s">
        <v>3210</v>
      </c>
      <c r="D7153" t="b">
        <v>1</v>
      </c>
      <c r="E7153" t="s">
        <v>130</v>
      </c>
      <c r="H7153" t="s">
        <v>125</v>
      </c>
      <c r="P7153" t="s">
        <v>125</v>
      </c>
    </row>
    <row r="7154" spans="1:16" x14ac:dyDescent="0.2">
      <c r="A7154">
        <v>170526</v>
      </c>
      <c r="B7154" t="s">
        <v>1747</v>
      </c>
      <c r="C7154" t="s">
        <v>3210</v>
      </c>
      <c r="D7154" t="b">
        <v>1</v>
      </c>
      <c r="E7154" t="s">
        <v>130</v>
      </c>
      <c r="H7154" t="s">
        <v>125</v>
      </c>
      <c r="P7154" t="s">
        <v>125</v>
      </c>
    </row>
    <row r="7155" spans="1:16" x14ac:dyDescent="0.2">
      <c r="A7155">
        <v>172942</v>
      </c>
      <c r="B7155" t="s">
        <v>1747</v>
      </c>
      <c r="C7155" t="s">
        <v>3210</v>
      </c>
      <c r="D7155" t="b">
        <v>1</v>
      </c>
      <c r="E7155" t="s">
        <v>130</v>
      </c>
      <c r="H7155" t="s">
        <v>125</v>
      </c>
      <c r="P7155" t="s">
        <v>125</v>
      </c>
    </row>
    <row r="7156" spans="1:16" x14ac:dyDescent="0.2">
      <c r="A7156">
        <v>172838</v>
      </c>
      <c r="B7156" t="s">
        <v>1747</v>
      </c>
      <c r="C7156" t="s">
        <v>3210</v>
      </c>
      <c r="D7156" t="b">
        <v>1</v>
      </c>
      <c r="E7156" t="s">
        <v>130</v>
      </c>
      <c r="H7156" t="s">
        <v>125</v>
      </c>
      <c r="P7156" t="s">
        <v>125</v>
      </c>
    </row>
    <row r="7157" spans="1:16" x14ac:dyDescent="0.2">
      <c r="A7157">
        <v>172163</v>
      </c>
      <c r="B7157" t="s">
        <v>1747</v>
      </c>
      <c r="C7157" t="s">
        <v>3210</v>
      </c>
      <c r="D7157" t="b">
        <v>1</v>
      </c>
      <c r="E7157" t="s">
        <v>130</v>
      </c>
      <c r="H7157" t="s">
        <v>125</v>
      </c>
      <c r="P7157" t="s">
        <v>125</v>
      </c>
    </row>
    <row r="7158" spans="1:16" x14ac:dyDescent="0.2">
      <c r="A7158">
        <v>172509</v>
      </c>
      <c r="B7158" t="s">
        <v>1747</v>
      </c>
      <c r="C7158" t="s">
        <v>3210</v>
      </c>
      <c r="D7158" t="b">
        <v>1</v>
      </c>
      <c r="E7158" t="s">
        <v>130</v>
      </c>
      <c r="H7158" t="s">
        <v>125</v>
      </c>
      <c r="P7158" t="s">
        <v>125</v>
      </c>
    </row>
    <row r="7159" spans="1:16" x14ac:dyDescent="0.2">
      <c r="A7159">
        <v>150495</v>
      </c>
      <c r="B7159" t="s">
        <v>1747</v>
      </c>
      <c r="C7159" t="s">
        <v>3210</v>
      </c>
      <c r="D7159" t="b">
        <v>1</v>
      </c>
      <c r="E7159" t="s">
        <v>130</v>
      </c>
      <c r="H7159" t="s">
        <v>125</v>
      </c>
      <c r="P7159" t="s">
        <v>125</v>
      </c>
    </row>
    <row r="7160" spans="1:16" x14ac:dyDescent="0.2">
      <c r="A7160">
        <v>171278</v>
      </c>
      <c r="B7160" t="s">
        <v>1747</v>
      </c>
      <c r="C7160" t="s">
        <v>3210</v>
      </c>
      <c r="D7160" t="b">
        <v>1</v>
      </c>
      <c r="E7160" t="s">
        <v>130</v>
      </c>
      <c r="H7160" t="s">
        <v>125</v>
      </c>
      <c r="P7160" t="s">
        <v>125</v>
      </c>
    </row>
    <row r="7161" spans="1:16" x14ac:dyDescent="0.2">
      <c r="A7161">
        <v>166952</v>
      </c>
      <c r="B7161" t="s">
        <v>1747</v>
      </c>
      <c r="C7161" t="s">
        <v>3210</v>
      </c>
      <c r="D7161" t="b">
        <v>1</v>
      </c>
      <c r="E7161" t="s">
        <v>130</v>
      </c>
      <c r="H7161" t="s">
        <v>125</v>
      </c>
      <c r="P7161" t="s">
        <v>125</v>
      </c>
    </row>
    <row r="7162" spans="1:16" x14ac:dyDescent="0.2">
      <c r="A7162">
        <v>188407</v>
      </c>
      <c r="B7162" t="s">
        <v>1747</v>
      </c>
      <c r="C7162" t="s">
        <v>3210</v>
      </c>
      <c r="D7162" t="b">
        <v>1</v>
      </c>
      <c r="E7162" t="s">
        <v>130</v>
      </c>
      <c r="H7162" t="s">
        <v>125</v>
      </c>
      <c r="P7162" t="s">
        <v>125</v>
      </c>
    </row>
    <row r="7163" spans="1:16" x14ac:dyDescent="0.2">
      <c r="A7163">
        <v>170480</v>
      </c>
      <c r="B7163" t="s">
        <v>1747</v>
      </c>
      <c r="C7163" t="s">
        <v>3210</v>
      </c>
      <c r="D7163" t="b">
        <v>1</v>
      </c>
      <c r="E7163" t="s">
        <v>130</v>
      </c>
      <c r="H7163" t="s">
        <v>125</v>
      </c>
      <c r="P7163" t="s">
        <v>125</v>
      </c>
    </row>
    <row r="7164" spans="1:16" x14ac:dyDescent="0.2">
      <c r="A7164">
        <v>171984</v>
      </c>
      <c r="B7164" t="s">
        <v>1747</v>
      </c>
      <c r="C7164" t="s">
        <v>3210</v>
      </c>
      <c r="D7164" t="b">
        <v>1</v>
      </c>
      <c r="E7164" t="s">
        <v>130</v>
      </c>
      <c r="H7164" t="s">
        <v>125</v>
      </c>
      <c r="P7164" t="s">
        <v>125</v>
      </c>
    </row>
    <row r="7165" spans="1:16" x14ac:dyDescent="0.2">
      <c r="A7165">
        <v>165454</v>
      </c>
      <c r="B7165" t="s">
        <v>1747</v>
      </c>
      <c r="C7165" t="s">
        <v>3210</v>
      </c>
      <c r="D7165" t="b">
        <v>1</v>
      </c>
      <c r="E7165" t="s">
        <v>130</v>
      </c>
      <c r="H7165" t="s">
        <v>125</v>
      </c>
      <c r="P7165" t="s">
        <v>125</v>
      </c>
    </row>
    <row r="7166" spans="1:16" x14ac:dyDescent="0.2">
      <c r="A7166">
        <v>166711</v>
      </c>
      <c r="B7166" t="s">
        <v>1747</v>
      </c>
      <c r="C7166" t="s">
        <v>3210</v>
      </c>
      <c r="D7166" t="b">
        <v>1</v>
      </c>
      <c r="E7166" t="s">
        <v>130</v>
      </c>
      <c r="H7166" t="s">
        <v>125</v>
      </c>
      <c r="P7166" t="s">
        <v>125</v>
      </c>
    </row>
    <row r="7167" spans="1:16" x14ac:dyDescent="0.2">
      <c r="A7167">
        <v>149088</v>
      </c>
      <c r="B7167" t="s">
        <v>1747</v>
      </c>
      <c r="C7167" t="s">
        <v>3210</v>
      </c>
      <c r="D7167" t="b">
        <v>1</v>
      </c>
      <c r="E7167" t="s">
        <v>130</v>
      </c>
      <c r="H7167" t="s">
        <v>125</v>
      </c>
      <c r="P7167" t="s">
        <v>125</v>
      </c>
    </row>
    <row r="7168" spans="1:16" x14ac:dyDescent="0.2">
      <c r="A7168">
        <v>172277</v>
      </c>
      <c r="B7168" t="s">
        <v>1747</v>
      </c>
      <c r="C7168" t="s">
        <v>3210</v>
      </c>
      <c r="D7168" t="b">
        <v>1</v>
      </c>
      <c r="E7168" t="s">
        <v>130</v>
      </c>
      <c r="H7168" t="s">
        <v>125</v>
      </c>
      <c r="P7168" t="s">
        <v>125</v>
      </c>
    </row>
    <row r="7169" spans="1:16" x14ac:dyDescent="0.2">
      <c r="A7169">
        <v>171185</v>
      </c>
      <c r="B7169" t="s">
        <v>1747</v>
      </c>
      <c r="C7169" t="s">
        <v>3210</v>
      </c>
      <c r="D7169" t="b">
        <v>1</v>
      </c>
      <c r="E7169" t="s">
        <v>130</v>
      </c>
      <c r="H7169" t="s">
        <v>125</v>
      </c>
      <c r="P7169" t="s">
        <v>125</v>
      </c>
    </row>
    <row r="7170" spans="1:16" x14ac:dyDescent="0.2">
      <c r="A7170">
        <v>187313</v>
      </c>
      <c r="B7170" t="s">
        <v>1747</v>
      </c>
      <c r="C7170" t="s">
        <v>3210</v>
      </c>
      <c r="D7170" t="b">
        <v>1</v>
      </c>
      <c r="E7170" t="s">
        <v>130</v>
      </c>
      <c r="H7170" t="s">
        <v>125</v>
      </c>
      <c r="P7170" t="s">
        <v>125</v>
      </c>
    </row>
    <row r="7171" spans="1:16" x14ac:dyDescent="0.2">
      <c r="A7171">
        <v>158048</v>
      </c>
      <c r="B7171" t="s">
        <v>1747</v>
      </c>
      <c r="C7171" t="s">
        <v>3210</v>
      </c>
      <c r="D7171" t="b">
        <v>1</v>
      </c>
      <c r="E7171" t="s">
        <v>130</v>
      </c>
      <c r="H7171" t="s">
        <v>125</v>
      </c>
      <c r="P7171" t="s">
        <v>125</v>
      </c>
    </row>
    <row r="7172" spans="1:16" x14ac:dyDescent="0.2">
      <c r="A7172">
        <v>171919</v>
      </c>
      <c r="B7172" t="s">
        <v>1747</v>
      </c>
      <c r="C7172" t="s">
        <v>3210</v>
      </c>
      <c r="D7172" t="b">
        <v>1</v>
      </c>
      <c r="E7172" t="s">
        <v>130</v>
      </c>
      <c r="H7172" t="s">
        <v>125</v>
      </c>
      <c r="P7172" t="s">
        <v>125</v>
      </c>
    </row>
    <row r="7173" spans="1:16" x14ac:dyDescent="0.2">
      <c r="A7173">
        <v>166770</v>
      </c>
      <c r="B7173" t="s">
        <v>1747</v>
      </c>
      <c r="C7173" t="s">
        <v>3210</v>
      </c>
      <c r="D7173" t="b">
        <v>1</v>
      </c>
      <c r="E7173" t="s">
        <v>130</v>
      </c>
      <c r="H7173" t="s">
        <v>125</v>
      </c>
      <c r="P7173" t="s">
        <v>125</v>
      </c>
    </row>
    <row r="7174" spans="1:16" x14ac:dyDescent="0.2">
      <c r="A7174">
        <v>189360</v>
      </c>
      <c r="B7174" t="s">
        <v>1747</v>
      </c>
      <c r="C7174" t="s">
        <v>3210</v>
      </c>
      <c r="D7174" t="b">
        <v>1</v>
      </c>
      <c r="E7174" t="s">
        <v>130</v>
      </c>
      <c r="H7174" t="s">
        <v>125</v>
      </c>
      <c r="P7174" t="s">
        <v>125</v>
      </c>
    </row>
    <row r="7175" spans="1:16" x14ac:dyDescent="0.2">
      <c r="A7175">
        <v>149183</v>
      </c>
      <c r="B7175" t="s">
        <v>1747</v>
      </c>
      <c r="C7175" t="s">
        <v>3210</v>
      </c>
      <c r="D7175" t="b">
        <v>1</v>
      </c>
      <c r="E7175" t="s">
        <v>130</v>
      </c>
      <c r="H7175" t="s">
        <v>125</v>
      </c>
      <c r="P7175" t="s">
        <v>125</v>
      </c>
    </row>
    <row r="7176" spans="1:16" x14ac:dyDescent="0.2">
      <c r="A7176">
        <v>167114</v>
      </c>
      <c r="B7176" t="s">
        <v>1747</v>
      </c>
      <c r="C7176" t="s">
        <v>3210</v>
      </c>
      <c r="D7176" t="b">
        <v>1</v>
      </c>
      <c r="E7176" t="s">
        <v>130</v>
      </c>
      <c r="H7176" t="s">
        <v>125</v>
      </c>
      <c r="P7176" t="s">
        <v>125</v>
      </c>
    </row>
    <row r="7177" spans="1:16" x14ac:dyDescent="0.2">
      <c r="A7177">
        <v>170102</v>
      </c>
      <c r="B7177" t="s">
        <v>1747</v>
      </c>
      <c r="C7177" t="s">
        <v>3210</v>
      </c>
      <c r="D7177" t="b">
        <v>1</v>
      </c>
      <c r="E7177" t="s">
        <v>130</v>
      </c>
      <c r="H7177" t="s">
        <v>125</v>
      </c>
      <c r="P7177" t="s">
        <v>125</v>
      </c>
    </row>
    <row r="7178" spans="1:16" x14ac:dyDescent="0.2">
      <c r="A7178">
        <v>157984</v>
      </c>
      <c r="B7178" t="s">
        <v>1747</v>
      </c>
      <c r="C7178" t="s">
        <v>3210</v>
      </c>
      <c r="D7178" t="b">
        <v>1</v>
      </c>
      <c r="E7178" t="s">
        <v>130</v>
      </c>
      <c r="H7178" t="s">
        <v>125</v>
      </c>
      <c r="P7178" t="s">
        <v>125</v>
      </c>
    </row>
    <row r="7179" spans="1:16" x14ac:dyDescent="0.2">
      <c r="A7179">
        <v>173039</v>
      </c>
      <c r="B7179" t="s">
        <v>1747</v>
      </c>
      <c r="C7179" t="s">
        <v>3210</v>
      </c>
      <c r="D7179" t="b">
        <v>1</v>
      </c>
      <c r="E7179" t="s">
        <v>130</v>
      </c>
      <c r="H7179" t="s">
        <v>125</v>
      </c>
      <c r="P7179" t="s">
        <v>125</v>
      </c>
    </row>
    <row r="7180" spans="1:16" x14ac:dyDescent="0.2">
      <c r="A7180">
        <v>172673</v>
      </c>
      <c r="B7180" t="s">
        <v>1747</v>
      </c>
      <c r="C7180" t="s">
        <v>3210</v>
      </c>
      <c r="D7180" t="b">
        <v>1</v>
      </c>
      <c r="E7180" t="s">
        <v>130</v>
      </c>
      <c r="H7180" t="s">
        <v>125</v>
      </c>
      <c r="P7180" t="s">
        <v>125</v>
      </c>
    </row>
    <row r="7181" spans="1:16" x14ac:dyDescent="0.2">
      <c r="A7181">
        <v>172729</v>
      </c>
      <c r="B7181" t="s">
        <v>1747</v>
      </c>
      <c r="C7181" t="s">
        <v>3210</v>
      </c>
      <c r="D7181" t="b">
        <v>1</v>
      </c>
      <c r="E7181" t="s">
        <v>130</v>
      </c>
      <c r="H7181" t="s">
        <v>125</v>
      </c>
      <c r="P7181" t="s">
        <v>125</v>
      </c>
    </row>
    <row r="7182" spans="1:16" x14ac:dyDescent="0.2">
      <c r="A7182">
        <v>172106</v>
      </c>
      <c r="B7182" t="s">
        <v>1747</v>
      </c>
      <c r="C7182" t="s">
        <v>3210</v>
      </c>
      <c r="D7182" t="b">
        <v>1</v>
      </c>
      <c r="E7182" t="s">
        <v>130</v>
      </c>
      <c r="H7182" t="s">
        <v>125</v>
      </c>
      <c r="P7182" t="s">
        <v>125</v>
      </c>
    </row>
    <row r="7183" spans="1:16" x14ac:dyDescent="0.2">
      <c r="A7183">
        <v>171136</v>
      </c>
      <c r="B7183" t="s">
        <v>1747</v>
      </c>
      <c r="C7183" t="s">
        <v>3210</v>
      </c>
      <c r="D7183" t="b">
        <v>1</v>
      </c>
      <c r="E7183" t="s">
        <v>130</v>
      </c>
      <c r="H7183" t="s">
        <v>125</v>
      </c>
      <c r="P7183" t="s">
        <v>125</v>
      </c>
    </row>
    <row r="7184" spans="1:16" x14ac:dyDescent="0.2">
      <c r="A7184">
        <v>172890</v>
      </c>
      <c r="B7184" t="s">
        <v>1747</v>
      </c>
      <c r="C7184" t="s">
        <v>3210</v>
      </c>
      <c r="D7184" t="b">
        <v>1</v>
      </c>
      <c r="E7184" t="s">
        <v>130</v>
      </c>
      <c r="H7184" t="s">
        <v>125</v>
      </c>
      <c r="P7184" t="s">
        <v>125</v>
      </c>
    </row>
    <row r="7185" spans="1:16" x14ac:dyDescent="0.2">
      <c r="A7185">
        <v>172400</v>
      </c>
      <c r="B7185" t="s">
        <v>1747</v>
      </c>
      <c r="C7185" t="s">
        <v>3210</v>
      </c>
      <c r="D7185" t="b">
        <v>1</v>
      </c>
      <c r="E7185" t="s">
        <v>130</v>
      </c>
      <c r="H7185" t="s">
        <v>125</v>
      </c>
      <c r="P7185" t="s">
        <v>125</v>
      </c>
    </row>
    <row r="7186" spans="1:16" x14ac:dyDescent="0.2">
      <c r="A7186">
        <v>177593</v>
      </c>
      <c r="B7186" t="s">
        <v>1747</v>
      </c>
      <c r="C7186" t="s">
        <v>3210</v>
      </c>
      <c r="D7186" t="b">
        <v>1</v>
      </c>
      <c r="E7186" t="s">
        <v>130</v>
      </c>
      <c r="H7186" t="s">
        <v>125</v>
      </c>
      <c r="P7186" t="s">
        <v>125</v>
      </c>
    </row>
    <row r="7187" spans="1:16" x14ac:dyDescent="0.2">
      <c r="A7187">
        <v>169860</v>
      </c>
      <c r="B7187" t="s">
        <v>1747</v>
      </c>
      <c r="C7187" t="s">
        <v>3210</v>
      </c>
      <c r="D7187" t="b">
        <v>1</v>
      </c>
      <c r="E7187" t="s">
        <v>130</v>
      </c>
      <c r="H7187" t="s">
        <v>125</v>
      </c>
      <c r="P7187" t="s">
        <v>125</v>
      </c>
    </row>
    <row r="7188" spans="1:16" x14ac:dyDescent="0.2">
      <c r="A7188">
        <v>165400</v>
      </c>
      <c r="B7188" t="s">
        <v>1747</v>
      </c>
      <c r="C7188" t="s">
        <v>3210</v>
      </c>
      <c r="D7188" t="b">
        <v>1</v>
      </c>
      <c r="E7188" t="s">
        <v>130</v>
      </c>
      <c r="H7188" t="s">
        <v>125</v>
      </c>
      <c r="P7188" t="s">
        <v>125</v>
      </c>
    </row>
    <row r="7189" spans="1:16" x14ac:dyDescent="0.2">
      <c r="A7189">
        <v>157282</v>
      </c>
      <c r="B7189" t="s">
        <v>1747</v>
      </c>
      <c r="C7189" t="s">
        <v>3210</v>
      </c>
      <c r="D7189" t="b">
        <v>1</v>
      </c>
      <c r="E7189" t="s">
        <v>130</v>
      </c>
      <c r="H7189" t="s">
        <v>125</v>
      </c>
      <c r="P7189" t="s">
        <v>125</v>
      </c>
    </row>
    <row r="7190" spans="1:16" x14ac:dyDescent="0.2">
      <c r="A7190">
        <v>171675</v>
      </c>
      <c r="B7190" t="s">
        <v>1747</v>
      </c>
      <c r="C7190" t="s">
        <v>3210</v>
      </c>
      <c r="D7190" t="b">
        <v>1</v>
      </c>
      <c r="E7190" t="s">
        <v>130</v>
      </c>
      <c r="H7190" t="s">
        <v>125</v>
      </c>
      <c r="P7190" t="s">
        <v>125</v>
      </c>
    </row>
    <row r="7191" spans="1:16" x14ac:dyDescent="0.2">
      <c r="A7191">
        <v>170574</v>
      </c>
      <c r="B7191" t="s">
        <v>1747</v>
      </c>
      <c r="C7191" t="s">
        <v>3210</v>
      </c>
      <c r="D7191" t="b">
        <v>1</v>
      </c>
      <c r="E7191" t="s">
        <v>130</v>
      </c>
      <c r="H7191" t="s">
        <v>125</v>
      </c>
      <c r="P7191" t="s">
        <v>125</v>
      </c>
    </row>
    <row r="7192" spans="1:16" x14ac:dyDescent="0.2">
      <c r="A7192">
        <v>155755</v>
      </c>
      <c r="B7192" t="s">
        <v>1747</v>
      </c>
      <c r="C7192" t="s">
        <v>3210</v>
      </c>
      <c r="D7192" t="b">
        <v>1</v>
      </c>
      <c r="E7192" t="s">
        <v>130</v>
      </c>
      <c r="H7192" t="s">
        <v>125</v>
      </c>
      <c r="P7192" t="s">
        <v>125</v>
      </c>
    </row>
    <row r="7193" spans="1:16" x14ac:dyDescent="0.2">
      <c r="A7193">
        <v>146154</v>
      </c>
      <c r="B7193" t="s">
        <v>1747</v>
      </c>
      <c r="C7193" t="s">
        <v>3210</v>
      </c>
      <c r="D7193" t="b">
        <v>1</v>
      </c>
      <c r="E7193" t="s">
        <v>130</v>
      </c>
      <c r="H7193" t="s">
        <v>125</v>
      </c>
      <c r="P7193" t="s">
        <v>125</v>
      </c>
    </row>
    <row r="7194" spans="1:16" x14ac:dyDescent="0.2">
      <c r="A7194">
        <v>171724</v>
      </c>
      <c r="B7194" t="s">
        <v>1747</v>
      </c>
      <c r="C7194" t="s">
        <v>3210</v>
      </c>
      <c r="D7194" t="b">
        <v>1</v>
      </c>
      <c r="E7194" t="s">
        <v>130</v>
      </c>
      <c r="H7194" t="s">
        <v>125</v>
      </c>
      <c r="P7194" t="s">
        <v>125</v>
      </c>
    </row>
    <row r="7195" spans="1:16" x14ac:dyDescent="0.2">
      <c r="A7195">
        <v>172782</v>
      </c>
      <c r="B7195" t="s">
        <v>1747</v>
      </c>
      <c r="C7195" t="s">
        <v>3210</v>
      </c>
      <c r="D7195" t="b">
        <v>1</v>
      </c>
      <c r="E7195" t="s">
        <v>130</v>
      </c>
      <c r="H7195" t="s">
        <v>125</v>
      </c>
      <c r="P7195" t="s">
        <v>125</v>
      </c>
    </row>
    <row r="7196" spans="1:16" x14ac:dyDescent="0.2">
      <c r="A7196">
        <v>167041</v>
      </c>
      <c r="B7196" t="s">
        <v>1747</v>
      </c>
      <c r="C7196" t="s">
        <v>3210</v>
      </c>
      <c r="D7196" t="b">
        <v>1</v>
      </c>
      <c r="E7196" t="s">
        <v>130</v>
      </c>
      <c r="H7196" t="s">
        <v>125</v>
      </c>
      <c r="P7196" t="s">
        <v>125</v>
      </c>
    </row>
    <row r="7197" spans="1:16" x14ac:dyDescent="0.2">
      <c r="A7197">
        <v>170693</v>
      </c>
      <c r="B7197" t="s">
        <v>1747</v>
      </c>
      <c r="C7197" t="s">
        <v>3210</v>
      </c>
      <c r="D7197" t="b">
        <v>1</v>
      </c>
      <c r="E7197" t="s">
        <v>130</v>
      </c>
      <c r="H7197" t="s">
        <v>125</v>
      </c>
      <c r="P7197" t="s">
        <v>125</v>
      </c>
    </row>
    <row r="7198" spans="1:16" x14ac:dyDescent="0.2">
      <c r="A7198">
        <v>172049</v>
      </c>
      <c r="B7198" t="s">
        <v>1747</v>
      </c>
      <c r="C7198" t="s">
        <v>3210</v>
      </c>
      <c r="D7198" t="b">
        <v>1</v>
      </c>
      <c r="E7198" t="s">
        <v>130</v>
      </c>
      <c r="H7198" t="s">
        <v>125</v>
      </c>
      <c r="P7198" t="s">
        <v>125</v>
      </c>
    </row>
    <row r="7199" spans="1:16" x14ac:dyDescent="0.2">
      <c r="A7199">
        <v>174889</v>
      </c>
      <c r="B7199" t="s">
        <v>1747</v>
      </c>
      <c r="C7199" t="s">
        <v>3210</v>
      </c>
      <c r="D7199" t="b">
        <v>1</v>
      </c>
      <c r="E7199" t="s">
        <v>130</v>
      </c>
      <c r="H7199" t="s">
        <v>125</v>
      </c>
      <c r="P7199" t="s">
        <v>125</v>
      </c>
    </row>
    <row r="7200" spans="1:16" x14ac:dyDescent="0.2">
      <c r="A7200">
        <v>154990</v>
      </c>
      <c r="B7200" t="s">
        <v>1747</v>
      </c>
      <c r="C7200" t="s">
        <v>3210</v>
      </c>
      <c r="D7200" t="b">
        <v>1</v>
      </c>
      <c r="E7200" t="s">
        <v>130</v>
      </c>
      <c r="H7200" t="s">
        <v>125</v>
      </c>
      <c r="P7200" t="s">
        <v>125</v>
      </c>
    </row>
    <row r="7201" spans="1:18" x14ac:dyDescent="0.2">
      <c r="A7201">
        <v>156448</v>
      </c>
      <c r="B7201" t="s">
        <v>1747</v>
      </c>
      <c r="C7201" t="s">
        <v>3210</v>
      </c>
      <c r="D7201" t="b">
        <v>1</v>
      </c>
      <c r="E7201" t="s">
        <v>130</v>
      </c>
      <c r="H7201" t="s">
        <v>125</v>
      </c>
      <c r="P7201" t="s">
        <v>125</v>
      </c>
    </row>
    <row r="7202" spans="1:18" x14ac:dyDescent="0.2">
      <c r="A7202">
        <v>170632</v>
      </c>
      <c r="B7202" t="s">
        <v>1747</v>
      </c>
      <c r="C7202" t="s">
        <v>3210</v>
      </c>
      <c r="D7202" t="b">
        <v>1</v>
      </c>
      <c r="E7202" t="s">
        <v>130</v>
      </c>
      <c r="H7202" t="s">
        <v>125</v>
      </c>
      <c r="P7202" t="s">
        <v>125</v>
      </c>
    </row>
    <row r="7203" spans="1:18" x14ac:dyDescent="0.2">
      <c r="A7203">
        <v>166885</v>
      </c>
      <c r="B7203" t="s">
        <v>1747</v>
      </c>
      <c r="C7203" t="s">
        <v>3210</v>
      </c>
      <c r="D7203" t="b">
        <v>1</v>
      </c>
      <c r="E7203" t="s">
        <v>130</v>
      </c>
      <c r="H7203" t="s">
        <v>125</v>
      </c>
      <c r="P7203" t="s">
        <v>125</v>
      </c>
    </row>
    <row r="7204" spans="1:18" x14ac:dyDescent="0.2">
      <c r="A7204">
        <v>157221</v>
      </c>
      <c r="B7204" t="s">
        <v>1747</v>
      </c>
      <c r="C7204" t="s">
        <v>3210</v>
      </c>
      <c r="D7204" t="b">
        <v>1</v>
      </c>
      <c r="E7204" t="s">
        <v>130</v>
      </c>
      <c r="H7204" t="s">
        <v>125</v>
      </c>
      <c r="P7204" t="s">
        <v>125</v>
      </c>
    </row>
    <row r="7205" spans="1:18" x14ac:dyDescent="0.2">
      <c r="A7205">
        <v>167176</v>
      </c>
      <c r="B7205" t="s">
        <v>1747</v>
      </c>
      <c r="C7205" t="s">
        <v>3210</v>
      </c>
      <c r="D7205" t="b">
        <v>1</v>
      </c>
      <c r="E7205" t="s">
        <v>130</v>
      </c>
      <c r="H7205" t="s">
        <v>125</v>
      </c>
      <c r="P7205" t="s">
        <v>125</v>
      </c>
    </row>
    <row r="7206" spans="1:18" x14ac:dyDescent="0.2">
      <c r="A7206">
        <v>150399</v>
      </c>
      <c r="B7206" t="s">
        <v>3212</v>
      </c>
      <c r="C7206" t="s">
        <v>3210</v>
      </c>
      <c r="D7206" t="b">
        <v>1</v>
      </c>
      <c r="E7206" t="s">
        <v>130</v>
      </c>
      <c r="H7206" t="s">
        <v>125</v>
      </c>
      <c r="P7206" t="s">
        <v>125</v>
      </c>
    </row>
    <row r="7207" spans="1:18" x14ac:dyDescent="0.2">
      <c r="A7207">
        <v>149172</v>
      </c>
      <c r="B7207" t="s">
        <v>3212</v>
      </c>
      <c r="C7207" t="s">
        <v>3210</v>
      </c>
      <c r="D7207" t="b">
        <v>1</v>
      </c>
      <c r="E7207" t="s">
        <v>130</v>
      </c>
      <c r="H7207" t="s">
        <v>125</v>
      </c>
      <c r="P7207" t="s">
        <v>125</v>
      </c>
    </row>
    <row r="7208" spans="1:18" x14ac:dyDescent="0.2">
      <c r="A7208">
        <v>149077</v>
      </c>
      <c r="B7208" t="s">
        <v>3212</v>
      </c>
      <c r="C7208" t="s">
        <v>3210</v>
      </c>
      <c r="D7208" t="b">
        <v>1</v>
      </c>
      <c r="E7208" t="s">
        <v>130</v>
      </c>
      <c r="H7208" t="s">
        <v>125</v>
      </c>
      <c r="P7208" t="s">
        <v>125</v>
      </c>
    </row>
    <row r="7209" spans="1:18" x14ac:dyDescent="0.2">
      <c r="A7209">
        <v>187310</v>
      </c>
      <c r="B7209" t="s">
        <v>3213</v>
      </c>
      <c r="C7209" t="s">
        <v>3210</v>
      </c>
      <c r="D7209" t="b">
        <v>1</v>
      </c>
      <c r="E7209" t="s">
        <v>130</v>
      </c>
      <c r="H7209" t="s">
        <v>125</v>
      </c>
      <c r="P7209" t="s">
        <v>125</v>
      </c>
    </row>
    <row r="7210" spans="1:18" x14ac:dyDescent="0.2">
      <c r="A7210">
        <v>189357</v>
      </c>
      <c r="B7210" t="s">
        <v>3213</v>
      </c>
      <c r="C7210" t="s">
        <v>3210</v>
      </c>
      <c r="D7210" t="b">
        <v>1</v>
      </c>
      <c r="E7210" t="s">
        <v>130</v>
      </c>
      <c r="H7210" t="s">
        <v>125</v>
      </c>
      <c r="P7210" t="s">
        <v>125</v>
      </c>
    </row>
    <row r="7211" spans="1:18" x14ac:dyDescent="0.2">
      <c r="A7211">
        <v>188404</v>
      </c>
      <c r="B7211" t="s">
        <v>3213</v>
      </c>
      <c r="C7211" t="s">
        <v>3210</v>
      </c>
      <c r="D7211" t="b">
        <v>1</v>
      </c>
      <c r="E7211" t="s">
        <v>130</v>
      </c>
      <c r="H7211" t="s">
        <v>125</v>
      </c>
      <c r="P7211" t="s">
        <v>125</v>
      </c>
    </row>
    <row r="7212" spans="1:18" x14ac:dyDescent="0.2">
      <c r="A7212">
        <v>170652</v>
      </c>
      <c r="B7212" t="s">
        <v>3214</v>
      </c>
      <c r="C7212" t="s">
        <v>3210</v>
      </c>
      <c r="D7212" t="b">
        <v>1</v>
      </c>
      <c r="E7212" t="s">
        <v>130</v>
      </c>
      <c r="H7212" t="s">
        <v>125</v>
      </c>
      <c r="P7212" t="s">
        <v>125</v>
      </c>
    </row>
    <row r="7213" spans="1:18" x14ac:dyDescent="0.2">
      <c r="A7213">
        <v>148295</v>
      </c>
      <c r="B7213" t="s">
        <v>3215</v>
      </c>
      <c r="C7213" t="s">
        <v>3210</v>
      </c>
      <c r="D7213" t="b">
        <v>1</v>
      </c>
      <c r="E7213" t="s">
        <v>125</v>
      </c>
      <c r="H7213" t="s">
        <v>125</v>
      </c>
      <c r="P7213" t="s">
        <v>125</v>
      </c>
      <c r="R7213" t="s">
        <v>1642</v>
      </c>
    </row>
    <row r="7214" spans="1:18" x14ac:dyDescent="0.2">
      <c r="A7214">
        <v>165071</v>
      </c>
      <c r="B7214" t="s">
        <v>3216</v>
      </c>
      <c r="C7214" t="s">
        <v>3210</v>
      </c>
      <c r="D7214" t="b">
        <v>1</v>
      </c>
      <c r="E7214" t="s">
        <v>125</v>
      </c>
      <c r="H7214" t="s">
        <v>125</v>
      </c>
      <c r="P7214" t="s">
        <v>125</v>
      </c>
      <c r="R7214" t="s">
        <v>1729</v>
      </c>
    </row>
    <row r="7215" spans="1:18" x14ac:dyDescent="0.2">
      <c r="A7215">
        <v>205203</v>
      </c>
      <c r="B7215" t="s">
        <v>3217</v>
      </c>
      <c r="C7215" t="s">
        <v>3210</v>
      </c>
      <c r="D7215" t="b">
        <v>1</v>
      </c>
      <c r="E7215" t="s">
        <v>130</v>
      </c>
      <c r="H7215" t="s">
        <v>125</v>
      </c>
      <c r="P7215" t="s">
        <v>125</v>
      </c>
    </row>
    <row r="7216" spans="1:18" x14ac:dyDescent="0.2">
      <c r="A7216">
        <v>200044</v>
      </c>
      <c r="B7216" t="s">
        <v>3217</v>
      </c>
      <c r="C7216" t="s">
        <v>3210</v>
      </c>
      <c r="D7216" t="b">
        <v>1</v>
      </c>
      <c r="E7216" t="s">
        <v>130</v>
      </c>
      <c r="H7216" t="s">
        <v>125</v>
      </c>
      <c r="P7216" t="s">
        <v>125</v>
      </c>
    </row>
    <row r="7217" spans="1:18" x14ac:dyDescent="0.2">
      <c r="A7217">
        <v>199998</v>
      </c>
      <c r="B7217" t="s">
        <v>3217</v>
      </c>
      <c r="C7217" t="s">
        <v>3210</v>
      </c>
      <c r="D7217" t="b">
        <v>1</v>
      </c>
      <c r="E7217" t="s">
        <v>130</v>
      </c>
      <c r="H7217" t="s">
        <v>125</v>
      </c>
      <c r="P7217" t="s">
        <v>125</v>
      </c>
    </row>
    <row r="7218" spans="1:18" x14ac:dyDescent="0.2">
      <c r="A7218">
        <v>211785</v>
      </c>
      <c r="B7218" t="s">
        <v>3217</v>
      </c>
      <c r="C7218" t="s">
        <v>3210</v>
      </c>
      <c r="D7218" t="b">
        <v>1</v>
      </c>
      <c r="E7218" t="s">
        <v>130</v>
      </c>
      <c r="H7218" t="s">
        <v>125</v>
      </c>
      <c r="P7218" t="s">
        <v>125</v>
      </c>
    </row>
    <row r="7219" spans="1:18" x14ac:dyDescent="0.2">
      <c r="A7219">
        <v>139820</v>
      </c>
      <c r="B7219" t="s">
        <v>3217</v>
      </c>
      <c r="C7219" t="s">
        <v>3210</v>
      </c>
      <c r="D7219" t="b">
        <v>1</v>
      </c>
      <c r="E7219" t="s">
        <v>125</v>
      </c>
      <c r="H7219" t="s">
        <v>125</v>
      </c>
      <c r="P7219" t="s">
        <v>125</v>
      </c>
      <c r="R7219" t="s">
        <v>575</v>
      </c>
    </row>
    <row r="7220" spans="1:18" x14ac:dyDescent="0.2">
      <c r="A7220">
        <v>191451</v>
      </c>
      <c r="B7220" t="s">
        <v>3217</v>
      </c>
      <c r="C7220" t="s">
        <v>3210</v>
      </c>
      <c r="D7220" t="b">
        <v>1</v>
      </c>
      <c r="E7220" t="s">
        <v>130</v>
      </c>
      <c r="H7220" t="s">
        <v>125</v>
      </c>
      <c r="P7220" t="s">
        <v>125</v>
      </c>
    </row>
    <row r="7221" spans="1:18" x14ac:dyDescent="0.2">
      <c r="A7221">
        <v>191758</v>
      </c>
      <c r="B7221" t="s">
        <v>3217</v>
      </c>
      <c r="C7221" t="s">
        <v>3210</v>
      </c>
      <c r="D7221" t="b">
        <v>1</v>
      </c>
      <c r="E7221" t="s">
        <v>130</v>
      </c>
      <c r="H7221" t="s">
        <v>125</v>
      </c>
      <c r="P7221" t="s">
        <v>125</v>
      </c>
    </row>
    <row r="7222" spans="1:18" x14ac:dyDescent="0.2">
      <c r="A7222">
        <v>176355</v>
      </c>
      <c r="B7222" t="s">
        <v>3218</v>
      </c>
      <c r="C7222" t="s">
        <v>3210</v>
      </c>
      <c r="D7222" t="b">
        <v>1</v>
      </c>
      <c r="E7222" t="s">
        <v>125</v>
      </c>
      <c r="H7222" t="s">
        <v>125</v>
      </c>
      <c r="P7222" t="s">
        <v>125</v>
      </c>
      <c r="R7222" t="s">
        <v>575</v>
      </c>
    </row>
    <row r="7223" spans="1:18" x14ac:dyDescent="0.2">
      <c r="A7223">
        <v>144493</v>
      </c>
      <c r="B7223" t="s">
        <v>3219</v>
      </c>
      <c r="C7223" t="s">
        <v>3210</v>
      </c>
      <c r="D7223" t="b">
        <v>1</v>
      </c>
      <c r="E7223" t="s">
        <v>125</v>
      </c>
      <c r="H7223" t="s">
        <v>125</v>
      </c>
      <c r="P7223" t="s">
        <v>125</v>
      </c>
      <c r="R7223" t="s">
        <v>3220</v>
      </c>
    </row>
    <row r="7224" spans="1:18" x14ac:dyDescent="0.2">
      <c r="A7224">
        <v>200034</v>
      </c>
      <c r="B7224" t="s">
        <v>3219</v>
      </c>
      <c r="C7224" t="s">
        <v>3210</v>
      </c>
      <c r="D7224" t="b">
        <v>1</v>
      </c>
      <c r="E7224" t="s">
        <v>130</v>
      </c>
      <c r="H7224" t="s">
        <v>125</v>
      </c>
      <c r="P7224" t="s">
        <v>125</v>
      </c>
    </row>
    <row r="7225" spans="1:18" x14ac:dyDescent="0.2">
      <c r="A7225">
        <v>205247</v>
      </c>
      <c r="B7225" t="s">
        <v>3219</v>
      </c>
      <c r="C7225" t="s">
        <v>3210</v>
      </c>
      <c r="D7225" t="b">
        <v>1</v>
      </c>
      <c r="E7225" t="s">
        <v>130</v>
      </c>
      <c r="H7225" t="s">
        <v>125</v>
      </c>
      <c r="P7225" t="s">
        <v>125</v>
      </c>
    </row>
    <row r="7226" spans="1:18" x14ac:dyDescent="0.2">
      <c r="A7226">
        <v>211824</v>
      </c>
      <c r="B7226" t="s">
        <v>3219</v>
      </c>
      <c r="C7226" t="s">
        <v>3210</v>
      </c>
      <c r="D7226" t="b">
        <v>1</v>
      </c>
      <c r="E7226" t="s">
        <v>130</v>
      </c>
      <c r="H7226" t="s">
        <v>125</v>
      </c>
      <c r="P7226" t="s">
        <v>125</v>
      </c>
    </row>
    <row r="7227" spans="1:18" x14ac:dyDescent="0.2">
      <c r="A7227">
        <v>200080</v>
      </c>
      <c r="B7227" t="s">
        <v>3219</v>
      </c>
      <c r="C7227" t="s">
        <v>3210</v>
      </c>
      <c r="D7227" t="b">
        <v>1</v>
      </c>
      <c r="E7227" t="s">
        <v>130</v>
      </c>
      <c r="H7227" t="s">
        <v>125</v>
      </c>
      <c r="P7227" t="s">
        <v>125</v>
      </c>
    </row>
    <row r="7228" spans="1:18" x14ac:dyDescent="0.2">
      <c r="A7228">
        <v>191791</v>
      </c>
      <c r="B7228" t="s">
        <v>3219</v>
      </c>
      <c r="C7228" t="s">
        <v>3210</v>
      </c>
      <c r="D7228" t="b">
        <v>1</v>
      </c>
      <c r="E7228" t="s">
        <v>130</v>
      </c>
      <c r="H7228" t="s">
        <v>125</v>
      </c>
      <c r="P7228" t="s">
        <v>125</v>
      </c>
    </row>
    <row r="7229" spans="1:18" x14ac:dyDescent="0.2">
      <c r="A7229">
        <v>191497</v>
      </c>
      <c r="B7229" t="s">
        <v>3219</v>
      </c>
      <c r="C7229" t="s">
        <v>3210</v>
      </c>
      <c r="D7229" t="b">
        <v>1</v>
      </c>
      <c r="E7229" t="s">
        <v>130</v>
      </c>
      <c r="H7229" t="s">
        <v>125</v>
      </c>
      <c r="P7229" t="s">
        <v>125</v>
      </c>
    </row>
    <row r="7230" spans="1:18" x14ac:dyDescent="0.2">
      <c r="A7230">
        <v>143208</v>
      </c>
      <c r="B7230" t="s">
        <v>3221</v>
      </c>
      <c r="C7230" t="s">
        <v>3210</v>
      </c>
      <c r="D7230" t="b">
        <v>1</v>
      </c>
      <c r="E7230" t="s">
        <v>125</v>
      </c>
      <c r="H7230" t="s">
        <v>125</v>
      </c>
      <c r="P7230" t="s">
        <v>125</v>
      </c>
      <c r="R7230" t="s">
        <v>3222</v>
      </c>
    </row>
    <row r="7231" spans="1:18" x14ac:dyDescent="0.2">
      <c r="A7231">
        <v>177513</v>
      </c>
      <c r="B7231" t="s">
        <v>3223</v>
      </c>
      <c r="C7231" t="s">
        <v>3210</v>
      </c>
      <c r="D7231" t="b">
        <v>1</v>
      </c>
      <c r="E7231" t="s">
        <v>125</v>
      </c>
      <c r="H7231" t="s">
        <v>125</v>
      </c>
      <c r="P7231" t="s">
        <v>125</v>
      </c>
      <c r="R7231" t="s">
        <v>3222</v>
      </c>
    </row>
    <row r="7232" spans="1:18" x14ac:dyDescent="0.2">
      <c r="A7232">
        <v>143297</v>
      </c>
      <c r="B7232" t="s">
        <v>3224</v>
      </c>
      <c r="C7232" t="s">
        <v>3210</v>
      </c>
      <c r="D7232" t="b">
        <v>1</v>
      </c>
      <c r="E7232" t="s">
        <v>125</v>
      </c>
      <c r="H7232" t="s">
        <v>125</v>
      </c>
      <c r="P7232" t="s">
        <v>125</v>
      </c>
      <c r="R7232" t="s">
        <v>1642</v>
      </c>
    </row>
    <row r="7233" spans="1:18" x14ac:dyDescent="0.2">
      <c r="A7233">
        <v>116917</v>
      </c>
      <c r="B7233" t="s">
        <v>3225</v>
      </c>
      <c r="C7233" t="s">
        <v>3210</v>
      </c>
      <c r="D7233" t="b">
        <v>1</v>
      </c>
      <c r="E7233" t="s">
        <v>125</v>
      </c>
      <c r="H7233" t="s">
        <v>125</v>
      </c>
      <c r="P7233" t="s">
        <v>125</v>
      </c>
      <c r="R7233" t="s">
        <v>3213</v>
      </c>
    </row>
    <row r="7234" spans="1:18" x14ac:dyDescent="0.2">
      <c r="A7234">
        <v>200077</v>
      </c>
      <c r="B7234" t="s">
        <v>3225</v>
      </c>
      <c r="C7234" t="s">
        <v>3210</v>
      </c>
      <c r="D7234" t="b">
        <v>1</v>
      </c>
      <c r="E7234" t="s">
        <v>130</v>
      </c>
      <c r="H7234" t="s">
        <v>125</v>
      </c>
      <c r="P7234" t="s">
        <v>125</v>
      </c>
    </row>
    <row r="7235" spans="1:18" x14ac:dyDescent="0.2">
      <c r="A7235">
        <v>191788</v>
      </c>
      <c r="B7235" t="s">
        <v>3225</v>
      </c>
      <c r="C7235" t="s">
        <v>3210</v>
      </c>
      <c r="D7235" t="b">
        <v>1</v>
      </c>
      <c r="E7235" t="s">
        <v>130</v>
      </c>
      <c r="H7235" t="s">
        <v>125</v>
      </c>
      <c r="P7235" t="s">
        <v>125</v>
      </c>
    </row>
    <row r="7236" spans="1:18" x14ac:dyDescent="0.2">
      <c r="A7236">
        <v>200031</v>
      </c>
      <c r="B7236" t="s">
        <v>3225</v>
      </c>
      <c r="C7236" t="s">
        <v>3210</v>
      </c>
      <c r="D7236" t="b">
        <v>1</v>
      </c>
      <c r="E7236" t="s">
        <v>130</v>
      </c>
      <c r="H7236" t="s">
        <v>125</v>
      </c>
      <c r="P7236" t="s">
        <v>125</v>
      </c>
    </row>
    <row r="7237" spans="1:18" x14ac:dyDescent="0.2">
      <c r="A7237">
        <v>211820</v>
      </c>
      <c r="B7237" t="s">
        <v>3225</v>
      </c>
      <c r="C7237" t="s">
        <v>3210</v>
      </c>
      <c r="D7237" t="b">
        <v>1</v>
      </c>
      <c r="E7237" t="s">
        <v>130</v>
      </c>
      <c r="H7237" t="s">
        <v>125</v>
      </c>
      <c r="P7237" t="s">
        <v>125</v>
      </c>
    </row>
    <row r="7238" spans="1:18" x14ac:dyDescent="0.2">
      <c r="A7238">
        <v>205244</v>
      </c>
      <c r="B7238" t="s">
        <v>3225</v>
      </c>
      <c r="C7238" t="s">
        <v>3210</v>
      </c>
      <c r="D7238" t="b">
        <v>1</v>
      </c>
      <c r="E7238" t="s">
        <v>130</v>
      </c>
      <c r="H7238" t="s">
        <v>125</v>
      </c>
      <c r="P7238" t="s">
        <v>125</v>
      </c>
    </row>
    <row r="7239" spans="1:18" x14ac:dyDescent="0.2">
      <c r="A7239">
        <v>191761</v>
      </c>
      <c r="B7239" t="s">
        <v>3226</v>
      </c>
      <c r="C7239" t="s">
        <v>3210</v>
      </c>
      <c r="D7239" t="b">
        <v>1</v>
      </c>
      <c r="E7239" t="s">
        <v>130</v>
      </c>
      <c r="H7239" t="s">
        <v>125</v>
      </c>
      <c r="P7239" t="s">
        <v>125</v>
      </c>
    </row>
    <row r="7240" spans="1:18" x14ac:dyDescent="0.2">
      <c r="A7240">
        <v>200001</v>
      </c>
      <c r="B7240" t="s">
        <v>3226</v>
      </c>
      <c r="C7240" t="s">
        <v>3210</v>
      </c>
      <c r="D7240" t="b">
        <v>1</v>
      </c>
      <c r="E7240" t="s">
        <v>130</v>
      </c>
      <c r="H7240" t="s">
        <v>125</v>
      </c>
      <c r="P7240" t="s">
        <v>125</v>
      </c>
    </row>
    <row r="7241" spans="1:18" x14ac:dyDescent="0.2">
      <c r="A7241">
        <v>205206</v>
      </c>
      <c r="B7241" t="s">
        <v>3226</v>
      </c>
      <c r="C7241" t="s">
        <v>3210</v>
      </c>
      <c r="D7241" t="b">
        <v>1</v>
      </c>
      <c r="E7241" t="s">
        <v>130</v>
      </c>
      <c r="H7241" t="s">
        <v>125</v>
      </c>
      <c r="P7241" t="s">
        <v>125</v>
      </c>
    </row>
    <row r="7242" spans="1:18" x14ac:dyDescent="0.2">
      <c r="A7242">
        <v>112722</v>
      </c>
      <c r="B7242" t="s">
        <v>3226</v>
      </c>
      <c r="C7242" t="s">
        <v>3210</v>
      </c>
      <c r="D7242" t="b">
        <v>1</v>
      </c>
      <c r="E7242" t="s">
        <v>125</v>
      </c>
      <c r="H7242" t="s">
        <v>125</v>
      </c>
      <c r="P7242" t="s">
        <v>125</v>
      </c>
      <c r="R7242" t="s">
        <v>1954</v>
      </c>
    </row>
    <row r="7243" spans="1:18" x14ac:dyDescent="0.2">
      <c r="A7243">
        <v>211788</v>
      </c>
      <c r="B7243" t="s">
        <v>3226</v>
      </c>
      <c r="C7243" t="s">
        <v>3210</v>
      </c>
      <c r="D7243" t="b">
        <v>1</v>
      </c>
      <c r="E7243" t="s">
        <v>130</v>
      </c>
      <c r="H7243" t="s">
        <v>125</v>
      </c>
      <c r="P7243" t="s">
        <v>125</v>
      </c>
    </row>
    <row r="7244" spans="1:18" x14ac:dyDescent="0.2">
      <c r="A7244">
        <v>200047</v>
      </c>
      <c r="B7244" t="s">
        <v>3226</v>
      </c>
      <c r="C7244" t="s">
        <v>3210</v>
      </c>
      <c r="D7244" t="b">
        <v>1</v>
      </c>
      <c r="E7244" t="s">
        <v>130</v>
      </c>
      <c r="H7244" t="s">
        <v>125</v>
      </c>
      <c r="P7244" t="s">
        <v>125</v>
      </c>
    </row>
    <row r="7245" spans="1:18" x14ac:dyDescent="0.2">
      <c r="A7245">
        <v>191454</v>
      </c>
      <c r="B7245" t="s">
        <v>3226</v>
      </c>
      <c r="C7245" t="s">
        <v>3210</v>
      </c>
      <c r="D7245" t="b">
        <v>1</v>
      </c>
      <c r="E7245" t="s">
        <v>130</v>
      </c>
      <c r="H7245" t="s">
        <v>125</v>
      </c>
      <c r="P7245" t="s">
        <v>125</v>
      </c>
    </row>
    <row r="7246" spans="1:18" x14ac:dyDescent="0.2">
      <c r="A7246">
        <v>120038</v>
      </c>
      <c r="B7246" t="s">
        <v>3227</v>
      </c>
      <c r="C7246" t="s">
        <v>3210</v>
      </c>
      <c r="D7246" t="b">
        <v>1</v>
      </c>
      <c r="E7246" t="s">
        <v>125</v>
      </c>
      <c r="H7246" t="s">
        <v>125</v>
      </c>
      <c r="P7246" t="s">
        <v>125</v>
      </c>
      <c r="R7246" t="s">
        <v>1975</v>
      </c>
    </row>
    <row r="7247" spans="1:18" x14ac:dyDescent="0.2">
      <c r="A7247">
        <v>148644</v>
      </c>
      <c r="B7247" t="s">
        <v>3228</v>
      </c>
      <c r="C7247" t="s">
        <v>3210</v>
      </c>
      <c r="D7247" t="b">
        <v>1</v>
      </c>
      <c r="E7247" t="s">
        <v>125</v>
      </c>
      <c r="H7247" t="s">
        <v>125</v>
      </c>
      <c r="P7247" t="s">
        <v>125</v>
      </c>
      <c r="R7247" t="s">
        <v>3229</v>
      </c>
    </row>
    <row r="7248" spans="1:18" x14ac:dyDescent="0.2">
      <c r="A7248">
        <v>174563</v>
      </c>
      <c r="B7248" t="s">
        <v>3230</v>
      </c>
      <c r="C7248" t="s">
        <v>3210</v>
      </c>
      <c r="D7248" t="b">
        <v>1</v>
      </c>
      <c r="E7248" t="s">
        <v>125</v>
      </c>
      <c r="H7248" t="s">
        <v>125</v>
      </c>
      <c r="P7248" t="s">
        <v>125</v>
      </c>
      <c r="R7248" t="s">
        <v>3231</v>
      </c>
    </row>
    <row r="7249" spans="1:19" x14ac:dyDescent="0.2">
      <c r="A7249">
        <v>174562</v>
      </c>
      <c r="B7249" t="s">
        <v>3232</v>
      </c>
      <c r="C7249" t="s">
        <v>3210</v>
      </c>
      <c r="D7249" t="b">
        <v>1</v>
      </c>
      <c r="E7249" t="s">
        <v>125</v>
      </c>
      <c r="H7249" t="s">
        <v>125</v>
      </c>
      <c r="P7249" t="s">
        <v>125</v>
      </c>
      <c r="R7249" t="s">
        <v>3231</v>
      </c>
    </row>
    <row r="7250" spans="1:19" x14ac:dyDescent="0.2">
      <c r="A7250">
        <v>148666</v>
      </c>
      <c r="B7250" t="s">
        <v>3233</v>
      </c>
      <c r="C7250" t="s">
        <v>3210</v>
      </c>
      <c r="D7250" t="b">
        <v>1</v>
      </c>
      <c r="E7250" t="s">
        <v>130</v>
      </c>
      <c r="H7250" t="s">
        <v>125</v>
      </c>
      <c r="P7250" t="s">
        <v>125</v>
      </c>
    </row>
    <row r="7251" spans="1:19" x14ac:dyDescent="0.2">
      <c r="A7251">
        <v>170639</v>
      </c>
      <c r="B7251" t="s">
        <v>3234</v>
      </c>
      <c r="C7251" t="s">
        <v>3210</v>
      </c>
      <c r="D7251" t="b">
        <v>1</v>
      </c>
      <c r="E7251" t="s">
        <v>125</v>
      </c>
      <c r="H7251" t="s">
        <v>125</v>
      </c>
      <c r="P7251" t="s">
        <v>125</v>
      </c>
      <c r="R7251" t="s">
        <v>1090</v>
      </c>
    </row>
    <row r="7252" spans="1:19" x14ac:dyDescent="0.2">
      <c r="A7252">
        <v>142614</v>
      </c>
      <c r="B7252" t="s">
        <v>3235</v>
      </c>
      <c r="C7252" t="s">
        <v>3210</v>
      </c>
      <c r="D7252" t="b">
        <v>1</v>
      </c>
      <c r="E7252" t="s">
        <v>125</v>
      </c>
      <c r="F7252" t="s">
        <v>3236</v>
      </c>
      <c r="G7252" t="s">
        <v>794</v>
      </c>
      <c r="H7252" t="s">
        <v>125</v>
      </c>
      <c r="P7252" t="s">
        <v>125</v>
      </c>
      <c r="R7252" t="s">
        <v>3237</v>
      </c>
      <c r="S7252" t="s">
        <v>3238</v>
      </c>
    </row>
    <row r="7253" spans="1:19" x14ac:dyDescent="0.2">
      <c r="A7253">
        <v>191450</v>
      </c>
      <c r="B7253" t="s">
        <v>3239</v>
      </c>
      <c r="C7253" t="s">
        <v>3210</v>
      </c>
      <c r="D7253" t="b">
        <v>1</v>
      </c>
      <c r="E7253" t="s">
        <v>125</v>
      </c>
      <c r="F7253" t="s">
        <v>3240</v>
      </c>
      <c r="G7253" t="s">
        <v>794</v>
      </c>
      <c r="H7253" t="s">
        <v>125</v>
      </c>
      <c r="P7253" t="s">
        <v>125</v>
      </c>
      <c r="R7253" t="s">
        <v>3237</v>
      </c>
      <c r="S7253" t="s">
        <v>3238</v>
      </c>
    </row>
    <row r="7254" spans="1:19" x14ac:dyDescent="0.2">
      <c r="A7254">
        <v>170588</v>
      </c>
      <c r="B7254" t="s">
        <v>3241</v>
      </c>
      <c r="C7254" t="s">
        <v>3210</v>
      </c>
      <c r="D7254" t="b">
        <v>0</v>
      </c>
      <c r="E7254" t="s">
        <v>125</v>
      </c>
      <c r="F7254" t="s">
        <v>2590</v>
      </c>
      <c r="G7254" t="s">
        <v>1603</v>
      </c>
      <c r="H7254" t="s">
        <v>125</v>
      </c>
      <c r="P7254" t="s">
        <v>125</v>
      </c>
      <c r="R7254" t="s">
        <v>1739</v>
      </c>
    </row>
    <row r="7255" spans="1:19" x14ac:dyDescent="0.2">
      <c r="A7255">
        <v>147889</v>
      </c>
      <c r="B7255" t="s">
        <v>3242</v>
      </c>
      <c r="C7255" t="s">
        <v>3210</v>
      </c>
      <c r="D7255" t="b">
        <v>1</v>
      </c>
      <c r="E7255" t="s">
        <v>125</v>
      </c>
      <c r="H7255" t="s">
        <v>125</v>
      </c>
      <c r="P7255" t="s">
        <v>125</v>
      </c>
      <c r="R7255" t="s">
        <v>2690</v>
      </c>
    </row>
    <row r="7256" spans="1:19" x14ac:dyDescent="0.2">
      <c r="A7256">
        <v>126071</v>
      </c>
      <c r="B7256" t="s">
        <v>1975</v>
      </c>
      <c r="C7256" t="s">
        <v>3210</v>
      </c>
      <c r="D7256" t="b">
        <v>1</v>
      </c>
      <c r="E7256" t="s">
        <v>130</v>
      </c>
      <c r="H7256" t="s">
        <v>125</v>
      </c>
      <c r="P7256" t="s">
        <v>125</v>
      </c>
    </row>
    <row r="7257" spans="1:19" x14ac:dyDescent="0.2">
      <c r="A7257">
        <v>165427</v>
      </c>
      <c r="B7257" t="s">
        <v>670</v>
      </c>
      <c r="C7257" t="s">
        <v>3210</v>
      </c>
      <c r="D7257" t="b">
        <v>1</v>
      </c>
      <c r="E7257" t="s">
        <v>130</v>
      </c>
      <c r="H7257" t="s">
        <v>125</v>
      </c>
      <c r="P7257" t="s">
        <v>125</v>
      </c>
    </row>
    <row r="7258" spans="1:19" x14ac:dyDescent="0.2">
      <c r="A7258">
        <v>166684</v>
      </c>
      <c r="B7258" t="s">
        <v>671</v>
      </c>
      <c r="C7258" t="s">
        <v>3210</v>
      </c>
      <c r="D7258" t="b">
        <v>1</v>
      </c>
      <c r="E7258" t="s">
        <v>130</v>
      </c>
      <c r="H7258" t="s">
        <v>125</v>
      </c>
      <c r="P7258" t="s">
        <v>125</v>
      </c>
    </row>
    <row r="7259" spans="1:19" x14ac:dyDescent="0.2">
      <c r="A7259">
        <v>165348</v>
      </c>
      <c r="B7259" t="s">
        <v>671</v>
      </c>
      <c r="C7259" t="s">
        <v>3210</v>
      </c>
      <c r="D7259" t="b">
        <v>1</v>
      </c>
      <c r="E7259" t="s">
        <v>130</v>
      </c>
      <c r="H7259" t="s">
        <v>125</v>
      </c>
      <c r="P7259" t="s">
        <v>125</v>
      </c>
    </row>
    <row r="7260" spans="1:19" x14ac:dyDescent="0.2">
      <c r="A7260">
        <v>166306</v>
      </c>
      <c r="B7260" t="s">
        <v>3243</v>
      </c>
      <c r="C7260" t="s">
        <v>3210</v>
      </c>
      <c r="D7260" t="b">
        <v>1</v>
      </c>
      <c r="E7260" t="s">
        <v>130</v>
      </c>
      <c r="H7260" t="s">
        <v>125</v>
      </c>
      <c r="P7260" t="s">
        <v>125</v>
      </c>
    </row>
    <row r="7261" spans="1:19" x14ac:dyDescent="0.2">
      <c r="A7261">
        <v>150464</v>
      </c>
      <c r="B7261" t="s">
        <v>3244</v>
      </c>
      <c r="C7261" t="s">
        <v>3210</v>
      </c>
      <c r="D7261" t="b">
        <v>1</v>
      </c>
      <c r="E7261" t="s">
        <v>130</v>
      </c>
      <c r="H7261" t="s">
        <v>125</v>
      </c>
      <c r="P7261" t="s">
        <v>125</v>
      </c>
    </row>
    <row r="7262" spans="1:19" x14ac:dyDescent="0.2">
      <c r="A7262">
        <v>156397</v>
      </c>
      <c r="B7262" t="s">
        <v>3244</v>
      </c>
      <c r="C7262" t="s">
        <v>3210</v>
      </c>
      <c r="D7262" t="b">
        <v>1</v>
      </c>
      <c r="E7262" t="s">
        <v>130</v>
      </c>
      <c r="H7262" t="s">
        <v>125</v>
      </c>
      <c r="P7262" t="s">
        <v>125</v>
      </c>
    </row>
    <row r="7263" spans="1:19" x14ac:dyDescent="0.2">
      <c r="A7263">
        <v>147912</v>
      </c>
      <c r="B7263" t="s">
        <v>3245</v>
      </c>
      <c r="C7263" t="s">
        <v>3210</v>
      </c>
      <c r="D7263" t="b">
        <v>1</v>
      </c>
      <c r="E7263" t="s">
        <v>130</v>
      </c>
      <c r="H7263" t="s">
        <v>125</v>
      </c>
      <c r="P7263" t="s">
        <v>125</v>
      </c>
    </row>
    <row r="7264" spans="1:19" x14ac:dyDescent="0.2">
      <c r="A7264">
        <v>171396</v>
      </c>
      <c r="B7264" t="s">
        <v>3245</v>
      </c>
      <c r="C7264" t="s">
        <v>3210</v>
      </c>
      <c r="D7264" t="b">
        <v>1</v>
      </c>
      <c r="E7264" t="s">
        <v>130</v>
      </c>
      <c r="H7264" t="s">
        <v>125</v>
      </c>
      <c r="P7264" t="s">
        <v>125</v>
      </c>
    </row>
    <row r="7265" spans="1:16" x14ac:dyDescent="0.2">
      <c r="A7265">
        <v>171518</v>
      </c>
      <c r="B7265" t="s">
        <v>3245</v>
      </c>
      <c r="C7265" t="s">
        <v>3210</v>
      </c>
      <c r="D7265" t="b">
        <v>1</v>
      </c>
      <c r="E7265" t="s">
        <v>130</v>
      </c>
      <c r="H7265" t="s">
        <v>125</v>
      </c>
      <c r="P7265" t="s">
        <v>125</v>
      </c>
    </row>
    <row r="7266" spans="1:16" x14ac:dyDescent="0.2">
      <c r="A7266">
        <v>171803</v>
      </c>
      <c r="B7266" t="s">
        <v>3245</v>
      </c>
      <c r="C7266" t="s">
        <v>3210</v>
      </c>
      <c r="D7266" t="b">
        <v>1</v>
      </c>
      <c r="E7266" t="s">
        <v>130</v>
      </c>
      <c r="H7266" t="s">
        <v>125</v>
      </c>
      <c r="P7266" t="s">
        <v>125</v>
      </c>
    </row>
    <row r="7267" spans="1:16" x14ac:dyDescent="0.2">
      <c r="A7267">
        <v>171738</v>
      </c>
      <c r="B7267" t="s">
        <v>3245</v>
      </c>
      <c r="C7267" t="s">
        <v>3210</v>
      </c>
      <c r="D7267" t="b">
        <v>1</v>
      </c>
      <c r="E7267" t="s">
        <v>130</v>
      </c>
      <c r="H7267" t="s">
        <v>125</v>
      </c>
      <c r="P7267" t="s">
        <v>125</v>
      </c>
    </row>
    <row r="7268" spans="1:16" x14ac:dyDescent="0.2">
      <c r="A7268">
        <v>171933</v>
      </c>
      <c r="B7268" t="s">
        <v>3245</v>
      </c>
      <c r="C7268" t="s">
        <v>3210</v>
      </c>
      <c r="D7268" t="b">
        <v>1</v>
      </c>
      <c r="E7268" t="s">
        <v>130</v>
      </c>
      <c r="H7268" t="s">
        <v>125</v>
      </c>
      <c r="P7268" t="s">
        <v>125</v>
      </c>
    </row>
    <row r="7269" spans="1:16" x14ac:dyDescent="0.2">
      <c r="A7269">
        <v>171457</v>
      </c>
      <c r="B7269" t="s">
        <v>3245</v>
      </c>
      <c r="C7269" t="s">
        <v>3210</v>
      </c>
      <c r="D7269" t="b">
        <v>1</v>
      </c>
      <c r="E7269" t="s">
        <v>130</v>
      </c>
      <c r="H7269" t="s">
        <v>125</v>
      </c>
      <c r="P7269" t="s">
        <v>125</v>
      </c>
    </row>
    <row r="7270" spans="1:16" x14ac:dyDescent="0.2">
      <c r="A7270">
        <v>171868</v>
      </c>
      <c r="B7270" t="s">
        <v>3245</v>
      </c>
      <c r="C7270" t="s">
        <v>3210</v>
      </c>
      <c r="D7270" t="b">
        <v>1</v>
      </c>
      <c r="E7270" t="s">
        <v>130</v>
      </c>
      <c r="H7270" t="s">
        <v>125</v>
      </c>
      <c r="P7270" t="s">
        <v>125</v>
      </c>
    </row>
    <row r="7271" spans="1:16" x14ac:dyDescent="0.2">
      <c r="A7271">
        <v>171998</v>
      </c>
      <c r="B7271" t="s">
        <v>3245</v>
      </c>
      <c r="C7271" t="s">
        <v>3210</v>
      </c>
      <c r="D7271" t="b">
        <v>1</v>
      </c>
      <c r="E7271" t="s">
        <v>130</v>
      </c>
      <c r="H7271" t="s">
        <v>125</v>
      </c>
      <c r="P7271" t="s">
        <v>125</v>
      </c>
    </row>
    <row r="7272" spans="1:16" x14ac:dyDescent="0.2">
      <c r="A7272">
        <v>172348</v>
      </c>
      <c r="B7272" t="s">
        <v>3245</v>
      </c>
      <c r="C7272" t="s">
        <v>3210</v>
      </c>
      <c r="D7272" t="b">
        <v>1</v>
      </c>
      <c r="E7272" t="s">
        <v>130</v>
      </c>
      <c r="H7272" t="s">
        <v>125</v>
      </c>
      <c r="P7272" t="s">
        <v>125</v>
      </c>
    </row>
    <row r="7273" spans="1:16" x14ac:dyDescent="0.2">
      <c r="A7273">
        <v>171579</v>
      </c>
      <c r="B7273" t="s">
        <v>3245</v>
      </c>
      <c r="C7273" t="s">
        <v>3210</v>
      </c>
      <c r="D7273" t="b">
        <v>1</v>
      </c>
      <c r="E7273" t="s">
        <v>130</v>
      </c>
      <c r="H7273" t="s">
        <v>125</v>
      </c>
      <c r="P7273" t="s">
        <v>125</v>
      </c>
    </row>
    <row r="7274" spans="1:16" x14ac:dyDescent="0.2">
      <c r="A7274">
        <v>200023</v>
      </c>
      <c r="B7274" t="s">
        <v>3246</v>
      </c>
      <c r="C7274" t="s">
        <v>3210</v>
      </c>
      <c r="D7274" t="b">
        <v>0</v>
      </c>
      <c r="E7274" t="s">
        <v>130</v>
      </c>
      <c r="F7274" t="s">
        <v>2590</v>
      </c>
      <c r="G7274" t="s">
        <v>1603</v>
      </c>
      <c r="H7274" t="s">
        <v>125</v>
      </c>
      <c r="P7274" t="s">
        <v>125</v>
      </c>
    </row>
    <row r="7275" spans="1:16" x14ac:dyDescent="0.2">
      <c r="A7275">
        <v>200069</v>
      </c>
      <c r="B7275" t="s">
        <v>3246</v>
      </c>
      <c r="C7275" t="s">
        <v>3210</v>
      </c>
      <c r="D7275" t="b">
        <v>0</v>
      </c>
      <c r="E7275" t="s">
        <v>130</v>
      </c>
      <c r="F7275" t="s">
        <v>2590</v>
      </c>
      <c r="G7275" t="s">
        <v>1603</v>
      </c>
      <c r="H7275" t="s">
        <v>125</v>
      </c>
      <c r="P7275" t="s">
        <v>125</v>
      </c>
    </row>
    <row r="7276" spans="1:16" x14ac:dyDescent="0.2">
      <c r="A7276">
        <v>193878</v>
      </c>
      <c r="B7276" t="s">
        <v>594</v>
      </c>
      <c r="C7276" t="s">
        <v>3210</v>
      </c>
      <c r="D7276" t="b">
        <v>1</v>
      </c>
      <c r="E7276" t="s">
        <v>130</v>
      </c>
      <c r="H7276" t="s">
        <v>125</v>
      </c>
      <c r="P7276" t="s">
        <v>125</v>
      </c>
    </row>
    <row r="7277" spans="1:16" x14ac:dyDescent="0.2">
      <c r="A7277">
        <v>165361</v>
      </c>
      <c r="B7277" t="s">
        <v>3247</v>
      </c>
      <c r="C7277" t="s">
        <v>3210</v>
      </c>
      <c r="D7277" t="b">
        <v>1</v>
      </c>
      <c r="E7277" t="s">
        <v>130</v>
      </c>
      <c r="H7277" t="s">
        <v>125</v>
      </c>
      <c r="P7277" t="s">
        <v>125</v>
      </c>
    </row>
    <row r="7278" spans="1:16" x14ac:dyDescent="0.2">
      <c r="A7278">
        <v>171751</v>
      </c>
      <c r="B7278" t="s">
        <v>3247</v>
      </c>
      <c r="C7278" t="s">
        <v>3210</v>
      </c>
      <c r="D7278" t="b">
        <v>1</v>
      </c>
      <c r="E7278" t="s">
        <v>130</v>
      </c>
      <c r="H7278" t="s">
        <v>125</v>
      </c>
      <c r="P7278" t="s">
        <v>125</v>
      </c>
    </row>
    <row r="7279" spans="1:16" x14ac:dyDescent="0.2">
      <c r="A7279">
        <v>172011</v>
      </c>
      <c r="B7279" t="s">
        <v>3247</v>
      </c>
      <c r="C7279" t="s">
        <v>3210</v>
      </c>
      <c r="D7279" t="b">
        <v>1</v>
      </c>
      <c r="E7279" t="s">
        <v>130</v>
      </c>
      <c r="H7279" t="s">
        <v>125</v>
      </c>
      <c r="P7279" t="s">
        <v>125</v>
      </c>
    </row>
    <row r="7280" spans="1:16" x14ac:dyDescent="0.2">
      <c r="A7280">
        <v>171946</v>
      </c>
      <c r="B7280" t="s">
        <v>3247</v>
      </c>
      <c r="C7280" t="s">
        <v>3210</v>
      </c>
      <c r="D7280" t="b">
        <v>1</v>
      </c>
      <c r="E7280" t="s">
        <v>130</v>
      </c>
      <c r="H7280" t="s">
        <v>125</v>
      </c>
      <c r="P7280" t="s">
        <v>125</v>
      </c>
    </row>
    <row r="7281" spans="1:19" x14ac:dyDescent="0.2">
      <c r="A7281">
        <v>171881</v>
      </c>
      <c r="B7281" t="s">
        <v>3247</v>
      </c>
      <c r="C7281" t="s">
        <v>3210</v>
      </c>
      <c r="D7281" t="b">
        <v>1</v>
      </c>
      <c r="E7281" t="s">
        <v>130</v>
      </c>
      <c r="H7281" t="s">
        <v>125</v>
      </c>
      <c r="P7281" t="s">
        <v>125</v>
      </c>
    </row>
    <row r="7282" spans="1:19" x14ac:dyDescent="0.2">
      <c r="A7282">
        <v>172361</v>
      </c>
      <c r="B7282" t="s">
        <v>3247</v>
      </c>
      <c r="C7282" t="s">
        <v>3210</v>
      </c>
      <c r="D7282" t="b">
        <v>1</v>
      </c>
      <c r="E7282" t="s">
        <v>130</v>
      </c>
      <c r="H7282" t="s">
        <v>125</v>
      </c>
      <c r="P7282" t="s">
        <v>125</v>
      </c>
    </row>
    <row r="7283" spans="1:19" x14ac:dyDescent="0.2">
      <c r="A7283">
        <v>171816</v>
      </c>
      <c r="B7283" t="s">
        <v>3247</v>
      </c>
      <c r="C7283" t="s">
        <v>3210</v>
      </c>
      <c r="D7283" t="b">
        <v>1</v>
      </c>
      <c r="E7283" t="s">
        <v>130</v>
      </c>
      <c r="H7283" t="s">
        <v>125</v>
      </c>
      <c r="P7283" t="s">
        <v>125</v>
      </c>
    </row>
    <row r="7284" spans="1:19" x14ac:dyDescent="0.2">
      <c r="A7284">
        <v>156410</v>
      </c>
      <c r="B7284" t="s">
        <v>2690</v>
      </c>
      <c r="C7284" t="s">
        <v>3210</v>
      </c>
      <c r="D7284" t="b">
        <v>1</v>
      </c>
      <c r="E7284" t="s">
        <v>130</v>
      </c>
      <c r="H7284" t="s">
        <v>125</v>
      </c>
      <c r="P7284" t="s">
        <v>125</v>
      </c>
    </row>
    <row r="7285" spans="1:19" x14ac:dyDescent="0.2">
      <c r="A7285">
        <v>148856</v>
      </c>
      <c r="B7285" t="s">
        <v>3248</v>
      </c>
      <c r="C7285" t="s">
        <v>3249</v>
      </c>
      <c r="D7285" t="b">
        <v>0</v>
      </c>
      <c r="E7285" t="s">
        <v>125</v>
      </c>
      <c r="H7285" t="s">
        <v>125</v>
      </c>
      <c r="P7285" t="s">
        <v>125</v>
      </c>
    </row>
    <row r="7286" spans="1:19" x14ac:dyDescent="0.2">
      <c r="A7286">
        <v>148714</v>
      </c>
      <c r="B7286" t="s">
        <v>3250</v>
      </c>
      <c r="C7286" t="s">
        <v>3249</v>
      </c>
      <c r="D7286" t="b">
        <v>0</v>
      </c>
      <c r="E7286" t="s">
        <v>125</v>
      </c>
      <c r="H7286" t="s">
        <v>125</v>
      </c>
      <c r="P7286" t="s">
        <v>125</v>
      </c>
    </row>
    <row r="7287" spans="1:19" x14ac:dyDescent="0.2">
      <c r="A7287">
        <v>150469</v>
      </c>
      <c r="B7287" t="s">
        <v>1042</v>
      </c>
      <c r="C7287" t="s">
        <v>3249</v>
      </c>
      <c r="D7287" t="b">
        <v>0</v>
      </c>
      <c r="E7287" t="s">
        <v>125</v>
      </c>
      <c r="F7287" t="s">
        <v>1043</v>
      </c>
      <c r="G7287" t="s">
        <v>794</v>
      </c>
      <c r="H7287" t="s">
        <v>125</v>
      </c>
      <c r="J7287" t="s">
        <v>752</v>
      </c>
      <c r="K7287" t="s">
        <v>753</v>
      </c>
      <c r="L7287" t="s">
        <v>754</v>
      </c>
      <c r="P7287" t="s">
        <v>125</v>
      </c>
      <c r="S7287" t="s">
        <v>1044</v>
      </c>
    </row>
    <row r="7288" spans="1:19" x14ac:dyDescent="0.2">
      <c r="A7288">
        <v>185016</v>
      </c>
      <c r="B7288" t="s">
        <v>1183</v>
      </c>
      <c r="C7288" t="s">
        <v>3249</v>
      </c>
      <c r="D7288" t="b">
        <v>0</v>
      </c>
      <c r="E7288" t="s">
        <v>125</v>
      </c>
      <c r="F7288" t="s">
        <v>3251</v>
      </c>
      <c r="G7288" t="s">
        <v>751</v>
      </c>
      <c r="H7288" t="s">
        <v>125</v>
      </c>
      <c r="J7288" t="s">
        <v>752</v>
      </c>
      <c r="K7288" t="s">
        <v>1056</v>
      </c>
      <c r="L7288" t="s">
        <v>1056</v>
      </c>
      <c r="P7288" t="s">
        <v>125</v>
      </c>
    </row>
    <row r="7289" spans="1:19" x14ac:dyDescent="0.2">
      <c r="A7289">
        <v>197790</v>
      </c>
      <c r="B7289" t="s">
        <v>3252</v>
      </c>
      <c r="C7289" t="s">
        <v>3253</v>
      </c>
      <c r="D7289" t="b">
        <v>0</v>
      </c>
      <c r="E7289" t="s">
        <v>125</v>
      </c>
      <c r="F7289" t="s">
        <v>1602</v>
      </c>
      <c r="G7289" t="s">
        <v>1603</v>
      </c>
      <c r="H7289" t="s">
        <v>125</v>
      </c>
      <c r="P7289" t="s">
        <v>125</v>
      </c>
      <c r="R7289" t="s">
        <v>2082</v>
      </c>
    </row>
    <row r="7290" spans="1:19" x14ac:dyDescent="0.2">
      <c r="A7290">
        <v>114579</v>
      </c>
      <c r="B7290" t="s">
        <v>3254</v>
      </c>
      <c r="C7290" t="s">
        <v>3253</v>
      </c>
      <c r="D7290" t="b">
        <v>0</v>
      </c>
      <c r="E7290" t="s">
        <v>125</v>
      </c>
      <c r="F7290" t="s">
        <v>1600</v>
      </c>
      <c r="G7290" t="s">
        <v>956</v>
      </c>
      <c r="H7290" t="s">
        <v>125</v>
      </c>
      <c r="P7290" t="s">
        <v>125</v>
      </c>
    </row>
    <row r="7291" spans="1:19" x14ac:dyDescent="0.2">
      <c r="A7291">
        <v>170683</v>
      </c>
      <c r="B7291" t="s">
        <v>3255</v>
      </c>
      <c r="C7291" t="s">
        <v>3253</v>
      </c>
      <c r="D7291" t="b">
        <v>0</v>
      </c>
      <c r="E7291" t="s">
        <v>125</v>
      </c>
      <c r="F7291" t="s">
        <v>1602</v>
      </c>
      <c r="G7291" t="s">
        <v>1603</v>
      </c>
      <c r="H7291" t="s">
        <v>125</v>
      </c>
      <c r="P7291" t="s">
        <v>125</v>
      </c>
    </row>
    <row r="7292" spans="1:19" x14ac:dyDescent="0.2">
      <c r="A7292">
        <v>114576</v>
      </c>
      <c r="B7292" t="s">
        <v>3255</v>
      </c>
      <c r="C7292" t="s">
        <v>3253</v>
      </c>
      <c r="D7292" t="b">
        <v>0</v>
      </c>
      <c r="E7292" t="s">
        <v>125</v>
      </c>
      <c r="F7292" t="s">
        <v>1602</v>
      </c>
      <c r="G7292" t="s">
        <v>1603</v>
      </c>
      <c r="H7292" t="s">
        <v>125</v>
      </c>
      <c r="P7292" t="s">
        <v>125</v>
      </c>
    </row>
    <row r="7293" spans="1:19" x14ac:dyDescent="0.2">
      <c r="A7293">
        <v>173125</v>
      </c>
      <c r="B7293" t="s">
        <v>3256</v>
      </c>
      <c r="C7293" t="s">
        <v>3253</v>
      </c>
      <c r="D7293" t="b">
        <v>0</v>
      </c>
      <c r="E7293" t="s">
        <v>125</v>
      </c>
      <c r="F7293" t="s">
        <v>1602</v>
      </c>
      <c r="G7293" t="s">
        <v>1603</v>
      </c>
      <c r="H7293" t="s">
        <v>125</v>
      </c>
      <c r="P7293" t="s">
        <v>125</v>
      </c>
      <c r="R7293" t="s">
        <v>2082</v>
      </c>
    </row>
    <row r="7294" spans="1:19" x14ac:dyDescent="0.2">
      <c r="A7294">
        <v>174861</v>
      </c>
      <c r="B7294" t="s">
        <v>3257</v>
      </c>
      <c r="C7294" t="s">
        <v>3253</v>
      </c>
      <c r="D7294" t="b">
        <v>0</v>
      </c>
      <c r="E7294" t="s">
        <v>125</v>
      </c>
      <c r="F7294" t="s">
        <v>2261</v>
      </c>
      <c r="G7294" t="s">
        <v>1603</v>
      </c>
      <c r="H7294" t="s">
        <v>125</v>
      </c>
      <c r="P7294" t="s">
        <v>125</v>
      </c>
      <c r="R7294" t="s">
        <v>2082</v>
      </c>
    </row>
    <row r="7295" spans="1:19" x14ac:dyDescent="0.2">
      <c r="A7295">
        <v>172150</v>
      </c>
      <c r="B7295" t="s">
        <v>3258</v>
      </c>
      <c r="C7295" t="s">
        <v>3253</v>
      </c>
      <c r="D7295" t="b">
        <v>0</v>
      </c>
      <c r="E7295" t="s">
        <v>125</v>
      </c>
      <c r="F7295" t="s">
        <v>1602</v>
      </c>
      <c r="G7295" t="s">
        <v>1603</v>
      </c>
      <c r="H7295" t="s">
        <v>125</v>
      </c>
      <c r="P7295" t="s">
        <v>125</v>
      </c>
      <c r="R7295" t="s">
        <v>2082</v>
      </c>
    </row>
    <row r="7296" spans="1:19" x14ac:dyDescent="0.2">
      <c r="A7296">
        <v>162061</v>
      </c>
      <c r="B7296" t="s">
        <v>1599</v>
      </c>
      <c r="C7296" t="s">
        <v>3253</v>
      </c>
      <c r="D7296" t="b">
        <v>0</v>
      </c>
      <c r="E7296" t="s">
        <v>125</v>
      </c>
      <c r="F7296" t="s">
        <v>1600</v>
      </c>
      <c r="G7296" t="s">
        <v>956</v>
      </c>
      <c r="H7296" t="s">
        <v>125</v>
      </c>
      <c r="P7296" t="s">
        <v>125</v>
      </c>
    </row>
    <row r="7297" spans="1:18" x14ac:dyDescent="0.2">
      <c r="A7297">
        <v>161265</v>
      </c>
      <c r="B7297" t="s">
        <v>1599</v>
      </c>
      <c r="C7297" t="s">
        <v>3253</v>
      </c>
      <c r="D7297" t="b">
        <v>0</v>
      </c>
      <c r="E7297" t="s">
        <v>125</v>
      </c>
      <c r="F7297" t="s">
        <v>1600</v>
      </c>
      <c r="G7297" t="s">
        <v>956</v>
      </c>
      <c r="H7297" t="s">
        <v>125</v>
      </c>
      <c r="P7297" t="s">
        <v>125</v>
      </c>
    </row>
    <row r="7298" spans="1:18" x14ac:dyDescent="0.2">
      <c r="A7298">
        <v>172932</v>
      </c>
      <c r="B7298" t="s">
        <v>1601</v>
      </c>
      <c r="C7298" t="s">
        <v>3253</v>
      </c>
      <c r="D7298" t="b">
        <v>0</v>
      </c>
      <c r="E7298" t="s">
        <v>125</v>
      </c>
      <c r="F7298" t="s">
        <v>1602</v>
      </c>
      <c r="G7298" t="s">
        <v>1603</v>
      </c>
      <c r="H7298" t="s">
        <v>125</v>
      </c>
      <c r="P7298" t="s">
        <v>125</v>
      </c>
    </row>
    <row r="7299" spans="1:18" x14ac:dyDescent="0.2">
      <c r="A7299">
        <v>172984</v>
      </c>
      <c r="B7299" t="s">
        <v>1601</v>
      </c>
      <c r="C7299" t="s">
        <v>3253</v>
      </c>
      <c r="D7299" t="b">
        <v>0</v>
      </c>
      <c r="E7299" t="s">
        <v>125</v>
      </c>
      <c r="F7299" t="s">
        <v>1602</v>
      </c>
      <c r="G7299" t="s">
        <v>1603</v>
      </c>
      <c r="H7299" t="s">
        <v>125</v>
      </c>
      <c r="P7299" t="s">
        <v>125</v>
      </c>
    </row>
    <row r="7300" spans="1:18" x14ac:dyDescent="0.2">
      <c r="A7300">
        <v>161256</v>
      </c>
      <c r="B7300" t="s">
        <v>1601</v>
      </c>
      <c r="C7300" t="s">
        <v>3253</v>
      </c>
      <c r="D7300" t="b">
        <v>0</v>
      </c>
      <c r="E7300" t="s">
        <v>125</v>
      </c>
      <c r="F7300" t="s">
        <v>1602</v>
      </c>
      <c r="G7300" t="s">
        <v>1603</v>
      </c>
      <c r="H7300" t="s">
        <v>125</v>
      </c>
      <c r="P7300" t="s">
        <v>125</v>
      </c>
    </row>
    <row r="7301" spans="1:18" x14ac:dyDescent="0.2">
      <c r="A7301">
        <v>112223</v>
      </c>
      <c r="B7301" t="s">
        <v>1645</v>
      </c>
      <c r="C7301" t="s">
        <v>3253</v>
      </c>
      <c r="D7301" t="b">
        <v>0</v>
      </c>
      <c r="E7301" t="s">
        <v>125</v>
      </c>
      <c r="F7301" t="s">
        <v>1670</v>
      </c>
      <c r="H7301" t="s">
        <v>130</v>
      </c>
      <c r="P7301" t="s">
        <v>125</v>
      </c>
    </row>
    <row r="7302" spans="1:18" x14ac:dyDescent="0.2">
      <c r="A7302">
        <v>148239</v>
      </c>
      <c r="B7302" t="s">
        <v>3259</v>
      </c>
      <c r="C7302" t="s">
        <v>3253</v>
      </c>
      <c r="D7302" t="b">
        <v>0</v>
      </c>
      <c r="E7302" t="s">
        <v>125</v>
      </c>
      <c r="H7302" t="s">
        <v>125</v>
      </c>
      <c r="P7302" t="s">
        <v>125</v>
      </c>
    </row>
    <row r="7303" spans="1:18" x14ac:dyDescent="0.2">
      <c r="A7303">
        <v>116067</v>
      </c>
      <c r="B7303" t="s">
        <v>3259</v>
      </c>
      <c r="C7303" t="s">
        <v>3253</v>
      </c>
      <c r="D7303" t="b">
        <v>0</v>
      </c>
      <c r="E7303" t="s">
        <v>125</v>
      </c>
      <c r="F7303" t="s">
        <v>1607</v>
      </c>
      <c r="G7303" t="s">
        <v>956</v>
      </c>
      <c r="H7303" t="s">
        <v>125</v>
      </c>
      <c r="P7303" t="s">
        <v>125</v>
      </c>
    </row>
    <row r="7304" spans="1:18" x14ac:dyDescent="0.2">
      <c r="A7304">
        <v>149170</v>
      </c>
      <c r="B7304" t="s">
        <v>3259</v>
      </c>
      <c r="C7304" t="s">
        <v>3253</v>
      </c>
      <c r="D7304" t="b">
        <v>0</v>
      </c>
      <c r="E7304" t="s">
        <v>125</v>
      </c>
      <c r="F7304" t="s">
        <v>1607</v>
      </c>
      <c r="G7304" t="s">
        <v>956</v>
      </c>
      <c r="H7304" t="s">
        <v>125</v>
      </c>
      <c r="P7304" t="s">
        <v>125</v>
      </c>
    </row>
    <row r="7305" spans="1:18" x14ac:dyDescent="0.2">
      <c r="A7305">
        <v>154117</v>
      </c>
      <c r="B7305" t="s">
        <v>3260</v>
      </c>
      <c r="C7305" t="s">
        <v>3253</v>
      </c>
      <c r="D7305" t="b">
        <v>0</v>
      </c>
      <c r="E7305" t="s">
        <v>125</v>
      </c>
      <c r="H7305" t="s">
        <v>125</v>
      </c>
      <c r="P7305" t="s">
        <v>125</v>
      </c>
    </row>
    <row r="7306" spans="1:18" x14ac:dyDescent="0.2">
      <c r="A7306">
        <v>116286</v>
      </c>
      <c r="B7306" t="s">
        <v>1689</v>
      </c>
      <c r="C7306" t="s">
        <v>3253</v>
      </c>
      <c r="D7306" t="b">
        <v>0</v>
      </c>
      <c r="E7306" t="s">
        <v>125</v>
      </c>
      <c r="H7306" t="s">
        <v>125</v>
      </c>
      <c r="P7306" t="s">
        <v>125</v>
      </c>
    </row>
    <row r="7307" spans="1:18" x14ac:dyDescent="0.2">
      <c r="A7307">
        <v>120072</v>
      </c>
      <c r="B7307" t="s">
        <v>1689</v>
      </c>
      <c r="C7307" t="s">
        <v>3253</v>
      </c>
      <c r="D7307" t="b">
        <v>0</v>
      </c>
      <c r="E7307" t="s">
        <v>125</v>
      </c>
      <c r="H7307" t="s">
        <v>125</v>
      </c>
      <c r="P7307" t="s">
        <v>125</v>
      </c>
    </row>
    <row r="7308" spans="1:18" x14ac:dyDescent="0.2">
      <c r="A7308">
        <v>112144</v>
      </c>
      <c r="B7308" t="s">
        <v>1689</v>
      </c>
      <c r="C7308" t="s">
        <v>3253</v>
      </c>
      <c r="D7308" t="b">
        <v>0</v>
      </c>
      <c r="E7308" t="s">
        <v>125</v>
      </c>
      <c r="H7308" t="s">
        <v>125</v>
      </c>
      <c r="P7308" t="s">
        <v>125</v>
      </c>
    </row>
    <row r="7309" spans="1:18" x14ac:dyDescent="0.2">
      <c r="A7309">
        <v>126109</v>
      </c>
      <c r="B7309" t="s">
        <v>3261</v>
      </c>
      <c r="C7309" t="s">
        <v>3253</v>
      </c>
      <c r="D7309" t="b">
        <v>0</v>
      </c>
      <c r="E7309" t="s">
        <v>125</v>
      </c>
      <c r="F7309" t="s">
        <v>1600</v>
      </c>
      <c r="G7309" t="s">
        <v>956</v>
      </c>
      <c r="H7309" t="s">
        <v>125</v>
      </c>
      <c r="P7309" t="s">
        <v>125</v>
      </c>
    </row>
    <row r="7310" spans="1:18" x14ac:dyDescent="0.2">
      <c r="A7310">
        <v>149171</v>
      </c>
      <c r="B7310" t="s">
        <v>3262</v>
      </c>
      <c r="C7310" t="s">
        <v>3253</v>
      </c>
      <c r="D7310" t="b">
        <v>0</v>
      </c>
      <c r="E7310" t="s">
        <v>125</v>
      </c>
      <c r="F7310" t="s">
        <v>2261</v>
      </c>
      <c r="G7310" t="s">
        <v>1603</v>
      </c>
      <c r="H7310" t="s">
        <v>125</v>
      </c>
      <c r="P7310" t="s">
        <v>125</v>
      </c>
      <c r="R7310" t="s">
        <v>2082</v>
      </c>
    </row>
    <row r="7311" spans="1:18" x14ac:dyDescent="0.2">
      <c r="A7311">
        <v>116068</v>
      </c>
      <c r="B7311" t="s">
        <v>3263</v>
      </c>
      <c r="C7311" t="s">
        <v>3253</v>
      </c>
      <c r="D7311" t="b">
        <v>0</v>
      </c>
      <c r="E7311" t="s">
        <v>125</v>
      </c>
      <c r="F7311" t="s">
        <v>2261</v>
      </c>
      <c r="G7311" t="s">
        <v>1603</v>
      </c>
      <c r="H7311" t="s">
        <v>125</v>
      </c>
      <c r="P7311" t="s">
        <v>125</v>
      </c>
    </row>
    <row r="7312" spans="1:18" x14ac:dyDescent="0.2">
      <c r="A7312">
        <v>116078</v>
      </c>
      <c r="B7312" t="s">
        <v>3264</v>
      </c>
      <c r="C7312" t="s">
        <v>3253</v>
      </c>
      <c r="D7312" t="b">
        <v>0</v>
      </c>
      <c r="E7312" t="s">
        <v>125</v>
      </c>
      <c r="F7312" t="s">
        <v>1600</v>
      </c>
      <c r="G7312" t="s">
        <v>956</v>
      </c>
      <c r="H7312" t="s">
        <v>125</v>
      </c>
      <c r="P7312" t="s">
        <v>125</v>
      </c>
    </row>
    <row r="7313" spans="1:18" x14ac:dyDescent="0.2">
      <c r="A7313">
        <v>149076</v>
      </c>
      <c r="B7313" t="s">
        <v>3264</v>
      </c>
      <c r="C7313" t="s">
        <v>3253</v>
      </c>
      <c r="D7313" t="b">
        <v>0</v>
      </c>
      <c r="E7313" t="s">
        <v>125</v>
      </c>
      <c r="F7313" t="s">
        <v>1600</v>
      </c>
      <c r="G7313" t="s">
        <v>956</v>
      </c>
      <c r="H7313" t="s">
        <v>125</v>
      </c>
      <c r="P7313" t="s">
        <v>125</v>
      </c>
    </row>
    <row r="7314" spans="1:18" x14ac:dyDescent="0.2">
      <c r="A7314">
        <v>142844</v>
      </c>
      <c r="B7314" t="s">
        <v>3264</v>
      </c>
      <c r="C7314" t="s">
        <v>3253</v>
      </c>
      <c r="D7314" t="b">
        <v>0</v>
      </c>
      <c r="E7314" t="s">
        <v>125</v>
      </c>
      <c r="F7314" t="s">
        <v>1600</v>
      </c>
      <c r="G7314" t="s">
        <v>956</v>
      </c>
      <c r="H7314" t="s">
        <v>125</v>
      </c>
      <c r="P7314" t="s">
        <v>125</v>
      </c>
    </row>
    <row r="7315" spans="1:18" x14ac:dyDescent="0.2">
      <c r="A7315">
        <v>177579</v>
      </c>
      <c r="B7315" t="s">
        <v>3265</v>
      </c>
      <c r="C7315" t="s">
        <v>3253</v>
      </c>
      <c r="D7315" t="b">
        <v>0</v>
      </c>
      <c r="E7315" t="s">
        <v>125</v>
      </c>
      <c r="F7315" t="s">
        <v>1602</v>
      </c>
      <c r="G7315" t="s">
        <v>1603</v>
      </c>
      <c r="H7315" t="s">
        <v>125</v>
      </c>
      <c r="P7315" t="s">
        <v>125</v>
      </c>
      <c r="R7315" t="s">
        <v>2082</v>
      </c>
    </row>
    <row r="7316" spans="1:18" x14ac:dyDescent="0.2">
      <c r="A7316">
        <v>149073</v>
      </c>
      <c r="B7316" t="s">
        <v>3266</v>
      </c>
      <c r="C7316" t="s">
        <v>3253</v>
      </c>
      <c r="D7316" t="b">
        <v>0</v>
      </c>
      <c r="E7316" t="s">
        <v>125</v>
      </c>
      <c r="F7316" t="s">
        <v>1602</v>
      </c>
      <c r="G7316" t="s">
        <v>1603</v>
      </c>
      <c r="H7316" t="s">
        <v>125</v>
      </c>
      <c r="P7316" t="s">
        <v>125</v>
      </c>
    </row>
    <row r="7317" spans="1:18" x14ac:dyDescent="0.2">
      <c r="A7317">
        <v>115801</v>
      </c>
      <c r="B7317" t="s">
        <v>3266</v>
      </c>
      <c r="C7317" t="s">
        <v>3253</v>
      </c>
      <c r="D7317" t="b">
        <v>0</v>
      </c>
      <c r="E7317" t="s">
        <v>125</v>
      </c>
      <c r="F7317" t="s">
        <v>1602</v>
      </c>
      <c r="G7317" t="s">
        <v>1603</v>
      </c>
      <c r="H7317" t="s">
        <v>125</v>
      </c>
      <c r="P7317" t="s">
        <v>125</v>
      </c>
    </row>
    <row r="7318" spans="1:18" x14ac:dyDescent="0.2">
      <c r="A7318">
        <v>113224</v>
      </c>
      <c r="B7318" t="s">
        <v>3266</v>
      </c>
      <c r="C7318" t="s">
        <v>3253</v>
      </c>
      <c r="D7318" t="b">
        <v>0</v>
      </c>
      <c r="E7318" t="s">
        <v>125</v>
      </c>
      <c r="F7318" t="s">
        <v>1602</v>
      </c>
      <c r="G7318" t="s">
        <v>1603</v>
      </c>
      <c r="H7318" t="s">
        <v>125</v>
      </c>
      <c r="P7318" t="s">
        <v>125</v>
      </c>
    </row>
    <row r="7319" spans="1:18" x14ac:dyDescent="0.2">
      <c r="A7319">
        <v>150398</v>
      </c>
      <c r="B7319" t="s">
        <v>3267</v>
      </c>
      <c r="C7319" t="s">
        <v>3253</v>
      </c>
      <c r="D7319" t="b">
        <v>0</v>
      </c>
      <c r="E7319" t="s">
        <v>125</v>
      </c>
      <c r="F7319" t="s">
        <v>1600</v>
      </c>
      <c r="G7319" t="s">
        <v>956</v>
      </c>
      <c r="H7319" t="s">
        <v>125</v>
      </c>
      <c r="P7319" t="s">
        <v>125</v>
      </c>
    </row>
    <row r="7320" spans="1:18" x14ac:dyDescent="0.2">
      <c r="A7320">
        <v>203929</v>
      </c>
      <c r="B7320" t="s">
        <v>3268</v>
      </c>
      <c r="C7320" t="s">
        <v>3253</v>
      </c>
      <c r="D7320" t="b">
        <v>0</v>
      </c>
      <c r="E7320" t="s">
        <v>125</v>
      </c>
      <c r="F7320" t="s">
        <v>3269</v>
      </c>
      <c r="G7320" t="s">
        <v>1603</v>
      </c>
      <c r="H7320" t="s">
        <v>125</v>
      </c>
      <c r="P7320" t="s">
        <v>125</v>
      </c>
      <c r="R7320" t="s">
        <v>2082</v>
      </c>
    </row>
    <row r="7321" spans="1:18" x14ac:dyDescent="0.2">
      <c r="A7321">
        <v>197568</v>
      </c>
      <c r="B7321" t="s">
        <v>3270</v>
      </c>
      <c r="C7321" t="s">
        <v>3253</v>
      </c>
      <c r="D7321" t="b">
        <v>0</v>
      </c>
      <c r="E7321" t="s">
        <v>130</v>
      </c>
      <c r="F7321" t="s">
        <v>2261</v>
      </c>
      <c r="G7321" t="s">
        <v>1603</v>
      </c>
      <c r="H7321" t="s">
        <v>125</v>
      </c>
      <c r="P7321" t="s">
        <v>125</v>
      </c>
    </row>
    <row r="7322" spans="1:18" x14ac:dyDescent="0.2">
      <c r="A7322">
        <v>171265</v>
      </c>
      <c r="B7322" t="s">
        <v>3271</v>
      </c>
      <c r="C7322" t="s">
        <v>3253</v>
      </c>
      <c r="D7322" t="b">
        <v>0</v>
      </c>
      <c r="E7322" t="s">
        <v>125</v>
      </c>
      <c r="F7322" t="s">
        <v>2261</v>
      </c>
      <c r="G7322" t="s">
        <v>1603</v>
      </c>
      <c r="H7322" t="s">
        <v>125</v>
      </c>
      <c r="P7322" t="s">
        <v>125</v>
      </c>
    </row>
    <row r="7323" spans="1:18" x14ac:dyDescent="0.2">
      <c r="A7323">
        <v>171172</v>
      </c>
      <c r="B7323" t="s">
        <v>3271</v>
      </c>
      <c r="C7323" t="s">
        <v>3253</v>
      </c>
      <c r="D7323" t="b">
        <v>0</v>
      </c>
      <c r="E7323" t="s">
        <v>125</v>
      </c>
      <c r="F7323" t="s">
        <v>2261</v>
      </c>
      <c r="G7323" t="s">
        <v>1603</v>
      </c>
      <c r="H7323" t="s">
        <v>125</v>
      </c>
      <c r="P7323" t="s">
        <v>125</v>
      </c>
    </row>
    <row r="7324" spans="1:18" x14ac:dyDescent="0.2">
      <c r="A7324">
        <v>171334</v>
      </c>
      <c r="B7324" t="s">
        <v>1979</v>
      </c>
      <c r="C7324" t="s">
        <v>3253</v>
      </c>
      <c r="D7324" t="b">
        <v>0</v>
      </c>
      <c r="E7324" t="s">
        <v>125</v>
      </c>
      <c r="F7324" t="s">
        <v>1602</v>
      </c>
      <c r="G7324" t="s">
        <v>1603</v>
      </c>
      <c r="H7324" t="s">
        <v>125</v>
      </c>
      <c r="P7324" t="s">
        <v>125</v>
      </c>
    </row>
    <row r="7325" spans="1:18" x14ac:dyDescent="0.2">
      <c r="A7325">
        <v>170083</v>
      </c>
      <c r="B7325" t="s">
        <v>1979</v>
      </c>
      <c r="C7325" t="s">
        <v>3253</v>
      </c>
      <c r="D7325" t="b">
        <v>1</v>
      </c>
      <c r="E7325" t="s">
        <v>125</v>
      </c>
      <c r="F7325" t="s">
        <v>1602</v>
      </c>
      <c r="G7325" t="s">
        <v>1603</v>
      </c>
      <c r="H7325" t="s">
        <v>125</v>
      </c>
      <c r="P7325" t="s">
        <v>125</v>
      </c>
    </row>
    <row r="7326" spans="1:18" x14ac:dyDescent="0.2">
      <c r="A7326">
        <v>171120</v>
      </c>
      <c r="B7326" t="s">
        <v>1979</v>
      </c>
      <c r="C7326" t="s">
        <v>3253</v>
      </c>
      <c r="D7326" t="b">
        <v>1</v>
      </c>
      <c r="E7326" t="s">
        <v>125</v>
      </c>
      <c r="F7326" t="s">
        <v>1602</v>
      </c>
      <c r="G7326" t="s">
        <v>1603</v>
      </c>
      <c r="H7326" t="s">
        <v>125</v>
      </c>
      <c r="P7326" t="s">
        <v>125</v>
      </c>
    </row>
    <row r="7327" spans="1:18" x14ac:dyDescent="0.2">
      <c r="A7327">
        <v>170625</v>
      </c>
      <c r="B7327" t="s">
        <v>1979</v>
      </c>
      <c r="C7327" t="s">
        <v>3253</v>
      </c>
      <c r="D7327" t="b">
        <v>0</v>
      </c>
      <c r="E7327" t="s">
        <v>125</v>
      </c>
      <c r="F7327" t="s">
        <v>1602</v>
      </c>
      <c r="G7327" t="s">
        <v>1603</v>
      </c>
      <c r="H7327" t="s">
        <v>125</v>
      </c>
      <c r="P7327" t="s">
        <v>125</v>
      </c>
    </row>
    <row r="7328" spans="1:18" x14ac:dyDescent="0.2">
      <c r="A7328">
        <v>171316</v>
      </c>
      <c r="B7328" t="s">
        <v>1979</v>
      </c>
      <c r="C7328" t="s">
        <v>3253</v>
      </c>
      <c r="D7328" t="b">
        <v>0</v>
      </c>
      <c r="E7328" t="s">
        <v>125</v>
      </c>
      <c r="F7328" t="s">
        <v>1602</v>
      </c>
      <c r="G7328" t="s">
        <v>1603</v>
      </c>
      <c r="H7328" t="s">
        <v>125</v>
      </c>
      <c r="P7328" t="s">
        <v>125</v>
      </c>
    </row>
    <row r="7329" spans="1:18" x14ac:dyDescent="0.2">
      <c r="A7329">
        <v>170473</v>
      </c>
      <c r="B7329" t="s">
        <v>1979</v>
      </c>
      <c r="C7329" t="s">
        <v>3253</v>
      </c>
      <c r="D7329" t="b">
        <v>0</v>
      </c>
      <c r="E7329" t="s">
        <v>125</v>
      </c>
      <c r="F7329" t="s">
        <v>1602</v>
      </c>
      <c r="G7329" t="s">
        <v>1603</v>
      </c>
      <c r="H7329" t="s">
        <v>125</v>
      </c>
      <c r="P7329" t="s">
        <v>125</v>
      </c>
    </row>
    <row r="7330" spans="1:18" x14ac:dyDescent="0.2">
      <c r="A7330">
        <v>165360</v>
      </c>
      <c r="B7330" t="s">
        <v>3272</v>
      </c>
      <c r="C7330" t="s">
        <v>3253</v>
      </c>
      <c r="D7330" t="b">
        <v>0</v>
      </c>
      <c r="E7330" t="s">
        <v>125</v>
      </c>
      <c r="F7330" t="s">
        <v>1607</v>
      </c>
      <c r="G7330" t="s">
        <v>956</v>
      </c>
      <c r="H7330" t="s">
        <v>125</v>
      </c>
      <c r="P7330" t="s">
        <v>125</v>
      </c>
    </row>
    <row r="7331" spans="1:18" x14ac:dyDescent="0.2">
      <c r="A7331">
        <v>165442</v>
      </c>
      <c r="B7331" t="s">
        <v>3272</v>
      </c>
      <c r="C7331" t="s">
        <v>3253</v>
      </c>
      <c r="D7331" t="b">
        <v>0</v>
      </c>
      <c r="E7331" t="s">
        <v>125</v>
      </c>
      <c r="F7331" t="s">
        <v>1607</v>
      </c>
      <c r="G7331" t="s">
        <v>956</v>
      </c>
      <c r="H7331" t="s">
        <v>125</v>
      </c>
      <c r="P7331" t="s">
        <v>125</v>
      </c>
    </row>
    <row r="7332" spans="1:18" x14ac:dyDescent="0.2">
      <c r="A7332">
        <v>166700</v>
      </c>
      <c r="B7332" t="s">
        <v>3272</v>
      </c>
      <c r="C7332" t="s">
        <v>3253</v>
      </c>
      <c r="D7332" t="b">
        <v>0</v>
      </c>
      <c r="E7332" t="s">
        <v>125</v>
      </c>
      <c r="F7332" t="s">
        <v>1607</v>
      </c>
      <c r="G7332" t="s">
        <v>956</v>
      </c>
      <c r="H7332" t="s">
        <v>125</v>
      </c>
      <c r="P7332" t="s">
        <v>125</v>
      </c>
    </row>
    <row r="7333" spans="1:18" x14ac:dyDescent="0.2">
      <c r="A7333">
        <v>166701</v>
      </c>
      <c r="B7333" t="s">
        <v>3273</v>
      </c>
      <c r="C7333" t="s">
        <v>3253</v>
      </c>
      <c r="D7333" t="b">
        <v>0</v>
      </c>
      <c r="E7333" t="s">
        <v>125</v>
      </c>
      <c r="F7333" t="s">
        <v>2261</v>
      </c>
      <c r="G7333" t="s">
        <v>1603</v>
      </c>
      <c r="H7333" t="s">
        <v>125</v>
      </c>
      <c r="P7333" t="s">
        <v>125</v>
      </c>
    </row>
    <row r="7334" spans="1:18" x14ac:dyDescent="0.2">
      <c r="A7334">
        <v>165390</v>
      </c>
      <c r="B7334" t="s">
        <v>3273</v>
      </c>
      <c r="C7334" t="s">
        <v>3253</v>
      </c>
      <c r="D7334" t="b">
        <v>0</v>
      </c>
      <c r="E7334" t="s">
        <v>125</v>
      </c>
      <c r="F7334" t="s">
        <v>2261</v>
      </c>
      <c r="G7334" t="s">
        <v>1603</v>
      </c>
      <c r="H7334" t="s">
        <v>125</v>
      </c>
      <c r="P7334" t="s">
        <v>125</v>
      </c>
    </row>
    <row r="7335" spans="1:18" x14ac:dyDescent="0.2">
      <c r="A7335">
        <v>165444</v>
      </c>
      <c r="B7335" t="s">
        <v>3273</v>
      </c>
      <c r="C7335" t="s">
        <v>3253</v>
      </c>
      <c r="D7335" t="b">
        <v>0</v>
      </c>
      <c r="E7335" t="s">
        <v>125</v>
      </c>
      <c r="F7335" t="s">
        <v>2261</v>
      </c>
      <c r="G7335" t="s">
        <v>1603</v>
      </c>
      <c r="H7335" t="s">
        <v>125</v>
      </c>
      <c r="P7335" t="s">
        <v>125</v>
      </c>
    </row>
    <row r="7336" spans="1:18" x14ac:dyDescent="0.2">
      <c r="A7336">
        <v>154263</v>
      </c>
      <c r="B7336" t="s">
        <v>3274</v>
      </c>
      <c r="C7336" t="s">
        <v>3253</v>
      </c>
      <c r="D7336" t="b">
        <v>0</v>
      </c>
      <c r="E7336" t="s">
        <v>125</v>
      </c>
      <c r="F7336" t="s">
        <v>2261</v>
      </c>
      <c r="G7336" t="s">
        <v>1603</v>
      </c>
      <c r="H7336" t="s">
        <v>125</v>
      </c>
      <c r="P7336" t="s">
        <v>125</v>
      </c>
    </row>
    <row r="7337" spans="1:18" x14ac:dyDescent="0.2">
      <c r="A7337">
        <v>171714</v>
      </c>
      <c r="B7337" t="s">
        <v>2081</v>
      </c>
      <c r="C7337" t="s">
        <v>3253</v>
      </c>
      <c r="D7337" t="b">
        <v>0</v>
      </c>
      <c r="E7337" t="s">
        <v>125</v>
      </c>
      <c r="F7337" t="s">
        <v>2261</v>
      </c>
      <c r="G7337" t="s">
        <v>1603</v>
      </c>
      <c r="H7337" t="s">
        <v>125</v>
      </c>
      <c r="P7337" t="s">
        <v>125</v>
      </c>
    </row>
    <row r="7338" spans="1:18" x14ac:dyDescent="0.2">
      <c r="A7338">
        <v>153951</v>
      </c>
      <c r="B7338" t="s">
        <v>2081</v>
      </c>
      <c r="C7338" t="s">
        <v>3253</v>
      </c>
      <c r="D7338" t="b">
        <v>0</v>
      </c>
      <c r="E7338" t="s">
        <v>125</v>
      </c>
      <c r="F7338" t="s">
        <v>2261</v>
      </c>
      <c r="G7338" t="s">
        <v>1603</v>
      </c>
      <c r="H7338" t="s">
        <v>125</v>
      </c>
      <c r="P7338" t="s">
        <v>125</v>
      </c>
    </row>
    <row r="7339" spans="1:18" x14ac:dyDescent="0.2">
      <c r="A7339">
        <v>153952</v>
      </c>
      <c r="B7339" t="s">
        <v>3275</v>
      </c>
      <c r="C7339" t="s">
        <v>3253</v>
      </c>
      <c r="D7339" t="b">
        <v>0</v>
      </c>
      <c r="E7339" t="s">
        <v>125</v>
      </c>
      <c r="F7339" t="s">
        <v>2261</v>
      </c>
      <c r="G7339" t="s">
        <v>1603</v>
      </c>
      <c r="H7339" t="s">
        <v>125</v>
      </c>
      <c r="P7339" t="s">
        <v>125</v>
      </c>
    </row>
    <row r="7340" spans="1:18" x14ac:dyDescent="0.2">
      <c r="A7340">
        <v>190807</v>
      </c>
      <c r="B7340" t="s">
        <v>3276</v>
      </c>
      <c r="C7340" t="s">
        <v>3253</v>
      </c>
      <c r="D7340" t="b">
        <v>0</v>
      </c>
      <c r="E7340" t="s">
        <v>125</v>
      </c>
      <c r="F7340" t="s">
        <v>1602</v>
      </c>
      <c r="G7340" t="s">
        <v>1603</v>
      </c>
      <c r="H7340" t="s">
        <v>125</v>
      </c>
      <c r="P7340" t="s">
        <v>125</v>
      </c>
      <c r="R7340" t="s">
        <v>2082</v>
      </c>
    </row>
    <row r="7341" spans="1:18" x14ac:dyDescent="0.2">
      <c r="A7341">
        <v>171665</v>
      </c>
      <c r="B7341" t="s">
        <v>3277</v>
      </c>
      <c r="C7341" t="s">
        <v>3253</v>
      </c>
      <c r="D7341" t="b">
        <v>0</v>
      </c>
      <c r="E7341" t="s">
        <v>125</v>
      </c>
      <c r="F7341" t="s">
        <v>1600</v>
      </c>
      <c r="G7341" t="s">
        <v>956</v>
      </c>
      <c r="H7341" t="s">
        <v>125</v>
      </c>
      <c r="P7341" t="s">
        <v>125</v>
      </c>
    </row>
    <row r="7342" spans="1:18" x14ac:dyDescent="0.2">
      <c r="A7342">
        <v>156955</v>
      </c>
      <c r="B7342" t="s">
        <v>3277</v>
      </c>
      <c r="C7342" t="s">
        <v>3253</v>
      </c>
      <c r="D7342" t="b">
        <v>0</v>
      </c>
      <c r="E7342" t="s">
        <v>125</v>
      </c>
      <c r="F7342" t="s">
        <v>1600</v>
      </c>
      <c r="G7342" t="s">
        <v>956</v>
      </c>
      <c r="H7342" t="s">
        <v>125</v>
      </c>
      <c r="P7342" t="s">
        <v>125</v>
      </c>
    </row>
    <row r="7343" spans="1:18" x14ac:dyDescent="0.2">
      <c r="A7343">
        <v>154876</v>
      </c>
      <c r="B7343" t="s">
        <v>3278</v>
      </c>
      <c r="C7343" t="s">
        <v>3253</v>
      </c>
      <c r="D7343" t="b">
        <v>0</v>
      </c>
      <c r="E7343" t="s">
        <v>125</v>
      </c>
      <c r="F7343" t="s">
        <v>1602</v>
      </c>
      <c r="G7343" t="s">
        <v>1603</v>
      </c>
      <c r="H7343" t="s">
        <v>125</v>
      </c>
      <c r="P7343" t="s">
        <v>125</v>
      </c>
      <c r="R7343" t="s">
        <v>2082</v>
      </c>
    </row>
    <row r="7344" spans="1:18" x14ac:dyDescent="0.2">
      <c r="A7344">
        <v>166941</v>
      </c>
      <c r="B7344" t="s">
        <v>3279</v>
      </c>
      <c r="C7344" t="s">
        <v>3253</v>
      </c>
      <c r="D7344" t="b">
        <v>0</v>
      </c>
      <c r="E7344" t="s">
        <v>125</v>
      </c>
      <c r="H7344" t="s">
        <v>125</v>
      </c>
      <c r="P7344" t="s">
        <v>125</v>
      </c>
    </row>
    <row r="7345" spans="1:18" x14ac:dyDescent="0.2">
      <c r="A7345">
        <v>167012</v>
      </c>
      <c r="B7345" t="s">
        <v>3279</v>
      </c>
      <c r="C7345" t="s">
        <v>3253</v>
      </c>
      <c r="D7345" t="b">
        <v>0</v>
      </c>
      <c r="E7345" t="s">
        <v>125</v>
      </c>
      <c r="H7345" t="s">
        <v>125</v>
      </c>
      <c r="P7345" t="s">
        <v>125</v>
      </c>
    </row>
    <row r="7346" spans="1:18" x14ac:dyDescent="0.2">
      <c r="A7346">
        <v>166754</v>
      </c>
      <c r="B7346" t="s">
        <v>3279</v>
      </c>
      <c r="C7346" t="s">
        <v>3253</v>
      </c>
      <c r="D7346" t="b">
        <v>0</v>
      </c>
      <c r="E7346" t="s">
        <v>125</v>
      </c>
      <c r="H7346" t="s">
        <v>125</v>
      </c>
      <c r="P7346" t="s">
        <v>125</v>
      </c>
    </row>
    <row r="7347" spans="1:18" x14ac:dyDescent="0.2">
      <c r="A7347">
        <v>156031</v>
      </c>
      <c r="B7347" t="s">
        <v>3279</v>
      </c>
      <c r="C7347" t="s">
        <v>3253</v>
      </c>
      <c r="D7347" t="b">
        <v>0</v>
      </c>
      <c r="E7347" t="s">
        <v>125</v>
      </c>
      <c r="F7347" t="s">
        <v>1600</v>
      </c>
      <c r="G7347" t="s">
        <v>956</v>
      </c>
      <c r="H7347" t="s">
        <v>125</v>
      </c>
      <c r="P7347" t="s">
        <v>125</v>
      </c>
    </row>
    <row r="7348" spans="1:18" x14ac:dyDescent="0.2">
      <c r="A7348">
        <v>167147</v>
      </c>
      <c r="B7348" t="s">
        <v>3279</v>
      </c>
      <c r="C7348" t="s">
        <v>3253</v>
      </c>
      <c r="D7348" t="b">
        <v>0</v>
      </c>
      <c r="E7348" t="s">
        <v>125</v>
      </c>
      <c r="H7348" t="s">
        <v>125</v>
      </c>
      <c r="P7348" t="s">
        <v>125</v>
      </c>
    </row>
    <row r="7349" spans="1:18" x14ac:dyDescent="0.2">
      <c r="A7349">
        <v>155016</v>
      </c>
      <c r="B7349" t="s">
        <v>3279</v>
      </c>
      <c r="C7349" t="s">
        <v>3253</v>
      </c>
      <c r="D7349" t="b">
        <v>0</v>
      </c>
      <c r="E7349" t="s">
        <v>125</v>
      </c>
      <c r="F7349" t="s">
        <v>1600</v>
      </c>
      <c r="G7349" t="s">
        <v>956</v>
      </c>
      <c r="H7349" t="s">
        <v>125</v>
      </c>
      <c r="P7349" t="s">
        <v>125</v>
      </c>
    </row>
    <row r="7350" spans="1:18" x14ac:dyDescent="0.2">
      <c r="A7350">
        <v>167265</v>
      </c>
      <c r="B7350" t="s">
        <v>3279</v>
      </c>
      <c r="C7350" t="s">
        <v>3253</v>
      </c>
      <c r="D7350" t="b">
        <v>0</v>
      </c>
      <c r="E7350" t="s">
        <v>125</v>
      </c>
      <c r="H7350" t="s">
        <v>125</v>
      </c>
      <c r="P7350" t="s">
        <v>125</v>
      </c>
    </row>
    <row r="7351" spans="1:18" x14ac:dyDescent="0.2">
      <c r="A7351">
        <v>166846</v>
      </c>
      <c r="B7351" t="s">
        <v>3279</v>
      </c>
      <c r="C7351" t="s">
        <v>3253</v>
      </c>
      <c r="D7351" t="b">
        <v>0</v>
      </c>
      <c r="E7351" t="s">
        <v>125</v>
      </c>
      <c r="H7351" t="s">
        <v>125</v>
      </c>
      <c r="P7351" t="s">
        <v>125</v>
      </c>
    </row>
    <row r="7352" spans="1:18" x14ac:dyDescent="0.2">
      <c r="A7352">
        <v>167312</v>
      </c>
      <c r="B7352" t="s">
        <v>3279</v>
      </c>
      <c r="C7352" t="s">
        <v>3253</v>
      </c>
      <c r="D7352" t="b">
        <v>0</v>
      </c>
      <c r="E7352" t="s">
        <v>125</v>
      </c>
      <c r="H7352" t="s">
        <v>125</v>
      </c>
      <c r="P7352" t="s">
        <v>125</v>
      </c>
    </row>
    <row r="7353" spans="1:18" x14ac:dyDescent="0.2">
      <c r="A7353">
        <v>166874</v>
      </c>
      <c r="B7353" t="s">
        <v>3279</v>
      </c>
      <c r="C7353" t="s">
        <v>3253</v>
      </c>
      <c r="D7353" t="b">
        <v>0</v>
      </c>
      <c r="E7353" t="s">
        <v>125</v>
      </c>
      <c r="H7353" t="s">
        <v>125</v>
      </c>
      <c r="P7353" t="s">
        <v>125</v>
      </c>
    </row>
    <row r="7354" spans="1:18" x14ac:dyDescent="0.2">
      <c r="A7354">
        <v>167214</v>
      </c>
      <c r="B7354" t="s">
        <v>3279</v>
      </c>
      <c r="C7354" t="s">
        <v>3253</v>
      </c>
      <c r="D7354" t="b">
        <v>0</v>
      </c>
      <c r="E7354" t="s">
        <v>125</v>
      </c>
      <c r="H7354" t="s">
        <v>125</v>
      </c>
      <c r="P7354" t="s">
        <v>125</v>
      </c>
    </row>
    <row r="7355" spans="1:18" x14ac:dyDescent="0.2">
      <c r="A7355">
        <v>167085</v>
      </c>
      <c r="B7355" t="s">
        <v>3279</v>
      </c>
      <c r="C7355" t="s">
        <v>3253</v>
      </c>
      <c r="D7355" t="b">
        <v>0</v>
      </c>
      <c r="E7355" t="s">
        <v>125</v>
      </c>
      <c r="H7355" t="s">
        <v>125</v>
      </c>
      <c r="P7355" t="s">
        <v>125</v>
      </c>
    </row>
    <row r="7356" spans="1:18" x14ac:dyDescent="0.2">
      <c r="A7356">
        <v>155362</v>
      </c>
      <c r="B7356" t="s">
        <v>3280</v>
      </c>
      <c r="C7356" t="s">
        <v>3253</v>
      </c>
      <c r="D7356" t="b">
        <v>0</v>
      </c>
      <c r="E7356" t="s">
        <v>125</v>
      </c>
      <c r="F7356" t="s">
        <v>1600</v>
      </c>
      <c r="G7356" t="s">
        <v>956</v>
      </c>
      <c r="H7356" t="s">
        <v>125</v>
      </c>
      <c r="P7356" t="s">
        <v>125</v>
      </c>
    </row>
    <row r="7357" spans="1:18" x14ac:dyDescent="0.2">
      <c r="A7357">
        <v>166751</v>
      </c>
      <c r="B7357" t="s">
        <v>3281</v>
      </c>
      <c r="C7357" t="s">
        <v>3253</v>
      </c>
      <c r="D7357" t="b">
        <v>0</v>
      </c>
      <c r="E7357" t="s">
        <v>125</v>
      </c>
      <c r="F7357" t="s">
        <v>1602</v>
      </c>
      <c r="G7357" t="s">
        <v>1603</v>
      </c>
      <c r="H7357" t="s">
        <v>125</v>
      </c>
      <c r="P7357" t="s">
        <v>125</v>
      </c>
      <c r="R7357" t="s">
        <v>2082</v>
      </c>
    </row>
    <row r="7358" spans="1:18" x14ac:dyDescent="0.2">
      <c r="A7358">
        <v>156340</v>
      </c>
      <c r="B7358" t="s">
        <v>3282</v>
      </c>
      <c r="C7358" t="s">
        <v>3253</v>
      </c>
      <c r="D7358" t="b">
        <v>0</v>
      </c>
      <c r="E7358" t="s">
        <v>125</v>
      </c>
      <c r="F7358" t="s">
        <v>1600</v>
      </c>
      <c r="G7358" t="s">
        <v>956</v>
      </c>
      <c r="H7358" t="s">
        <v>125</v>
      </c>
      <c r="P7358" t="s">
        <v>125</v>
      </c>
    </row>
    <row r="7359" spans="1:18" x14ac:dyDescent="0.2">
      <c r="A7359">
        <v>170519</v>
      </c>
      <c r="B7359" t="s">
        <v>3283</v>
      </c>
      <c r="C7359" t="s">
        <v>3253</v>
      </c>
      <c r="D7359" t="b">
        <v>0</v>
      </c>
      <c r="E7359" t="s">
        <v>125</v>
      </c>
      <c r="F7359" t="s">
        <v>1602</v>
      </c>
      <c r="G7359" t="s">
        <v>1603</v>
      </c>
      <c r="H7359" t="s">
        <v>125</v>
      </c>
      <c r="P7359" t="s">
        <v>125</v>
      </c>
    </row>
    <row r="7360" spans="1:18" x14ac:dyDescent="0.2">
      <c r="A7360">
        <v>166942</v>
      </c>
      <c r="B7360" t="s">
        <v>3284</v>
      </c>
      <c r="C7360" t="s">
        <v>3253</v>
      </c>
      <c r="D7360" t="b">
        <v>0</v>
      </c>
      <c r="E7360" t="s">
        <v>125</v>
      </c>
      <c r="F7360" t="s">
        <v>1602</v>
      </c>
      <c r="G7360" t="s">
        <v>1603</v>
      </c>
      <c r="H7360" t="s">
        <v>125</v>
      </c>
      <c r="P7360" t="s">
        <v>125</v>
      </c>
      <c r="R7360" t="s">
        <v>2082</v>
      </c>
    </row>
    <row r="7361" spans="1:16" x14ac:dyDescent="0.2">
      <c r="A7361">
        <v>149103</v>
      </c>
      <c r="B7361" t="s">
        <v>3285</v>
      </c>
      <c r="C7361" t="s">
        <v>3253</v>
      </c>
      <c r="D7361" t="b">
        <v>0</v>
      </c>
      <c r="E7361" t="s">
        <v>125</v>
      </c>
      <c r="F7361" t="s">
        <v>1607</v>
      </c>
      <c r="G7361" t="s">
        <v>956</v>
      </c>
      <c r="H7361" t="s">
        <v>125</v>
      </c>
      <c r="P7361" t="s">
        <v>125</v>
      </c>
    </row>
    <row r="7362" spans="1:16" x14ac:dyDescent="0.2">
      <c r="A7362">
        <v>150485</v>
      </c>
      <c r="B7362" t="s">
        <v>3285</v>
      </c>
      <c r="C7362" t="s">
        <v>3253</v>
      </c>
      <c r="D7362" t="b">
        <v>0</v>
      </c>
      <c r="E7362" t="s">
        <v>125</v>
      </c>
      <c r="F7362" t="s">
        <v>1607</v>
      </c>
      <c r="G7362" t="s">
        <v>956</v>
      </c>
      <c r="H7362" t="s">
        <v>125</v>
      </c>
      <c r="P7362" t="s">
        <v>125</v>
      </c>
    </row>
    <row r="7363" spans="1:16" x14ac:dyDescent="0.2">
      <c r="A7363">
        <v>171554</v>
      </c>
      <c r="B7363" t="s">
        <v>2260</v>
      </c>
      <c r="C7363" t="s">
        <v>3253</v>
      </c>
      <c r="D7363" t="b">
        <v>0</v>
      </c>
      <c r="E7363" t="s">
        <v>125</v>
      </c>
      <c r="F7363" t="s">
        <v>2261</v>
      </c>
      <c r="G7363" t="s">
        <v>1603</v>
      </c>
      <c r="H7363" t="s">
        <v>125</v>
      </c>
      <c r="P7363" t="s">
        <v>125</v>
      </c>
    </row>
    <row r="7364" spans="1:16" x14ac:dyDescent="0.2">
      <c r="A7364">
        <v>171615</v>
      </c>
      <c r="B7364" t="s">
        <v>2260</v>
      </c>
      <c r="C7364" t="s">
        <v>3253</v>
      </c>
      <c r="D7364" t="b">
        <v>0</v>
      </c>
      <c r="E7364" t="s">
        <v>125</v>
      </c>
      <c r="F7364" t="s">
        <v>2261</v>
      </c>
      <c r="G7364" t="s">
        <v>1603</v>
      </c>
      <c r="H7364" t="s">
        <v>125</v>
      </c>
      <c r="P7364" t="s">
        <v>125</v>
      </c>
    </row>
    <row r="7365" spans="1:16" x14ac:dyDescent="0.2">
      <c r="A7365">
        <v>149099</v>
      </c>
      <c r="B7365" t="s">
        <v>2260</v>
      </c>
      <c r="C7365" t="s">
        <v>3253</v>
      </c>
      <c r="D7365" t="b">
        <v>0</v>
      </c>
      <c r="E7365" t="s">
        <v>125</v>
      </c>
      <c r="F7365" t="s">
        <v>2261</v>
      </c>
      <c r="G7365" t="s">
        <v>1603</v>
      </c>
      <c r="H7365" t="s">
        <v>125</v>
      </c>
      <c r="P7365" t="s">
        <v>125</v>
      </c>
    </row>
    <row r="7366" spans="1:16" x14ac:dyDescent="0.2">
      <c r="A7366">
        <v>171493</v>
      </c>
      <c r="B7366" t="s">
        <v>2260</v>
      </c>
      <c r="C7366" t="s">
        <v>3253</v>
      </c>
      <c r="D7366" t="b">
        <v>0</v>
      </c>
      <c r="E7366" t="s">
        <v>125</v>
      </c>
      <c r="F7366" t="s">
        <v>2261</v>
      </c>
      <c r="G7366" t="s">
        <v>1603</v>
      </c>
      <c r="H7366" t="s">
        <v>125</v>
      </c>
      <c r="P7366" t="s">
        <v>125</v>
      </c>
    </row>
    <row r="7367" spans="1:16" x14ac:dyDescent="0.2">
      <c r="A7367">
        <v>171779</v>
      </c>
      <c r="B7367" t="s">
        <v>3286</v>
      </c>
      <c r="C7367" t="s">
        <v>3253</v>
      </c>
      <c r="D7367" t="b">
        <v>0</v>
      </c>
      <c r="E7367" t="s">
        <v>125</v>
      </c>
      <c r="F7367" t="s">
        <v>1607</v>
      </c>
      <c r="G7367" t="s">
        <v>956</v>
      </c>
      <c r="H7367" t="s">
        <v>125</v>
      </c>
      <c r="P7367" t="s">
        <v>125</v>
      </c>
    </row>
    <row r="7368" spans="1:16" x14ac:dyDescent="0.2">
      <c r="A7368">
        <v>156438</v>
      </c>
      <c r="B7368" t="s">
        <v>3286</v>
      </c>
      <c r="C7368" t="s">
        <v>3253</v>
      </c>
      <c r="D7368" t="b">
        <v>0</v>
      </c>
      <c r="E7368" t="s">
        <v>125</v>
      </c>
      <c r="F7368" t="s">
        <v>1607</v>
      </c>
      <c r="G7368" t="s">
        <v>956</v>
      </c>
      <c r="H7368" t="s">
        <v>125</v>
      </c>
      <c r="P7368" t="s">
        <v>125</v>
      </c>
    </row>
    <row r="7369" spans="1:16" x14ac:dyDescent="0.2">
      <c r="A7369">
        <v>172039</v>
      </c>
      <c r="B7369" t="s">
        <v>3286</v>
      </c>
      <c r="C7369" t="s">
        <v>3253</v>
      </c>
      <c r="D7369" t="b">
        <v>0</v>
      </c>
      <c r="E7369" t="s">
        <v>125</v>
      </c>
      <c r="F7369" t="s">
        <v>1607</v>
      </c>
      <c r="G7369" t="s">
        <v>956</v>
      </c>
      <c r="H7369" t="s">
        <v>125</v>
      </c>
      <c r="P7369" t="s">
        <v>125</v>
      </c>
    </row>
    <row r="7370" spans="1:16" x14ac:dyDescent="0.2">
      <c r="A7370">
        <v>156381</v>
      </c>
      <c r="B7370" t="s">
        <v>3286</v>
      </c>
      <c r="C7370" t="s">
        <v>3253</v>
      </c>
      <c r="D7370" t="b">
        <v>0</v>
      </c>
      <c r="E7370" t="s">
        <v>125</v>
      </c>
      <c r="F7370" t="s">
        <v>1607</v>
      </c>
      <c r="G7370" t="s">
        <v>956</v>
      </c>
      <c r="H7370" t="s">
        <v>125</v>
      </c>
      <c r="P7370" t="s">
        <v>125</v>
      </c>
    </row>
    <row r="7371" spans="1:16" x14ac:dyDescent="0.2">
      <c r="A7371">
        <v>171974</v>
      </c>
      <c r="B7371" t="s">
        <v>3286</v>
      </c>
      <c r="C7371" t="s">
        <v>3253</v>
      </c>
      <c r="D7371" t="b">
        <v>0</v>
      </c>
      <c r="E7371" t="s">
        <v>125</v>
      </c>
      <c r="F7371" t="s">
        <v>1607</v>
      </c>
      <c r="G7371" t="s">
        <v>956</v>
      </c>
      <c r="H7371" t="s">
        <v>125</v>
      </c>
      <c r="P7371" t="s">
        <v>125</v>
      </c>
    </row>
    <row r="7372" spans="1:16" x14ac:dyDescent="0.2">
      <c r="A7372">
        <v>171844</v>
      </c>
      <c r="B7372" t="s">
        <v>3286</v>
      </c>
      <c r="C7372" t="s">
        <v>3253</v>
      </c>
      <c r="D7372" t="b">
        <v>0</v>
      </c>
      <c r="E7372" t="s">
        <v>125</v>
      </c>
      <c r="F7372" t="s">
        <v>1607</v>
      </c>
      <c r="G7372" t="s">
        <v>956</v>
      </c>
      <c r="H7372" t="s">
        <v>125</v>
      </c>
      <c r="P7372" t="s">
        <v>125</v>
      </c>
    </row>
    <row r="7373" spans="1:16" x14ac:dyDescent="0.2">
      <c r="A7373">
        <v>171909</v>
      </c>
      <c r="B7373" t="s">
        <v>3286</v>
      </c>
      <c r="C7373" t="s">
        <v>3253</v>
      </c>
      <c r="D7373" t="b">
        <v>0</v>
      </c>
      <c r="E7373" t="s">
        <v>125</v>
      </c>
      <c r="F7373" t="s">
        <v>1607</v>
      </c>
      <c r="G7373" t="s">
        <v>956</v>
      </c>
      <c r="H7373" t="s">
        <v>125</v>
      </c>
      <c r="P7373" t="s">
        <v>125</v>
      </c>
    </row>
    <row r="7374" spans="1:16" x14ac:dyDescent="0.2">
      <c r="A7374">
        <v>150511</v>
      </c>
      <c r="B7374" t="s">
        <v>3287</v>
      </c>
      <c r="C7374" t="s">
        <v>3253</v>
      </c>
      <c r="D7374" t="b">
        <v>0</v>
      </c>
      <c r="E7374" t="s">
        <v>125</v>
      </c>
      <c r="F7374" t="s">
        <v>1600</v>
      </c>
      <c r="G7374" t="s">
        <v>956</v>
      </c>
      <c r="H7374" t="s">
        <v>125</v>
      </c>
      <c r="P7374" t="s">
        <v>125</v>
      </c>
    </row>
    <row r="7375" spans="1:16" x14ac:dyDescent="0.2">
      <c r="A7375">
        <v>156435</v>
      </c>
      <c r="B7375" t="s">
        <v>3287</v>
      </c>
      <c r="C7375" t="s">
        <v>3253</v>
      </c>
      <c r="D7375" t="b">
        <v>0</v>
      </c>
      <c r="E7375" t="s">
        <v>125</v>
      </c>
      <c r="F7375" t="s">
        <v>1600</v>
      </c>
      <c r="G7375" t="s">
        <v>956</v>
      </c>
      <c r="H7375" t="s">
        <v>125</v>
      </c>
      <c r="P7375" t="s">
        <v>125</v>
      </c>
    </row>
    <row r="7376" spans="1:16" x14ac:dyDescent="0.2">
      <c r="A7376">
        <v>174864</v>
      </c>
      <c r="B7376" t="s">
        <v>3287</v>
      </c>
      <c r="C7376" t="s">
        <v>3253</v>
      </c>
      <c r="D7376" t="b">
        <v>0</v>
      </c>
      <c r="E7376" t="s">
        <v>125</v>
      </c>
      <c r="F7376" t="s">
        <v>1600</v>
      </c>
      <c r="G7376" t="s">
        <v>956</v>
      </c>
      <c r="H7376" t="s">
        <v>125</v>
      </c>
      <c r="P7376" t="s">
        <v>125</v>
      </c>
    </row>
    <row r="7377" spans="1:18" x14ac:dyDescent="0.2">
      <c r="A7377">
        <v>171776</v>
      </c>
      <c r="B7377" t="s">
        <v>3287</v>
      </c>
      <c r="C7377" t="s">
        <v>3253</v>
      </c>
      <c r="D7377" t="b">
        <v>0</v>
      </c>
      <c r="E7377" t="s">
        <v>125</v>
      </c>
      <c r="F7377" t="s">
        <v>1600</v>
      </c>
      <c r="G7377" t="s">
        <v>956</v>
      </c>
      <c r="H7377" t="s">
        <v>125</v>
      </c>
      <c r="P7377" t="s">
        <v>125</v>
      </c>
    </row>
    <row r="7378" spans="1:18" x14ac:dyDescent="0.2">
      <c r="A7378">
        <v>171841</v>
      </c>
      <c r="B7378" t="s">
        <v>3287</v>
      </c>
      <c r="C7378" t="s">
        <v>3253</v>
      </c>
      <c r="D7378" t="b">
        <v>0</v>
      </c>
      <c r="E7378" t="s">
        <v>125</v>
      </c>
      <c r="F7378" t="s">
        <v>1600</v>
      </c>
      <c r="G7378" t="s">
        <v>956</v>
      </c>
      <c r="H7378" t="s">
        <v>125</v>
      </c>
      <c r="P7378" t="s">
        <v>125</v>
      </c>
    </row>
    <row r="7379" spans="1:18" x14ac:dyDescent="0.2">
      <c r="A7379">
        <v>171906</v>
      </c>
      <c r="B7379" t="s">
        <v>3287</v>
      </c>
      <c r="C7379" t="s">
        <v>3253</v>
      </c>
      <c r="D7379" t="b">
        <v>0</v>
      </c>
      <c r="E7379" t="s">
        <v>125</v>
      </c>
      <c r="F7379" t="s">
        <v>1600</v>
      </c>
      <c r="G7379" t="s">
        <v>956</v>
      </c>
      <c r="H7379" t="s">
        <v>125</v>
      </c>
      <c r="P7379" t="s">
        <v>125</v>
      </c>
    </row>
    <row r="7380" spans="1:18" x14ac:dyDescent="0.2">
      <c r="A7380">
        <v>171971</v>
      </c>
      <c r="B7380" t="s">
        <v>3287</v>
      </c>
      <c r="C7380" t="s">
        <v>3253</v>
      </c>
      <c r="D7380" t="b">
        <v>0</v>
      </c>
      <c r="E7380" t="s">
        <v>125</v>
      </c>
      <c r="F7380" t="s">
        <v>1600</v>
      </c>
      <c r="G7380" t="s">
        <v>956</v>
      </c>
      <c r="H7380" t="s">
        <v>125</v>
      </c>
      <c r="P7380" t="s">
        <v>125</v>
      </c>
    </row>
    <row r="7381" spans="1:18" x14ac:dyDescent="0.2">
      <c r="A7381">
        <v>172036</v>
      </c>
      <c r="B7381" t="s">
        <v>3287</v>
      </c>
      <c r="C7381" t="s">
        <v>3253</v>
      </c>
      <c r="D7381" t="b">
        <v>0</v>
      </c>
      <c r="E7381" t="s">
        <v>125</v>
      </c>
      <c r="F7381" t="s">
        <v>1600</v>
      </c>
      <c r="G7381" t="s">
        <v>956</v>
      </c>
      <c r="H7381" t="s">
        <v>125</v>
      </c>
      <c r="P7381" t="s">
        <v>125</v>
      </c>
    </row>
    <row r="7382" spans="1:18" x14ac:dyDescent="0.2">
      <c r="A7382">
        <v>147979</v>
      </c>
      <c r="B7382" t="s">
        <v>3288</v>
      </c>
      <c r="C7382" t="s">
        <v>3253</v>
      </c>
      <c r="D7382" t="b">
        <v>0</v>
      </c>
      <c r="E7382" t="s">
        <v>125</v>
      </c>
      <c r="H7382" t="s">
        <v>125</v>
      </c>
      <c r="P7382" t="s">
        <v>125</v>
      </c>
    </row>
    <row r="7383" spans="1:18" x14ac:dyDescent="0.2">
      <c r="A7383">
        <v>148204</v>
      </c>
      <c r="B7383" t="s">
        <v>3289</v>
      </c>
      <c r="C7383" t="s">
        <v>3253</v>
      </c>
      <c r="D7383" t="b">
        <v>0</v>
      </c>
      <c r="E7383" t="s">
        <v>125</v>
      </c>
      <c r="F7383" t="s">
        <v>2261</v>
      </c>
      <c r="G7383" t="s">
        <v>1603</v>
      </c>
      <c r="H7383" t="s">
        <v>125</v>
      </c>
      <c r="P7383" t="s">
        <v>125</v>
      </c>
    </row>
    <row r="7384" spans="1:18" x14ac:dyDescent="0.2">
      <c r="A7384">
        <v>148864</v>
      </c>
      <c r="B7384" t="s">
        <v>3289</v>
      </c>
      <c r="C7384" t="s">
        <v>3253</v>
      </c>
      <c r="D7384" t="b">
        <v>0</v>
      </c>
      <c r="E7384" t="s">
        <v>125</v>
      </c>
      <c r="F7384" t="s">
        <v>2261</v>
      </c>
      <c r="G7384" t="s">
        <v>1603</v>
      </c>
      <c r="H7384" t="s">
        <v>125</v>
      </c>
      <c r="P7384" t="s">
        <v>125</v>
      </c>
    </row>
    <row r="7385" spans="1:18" x14ac:dyDescent="0.2">
      <c r="A7385">
        <v>147976</v>
      </c>
      <c r="B7385" t="s">
        <v>3290</v>
      </c>
      <c r="C7385" t="s">
        <v>3253</v>
      </c>
      <c r="D7385" t="b">
        <v>0</v>
      </c>
      <c r="E7385" t="s">
        <v>125</v>
      </c>
      <c r="F7385" t="s">
        <v>2261</v>
      </c>
      <c r="G7385" t="s">
        <v>1603</v>
      </c>
      <c r="H7385" t="s">
        <v>125</v>
      </c>
      <c r="P7385" t="s">
        <v>125</v>
      </c>
    </row>
    <row r="7386" spans="1:18" x14ac:dyDescent="0.2">
      <c r="A7386">
        <v>172390</v>
      </c>
      <c r="B7386" t="s">
        <v>3291</v>
      </c>
      <c r="C7386" t="s">
        <v>3253</v>
      </c>
      <c r="D7386" t="b">
        <v>0</v>
      </c>
      <c r="E7386" t="s">
        <v>125</v>
      </c>
      <c r="F7386" t="s">
        <v>2261</v>
      </c>
      <c r="G7386" t="s">
        <v>1603</v>
      </c>
      <c r="H7386" t="s">
        <v>125</v>
      </c>
      <c r="P7386" t="s">
        <v>125</v>
      </c>
      <c r="R7386" t="s">
        <v>2082</v>
      </c>
    </row>
    <row r="7387" spans="1:18" x14ac:dyDescent="0.2">
      <c r="A7387">
        <v>182542</v>
      </c>
      <c r="B7387" t="s">
        <v>3291</v>
      </c>
      <c r="C7387" t="s">
        <v>3253</v>
      </c>
      <c r="D7387" t="b">
        <v>0</v>
      </c>
      <c r="E7387" t="s">
        <v>130</v>
      </c>
      <c r="F7387" t="s">
        <v>2261</v>
      </c>
      <c r="G7387" t="s">
        <v>1603</v>
      </c>
      <c r="H7387" t="s">
        <v>125</v>
      </c>
      <c r="P7387" t="s">
        <v>125</v>
      </c>
    </row>
    <row r="7388" spans="1:18" x14ac:dyDescent="0.2">
      <c r="A7388">
        <v>148294</v>
      </c>
      <c r="B7388" t="s">
        <v>3292</v>
      </c>
      <c r="C7388" t="s">
        <v>3253</v>
      </c>
      <c r="D7388" t="b">
        <v>0</v>
      </c>
      <c r="E7388" t="s">
        <v>125</v>
      </c>
      <c r="F7388" t="s">
        <v>1600</v>
      </c>
      <c r="G7388" t="s">
        <v>956</v>
      </c>
      <c r="H7388" t="s">
        <v>125</v>
      </c>
      <c r="P7388" t="s">
        <v>125</v>
      </c>
    </row>
    <row r="7389" spans="1:18" x14ac:dyDescent="0.2">
      <c r="A7389">
        <v>188397</v>
      </c>
      <c r="B7389" t="s">
        <v>3293</v>
      </c>
      <c r="C7389" t="s">
        <v>3253</v>
      </c>
      <c r="D7389" t="b">
        <v>0</v>
      </c>
      <c r="E7389" t="s">
        <v>125</v>
      </c>
      <c r="F7389" t="s">
        <v>1602</v>
      </c>
      <c r="G7389" t="s">
        <v>1603</v>
      </c>
      <c r="H7389" t="s">
        <v>125</v>
      </c>
      <c r="P7389" t="s">
        <v>125</v>
      </c>
    </row>
    <row r="7390" spans="1:18" x14ac:dyDescent="0.2">
      <c r="A7390">
        <v>148291</v>
      </c>
      <c r="B7390" t="s">
        <v>3294</v>
      </c>
      <c r="C7390" t="s">
        <v>3253</v>
      </c>
      <c r="D7390" t="b">
        <v>0</v>
      </c>
      <c r="E7390" t="s">
        <v>125</v>
      </c>
      <c r="F7390" t="s">
        <v>1602</v>
      </c>
      <c r="G7390" t="s">
        <v>1603</v>
      </c>
      <c r="H7390" t="s">
        <v>125</v>
      </c>
      <c r="P7390" t="s">
        <v>125</v>
      </c>
      <c r="R7390" t="s">
        <v>2082</v>
      </c>
    </row>
    <row r="7391" spans="1:18" x14ac:dyDescent="0.2">
      <c r="A7391">
        <v>158035</v>
      </c>
      <c r="B7391" t="s">
        <v>3295</v>
      </c>
      <c r="C7391" t="s">
        <v>3253</v>
      </c>
      <c r="D7391" t="b">
        <v>0</v>
      </c>
      <c r="E7391" t="s">
        <v>125</v>
      </c>
      <c r="F7391" t="s">
        <v>1600</v>
      </c>
      <c r="G7391" t="s">
        <v>956</v>
      </c>
      <c r="H7391" t="s">
        <v>125</v>
      </c>
      <c r="P7391" t="s">
        <v>125</v>
      </c>
    </row>
    <row r="7392" spans="1:18" x14ac:dyDescent="0.2">
      <c r="A7392">
        <v>157971</v>
      </c>
      <c r="B7392" t="s">
        <v>3295</v>
      </c>
      <c r="C7392" t="s">
        <v>3253</v>
      </c>
      <c r="D7392" t="b">
        <v>0</v>
      </c>
      <c r="E7392" t="s">
        <v>125</v>
      </c>
      <c r="F7392" t="s">
        <v>1600</v>
      </c>
      <c r="G7392" t="s">
        <v>956</v>
      </c>
      <c r="H7392" t="s">
        <v>125</v>
      </c>
      <c r="P7392" t="s">
        <v>125</v>
      </c>
    </row>
    <row r="7393" spans="1:18" x14ac:dyDescent="0.2">
      <c r="A7393">
        <v>157361</v>
      </c>
      <c r="B7393" t="s">
        <v>3295</v>
      </c>
      <c r="C7393" t="s">
        <v>3253</v>
      </c>
      <c r="D7393" t="b">
        <v>0</v>
      </c>
      <c r="E7393" t="s">
        <v>125</v>
      </c>
      <c r="F7393" t="s">
        <v>1600</v>
      </c>
      <c r="G7393" t="s">
        <v>956</v>
      </c>
      <c r="H7393" t="s">
        <v>125</v>
      </c>
      <c r="P7393" t="s">
        <v>125</v>
      </c>
    </row>
    <row r="7394" spans="1:18" x14ac:dyDescent="0.2">
      <c r="A7394">
        <v>194933</v>
      </c>
      <c r="B7394" t="s">
        <v>3296</v>
      </c>
      <c r="C7394" t="s">
        <v>3253</v>
      </c>
      <c r="D7394" t="b">
        <v>0</v>
      </c>
      <c r="E7394" t="s">
        <v>125</v>
      </c>
      <c r="H7394" t="s">
        <v>125</v>
      </c>
      <c r="P7394" t="s">
        <v>125</v>
      </c>
    </row>
    <row r="7395" spans="1:18" x14ac:dyDescent="0.2">
      <c r="A7395">
        <v>157430</v>
      </c>
      <c r="B7395" t="s">
        <v>3297</v>
      </c>
      <c r="C7395" t="s">
        <v>3253</v>
      </c>
      <c r="D7395" t="b">
        <v>0</v>
      </c>
      <c r="E7395" t="s">
        <v>125</v>
      </c>
      <c r="F7395" t="s">
        <v>1607</v>
      </c>
      <c r="G7395" t="s">
        <v>956</v>
      </c>
      <c r="H7395" t="s">
        <v>125</v>
      </c>
      <c r="P7395" t="s">
        <v>125</v>
      </c>
    </row>
    <row r="7396" spans="1:18" x14ac:dyDescent="0.2">
      <c r="A7396">
        <v>172096</v>
      </c>
      <c r="B7396" t="s">
        <v>3297</v>
      </c>
      <c r="C7396" t="s">
        <v>3253</v>
      </c>
      <c r="D7396" t="b">
        <v>0</v>
      </c>
      <c r="E7396" t="s">
        <v>125</v>
      </c>
      <c r="F7396" t="s">
        <v>1607</v>
      </c>
      <c r="G7396" t="s">
        <v>956</v>
      </c>
      <c r="H7396" t="s">
        <v>125</v>
      </c>
      <c r="P7396" t="s">
        <v>125</v>
      </c>
    </row>
    <row r="7397" spans="1:18" x14ac:dyDescent="0.2">
      <c r="A7397">
        <v>172153</v>
      </c>
      <c r="B7397" t="s">
        <v>3297</v>
      </c>
      <c r="C7397" t="s">
        <v>3253</v>
      </c>
      <c r="D7397" t="b">
        <v>0</v>
      </c>
      <c r="E7397" t="s">
        <v>125</v>
      </c>
      <c r="F7397" t="s">
        <v>1607</v>
      </c>
      <c r="G7397" t="s">
        <v>956</v>
      </c>
      <c r="H7397" t="s">
        <v>125</v>
      </c>
      <c r="P7397" t="s">
        <v>125</v>
      </c>
    </row>
    <row r="7398" spans="1:18" x14ac:dyDescent="0.2">
      <c r="A7398">
        <v>172210</v>
      </c>
      <c r="B7398" t="s">
        <v>3297</v>
      </c>
      <c r="C7398" t="s">
        <v>3253</v>
      </c>
      <c r="D7398" t="b">
        <v>0</v>
      </c>
      <c r="E7398" t="s">
        <v>125</v>
      </c>
      <c r="F7398" t="s">
        <v>1607</v>
      </c>
      <c r="G7398" t="s">
        <v>956</v>
      </c>
      <c r="H7398" t="s">
        <v>125</v>
      </c>
      <c r="P7398" t="s">
        <v>125</v>
      </c>
    </row>
    <row r="7399" spans="1:18" x14ac:dyDescent="0.2">
      <c r="A7399">
        <v>172267</v>
      </c>
      <c r="B7399" t="s">
        <v>3297</v>
      </c>
      <c r="C7399" t="s">
        <v>3253</v>
      </c>
      <c r="D7399" t="b">
        <v>0</v>
      </c>
      <c r="E7399" t="s">
        <v>125</v>
      </c>
      <c r="F7399" t="s">
        <v>1607</v>
      </c>
      <c r="G7399" t="s">
        <v>956</v>
      </c>
      <c r="H7399" t="s">
        <v>125</v>
      </c>
      <c r="P7399" t="s">
        <v>125</v>
      </c>
    </row>
    <row r="7400" spans="1:18" x14ac:dyDescent="0.2">
      <c r="A7400">
        <v>172324</v>
      </c>
      <c r="B7400" t="s">
        <v>3297</v>
      </c>
      <c r="C7400" t="s">
        <v>3253</v>
      </c>
      <c r="D7400" t="b">
        <v>0</v>
      </c>
      <c r="E7400" t="s">
        <v>125</v>
      </c>
      <c r="F7400" t="s">
        <v>1607</v>
      </c>
      <c r="G7400" t="s">
        <v>956</v>
      </c>
      <c r="H7400" t="s">
        <v>125</v>
      </c>
      <c r="P7400" t="s">
        <v>125</v>
      </c>
    </row>
    <row r="7401" spans="1:18" x14ac:dyDescent="0.2">
      <c r="A7401">
        <v>155309</v>
      </c>
      <c r="B7401" t="s">
        <v>3298</v>
      </c>
      <c r="C7401" t="s">
        <v>3253</v>
      </c>
      <c r="D7401" t="b">
        <v>0</v>
      </c>
      <c r="E7401" t="s">
        <v>125</v>
      </c>
      <c r="F7401" t="s">
        <v>2261</v>
      </c>
      <c r="G7401" t="s">
        <v>1603</v>
      </c>
      <c r="H7401" t="s">
        <v>125</v>
      </c>
      <c r="P7401" t="s">
        <v>125</v>
      </c>
    </row>
    <row r="7402" spans="1:18" x14ac:dyDescent="0.2">
      <c r="A7402">
        <v>157396</v>
      </c>
      <c r="B7402" t="s">
        <v>3299</v>
      </c>
      <c r="C7402" t="s">
        <v>3253</v>
      </c>
      <c r="D7402" t="b">
        <v>0</v>
      </c>
      <c r="E7402" t="s">
        <v>125</v>
      </c>
      <c r="F7402" t="s">
        <v>1600</v>
      </c>
      <c r="G7402" t="s">
        <v>956</v>
      </c>
      <c r="H7402" t="s">
        <v>125</v>
      </c>
      <c r="P7402" t="s">
        <v>125</v>
      </c>
    </row>
    <row r="7403" spans="1:18" x14ac:dyDescent="0.2">
      <c r="A7403">
        <v>170567</v>
      </c>
      <c r="B7403" t="s">
        <v>3300</v>
      </c>
      <c r="C7403" t="s">
        <v>3253</v>
      </c>
      <c r="D7403" t="b">
        <v>0</v>
      </c>
      <c r="E7403" t="s">
        <v>125</v>
      </c>
      <c r="F7403" t="s">
        <v>1602</v>
      </c>
      <c r="G7403" t="s">
        <v>1603</v>
      </c>
      <c r="H7403" t="s">
        <v>125</v>
      </c>
      <c r="P7403" t="s">
        <v>125</v>
      </c>
      <c r="R7403" t="s">
        <v>2082</v>
      </c>
    </row>
    <row r="7404" spans="1:18" x14ac:dyDescent="0.2">
      <c r="A7404">
        <v>200024</v>
      </c>
      <c r="B7404" t="s">
        <v>3301</v>
      </c>
      <c r="C7404" t="s">
        <v>3253</v>
      </c>
      <c r="D7404" t="b">
        <v>0</v>
      </c>
      <c r="E7404" t="s">
        <v>125</v>
      </c>
      <c r="F7404" t="s">
        <v>1602</v>
      </c>
      <c r="G7404" t="s">
        <v>1603</v>
      </c>
      <c r="H7404" t="s">
        <v>125</v>
      </c>
      <c r="P7404" t="s">
        <v>125</v>
      </c>
    </row>
    <row r="7405" spans="1:18" x14ac:dyDescent="0.2">
      <c r="A7405">
        <v>200070</v>
      </c>
      <c r="B7405" t="s">
        <v>3301</v>
      </c>
      <c r="C7405" t="s">
        <v>3253</v>
      </c>
      <c r="D7405" t="b">
        <v>0</v>
      </c>
      <c r="E7405" t="s">
        <v>125</v>
      </c>
      <c r="F7405" t="s">
        <v>1602</v>
      </c>
      <c r="G7405" t="s">
        <v>1603</v>
      </c>
      <c r="H7405" t="s">
        <v>125</v>
      </c>
      <c r="P7405" t="s">
        <v>125</v>
      </c>
    </row>
    <row r="7406" spans="1:18" x14ac:dyDescent="0.2">
      <c r="A7406">
        <v>190793</v>
      </c>
      <c r="B7406" t="s">
        <v>3302</v>
      </c>
      <c r="C7406" t="s">
        <v>3253</v>
      </c>
      <c r="D7406" t="b">
        <v>0</v>
      </c>
      <c r="E7406" t="s">
        <v>125</v>
      </c>
      <c r="F7406" t="s">
        <v>1602</v>
      </c>
      <c r="G7406" t="s">
        <v>1603</v>
      </c>
      <c r="H7406" t="s">
        <v>125</v>
      </c>
      <c r="P7406" t="s">
        <v>125</v>
      </c>
      <c r="R7406" t="s">
        <v>2082</v>
      </c>
    </row>
    <row r="7407" spans="1:18" x14ac:dyDescent="0.2">
      <c r="A7407">
        <v>158310</v>
      </c>
      <c r="B7407" t="s">
        <v>3303</v>
      </c>
      <c r="C7407" t="s">
        <v>3253</v>
      </c>
      <c r="D7407" t="b">
        <v>0</v>
      </c>
      <c r="E7407" t="s">
        <v>125</v>
      </c>
      <c r="H7407" t="s">
        <v>125</v>
      </c>
      <c r="P7407" t="s">
        <v>125</v>
      </c>
    </row>
    <row r="7408" spans="1:18" x14ac:dyDescent="0.2">
      <c r="A7408">
        <v>157441</v>
      </c>
      <c r="B7408" t="s">
        <v>3304</v>
      </c>
      <c r="C7408" t="s">
        <v>3253</v>
      </c>
      <c r="D7408" t="b">
        <v>0</v>
      </c>
      <c r="E7408" t="s">
        <v>125</v>
      </c>
      <c r="F7408" t="s">
        <v>1607</v>
      </c>
      <c r="G7408" t="s">
        <v>956</v>
      </c>
      <c r="H7408" t="s">
        <v>125</v>
      </c>
      <c r="P7408" t="s">
        <v>125</v>
      </c>
    </row>
    <row r="7409" spans="1:18" x14ac:dyDescent="0.2">
      <c r="A7409">
        <v>157438</v>
      </c>
      <c r="B7409" t="s">
        <v>3305</v>
      </c>
      <c r="C7409" t="s">
        <v>3253</v>
      </c>
      <c r="D7409" t="b">
        <v>0</v>
      </c>
      <c r="E7409" t="s">
        <v>125</v>
      </c>
      <c r="F7409" t="s">
        <v>2261</v>
      </c>
      <c r="G7409" t="s">
        <v>1603</v>
      </c>
      <c r="H7409" t="s">
        <v>125</v>
      </c>
      <c r="P7409" t="s">
        <v>125</v>
      </c>
    </row>
    <row r="7410" spans="1:18" x14ac:dyDescent="0.2">
      <c r="A7410">
        <v>171372</v>
      </c>
      <c r="B7410" t="s">
        <v>3306</v>
      </c>
      <c r="C7410" t="s">
        <v>3253</v>
      </c>
      <c r="D7410" t="b">
        <v>0</v>
      </c>
      <c r="E7410" t="s">
        <v>125</v>
      </c>
      <c r="F7410" t="s">
        <v>1602</v>
      </c>
      <c r="G7410" t="s">
        <v>1603</v>
      </c>
      <c r="H7410" t="s">
        <v>125</v>
      </c>
      <c r="P7410" t="s">
        <v>125</v>
      </c>
      <c r="R7410" t="s">
        <v>2082</v>
      </c>
    </row>
    <row r="7411" spans="1:18" x14ac:dyDescent="0.2">
      <c r="A7411">
        <v>215588</v>
      </c>
      <c r="B7411" t="s">
        <v>3307</v>
      </c>
      <c r="C7411" t="s">
        <v>3253</v>
      </c>
      <c r="D7411" t="b">
        <v>0</v>
      </c>
      <c r="E7411" t="s">
        <v>125</v>
      </c>
      <c r="F7411" t="s">
        <v>2590</v>
      </c>
      <c r="G7411" t="s">
        <v>1603</v>
      </c>
      <c r="H7411" t="s">
        <v>125</v>
      </c>
      <c r="P7411" t="s">
        <v>125</v>
      </c>
      <c r="R7411" t="s">
        <v>2082</v>
      </c>
    </row>
    <row r="7412" spans="1:18" x14ac:dyDescent="0.2">
      <c r="A7412">
        <v>156852</v>
      </c>
      <c r="B7412" t="s">
        <v>3308</v>
      </c>
      <c r="C7412" t="s">
        <v>3253</v>
      </c>
      <c r="D7412" t="b">
        <v>0</v>
      </c>
      <c r="E7412" t="s">
        <v>125</v>
      </c>
      <c r="F7412" t="s">
        <v>1600</v>
      </c>
      <c r="G7412" t="s">
        <v>956</v>
      </c>
      <c r="H7412" t="s">
        <v>125</v>
      </c>
      <c r="P7412" t="s">
        <v>125</v>
      </c>
    </row>
    <row r="7413" spans="1:18" x14ac:dyDescent="0.2">
      <c r="A7413">
        <v>156868</v>
      </c>
      <c r="B7413" t="s">
        <v>3308</v>
      </c>
      <c r="C7413" t="s">
        <v>3253</v>
      </c>
      <c r="D7413" t="b">
        <v>0</v>
      </c>
      <c r="E7413" t="s">
        <v>125</v>
      </c>
      <c r="H7413" t="s">
        <v>125</v>
      </c>
      <c r="P7413" t="s">
        <v>125</v>
      </c>
    </row>
    <row r="7414" spans="1:18" x14ac:dyDescent="0.2">
      <c r="A7414">
        <v>187300</v>
      </c>
      <c r="B7414" t="s">
        <v>3309</v>
      </c>
      <c r="C7414" t="s">
        <v>3253</v>
      </c>
      <c r="D7414" t="b">
        <v>0</v>
      </c>
      <c r="E7414" t="s">
        <v>125</v>
      </c>
      <c r="F7414" t="s">
        <v>1602</v>
      </c>
      <c r="G7414" t="s">
        <v>1603</v>
      </c>
      <c r="H7414" t="s">
        <v>125</v>
      </c>
      <c r="P7414" t="s">
        <v>125</v>
      </c>
    </row>
    <row r="7415" spans="1:18" x14ac:dyDescent="0.2">
      <c r="A7415">
        <v>155742</v>
      </c>
      <c r="B7415" t="s">
        <v>2697</v>
      </c>
      <c r="C7415" t="s">
        <v>3253</v>
      </c>
      <c r="D7415" t="b">
        <v>0</v>
      </c>
      <c r="E7415" t="s">
        <v>125</v>
      </c>
      <c r="F7415" t="s">
        <v>1602</v>
      </c>
      <c r="G7415" t="s">
        <v>1603</v>
      </c>
      <c r="H7415" t="s">
        <v>125</v>
      </c>
      <c r="P7415" t="s">
        <v>125</v>
      </c>
    </row>
    <row r="7416" spans="1:18" x14ac:dyDescent="0.2">
      <c r="A7416">
        <v>156931</v>
      </c>
      <c r="B7416" t="s">
        <v>3310</v>
      </c>
      <c r="C7416" t="s">
        <v>3253</v>
      </c>
      <c r="D7416" t="b">
        <v>0</v>
      </c>
      <c r="E7416" t="s">
        <v>125</v>
      </c>
      <c r="F7416" t="s">
        <v>1600</v>
      </c>
      <c r="G7416" t="s">
        <v>956</v>
      </c>
      <c r="H7416" t="s">
        <v>125</v>
      </c>
      <c r="P7416" t="s">
        <v>125</v>
      </c>
    </row>
    <row r="7417" spans="1:18" x14ac:dyDescent="0.2">
      <c r="A7417">
        <v>156312</v>
      </c>
      <c r="B7417" t="s">
        <v>3311</v>
      </c>
      <c r="C7417" t="s">
        <v>3253</v>
      </c>
      <c r="D7417" t="b">
        <v>0</v>
      </c>
      <c r="E7417" t="s">
        <v>125</v>
      </c>
      <c r="F7417" t="s">
        <v>1602</v>
      </c>
      <c r="G7417" t="s">
        <v>1603</v>
      </c>
      <c r="H7417" t="s">
        <v>125</v>
      </c>
      <c r="P7417" t="s">
        <v>125</v>
      </c>
      <c r="R7417" t="s">
        <v>2082</v>
      </c>
    </row>
    <row r="7418" spans="1:18" x14ac:dyDescent="0.2">
      <c r="A7418">
        <v>172440</v>
      </c>
      <c r="B7418" t="s">
        <v>3312</v>
      </c>
      <c r="C7418" t="s">
        <v>3253</v>
      </c>
      <c r="D7418" t="b">
        <v>0</v>
      </c>
      <c r="E7418" t="s">
        <v>125</v>
      </c>
      <c r="F7418" t="s">
        <v>2261</v>
      </c>
      <c r="G7418" t="s">
        <v>1603</v>
      </c>
      <c r="H7418" t="s">
        <v>125</v>
      </c>
      <c r="P7418" t="s">
        <v>125</v>
      </c>
    </row>
    <row r="7419" spans="1:18" x14ac:dyDescent="0.2">
      <c r="A7419">
        <v>154107</v>
      </c>
      <c r="B7419" t="s">
        <v>3313</v>
      </c>
      <c r="C7419" t="s">
        <v>3253</v>
      </c>
      <c r="D7419" t="b">
        <v>0</v>
      </c>
      <c r="E7419" t="s">
        <v>125</v>
      </c>
      <c r="F7419" t="s">
        <v>2261</v>
      </c>
      <c r="G7419" t="s">
        <v>1603</v>
      </c>
      <c r="H7419" t="s">
        <v>125</v>
      </c>
      <c r="P7419" t="s">
        <v>125</v>
      </c>
      <c r="R7419" t="s">
        <v>2082</v>
      </c>
    </row>
    <row r="7420" spans="1:18" x14ac:dyDescent="0.2">
      <c r="A7420">
        <v>157217</v>
      </c>
      <c r="B7420" t="s">
        <v>3314</v>
      </c>
      <c r="C7420" t="s">
        <v>3253</v>
      </c>
      <c r="D7420" t="b">
        <v>0</v>
      </c>
      <c r="E7420" t="s">
        <v>125</v>
      </c>
      <c r="F7420" t="s">
        <v>1600</v>
      </c>
      <c r="G7420" t="s">
        <v>956</v>
      </c>
      <c r="H7420" t="s">
        <v>125</v>
      </c>
      <c r="P7420" t="s">
        <v>125</v>
      </c>
    </row>
    <row r="7421" spans="1:18" x14ac:dyDescent="0.2">
      <c r="A7421">
        <v>172822</v>
      </c>
      <c r="B7421" t="s">
        <v>3314</v>
      </c>
      <c r="C7421" t="s">
        <v>3253</v>
      </c>
      <c r="D7421" t="b">
        <v>0</v>
      </c>
      <c r="E7421" t="s">
        <v>125</v>
      </c>
      <c r="F7421" t="s">
        <v>1600</v>
      </c>
      <c r="G7421" t="s">
        <v>956</v>
      </c>
      <c r="H7421" t="s">
        <v>125</v>
      </c>
      <c r="P7421" t="s">
        <v>125</v>
      </c>
    </row>
    <row r="7422" spans="1:18" x14ac:dyDescent="0.2">
      <c r="A7422">
        <v>172607</v>
      </c>
      <c r="B7422" t="s">
        <v>3314</v>
      </c>
      <c r="C7422" t="s">
        <v>3253</v>
      </c>
      <c r="D7422" t="b">
        <v>0</v>
      </c>
      <c r="E7422" t="s">
        <v>125</v>
      </c>
      <c r="F7422" t="s">
        <v>1600</v>
      </c>
      <c r="G7422" t="s">
        <v>956</v>
      </c>
      <c r="H7422" t="s">
        <v>125</v>
      </c>
      <c r="P7422" t="s">
        <v>125</v>
      </c>
    </row>
    <row r="7423" spans="1:18" x14ac:dyDescent="0.2">
      <c r="A7423">
        <v>157278</v>
      </c>
      <c r="B7423" t="s">
        <v>3314</v>
      </c>
      <c r="C7423" t="s">
        <v>3253</v>
      </c>
      <c r="D7423" t="b">
        <v>0</v>
      </c>
      <c r="E7423" t="s">
        <v>125</v>
      </c>
      <c r="F7423" t="s">
        <v>1600</v>
      </c>
      <c r="G7423" t="s">
        <v>956</v>
      </c>
      <c r="H7423" t="s">
        <v>125</v>
      </c>
      <c r="P7423" t="s">
        <v>125</v>
      </c>
    </row>
    <row r="7424" spans="1:18" x14ac:dyDescent="0.2">
      <c r="A7424">
        <v>175317</v>
      </c>
      <c r="B7424" t="s">
        <v>3314</v>
      </c>
      <c r="C7424" t="s">
        <v>3253</v>
      </c>
      <c r="D7424" t="b">
        <v>0</v>
      </c>
      <c r="E7424" t="s">
        <v>125</v>
      </c>
      <c r="F7424" t="s">
        <v>1600</v>
      </c>
      <c r="G7424" t="s">
        <v>956</v>
      </c>
      <c r="H7424" t="s">
        <v>125</v>
      </c>
      <c r="P7424" t="s">
        <v>125</v>
      </c>
    </row>
    <row r="7425" spans="1:18" x14ac:dyDescent="0.2">
      <c r="A7425">
        <v>172713</v>
      </c>
      <c r="B7425" t="s">
        <v>3314</v>
      </c>
      <c r="C7425" t="s">
        <v>3253</v>
      </c>
      <c r="D7425" t="b">
        <v>0</v>
      </c>
      <c r="E7425" t="s">
        <v>125</v>
      </c>
      <c r="F7425" t="s">
        <v>1600</v>
      </c>
      <c r="G7425" t="s">
        <v>956</v>
      </c>
      <c r="H7425" t="s">
        <v>125</v>
      </c>
      <c r="P7425" t="s">
        <v>125</v>
      </c>
    </row>
    <row r="7426" spans="1:18" x14ac:dyDescent="0.2">
      <c r="A7426">
        <v>172657</v>
      </c>
      <c r="B7426" t="s">
        <v>3314</v>
      </c>
      <c r="C7426" t="s">
        <v>3253</v>
      </c>
      <c r="D7426" t="b">
        <v>0</v>
      </c>
      <c r="E7426" t="s">
        <v>125</v>
      </c>
      <c r="F7426" t="s">
        <v>1600</v>
      </c>
      <c r="G7426" t="s">
        <v>956</v>
      </c>
      <c r="H7426" t="s">
        <v>125</v>
      </c>
      <c r="P7426" t="s">
        <v>125</v>
      </c>
    </row>
    <row r="7427" spans="1:18" x14ac:dyDescent="0.2">
      <c r="A7427">
        <v>172772</v>
      </c>
      <c r="B7427" t="s">
        <v>3314</v>
      </c>
      <c r="C7427" t="s">
        <v>3253</v>
      </c>
      <c r="D7427" t="b">
        <v>0</v>
      </c>
      <c r="E7427" t="s">
        <v>125</v>
      </c>
      <c r="F7427" t="s">
        <v>1600</v>
      </c>
      <c r="G7427" t="s">
        <v>956</v>
      </c>
      <c r="H7427" t="s">
        <v>125</v>
      </c>
      <c r="P7427" t="s">
        <v>125</v>
      </c>
    </row>
    <row r="7428" spans="1:18" x14ac:dyDescent="0.2">
      <c r="A7428">
        <v>172552</v>
      </c>
      <c r="B7428" t="s">
        <v>3314</v>
      </c>
      <c r="C7428" t="s">
        <v>3253</v>
      </c>
      <c r="D7428" t="b">
        <v>0</v>
      </c>
      <c r="E7428" t="s">
        <v>125</v>
      </c>
      <c r="F7428" t="s">
        <v>1600</v>
      </c>
      <c r="G7428" t="s">
        <v>956</v>
      </c>
      <c r="H7428" t="s">
        <v>125</v>
      </c>
      <c r="P7428" t="s">
        <v>125</v>
      </c>
    </row>
    <row r="7429" spans="1:18" x14ac:dyDescent="0.2">
      <c r="A7429">
        <v>157065</v>
      </c>
      <c r="B7429" t="s">
        <v>3314</v>
      </c>
      <c r="C7429" t="s">
        <v>3253</v>
      </c>
      <c r="D7429" t="b">
        <v>0</v>
      </c>
      <c r="E7429" t="s">
        <v>125</v>
      </c>
      <c r="F7429" t="s">
        <v>1600</v>
      </c>
      <c r="G7429" t="s">
        <v>956</v>
      </c>
      <c r="H7429" t="s">
        <v>125</v>
      </c>
      <c r="P7429" t="s">
        <v>125</v>
      </c>
    </row>
    <row r="7430" spans="1:18" x14ac:dyDescent="0.2">
      <c r="A7430">
        <v>172499</v>
      </c>
      <c r="B7430" t="s">
        <v>3314</v>
      </c>
      <c r="C7430" t="s">
        <v>3253</v>
      </c>
      <c r="D7430" t="b">
        <v>0</v>
      </c>
      <c r="E7430" t="s">
        <v>125</v>
      </c>
      <c r="F7430" t="s">
        <v>1600</v>
      </c>
      <c r="G7430" t="s">
        <v>956</v>
      </c>
      <c r="H7430" t="s">
        <v>125</v>
      </c>
      <c r="P7430" t="s">
        <v>125</v>
      </c>
    </row>
    <row r="7431" spans="1:18" x14ac:dyDescent="0.2">
      <c r="A7431">
        <v>205234</v>
      </c>
      <c r="B7431" t="s">
        <v>3315</v>
      </c>
      <c r="C7431" t="s">
        <v>3253</v>
      </c>
      <c r="D7431" t="b">
        <v>0</v>
      </c>
      <c r="E7431" t="s">
        <v>125</v>
      </c>
      <c r="F7431" t="s">
        <v>1602</v>
      </c>
      <c r="G7431" t="s">
        <v>1603</v>
      </c>
      <c r="H7431" t="s">
        <v>125</v>
      </c>
      <c r="P7431" t="s">
        <v>125</v>
      </c>
    </row>
    <row r="7432" spans="1:18" x14ac:dyDescent="0.2">
      <c r="A7432">
        <v>172549</v>
      </c>
      <c r="B7432" t="s">
        <v>3316</v>
      </c>
      <c r="C7432" t="s">
        <v>3253</v>
      </c>
      <c r="D7432" t="b">
        <v>0</v>
      </c>
      <c r="E7432" t="s">
        <v>125</v>
      </c>
      <c r="F7432" t="s">
        <v>1602</v>
      </c>
      <c r="G7432" t="s">
        <v>1603</v>
      </c>
      <c r="H7432" t="s">
        <v>125</v>
      </c>
      <c r="P7432" t="s">
        <v>125</v>
      </c>
      <c r="R7432" t="s">
        <v>2082</v>
      </c>
    </row>
    <row r="7433" spans="1:18" x14ac:dyDescent="0.2">
      <c r="A7433">
        <v>146147</v>
      </c>
      <c r="B7433" t="s">
        <v>2911</v>
      </c>
      <c r="C7433" t="s">
        <v>3253</v>
      </c>
      <c r="D7433" t="b">
        <v>0</v>
      </c>
      <c r="E7433" t="s">
        <v>125</v>
      </c>
      <c r="F7433" t="s">
        <v>1600</v>
      </c>
      <c r="G7433" t="s">
        <v>956</v>
      </c>
      <c r="H7433" t="s">
        <v>125</v>
      </c>
      <c r="P7433" t="s">
        <v>125</v>
      </c>
    </row>
    <row r="7434" spans="1:18" x14ac:dyDescent="0.2">
      <c r="A7434">
        <v>145474</v>
      </c>
      <c r="B7434" t="s">
        <v>2911</v>
      </c>
      <c r="C7434" t="s">
        <v>3253</v>
      </c>
      <c r="D7434" t="b">
        <v>0</v>
      </c>
      <c r="E7434" t="s">
        <v>125</v>
      </c>
      <c r="F7434" t="s">
        <v>1600</v>
      </c>
      <c r="G7434" t="s">
        <v>956</v>
      </c>
      <c r="H7434" t="s">
        <v>125</v>
      </c>
      <c r="P7434" t="s">
        <v>125</v>
      </c>
    </row>
    <row r="7435" spans="1:18" x14ac:dyDescent="0.2">
      <c r="A7435">
        <v>169850</v>
      </c>
      <c r="B7435" t="s">
        <v>2911</v>
      </c>
      <c r="C7435" t="s">
        <v>3253</v>
      </c>
      <c r="D7435" t="b">
        <v>1</v>
      </c>
      <c r="E7435" t="s">
        <v>125</v>
      </c>
      <c r="F7435" t="s">
        <v>1600</v>
      </c>
      <c r="G7435" t="s">
        <v>956</v>
      </c>
      <c r="H7435" t="s">
        <v>125</v>
      </c>
      <c r="P7435" t="s">
        <v>125</v>
      </c>
    </row>
    <row r="7436" spans="1:18" x14ac:dyDescent="0.2">
      <c r="A7436">
        <v>145473</v>
      </c>
      <c r="B7436" t="s">
        <v>2914</v>
      </c>
      <c r="C7436" t="s">
        <v>3253</v>
      </c>
      <c r="D7436" t="b">
        <v>0</v>
      </c>
      <c r="E7436" t="s">
        <v>125</v>
      </c>
      <c r="F7436" t="s">
        <v>1602</v>
      </c>
      <c r="G7436" t="s">
        <v>1603</v>
      </c>
      <c r="H7436" t="s">
        <v>125</v>
      </c>
      <c r="P7436" t="s">
        <v>125</v>
      </c>
    </row>
    <row r="7437" spans="1:18" x14ac:dyDescent="0.2">
      <c r="A7437">
        <v>189344</v>
      </c>
      <c r="B7437" t="s">
        <v>3317</v>
      </c>
      <c r="C7437" t="s">
        <v>3253</v>
      </c>
      <c r="D7437" t="b">
        <v>0</v>
      </c>
      <c r="E7437" t="s">
        <v>125</v>
      </c>
      <c r="F7437" t="s">
        <v>1602</v>
      </c>
      <c r="G7437" t="s">
        <v>1603</v>
      </c>
      <c r="H7437" t="s">
        <v>125</v>
      </c>
      <c r="P7437" t="s">
        <v>125</v>
      </c>
    </row>
    <row r="7438" spans="1:18" x14ac:dyDescent="0.2">
      <c r="A7438">
        <v>211816</v>
      </c>
      <c r="B7438" t="s">
        <v>3318</v>
      </c>
      <c r="C7438" t="s">
        <v>3253</v>
      </c>
      <c r="D7438" t="b">
        <v>0</v>
      </c>
      <c r="E7438" t="s">
        <v>125</v>
      </c>
      <c r="F7438" t="s">
        <v>1602</v>
      </c>
      <c r="G7438" t="s">
        <v>1603</v>
      </c>
      <c r="H7438" t="s">
        <v>125</v>
      </c>
      <c r="P7438" t="s">
        <v>125</v>
      </c>
    </row>
    <row r="7439" spans="1:18" x14ac:dyDescent="0.2">
      <c r="A7439">
        <v>169847</v>
      </c>
      <c r="B7439" t="s">
        <v>3319</v>
      </c>
      <c r="C7439" t="s">
        <v>3253</v>
      </c>
      <c r="D7439" t="b">
        <v>0</v>
      </c>
      <c r="E7439" t="s">
        <v>125</v>
      </c>
      <c r="F7439" t="s">
        <v>1602</v>
      </c>
      <c r="G7439" t="s">
        <v>1603</v>
      </c>
      <c r="H7439" t="s">
        <v>125</v>
      </c>
      <c r="P7439" t="s">
        <v>125</v>
      </c>
      <c r="R7439" t="s">
        <v>2082</v>
      </c>
    </row>
    <row r="7440" spans="1:18" x14ac:dyDescent="0.2">
      <c r="A7440">
        <v>171591</v>
      </c>
      <c r="B7440" t="s">
        <v>3320</v>
      </c>
      <c r="C7440" t="s">
        <v>3253</v>
      </c>
      <c r="D7440" t="b">
        <v>0</v>
      </c>
      <c r="E7440" t="s">
        <v>125</v>
      </c>
      <c r="F7440" t="s">
        <v>1607</v>
      </c>
      <c r="G7440" t="s">
        <v>956</v>
      </c>
      <c r="H7440" t="s">
        <v>125</v>
      </c>
      <c r="P7440" t="s">
        <v>125</v>
      </c>
    </row>
    <row r="7441" spans="1:18" x14ac:dyDescent="0.2">
      <c r="A7441">
        <v>171530</v>
      </c>
      <c r="B7441" t="s">
        <v>3320</v>
      </c>
      <c r="C7441" t="s">
        <v>3253</v>
      </c>
      <c r="D7441" t="b">
        <v>0</v>
      </c>
      <c r="E7441" t="s">
        <v>125</v>
      </c>
      <c r="F7441" t="s">
        <v>1607</v>
      </c>
      <c r="G7441" t="s">
        <v>956</v>
      </c>
      <c r="H7441" t="s">
        <v>125</v>
      </c>
      <c r="P7441" t="s">
        <v>125</v>
      </c>
    </row>
    <row r="7442" spans="1:18" x14ac:dyDescent="0.2">
      <c r="A7442">
        <v>171469</v>
      </c>
      <c r="B7442" t="s">
        <v>3320</v>
      </c>
      <c r="C7442" t="s">
        <v>3253</v>
      </c>
      <c r="D7442" t="b">
        <v>0</v>
      </c>
      <c r="E7442" t="s">
        <v>125</v>
      </c>
      <c r="F7442" t="s">
        <v>1607</v>
      </c>
      <c r="G7442" t="s">
        <v>956</v>
      </c>
      <c r="H7442" t="s">
        <v>125</v>
      </c>
      <c r="P7442" t="s">
        <v>125</v>
      </c>
    </row>
    <row r="7443" spans="1:18" x14ac:dyDescent="0.2">
      <c r="A7443">
        <v>171408</v>
      </c>
      <c r="B7443" t="s">
        <v>3320</v>
      </c>
      <c r="C7443" t="s">
        <v>3253</v>
      </c>
      <c r="D7443" t="b">
        <v>0</v>
      </c>
      <c r="E7443" t="s">
        <v>125</v>
      </c>
      <c r="F7443" t="s">
        <v>1607</v>
      </c>
      <c r="G7443" t="s">
        <v>956</v>
      </c>
      <c r="H7443" t="s">
        <v>125</v>
      </c>
      <c r="P7443" t="s">
        <v>125</v>
      </c>
    </row>
    <row r="7444" spans="1:18" x14ac:dyDescent="0.2">
      <c r="A7444">
        <v>147973</v>
      </c>
      <c r="B7444" t="s">
        <v>3320</v>
      </c>
      <c r="C7444" t="s">
        <v>3253</v>
      </c>
      <c r="D7444" t="b">
        <v>0</v>
      </c>
      <c r="E7444" t="s">
        <v>125</v>
      </c>
      <c r="F7444" t="s">
        <v>1607</v>
      </c>
      <c r="G7444" t="s">
        <v>956</v>
      </c>
      <c r="H7444" t="s">
        <v>125</v>
      </c>
      <c r="P7444" t="s">
        <v>125</v>
      </c>
    </row>
    <row r="7445" spans="1:18" x14ac:dyDescent="0.2">
      <c r="A7445">
        <v>171750</v>
      </c>
      <c r="B7445" t="s">
        <v>3320</v>
      </c>
      <c r="C7445" t="s">
        <v>3253</v>
      </c>
      <c r="D7445" t="b">
        <v>0</v>
      </c>
      <c r="E7445" t="s">
        <v>125</v>
      </c>
      <c r="F7445" t="s">
        <v>1607</v>
      </c>
      <c r="G7445" t="s">
        <v>956</v>
      </c>
      <c r="H7445" t="s">
        <v>125</v>
      </c>
      <c r="P7445" t="s">
        <v>125</v>
      </c>
    </row>
    <row r="7446" spans="1:18" x14ac:dyDescent="0.2">
      <c r="A7446">
        <v>172360</v>
      </c>
      <c r="B7446" t="s">
        <v>3320</v>
      </c>
      <c r="C7446" t="s">
        <v>3253</v>
      </c>
      <c r="D7446" t="b">
        <v>0</v>
      </c>
      <c r="E7446" t="s">
        <v>125</v>
      </c>
      <c r="F7446" t="s">
        <v>1607</v>
      </c>
      <c r="G7446" t="s">
        <v>956</v>
      </c>
      <c r="H7446" t="s">
        <v>125</v>
      </c>
      <c r="P7446" t="s">
        <v>125</v>
      </c>
    </row>
    <row r="7447" spans="1:18" x14ac:dyDescent="0.2">
      <c r="A7447">
        <v>172010</v>
      </c>
      <c r="B7447" t="s">
        <v>3320</v>
      </c>
      <c r="C7447" t="s">
        <v>3253</v>
      </c>
      <c r="D7447" t="b">
        <v>0</v>
      </c>
      <c r="E7447" t="s">
        <v>125</v>
      </c>
      <c r="F7447" t="s">
        <v>1607</v>
      </c>
      <c r="G7447" t="s">
        <v>956</v>
      </c>
      <c r="H7447" t="s">
        <v>125</v>
      </c>
      <c r="P7447" t="s">
        <v>125</v>
      </c>
    </row>
    <row r="7448" spans="1:18" x14ac:dyDescent="0.2">
      <c r="A7448">
        <v>171945</v>
      </c>
      <c r="B7448" t="s">
        <v>3320</v>
      </c>
      <c r="C7448" t="s">
        <v>3253</v>
      </c>
      <c r="D7448" t="b">
        <v>0</v>
      </c>
      <c r="E7448" t="s">
        <v>125</v>
      </c>
      <c r="F7448" t="s">
        <v>1607</v>
      </c>
      <c r="G7448" t="s">
        <v>956</v>
      </c>
      <c r="H7448" t="s">
        <v>125</v>
      </c>
      <c r="P7448" t="s">
        <v>125</v>
      </c>
    </row>
    <row r="7449" spans="1:18" x14ac:dyDescent="0.2">
      <c r="A7449">
        <v>171880</v>
      </c>
      <c r="B7449" t="s">
        <v>3320</v>
      </c>
      <c r="C7449" t="s">
        <v>3253</v>
      </c>
      <c r="D7449" t="b">
        <v>0</v>
      </c>
      <c r="E7449" t="s">
        <v>125</v>
      </c>
      <c r="F7449" t="s">
        <v>1607</v>
      </c>
      <c r="G7449" t="s">
        <v>956</v>
      </c>
      <c r="H7449" t="s">
        <v>125</v>
      </c>
      <c r="P7449" t="s">
        <v>125</v>
      </c>
    </row>
    <row r="7450" spans="1:18" x14ac:dyDescent="0.2">
      <c r="A7450">
        <v>171815</v>
      </c>
      <c r="B7450" t="s">
        <v>3320</v>
      </c>
      <c r="C7450" t="s">
        <v>3253</v>
      </c>
      <c r="D7450" t="b">
        <v>0</v>
      </c>
      <c r="E7450" t="s">
        <v>125</v>
      </c>
      <c r="F7450" t="s">
        <v>1607</v>
      </c>
      <c r="G7450" t="s">
        <v>956</v>
      </c>
      <c r="H7450" t="s">
        <v>125</v>
      </c>
      <c r="P7450" t="s">
        <v>125</v>
      </c>
    </row>
    <row r="7451" spans="1:18" x14ac:dyDescent="0.2">
      <c r="A7451">
        <v>156409</v>
      </c>
      <c r="B7451" t="s">
        <v>3321</v>
      </c>
      <c r="C7451" t="s">
        <v>3253</v>
      </c>
      <c r="D7451" t="b">
        <v>0</v>
      </c>
      <c r="E7451" t="s">
        <v>125</v>
      </c>
      <c r="F7451" t="s">
        <v>3322</v>
      </c>
      <c r="G7451" t="s">
        <v>956</v>
      </c>
      <c r="H7451" t="s">
        <v>130</v>
      </c>
      <c r="P7451" t="s">
        <v>125</v>
      </c>
    </row>
    <row r="7452" spans="1:18" x14ac:dyDescent="0.2">
      <c r="A7452">
        <v>150476</v>
      </c>
      <c r="B7452" t="s">
        <v>3321</v>
      </c>
      <c r="C7452" t="s">
        <v>3253</v>
      </c>
      <c r="D7452" t="b">
        <v>0</v>
      </c>
      <c r="E7452" t="s">
        <v>125</v>
      </c>
      <c r="F7452" t="s">
        <v>3322</v>
      </c>
      <c r="G7452" t="s">
        <v>956</v>
      </c>
      <c r="H7452" t="s">
        <v>130</v>
      </c>
      <c r="P7452" t="s">
        <v>125</v>
      </c>
    </row>
    <row r="7453" spans="1:18" x14ac:dyDescent="0.2">
      <c r="A7453">
        <v>158215</v>
      </c>
      <c r="B7453" t="s">
        <v>3323</v>
      </c>
      <c r="C7453" t="s">
        <v>3253</v>
      </c>
      <c r="D7453" t="b">
        <v>0</v>
      </c>
      <c r="E7453" t="s">
        <v>125</v>
      </c>
      <c r="F7453" t="s">
        <v>2261</v>
      </c>
      <c r="G7453" t="s">
        <v>1603</v>
      </c>
      <c r="H7453" t="s">
        <v>125</v>
      </c>
      <c r="P7453" t="s">
        <v>125</v>
      </c>
    </row>
    <row r="7454" spans="1:18" x14ac:dyDescent="0.2">
      <c r="A7454">
        <v>154848</v>
      </c>
      <c r="B7454" t="s">
        <v>3323</v>
      </c>
      <c r="C7454" t="s">
        <v>3253</v>
      </c>
      <c r="D7454" t="b">
        <v>0</v>
      </c>
      <c r="E7454" t="s">
        <v>125</v>
      </c>
      <c r="F7454" t="s">
        <v>2261</v>
      </c>
      <c r="G7454" t="s">
        <v>1603</v>
      </c>
      <c r="H7454" t="s">
        <v>125</v>
      </c>
      <c r="P7454" t="s">
        <v>125</v>
      </c>
    </row>
    <row r="7455" spans="1:18" x14ac:dyDescent="0.2">
      <c r="A7455">
        <v>194321</v>
      </c>
      <c r="B7455" t="s">
        <v>3324</v>
      </c>
      <c r="C7455" t="s">
        <v>3253</v>
      </c>
      <c r="D7455" t="b">
        <v>0</v>
      </c>
      <c r="E7455" t="s">
        <v>125</v>
      </c>
      <c r="F7455" t="s">
        <v>2261</v>
      </c>
      <c r="G7455" t="s">
        <v>1603</v>
      </c>
      <c r="H7455" t="s">
        <v>125</v>
      </c>
      <c r="P7455" t="s">
        <v>125</v>
      </c>
      <c r="R7455" t="s">
        <v>2082</v>
      </c>
    </row>
    <row r="7456" spans="1:18" x14ac:dyDescent="0.2">
      <c r="A7456">
        <v>158249</v>
      </c>
      <c r="B7456" t="s">
        <v>3325</v>
      </c>
      <c r="C7456" t="s">
        <v>3253</v>
      </c>
      <c r="D7456" t="b">
        <v>0</v>
      </c>
      <c r="E7456" t="s">
        <v>125</v>
      </c>
      <c r="F7456" t="s">
        <v>1600</v>
      </c>
      <c r="G7456" t="s">
        <v>956</v>
      </c>
      <c r="H7456" t="s">
        <v>125</v>
      </c>
      <c r="P7456" t="s">
        <v>125</v>
      </c>
    </row>
    <row r="7457" spans="1:18" x14ac:dyDescent="0.2">
      <c r="A7457">
        <v>173029</v>
      </c>
      <c r="B7457" t="s">
        <v>3325</v>
      </c>
      <c r="C7457" t="s">
        <v>3253</v>
      </c>
      <c r="D7457" t="b">
        <v>0</v>
      </c>
      <c r="E7457" t="s">
        <v>125</v>
      </c>
      <c r="F7457" t="s">
        <v>1600</v>
      </c>
      <c r="G7457" t="s">
        <v>956</v>
      </c>
      <c r="H7457" t="s">
        <v>125</v>
      </c>
      <c r="P7457" t="s">
        <v>125</v>
      </c>
    </row>
    <row r="7458" spans="1:18" x14ac:dyDescent="0.2">
      <c r="A7458">
        <v>173074</v>
      </c>
      <c r="B7458" t="s">
        <v>3325</v>
      </c>
      <c r="C7458" t="s">
        <v>3253</v>
      </c>
      <c r="D7458" t="b">
        <v>0</v>
      </c>
      <c r="E7458" t="s">
        <v>125</v>
      </c>
      <c r="F7458" t="s">
        <v>1600</v>
      </c>
      <c r="G7458" t="s">
        <v>956</v>
      </c>
      <c r="H7458" t="s">
        <v>125</v>
      </c>
      <c r="P7458" t="s">
        <v>125</v>
      </c>
    </row>
    <row r="7459" spans="1:18" x14ac:dyDescent="0.2">
      <c r="A7459">
        <v>173026</v>
      </c>
      <c r="B7459" t="s">
        <v>3326</v>
      </c>
      <c r="C7459" t="s">
        <v>3253</v>
      </c>
      <c r="D7459" t="b">
        <v>0</v>
      </c>
      <c r="E7459" t="s">
        <v>125</v>
      </c>
      <c r="F7459" t="s">
        <v>1602</v>
      </c>
      <c r="G7459" t="s">
        <v>1603</v>
      </c>
      <c r="H7459" t="s">
        <v>125</v>
      </c>
      <c r="P7459" t="s">
        <v>125</v>
      </c>
      <c r="R7459" t="s">
        <v>2082</v>
      </c>
    </row>
    <row r="7460" spans="1:18" x14ac:dyDescent="0.2">
      <c r="A7460">
        <v>155446</v>
      </c>
      <c r="B7460" t="s">
        <v>3327</v>
      </c>
      <c r="C7460" t="s">
        <v>3253</v>
      </c>
      <c r="D7460" t="b">
        <v>0</v>
      </c>
      <c r="E7460" t="s">
        <v>125</v>
      </c>
      <c r="F7460" t="s">
        <v>2261</v>
      </c>
      <c r="G7460" t="s">
        <v>1603</v>
      </c>
      <c r="H7460" t="s">
        <v>125</v>
      </c>
      <c r="P7460" t="s">
        <v>125</v>
      </c>
    </row>
    <row r="7461" spans="1:18" x14ac:dyDescent="0.2">
      <c r="A7461">
        <v>198994</v>
      </c>
      <c r="B7461" t="s">
        <v>3328</v>
      </c>
      <c r="C7461" t="s">
        <v>3253</v>
      </c>
      <c r="D7461" t="b">
        <v>0</v>
      </c>
      <c r="E7461" t="s">
        <v>125</v>
      </c>
      <c r="F7461" t="s">
        <v>2261</v>
      </c>
      <c r="G7461" t="s">
        <v>1603</v>
      </c>
      <c r="H7461" t="s">
        <v>125</v>
      </c>
      <c r="P7461" t="s">
        <v>125</v>
      </c>
      <c r="R7461" t="s">
        <v>2082</v>
      </c>
    </row>
    <row r="7462" spans="1:18" x14ac:dyDescent="0.2">
      <c r="A7462">
        <v>191485</v>
      </c>
      <c r="B7462" t="s">
        <v>3329</v>
      </c>
      <c r="C7462" t="s">
        <v>3253</v>
      </c>
      <c r="D7462" t="b">
        <v>1</v>
      </c>
      <c r="E7462" t="s">
        <v>125</v>
      </c>
      <c r="F7462" t="s">
        <v>3330</v>
      </c>
      <c r="G7462" t="s">
        <v>1015</v>
      </c>
      <c r="H7462" t="s">
        <v>125</v>
      </c>
      <c r="P7462" t="s">
        <v>125</v>
      </c>
    </row>
    <row r="7463" spans="1:18" x14ac:dyDescent="0.2">
      <c r="A7463">
        <v>158293</v>
      </c>
      <c r="B7463" t="s">
        <v>3329</v>
      </c>
      <c r="C7463" t="s">
        <v>3253</v>
      </c>
      <c r="D7463" t="b">
        <v>1</v>
      </c>
      <c r="E7463" t="s">
        <v>125</v>
      </c>
      <c r="F7463" t="s">
        <v>3330</v>
      </c>
      <c r="G7463" t="s">
        <v>1015</v>
      </c>
      <c r="H7463" t="s">
        <v>125</v>
      </c>
      <c r="P7463" t="s">
        <v>125</v>
      </c>
    </row>
    <row r="7464" spans="1:18" x14ac:dyDescent="0.2">
      <c r="A7464">
        <v>119148</v>
      </c>
      <c r="B7464" t="s">
        <v>3186</v>
      </c>
      <c r="C7464" t="s">
        <v>3253</v>
      </c>
      <c r="D7464" t="b">
        <v>0</v>
      </c>
      <c r="E7464" t="s">
        <v>125</v>
      </c>
      <c r="F7464" t="s">
        <v>3185</v>
      </c>
      <c r="H7464" t="s">
        <v>130</v>
      </c>
      <c r="P7464" t="s">
        <v>125</v>
      </c>
    </row>
  </sheetData>
  <pageMargins left="0.75" right="0.75" top="1" bottom="1" header="0.511811023622047" footer="0.511811023622047"/>
  <pageSetup paperSize="9" orientation="portrait" horizontalDpi="300" verticalDpi="30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4">
    <tabColor rgb="FFCE93D8"/>
  </sheetPr>
  <dimension ref="A1:W86"/>
  <sheetViews>
    <sheetView zoomScaleNormal="100" workbookViewId="0">
      <pane ySplit="1" topLeftCell="A2" activePane="bottomLeft" state="frozen"/>
      <selection pane="bottomLeft" activeCell="G17" sqref="G17"/>
    </sheetView>
  </sheetViews>
  <sheetFormatPr baseColWidth="10" defaultColWidth="8.6640625" defaultRowHeight="15" x14ac:dyDescent="0.2"/>
  <cols>
    <col min="1" max="1" width="12" customWidth="1"/>
    <col min="2" max="2" width="40" customWidth="1"/>
    <col min="3" max="3" width="20" customWidth="1"/>
    <col min="4" max="4" width="10" customWidth="1"/>
    <col min="5" max="5" width="14" customWidth="1"/>
    <col min="6" max="6" width="16" customWidth="1"/>
    <col min="7" max="7" width="20" customWidth="1"/>
    <col min="8" max="9" width="16" customWidth="1"/>
    <col min="10" max="10" width="20" customWidth="1"/>
    <col min="11" max="11" width="16" customWidth="1"/>
    <col min="12" max="12" width="14" customWidth="1"/>
    <col min="13" max="13" width="20" customWidth="1"/>
    <col min="14" max="14" width="10" customWidth="1"/>
    <col min="15" max="15" width="12" customWidth="1"/>
    <col min="16" max="16" width="25" customWidth="1"/>
    <col min="17" max="17" width="14" customWidth="1"/>
    <col min="18" max="18" width="12" customWidth="1"/>
    <col min="19" max="19" width="30" customWidth="1"/>
    <col min="20" max="20" width="12" customWidth="1"/>
    <col min="21" max="21" width="20" customWidth="1"/>
    <col min="22" max="22" width="10" customWidth="1"/>
    <col min="23" max="23" width="14" customWidth="1"/>
    <col min="24" max="24" width="2" customWidth="1"/>
    <col min="25" max="25" width="40" customWidth="1"/>
    <col min="26" max="26" width="12" customWidth="1"/>
  </cols>
  <sheetData>
    <row r="1" spans="1:23" ht="28" customHeight="1" x14ac:dyDescent="0.2">
      <c r="A1" s="1" t="s">
        <v>3331</v>
      </c>
      <c r="B1" s="1" t="s">
        <v>3332</v>
      </c>
      <c r="C1" s="1" t="s">
        <v>153</v>
      </c>
      <c r="D1" s="1" t="s">
        <v>3333</v>
      </c>
      <c r="E1" s="1" t="s">
        <v>3334</v>
      </c>
      <c r="F1" s="1" t="s">
        <v>3335</v>
      </c>
      <c r="G1" s="1" t="s">
        <v>3336</v>
      </c>
      <c r="H1" s="1" t="s">
        <v>3337</v>
      </c>
      <c r="I1" s="1" t="s">
        <v>3338</v>
      </c>
      <c r="J1" s="1" t="s">
        <v>3339</v>
      </c>
      <c r="K1" s="1" t="s">
        <v>3340</v>
      </c>
      <c r="L1" s="1" t="s">
        <v>3341</v>
      </c>
      <c r="M1" s="1" t="s">
        <v>3342</v>
      </c>
      <c r="N1" s="1" t="s">
        <v>3343</v>
      </c>
      <c r="O1" s="1" t="s">
        <v>3344</v>
      </c>
      <c r="P1" s="1" t="s">
        <v>3345</v>
      </c>
      <c r="Q1" s="1" t="s">
        <v>3346</v>
      </c>
      <c r="R1" s="1" t="s">
        <v>3347</v>
      </c>
      <c r="S1" s="1" t="s">
        <v>3348</v>
      </c>
      <c r="T1" s="1" t="s">
        <v>3349</v>
      </c>
      <c r="U1" s="1" t="s">
        <v>3350</v>
      </c>
      <c r="V1" s="1" t="s">
        <v>3351</v>
      </c>
      <c r="W1" s="1" t="s">
        <v>3352</v>
      </c>
    </row>
    <row r="2" spans="1:23" x14ac:dyDescent="0.2">
      <c r="A2">
        <v>17349</v>
      </c>
      <c r="B2" t="s">
        <v>3353</v>
      </c>
      <c r="D2" t="s">
        <v>156</v>
      </c>
      <c r="N2" t="s">
        <v>125</v>
      </c>
      <c r="O2">
        <v>0</v>
      </c>
      <c r="Q2">
        <v>0</v>
      </c>
      <c r="R2">
        <v>0</v>
      </c>
      <c r="T2">
        <v>0</v>
      </c>
      <c r="V2">
        <v>0</v>
      </c>
      <c r="W2">
        <v>0</v>
      </c>
    </row>
    <row r="3" spans="1:23" x14ac:dyDescent="0.2">
      <c r="A3">
        <v>17350</v>
      </c>
      <c r="B3" t="s">
        <v>3354</v>
      </c>
      <c r="D3" t="s">
        <v>156</v>
      </c>
      <c r="N3" t="s">
        <v>125</v>
      </c>
      <c r="O3">
        <v>0</v>
      </c>
      <c r="Q3">
        <v>6</v>
      </c>
      <c r="R3">
        <v>6</v>
      </c>
      <c r="S3" t="s">
        <v>3355</v>
      </c>
      <c r="T3">
        <v>0</v>
      </c>
      <c r="V3">
        <v>0</v>
      </c>
      <c r="W3">
        <v>0</v>
      </c>
    </row>
    <row r="4" spans="1:23" x14ac:dyDescent="0.2">
      <c r="A4">
        <v>17351</v>
      </c>
      <c r="B4" t="s">
        <v>3356</v>
      </c>
      <c r="D4" t="s">
        <v>156</v>
      </c>
      <c r="N4" t="s">
        <v>125</v>
      </c>
      <c r="O4">
        <v>0</v>
      </c>
      <c r="Q4">
        <v>1</v>
      </c>
      <c r="R4">
        <v>1</v>
      </c>
      <c r="S4" t="s">
        <v>813</v>
      </c>
      <c r="T4">
        <v>0</v>
      </c>
      <c r="V4">
        <v>0</v>
      </c>
      <c r="W4">
        <v>0</v>
      </c>
    </row>
    <row r="5" spans="1:23" x14ac:dyDescent="0.2">
      <c r="A5">
        <v>17348</v>
      </c>
      <c r="B5" t="s">
        <v>3357</v>
      </c>
      <c r="D5" t="s">
        <v>156</v>
      </c>
      <c r="N5" t="s">
        <v>125</v>
      </c>
      <c r="O5">
        <v>0</v>
      </c>
      <c r="Q5">
        <v>0</v>
      </c>
      <c r="R5">
        <v>0</v>
      </c>
      <c r="T5">
        <v>0</v>
      </c>
      <c r="V5">
        <v>0</v>
      </c>
      <c r="W5">
        <v>0</v>
      </c>
    </row>
    <row r="6" spans="1:23" x14ac:dyDescent="0.2">
      <c r="A6">
        <v>17359</v>
      </c>
      <c r="B6" t="s">
        <v>3358</v>
      </c>
      <c r="D6" t="s">
        <v>156</v>
      </c>
      <c r="N6" t="s">
        <v>125</v>
      </c>
      <c r="O6">
        <v>0</v>
      </c>
      <c r="Q6">
        <v>1</v>
      </c>
      <c r="R6">
        <v>1</v>
      </c>
      <c r="S6" t="s">
        <v>791</v>
      </c>
      <c r="T6">
        <v>0</v>
      </c>
      <c r="V6">
        <v>0</v>
      </c>
      <c r="W6">
        <v>0</v>
      </c>
    </row>
    <row r="7" spans="1:23" x14ac:dyDescent="0.2">
      <c r="A7">
        <v>17360</v>
      </c>
      <c r="B7" t="s">
        <v>3359</v>
      </c>
      <c r="D7" t="s">
        <v>156</v>
      </c>
      <c r="N7" t="s">
        <v>125</v>
      </c>
      <c r="O7">
        <v>0</v>
      </c>
      <c r="Q7">
        <v>3</v>
      </c>
      <c r="R7">
        <v>3</v>
      </c>
      <c r="S7" t="s">
        <v>3360</v>
      </c>
      <c r="T7">
        <v>0</v>
      </c>
      <c r="V7">
        <v>0</v>
      </c>
      <c r="W7">
        <v>0</v>
      </c>
    </row>
    <row r="8" spans="1:23" x14ac:dyDescent="0.2">
      <c r="A8">
        <v>17361</v>
      </c>
      <c r="B8" t="s">
        <v>3361</v>
      </c>
      <c r="D8" t="s">
        <v>156</v>
      </c>
      <c r="N8" t="s">
        <v>125</v>
      </c>
      <c r="O8">
        <v>0</v>
      </c>
      <c r="Q8">
        <v>0</v>
      </c>
      <c r="R8">
        <v>0</v>
      </c>
      <c r="T8">
        <v>0</v>
      </c>
      <c r="V8">
        <v>0</v>
      </c>
      <c r="W8">
        <v>0</v>
      </c>
    </row>
    <row r="9" spans="1:23" x14ac:dyDescent="0.2">
      <c r="A9">
        <v>17362</v>
      </c>
      <c r="B9" t="s">
        <v>3362</v>
      </c>
      <c r="D9" t="s">
        <v>156</v>
      </c>
      <c r="N9" t="s">
        <v>125</v>
      </c>
      <c r="O9">
        <v>0</v>
      </c>
      <c r="Q9">
        <v>0</v>
      </c>
      <c r="R9">
        <v>0</v>
      </c>
      <c r="T9">
        <v>0</v>
      </c>
      <c r="V9">
        <v>0</v>
      </c>
      <c r="W9">
        <v>0</v>
      </c>
    </row>
    <row r="10" spans="1:23" x14ac:dyDescent="0.2">
      <c r="A10">
        <v>17352</v>
      </c>
      <c r="B10" t="s">
        <v>3363</v>
      </c>
      <c r="D10" t="s">
        <v>156</v>
      </c>
      <c r="N10" t="s">
        <v>125</v>
      </c>
      <c r="O10">
        <v>0</v>
      </c>
      <c r="Q10">
        <v>0</v>
      </c>
      <c r="R10">
        <v>0</v>
      </c>
      <c r="T10">
        <v>0</v>
      </c>
      <c r="V10">
        <v>0</v>
      </c>
      <c r="W10">
        <v>0</v>
      </c>
    </row>
    <row r="11" spans="1:23" x14ac:dyDescent="0.2">
      <c r="A11">
        <v>17354</v>
      </c>
      <c r="B11" t="s">
        <v>3364</v>
      </c>
      <c r="D11" t="s">
        <v>156</v>
      </c>
      <c r="N11" t="s">
        <v>125</v>
      </c>
      <c r="O11">
        <v>0</v>
      </c>
      <c r="Q11">
        <v>0</v>
      </c>
      <c r="R11">
        <v>0</v>
      </c>
      <c r="T11">
        <v>0</v>
      </c>
      <c r="V11">
        <v>0</v>
      </c>
      <c r="W11">
        <v>0</v>
      </c>
    </row>
    <row r="12" spans="1:23" x14ac:dyDescent="0.2">
      <c r="A12">
        <v>17363</v>
      </c>
      <c r="B12" t="s">
        <v>3365</v>
      </c>
      <c r="D12" t="s">
        <v>156</v>
      </c>
      <c r="N12" t="s">
        <v>125</v>
      </c>
      <c r="O12">
        <v>0</v>
      </c>
      <c r="Q12">
        <v>0</v>
      </c>
      <c r="R12">
        <v>0</v>
      </c>
      <c r="T12">
        <v>0</v>
      </c>
      <c r="V12">
        <v>0</v>
      </c>
      <c r="W12">
        <v>0</v>
      </c>
    </row>
    <row r="13" spans="1:23" x14ac:dyDescent="0.2">
      <c r="A13">
        <v>17355</v>
      </c>
      <c r="B13" t="s">
        <v>3366</v>
      </c>
      <c r="D13" t="s">
        <v>156</v>
      </c>
      <c r="N13" t="s">
        <v>125</v>
      </c>
      <c r="O13">
        <v>0</v>
      </c>
      <c r="Q13">
        <v>1</v>
      </c>
      <c r="R13">
        <v>1</v>
      </c>
      <c r="S13" t="s">
        <v>786</v>
      </c>
      <c r="T13">
        <v>0</v>
      </c>
      <c r="V13">
        <v>0</v>
      </c>
      <c r="W13">
        <v>0</v>
      </c>
    </row>
    <row r="14" spans="1:23" x14ac:dyDescent="0.2">
      <c r="A14">
        <v>17357</v>
      </c>
      <c r="B14" t="s">
        <v>3367</v>
      </c>
      <c r="D14" t="s">
        <v>156</v>
      </c>
      <c r="N14" t="s">
        <v>125</v>
      </c>
      <c r="O14">
        <v>0</v>
      </c>
      <c r="Q14">
        <v>6</v>
      </c>
      <c r="R14">
        <v>6</v>
      </c>
      <c r="S14" t="s">
        <v>3368</v>
      </c>
      <c r="T14">
        <v>0</v>
      </c>
      <c r="V14">
        <v>0</v>
      </c>
      <c r="W14">
        <v>0</v>
      </c>
    </row>
    <row r="15" spans="1:23" x14ac:dyDescent="0.2">
      <c r="A15">
        <v>17358</v>
      </c>
      <c r="B15" t="s">
        <v>3369</v>
      </c>
      <c r="D15" t="s">
        <v>156</v>
      </c>
      <c r="N15" t="s">
        <v>125</v>
      </c>
      <c r="O15">
        <v>0</v>
      </c>
      <c r="Q15">
        <v>2</v>
      </c>
      <c r="R15">
        <v>2</v>
      </c>
      <c r="S15" t="s">
        <v>3370</v>
      </c>
      <c r="T15">
        <v>0</v>
      </c>
      <c r="V15">
        <v>0</v>
      </c>
      <c r="W15">
        <v>0</v>
      </c>
    </row>
    <row r="16" spans="1:23" x14ac:dyDescent="0.2">
      <c r="A16">
        <v>14514</v>
      </c>
      <c r="B16" t="s">
        <v>3371</v>
      </c>
      <c r="D16" t="s">
        <v>156</v>
      </c>
      <c r="N16" t="s">
        <v>125</v>
      </c>
      <c r="O16">
        <v>0</v>
      </c>
      <c r="Q16">
        <v>0</v>
      </c>
      <c r="R16">
        <v>0</v>
      </c>
      <c r="T16">
        <v>0</v>
      </c>
      <c r="V16">
        <v>0</v>
      </c>
      <c r="W16">
        <v>0</v>
      </c>
    </row>
    <row r="17" spans="1:23" x14ac:dyDescent="0.2">
      <c r="A17">
        <v>14515</v>
      </c>
      <c r="B17" t="s">
        <v>3372</v>
      </c>
      <c r="D17" t="s">
        <v>156</v>
      </c>
      <c r="N17" t="s">
        <v>125</v>
      </c>
      <c r="O17">
        <v>0</v>
      </c>
      <c r="Q17">
        <v>3</v>
      </c>
      <c r="R17">
        <v>3</v>
      </c>
      <c r="S17" t="s">
        <v>3373</v>
      </c>
      <c r="T17">
        <v>0</v>
      </c>
      <c r="V17">
        <v>0</v>
      </c>
      <c r="W17">
        <v>0</v>
      </c>
    </row>
    <row r="18" spans="1:23" x14ac:dyDescent="0.2">
      <c r="A18">
        <v>14516</v>
      </c>
      <c r="B18" t="s">
        <v>3374</v>
      </c>
      <c r="D18" t="s">
        <v>156</v>
      </c>
      <c r="N18" t="s">
        <v>125</v>
      </c>
      <c r="O18">
        <v>0</v>
      </c>
      <c r="Q18">
        <v>0</v>
      </c>
      <c r="R18">
        <v>0</v>
      </c>
      <c r="T18">
        <v>0</v>
      </c>
      <c r="V18">
        <v>0</v>
      </c>
      <c r="W18">
        <v>0</v>
      </c>
    </row>
    <row r="19" spans="1:23" x14ac:dyDescent="0.2">
      <c r="A19">
        <v>17072</v>
      </c>
      <c r="B19" t="s">
        <v>151</v>
      </c>
      <c r="D19" t="s">
        <v>156</v>
      </c>
      <c r="N19" t="s">
        <v>125</v>
      </c>
      <c r="O19">
        <v>0</v>
      </c>
      <c r="Q19">
        <v>0</v>
      </c>
      <c r="R19">
        <v>0</v>
      </c>
      <c r="T19">
        <v>0</v>
      </c>
      <c r="V19">
        <v>0</v>
      </c>
      <c r="W19">
        <v>0</v>
      </c>
    </row>
    <row r="20" spans="1:23" x14ac:dyDescent="0.2">
      <c r="A20">
        <v>14523</v>
      </c>
      <c r="B20" t="s">
        <v>3375</v>
      </c>
      <c r="D20" t="s">
        <v>156</v>
      </c>
      <c r="N20" t="s">
        <v>125</v>
      </c>
      <c r="O20">
        <v>0</v>
      </c>
      <c r="Q20">
        <v>0</v>
      </c>
      <c r="R20">
        <v>0</v>
      </c>
      <c r="T20">
        <v>0</v>
      </c>
      <c r="V20">
        <v>0</v>
      </c>
      <c r="W20">
        <v>0</v>
      </c>
    </row>
    <row r="21" spans="1:23" x14ac:dyDescent="0.2">
      <c r="A21">
        <v>17258</v>
      </c>
      <c r="B21" t="s">
        <v>3376</v>
      </c>
      <c r="D21" t="s">
        <v>156</v>
      </c>
      <c r="N21" t="s">
        <v>125</v>
      </c>
      <c r="O21">
        <v>0</v>
      </c>
      <c r="Q21">
        <v>0</v>
      </c>
      <c r="R21">
        <v>0</v>
      </c>
      <c r="T21">
        <v>0</v>
      </c>
      <c r="V21">
        <v>0</v>
      </c>
      <c r="W21">
        <v>0</v>
      </c>
    </row>
    <row r="22" spans="1:23" x14ac:dyDescent="0.2">
      <c r="A22">
        <v>14511</v>
      </c>
      <c r="B22" t="s">
        <v>3377</v>
      </c>
      <c r="D22" t="s">
        <v>156</v>
      </c>
      <c r="N22" t="s">
        <v>125</v>
      </c>
      <c r="O22">
        <v>0</v>
      </c>
      <c r="Q22">
        <v>1</v>
      </c>
      <c r="R22">
        <v>1</v>
      </c>
      <c r="S22" t="s">
        <v>646</v>
      </c>
      <c r="T22">
        <v>0</v>
      </c>
      <c r="V22">
        <v>0</v>
      </c>
      <c r="W22">
        <v>0</v>
      </c>
    </row>
    <row r="23" spans="1:23" x14ac:dyDescent="0.2">
      <c r="A23">
        <v>18114</v>
      </c>
      <c r="B23" t="s">
        <v>3378</v>
      </c>
      <c r="D23" t="s">
        <v>156</v>
      </c>
      <c r="N23" t="s">
        <v>125</v>
      </c>
      <c r="O23">
        <v>0</v>
      </c>
      <c r="Q23">
        <v>0</v>
      </c>
      <c r="R23">
        <v>0</v>
      </c>
      <c r="T23">
        <v>0</v>
      </c>
      <c r="V23">
        <v>0</v>
      </c>
      <c r="W23">
        <v>0</v>
      </c>
    </row>
    <row r="24" spans="1:23" x14ac:dyDescent="0.2">
      <c r="A24">
        <v>18166</v>
      </c>
      <c r="B24" t="s">
        <v>3379</v>
      </c>
      <c r="D24" t="s">
        <v>156</v>
      </c>
      <c r="N24" t="s">
        <v>125</v>
      </c>
      <c r="O24">
        <v>0</v>
      </c>
      <c r="Q24">
        <v>0</v>
      </c>
      <c r="R24">
        <v>0</v>
      </c>
      <c r="T24">
        <v>0</v>
      </c>
      <c r="V24">
        <v>0</v>
      </c>
      <c r="W24">
        <v>0</v>
      </c>
    </row>
    <row r="25" spans="1:23" x14ac:dyDescent="0.2">
      <c r="A25">
        <v>17903</v>
      </c>
      <c r="B25" t="s">
        <v>1652</v>
      </c>
      <c r="D25" t="s">
        <v>156</v>
      </c>
      <c r="N25" t="s">
        <v>125</v>
      </c>
      <c r="O25">
        <v>0</v>
      </c>
      <c r="Q25">
        <v>3</v>
      </c>
      <c r="R25">
        <v>3</v>
      </c>
      <c r="S25" t="s">
        <v>3380</v>
      </c>
      <c r="T25">
        <v>0</v>
      </c>
      <c r="V25">
        <v>0</v>
      </c>
      <c r="W25">
        <v>0</v>
      </c>
    </row>
    <row r="26" spans="1:23" x14ac:dyDescent="0.2">
      <c r="A26">
        <v>26048</v>
      </c>
      <c r="B26" t="s">
        <v>3381</v>
      </c>
      <c r="D26" t="s">
        <v>156</v>
      </c>
      <c r="N26" t="s">
        <v>125</v>
      </c>
      <c r="O26">
        <v>0</v>
      </c>
      <c r="Q26">
        <v>1</v>
      </c>
      <c r="R26">
        <v>1</v>
      </c>
      <c r="S26" t="s">
        <v>730</v>
      </c>
      <c r="T26">
        <v>0</v>
      </c>
      <c r="V26">
        <v>0</v>
      </c>
      <c r="W26">
        <v>0</v>
      </c>
    </row>
    <row r="27" spans="1:23" x14ac:dyDescent="0.2">
      <c r="A27">
        <v>14501</v>
      </c>
      <c r="B27" t="s">
        <v>3382</v>
      </c>
      <c r="D27" t="s">
        <v>156</v>
      </c>
      <c r="N27" t="s">
        <v>125</v>
      </c>
      <c r="O27">
        <v>0</v>
      </c>
      <c r="Q27">
        <v>0</v>
      </c>
      <c r="R27">
        <v>0</v>
      </c>
      <c r="T27">
        <v>0</v>
      </c>
      <c r="V27">
        <v>0</v>
      </c>
      <c r="W27">
        <v>0</v>
      </c>
    </row>
    <row r="28" spans="1:23" x14ac:dyDescent="0.2">
      <c r="A28">
        <v>14500</v>
      </c>
      <c r="B28" t="s">
        <v>3383</v>
      </c>
      <c r="D28" t="s">
        <v>156</v>
      </c>
      <c r="N28" t="s">
        <v>125</v>
      </c>
      <c r="O28">
        <v>0</v>
      </c>
      <c r="Q28">
        <v>2</v>
      </c>
      <c r="R28">
        <v>2</v>
      </c>
      <c r="S28" t="s">
        <v>3384</v>
      </c>
      <c r="T28">
        <v>0</v>
      </c>
      <c r="V28">
        <v>0</v>
      </c>
      <c r="W28">
        <v>0</v>
      </c>
    </row>
    <row r="29" spans="1:23" x14ac:dyDescent="0.2">
      <c r="A29">
        <v>14509</v>
      </c>
      <c r="B29" t="s">
        <v>3385</v>
      </c>
      <c r="D29" t="s">
        <v>156</v>
      </c>
      <c r="N29" t="s">
        <v>125</v>
      </c>
      <c r="O29">
        <v>0</v>
      </c>
      <c r="Q29">
        <v>1</v>
      </c>
      <c r="R29">
        <v>1</v>
      </c>
      <c r="S29" t="s">
        <v>637</v>
      </c>
      <c r="T29">
        <v>0</v>
      </c>
      <c r="V29">
        <v>0</v>
      </c>
      <c r="W29">
        <v>0</v>
      </c>
    </row>
    <row r="30" spans="1:23" x14ac:dyDescent="0.2">
      <c r="A30">
        <v>14519</v>
      </c>
      <c r="B30" t="s">
        <v>1660</v>
      </c>
      <c r="D30" t="s">
        <v>156</v>
      </c>
      <c r="N30" t="s">
        <v>125</v>
      </c>
      <c r="O30">
        <v>0</v>
      </c>
      <c r="Q30">
        <v>9</v>
      </c>
      <c r="R30">
        <v>9</v>
      </c>
      <c r="S30" t="s">
        <v>3386</v>
      </c>
      <c r="T30">
        <v>0</v>
      </c>
      <c r="V30">
        <v>0</v>
      </c>
      <c r="W30">
        <v>0</v>
      </c>
    </row>
    <row r="31" spans="1:23" x14ac:dyDescent="0.2">
      <c r="A31">
        <v>17260</v>
      </c>
      <c r="B31" t="s">
        <v>3387</v>
      </c>
      <c r="D31" t="s">
        <v>156</v>
      </c>
      <c r="N31" t="s">
        <v>125</v>
      </c>
      <c r="O31">
        <v>0</v>
      </c>
      <c r="Q31">
        <v>0</v>
      </c>
      <c r="R31">
        <v>0</v>
      </c>
      <c r="T31">
        <v>0</v>
      </c>
      <c r="V31">
        <v>0</v>
      </c>
      <c r="W31">
        <v>0</v>
      </c>
    </row>
    <row r="32" spans="1:23" x14ac:dyDescent="0.2">
      <c r="A32">
        <v>17261</v>
      </c>
      <c r="B32" t="s">
        <v>3388</v>
      </c>
      <c r="D32" t="s">
        <v>156</v>
      </c>
      <c r="N32" t="s">
        <v>125</v>
      </c>
      <c r="O32">
        <v>0</v>
      </c>
      <c r="Q32">
        <v>0</v>
      </c>
      <c r="R32">
        <v>0</v>
      </c>
      <c r="T32">
        <v>0</v>
      </c>
      <c r="V32">
        <v>0</v>
      </c>
      <c r="W32">
        <v>0</v>
      </c>
    </row>
    <row r="33" spans="1:23" x14ac:dyDescent="0.2">
      <c r="A33">
        <v>14520</v>
      </c>
      <c r="B33" t="s">
        <v>3389</v>
      </c>
      <c r="D33" t="s">
        <v>156</v>
      </c>
      <c r="N33" t="s">
        <v>125</v>
      </c>
      <c r="O33">
        <v>0</v>
      </c>
      <c r="Q33">
        <v>1</v>
      </c>
      <c r="R33">
        <v>1</v>
      </c>
      <c r="S33" t="s">
        <v>652</v>
      </c>
      <c r="T33">
        <v>0</v>
      </c>
      <c r="V33">
        <v>0</v>
      </c>
      <c r="W33">
        <v>0</v>
      </c>
    </row>
    <row r="34" spans="1:23" x14ac:dyDescent="0.2">
      <c r="A34">
        <v>14518</v>
      </c>
      <c r="B34" t="s">
        <v>3390</v>
      </c>
      <c r="D34" t="s">
        <v>156</v>
      </c>
      <c r="N34" t="s">
        <v>125</v>
      </c>
      <c r="O34">
        <v>0</v>
      </c>
      <c r="Q34">
        <v>0</v>
      </c>
      <c r="R34">
        <v>0</v>
      </c>
      <c r="T34">
        <v>0</v>
      </c>
      <c r="V34">
        <v>0</v>
      </c>
      <c r="W34">
        <v>0</v>
      </c>
    </row>
    <row r="35" spans="1:23" x14ac:dyDescent="0.2">
      <c r="A35">
        <v>17262</v>
      </c>
      <c r="B35" t="s">
        <v>3391</v>
      </c>
      <c r="D35" t="s">
        <v>156</v>
      </c>
      <c r="N35" t="s">
        <v>125</v>
      </c>
      <c r="O35">
        <v>0</v>
      </c>
      <c r="Q35">
        <v>0</v>
      </c>
      <c r="R35">
        <v>0</v>
      </c>
      <c r="T35">
        <v>0</v>
      </c>
      <c r="V35">
        <v>0</v>
      </c>
      <c r="W35">
        <v>0</v>
      </c>
    </row>
    <row r="36" spans="1:23" x14ac:dyDescent="0.2">
      <c r="A36">
        <v>17255</v>
      </c>
      <c r="B36" t="s">
        <v>1675</v>
      </c>
      <c r="D36" t="s">
        <v>156</v>
      </c>
      <c r="N36" t="s">
        <v>125</v>
      </c>
      <c r="O36">
        <v>0</v>
      </c>
      <c r="Q36">
        <v>1</v>
      </c>
      <c r="R36">
        <v>1</v>
      </c>
      <c r="S36" t="s">
        <v>643</v>
      </c>
      <c r="T36">
        <v>0</v>
      </c>
      <c r="V36">
        <v>0</v>
      </c>
      <c r="W36">
        <v>0</v>
      </c>
    </row>
    <row r="37" spans="1:23" x14ac:dyDescent="0.2">
      <c r="A37">
        <v>25882</v>
      </c>
      <c r="B37" t="s">
        <v>3392</v>
      </c>
      <c r="D37" t="s">
        <v>156</v>
      </c>
      <c r="N37" t="s">
        <v>125</v>
      </c>
      <c r="O37">
        <v>0</v>
      </c>
      <c r="Q37">
        <v>0</v>
      </c>
      <c r="R37">
        <v>0</v>
      </c>
      <c r="T37">
        <v>0</v>
      </c>
      <c r="V37">
        <v>0</v>
      </c>
      <c r="W37">
        <v>0</v>
      </c>
    </row>
    <row r="38" spans="1:23" x14ac:dyDescent="0.2">
      <c r="A38">
        <v>17905</v>
      </c>
      <c r="B38" t="s">
        <v>3393</v>
      </c>
      <c r="D38" t="s">
        <v>156</v>
      </c>
      <c r="N38" t="s">
        <v>125</v>
      </c>
      <c r="O38">
        <v>0</v>
      </c>
      <c r="Q38">
        <v>1</v>
      </c>
      <c r="R38">
        <v>1</v>
      </c>
      <c r="S38" t="s">
        <v>806</v>
      </c>
      <c r="T38">
        <v>0</v>
      </c>
      <c r="V38">
        <v>0</v>
      </c>
      <c r="W38">
        <v>0</v>
      </c>
    </row>
    <row r="39" spans="1:23" x14ac:dyDescent="0.2">
      <c r="A39">
        <v>14522</v>
      </c>
      <c r="B39" t="s">
        <v>144</v>
      </c>
      <c r="D39" t="s">
        <v>156</v>
      </c>
      <c r="N39" t="s">
        <v>125</v>
      </c>
      <c r="O39">
        <v>0</v>
      </c>
      <c r="Q39">
        <v>0</v>
      </c>
      <c r="R39">
        <v>0</v>
      </c>
      <c r="T39">
        <v>0</v>
      </c>
      <c r="V39">
        <v>0</v>
      </c>
      <c r="W39">
        <v>0</v>
      </c>
    </row>
    <row r="40" spans="1:23" x14ac:dyDescent="0.2">
      <c r="A40">
        <v>14521</v>
      </c>
      <c r="B40" t="s">
        <v>1724</v>
      </c>
      <c r="D40" t="s">
        <v>156</v>
      </c>
      <c r="N40" t="s">
        <v>125</v>
      </c>
      <c r="O40">
        <v>0</v>
      </c>
      <c r="Q40">
        <v>2</v>
      </c>
      <c r="R40">
        <v>2</v>
      </c>
      <c r="S40" t="s">
        <v>3394</v>
      </c>
      <c r="T40">
        <v>0</v>
      </c>
      <c r="V40">
        <v>0</v>
      </c>
      <c r="W40">
        <v>0</v>
      </c>
    </row>
    <row r="41" spans="1:23" x14ac:dyDescent="0.2">
      <c r="A41">
        <v>15825</v>
      </c>
      <c r="B41" t="s">
        <v>3395</v>
      </c>
      <c r="D41" t="s">
        <v>156</v>
      </c>
      <c r="N41" t="s">
        <v>125</v>
      </c>
      <c r="O41">
        <v>0</v>
      </c>
      <c r="Q41">
        <v>0</v>
      </c>
      <c r="R41">
        <v>0</v>
      </c>
      <c r="T41">
        <v>0</v>
      </c>
      <c r="V41">
        <v>0</v>
      </c>
      <c r="W41">
        <v>0</v>
      </c>
    </row>
    <row r="42" spans="1:23" x14ac:dyDescent="0.2">
      <c r="A42">
        <v>14504</v>
      </c>
      <c r="B42" t="s">
        <v>3396</v>
      </c>
      <c r="D42" t="s">
        <v>156</v>
      </c>
      <c r="N42" t="s">
        <v>125</v>
      </c>
      <c r="O42">
        <v>0</v>
      </c>
      <c r="Q42">
        <v>17</v>
      </c>
      <c r="R42">
        <v>17</v>
      </c>
      <c r="S42" t="s">
        <v>3397</v>
      </c>
      <c r="T42">
        <v>0</v>
      </c>
      <c r="V42">
        <v>0</v>
      </c>
      <c r="W42">
        <v>0</v>
      </c>
    </row>
    <row r="43" spans="1:23" x14ac:dyDescent="0.2">
      <c r="A43">
        <v>18035</v>
      </c>
      <c r="B43" t="s">
        <v>3398</v>
      </c>
      <c r="D43" t="s">
        <v>156</v>
      </c>
      <c r="N43" t="s">
        <v>125</v>
      </c>
      <c r="O43">
        <v>0</v>
      </c>
      <c r="Q43">
        <v>4</v>
      </c>
      <c r="R43">
        <v>4</v>
      </c>
      <c r="S43" t="s">
        <v>3399</v>
      </c>
      <c r="T43">
        <v>0</v>
      </c>
      <c r="V43">
        <v>0</v>
      </c>
      <c r="W43">
        <v>0</v>
      </c>
    </row>
    <row r="44" spans="1:23" x14ac:dyDescent="0.2">
      <c r="A44">
        <v>14526</v>
      </c>
      <c r="B44" t="s">
        <v>3400</v>
      </c>
      <c r="D44" t="s">
        <v>156</v>
      </c>
      <c r="N44" t="s">
        <v>125</v>
      </c>
      <c r="O44">
        <v>0</v>
      </c>
      <c r="Q44">
        <v>0</v>
      </c>
      <c r="R44">
        <v>0</v>
      </c>
      <c r="T44">
        <v>0</v>
      </c>
      <c r="V44">
        <v>0</v>
      </c>
      <c r="W44">
        <v>0</v>
      </c>
    </row>
    <row r="45" spans="1:23" x14ac:dyDescent="0.2">
      <c r="A45">
        <v>15827</v>
      </c>
      <c r="B45" t="s">
        <v>3401</v>
      </c>
      <c r="D45" t="s">
        <v>156</v>
      </c>
      <c r="N45" t="s">
        <v>125</v>
      </c>
      <c r="O45">
        <v>0</v>
      </c>
      <c r="Q45">
        <v>0</v>
      </c>
      <c r="R45">
        <v>0</v>
      </c>
      <c r="T45">
        <v>0</v>
      </c>
      <c r="V45">
        <v>0</v>
      </c>
      <c r="W45">
        <v>0</v>
      </c>
    </row>
    <row r="46" spans="1:23" x14ac:dyDescent="0.2">
      <c r="A46">
        <v>18113</v>
      </c>
      <c r="B46" t="s">
        <v>3402</v>
      </c>
      <c r="D46" t="s">
        <v>156</v>
      </c>
      <c r="N46" t="s">
        <v>125</v>
      </c>
      <c r="O46">
        <v>0</v>
      </c>
      <c r="Q46">
        <v>0</v>
      </c>
      <c r="R46">
        <v>0</v>
      </c>
      <c r="T46">
        <v>0</v>
      </c>
      <c r="V46">
        <v>0</v>
      </c>
      <c r="W46">
        <v>0</v>
      </c>
    </row>
    <row r="47" spans="1:23" x14ac:dyDescent="0.2">
      <c r="A47">
        <v>14508</v>
      </c>
      <c r="B47" t="s">
        <v>3403</v>
      </c>
      <c r="D47" t="s">
        <v>156</v>
      </c>
      <c r="N47" t="s">
        <v>125</v>
      </c>
      <c r="O47">
        <v>0</v>
      </c>
      <c r="Q47">
        <v>5</v>
      </c>
      <c r="R47">
        <v>5</v>
      </c>
      <c r="S47" t="s">
        <v>3404</v>
      </c>
      <c r="T47">
        <v>0</v>
      </c>
      <c r="V47">
        <v>0</v>
      </c>
      <c r="W47">
        <v>0</v>
      </c>
    </row>
    <row r="48" spans="1:23" x14ac:dyDescent="0.2">
      <c r="A48">
        <v>14507</v>
      </c>
      <c r="B48" t="s">
        <v>3405</v>
      </c>
      <c r="D48" t="s">
        <v>156</v>
      </c>
      <c r="N48" t="s">
        <v>125</v>
      </c>
      <c r="O48">
        <v>0</v>
      </c>
      <c r="Q48">
        <v>1</v>
      </c>
      <c r="R48">
        <v>1</v>
      </c>
      <c r="S48" t="s">
        <v>757</v>
      </c>
      <c r="T48">
        <v>0</v>
      </c>
      <c r="V48">
        <v>0</v>
      </c>
      <c r="W48">
        <v>0</v>
      </c>
    </row>
    <row r="49" spans="1:23" x14ac:dyDescent="0.2">
      <c r="A49">
        <v>18086</v>
      </c>
      <c r="B49" t="s">
        <v>3406</v>
      </c>
      <c r="D49" t="s">
        <v>156</v>
      </c>
      <c r="N49" t="s">
        <v>125</v>
      </c>
      <c r="O49">
        <v>0</v>
      </c>
      <c r="Q49">
        <v>0</v>
      </c>
      <c r="R49">
        <v>0</v>
      </c>
      <c r="T49">
        <v>0</v>
      </c>
      <c r="V49">
        <v>1</v>
      </c>
      <c r="W49">
        <v>1</v>
      </c>
    </row>
    <row r="50" spans="1:23" x14ac:dyDescent="0.2">
      <c r="A50">
        <v>14513</v>
      </c>
      <c r="B50" t="s">
        <v>3407</v>
      </c>
      <c r="D50" t="s">
        <v>156</v>
      </c>
      <c r="N50" t="s">
        <v>125</v>
      </c>
      <c r="O50">
        <v>0</v>
      </c>
      <c r="Q50">
        <v>0</v>
      </c>
      <c r="R50">
        <v>0</v>
      </c>
      <c r="T50">
        <v>0</v>
      </c>
      <c r="V50">
        <v>0</v>
      </c>
      <c r="W50">
        <v>0</v>
      </c>
    </row>
    <row r="51" spans="1:23" x14ac:dyDescent="0.2">
      <c r="A51">
        <v>16911</v>
      </c>
      <c r="B51" t="s">
        <v>3408</v>
      </c>
      <c r="D51" t="s">
        <v>156</v>
      </c>
      <c r="N51" t="s">
        <v>125</v>
      </c>
      <c r="O51">
        <v>0</v>
      </c>
      <c r="Q51">
        <v>2</v>
      </c>
      <c r="R51">
        <v>2</v>
      </c>
      <c r="S51" t="s">
        <v>3409</v>
      </c>
      <c r="T51">
        <v>0</v>
      </c>
      <c r="V51">
        <v>0</v>
      </c>
      <c r="W51">
        <v>0</v>
      </c>
    </row>
    <row r="52" spans="1:23" x14ac:dyDescent="0.2">
      <c r="A52">
        <v>14524</v>
      </c>
      <c r="B52" t="s">
        <v>3410</v>
      </c>
      <c r="D52" t="s">
        <v>156</v>
      </c>
      <c r="N52" t="s">
        <v>125</v>
      </c>
      <c r="O52">
        <v>0</v>
      </c>
      <c r="Q52">
        <v>0</v>
      </c>
      <c r="R52">
        <v>0</v>
      </c>
      <c r="T52">
        <v>0</v>
      </c>
      <c r="V52">
        <v>0</v>
      </c>
      <c r="W52">
        <v>0</v>
      </c>
    </row>
    <row r="53" spans="1:23" x14ac:dyDescent="0.2">
      <c r="A53">
        <v>15828</v>
      </c>
      <c r="B53" t="s">
        <v>3411</v>
      </c>
      <c r="D53" t="s">
        <v>156</v>
      </c>
      <c r="N53" t="s">
        <v>125</v>
      </c>
      <c r="O53">
        <v>0</v>
      </c>
      <c r="Q53">
        <v>6</v>
      </c>
      <c r="R53">
        <v>6</v>
      </c>
      <c r="S53" t="s">
        <v>3412</v>
      </c>
      <c r="T53">
        <v>0</v>
      </c>
      <c r="V53">
        <v>0</v>
      </c>
      <c r="W53">
        <v>0</v>
      </c>
    </row>
    <row r="54" spans="1:23" x14ac:dyDescent="0.2">
      <c r="A54">
        <v>14512</v>
      </c>
      <c r="B54" t="s">
        <v>3413</v>
      </c>
      <c r="D54" t="s">
        <v>156</v>
      </c>
      <c r="N54" t="s">
        <v>125</v>
      </c>
      <c r="O54">
        <v>0</v>
      </c>
      <c r="Q54">
        <v>0</v>
      </c>
      <c r="R54">
        <v>0</v>
      </c>
      <c r="T54">
        <v>0</v>
      </c>
      <c r="V54">
        <v>0</v>
      </c>
      <c r="W54">
        <v>0</v>
      </c>
    </row>
    <row r="55" spans="1:23" x14ac:dyDescent="0.2">
      <c r="A55">
        <v>17256</v>
      </c>
      <c r="B55" t="s">
        <v>3414</v>
      </c>
      <c r="D55" t="s">
        <v>156</v>
      </c>
      <c r="N55" t="s">
        <v>125</v>
      </c>
      <c r="O55">
        <v>0</v>
      </c>
      <c r="Q55">
        <v>0</v>
      </c>
      <c r="R55">
        <v>0</v>
      </c>
      <c r="T55">
        <v>0</v>
      </c>
      <c r="V55">
        <v>0</v>
      </c>
      <c r="W55">
        <v>0</v>
      </c>
    </row>
    <row r="56" spans="1:23" x14ac:dyDescent="0.2">
      <c r="A56">
        <v>15061</v>
      </c>
      <c r="B56" t="s">
        <v>3415</v>
      </c>
      <c r="D56" t="s">
        <v>156</v>
      </c>
      <c r="N56" t="s">
        <v>125</v>
      </c>
      <c r="O56">
        <v>0</v>
      </c>
      <c r="Q56">
        <v>0</v>
      </c>
      <c r="R56">
        <v>0</v>
      </c>
      <c r="T56">
        <v>1</v>
      </c>
      <c r="U56" t="s">
        <v>3415</v>
      </c>
      <c r="V56">
        <v>0</v>
      </c>
      <c r="W56">
        <v>0</v>
      </c>
    </row>
    <row r="57" spans="1:23" x14ac:dyDescent="0.2">
      <c r="A57">
        <v>17048</v>
      </c>
      <c r="B57" t="s">
        <v>1909</v>
      </c>
      <c r="D57" t="s">
        <v>156</v>
      </c>
      <c r="N57" t="s">
        <v>125</v>
      </c>
      <c r="O57">
        <v>0</v>
      </c>
      <c r="Q57">
        <v>0</v>
      </c>
      <c r="R57">
        <v>0</v>
      </c>
      <c r="T57">
        <v>0</v>
      </c>
      <c r="V57">
        <v>0</v>
      </c>
      <c r="W57">
        <v>0</v>
      </c>
    </row>
    <row r="58" spans="1:23" x14ac:dyDescent="0.2">
      <c r="A58">
        <v>14502</v>
      </c>
      <c r="B58" t="s">
        <v>3416</v>
      </c>
      <c r="D58" t="s">
        <v>156</v>
      </c>
      <c r="N58" t="s">
        <v>125</v>
      </c>
      <c r="O58">
        <v>0</v>
      </c>
      <c r="Q58">
        <v>6</v>
      </c>
      <c r="R58">
        <v>6</v>
      </c>
      <c r="S58" t="s">
        <v>3417</v>
      </c>
      <c r="T58">
        <v>0</v>
      </c>
      <c r="V58">
        <v>0</v>
      </c>
      <c r="W58">
        <v>0</v>
      </c>
    </row>
    <row r="59" spans="1:23" x14ac:dyDescent="0.2">
      <c r="A59">
        <v>17904</v>
      </c>
      <c r="B59" t="s">
        <v>3418</v>
      </c>
      <c r="D59" t="s">
        <v>156</v>
      </c>
      <c r="N59" t="s">
        <v>125</v>
      </c>
      <c r="O59">
        <v>0</v>
      </c>
      <c r="Q59">
        <v>8</v>
      </c>
      <c r="R59">
        <v>8</v>
      </c>
      <c r="S59" t="s">
        <v>3419</v>
      </c>
      <c r="T59">
        <v>0</v>
      </c>
      <c r="V59">
        <v>0</v>
      </c>
      <c r="W59">
        <v>0</v>
      </c>
    </row>
    <row r="60" spans="1:23" x14ac:dyDescent="0.2">
      <c r="A60">
        <v>17914</v>
      </c>
      <c r="B60" t="s">
        <v>3420</v>
      </c>
      <c r="D60" t="s">
        <v>156</v>
      </c>
      <c r="N60" t="s">
        <v>125</v>
      </c>
      <c r="O60">
        <v>0</v>
      </c>
      <c r="Q60">
        <v>1</v>
      </c>
      <c r="R60">
        <v>1</v>
      </c>
      <c r="S60" t="s">
        <v>738</v>
      </c>
      <c r="T60">
        <v>0</v>
      </c>
      <c r="V60">
        <v>0</v>
      </c>
      <c r="W60">
        <v>0</v>
      </c>
    </row>
    <row r="61" spans="1:23" x14ac:dyDescent="0.2">
      <c r="A61">
        <v>17906</v>
      </c>
      <c r="B61" t="s">
        <v>3421</v>
      </c>
      <c r="D61" t="s">
        <v>156</v>
      </c>
      <c r="N61" t="s">
        <v>125</v>
      </c>
      <c r="O61">
        <v>0</v>
      </c>
      <c r="Q61">
        <v>1</v>
      </c>
      <c r="R61">
        <v>1</v>
      </c>
      <c r="S61" t="s">
        <v>814</v>
      </c>
      <c r="T61">
        <v>0</v>
      </c>
      <c r="V61">
        <v>0</v>
      </c>
      <c r="W61">
        <v>0</v>
      </c>
    </row>
    <row r="62" spans="1:23" x14ac:dyDescent="0.2">
      <c r="A62">
        <v>18032</v>
      </c>
      <c r="B62" t="s">
        <v>3422</v>
      </c>
      <c r="D62" t="s">
        <v>156</v>
      </c>
      <c r="N62" t="s">
        <v>125</v>
      </c>
      <c r="O62">
        <v>0</v>
      </c>
      <c r="Q62">
        <v>10</v>
      </c>
      <c r="R62">
        <v>10</v>
      </c>
      <c r="S62" t="s">
        <v>3423</v>
      </c>
      <c r="T62">
        <v>0</v>
      </c>
      <c r="V62">
        <v>0</v>
      </c>
      <c r="W62">
        <v>0</v>
      </c>
    </row>
    <row r="63" spans="1:23" x14ac:dyDescent="0.2">
      <c r="A63">
        <v>26418</v>
      </c>
      <c r="B63" t="s">
        <v>3424</v>
      </c>
      <c r="D63" t="s">
        <v>156</v>
      </c>
      <c r="N63" t="s">
        <v>125</v>
      </c>
      <c r="O63">
        <v>0</v>
      </c>
      <c r="Q63">
        <v>0</v>
      </c>
      <c r="R63">
        <v>0</v>
      </c>
      <c r="T63">
        <v>0</v>
      </c>
      <c r="V63">
        <v>0</v>
      </c>
      <c r="W63">
        <v>0</v>
      </c>
    </row>
    <row r="64" spans="1:23" x14ac:dyDescent="0.2">
      <c r="A64">
        <v>14510</v>
      </c>
      <c r="B64" t="s">
        <v>1922</v>
      </c>
      <c r="D64" t="s">
        <v>156</v>
      </c>
      <c r="N64" t="s">
        <v>125</v>
      </c>
      <c r="O64">
        <v>0</v>
      </c>
      <c r="Q64">
        <v>4</v>
      </c>
      <c r="R64">
        <v>4</v>
      </c>
      <c r="S64" t="s">
        <v>3425</v>
      </c>
      <c r="T64">
        <v>0</v>
      </c>
      <c r="V64">
        <v>0</v>
      </c>
      <c r="W64">
        <v>0</v>
      </c>
    </row>
    <row r="65" spans="1:23" x14ac:dyDescent="0.2">
      <c r="A65">
        <v>17911</v>
      </c>
      <c r="B65" t="s">
        <v>3426</v>
      </c>
      <c r="D65" t="s">
        <v>156</v>
      </c>
      <c r="N65" t="s">
        <v>125</v>
      </c>
      <c r="O65">
        <v>0</v>
      </c>
      <c r="Q65">
        <v>1</v>
      </c>
      <c r="R65">
        <v>1</v>
      </c>
      <c r="S65" t="s">
        <v>758</v>
      </c>
      <c r="T65">
        <v>0</v>
      </c>
      <c r="V65">
        <v>0</v>
      </c>
      <c r="W65">
        <v>0</v>
      </c>
    </row>
    <row r="66" spans="1:23" x14ac:dyDescent="0.2">
      <c r="A66">
        <v>17254</v>
      </c>
      <c r="B66" t="s">
        <v>3427</v>
      </c>
      <c r="D66" t="s">
        <v>156</v>
      </c>
      <c r="N66" t="s">
        <v>125</v>
      </c>
      <c r="O66">
        <v>0</v>
      </c>
      <c r="Q66">
        <v>0</v>
      </c>
      <c r="R66">
        <v>0</v>
      </c>
      <c r="T66">
        <v>0</v>
      </c>
      <c r="V66">
        <v>0</v>
      </c>
      <c r="W66">
        <v>0</v>
      </c>
    </row>
    <row r="67" spans="1:23" x14ac:dyDescent="0.2">
      <c r="A67">
        <v>14517</v>
      </c>
      <c r="B67" t="s">
        <v>3428</v>
      </c>
      <c r="D67" t="s">
        <v>156</v>
      </c>
      <c r="N67" t="s">
        <v>125</v>
      </c>
      <c r="O67">
        <v>0</v>
      </c>
      <c r="Q67">
        <v>0</v>
      </c>
      <c r="R67">
        <v>0</v>
      </c>
      <c r="T67">
        <v>0</v>
      </c>
      <c r="V67">
        <v>0</v>
      </c>
      <c r="W67">
        <v>0</v>
      </c>
    </row>
    <row r="68" spans="1:23" x14ac:dyDescent="0.2">
      <c r="A68">
        <v>14506</v>
      </c>
      <c r="B68" t="s">
        <v>1939</v>
      </c>
      <c r="D68" t="s">
        <v>156</v>
      </c>
      <c r="N68" t="s">
        <v>125</v>
      </c>
      <c r="O68">
        <v>0</v>
      </c>
      <c r="Q68">
        <v>16</v>
      </c>
      <c r="R68">
        <v>16</v>
      </c>
      <c r="S68" t="s">
        <v>3429</v>
      </c>
      <c r="T68">
        <v>0</v>
      </c>
      <c r="V68">
        <v>2</v>
      </c>
      <c r="W68">
        <v>2</v>
      </c>
    </row>
    <row r="69" spans="1:23" x14ac:dyDescent="0.2">
      <c r="A69">
        <v>17259</v>
      </c>
      <c r="B69" t="s">
        <v>134</v>
      </c>
      <c r="D69" t="s">
        <v>156</v>
      </c>
      <c r="N69" t="s">
        <v>125</v>
      </c>
      <c r="O69">
        <v>0</v>
      </c>
      <c r="Q69">
        <v>1</v>
      </c>
      <c r="R69">
        <v>1</v>
      </c>
      <c r="S69" t="s">
        <v>623</v>
      </c>
      <c r="T69">
        <v>0</v>
      </c>
      <c r="V69">
        <v>0</v>
      </c>
      <c r="W69">
        <v>0</v>
      </c>
    </row>
    <row r="70" spans="1:23" x14ac:dyDescent="0.2">
      <c r="A70">
        <v>17070</v>
      </c>
      <c r="B70" t="s">
        <v>3430</v>
      </c>
      <c r="D70" t="s">
        <v>156</v>
      </c>
      <c r="N70" t="s">
        <v>125</v>
      </c>
      <c r="O70">
        <v>0</v>
      </c>
      <c r="Q70">
        <v>0</v>
      </c>
      <c r="R70">
        <v>0</v>
      </c>
      <c r="T70">
        <v>0</v>
      </c>
      <c r="V70">
        <v>0</v>
      </c>
      <c r="W70">
        <v>0</v>
      </c>
    </row>
    <row r="71" spans="1:23" x14ac:dyDescent="0.2">
      <c r="A71">
        <v>17456</v>
      </c>
      <c r="B71" t="s">
        <v>3431</v>
      </c>
      <c r="D71" t="s">
        <v>156</v>
      </c>
      <c r="N71" t="s">
        <v>125</v>
      </c>
      <c r="O71">
        <v>0</v>
      </c>
      <c r="Q71">
        <v>1</v>
      </c>
      <c r="R71">
        <v>1</v>
      </c>
      <c r="S71" t="s">
        <v>3234</v>
      </c>
      <c r="T71">
        <v>0</v>
      </c>
      <c r="V71">
        <v>0</v>
      </c>
      <c r="W71">
        <v>0</v>
      </c>
    </row>
    <row r="72" spans="1:23" x14ac:dyDescent="0.2">
      <c r="A72">
        <v>17455</v>
      </c>
      <c r="B72" t="s">
        <v>3432</v>
      </c>
      <c r="D72" t="s">
        <v>156</v>
      </c>
      <c r="N72" t="s">
        <v>125</v>
      </c>
      <c r="O72">
        <v>0</v>
      </c>
      <c r="Q72">
        <v>0</v>
      </c>
      <c r="R72">
        <v>0</v>
      </c>
      <c r="T72">
        <v>0</v>
      </c>
      <c r="V72">
        <v>0</v>
      </c>
      <c r="W72">
        <v>0</v>
      </c>
    </row>
    <row r="73" spans="1:23" x14ac:dyDescent="0.2">
      <c r="A73">
        <v>16812</v>
      </c>
      <c r="B73" t="s">
        <v>3433</v>
      </c>
      <c r="D73" t="s">
        <v>156</v>
      </c>
      <c r="N73" t="s">
        <v>125</v>
      </c>
      <c r="O73">
        <v>0</v>
      </c>
      <c r="Q73">
        <v>0</v>
      </c>
      <c r="R73">
        <v>0</v>
      </c>
      <c r="T73">
        <v>0</v>
      </c>
      <c r="V73">
        <v>1</v>
      </c>
      <c r="W73">
        <v>1</v>
      </c>
    </row>
    <row r="74" spans="1:23" x14ac:dyDescent="0.2">
      <c r="A74">
        <v>15045</v>
      </c>
      <c r="B74" t="s">
        <v>3434</v>
      </c>
      <c r="D74" t="s">
        <v>156</v>
      </c>
      <c r="N74" t="s">
        <v>125</v>
      </c>
      <c r="O74">
        <v>0</v>
      </c>
      <c r="Q74">
        <v>1</v>
      </c>
      <c r="R74">
        <v>1</v>
      </c>
      <c r="S74" t="s">
        <v>618</v>
      </c>
      <c r="T74">
        <v>0</v>
      </c>
      <c r="V74">
        <v>0</v>
      </c>
      <c r="W74">
        <v>0</v>
      </c>
    </row>
    <row r="75" spans="1:23" x14ac:dyDescent="0.2">
      <c r="A75">
        <v>14525</v>
      </c>
      <c r="B75" t="s">
        <v>3435</v>
      </c>
      <c r="D75" t="s">
        <v>156</v>
      </c>
      <c r="N75" t="s">
        <v>125</v>
      </c>
      <c r="O75">
        <v>0</v>
      </c>
      <c r="Q75">
        <v>0</v>
      </c>
      <c r="R75">
        <v>0</v>
      </c>
      <c r="T75">
        <v>0</v>
      </c>
      <c r="V75">
        <v>0</v>
      </c>
      <c r="W75">
        <v>0</v>
      </c>
    </row>
    <row r="76" spans="1:23" x14ac:dyDescent="0.2">
      <c r="A76">
        <v>17801</v>
      </c>
      <c r="B76" t="s">
        <v>3436</v>
      </c>
      <c r="D76" t="s">
        <v>156</v>
      </c>
      <c r="N76" t="s">
        <v>125</v>
      </c>
      <c r="O76">
        <v>0</v>
      </c>
      <c r="Q76">
        <v>0</v>
      </c>
      <c r="R76">
        <v>0</v>
      </c>
      <c r="T76">
        <v>0</v>
      </c>
      <c r="V76">
        <v>0</v>
      </c>
      <c r="W76">
        <v>0</v>
      </c>
    </row>
    <row r="77" spans="1:23" x14ac:dyDescent="0.2">
      <c r="A77">
        <v>16906</v>
      </c>
      <c r="B77" t="s">
        <v>3437</v>
      </c>
      <c r="D77" t="s">
        <v>156</v>
      </c>
      <c r="N77" t="s">
        <v>125</v>
      </c>
      <c r="O77">
        <v>0</v>
      </c>
      <c r="Q77">
        <v>1</v>
      </c>
      <c r="R77">
        <v>1</v>
      </c>
      <c r="S77" t="s">
        <v>613</v>
      </c>
      <c r="T77">
        <v>0</v>
      </c>
      <c r="V77">
        <v>0</v>
      </c>
      <c r="W77">
        <v>0</v>
      </c>
    </row>
    <row r="78" spans="1:23" x14ac:dyDescent="0.2">
      <c r="A78">
        <v>17257</v>
      </c>
      <c r="B78" t="s">
        <v>3438</v>
      </c>
      <c r="D78" t="s">
        <v>156</v>
      </c>
      <c r="N78" t="s">
        <v>125</v>
      </c>
      <c r="O78">
        <v>0</v>
      </c>
      <c r="Q78">
        <v>20</v>
      </c>
      <c r="R78">
        <v>19</v>
      </c>
      <c r="S78" t="s">
        <v>3439</v>
      </c>
      <c r="T78">
        <v>0</v>
      </c>
      <c r="V78">
        <v>0</v>
      </c>
      <c r="W78">
        <v>0</v>
      </c>
    </row>
    <row r="79" spans="1:23" x14ac:dyDescent="0.2">
      <c r="A79">
        <v>17069</v>
      </c>
      <c r="B79" t="s">
        <v>3440</v>
      </c>
      <c r="D79" t="s">
        <v>156</v>
      </c>
      <c r="N79" t="s">
        <v>125</v>
      </c>
      <c r="O79">
        <v>0</v>
      </c>
      <c r="Q79">
        <v>1</v>
      </c>
      <c r="R79">
        <v>1</v>
      </c>
      <c r="S79" t="s">
        <v>759</v>
      </c>
      <c r="T79">
        <v>0</v>
      </c>
      <c r="V79">
        <v>0</v>
      </c>
      <c r="W79">
        <v>0</v>
      </c>
    </row>
    <row r="80" spans="1:23" x14ac:dyDescent="0.2">
      <c r="A80">
        <v>14503</v>
      </c>
      <c r="B80" t="s">
        <v>3441</v>
      </c>
      <c r="D80" t="s">
        <v>156</v>
      </c>
      <c r="N80" t="s">
        <v>125</v>
      </c>
      <c r="O80">
        <v>0</v>
      </c>
      <c r="Q80">
        <v>1</v>
      </c>
      <c r="R80">
        <v>1</v>
      </c>
      <c r="S80" t="s">
        <v>740</v>
      </c>
      <c r="T80">
        <v>0</v>
      </c>
      <c r="V80">
        <v>0</v>
      </c>
      <c r="W80">
        <v>0</v>
      </c>
    </row>
    <row r="81" spans="1:23" x14ac:dyDescent="0.2">
      <c r="A81">
        <v>14505</v>
      </c>
      <c r="B81" t="s">
        <v>3442</v>
      </c>
      <c r="D81" t="s">
        <v>50</v>
      </c>
      <c r="E81" t="s">
        <v>3443</v>
      </c>
      <c r="N81" t="s">
        <v>125</v>
      </c>
      <c r="O81">
        <v>0</v>
      </c>
      <c r="Q81">
        <v>0</v>
      </c>
      <c r="R81">
        <v>0</v>
      </c>
      <c r="T81">
        <v>0</v>
      </c>
      <c r="V81">
        <v>0</v>
      </c>
      <c r="W81">
        <v>0</v>
      </c>
    </row>
    <row r="82" spans="1:23" x14ac:dyDescent="0.2">
      <c r="A82">
        <v>14496</v>
      </c>
      <c r="B82" t="s">
        <v>3444</v>
      </c>
      <c r="D82" t="s">
        <v>50</v>
      </c>
      <c r="E82" t="s">
        <v>3443</v>
      </c>
      <c r="N82" t="s">
        <v>125</v>
      </c>
      <c r="O82">
        <v>0</v>
      </c>
      <c r="Q82">
        <v>0</v>
      </c>
      <c r="R82">
        <v>0</v>
      </c>
      <c r="T82">
        <v>0</v>
      </c>
      <c r="V82">
        <v>0</v>
      </c>
      <c r="W82">
        <v>0</v>
      </c>
    </row>
    <row r="83" spans="1:23" x14ac:dyDescent="0.2">
      <c r="A83">
        <v>17071</v>
      </c>
      <c r="B83" t="s">
        <v>3445</v>
      </c>
      <c r="D83" t="s">
        <v>50</v>
      </c>
      <c r="E83" t="s">
        <v>3443</v>
      </c>
      <c r="N83" t="s">
        <v>125</v>
      </c>
      <c r="O83">
        <v>0</v>
      </c>
      <c r="Q83">
        <v>0</v>
      </c>
      <c r="R83">
        <v>0</v>
      </c>
      <c r="T83">
        <v>0</v>
      </c>
      <c r="V83">
        <v>0</v>
      </c>
      <c r="W83">
        <v>0</v>
      </c>
    </row>
    <row r="84" spans="1:23" x14ac:dyDescent="0.2">
      <c r="A84">
        <v>16828</v>
      </c>
      <c r="B84" t="s">
        <v>3446</v>
      </c>
      <c r="D84" t="s">
        <v>50</v>
      </c>
      <c r="E84" t="s">
        <v>3443</v>
      </c>
      <c r="N84" t="s">
        <v>125</v>
      </c>
      <c r="O84">
        <v>0</v>
      </c>
      <c r="Q84">
        <v>0</v>
      </c>
      <c r="R84">
        <v>0</v>
      </c>
      <c r="T84">
        <v>0</v>
      </c>
      <c r="V84">
        <v>0</v>
      </c>
      <c r="W84">
        <v>0</v>
      </c>
    </row>
    <row r="85" spans="1:23" x14ac:dyDescent="0.2">
      <c r="A85">
        <v>15102</v>
      </c>
      <c r="B85" t="s">
        <v>3447</v>
      </c>
      <c r="D85" t="s">
        <v>50</v>
      </c>
      <c r="E85" t="s">
        <v>3443</v>
      </c>
      <c r="N85" t="s">
        <v>125</v>
      </c>
      <c r="O85">
        <v>0</v>
      </c>
      <c r="Q85">
        <v>0</v>
      </c>
      <c r="R85">
        <v>0</v>
      </c>
      <c r="T85">
        <v>0</v>
      </c>
      <c r="V85">
        <v>0</v>
      </c>
      <c r="W85">
        <v>0</v>
      </c>
    </row>
    <row r="86" spans="1:23" x14ac:dyDescent="0.2">
      <c r="A86">
        <v>15124</v>
      </c>
      <c r="B86" t="s">
        <v>3448</v>
      </c>
      <c r="D86" t="s">
        <v>50</v>
      </c>
      <c r="E86" t="s">
        <v>3443</v>
      </c>
      <c r="N86" t="s">
        <v>125</v>
      </c>
      <c r="O86">
        <v>0</v>
      </c>
      <c r="Q86">
        <v>2</v>
      </c>
      <c r="R86">
        <v>2</v>
      </c>
      <c r="S86" t="s">
        <v>3449</v>
      </c>
      <c r="T86">
        <v>0</v>
      </c>
      <c r="V86">
        <v>0</v>
      </c>
      <c r="W86">
        <v>0</v>
      </c>
    </row>
  </sheetData>
  <pageMargins left="0.75" right="0.75" top="1" bottom="1" header="0.511811023622047" footer="0.511811023622047"/>
  <pageSetup paperSize="9" orientation="portrait" horizontalDpi="300" verticalDpi="30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5">
    <tabColor rgb="FFFFB74D"/>
  </sheetPr>
  <dimension ref="A1:F149"/>
  <sheetViews>
    <sheetView zoomScaleNormal="100" workbookViewId="0">
      <pane ySplit="1" topLeftCell="A2" activePane="bottomLeft" state="frozen"/>
      <selection pane="bottomLeft" activeCell="A2" sqref="A2:F149"/>
    </sheetView>
  </sheetViews>
  <sheetFormatPr baseColWidth="10" defaultColWidth="8.6640625" defaultRowHeight="15" x14ac:dyDescent="0.2"/>
  <cols>
    <col min="1" max="1" width="8" customWidth="1"/>
    <col min="2" max="2" width="20" customWidth="1"/>
    <col min="3" max="3" width="10" customWidth="1"/>
    <col min="4" max="4" width="20" customWidth="1"/>
    <col min="5" max="5" width="10" customWidth="1"/>
    <col min="6" max="6" width="30" customWidth="1"/>
    <col min="7" max="7" width="2" customWidth="1"/>
    <col min="8" max="8" width="30" customWidth="1"/>
    <col min="9" max="9" width="10" customWidth="1"/>
  </cols>
  <sheetData>
    <row r="1" spans="1:6" ht="26" customHeight="1" x14ac:dyDescent="0.2">
      <c r="A1" s="1" t="s">
        <v>3450</v>
      </c>
      <c r="B1" s="1" t="s">
        <v>3451</v>
      </c>
      <c r="C1" s="1" t="s">
        <v>3452</v>
      </c>
      <c r="D1" s="1" t="s">
        <v>3453</v>
      </c>
      <c r="E1" s="1" t="s">
        <v>3454</v>
      </c>
      <c r="F1" s="1" t="s">
        <v>3455</v>
      </c>
    </row>
    <row r="2" spans="1:6" x14ac:dyDescent="0.2">
      <c r="A2">
        <v>7998</v>
      </c>
      <c r="B2" s="9">
        <v>45838.414510381946</v>
      </c>
      <c r="C2">
        <v>11972</v>
      </c>
      <c r="D2" s="9">
        <v>45845.379494131943</v>
      </c>
      <c r="E2" t="s">
        <v>3456</v>
      </c>
      <c r="F2" t="s">
        <v>3457</v>
      </c>
    </row>
    <row r="3" spans="1:6" x14ac:dyDescent="0.2">
      <c r="A3">
        <v>8521</v>
      </c>
      <c r="B3" s="9">
        <v>45875.592666145843</v>
      </c>
      <c r="C3">
        <v>11972</v>
      </c>
      <c r="D3" s="9">
        <v>45995.470792083332</v>
      </c>
      <c r="E3" t="s">
        <v>3458</v>
      </c>
      <c r="F3" t="s">
        <v>3459</v>
      </c>
    </row>
    <row r="4" spans="1:6" x14ac:dyDescent="0.2">
      <c r="A4">
        <v>8074</v>
      </c>
      <c r="B4" s="9">
        <v>45842.45799609954</v>
      </c>
      <c r="C4">
        <v>12217</v>
      </c>
      <c r="D4" s="9">
        <v>45896.719513449083</v>
      </c>
      <c r="E4" t="s">
        <v>3460</v>
      </c>
      <c r="F4" t="s">
        <v>156</v>
      </c>
    </row>
    <row r="5" spans="1:6" x14ac:dyDescent="0.2">
      <c r="A5">
        <v>8234</v>
      </c>
      <c r="B5" s="9">
        <v>45855.444628043981</v>
      </c>
      <c r="C5">
        <v>12375</v>
      </c>
      <c r="D5" s="9">
        <v>45861.686930555552</v>
      </c>
      <c r="E5" t="s">
        <v>3456</v>
      </c>
      <c r="F5" t="s">
        <v>3461</v>
      </c>
    </row>
    <row r="6" spans="1:6" x14ac:dyDescent="0.2">
      <c r="A6">
        <v>8235</v>
      </c>
      <c r="B6" s="9">
        <v>45855.444950289348</v>
      </c>
      <c r="C6">
        <v>12375</v>
      </c>
      <c r="D6" s="9">
        <v>45861.686963935193</v>
      </c>
      <c r="E6" t="s">
        <v>3456</v>
      </c>
      <c r="F6" t="s">
        <v>3462</v>
      </c>
    </row>
    <row r="7" spans="1:6" x14ac:dyDescent="0.2">
      <c r="A7">
        <v>8237</v>
      </c>
      <c r="B7" s="9">
        <v>45855.44607766204</v>
      </c>
      <c r="C7">
        <v>12375</v>
      </c>
      <c r="D7" s="9">
        <v>45861.687062048608</v>
      </c>
      <c r="E7" t="s">
        <v>3456</v>
      </c>
      <c r="F7" t="s">
        <v>3463</v>
      </c>
    </row>
    <row r="8" spans="1:6" x14ac:dyDescent="0.2">
      <c r="A8">
        <v>11119</v>
      </c>
      <c r="B8" s="9">
        <v>46014.806415509258</v>
      </c>
      <c r="C8">
        <v>11973</v>
      </c>
      <c r="D8" s="9">
        <v>46014.868709131937</v>
      </c>
      <c r="E8" t="s">
        <v>3464</v>
      </c>
      <c r="F8" t="s">
        <v>3465</v>
      </c>
    </row>
    <row r="9" spans="1:6" x14ac:dyDescent="0.2">
      <c r="A9">
        <v>9278</v>
      </c>
      <c r="B9" s="9">
        <v>45915.392825069437</v>
      </c>
      <c r="C9">
        <v>11972</v>
      </c>
      <c r="D9" s="9">
        <v>45995.83015228009</v>
      </c>
      <c r="E9" t="s">
        <v>3466</v>
      </c>
      <c r="F9" t="s">
        <v>3467</v>
      </c>
    </row>
    <row r="10" spans="1:6" x14ac:dyDescent="0.2">
      <c r="A10">
        <v>8529</v>
      </c>
      <c r="B10" s="9">
        <v>45876.449482060183</v>
      </c>
      <c r="C10">
        <v>11973</v>
      </c>
      <c r="D10" s="9">
        <v>45995.831946446757</v>
      </c>
      <c r="E10" t="s">
        <v>3468</v>
      </c>
      <c r="F10" t="s">
        <v>3469</v>
      </c>
    </row>
    <row r="11" spans="1:6" x14ac:dyDescent="0.2">
      <c r="A11">
        <v>8035</v>
      </c>
      <c r="B11" s="9">
        <v>45839.763738310183</v>
      </c>
      <c r="C11">
        <v>12248</v>
      </c>
      <c r="D11" s="9">
        <v>45995.532283379631</v>
      </c>
      <c r="E11" t="s">
        <v>3456</v>
      </c>
      <c r="F11" t="s">
        <v>3470</v>
      </c>
    </row>
    <row r="12" spans="1:6" x14ac:dyDescent="0.2">
      <c r="A12">
        <v>8669</v>
      </c>
      <c r="B12" s="9">
        <v>45882.751676238433</v>
      </c>
      <c r="C12">
        <v>12375</v>
      </c>
      <c r="D12" s="9">
        <v>45995.532726365738</v>
      </c>
      <c r="E12" t="s">
        <v>3471</v>
      </c>
      <c r="F12" t="s">
        <v>3472</v>
      </c>
    </row>
    <row r="13" spans="1:6" x14ac:dyDescent="0.2">
      <c r="A13">
        <v>8810</v>
      </c>
      <c r="B13" s="9">
        <v>45891.385308703713</v>
      </c>
      <c r="C13">
        <v>11972</v>
      </c>
      <c r="D13" s="9">
        <v>45995.470658865743</v>
      </c>
      <c r="E13" t="s">
        <v>3456</v>
      </c>
      <c r="F13" t="s">
        <v>3473</v>
      </c>
    </row>
    <row r="14" spans="1:6" x14ac:dyDescent="0.2">
      <c r="A14">
        <v>10700</v>
      </c>
      <c r="B14" s="9">
        <v>45992.515089548608</v>
      </c>
      <c r="C14">
        <v>12971</v>
      </c>
      <c r="E14" t="s">
        <v>3474</v>
      </c>
      <c r="F14" t="s">
        <v>3475</v>
      </c>
    </row>
    <row r="15" spans="1:6" x14ac:dyDescent="0.2">
      <c r="A15">
        <v>7910</v>
      </c>
      <c r="B15" s="9">
        <v>45833.47002497685</v>
      </c>
      <c r="C15">
        <v>12070</v>
      </c>
      <c r="D15" s="9">
        <v>45881.885710763891</v>
      </c>
      <c r="E15" t="s">
        <v>3456</v>
      </c>
      <c r="F15" t="s">
        <v>3476</v>
      </c>
    </row>
    <row r="16" spans="1:6" x14ac:dyDescent="0.2">
      <c r="A16">
        <v>10712</v>
      </c>
      <c r="B16" s="9">
        <v>45992.537240659723</v>
      </c>
      <c r="C16">
        <v>12971</v>
      </c>
      <c r="E16" t="s">
        <v>3477</v>
      </c>
      <c r="F16" t="s">
        <v>3478</v>
      </c>
    </row>
    <row r="17" spans="1:6" x14ac:dyDescent="0.2">
      <c r="A17">
        <v>11135</v>
      </c>
      <c r="B17" s="9">
        <v>46014.986512870368</v>
      </c>
      <c r="C17">
        <v>11973</v>
      </c>
      <c r="E17" t="s">
        <v>3458</v>
      </c>
      <c r="F17" t="s">
        <v>3479</v>
      </c>
    </row>
    <row r="18" spans="1:6" x14ac:dyDescent="0.2">
      <c r="A18">
        <v>10701</v>
      </c>
      <c r="B18" s="9">
        <v>45992.516608715283</v>
      </c>
      <c r="C18">
        <v>12971</v>
      </c>
      <c r="E18" t="s">
        <v>3480</v>
      </c>
      <c r="F18" t="s">
        <v>133</v>
      </c>
    </row>
    <row r="19" spans="1:6" x14ac:dyDescent="0.2">
      <c r="A19">
        <v>11071</v>
      </c>
      <c r="B19" s="9">
        <v>46010.52091684028</v>
      </c>
      <c r="C19">
        <v>12971</v>
      </c>
      <c r="E19" t="s">
        <v>3481</v>
      </c>
      <c r="F19" t="s">
        <v>3482</v>
      </c>
    </row>
    <row r="20" spans="1:6" x14ac:dyDescent="0.2">
      <c r="A20">
        <v>11011</v>
      </c>
      <c r="B20" s="9">
        <v>46006.509397152768</v>
      </c>
      <c r="C20">
        <v>12971</v>
      </c>
      <c r="E20" t="s">
        <v>3483</v>
      </c>
      <c r="F20" t="s">
        <v>3484</v>
      </c>
    </row>
    <row r="21" spans="1:6" x14ac:dyDescent="0.2">
      <c r="A21">
        <v>10774</v>
      </c>
      <c r="B21" s="9">
        <v>45995.535544965278</v>
      </c>
      <c r="C21">
        <v>12971</v>
      </c>
      <c r="E21" t="s">
        <v>3485</v>
      </c>
      <c r="F21" t="s">
        <v>1727</v>
      </c>
    </row>
    <row r="22" spans="1:6" x14ac:dyDescent="0.2">
      <c r="A22">
        <v>10105</v>
      </c>
      <c r="B22" s="9">
        <v>45960.883925162037</v>
      </c>
      <c r="C22">
        <v>11973</v>
      </c>
      <c r="E22" t="s">
        <v>3460</v>
      </c>
      <c r="F22" t="s">
        <v>3486</v>
      </c>
    </row>
    <row r="23" spans="1:6" x14ac:dyDescent="0.2">
      <c r="A23">
        <v>9745</v>
      </c>
      <c r="B23" s="9">
        <v>45940.78743621528</v>
      </c>
      <c r="C23">
        <v>11973</v>
      </c>
      <c r="E23" t="s">
        <v>3487</v>
      </c>
      <c r="F23" t="s">
        <v>3488</v>
      </c>
    </row>
    <row r="24" spans="1:6" x14ac:dyDescent="0.2">
      <c r="A24">
        <v>10788</v>
      </c>
      <c r="B24" s="9">
        <v>45995.590843217593</v>
      </c>
      <c r="C24">
        <v>12971</v>
      </c>
      <c r="E24" t="s">
        <v>3489</v>
      </c>
      <c r="F24" t="s">
        <v>3490</v>
      </c>
    </row>
    <row r="25" spans="1:6" x14ac:dyDescent="0.2">
      <c r="A25">
        <v>8310</v>
      </c>
      <c r="B25" s="9">
        <v>45861.323475590281</v>
      </c>
      <c r="C25">
        <v>11972</v>
      </c>
      <c r="E25" t="s">
        <v>3491</v>
      </c>
      <c r="F25" t="s">
        <v>3492</v>
      </c>
    </row>
    <row r="26" spans="1:6" x14ac:dyDescent="0.2">
      <c r="A26">
        <v>8884</v>
      </c>
      <c r="B26" s="9">
        <v>45895.462356574077</v>
      </c>
      <c r="C26">
        <v>12217</v>
      </c>
      <c r="E26" t="s">
        <v>3464</v>
      </c>
      <c r="F26" t="s">
        <v>180</v>
      </c>
    </row>
    <row r="27" spans="1:6" x14ac:dyDescent="0.2">
      <c r="A27">
        <v>11128</v>
      </c>
      <c r="B27" s="9">
        <v>46014.984641909723</v>
      </c>
      <c r="C27">
        <v>11973</v>
      </c>
      <c r="E27" t="s">
        <v>3483</v>
      </c>
      <c r="F27" t="s">
        <v>1028</v>
      </c>
    </row>
    <row r="28" spans="1:6" x14ac:dyDescent="0.2">
      <c r="A28">
        <v>9678</v>
      </c>
      <c r="B28" s="9">
        <v>45937.716120254627</v>
      </c>
      <c r="C28">
        <v>14108</v>
      </c>
      <c r="E28" t="s">
        <v>3458</v>
      </c>
      <c r="F28" t="s">
        <v>3493</v>
      </c>
    </row>
    <row r="29" spans="1:6" x14ac:dyDescent="0.2">
      <c r="A29">
        <v>10689</v>
      </c>
      <c r="B29" s="9">
        <v>45989.61149221065</v>
      </c>
      <c r="C29">
        <v>11973</v>
      </c>
      <c r="D29" s="9">
        <v>45995.464581851847</v>
      </c>
      <c r="E29" t="s">
        <v>3494</v>
      </c>
      <c r="F29" t="s">
        <v>3495</v>
      </c>
    </row>
    <row r="30" spans="1:6" x14ac:dyDescent="0.2">
      <c r="A30">
        <v>10705</v>
      </c>
      <c r="B30" s="9">
        <v>45992.523935266203</v>
      </c>
      <c r="C30">
        <v>12971</v>
      </c>
      <c r="D30" s="9">
        <v>45995.811885682873</v>
      </c>
      <c r="E30" t="s">
        <v>3496</v>
      </c>
      <c r="F30" t="s">
        <v>3426</v>
      </c>
    </row>
    <row r="31" spans="1:6" x14ac:dyDescent="0.2">
      <c r="A31">
        <v>10690</v>
      </c>
      <c r="B31" s="9">
        <v>45989.612153125003</v>
      </c>
      <c r="C31">
        <v>11973</v>
      </c>
      <c r="D31" s="9">
        <v>45995.465697268519</v>
      </c>
      <c r="E31" t="s">
        <v>3456</v>
      </c>
      <c r="F31" t="s">
        <v>133</v>
      </c>
    </row>
    <row r="32" spans="1:6" x14ac:dyDescent="0.2">
      <c r="A32">
        <v>11139</v>
      </c>
      <c r="B32" s="9">
        <v>46014.987427986111</v>
      </c>
      <c r="C32">
        <v>11973</v>
      </c>
      <c r="E32" t="s">
        <v>3497</v>
      </c>
      <c r="F32" t="s">
        <v>3498</v>
      </c>
    </row>
    <row r="33" spans="1:6" x14ac:dyDescent="0.2">
      <c r="A33">
        <v>10708</v>
      </c>
      <c r="B33" s="9">
        <v>45992.525812789347</v>
      </c>
      <c r="C33">
        <v>12971</v>
      </c>
      <c r="E33" t="s">
        <v>3466</v>
      </c>
      <c r="F33" t="s">
        <v>3499</v>
      </c>
    </row>
    <row r="34" spans="1:6" x14ac:dyDescent="0.2">
      <c r="A34">
        <v>11083</v>
      </c>
      <c r="B34" s="9">
        <v>46010.704710034719</v>
      </c>
      <c r="C34">
        <v>12971</v>
      </c>
      <c r="E34" t="s">
        <v>3456</v>
      </c>
      <c r="F34" t="s">
        <v>1675</v>
      </c>
    </row>
    <row r="35" spans="1:6" x14ac:dyDescent="0.2">
      <c r="A35">
        <v>11125</v>
      </c>
      <c r="B35" s="9">
        <v>46014.983607152782</v>
      </c>
      <c r="C35">
        <v>11973</v>
      </c>
      <c r="E35" t="s">
        <v>3500</v>
      </c>
      <c r="F35" t="s">
        <v>3393</v>
      </c>
    </row>
    <row r="36" spans="1:6" x14ac:dyDescent="0.2">
      <c r="A36">
        <v>10704</v>
      </c>
      <c r="B36" s="9">
        <v>45992.522035613423</v>
      </c>
      <c r="C36">
        <v>12971</v>
      </c>
      <c r="E36" t="s">
        <v>3501</v>
      </c>
      <c r="F36" t="s">
        <v>3502</v>
      </c>
    </row>
    <row r="37" spans="1:6" x14ac:dyDescent="0.2">
      <c r="A37">
        <v>10785</v>
      </c>
      <c r="B37" s="9">
        <v>45995.588411226847</v>
      </c>
      <c r="C37">
        <v>12971</v>
      </c>
      <c r="E37" t="s">
        <v>3485</v>
      </c>
      <c r="F37" t="s">
        <v>1736</v>
      </c>
    </row>
    <row r="38" spans="1:6" x14ac:dyDescent="0.2">
      <c r="A38">
        <v>10379</v>
      </c>
      <c r="B38" s="9">
        <v>45966.802739710649</v>
      </c>
      <c r="C38">
        <v>11973</v>
      </c>
      <c r="D38" s="9">
        <v>46014.451809849539</v>
      </c>
      <c r="E38" t="s">
        <v>3503</v>
      </c>
      <c r="F38" t="s">
        <v>1027</v>
      </c>
    </row>
    <row r="39" spans="1:6" x14ac:dyDescent="0.2">
      <c r="A39">
        <v>11074</v>
      </c>
      <c r="B39" s="9">
        <v>46010.580531724539</v>
      </c>
      <c r="C39">
        <v>12971</v>
      </c>
      <c r="E39" t="s">
        <v>3504</v>
      </c>
      <c r="F39" t="s">
        <v>3505</v>
      </c>
    </row>
    <row r="40" spans="1:6" x14ac:dyDescent="0.2">
      <c r="A40">
        <v>8472</v>
      </c>
      <c r="B40" s="9">
        <v>45873.358710312503</v>
      </c>
      <c r="C40">
        <v>11973</v>
      </c>
      <c r="E40" t="s">
        <v>3480</v>
      </c>
      <c r="F40" t="s">
        <v>179</v>
      </c>
    </row>
    <row r="41" spans="1:6" x14ac:dyDescent="0.2">
      <c r="A41">
        <v>8868</v>
      </c>
      <c r="B41" s="9">
        <v>45894.871873842603</v>
      </c>
      <c r="C41">
        <v>11973</v>
      </c>
      <c r="E41" t="s">
        <v>3483</v>
      </c>
      <c r="F41" t="s">
        <v>143</v>
      </c>
    </row>
    <row r="42" spans="1:6" x14ac:dyDescent="0.2">
      <c r="A42">
        <v>11200</v>
      </c>
      <c r="B42" s="9">
        <v>46021.828661319443</v>
      </c>
      <c r="C42">
        <v>11973</v>
      </c>
      <c r="E42" t="s">
        <v>3506</v>
      </c>
      <c r="F42" t="s">
        <v>183</v>
      </c>
    </row>
    <row r="43" spans="1:6" x14ac:dyDescent="0.2">
      <c r="A43">
        <v>10691</v>
      </c>
      <c r="B43" s="9">
        <v>45989.6184980787</v>
      </c>
      <c r="C43">
        <v>11973</v>
      </c>
      <c r="D43" s="9">
        <v>45995.466083564817</v>
      </c>
      <c r="E43" t="s">
        <v>3507</v>
      </c>
      <c r="F43" t="s">
        <v>151</v>
      </c>
    </row>
    <row r="44" spans="1:6" x14ac:dyDescent="0.2">
      <c r="A44">
        <v>10789</v>
      </c>
      <c r="B44" s="9">
        <v>45995.591125196763</v>
      </c>
      <c r="C44">
        <v>12971</v>
      </c>
      <c r="D44" s="9">
        <v>46014.86859784722</v>
      </c>
      <c r="E44" t="s">
        <v>3508</v>
      </c>
      <c r="F44" t="s">
        <v>3509</v>
      </c>
    </row>
    <row r="45" spans="1:6" x14ac:dyDescent="0.2">
      <c r="A45">
        <v>10778</v>
      </c>
      <c r="B45" s="9">
        <v>45995.56058153935</v>
      </c>
      <c r="C45">
        <v>12971</v>
      </c>
      <c r="D45" s="9">
        <v>46014.448824837957</v>
      </c>
      <c r="E45" t="s">
        <v>3510</v>
      </c>
      <c r="F45" t="s">
        <v>3511</v>
      </c>
    </row>
    <row r="46" spans="1:6" x14ac:dyDescent="0.2">
      <c r="A46">
        <v>11126</v>
      </c>
      <c r="B46" s="9">
        <v>46014.984015983799</v>
      </c>
      <c r="C46">
        <v>11973</v>
      </c>
      <c r="E46" t="s">
        <v>3512</v>
      </c>
      <c r="F46" t="s">
        <v>142</v>
      </c>
    </row>
    <row r="47" spans="1:6" x14ac:dyDescent="0.2">
      <c r="A47">
        <v>9477</v>
      </c>
      <c r="B47" s="9">
        <v>45925.50091141204</v>
      </c>
      <c r="C47">
        <v>12936</v>
      </c>
      <c r="E47" t="s">
        <v>3456</v>
      </c>
      <c r="F47" t="s">
        <v>3513</v>
      </c>
    </row>
    <row r="48" spans="1:6" x14ac:dyDescent="0.2">
      <c r="A48">
        <v>9640</v>
      </c>
      <c r="B48" s="9">
        <v>45936.615182777779</v>
      </c>
      <c r="C48">
        <v>12971</v>
      </c>
      <c r="E48" t="s">
        <v>3514</v>
      </c>
      <c r="F48" t="s">
        <v>3515</v>
      </c>
    </row>
    <row r="49" spans="1:6" x14ac:dyDescent="0.2">
      <c r="A49">
        <v>10786</v>
      </c>
      <c r="B49" s="9">
        <v>45995.588807824082</v>
      </c>
      <c r="C49">
        <v>12971</v>
      </c>
      <c r="D49" s="9">
        <v>45995.810675347217</v>
      </c>
      <c r="E49" t="s">
        <v>3516</v>
      </c>
      <c r="F49" t="s">
        <v>3517</v>
      </c>
    </row>
    <row r="50" spans="1:6" x14ac:dyDescent="0.2">
      <c r="A50">
        <v>10787</v>
      </c>
      <c r="B50" s="9">
        <v>45995.58969645833</v>
      </c>
      <c r="C50">
        <v>12971</v>
      </c>
      <c r="D50" s="9">
        <v>46014.868800775461</v>
      </c>
      <c r="E50" t="s">
        <v>3456</v>
      </c>
      <c r="F50" t="s">
        <v>3518</v>
      </c>
    </row>
    <row r="51" spans="1:6" x14ac:dyDescent="0.2">
      <c r="A51">
        <v>11084</v>
      </c>
      <c r="B51" s="9">
        <v>46010.714223599527</v>
      </c>
      <c r="C51">
        <v>12971</v>
      </c>
      <c r="D51" s="9">
        <v>46014.448134166669</v>
      </c>
      <c r="E51" t="s">
        <v>3456</v>
      </c>
      <c r="F51" t="s">
        <v>3519</v>
      </c>
    </row>
    <row r="52" spans="1:6" x14ac:dyDescent="0.2">
      <c r="A52">
        <v>10776</v>
      </c>
      <c r="B52" s="9">
        <v>45995.559704606479</v>
      </c>
      <c r="C52">
        <v>12971</v>
      </c>
      <c r="D52" s="9">
        <v>46014.868828530103</v>
      </c>
      <c r="E52" t="s">
        <v>3485</v>
      </c>
      <c r="F52" t="s">
        <v>1091</v>
      </c>
    </row>
    <row r="53" spans="1:6" x14ac:dyDescent="0.2">
      <c r="A53">
        <v>11076</v>
      </c>
      <c r="B53" s="9">
        <v>46010.585806932868</v>
      </c>
      <c r="C53">
        <v>12971</v>
      </c>
      <c r="D53" s="9">
        <v>46014.446766493063</v>
      </c>
      <c r="E53" t="s">
        <v>3483</v>
      </c>
      <c r="F53" t="s">
        <v>3520</v>
      </c>
    </row>
    <row r="54" spans="1:6" x14ac:dyDescent="0.2">
      <c r="A54">
        <v>11041</v>
      </c>
      <c r="B54" s="9">
        <v>46008.542186226849</v>
      </c>
      <c r="C54">
        <v>11973</v>
      </c>
      <c r="D54" s="9">
        <v>46014.442104756941</v>
      </c>
      <c r="E54" t="s">
        <v>3521</v>
      </c>
      <c r="F54" t="s">
        <v>1652</v>
      </c>
    </row>
    <row r="55" spans="1:6" x14ac:dyDescent="0.2">
      <c r="A55">
        <v>10791</v>
      </c>
      <c r="B55" s="9">
        <v>45995.595329861113</v>
      </c>
      <c r="C55">
        <v>12971</v>
      </c>
      <c r="D55" s="9">
        <v>46014.448058263893</v>
      </c>
      <c r="E55" t="s">
        <v>3522</v>
      </c>
      <c r="F55" t="s">
        <v>3188</v>
      </c>
    </row>
    <row r="56" spans="1:6" x14ac:dyDescent="0.2">
      <c r="A56">
        <v>8245</v>
      </c>
      <c r="B56" s="9">
        <v>45855.552587280094</v>
      </c>
      <c r="C56">
        <v>11973</v>
      </c>
      <c r="E56" t="s">
        <v>3477</v>
      </c>
      <c r="F56" t="s">
        <v>3523</v>
      </c>
    </row>
    <row r="57" spans="1:6" x14ac:dyDescent="0.2">
      <c r="A57">
        <v>7890</v>
      </c>
      <c r="B57" s="9">
        <v>45832.482651550927</v>
      </c>
      <c r="C57">
        <v>11973</v>
      </c>
      <c r="E57" t="s">
        <v>3456</v>
      </c>
      <c r="F57" t="s">
        <v>3524</v>
      </c>
    </row>
    <row r="58" spans="1:6" x14ac:dyDescent="0.2">
      <c r="A58">
        <v>11884</v>
      </c>
      <c r="B58" s="9">
        <v>46063.445388333334</v>
      </c>
      <c r="C58">
        <v>11972</v>
      </c>
      <c r="D58" s="9">
        <v>46063.452165717586</v>
      </c>
      <c r="E58" t="s">
        <v>3456</v>
      </c>
      <c r="F58" t="s">
        <v>3525</v>
      </c>
    </row>
    <row r="59" spans="1:6" x14ac:dyDescent="0.2">
      <c r="A59">
        <v>9641</v>
      </c>
      <c r="B59" s="9">
        <v>45936.61640590278</v>
      </c>
      <c r="C59">
        <v>12971</v>
      </c>
      <c r="E59" t="s">
        <v>3522</v>
      </c>
      <c r="F59" t="s">
        <v>3526</v>
      </c>
    </row>
    <row r="60" spans="1:6" x14ac:dyDescent="0.2">
      <c r="A60">
        <v>8869</v>
      </c>
      <c r="B60" s="9">
        <v>45894.872099768523</v>
      </c>
      <c r="C60">
        <v>11973</v>
      </c>
      <c r="E60" t="s">
        <v>3527</v>
      </c>
      <c r="F60" t="s">
        <v>3528</v>
      </c>
    </row>
    <row r="61" spans="1:6" x14ac:dyDescent="0.2">
      <c r="A61">
        <v>9560</v>
      </c>
      <c r="B61" s="9">
        <v>45931.56135841435</v>
      </c>
      <c r="C61">
        <v>11973</v>
      </c>
      <c r="E61" t="s">
        <v>3529</v>
      </c>
      <c r="F61" t="s">
        <v>208</v>
      </c>
    </row>
    <row r="62" spans="1:6" x14ac:dyDescent="0.2">
      <c r="A62">
        <v>10706</v>
      </c>
      <c r="B62" s="9">
        <v>45992.524495219906</v>
      </c>
      <c r="C62">
        <v>12971</v>
      </c>
      <c r="E62" t="s">
        <v>3530</v>
      </c>
      <c r="F62" t="s">
        <v>3531</v>
      </c>
    </row>
    <row r="63" spans="1:6" x14ac:dyDescent="0.2">
      <c r="A63">
        <v>10990</v>
      </c>
      <c r="B63" s="9">
        <v>46003.562328993059</v>
      </c>
      <c r="C63">
        <v>11973</v>
      </c>
      <c r="E63" t="s">
        <v>3503</v>
      </c>
      <c r="F63" t="s">
        <v>3472</v>
      </c>
    </row>
    <row r="64" spans="1:6" x14ac:dyDescent="0.2">
      <c r="A64">
        <v>10790</v>
      </c>
      <c r="B64" s="9">
        <v>45995.594785659719</v>
      </c>
      <c r="C64">
        <v>12971</v>
      </c>
      <c r="E64" t="s">
        <v>3532</v>
      </c>
      <c r="F64" t="s">
        <v>3533</v>
      </c>
    </row>
    <row r="65" spans="1:6" x14ac:dyDescent="0.2">
      <c r="A65">
        <v>11145</v>
      </c>
      <c r="B65" s="9">
        <v>46014.99020385417</v>
      </c>
      <c r="C65">
        <v>11973</v>
      </c>
      <c r="E65" t="s">
        <v>3534</v>
      </c>
      <c r="F65" t="s">
        <v>3535</v>
      </c>
    </row>
    <row r="66" spans="1:6" x14ac:dyDescent="0.2">
      <c r="A66">
        <v>10765</v>
      </c>
      <c r="B66" s="9">
        <v>45995.469032476853</v>
      </c>
      <c r="C66">
        <v>11973</v>
      </c>
      <c r="E66" t="s">
        <v>3508</v>
      </c>
      <c r="F66" t="s">
        <v>3536</v>
      </c>
    </row>
    <row r="67" spans="1:6" x14ac:dyDescent="0.2">
      <c r="A67">
        <v>10703</v>
      </c>
      <c r="B67" s="9">
        <v>45992.521567858799</v>
      </c>
      <c r="C67">
        <v>12971</v>
      </c>
      <c r="E67" t="s">
        <v>3537</v>
      </c>
      <c r="F67" t="s">
        <v>3538</v>
      </c>
    </row>
    <row r="68" spans="1:6" x14ac:dyDescent="0.2">
      <c r="A68">
        <v>8471</v>
      </c>
      <c r="B68" s="9">
        <v>45873.358630694442</v>
      </c>
      <c r="C68">
        <v>11973</v>
      </c>
      <c r="E68" t="s">
        <v>3481</v>
      </c>
      <c r="F68" t="s">
        <v>3469</v>
      </c>
    </row>
    <row r="69" spans="1:6" x14ac:dyDescent="0.2">
      <c r="A69">
        <v>8474</v>
      </c>
      <c r="B69" s="9">
        <v>45873.433252974537</v>
      </c>
      <c r="C69">
        <v>11972</v>
      </c>
      <c r="E69" t="s">
        <v>3539</v>
      </c>
      <c r="F69" t="s">
        <v>3540</v>
      </c>
    </row>
    <row r="70" spans="1:6" x14ac:dyDescent="0.2">
      <c r="A70">
        <v>11141</v>
      </c>
      <c r="B70" s="9">
        <v>46014.989309386583</v>
      </c>
      <c r="C70">
        <v>11973</v>
      </c>
      <c r="E70" t="s">
        <v>3541</v>
      </c>
      <c r="F70" t="s">
        <v>3542</v>
      </c>
    </row>
    <row r="71" spans="1:6" x14ac:dyDescent="0.2">
      <c r="A71">
        <v>10707</v>
      </c>
      <c r="B71" s="9">
        <v>45992.525454236107</v>
      </c>
      <c r="C71">
        <v>12971</v>
      </c>
      <c r="E71" t="s">
        <v>3483</v>
      </c>
      <c r="F71" t="s">
        <v>151</v>
      </c>
    </row>
    <row r="72" spans="1:6" x14ac:dyDescent="0.2">
      <c r="A72">
        <v>9380</v>
      </c>
      <c r="B72" s="9">
        <v>45919.392506585653</v>
      </c>
      <c r="C72">
        <v>11973</v>
      </c>
      <c r="E72" t="s">
        <v>3485</v>
      </c>
      <c r="F72" t="s">
        <v>3543</v>
      </c>
    </row>
    <row r="73" spans="1:6" x14ac:dyDescent="0.2">
      <c r="A73">
        <v>11129</v>
      </c>
      <c r="B73" s="9">
        <v>46014.984819259262</v>
      </c>
      <c r="C73">
        <v>11973</v>
      </c>
      <c r="E73" t="s">
        <v>3510</v>
      </c>
      <c r="F73" t="s">
        <v>3544</v>
      </c>
    </row>
    <row r="74" spans="1:6" x14ac:dyDescent="0.2">
      <c r="A74">
        <v>11790</v>
      </c>
      <c r="B74" s="9">
        <v>46057.403469317127</v>
      </c>
      <c r="C74">
        <v>11973</v>
      </c>
      <c r="E74" t="s">
        <v>3464</v>
      </c>
      <c r="F74" t="s">
        <v>3545</v>
      </c>
    </row>
    <row r="75" spans="1:6" x14ac:dyDescent="0.2">
      <c r="A75">
        <v>9782</v>
      </c>
      <c r="B75" s="9">
        <v>45945.020880925927</v>
      </c>
      <c r="C75">
        <v>12936</v>
      </c>
      <c r="E75" t="s">
        <v>3456</v>
      </c>
      <c r="F75" t="s">
        <v>3546</v>
      </c>
    </row>
    <row r="76" spans="1:6" x14ac:dyDescent="0.2">
      <c r="A76">
        <v>11133</v>
      </c>
      <c r="B76" s="9">
        <v>46014.985991747693</v>
      </c>
      <c r="C76">
        <v>11973</v>
      </c>
      <c r="E76" t="s">
        <v>3547</v>
      </c>
      <c r="F76" t="s">
        <v>3548</v>
      </c>
    </row>
    <row r="77" spans="1:6" x14ac:dyDescent="0.2">
      <c r="A77">
        <v>11112</v>
      </c>
      <c r="B77" s="9">
        <v>46014.445240231478</v>
      </c>
      <c r="C77">
        <v>11973</v>
      </c>
      <c r="E77" t="s">
        <v>3549</v>
      </c>
      <c r="F77" t="s">
        <v>3550</v>
      </c>
    </row>
    <row r="78" spans="1:6" x14ac:dyDescent="0.2">
      <c r="A78">
        <v>10782</v>
      </c>
      <c r="B78" s="9">
        <v>45995.562643773148</v>
      </c>
      <c r="C78">
        <v>12971</v>
      </c>
      <c r="E78" t="s">
        <v>3551</v>
      </c>
      <c r="F78" t="s">
        <v>1735</v>
      </c>
    </row>
    <row r="79" spans="1:6" x14ac:dyDescent="0.2">
      <c r="A79">
        <v>10781</v>
      </c>
      <c r="B79" s="9">
        <v>45995.562008553243</v>
      </c>
      <c r="C79">
        <v>12971</v>
      </c>
      <c r="E79" t="s">
        <v>3494</v>
      </c>
      <c r="F79" t="s">
        <v>3552</v>
      </c>
    </row>
    <row r="80" spans="1:6" x14ac:dyDescent="0.2">
      <c r="A80">
        <v>11371</v>
      </c>
      <c r="B80" s="9">
        <v>46036.569430729163</v>
      </c>
      <c r="C80">
        <v>12971</v>
      </c>
      <c r="E80" t="s">
        <v>3477</v>
      </c>
      <c r="F80" t="s">
        <v>3553</v>
      </c>
    </row>
    <row r="81" spans="1:6" x14ac:dyDescent="0.2">
      <c r="A81">
        <v>11078</v>
      </c>
      <c r="B81" s="9">
        <v>46010.599456574077</v>
      </c>
      <c r="C81">
        <v>12971</v>
      </c>
      <c r="E81" t="s">
        <v>3456</v>
      </c>
      <c r="F81" t="s">
        <v>3408</v>
      </c>
    </row>
    <row r="82" spans="1:6" x14ac:dyDescent="0.2">
      <c r="A82">
        <v>11130</v>
      </c>
      <c r="B82" s="9">
        <v>46014.984976168977</v>
      </c>
      <c r="C82">
        <v>11973</v>
      </c>
      <c r="E82" t="s">
        <v>3537</v>
      </c>
      <c r="F82" t="s">
        <v>3554</v>
      </c>
    </row>
    <row r="83" spans="1:6" x14ac:dyDescent="0.2">
      <c r="A83">
        <v>10777</v>
      </c>
      <c r="B83" s="9">
        <v>45995.560151261583</v>
      </c>
      <c r="C83">
        <v>12971</v>
      </c>
      <c r="E83" t="s">
        <v>3489</v>
      </c>
      <c r="F83" t="s">
        <v>3517</v>
      </c>
    </row>
    <row r="84" spans="1:6" x14ac:dyDescent="0.2">
      <c r="A84">
        <v>11232</v>
      </c>
      <c r="B84" s="9">
        <v>46028.420650416672</v>
      </c>
      <c r="C84">
        <v>11972</v>
      </c>
      <c r="E84" t="s">
        <v>3555</v>
      </c>
      <c r="F84" t="s">
        <v>3511</v>
      </c>
    </row>
    <row r="85" spans="1:6" x14ac:dyDescent="0.2">
      <c r="A85">
        <v>9378</v>
      </c>
      <c r="B85" s="9">
        <v>45919.348799942127</v>
      </c>
      <c r="C85">
        <v>12936</v>
      </c>
      <c r="E85" t="s">
        <v>3539</v>
      </c>
      <c r="F85" t="s">
        <v>3556</v>
      </c>
    </row>
    <row r="86" spans="1:6" x14ac:dyDescent="0.2">
      <c r="A86">
        <v>12071</v>
      </c>
      <c r="B86" s="9">
        <v>46071.536439687501</v>
      </c>
      <c r="C86">
        <v>11973</v>
      </c>
      <c r="E86" t="s">
        <v>3501</v>
      </c>
      <c r="F86" t="s">
        <v>3557</v>
      </c>
    </row>
    <row r="87" spans="1:6" x14ac:dyDescent="0.2">
      <c r="A87">
        <v>11127</v>
      </c>
      <c r="B87" s="9">
        <v>46014.984227488429</v>
      </c>
      <c r="C87">
        <v>11973</v>
      </c>
      <c r="E87" t="s">
        <v>3558</v>
      </c>
      <c r="F87" t="s">
        <v>3559</v>
      </c>
    </row>
    <row r="88" spans="1:6" x14ac:dyDescent="0.2">
      <c r="A88">
        <v>11065</v>
      </c>
      <c r="B88" s="9">
        <v>46009.850600497688</v>
      </c>
      <c r="C88">
        <v>11973</v>
      </c>
      <c r="E88" t="s">
        <v>3481</v>
      </c>
      <c r="F88" t="s">
        <v>3560</v>
      </c>
    </row>
    <row r="89" spans="1:6" x14ac:dyDescent="0.2">
      <c r="A89">
        <v>8985</v>
      </c>
      <c r="B89" s="9">
        <v>45901.851188877306</v>
      </c>
      <c r="C89">
        <v>11973</v>
      </c>
      <c r="E89" t="s">
        <v>3456</v>
      </c>
      <c r="F89" t="s">
        <v>3561</v>
      </c>
    </row>
    <row r="90" spans="1:6" x14ac:dyDescent="0.2">
      <c r="A90">
        <v>11131</v>
      </c>
      <c r="B90" s="9">
        <v>46014.985444212973</v>
      </c>
      <c r="C90">
        <v>11973</v>
      </c>
      <c r="E90" t="s">
        <v>3562</v>
      </c>
      <c r="F90" t="s">
        <v>3411</v>
      </c>
    </row>
    <row r="91" spans="1:6" x14ac:dyDescent="0.2">
      <c r="A91">
        <v>10807</v>
      </c>
      <c r="B91" s="9">
        <v>45995.812246064823</v>
      </c>
      <c r="C91">
        <v>11973</v>
      </c>
      <c r="E91" t="s">
        <v>3487</v>
      </c>
      <c r="F91" t="s">
        <v>1660</v>
      </c>
    </row>
    <row r="92" spans="1:6" x14ac:dyDescent="0.2">
      <c r="A92">
        <v>12531</v>
      </c>
      <c r="B92" s="9">
        <v>46094.594420370369</v>
      </c>
      <c r="C92">
        <v>11973</v>
      </c>
      <c r="E92" t="s">
        <v>3512</v>
      </c>
      <c r="F92" t="s">
        <v>3563</v>
      </c>
    </row>
    <row r="93" spans="1:6" x14ac:dyDescent="0.2">
      <c r="A93">
        <v>12532</v>
      </c>
      <c r="B93" s="9">
        <v>46094.595005914351</v>
      </c>
      <c r="C93">
        <v>11973</v>
      </c>
      <c r="E93" t="s">
        <v>3547</v>
      </c>
      <c r="F93" t="s">
        <v>3564</v>
      </c>
    </row>
    <row r="94" spans="1:6" x14ac:dyDescent="0.2">
      <c r="A94">
        <v>12534</v>
      </c>
      <c r="B94" s="9">
        <v>46094.595560034722</v>
      </c>
      <c r="C94">
        <v>11973</v>
      </c>
      <c r="E94" t="s">
        <v>3507</v>
      </c>
      <c r="F94" t="s">
        <v>3565</v>
      </c>
    </row>
    <row r="95" spans="1:6" x14ac:dyDescent="0.2">
      <c r="A95">
        <v>11077</v>
      </c>
      <c r="B95" s="9">
        <v>46010.592379652779</v>
      </c>
      <c r="C95">
        <v>12971</v>
      </c>
      <c r="E95" t="s">
        <v>3539</v>
      </c>
      <c r="F95" t="s">
        <v>3566</v>
      </c>
    </row>
    <row r="96" spans="1:6" x14ac:dyDescent="0.2">
      <c r="A96">
        <v>12535</v>
      </c>
      <c r="B96" s="9">
        <v>46094.595827094898</v>
      </c>
      <c r="C96">
        <v>11973</v>
      </c>
      <c r="E96" t="s">
        <v>3567</v>
      </c>
      <c r="F96" t="s">
        <v>3568</v>
      </c>
    </row>
    <row r="97" spans="1:6" x14ac:dyDescent="0.2">
      <c r="A97">
        <v>11121</v>
      </c>
      <c r="B97" s="9">
        <v>46014.982859814823</v>
      </c>
      <c r="C97">
        <v>11973</v>
      </c>
      <c r="E97" t="s">
        <v>3501</v>
      </c>
      <c r="F97" t="s">
        <v>3569</v>
      </c>
    </row>
    <row r="98" spans="1:6" x14ac:dyDescent="0.2">
      <c r="A98">
        <v>8421</v>
      </c>
      <c r="B98" s="9">
        <v>45868.471315254632</v>
      </c>
      <c r="C98">
        <v>11972</v>
      </c>
      <c r="E98" t="s">
        <v>3570</v>
      </c>
      <c r="F98" t="s">
        <v>3571</v>
      </c>
    </row>
    <row r="99" spans="1:6" x14ac:dyDescent="0.2">
      <c r="A99">
        <v>10106</v>
      </c>
      <c r="B99" s="9">
        <v>45960.884056550924</v>
      </c>
      <c r="C99">
        <v>11973</v>
      </c>
      <c r="E99" t="s">
        <v>3572</v>
      </c>
      <c r="F99" t="s">
        <v>3573</v>
      </c>
    </row>
    <row r="100" spans="1:6" x14ac:dyDescent="0.2">
      <c r="A100">
        <v>11300</v>
      </c>
      <c r="B100" s="9">
        <v>46031.483079108802</v>
      </c>
      <c r="C100">
        <v>12258</v>
      </c>
      <c r="E100" t="s">
        <v>3574</v>
      </c>
      <c r="F100" t="s">
        <v>3575</v>
      </c>
    </row>
    <row r="101" spans="1:6" x14ac:dyDescent="0.2">
      <c r="A101">
        <v>10438</v>
      </c>
      <c r="B101" s="9">
        <v>45972.455212280103</v>
      </c>
      <c r="C101">
        <v>11973</v>
      </c>
      <c r="E101" t="s">
        <v>3562</v>
      </c>
      <c r="F101" t="s">
        <v>3576</v>
      </c>
    </row>
    <row r="102" spans="1:6" x14ac:dyDescent="0.2">
      <c r="A102">
        <v>11075</v>
      </c>
      <c r="B102" s="9">
        <v>46010.582741087957</v>
      </c>
      <c r="C102">
        <v>12971</v>
      </c>
      <c r="E102" t="s">
        <v>3456</v>
      </c>
      <c r="F102" t="s">
        <v>3577</v>
      </c>
    </row>
    <row r="103" spans="1:6" x14ac:dyDescent="0.2">
      <c r="A103">
        <v>11138</v>
      </c>
      <c r="B103" s="9">
        <v>46014.987216539354</v>
      </c>
      <c r="C103">
        <v>11973</v>
      </c>
      <c r="E103" t="s">
        <v>3539</v>
      </c>
      <c r="F103" t="s">
        <v>3578</v>
      </c>
    </row>
    <row r="104" spans="1:6" x14ac:dyDescent="0.2">
      <c r="A104">
        <v>11102</v>
      </c>
      <c r="B104" s="9">
        <v>46013.682802418982</v>
      </c>
      <c r="C104">
        <v>11973</v>
      </c>
      <c r="E104" t="s">
        <v>3579</v>
      </c>
      <c r="F104" t="s">
        <v>3470</v>
      </c>
    </row>
    <row r="105" spans="1:6" x14ac:dyDescent="0.2">
      <c r="A105">
        <v>11350</v>
      </c>
      <c r="B105" s="9">
        <v>46035.546177222219</v>
      </c>
      <c r="C105">
        <v>11973</v>
      </c>
      <c r="E105" t="s">
        <v>3489</v>
      </c>
      <c r="F105" t="s">
        <v>594</v>
      </c>
    </row>
    <row r="106" spans="1:6" x14ac:dyDescent="0.2">
      <c r="A106">
        <v>10378</v>
      </c>
      <c r="B106" s="9">
        <v>45966.801758726862</v>
      </c>
      <c r="C106">
        <v>11973</v>
      </c>
      <c r="E106" t="s">
        <v>3494</v>
      </c>
      <c r="F106" t="s">
        <v>150</v>
      </c>
    </row>
    <row r="107" spans="1:6" x14ac:dyDescent="0.2">
      <c r="A107">
        <v>11124</v>
      </c>
      <c r="B107" s="9">
        <v>46014.983405740742</v>
      </c>
      <c r="C107">
        <v>11973</v>
      </c>
      <c r="E107" t="s">
        <v>3514</v>
      </c>
      <c r="F107" t="s">
        <v>3580</v>
      </c>
    </row>
    <row r="108" spans="1:6" x14ac:dyDescent="0.2">
      <c r="A108">
        <v>11271</v>
      </c>
      <c r="B108" s="9">
        <v>46029.568747453697</v>
      </c>
      <c r="C108">
        <v>12258</v>
      </c>
      <c r="E108" t="s">
        <v>3581</v>
      </c>
      <c r="F108" t="s">
        <v>3582</v>
      </c>
    </row>
    <row r="109" spans="1:6" x14ac:dyDescent="0.2">
      <c r="A109">
        <v>9476</v>
      </c>
      <c r="B109" s="9">
        <v>45925.446388576391</v>
      </c>
      <c r="C109">
        <v>12936</v>
      </c>
      <c r="E109" t="s">
        <v>3483</v>
      </c>
      <c r="F109" t="s">
        <v>3583</v>
      </c>
    </row>
    <row r="110" spans="1:6" x14ac:dyDescent="0.2">
      <c r="A110">
        <v>11140</v>
      </c>
      <c r="B110" s="9">
        <v>46014.989087245369</v>
      </c>
      <c r="C110">
        <v>11973</v>
      </c>
      <c r="E110" t="s">
        <v>3584</v>
      </c>
      <c r="F110" t="s">
        <v>3585</v>
      </c>
    </row>
    <row r="111" spans="1:6" x14ac:dyDescent="0.2">
      <c r="A111">
        <v>11142</v>
      </c>
      <c r="B111" s="9">
        <v>46014.989507002312</v>
      </c>
      <c r="C111">
        <v>11973</v>
      </c>
      <c r="E111" t="s">
        <v>3586</v>
      </c>
      <c r="F111" t="s">
        <v>3587</v>
      </c>
    </row>
    <row r="112" spans="1:6" x14ac:dyDescent="0.2">
      <c r="A112">
        <v>11137</v>
      </c>
      <c r="B112" s="9">
        <v>46014.987008564807</v>
      </c>
      <c r="C112">
        <v>11973</v>
      </c>
      <c r="E112" t="s">
        <v>3512</v>
      </c>
      <c r="F112" t="s">
        <v>1922</v>
      </c>
    </row>
    <row r="113" spans="1:6" x14ac:dyDescent="0.2">
      <c r="A113">
        <v>11136</v>
      </c>
      <c r="B113" s="9">
        <v>46014.986711701393</v>
      </c>
      <c r="C113">
        <v>11973</v>
      </c>
      <c r="E113" t="s">
        <v>3588</v>
      </c>
      <c r="F113" t="s">
        <v>3589</v>
      </c>
    </row>
    <row r="114" spans="1:6" x14ac:dyDescent="0.2">
      <c r="A114">
        <v>11144</v>
      </c>
      <c r="B114" s="9">
        <v>46014.989982604173</v>
      </c>
      <c r="C114">
        <v>11973</v>
      </c>
      <c r="E114" t="s">
        <v>3590</v>
      </c>
      <c r="F114" t="s">
        <v>3591</v>
      </c>
    </row>
    <row r="115" spans="1:6" x14ac:dyDescent="0.2">
      <c r="A115">
        <v>11143</v>
      </c>
      <c r="B115" s="9">
        <v>46014.989684571759</v>
      </c>
      <c r="C115">
        <v>11973</v>
      </c>
      <c r="E115" t="s">
        <v>3592</v>
      </c>
      <c r="F115" t="s">
        <v>3593</v>
      </c>
    </row>
    <row r="116" spans="1:6" x14ac:dyDescent="0.2">
      <c r="A116">
        <v>10779</v>
      </c>
      <c r="B116" s="9">
        <v>45995.560942951393</v>
      </c>
      <c r="C116">
        <v>12971</v>
      </c>
      <c r="E116" t="s">
        <v>3594</v>
      </c>
      <c r="F116" t="s">
        <v>3595</v>
      </c>
    </row>
    <row r="117" spans="1:6" x14ac:dyDescent="0.2">
      <c r="A117">
        <v>11120</v>
      </c>
      <c r="B117" s="9">
        <v>46014.980460659717</v>
      </c>
      <c r="C117">
        <v>11973</v>
      </c>
      <c r="E117" t="s">
        <v>3596</v>
      </c>
      <c r="F117" t="s">
        <v>3597</v>
      </c>
    </row>
    <row r="118" spans="1:6" x14ac:dyDescent="0.2">
      <c r="A118">
        <v>11146</v>
      </c>
      <c r="B118" s="9">
        <v>46015.017765729157</v>
      </c>
      <c r="C118">
        <v>11973</v>
      </c>
      <c r="E118" t="s">
        <v>3598</v>
      </c>
      <c r="F118" t="s">
        <v>1027</v>
      </c>
    </row>
    <row r="119" spans="1:6" x14ac:dyDescent="0.2">
      <c r="A119">
        <v>10104</v>
      </c>
      <c r="B119" s="9">
        <v>45960.883658148137</v>
      </c>
      <c r="C119">
        <v>11973</v>
      </c>
      <c r="E119" t="s">
        <v>3491</v>
      </c>
      <c r="F119" t="s">
        <v>3599</v>
      </c>
    </row>
    <row r="120" spans="1:6" x14ac:dyDescent="0.2">
      <c r="A120">
        <v>9746</v>
      </c>
      <c r="B120" s="9">
        <v>45940.787790069437</v>
      </c>
      <c r="C120">
        <v>11973</v>
      </c>
      <c r="E120" t="s">
        <v>3477</v>
      </c>
      <c r="F120" t="s">
        <v>3600</v>
      </c>
    </row>
    <row r="121" spans="1:6" x14ac:dyDescent="0.2">
      <c r="A121">
        <v>10702</v>
      </c>
      <c r="B121" s="9">
        <v>45992.520915752313</v>
      </c>
      <c r="C121">
        <v>12971</v>
      </c>
      <c r="E121" t="s">
        <v>3508</v>
      </c>
      <c r="F121" t="s">
        <v>3601</v>
      </c>
    </row>
    <row r="122" spans="1:6" x14ac:dyDescent="0.2">
      <c r="A122">
        <v>10709</v>
      </c>
      <c r="B122" s="9">
        <v>45992.526263888889</v>
      </c>
      <c r="C122">
        <v>12971</v>
      </c>
      <c r="E122" t="s">
        <v>3602</v>
      </c>
      <c r="F122" t="s">
        <v>3603</v>
      </c>
    </row>
    <row r="123" spans="1:6" x14ac:dyDescent="0.2">
      <c r="A123">
        <v>11885</v>
      </c>
      <c r="B123" s="9">
        <v>46063.447407638887</v>
      </c>
      <c r="C123">
        <v>11973</v>
      </c>
      <c r="E123" t="s">
        <v>3604</v>
      </c>
      <c r="F123" t="s">
        <v>98</v>
      </c>
    </row>
    <row r="124" spans="1:6" x14ac:dyDescent="0.2">
      <c r="A124">
        <v>10710</v>
      </c>
      <c r="B124" s="9">
        <v>45992.52646050926</v>
      </c>
      <c r="C124">
        <v>12971</v>
      </c>
      <c r="E124" t="s">
        <v>3605</v>
      </c>
      <c r="F124" t="s">
        <v>3606</v>
      </c>
    </row>
    <row r="125" spans="1:6" x14ac:dyDescent="0.2">
      <c r="A125">
        <v>10784</v>
      </c>
      <c r="B125" s="9">
        <v>45995.587285347217</v>
      </c>
      <c r="C125">
        <v>12971</v>
      </c>
      <c r="E125" t="s">
        <v>3516</v>
      </c>
      <c r="F125" t="s">
        <v>3607</v>
      </c>
    </row>
    <row r="126" spans="1:6" x14ac:dyDescent="0.2">
      <c r="A126">
        <v>11272</v>
      </c>
      <c r="B126" s="9">
        <v>46029.568932071757</v>
      </c>
      <c r="C126">
        <v>12258</v>
      </c>
      <c r="E126" t="s">
        <v>3608</v>
      </c>
      <c r="F126" t="s">
        <v>3609</v>
      </c>
    </row>
    <row r="127" spans="1:6" x14ac:dyDescent="0.2">
      <c r="A127">
        <v>11231</v>
      </c>
      <c r="B127" s="9">
        <v>46028.420293287039</v>
      </c>
      <c r="C127">
        <v>11972</v>
      </c>
      <c r="E127" t="s">
        <v>3456</v>
      </c>
      <c r="F127" t="s">
        <v>162</v>
      </c>
    </row>
    <row r="128" spans="1:6" x14ac:dyDescent="0.2">
      <c r="A128">
        <v>10783</v>
      </c>
      <c r="B128" s="9">
        <v>45995.58662480324</v>
      </c>
      <c r="C128">
        <v>12971</v>
      </c>
      <c r="E128" t="s">
        <v>3527</v>
      </c>
      <c r="F128" t="s">
        <v>3426</v>
      </c>
    </row>
    <row r="129" spans="1:6" x14ac:dyDescent="0.2">
      <c r="A129">
        <v>9384</v>
      </c>
      <c r="B129" s="9">
        <v>45919.471009386572</v>
      </c>
      <c r="C129">
        <v>12936</v>
      </c>
      <c r="E129" t="s">
        <v>3514</v>
      </c>
      <c r="F129" t="s">
        <v>286</v>
      </c>
    </row>
    <row r="130" spans="1:6" x14ac:dyDescent="0.2">
      <c r="A130">
        <v>8698</v>
      </c>
      <c r="B130" s="9">
        <v>45883.560173530102</v>
      </c>
      <c r="C130">
        <v>12217</v>
      </c>
      <c r="E130" t="s">
        <v>3460</v>
      </c>
      <c r="F130" t="s">
        <v>156</v>
      </c>
    </row>
    <row r="131" spans="1:6" x14ac:dyDescent="0.2">
      <c r="A131">
        <v>9428</v>
      </c>
      <c r="B131" s="9">
        <v>45922.903987847218</v>
      </c>
      <c r="C131">
        <v>11973</v>
      </c>
      <c r="E131" t="s">
        <v>3539</v>
      </c>
      <c r="F131" t="s">
        <v>880</v>
      </c>
    </row>
    <row r="132" spans="1:6" x14ac:dyDescent="0.2">
      <c r="A132">
        <v>12526</v>
      </c>
      <c r="B132" s="9">
        <v>46094.460991041669</v>
      </c>
      <c r="C132">
        <v>11973</v>
      </c>
      <c r="E132" t="s">
        <v>3598</v>
      </c>
      <c r="F132" t="s">
        <v>213</v>
      </c>
    </row>
    <row r="133" spans="1:6" x14ac:dyDescent="0.2">
      <c r="A133">
        <v>12533</v>
      </c>
      <c r="B133" s="9">
        <v>46094.595267511577</v>
      </c>
      <c r="C133">
        <v>11973</v>
      </c>
      <c r="E133" t="s">
        <v>3516</v>
      </c>
      <c r="F133" t="s">
        <v>3610</v>
      </c>
    </row>
    <row r="134" spans="1:6" x14ac:dyDescent="0.2">
      <c r="A134">
        <v>11674</v>
      </c>
      <c r="B134" s="9">
        <v>46049.80242915509</v>
      </c>
      <c r="C134">
        <v>11973</v>
      </c>
      <c r="E134" t="s">
        <v>3487</v>
      </c>
      <c r="F134" t="s">
        <v>3611</v>
      </c>
    </row>
    <row r="135" spans="1:6" x14ac:dyDescent="0.2">
      <c r="A135">
        <v>11104</v>
      </c>
      <c r="B135" s="9">
        <v>46013.704386736114</v>
      </c>
      <c r="C135">
        <v>11973</v>
      </c>
      <c r="E135" t="s">
        <v>3521</v>
      </c>
      <c r="F135" t="s">
        <v>3612</v>
      </c>
    </row>
    <row r="136" spans="1:6" x14ac:dyDescent="0.2">
      <c r="A136">
        <v>11122</v>
      </c>
      <c r="B136" s="9">
        <v>46014.983050057868</v>
      </c>
      <c r="C136">
        <v>11973</v>
      </c>
      <c r="E136" t="s">
        <v>3613</v>
      </c>
      <c r="F136" t="s">
        <v>3614</v>
      </c>
    </row>
    <row r="137" spans="1:6" x14ac:dyDescent="0.2">
      <c r="A137">
        <v>10103</v>
      </c>
      <c r="B137" s="9">
        <v>45960.883548634258</v>
      </c>
      <c r="C137">
        <v>11973</v>
      </c>
      <c r="E137" t="s">
        <v>3491</v>
      </c>
      <c r="F137" t="s">
        <v>3615</v>
      </c>
    </row>
    <row r="138" spans="1:6" x14ac:dyDescent="0.2">
      <c r="A138">
        <v>8627</v>
      </c>
      <c r="B138" s="9">
        <v>45881.432477048613</v>
      </c>
      <c r="C138">
        <v>11973</v>
      </c>
      <c r="E138" t="s">
        <v>3616</v>
      </c>
      <c r="F138" t="s">
        <v>3617</v>
      </c>
    </row>
    <row r="139" spans="1:6" x14ac:dyDescent="0.2">
      <c r="A139">
        <v>9696</v>
      </c>
      <c r="B139" s="9">
        <v>45938.592967592587</v>
      </c>
      <c r="C139">
        <v>12971</v>
      </c>
      <c r="E139" t="s">
        <v>3537</v>
      </c>
      <c r="F139" t="s">
        <v>306</v>
      </c>
    </row>
    <row r="140" spans="1:6" x14ac:dyDescent="0.2">
      <c r="A140">
        <v>10775</v>
      </c>
      <c r="B140" s="9">
        <v>45995.55911840278</v>
      </c>
      <c r="C140">
        <v>12971</v>
      </c>
      <c r="E140" t="s">
        <v>3618</v>
      </c>
      <c r="F140" t="s">
        <v>3619</v>
      </c>
    </row>
    <row r="141" spans="1:6" x14ac:dyDescent="0.2">
      <c r="A141">
        <v>11123</v>
      </c>
      <c r="B141" s="9">
        <v>46014.983244907409</v>
      </c>
      <c r="C141">
        <v>11973</v>
      </c>
      <c r="E141" t="s">
        <v>3477</v>
      </c>
      <c r="F141" t="s">
        <v>3620</v>
      </c>
    </row>
    <row r="142" spans="1:6" x14ac:dyDescent="0.2">
      <c r="A142">
        <v>11057</v>
      </c>
      <c r="B142" s="9">
        <v>46009.543958449067</v>
      </c>
      <c r="C142">
        <v>11973</v>
      </c>
      <c r="E142" t="s">
        <v>3489</v>
      </c>
      <c r="F142" t="s">
        <v>132</v>
      </c>
    </row>
    <row r="143" spans="1:6" x14ac:dyDescent="0.2">
      <c r="A143">
        <v>11082</v>
      </c>
      <c r="B143" s="9">
        <v>46010.700891805558</v>
      </c>
      <c r="C143">
        <v>12971</v>
      </c>
      <c r="E143" t="s">
        <v>3549</v>
      </c>
      <c r="F143" t="s">
        <v>3377</v>
      </c>
    </row>
    <row r="144" spans="1:6" x14ac:dyDescent="0.2">
      <c r="A144">
        <v>8885</v>
      </c>
      <c r="B144" s="9">
        <v>45895.468398356483</v>
      </c>
      <c r="C144">
        <v>12217</v>
      </c>
      <c r="E144" t="s">
        <v>3621</v>
      </c>
      <c r="F144" t="s">
        <v>172</v>
      </c>
    </row>
    <row r="145" spans="1:6" x14ac:dyDescent="0.2">
      <c r="A145">
        <v>10780</v>
      </c>
      <c r="B145" s="9">
        <v>45995.561429490743</v>
      </c>
      <c r="C145">
        <v>12971</v>
      </c>
      <c r="E145" t="s">
        <v>3622</v>
      </c>
      <c r="F145" t="s">
        <v>3623</v>
      </c>
    </row>
    <row r="146" spans="1:6" x14ac:dyDescent="0.2">
      <c r="A146">
        <v>9697</v>
      </c>
      <c r="B146" s="9">
        <v>45938.595308321761</v>
      </c>
      <c r="C146">
        <v>12971</v>
      </c>
      <c r="E146" t="s">
        <v>3616</v>
      </c>
      <c r="F146" t="s">
        <v>3624</v>
      </c>
    </row>
    <row r="147" spans="1:6" x14ac:dyDescent="0.2">
      <c r="A147">
        <v>11134</v>
      </c>
      <c r="B147" s="9">
        <v>46014.986291932873</v>
      </c>
      <c r="C147">
        <v>11973</v>
      </c>
      <c r="E147" t="s">
        <v>3534</v>
      </c>
      <c r="F147" t="s">
        <v>3625</v>
      </c>
    </row>
    <row r="148" spans="1:6" x14ac:dyDescent="0.2">
      <c r="A148">
        <v>11132</v>
      </c>
      <c r="B148" s="9">
        <v>46014.985743090278</v>
      </c>
      <c r="C148">
        <v>11973</v>
      </c>
      <c r="E148" t="s">
        <v>3626</v>
      </c>
      <c r="F148" t="s">
        <v>3627</v>
      </c>
    </row>
    <row r="149" spans="1:6" x14ac:dyDescent="0.2">
      <c r="A149">
        <v>8870</v>
      </c>
      <c r="B149" s="9">
        <v>45894.872302615739</v>
      </c>
      <c r="C149">
        <v>11973</v>
      </c>
      <c r="E149" t="s">
        <v>3504</v>
      </c>
      <c r="F149" t="s">
        <v>3628</v>
      </c>
    </row>
  </sheetData>
  <pageMargins left="0.75" right="0.75" top="1" bottom="1" header="0.511811023622047" footer="0.511811023622047"/>
  <pageSetup paperSize="9" orientation="portrait" horizontalDpi="300" verticalDpi="30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Hoja6">
    <tabColor rgb="FF42A5F5"/>
  </sheetPr>
  <dimension ref="A1:AJ4762"/>
  <sheetViews>
    <sheetView zoomScaleNormal="100" workbookViewId="0">
      <pane ySplit="1" topLeftCell="A2" activePane="bottomLeft" state="frozen"/>
      <selection pane="bottomLeft" activeCell="A2" sqref="A2:AJ4762"/>
    </sheetView>
  </sheetViews>
  <sheetFormatPr baseColWidth="10" defaultColWidth="8.6640625" defaultRowHeight="15" x14ac:dyDescent="0.2"/>
  <cols>
    <col min="1" max="1" width="8" customWidth="1"/>
    <col min="2" max="2" width="10" customWidth="1"/>
    <col min="3" max="3" width="35" customWidth="1"/>
    <col min="4" max="4" width="14" customWidth="1"/>
    <col min="5" max="5" width="10" customWidth="1"/>
    <col min="6" max="6" width="16" customWidth="1"/>
    <col min="7" max="7" width="12" customWidth="1"/>
    <col min="8" max="8" width="10" customWidth="1"/>
    <col min="9" max="9" width="20" customWidth="1"/>
    <col min="10" max="11" width="25" customWidth="1"/>
    <col min="12" max="12" width="30" customWidth="1"/>
    <col min="13" max="13" width="14" customWidth="1"/>
    <col min="14" max="15" width="12" customWidth="1"/>
    <col min="16" max="16" width="10" customWidth="1"/>
    <col min="17" max="17" width="20" customWidth="1"/>
    <col min="18" max="18" width="14" customWidth="1"/>
    <col min="19" max="20" width="10" customWidth="1"/>
    <col min="21" max="21" width="12" customWidth="1"/>
    <col min="22" max="22" width="25" customWidth="1"/>
    <col min="23" max="23" width="20" customWidth="1"/>
    <col min="24" max="26" width="10" customWidth="1"/>
    <col min="27" max="27" width="18" customWidth="1"/>
    <col min="28" max="28" width="10" customWidth="1"/>
    <col min="29" max="29" width="12" customWidth="1"/>
    <col min="30" max="30" width="10" customWidth="1"/>
    <col min="31" max="31" width="12" customWidth="1"/>
    <col min="32" max="32" width="10" customWidth="1"/>
    <col min="33" max="33" width="14" customWidth="1"/>
    <col min="34" max="35" width="12" customWidth="1"/>
    <col min="36" max="36" width="14" customWidth="1"/>
    <col min="37" max="37" width="2" customWidth="1"/>
    <col min="38" max="38" width="35" customWidth="1"/>
    <col min="39" max="39" width="10" customWidth="1"/>
  </cols>
  <sheetData>
    <row r="1" spans="1:36" ht="28" customHeight="1" x14ac:dyDescent="0.2">
      <c r="A1" s="1" t="s">
        <v>3629</v>
      </c>
      <c r="B1" s="1" t="s">
        <v>3630</v>
      </c>
      <c r="C1" s="1" t="s">
        <v>3631</v>
      </c>
      <c r="D1" s="1" t="s">
        <v>3632</v>
      </c>
      <c r="E1" s="1" t="s">
        <v>3333</v>
      </c>
      <c r="F1" s="1" t="s">
        <v>3633</v>
      </c>
      <c r="G1" s="1" t="s">
        <v>3634</v>
      </c>
      <c r="H1" s="1" t="s">
        <v>3635</v>
      </c>
      <c r="I1" s="1" t="s">
        <v>3636</v>
      </c>
      <c r="J1" s="1" t="s">
        <v>3637</v>
      </c>
      <c r="K1" s="1" t="s">
        <v>3638</v>
      </c>
      <c r="L1" s="1" t="s">
        <v>3639</v>
      </c>
      <c r="M1" s="1" t="s">
        <v>155</v>
      </c>
      <c r="N1" s="1" t="s">
        <v>3640</v>
      </c>
      <c r="O1" s="1" t="s">
        <v>3641</v>
      </c>
      <c r="P1" s="1" t="s">
        <v>3642</v>
      </c>
      <c r="Q1" s="1" t="s">
        <v>3643</v>
      </c>
      <c r="R1" s="1" t="s">
        <v>3644</v>
      </c>
      <c r="S1" s="1" t="s">
        <v>3645</v>
      </c>
      <c r="T1" s="1" t="s">
        <v>3646</v>
      </c>
      <c r="U1" s="1" t="s">
        <v>3647</v>
      </c>
      <c r="V1" s="1" t="s">
        <v>3648</v>
      </c>
      <c r="W1" s="1" t="s">
        <v>3649</v>
      </c>
      <c r="X1" s="1" t="s">
        <v>3650</v>
      </c>
      <c r="Y1" s="1" t="s">
        <v>3651</v>
      </c>
      <c r="Z1" s="1" t="s">
        <v>3652</v>
      </c>
      <c r="AA1" s="1" t="s">
        <v>3653</v>
      </c>
      <c r="AB1" s="1" t="s">
        <v>3654</v>
      </c>
      <c r="AC1" s="1" t="s">
        <v>3655</v>
      </c>
      <c r="AD1" s="1" t="s">
        <v>3656</v>
      </c>
      <c r="AE1" s="1" t="s">
        <v>3657</v>
      </c>
      <c r="AF1" s="1" t="s">
        <v>3658</v>
      </c>
      <c r="AG1" s="1" t="s">
        <v>3659</v>
      </c>
      <c r="AH1" s="1" t="s">
        <v>3660</v>
      </c>
      <c r="AI1" s="1" t="s">
        <v>3661</v>
      </c>
      <c r="AJ1" s="1" t="s">
        <v>3662</v>
      </c>
    </row>
    <row r="2" spans="1:36" x14ac:dyDescent="0.2">
      <c r="A2">
        <v>4</v>
      </c>
      <c r="B2">
        <v>14255</v>
      </c>
      <c r="C2" t="s">
        <v>3663</v>
      </c>
      <c r="D2" t="s">
        <v>3664</v>
      </c>
      <c r="E2" t="s">
        <v>3665</v>
      </c>
      <c r="F2" t="s">
        <v>3666</v>
      </c>
      <c r="G2">
        <v>0</v>
      </c>
      <c r="H2">
        <v>15</v>
      </c>
      <c r="I2" t="s">
        <v>3667</v>
      </c>
      <c r="J2" t="s">
        <v>3667</v>
      </c>
      <c r="L2" t="s">
        <v>3668</v>
      </c>
      <c r="M2" t="s">
        <v>3669</v>
      </c>
      <c r="N2">
        <v>104832</v>
      </c>
      <c r="O2" t="b">
        <v>0</v>
      </c>
      <c r="P2">
        <v>15820</v>
      </c>
      <c r="Q2" t="s">
        <v>3670</v>
      </c>
      <c r="R2" t="s">
        <v>3671</v>
      </c>
      <c r="S2" t="s">
        <v>3672</v>
      </c>
      <c r="T2" t="s">
        <v>125</v>
      </c>
      <c r="U2">
        <v>12330614</v>
      </c>
      <c r="V2" t="s">
        <v>3673</v>
      </c>
      <c r="AB2" t="s">
        <v>130</v>
      </c>
      <c r="AC2" t="s">
        <v>130</v>
      </c>
      <c r="AD2" t="s">
        <v>125</v>
      </c>
      <c r="AE2" t="s">
        <v>125</v>
      </c>
      <c r="AF2" t="s">
        <v>130</v>
      </c>
      <c r="AG2" t="s">
        <v>130</v>
      </c>
      <c r="AI2">
        <v>5</v>
      </c>
    </row>
    <row r="3" spans="1:36" x14ac:dyDescent="0.2">
      <c r="A3">
        <v>4</v>
      </c>
      <c r="B3">
        <v>14255</v>
      </c>
      <c r="C3" t="s">
        <v>3663</v>
      </c>
      <c r="D3" t="s">
        <v>3664</v>
      </c>
      <c r="E3" t="s">
        <v>3665</v>
      </c>
      <c r="F3" t="s">
        <v>3666</v>
      </c>
      <c r="G3">
        <v>0</v>
      </c>
      <c r="H3">
        <v>15</v>
      </c>
      <c r="I3" t="s">
        <v>3667</v>
      </c>
      <c r="J3" t="s">
        <v>3667</v>
      </c>
      <c r="L3" t="s">
        <v>3668</v>
      </c>
      <c r="M3" t="s">
        <v>3669</v>
      </c>
      <c r="N3">
        <v>182432</v>
      </c>
      <c r="O3" t="b">
        <v>0</v>
      </c>
      <c r="P3">
        <v>19445</v>
      </c>
      <c r="Q3" t="s">
        <v>3674</v>
      </c>
      <c r="R3" t="s">
        <v>3671</v>
      </c>
      <c r="S3" t="s">
        <v>3672</v>
      </c>
      <c r="T3" t="s">
        <v>125</v>
      </c>
      <c r="U3">
        <v>20710280</v>
      </c>
      <c r="V3" t="s">
        <v>3673</v>
      </c>
      <c r="AB3" t="s">
        <v>130</v>
      </c>
      <c r="AC3" t="s">
        <v>125</v>
      </c>
      <c r="AD3" t="s">
        <v>125</v>
      </c>
      <c r="AE3" t="s">
        <v>125</v>
      </c>
      <c r="AF3" t="s">
        <v>125</v>
      </c>
      <c r="AG3" t="s">
        <v>125</v>
      </c>
    </row>
    <row r="4" spans="1:36" x14ac:dyDescent="0.2">
      <c r="A4">
        <v>4</v>
      </c>
      <c r="B4">
        <v>14255</v>
      </c>
      <c r="C4" t="s">
        <v>3663</v>
      </c>
      <c r="D4" t="s">
        <v>3664</v>
      </c>
      <c r="E4" t="s">
        <v>3665</v>
      </c>
      <c r="F4" t="s">
        <v>3666</v>
      </c>
      <c r="G4">
        <v>0</v>
      </c>
      <c r="H4">
        <v>15</v>
      </c>
      <c r="I4" t="s">
        <v>3667</v>
      </c>
      <c r="J4" t="s">
        <v>3667</v>
      </c>
      <c r="L4" t="s">
        <v>3668</v>
      </c>
      <c r="M4" t="s">
        <v>3669</v>
      </c>
      <c r="N4">
        <v>104831</v>
      </c>
      <c r="O4" t="b">
        <v>0</v>
      </c>
      <c r="P4">
        <v>15630</v>
      </c>
      <c r="Q4" t="s">
        <v>3675</v>
      </c>
      <c r="R4" t="s">
        <v>3676</v>
      </c>
      <c r="S4" t="s">
        <v>3677</v>
      </c>
      <c r="T4" t="s">
        <v>125</v>
      </c>
      <c r="U4">
        <v>15663331</v>
      </c>
      <c r="V4" t="s">
        <v>3678</v>
      </c>
      <c r="X4">
        <v>5.0799999237060547</v>
      </c>
      <c r="Z4">
        <v>8.8900003433227539</v>
      </c>
      <c r="AA4" t="s">
        <v>3679</v>
      </c>
      <c r="AB4" t="s">
        <v>130</v>
      </c>
      <c r="AC4" t="s">
        <v>130</v>
      </c>
      <c r="AD4" t="s">
        <v>125</v>
      </c>
      <c r="AE4" t="s">
        <v>125</v>
      </c>
      <c r="AF4" t="s">
        <v>130</v>
      </c>
      <c r="AG4" t="s">
        <v>130</v>
      </c>
      <c r="AI4">
        <v>5</v>
      </c>
    </row>
    <row r="5" spans="1:36" x14ac:dyDescent="0.2">
      <c r="A5">
        <v>4</v>
      </c>
      <c r="B5">
        <v>14255</v>
      </c>
      <c r="C5" t="s">
        <v>3663</v>
      </c>
      <c r="D5" t="s">
        <v>3664</v>
      </c>
      <c r="E5" t="s">
        <v>3665</v>
      </c>
      <c r="F5" t="s">
        <v>3666</v>
      </c>
      <c r="G5">
        <v>0</v>
      </c>
      <c r="H5">
        <v>15</v>
      </c>
      <c r="I5" t="s">
        <v>3667</v>
      </c>
      <c r="J5" t="s">
        <v>3667</v>
      </c>
      <c r="L5" t="s">
        <v>3668</v>
      </c>
      <c r="M5" t="s">
        <v>3669</v>
      </c>
      <c r="N5">
        <v>183955</v>
      </c>
      <c r="O5" t="b">
        <v>1</v>
      </c>
      <c r="P5">
        <v>28479</v>
      </c>
      <c r="Q5" t="s">
        <v>3680</v>
      </c>
      <c r="R5" t="s">
        <v>3681</v>
      </c>
      <c r="S5" t="s">
        <v>3682</v>
      </c>
      <c r="T5" t="s">
        <v>125</v>
      </c>
      <c r="U5">
        <v>21072540</v>
      </c>
      <c r="V5" t="s">
        <v>3683</v>
      </c>
      <c r="AB5" t="s">
        <v>130</v>
      </c>
      <c r="AC5" t="s">
        <v>125</v>
      </c>
      <c r="AD5" t="s">
        <v>125</v>
      </c>
      <c r="AE5" t="s">
        <v>125</v>
      </c>
      <c r="AF5" t="s">
        <v>125</v>
      </c>
      <c r="AG5" t="s">
        <v>125</v>
      </c>
      <c r="AI5">
        <v>1</v>
      </c>
    </row>
    <row r="6" spans="1:36" x14ac:dyDescent="0.2">
      <c r="A6">
        <v>4</v>
      </c>
      <c r="B6">
        <v>14255</v>
      </c>
      <c r="C6" t="s">
        <v>3663</v>
      </c>
      <c r="D6" t="s">
        <v>3664</v>
      </c>
      <c r="E6" t="s">
        <v>3665</v>
      </c>
      <c r="F6" t="s">
        <v>3666</v>
      </c>
      <c r="G6">
        <v>0</v>
      </c>
      <c r="H6">
        <v>15</v>
      </c>
      <c r="I6" t="s">
        <v>3667</v>
      </c>
      <c r="J6" t="s">
        <v>3667</v>
      </c>
      <c r="L6" t="s">
        <v>3668</v>
      </c>
      <c r="M6" t="s">
        <v>3669</v>
      </c>
      <c r="N6">
        <v>146049</v>
      </c>
      <c r="O6" t="b">
        <v>1</v>
      </c>
      <c r="P6">
        <v>22067</v>
      </c>
      <c r="Q6" t="s">
        <v>3684</v>
      </c>
      <c r="R6" t="s">
        <v>3681</v>
      </c>
      <c r="S6" t="s">
        <v>3682</v>
      </c>
      <c r="T6" t="s">
        <v>125</v>
      </c>
      <c r="AB6" t="s">
        <v>125</v>
      </c>
      <c r="AC6" t="s">
        <v>125</v>
      </c>
      <c r="AD6" t="s">
        <v>125</v>
      </c>
      <c r="AE6" t="s">
        <v>125</v>
      </c>
      <c r="AF6" t="s">
        <v>125</v>
      </c>
      <c r="AG6" t="s">
        <v>125</v>
      </c>
    </row>
    <row r="7" spans="1:36" x14ac:dyDescent="0.2">
      <c r="A7">
        <v>5</v>
      </c>
      <c r="B7">
        <v>14256</v>
      </c>
      <c r="C7" t="s">
        <v>3685</v>
      </c>
      <c r="D7" t="s">
        <v>3686</v>
      </c>
      <c r="E7" t="s">
        <v>3665</v>
      </c>
      <c r="F7" t="s">
        <v>3666</v>
      </c>
      <c r="G7">
        <v>0</v>
      </c>
      <c r="H7">
        <v>26</v>
      </c>
      <c r="I7" t="s">
        <v>3667</v>
      </c>
      <c r="J7" t="s">
        <v>3667</v>
      </c>
      <c r="L7" t="s">
        <v>3687</v>
      </c>
      <c r="M7" t="s">
        <v>3669</v>
      </c>
      <c r="N7">
        <v>104861</v>
      </c>
      <c r="O7" t="b">
        <v>0</v>
      </c>
      <c r="P7">
        <v>15820</v>
      </c>
      <c r="Q7" t="s">
        <v>3670</v>
      </c>
      <c r="R7" t="s">
        <v>3671</v>
      </c>
      <c r="S7" t="s">
        <v>3672</v>
      </c>
      <c r="T7" t="s">
        <v>125</v>
      </c>
      <c r="U7">
        <v>15663329</v>
      </c>
      <c r="V7" t="s">
        <v>3673</v>
      </c>
      <c r="AB7" t="s">
        <v>130</v>
      </c>
      <c r="AC7" t="s">
        <v>130</v>
      </c>
      <c r="AD7" t="s">
        <v>125</v>
      </c>
      <c r="AE7" t="s">
        <v>125</v>
      </c>
      <c r="AF7" t="s">
        <v>130</v>
      </c>
      <c r="AG7" t="s">
        <v>130</v>
      </c>
      <c r="AI7">
        <v>5</v>
      </c>
    </row>
    <row r="8" spans="1:36" x14ac:dyDescent="0.2">
      <c r="A8">
        <v>5</v>
      </c>
      <c r="B8">
        <v>14256</v>
      </c>
      <c r="C8" t="s">
        <v>3685</v>
      </c>
      <c r="D8" t="s">
        <v>3686</v>
      </c>
      <c r="E8" t="s">
        <v>3665</v>
      </c>
      <c r="F8" t="s">
        <v>3666</v>
      </c>
      <c r="G8">
        <v>0</v>
      </c>
      <c r="H8">
        <v>26</v>
      </c>
      <c r="I8" t="s">
        <v>3667</v>
      </c>
      <c r="J8" t="s">
        <v>3667</v>
      </c>
      <c r="L8" t="s">
        <v>3687</v>
      </c>
      <c r="M8" t="s">
        <v>3669</v>
      </c>
      <c r="N8">
        <v>104860</v>
      </c>
      <c r="O8" t="b">
        <v>0</v>
      </c>
      <c r="P8">
        <v>15630</v>
      </c>
      <c r="Q8" t="s">
        <v>3675</v>
      </c>
      <c r="R8" t="s">
        <v>3676</v>
      </c>
      <c r="S8" t="s">
        <v>3677</v>
      </c>
      <c r="T8" t="s">
        <v>125</v>
      </c>
      <c r="U8">
        <v>15663328</v>
      </c>
      <c r="V8" t="s">
        <v>3678</v>
      </c>
      <c r="X8">
        <v>5.0799999237060547</v>
      </c>
      <c r="Z8">
        <v>8.8900003433227539</v>
      </c>
      <c r="AA8" t="s">
        <v>3679</v>
      </c>
      <c r="AB8" t="s">
        <v>130</v>
      </c>
      <c r="AC8" t="s">
        <v>130</v>
      </c>
      <c r="AD8" t="s">
        <v>125</v>
      </c>
      <c r="AE8" t="s">
        <v>125</v>
      </c>
      <c r="AF8" t="s">
        <v>130</v>
      </c>
      <c r="AG8" t="s">
        <v>130</v>
      </c>
      <c r="AI8">
        <v>5</v>
      </c>
    </row>
    <row r="9" spans="1:36" x14ac:dyDescent="0.2">
      <c r="A9">
        <v>5</v>
      </c>
      <c r="B9">
        <v>14256</v>
      </c>
      <c r="C9" t="s">
        <v>3685</v>
      </c>
      <c r="D9" t="s">
        <v>3686</v>
      </c>
      <c r="E9" t="s">
        <v>3665</v>
      </c>
      <c r="F9" t="s">
        <v>3666</v>
      </c>
      <c r="G9">
        <v>0</v>
      </c>
      <c r="H9">
        <v>26</v>
      </c>
      <c r="I9" t="s">
        <v>3667</v>
      </c>
      <c r="J9" t="s">
        <v>3667</v>
      </c>
      <c r="L9" t="s">
        <v>3687</v>
      </c>
      <c r="M9" t="s">
        <v>3669</v>
      </c>
      <c r="N9">
        <v>183959</v>
      </c>
      <c r="O9" t="b">
        <v>1</v>
      </c>
      <c r="P9">
        <v>28479</v>
      </c>
      <c r="Q9" t="s">
        <v>3680</v>
      </c>
      <c r="R9" t="s">
        <v>3681</v>
      </c>
      <c r="S9" t="s">
        <v>3682</v>
      </c>
      <c r="T9" t="s">
        <v>125</v>
      </c>
      <c r="U9">
        <v>21072734</v>
      </c>
      <c r="V9" t="s">
        <v>3683</v>
      </c>
      <c r="AB9" t="s">
        <v>130</v>
      </c>
      <c r="AC9" t="s">
        <v>125</v>
      </c>
      <c r="AD9" t="s">
        <v>125</v>
      </c>
      <c r="AE9" t="s">
        <v>125</v>
      </c>
      <c r="AF9" t="s">
        <v>125</v>
      </c>
      <c r="AG9" t="s">
        <v>125</v>
      </c>
    </row>
    <row r="10" spans="1:36" x14ac:dyDescent="0.2">
      <c r="A10">
        <v>5</v>
      </c>
      <c r="B10">
        <v>14256</v>
      </c>
      <c r="C10" t="s">
        <v>3685</v>
      </c>
      <c r="D10" t="s">
        <v>3686</v>
      </c>
      <c r="E10" t="s">
        <v>3665</v>
      </c>
      <c r="F10" t="s">
        <v>3666</v>
      </c>
      <c r="G10">
        <v>0</v>
      </c>
      <c r="H10">
        <v>26</v>
      </c>
      <c r="I10" t="s">
        <v>3667</v>
      </c>
      <c r="J10" t="s">
        <v>3667</v>
      </c>
      <c r="L10" t="s">
        <v>3687</v>
      </c>
      <c r="M10" t="s">
        <v>3669</v>
      </c>
      <c r="N10">
        <v>146050</v>
      </c>
      <c r="O10" t="b">
        <v>1</v>
      </c>
      <c r="P10">
        <v>22067</v>
      </c>
      <c r="Q10" t="s">
        <v>3684</v>
      </c>
      <c r="R10" t="s">
        <v>3681</v>
      </c>
      <c r="S10" t="s">
        <v>3682</v>
      </c>
      <c r="T10" t="s">
        <v>125</v>
      </c>
      <c r="AB10" t="s">
        <v>125</v>
      </c>
      <c r="AC10" t="s">
        <v>125</v>
      </c>
      <c r="AD10" t="s">
        <v>125</v>
      </c>
      <c r="AE10" t="s">
        <v>125</v>
      </c>
      <c r="AF10" t="s">
        <v>125</v>
      </c>
      <c r="AG10" t="s">
        <v>125</v>
      </c>
    </row>
    <row r="11" spans="1:36" x14ac:dyDescent="0.2">
      <c r="A11">
        <v>7</v>
      </c>
      <c r="B11">
        <v>14260</v>
      </c>
      <c r="C11" t="s">
        <v>3688</v>
      </c>
      <c r="D11" t="s">
        <v>3689</v>
      </c>
      <c r="E11" t="s">
        <v>3665</v>
      </c>
      <c r="F11" t="s">
        <v>3666</v>
      </c>
      <c r="G11">
        <v>0</v>
      </c>
      <c r="H11">
        <v>8</v>
      </c>
      <c r="I11" t="s">
        <v>3667</v>
      </c>
      <c r="J11" t="s">
        <v>3667</v>
      </c>
      <c r="L11" t="s">
        <v>3690</v>
      </c>
      <c r="M11" t="s">
        <v>3669</v>
      </c>
      <c r="N11">
        <v>104938</v>
      </c>
      <c r="O11" t="b">
        <v>0</v>
      </c>
      <c r="P11">
        <v>15820</v>
      </c>
      <c r="Q11" t="s">
        <v>3670</v>
      </c>
      <c r="R11" t="s">
        <v>3671</v>
      </c>
      <c r="S11" t="s">
        <v>3672</v>
      </c>
      <c r="T11" t="s">
        <v>125</v>
      </c>
      <c r="U11">
        <v>15663325</v>
      </c>
      <c r="V11" t="s">
        <v>3673</v>
      </c>
      <c r="AB11" t="s">
        <v>130</v>
      </c>
      <c r="AC11" t="s">
        <v>130</v>
      </c>
      <c r="AD11" t="s">
        <v>125</v>
      </c>
      <c r="AE11" t="s">
        <v>125</v>
      </c>
      <c r="AF11" t="s">
        <v>130</v>
      </c>
      <c r="AG11" t="s">
        <v>130</v>
      </c>
      <c r="AI11">
        <v>5</v>
      </c>
    </row>
    <row r="12" spans="1:36" x14ac:dyDescent="0.2">
      <c r="A12">
        <v>7</v>
      </c>
      <c r="B12">
        <v>14260</v>
      </c>
      <c r="C12" t="s">
        <v>3688</v>
      </c>
      <c r="D12" t="s">
        <v>3689</v>
      </c>
      <c r="E12" t="s">
        <v>3665</v>
      </c>
      <c r="F12" t="s">
        <v>3666</v>
      </c>
      <c r="G12">
        <v>0</v>
      </c>
      <c r="H12">
        <v>8</v>
      </c>
      <c r="I12" t="s">
        <v>3667</v>
      </c>
      <c r="J12" t="s">
        <v>3667</v>
      </c>
      <c r="L12" t="s">
        <v>3690</v>
      </c>
      <c r="M12" t="s">
        <v>3669</v>
      </c>
      <c r="N12">
        <v>104936</v>
      </c>
      <c r="O12" t="b">
        <v>0</v>
      </c>
      <c r="P12">
        <v>15630</v>
      </c>
      <c r="Q12" t="s">
        <v>3675</v>
      </c>
      <c r="R12" t="s">
        <v>3676</v>
      </c>
      <c r="S12" t="s">
        <v>3677</v>
      </c>
      <c r="T12" t="s">
        <v>125</v>
      </c>
      <c r="U12">
        <v>12347321</v>
      </c>
      <c r="V12" t="s">
        <v>3691</v>
      </c>
      <c r="X12">
        <v>7.2600002288818359</v>
      </c>
      <c r="Y12">
        <v>8.2600002288818359</v>
      </c>
      <c r="Z12">
        <v>9.2600002288818359</v>
      </c>
      <c r="AA12" t="s">
        <v>3679</v>
      </c>
      <c r="AB12" t="s">
        <v>130</v>
      </c>
      <c r="AC12" t="s">
        <v>130</v>
      </c>
      <c r="AD12" t="s">
        <v>125</v>
      </c>
      <c r="AE12" t="s">
        <v>125</v>
      </c>
      <c r="AF12" t="s">
        <v>130</v>
      </c>
      <c r="AG12" t="s">
        <v>130</v>
      </c>
      <c r="AI12">
        <v>5</v>
      </c>
    </row>
    <row r="13" spans="1:36" x14ac:dyDescent="0.2">
      <c r="A13">
        <v>7</v>
      </c>
      <c r="B13">
        <v>14260</v>
      </c>
      <c r="C13" t="s">
        <v>3688</v>
      </c>
      <c r="D13" t="s">
        <v>3689</v>
      </c>
      <c r="E13" t="s">
        <v>3665</v>
      </c>
      <c r="F13" t="s">
        <v>3666</v>
      </c>
      <c r="G13">
        <v>0</v>
      </c>
      <c r="H13">
        <v>8</v>
      </c>
      <c r="I13" t="s">
        <v>3667</v>
      </c>
      <c r="J13" t="s">
        <v>3667</v>
      </c>
      <c r="L13" t="s">
        <v>3690</v>
      </c>
      <c r="M13" t="s">
        <v>3669</v>
      </c>
      <c r="N13">
        <v>183960</v>
      </c>
      <c r="O13" t="b">
        <v>1</v>
      </c>
      <c r="P13">
        <v>28479</v>
      </c>
      <c r="Q13" t="s">
        <v>3680</v>
      </c>
      <c r="R13" t="s">
        <v>3681</v>
      </c>
      <c r="S13" t="s">
        <v>3682</v>
      </c>
      <c r="T13" t="s">
        <v>125</v>
      </c>
      <c r="AB13" t="s">
        <v>125</v>
      </c>
      <c r="AC13" t="s">
        <v>125</v>
      </c>
      <c r="AD13" t="s">
        <v>125</v>
      </c>
      <c r="AE13" t="s">
        <v>125</v>
      </c>
      <c r="AF13" t="s">
        <v>125</v>
      </c>
      <c r="AG13" t="s">
        <v>125</v>
      </c>
    </row>
    <row r="14" spans="1:36" x14ac:dyDescent="0.2">
      <c r="A14">
        <v>7</v>
      </c>
      <c r="B14">
        <v>14260</v>
      </c>
      <c r="C14" t="s">
        <v>3688</v>
      </c>
      <c r="D14" t="s">
        <v>3689</v>
      </c>
      <c r="E14" t="s">
        <v>3665</v>
      </c>
      <c r="F14" t="s">
        <v>3666</v>
      </c>
      <c r="G14">
        <v>0</v>
      </c>
      <c r="H14">
        <v>8</v>
      </c>
      <c r="I14" t="s">
        <v>3667</v>
      </c>
      <c r="J14" t="s">
        <v>3667</v>
      </c>
      <c r="L14" t="s">
        <v>3690</v>
      </c>
      <c r="M14" t="s">
        <v>3669</v>
      </c>
      <c r="N14">
        <v>146042</v>
      </c>
      <c r="O14" t="b">
        <v>1</v>
      </c>
      <c r="P14">
        <v>22067</v>
      </c>
      <c r="Q14" t="s">
        <v>3684</v>
      </c>
      <c r="R14" t="s">
        <v>3681</v>
      </c>
      <c r="S14" t="s">
        <v>3682</v>
      </c>
      <c r="T14" t="s">
        <v>125</v>
      </c>
      <c r="U14">
        <v>17544245</v>
      </c>
      <c r="V14" t="s">
        <v>3673</v>
      </c>
      <c r="AB14" t="s">
        <v>130</v>
      </c>
      <c r="AC14" t="s">
        <v>125</v>
      </c>
      <c r="AD14" t="s">
        <v>125</v>
      </c>
      <c r="AE14" t="s">
        <v>125</v>
      </c>
      <c r="AF14" t="s">
        <v>125</v>
      </c>
      <c r="AG14" t="s">
        <v>130</v>
      </c>
      <c r="AI14">
        <v>1</v>
      </c>
    </row>
    <row r="15" spans="1:36" x14ac:dyDescent="0.2">
      <c r="A15">
        <v>9</v>
      </c>
      <c r="B15">
        <v>14267</v>
      </c>
      <c r="C15" t="s">
        <v>3692</v>
      </c>
      <c r="D15" t="s">
        <v>3693</v>
      </c>
      <c r="E15" t="s">
        <v>3665</v>
      </c>
      <c r="F15" t="s">
        <v>3666</v>
      </c>
      <c r="G15">
        <v>0</v>
      </c>
      <c r="H15">
        <v>204</v>
      </c>
      <c r="I15" t="s">
        <v>3667</v>
      </c>
      <c r="J15" t="s">
        <v>3667</v>
      </c>
      <c r="L15" t="s">
        <v>3694</v>
      </c>
      <c r="M15" t="s">
        <v>3695</v>
      </c>
      <c r="N15">
        <v>104991</v>
      </c>
      <c r="O15" t="b">
        <v>0</v>
      </c>
      <c r="P15">
        <v>15820</v>
      </c>
      <c r="Q15" t="s">
        <v>3670</v>
      </c>
      <c r="R15" t="s">
        <v>3671</v>
      </c>
      <c r="S15" t="s">
        <v>3672</v>
      </c>
      <c r="T15" t="s">
        <v>125</v>
      </c>
      <c r="U15">
        <v>12368187</v>
      </c>
      <c r="V15" t="s">
        <v>3670</v>
      </c>
      <c r="AB15" t="s">
        <v>130</v>
      </c>
      <c r="AC15" t="s">
        <v>130</v>
      </c>
      <c r="AD15" t="s">
        <v>125</v>
      </c>
      <c r="AE15" t="s">
        <v>125</v>
      </c>
      <c r="AF15" t="s">
        <v>130</v>
      </c>
      <c r="AG15" t="s">
        <v>125</v>
      </c>
      <c r="AI15">
        <v>10</v>
      </c>
    </row>
    <row r="16" spans="1:36" x14ac:dyDescent="0.2">
      <c r="A16">
        <v>9</v>
      </c>
      <c r="B16">
        <v>14267</v>
      </c>
      <c r="C16" t="s">
        <v>3692</v>
      </c>
      <c r="D16" t="s">
        <v>3693</v>
      </c>
      <c r="E16" t="s">
        <v>3665</v>
      </c>
      <c r="F16" t="s">
        <v>3666</v>
      </c>
      <c r="G16">
        <v>0</v>
      </c>
      <c r="H16">
        <v>204</v>
      </c>
      <c r="I16" t="s">
        <v>3667</v>
      </c>
      <c r="J16" t="s">
        <v>3667</v>
      </c>
      <c r="L16" t="s">
        <v>3694</v>
      </c>
      <c r="M16" t="s">
        <v>3695</v>
      </c>
      <c r="N16">
        <v>104983</v>
      </c>
      <c r="O16" t="b">
        <v>0</v>
      </c>
      <c r="P16">
        <v>15630</v>
      </c>
      <c r="Q16" t="s">
        <v>3675</v>
      </c>
      <c r="R16" t="s">
        <v>3676</v>
      </c>
      <c r="S16" t="s">
        <v>3677</v>
      </c>
      <c r="T16" t="s">
        <v>125</v>
      </c>
      <c r="U16">
        <v>12367771</v>
      </c>
      <c r="V16" t="s">
        <v>3675</v>
      </c>
      <c r="X16">
        <v>5</v>
      </c>
      <c r="Y16">
        <v>6.5</v>
      </c>
      <c r="Z16">
        <v>8</v>
      </c>
      <c r="AA16" t="s">
        <v>3679</v>
      </c>
      <c r="AB16" t="s">
        <v>130</v>
      </c>
      <c r="AC16" t="s">
        <v>130</v>
      </c>
      <c r="AD16" t="s">
        <v>125</v>
      </c>
      <c r="AE16" t="s">
        <v>125</v>
      </c>
      <c r="AF16" t="s">
        <v>130</v>
      </c>
      <c r="AG16" t="s">
        <v>125</v>
      </c>
      <c r="AI16">
        <v>5</v>
      </c>
    </row>
    <row r="17" spans="1:36" x14ac:dyDescent="0.2">
      <c r="A17">
        <v>9</v>
      </c>
      <c r="B17">
        <v>14267</v>
      </c>
      <c r="C17" t="s">
        <v>3692</v>
      </c>
      <c r="D17" t="s">
        <v>3693</v>
      </c>
      <c r="E17" t="s">
        <v>3665</v>
      </c>
      <c r="F17" t="s">
        <v>3666</v>
      </c>
      <c r="G17">
        <v>0</v>
      </c>
      <c r="H17">
        <v>204</v>
      </c>
      <c r="I17" t="s">
        <v>3667</v>
      </c>
      <c r="J17" t="s">
        <v>3667</v>
      </c>
      <c r="L17" t="s">
        <v>3694</v>
      </c>
      <c r="M17" t="s">
        <v>3695</v>
      </c>
      <c r="N17">
        <v>104983</v>
      </c>
      <c r="O17" t="b">
        <v>0</v>
      </c>
      <c r="P17">
        <v>15630</v>
      </c>
      <c r="Q17" t="s">
        <v>3675</v>
      </c>
      <c r="R17" t="s">
        <v>3676</v>
      </c>
      <c r="S17" t="s">
        <v>3677</v>
      </c>
      <c r="T17" t="s">
        <v>125</v>
      </c>
      <c r="U17">
        <v>12367776</v>
      </c>
      <c r="V17" t="s">
        <v>3696</v>
      </c>
      <c r="X17">
        <v>8</v>
      </c>
      <c r="Y17">
        <v>10</v>
      </c>
      <c r="Z17">
        <v>12</v>
      </c>
      <c r="AA17" t="s">
        <v>3679</v>
      </c>
      <c r="AB17" t="s">
        <v>130</v>
      </c>
      <c r="AC17" t="s">
        <v>130</v>
      </c>
      <c r="AD17" t="s">
        <v>125</v>
      </c>
      <c r="AE17" t="s">
        <v>125</v>
      </c>
      <c r="AF17" t="s">
        <v>130</v>
      </c>
      <c r="AG17" t="s">
        <v>125</v>
      </c>
      <c r="AI17">
        <v>5</v>
      </c>
    </row>
    <row r="18" spans="1:36" x14ac:dyDescent="0.2">
      <c r="A18">
        <v>9</v>
      </c>
      <c r="B18">
        <v>14267</v>
      </c>
      <c r="C18" t="s">
        <v>3692</v>
      </c>
      <c r="D18" t="s">
        <v>3693</v>
      </c>
      <c r="E18" t="s">
        <v>3665</v>
      </c>
      <c r="F18" t="s">
        <v>3666</v>
      </c>
      <c r="G18">
        <v>0</v>
      </c>
      <c r="H18">
        <v>204</v>
      </c>
      <c r="I18" t="s">
        <v>3667</v>
      </c>
      <c r="J18" t="s">
        <v>3667</v>
      </c>
      <c r="L18" t="s">
        <v>3694</v>
      </c>
      <c r="M18" t="s">
        <v>3695</v>
      </c>
      <c r="N18">
        <v>146043</v>
      </c>
      <c r="O18" t="b">
        <v>1</v>
      </c>
      <c r="P18">
        <v>22067</v>
      </c>
      <c r="Q18" t="s">
        <v>3684</v>
      </c>
      <c r="R18" t="s">
        <v>3681</v>
      </c>
      <c r="S18" t="s">
        <v>3682</v>
      </c>
      <c r="T18" t="s">
        <v>125</v>
      </c>
      <c r="AB18" t="s">
        <v>125</v>
      </c>
      <c r="AC18" t="s">
        <v>125</v>
      </c>
      <c r="AD18" t="s">
        <v>125</v>
      </c>
      <c r="AE18" t="s">
        <v>125</v>
      </c>
      <c r="AF18" t="s">
        <v>125</v>
      </c>
      <c r="AG18" t="s">
        <v>125</v>
      </c>
    </row>
    <row r="19" spans="1:36" x14ac:dyDescent="0.2">
      <c r="A19">
        <v>9</v>
      </c>
      <c r="B19">
        <v>14267</v>
      </c>
      <c r="C19" t="s">
        <v>3692</v>
      </c>
      <c r="D19" t="s">
        <v>3693</v>
      </c>
      <c r="E19" t="s">
        <v>3665</v>
      </c>
      <c r="F19" t="s">
        <v>3666</v>
      </c>
      <c r="G19">
        <v>0</v>
      </c>
      <c r="H19">
        <v>204</v>
      </c>
      <c r="I19" t="s">
        <v>3667</v>
      </c>
      <c r="J19" t="s">
        <v>3667</v>
      </c>
      <c r="L19" t="s">
        <v>3694</v>
      </c>
      <c r="M19" t="s">
        <v>3695</v>
      </c>
      <c r="N19">
        <v>126553</v>
      </c>
      <c r="O19" t="b">
        <v>0</v>
      </c>
      <c r="P19">
        <v>20553</v>
      </c>
      <c r="Q19" t="s">
        <v>3697</v>
      </c>
      <c r="R19" t="s">
        <v>3676</v>
      </c>
      <c r="S19" t="s">
        <v>3677</v>
      </c>
      <c r="T19" t="s">
        <v>125</v>
      </c>
      <c r="U19">
        <v>15663322</v>
      </c>
      <c r="V19" t="s">
        <v>3698</v>
      </c>
      <c r="W19" t="s">
        <v>3699</v>
      </c>
      <c r="X19">
        <v>0</v>
      </c>
      <c r="Z19">
        <v>5</v>
      </c>
      <c r="AA19" t="s">
        <v>3700</v>
      </c>
      <c r="AB19" t="s">
        <v>130</v>
      </c>
      <c r="AC19" t="s">
        <v>130</v>
      </c>
      <c r="AD19" t="s">
        <v>130</v>
      </c>
      <c r="AE19" t="s">
        <v>125</v>
      </c>
      <c r="AF19" t="s">
        <v>130</v>
      </c>
      <c r="AG19" t="s">
        <v>130</v>
      </c>
      <c r="AI19">
        <v>1</v>
      </c>
    </row>
    <row r="20" spans="1:36" x14ac:dyDescent="0.2">
      <c r="A20">
        <v>11</v>
      </c>
      <c r="B20">
        <v>14342</v>
      </c>
      <c r="C20" t="s">
        <v>3701</v>
      </c>
      <c r="E20" t="s">
        <v>3665</v>
      </c>
      <c r="F20" t="s">
        <v>3666</v>
      </c>
      <c r="G20">
        <v>0</v>
      </c>
      <c r="H20">
        <v>3</v>
      </c>
      <c r="I20" t="s">
        <v>3667</v>
      </c>
      <c r="J20" t="s">
        <v>3667</v>
      </c>
      <c r="K20" t="s">
        <v>3702</v>
      </c>
      <c r="L20" t="s">
        <v>3703</v>
      </c>
      <c r="M20" t="s">
        <v>194</v>
      </c>
      <c r="N20">
        <v>110312</v>
      </c>
      <c r="O20" t="b">
        <v>0</v>
      </c>
      <c r="P20">
        <v>15820</v>
      </c>
      <c r="Q20" t="s">
        <v>3670</v>
      </c>
      <c r="R20" t="s">
        <v>3671</v>
      </c>
      <c r="S20" t="s">
        <v>3672</v>
      </c>
      <c r="T20" t="s">
        <v>125</v>
      </c>
      <c r="AB20" t="s">
        <v>125</v>
      </c>
      <c r="AC20" t="s">
        <v>125</v>
      </c>
      <c r="AD20" t="s">
        <v>125</v>
      </c>
      <c r="AE20" t="s">
        <v>125</v>
      </c>
      <c r="AF20" t="s">
        <v>125</v>
      </c>
      <c r="AG20" t="s">
        <v>125</v>
      </c>
    </row>
    <row r="21" spans="1:36" x14ac:dyDescent="0.2">
      <c r="A21">
        <v>11</v>
      </c>
      <c r="B21">
        <v>14342</v>
      </c>
      <c r="C21" t="s">
        <v>3701</v>
      </c>
      <c r="E21" t="s">
        <v>3665</v>
      </c>
      <c r="F21" t="s">
        <v>3666</v>
      </c>
      <c r="G21">
        <v>0</v>
      </c>
      <c r="H21">
        <v>3</v>
      </c>
      <c r="I21" t="s">
        <v>3667</v>
      </c>
      <c r="J21" t="s">
        <v>3667</v>
      </c>
      <c r="K21" t="s">
        <v>3702</v>
      </c>
      <c r="L21" t="s">
        <v>3703</v>
      </c>
      <c r="M21" t="s">
        <v>194</v>
      </c>
      <c r="N21">
        <v>106142</v>
      </c>
      <c r="O21" t="b">
        <v>0</v>
      </c>
      <c r="P21">
        <v>16018</v>
      </c>
      <c r="Q21" t="s">
        <v>3704</v>
      </c>
      <c r="R21" t="s">
        <v>3671</v>
      </c>
      <c r="S21" t="s">
        <v>3672</v>
      </c>
      <c r="T21" t="s">
        <v>125</v>
      </c>
      <c r="U21">
        <v>12535362</v>
      </c>
      <c r="V21" t="s">
        <v>3673</v>
      </c>
      <c r="W21" t="s">
        <v>3705</v>
      </c>
      <c r="AB21" t="s">
        <v>130</v>
      </c>
      <c r="AC21" t="s">
        <v>130</v>
      </c>
      <c r="AD21" t="s">
        <v>125</v>
      </c>
      <c r="AE21" t="s">
        <v>125</v>
      </c>
      <c r="AF21" t="s">
        <v>130</v>
      </c>
      <c r="AG21" t="s">
        <v>130</v>
      </c>
      <c r="AI21">
        <v>3</v>
      </c>
    </row>
    <row r="22" spans="1:36" x14ac:dyDescent="0.2">
      <c r="A22">
        <v>11</v>
      </c>
      <c r="B22">
        <v>14342</v>
      </c>
      <c r="C22" t="s">
        <v>3701</v>
      </c>
      <c r="E22" t="s">
        <v>3665</v>
      </c>
      <c r="F22" t="s">
        <v>3666</v>
      </c>
      <c r="G22">
        <v>0</v>
      </c>
      <c r="H22">
        <v>3</v>
      </c>
      <c r="I22" t="s">
        <v>3667</v>
      </c>
      <c r="J22" t="s">
        <v>3667</v>
      </c>
      <c r="K22" t="s">
        <v>3702</v>
      </c>
      <c r="L22" t="s">
        <v>3703</v>
      </c>
      <c r="M22" t="s">
        <v>194</v>
      </c>
      <c r="N22">
        <v>106130</v>
      </c>
      <c r="O22" t="b">
        <v>0</v>
      </c>
      <c r="P22">
        <v>15630</v>
      </c>
      <c r="Q22" t="s">
        <v>3675</v>
      </c>
      <c r="R22" t="s">
        <v>3676</v>
      </c>
      <c r="S22" t="s">
        <v>3677</v>
      </c>
      <c r="T22" t="s">
        <v>125</v>
      </c>
      <c r="U22">
        <v>12534131</v>
      </c>
      <c r="V22" t="s">
        <v>3706</v>
      </c>
      <c r="X22">
        <v>2</v>
      </c>
      <c r="Z22">
        <v>5</v>
      </c>
      <c r="AA22" t="s">
        <v>3679</v>
      </c>
      <c r="AB22" t="s">
        <v>130</v>
      </c>
      <c r="AC22" t="s">
        <v>130</v>
      </c>
      <c r="AD22" t="s">
        <v>130</v>
      </c>
      <c r="AE22" t="s">
        <v>130</v>
      </c>
      <c r="AF22" t="s">
        <v>125</v>
      </c>
      <c r="AG22" t="s">
        <v>130</v>
      </c>
      <c r="AI22">
        <v>2</v>
      </c>
    </row>
    <row r="23" spans="1:36" x14ac:dyDescent="0.2">
      <c r="A23">
        <v>11</v>
      </c>
      <c r="B23">
        <v>14342</v>
      </c>
      <c r="C23" t="s">
        <v>3701</v>
      </c>
      <c r="E23" t="s">
        <v>3665</v>
      </c>
      <c r="F23" t="s">
        <v>3666</v>
      </c>
      <c r="G23">
        <v>0</v>
      </c>
      <c r="H23">
        <v>3</v>
      </c>
      <c r="I23" t="s">
        <v>3667</v>
      </c>
      <c r="J23" t="s">
        <v>3667</v>
      </c>
      <c r="K23" t="s">
        <v>3702</v>
      </c>
      <c r="L23" t="s">
        <v>3703</v>
      </c>
      <c r="M23" t="s">
        <v>194</v>
      </c>
      <c r="N23">
        <v>146044</v>
      </c>
      <c r="O23" t="b">
        <v>1</v>
      </c>
      <c r="P23">
        <v>22067</v>
      </c>
      <c r="Q23" t="s">
        <v>3684</v>
      </c>
      <c r="R23" t="s">
        <v>3681</v>
      </c>
      <c r="S23" t="s">
        <v>3682</v>
      </c>
      <c r="T23" t="s">
        <v>125</v>
      </c>
      <c r="U23">
        <v>17544253</v>
      </c>
      <c r="V23" t="s">
        <v>3673</v>
      </c>
      <c r="AB23" t="s">
        <v>130</v>
      </c>
      <c r="AC23" t="s">
        <v>125</v>
      </c>
      <c r="AD23" t="s">
        <v>125</v>
      </c>
      <c r="AE23" t="s">
        <v>125</v>
      </c>
      <c r="AF23" t="s">
        <v>125</v>
      </c>
      <c r="AG23" t="s">
        <v>130</v>
      </c>
    </row>
    <row r="24" spans="1:36" x14ac:dyDescent="0.2">
      <c r="A24">
        <v>12</v>
      </c>
      <c r="B24">
        <v>14344</v>
      </c>
      <c r="C24" t="s">
        <v>3707</v>
      </c>
      <c r="D24" t="s">
        <v>3708</v>
      </c>
      <c r="E24" t="s">
        <v>3665</v>
      </c>
      <c r="F24" t="s">
        <v>3666</v>
      </c>
      <c r="G24">
        <v>0</v>
      </c>
      <c r="H24">
        <v>74</v>
      </c>
      <c r="I24" t="s">
        <v>3667</v>
      </c>
      <c r="J24" t="s">
        <v>3667</v>
      </c>
      <c r="L24" t="s">
        <v>3709</v>
      </c>
      <c r="M24" t="s">
        <v>194</v>
      </c>
      <c r="N24">
        <v>106116</v>
      </c>
      <c r="O24" t="b">
        <v>0</v>
      </c>
      <c r="P24">
        <v>15820</v>
      </c>
      <c r="Q24" t="s">
        <v>3670</v>
      </c>
      <c r="R24" t="s">
        <v>3671</v>
      </c>
      <c r="S24" t="s">
        <v>3672</v>
      </c>
      <c r="T24" t="s">
        <v>125</v>
      </c>
      <c r="U24">
        <v>15663320</v>
      </c>
      <c r="V24" t="s">
        <v>3673</v>
      </c>
      <c r="AB24" t="s">
        <v>130</v>
      </c>
      <c r="AC24" t="s">
        <v>130</v>
      </c>
      <c r="AD24" t="s">
        <v>125</v>
      </c>
      <c r="AE24" t="s">
        <v>125</v>
      </c>
      <c r="AF24" t="s">
        <v>130</v>
      </c>
      <c r="AG24" t="s">
        <v>130</v>
      </c>
      <c r="AI24">
        <v>5</v>
      </c>
    </row>
    <row r="25" spans="1:36" x14ac:dyDescent="0.2">
      <c r="A25">
        <v>12</v>
      </c>
      <c r="B25">
        <v>14344</v>
      </c>
      <c r="C25" t="s">
        <v>3707</v>
      </c>
      <c r="D25" t="s">
        <v>3708</v>
      </c>
      <c r="E25" t="s">
        <v>3665</v>
      </c>
      <c r="F25" t="s">
        <v>3666</v>
      </c>
      <c r="G25">
        <v>0</v>
      </c>
      <c r="H25">
        <v>74</v>
      </c>
      <c r="I25" t="s">
        <v>3667</v>
      </c>
      <c r="J25" t="s">
        <v>3667</v>
      </c>
      <c r="L25" t="s">
        <v>3709</v>
      </c>
      <c r="M25" t="s">
        <v>194</v>
      </c>
      <c r="N25">
        <v>189604</v>
      </c>
      <c r="O25" t="b">
        <v>0</v>
      </c>
      <c r="P25">
        <v>19445</v>
      </c>
      <c r="Q25" t="s">
        <v>3674</v>
      </c>
      <c r="R25" t="s">
        <v>3671</v>
      </c>
      <c r="S25" t="s">
        <v>3672</v>
      </c>
      <c r="T25" t="s">
        <v>125</v>
      </c>
      <c r="U25">
        <v>22192591</v>
      </c>
      <c r="V25" t="s">
        <v>3673</v>
      </c>
      <c r="AB25" t="s">
        <v>130</v>
      </c>
      <c r="AC25" t="s">
        <v>130</v>
      </c>
      <c r="AD25" t="s">
        <v>125</v>
      </c>
      <c r="AE25" t="s">
        <v>125</v>
      </c>
      <c r="AF25" t="s">
        <v>130</v>
      </c>
      <c r="AG25" t="s">
        <v>130</v>
      </c>
    </row>
    <row r="26" spans="1:36" x14ac:dyDescent="0.2">
      <c r="A26">
        <v>12</v>
      </c>
      <c r="B26">
        <v>14344</v>
      </c>
      <c r="C26" t="s">
        <v>3707</v>
      </c>
      <c r="D26" t="s">
        <v>3708</v>
      </c>
      <c r="E26" t="s">
        <v>3665</v>
      </c>
      <c r="F26" t="s">
        <v>3666</v>
      </c>
      <c r="G26">
        <v>0</v>
      </c>
      <c r="H26">
        <v>74</v>
      </c>
      <c r="I26" t="s">
        <v>3667</v>
      </c>
      <c r="J26" t="s">
        <v>3667</v>
      </c>
      <c r="L26" t="s">
        <v>3709</v>
      </c>
      <c r="M26" t="s">
        <v>194</v>
      </c>
      <c r="N26">
        <v>106115</v>
      </c>
      <c r="O26" t="b">
        <v>0</v>
      </c>
      <c r="P26">
        <v>15630</v>
      </c>
      <c r="Q26" t="s">
        <v>3675</v>
      </c>
      <c r="R26" t="s">
        <v>3676</v>
      </c>
      <c r="S26" t="s">
        <v>3677</v>
      </c>
      <c r="T26" t="s">
        <v>125</v>
      </c>
      <c r="U26">
        <v>12533622</v>
      </c>
      <c r="V26" t="s">
        <v>3710</v>
      </c>
      <c r="X26">
        <v>5</v>
      </c>
      <c r="Y26">
        <v>8</v>
      </c>
      <c r="Z26">
        <v>10</v>
      </c>
      <c r="AA26" t="s">
        <v>3679</v>
      </c>
      <c r="AB26" t="s">
        <v>130</v>
      </c>
      <c r="AC26" t="s">
        <v>130</v>
      </c>
      <c r="AD26" t="s">
        <v>125</v>
      </c>
      <c r="AE26" t="s">
        <v>125</v>
      </c>
      <c r="AF26" t="s">
        <v>130</v>
      </c>
      <c r="AG26" t="s">
        <v>125</v>
      </c>
      <c r="AI26">
        <v>5</v>
      </c>
    </row>
    <row r="27" spans="1:36" x14ac:dyDescent="0.2">
      <c r="A27">
        <v>12</v>
      </c>
      <c r="B27">
        <v>14344</v>
      </c>
      <c r="C27" t="s">
        <v>3707</v>
      </c>
      <c r="D27" t="s">
        <v>3708</v>
      </c>
      <c r="E27" t="s">
        <v>3665</v>
      </c>
      <c r="F27" t="s">
        <v>3666</v>
      </c>
      <c r="G27">
        <v>0</v>
      </c>
      <c r="H27">
        <v>74</v>
      </c>
      <c r="I27" t="s">
        <v>3667</v>
      </c>
      <c r="J27" t="s">
        <v>3667</v>
      </c>
      <c r="L27" t="s">
        <v>3709</v>
      </c>
      <c r="M27" t="s">
        <v>194</v>
      </c>
      <c r="N27">
        <v>146045</v>
      </c>
      <c r="O27" t="b">
        <v>1</v>
      </c>
      <c r="P27">
        <v>22067</v>
      </c>
      <c r="Q27" t="s">
        <v>3684</v>
      </c>
      <c r="R27" t="s">
        <v>3681</v>
      </c>
      <c r="S27" t="s">
        <v>3682</v>
      </c>
      <c r="T27" t="s">
        <v>125</v>
      </c>
      <c r="U27">
        <v>17544252</v>
      </c>
      <c r="V27" t="s">
        <v>3673</v>
      </c>
      <c r="AB27" t="s">
        <v>130</v>
      </c>
      <c r="AC27" t="s">
        <v>125</v>
      </c>
      <c r="AD27" t="s">
        <v>125</v>
      </c>
      <c r="AE27" t="s">
        <v>125</v>
      </c>
      <c r="AF27" t="s">
        <v>125</v>
      </c>
      <c r="AG27" t="s">
        <v>130</v>
      </c>
      <c r="AI27">
        <v>1</v>
      </c>
    </row>
    <row r="28" spans="1:36" x14ac:dyDescent="0.2">
      <c r="A28">
        <v>21</v>
      </c>
      <c r="B28">
        <v>15528</v>
      </c>
      <c r="C28" t="s">
        <v>3711</v>
      </c>
      <c r="E28" t="s">
        <v>3665</v>
      </c>
      <c r="F28" t="s">
        <v>3666</v>
      </c>
      <c r="G28">
        <v>0</v>
      </c>
      <c r="H28">
        <v>14</v>
      </c>
      <c r="I28" t="s">
        <v>3667</v>
      </c>
      <c r="J28" t="s">
        <v>3667</v>
      </c>
      <c r="L28" t="s">
        <v>3712</v>
      </c>
      <c r="M28" t="s">
        <v>3713</v>
      </c>
      <c r="N28">
        <v>113171</v>
      </c>
      <c r="O28" t="b">
        <v>0</v>
      </c>
      <c r="P28">
        <v>15820</v>
      </c>
      <c r="Q28" t="s">
        <v>3670</v>
      </c>
      <c r="R28" t="s">
        <v>3671</v>
      </c>
      <c r="S28" t="s">
        <v>3672</v>
      </c>
      <c r="T28" t="s">
        <v>125</v>
      </c>
      <c r="U28">
        <v>14063239</v>
      </c>
      <c r="V28" t="s">
        <v>3673</v>
      </c>
      <c r="AB28" t="s">
        <v>130</v>
      </c>
      <c r="AC28" t="s">
        <v>130</v>
      </c>
      <c r="AD28" t="s">
        <v>130</v>
      </c>
      <c r="AE28" t="s">
        <v>125</v>
      </c>
      <c r="AF28" t="s">
        <v>130</v>
      </c>
      <c r="AG28" t="s">
        <v>130</v>
      </c>
      <c r="AI28">
        <v>1</v>
      </c>
    </row>
    <row r="29" spans="1:36" x14ac:dyDescent="0.2">
      <c r="A29">
        <v>21</v>
      </c>
      <c r="B29">
        <v>15528</v>
      </c>
      <c r="C29" t="s">
        <v>3711</v>
      </c>
      <c r="E29" t="s">
        <v>3665</v>
      </c>
      <c r="F29" t="s">
        <v>3666</v>
      </c>
      <c r="G29">
        <v>0</v>
      </c>
      <c r="H29">
        <v>14</v>
      </c>
      <c r="I29" t="s">
        <v>3667</v>
      </c>
      <c r="J29" t="s">
        <v>3667</v>
      </c>
      <c r="L29" t="s">
        <v>3712</v>
      </c>
      <c r="M29" t="s">
        <v>3713</v>
      </c>
      <c r="N29">
        <v>113172</v>
      </c>
      <c r="O29" t="b">
        <v>0</v>
      </c>
      <c r="P29">
        <v>16018</v>
      </c>
      <c r="Q29" t="s">
        <v>3704</v>
      </c>
      <c r="R29" t="s">
        <v>3671</v>
      </c>
      <c r="S29" t="s">
        <v>3672</v>
      </c>
      <c r="T29" t="s">
        <v>125</v>
      </c>
      <c r="U29">
        <v>14063243</v>
      </c>
      <c r="V29" t="s">
        <v>3673</v>
      </c>
      <c r="W29" t="s">
        <v>3714</v>
      </c>
      <c r="AB29" t="s">
        <v>130</v>
      </c>
      <c r="AC29" t="s">
        <v>130</v>
      </c>
      <c r="AD29" t="s">
        <v>125</v>
      </c>
      <c r="AE29" t="s">
        <v>125</v>
      </c>
      <c r="AF29" t="s">
        <v>130</v>
      </c>
      <c r="AG29" t="s">
        <v>130</v>
      </c>
      <c r="AI29">
        <v>1</v>
      </c>
    </row>
    <row r="30" spans="1:36" x14ac:dyDescent="0.2">
      <c r="A30">
        <v>21</v>
      </c>
      <c r="B30">
        <v>15528</v>
      </c>
      <c r="C30" t="s">
        <v>3711</v>
      </c>
      <c r="E30" t="s">
        <v>3665</v>
      </c>
      <c r="F30" t="s">
        <v>3666</v>
      </c>
      <c r="G30">
        <v>0</v>
      </c>
      <c r="H30">
        <v>14</v>
      </c>
      <c r="I30" t="s">
        <v>3667</v>
      </c>
      <c r="J30" t="s">
        <v>3667</v>
      </c>
      <c r="L30" t="s">
        <v>3712</v>
      </c>
      <c r="M30" t="s">
        <v>3713</v>
      </c>
      <c r="N30">
        <v>113161</v>
      </c>
      <c r="O30" t="b">
        <v>0</v>
      </c>
      <c r="P30">
        <v>15630</v>
      </c>
      <c r="Q30" t="s">
        <v>3675</v>
      </c>
      <c r="R30" t="s">
        <v>3676</v>
      </c>
      <c r="S30" t="s">
        <v>3677</v>
      </c>
      <c r="T30" t="s">
        <v>125</v>
      </c>
      <c r="U30">
        <v>13941727</v>
      </c>
      <c r="V30" t="s">
        <v>3706</v>
      </c>
      <c r="X30">
        <v>2</v>
      </c>
      <c r="Y30">
        <v>3.5</v>
      </c>
      <c r="Z30">
        <v>5</v>
      </c>
      <c r="AA30" t="s">
        <v>3679</v>
      </c>
      <c r="AB30" t="s">
        <v>130</v>
      </c>
      <c r="AC30" t="s">
        <v>130</v>
      </c>
      <c r="AD30" t="s">
        <v>125</v>
      </c>
      <c r="AE30" t="s">
        <v>130</v>
      </c>
      <c r="AF30" t="s">
        <v>130</v>
      </c>
      <c r="AG30" t="s">
        <v>130</v>
      </c>
      <c r="AI30">
        <v>1</v>
      </c>
    </row>
    <row r="31" spans="1:36" x14ac:dyDescent="0.2">
      <c r="A31">
        <v>21</v>
      </c>
      <c r="B31">
        <v>15528</v>
      </c>
      <c r="C31" t="s">
        <v>3711</v>
      </c>
      <c r="E31" t="s">
        <v>3665</v>
      </c>
      <c r="F31" t="s">
        <v>3666</v>
      </c>
      <c r="G31">
        <v>0</v>
      </c>
      <c r="H31">
        <v>14</v>
      </c>
      <c r="I31" t="s">
        <v>3667</v>
      </c>
      <c r="J31" t="s">
        <v>3667</v>
      </c>
      <c r="L31" t="s">
        <v>3712</v>
      </c>
      <c r="M31" t="s">
        <v>3713</v>
      </c>
      <c r="N31">
        <v>146046</v>
      </c>
      <c r="O31" t="b">
        <v>1</v>
      </c>
      <c r="P31">
        <v>22067</v>
      </c>
      <c r="Q31" t="s">
        <v>3684</v>
      </c>
      <c r="R31" t="s">
        <v>3681</v>
      </c>
      <c r="S31" t="s">
        <v>3682</v>
      </c>
      <c r="T31" t="s">
        <v>125</v>
      </c>
      <c r="U31">
        <v>17544254</v>
      </c>
      <c r="V31" t="s">
        <v>3673</v>
      </c>
      <c r="AB31" t="s">
        <v>130</v>
      </c>
      <c r="AC31" t="s">
        <v>125</v>
      </c>
      <c r="AD31" t="s">
        <v>125</v>
      </c>
      <c r="AE31" t="s">
        <v>125</v>
      </c>
      <c r="AF31" t="s">
        <v>125</v>
      </c>
      <c r="AG31" t="s">
        <v>130</v>
      </c>
      <c r="AI31">
        <v>1</v>
      </c>
    </row>
    <row r="32" spans="1:36" x14ac:dyDescent="0.2">
      <c r="A32">
        <v>22</v>
      </c>
      <c r="B32">
        <v>16165</v>
      </c>
      <c r="C32" t="s">
        <v>575</v>
      </c>
      <c r="E32" t="s">
        <v>3665</v>
      </c>
      <c r="F32" t="s">
        <v>3715</v>
      </c>
      <c r="G32">
        <v>1</v>
      </c>
      <c r="H32">
        <v>1</v>
      </c>
      <c r="I32" t="s">
        <v>860</v>
      </c>
      <c r="J32" t="s">
        <v>874</v>
      </c>
      <c r="L32" t="s">
        <v>3716</v>
      </c>
      <c r="M32" t="s">
        <v>345</v>
      </c>
      <c r="N32">
        <v>149703</v>
      </c>
      <c r="O32" t="b">
        <v>0</v>
      </c>
      <c r="P32">
        <v>22547</v>
      </c>
      <c r="Q32" t="s">
        <v>3717</v>
      </c>
      <c r="R32" t="s">
        <v>3671</v>
      </c>
      <c r="S32" t="s">
        <v>3672</v>
      </c>
      <c r="T32" t="s">
        <v>125</v>
      </c>
      <c r="U32">
        <v>17854613</v>
      </c>
      <c r="V32" t="s">
        <v>3673</v>
      </c>
      <c r="W32" t="s">
        <v>3718</v>
      </c>
      <c r="AB32" t="s">
        <v>130</v>
      </c>
      <c r="AC32" t="s">
        <v>130</v>
      </c>
      <c r="AD32" t="s">
        <v>125</v>
      </c>
      <c r="AE32" t="s">
        <v>125</v>
      </c>
      <c r="AF32" t="s">
        <v>130</v>
      </c>
      <c r="AG32" t="s">
        <v>130</v>
      </c>
      <c r="AJ32" t="s">
        <v>3719</v>
      </c>
    </row>
    <row r="33" spans="1:36" x14ac:dyDescent="0.2">
      <c r="A33">
        <v>22</v>
      </c>
      <c r="B33">
        <v>16165</v>
      </c>
      <c r="C33" t="s">
        <v>575</v>
      </c>
      <c r="E33" t="s">
        <v>3665</v>
      </c>
      <c r="F33" t="s">
        <v>3715</v>
      </c>
      <c r="G33">
        <v>1</v>
      </c>
      <c r="H33">
        <v>1</v>
      </c>
      <c r="I33" t="s">
        <v>860</v>
      </c>
      <c r="J33" t="s">
        <v>874</v>
      </c>
      <c r="L33" t="s">
        <v>3716</v>
      </c>
      <c r="M33" t="s">
        <v>345</v>
      </c>
      <c r="N33">
        <v>117491</v>
      </c>
      <c r="O33" t="b">
        <v>0</v>
      </c>
      <c r="P33">
        <v>19271</v>
      </c>
      <c r="Q33" t="s">
        <v>3720</v>
      </c>
      <c r="R33" t="s">
        <v>3721</v>
      </c>
      <c r="S33" t="s">
        <v>3722</v>
      </c>
      <c r="T33" t="s">
        <v>125</v>
      </c>
      <c r="U33">
        <v>14546115</v>
      </c>
      <c r="V33" t="s">
        <v>3720</v>
      </c>
      <c r="W33" t="s">
        <v>3723</v>
      </c>
      <c r="AB33" t="s">
        <v>130</v>
      </c>
      <c r="AC33" t="s">
        <v>125</v>
      </c>
      <c r="AD33" t="s">
        <v>125</v>
      </c>
      <c r="AE33" t="s">
        <v>125</v>
      </c>
      <c r="AF33" t="s">
        <v>125</v>
      </c>
      <c r="AG33" t="s">
        <v>125</v>
      </c>
      <c r="AJ33" t="s">
        <v>3719</v>
      </c>
    </row>
    <row r="34" spans="1:36" x14ac:dyDescent="0.2">
      <c r="A34">
        <v>22</v>
      </c>
      <c r="B34">
        <v>16165</v>
      </c>
      <c r="C34" t="s">
        <v>575</v>
      </c>
      <c r="E34" t="s">
        <v>3665</v>
      </c>
      <c r="F34" t="s">
        <v>3715</v>
      </c>
      <c r="G34">
        <v>1</v>
      </c>
      <c r="H34">
        <v>1</v>
      </c>
      <c r="I34" t="s">
        <v>860</v>
      </c>
      <c r="J34" t="s">
        <v>874</v>
      </c>
      <c r="L34" t="s">
        <v>3716</v>
      </c>
      <c r="M34" t="s">
        <v>345</v>
      </c>
      <c r="N34">
        <v>146041</v>
      </c>
      <c r="O34" t="b">
        <v>0</v>
      </c>
      <c r="P34">
        <v>22066</v>
      </c>
      <c r="Q34" t="s">
        <v>3724</v>
      </c>
      <c r="R34" t="s">
        <v>3681</v>
      </c>
      <c r="S34" t="s">
        <v>3682</v>
      </c>
      <c r="T34" t="s">
        <v>125</v>
      </c>
      <c r="U34">
        <v>17544218</v>
      </c>
      <c r="V34" t="s">
        <v>3673</v>
      </c>
      <c r="W34" t="s">
        <v>3725</v>
      </c>
      <c r="AB34" t="s">
        <v>130</v>
      </c>
      <c r="AC34" t="s">
        <v>125</v>
      </c>
      <c r="AD34" t="s">
        <v>125</v>
      </c>
      <c r="AE34" t="s">
        <v>125</v>
      </c>
      <c r="AF34" t="s">
        <v>125</v>
      </c>
      <c r="AG34" t="s">
        <v>130</v>
      </c>
      <c r="AJ34" t="s">
        <v>3719</v>
      </c>
    </row>
    <row r="35" spans="1:36" x14ac:dyDescent="0.2">
      <c r="A35">
        <v>27</v>
      </c>
      <c r="B35">
        <v>16262</v>
      </c>
      <c r="C35" t="s">
        <v>3726</v>
      </c>
      <c r="D35" t="s">
        <v>3727</v>
      </c>
      <c r="E35" t="s">
        <v>3665</v>
      </c>
      <c r="F35" t="s">
        <v>3666</v>
      </c>
      <c r="G35">
        <v>0</v>
      </c>
      <c r="H35">
        <v>2027</v>
      </c>
      <c r="I35" t="s">
        <v>3667</v>
      </c>
      <c r="J35" t="s">
        <v>3667</v>
      </c>
      <c r="L35" t="s">
        <v>3728</v>
      </c>
      <c r="M35" t="s">
        <v>3729</v>
      </c>
      <c r="N35">
        <v>118502</v>
      </c>
      <c r="O35" t="b">
        <v>0</v>
      </c>
      <c r="P35">
        <v>15820</v>
      </c>
      <c r="Q35" t="s">
        <v>3670</v>
      </c>
      <c r="R35" t="s">
        <v>3671</v>
      </c>
      <c r="S35" t="s">
        <v>3672</v>
      </c>
      <c r="T35" t="s">
        <v>125</v>
      </c>
      <c r="U35">
        <v>14688777</v>
      </c>
      <c r="V35" t="s">
        <v>3673</v>
      </c>
      <c r="W35" t="s">
        <v>3730</v>
      </c>
      <c r="AB35" t="s">
        <v>130</v>
      </c>
      <c r="AC35" t="s">
        <v>130</v>
      </c>
      <c r="AD35" t="s">
        <v>125</v>
      </c>
      <c r="AE35" t="s">
        <v>125</v>
      </c>
      <c r="AF35" t="s">
        <v>130</v>
      </c>
      <c r="AG35" t="s">
        <v>130</v>
      </c>
      <c r="AI35">
        <v>2</v>
      </c>
    </row>
    <row r="36" spans="1:36" x14ac:dyDescent="0.2">
      <c r="A36">
        <v>27</v>
      </c>
      <c r="B36">
        <v>16262</v>
      </c>
      <c r="C36" t="s">
        <v>3726</v>
      </c>
      <c r="D36" t="s">
        <v>3727</v>
      </c>
      <c r="E36" t="s">
        <v>3665</v>
      </c>
      <c r="F36" t="s">
        <v>3666</v>
      </c>
      <c r="G36">
        <v>0</v>
      </c>
      <c r="H36">
        <v>2027</v>
      </c>
      <c r="I36" t="s">
        <v>3667</v>
      </c>
      <c r="J36" t="s">
        <v>3667</v>
      </c>
      <c r="L36" t="s">
        <v>3728</v>
      </c>
      <c r="M36" t="s">
        <v>3729</v>
      </c>
      <c r="N36">
        <v>118501</v>
      </c>
      <c r="O36" t="b">
        <v>0</v>
      </c>
      <c r="P36">
        <v>19445</v>
      </c>
      <c r="Q36" t="s">
        <v>3674</v>
      </c>
      <c r="R36" t="s">
        <v>3671</v>
      </c>
      <c r="S36" t="s">
        <v>3672</v>
      </c>
      <c r="T36" t="s">
        <v>125</v>
      </c>
      <c r="U36">
        <v>14688743</v>
      </c>
      <c r="V36" t="s">
        <v>3673</v>
      </c>
      <c r="W36" t="s">
        <v>3731</v>
      </c>
      <c r="AB36" t="s">
        <v>130</v>
      </c>
      <c r="AC36" t="s">
        <v>130</v>
      </c>
      <c r="AD36" t="s">
        <v>125</v>
      </c>
      <c r="AE36" t="s">
        <v>125</v>
      </c>
      <c r="AF36" t="s">
        <v>130</v>
      </c>
      <c r="AG36" t="s">
        <v>130</v>
      </c>
      <c r="AI36">
        <v>2</v>
      </c>
    </row>
    <row r="37" spans="1:36" x14ac:dyDescent="0.2">
      <c r="A37">
        <v>27</v>
      </c>
      <c r="B37">
        <v>16262</v>
      </c>
      <c r="C37" t="s">
        <v>3726</v>
      </c>
      <c r="D37" t="s">
        <v>3727</v>
      </c>
      <c r="E37" t="s">
        <v>3665</v>
      </c>
      <c r="F37" t="s">
        <v>3666</v>
      </c>
      <c r="G37">
        <v>0</v>
      </c>
      <c r="H37">
        <v>2027</v>
      </c>
      <c r="I37" t="s">
        <v>3667</v>
      </c>
      <c r="J37" t="s">
        <v>3667</v>
      </c>
      <c r="L37" t="s">
        <v>3728</v>
      </c>
      <c r="M37" t="s">
        <v>3729</v>
      </c>
      <c r="N37">
        <v>118500</v>
      </c>
      <c r="O37" t="b">
        <v>0</v>
      </c>
      <c r="P37">
        <v>15630</v>
      </c>
      <c r="Q37" t="s">
        <v>3675</v>
      </c>
      <c r="R37" t="s">
        <v>3676</v>
      </c>
      <c r="S37" t="s">
        <v>3677</v>
      </c>
      <c r="T37" t="s">
        <v>125</v>
      </c>
      <c r="U37">
        <v>14688742</v>
      </c>
      <c r="V37" t="s">
        <v>3732</v>
      </c>
      <c r="W37" t="s">
        <v>3733</v>
      </c>
      <c r="X37">
        <v>7.5999997556209564E-2</v>
      </c>
      <c r="Z37">
        <v>0.20000000298023221</v>
      </c>
      <c r="AA37" t="s">
        <v>3679</v>
      </c>
      <c r="AB37" t="s">
        <v>130</v>
      </c>
      <c r="AC37" t="s">
        <v>130</v>
      </c>
      <c r="AD37" t="s">
        <v>125</v>
      </c>
      <c r="AE37" t="s">
        <v>125</v>
      </c>
      <c r="AF37" t="s">
        <v>130</v>
      </c>
      <c r="AG37" t="s">
        <v>130</v>
      </c>
      <c r="AI37">
        <v>2</v>
      </c>
    </row>
    <row r="38" spans="1:36" x14ac:dyDescent="0.2">
      <c r="A38">
        <v>27</v>
      </c>
      <c r="B38">
        <v>16262</v>
      </c>
      <c r="C38" t="s">
        <v>3726</v>
      </c>
      <c r="D38" t="s">
        <v>3727</v>
      </c>
      <c r="E38" t="s">
        <v>3665</v>
      </c>
      <c r="F38" t="s">
        <v>3666</v>
      </c>
      <c r="G38">
        <v>0</v>
      </c>
      <c r="H38">
        <v>2027</v>
      </c>
      <c r="I38" t="s">
        <v>3667</v>
      </c>
      <c r="J38" t="s">
        <v>3667</v>
      </c>
      <c r="L38" t="s">
        <v>3728</v>
      </c>
      <c r="M38" t="s">
        <v>3729</v>
      </c>
      <c r="N38">
        <v>149067</v>
      </c>
      <c r="O38" t="b">
        <v>1</v>
      </c>
      <c r="P38">
        <v>22067</v>
      </c>
      <c r="Q38" t="s">
        <v>3684</v>
      </c>
      <c r="R38" t="s">
        <v>3681</v>
      </c>
      <c r="S38" t="s">
        <v>3682</v>
      </c>
      <c r="T38" t="s">
        <v>125</v>
      </c>
      <c r="AB38" t="s">
        <v>125</v>
      </c>
      <c r="AC38" t="s">
        <v>125</v>
      </c>
      <c r="AD38" t="s">
        <v>125</v>
      </c>
      <c r="AE38" t="s">
        <v>125</v>
      </c>
      <c r="AF38" t="s">
        <v>125</v>
      </c>
      <c r="AG38" t="s">
        <v>125</v>
      </c>
    </row>
    <row r="39" spans="1:36" x14ac:dyDescent="0.2">
      <c r="A39">
        <v>29</v>
      </c>
      <c r="B39">
        <v>16302</v>
      </c>
      <c r="C39" t="s">
        <v>3734</v>
      </c>
      <c r="E39" t="s">
        <v>3665</v>
      </c>
      <c r="F39" t="s">
        <v>3735</v>
      </c>
      <c r="G39">
        <v>12</v>
      </c>
      <c r="H39">
        <v>0</v>
      </c>
      <c r="I39" t="s">
        <v>794</v>
      </c>
      <c r="J39" t="s">
        <v>3736</v>
      </c>
      <c r="M39" t="s">
        <v>3737</v>
      </c>
      <c r="N39">
        <v>129759</v>
      </c>
      <c r="O39" t="b">
        <v>0</v>
      </c>
      <c r="P39">
        <v>20717</v>
      </c>
      <c r="Q39" t="s">
        <v>3738</v>
      </c>
      <c r="R39" t="s">
        <v>3739</v>
      </c>
      <c r="S39" t="s">
        <v>3740</v>
      </c>
      <c r="T39" t="s">
        <v>130</v>
      </c>
      <c r="AB39" t="s">
        <v>125</v>
      </c>
      <c r="AC39" t="s">
        <v>125</v>
      </c>
      <c r="AD39" t="s">
        <v>125</v>
      </c>
      <c r="AE39" t="s">
        <v>125</v>
      </c>
      <c r="AF39" t="s">
        <v>125</v>
      </c>
      <c r="AG39" t="s">
        <v>125</v>
      </c>
    </row>
    <row r="40" spans="1:36" x14ac:dyDescent="0.2">
      <c r="A40">
        <v>29</v>
      </c>
      <c r="B40">
        <v>16302</v>
      </c>
      <c r="C40" t="s">
        <v>3734</v>
      </c>
      <c r="E40" t="s">
        <v>3665</v>
      </c>
      <c r="F40" t="s">
        <v>3735</v>
      </c>
      <c r="G40">
        <v>12</v>
      </c>
      <c r="H40">
        <v>0</v>
      </c>
      <c r="I40" t="s">
        <v>794</v>
      </c>
      <c r="J40" t="s">
        <v>3736</v>
      </c>
      <c r="M40" t="s">
        <v>3737</v>
      </c>
      <c r="N40">
        <v>146494</v>
      </c>
      <c r="O40" t="b">
        <v>0</v>
      </c>
      <c r="P40">
        <v>22110</v>
      </c>
      <c r="Q40" t="s">
        <v>3741</v>
      </c>
      <c r="R40" t="s">
        <v>3739</v>
      </c>
      <c r="S40" t="s">
        <v>3740</v>
      </c>
      <c r="T40" t="s">
        <v>130</v>
      </c>
      <c r="U40">
        <v>17573206</v>
      </c>
      <c r="V40" t="s">
        <v>3742</v>
      </c>
      <c r="X40">
        <v>0</v>
      </c>
      <c r="Z40">
        <v>600</v>
      </c>
      <c r="AB40" t="s">
        <v>130</v>
      </c>
      <c r="AC40" t="s">
        <v>125</v>
      </c>
      <c r="AD40" t="s">
        <v>125</v>
      </c>
      <c r="AE40" t="s">
        <v>125</v>
      </c>
      <c r="AF40" t="s">
        <v>125</v>
      </c>
      <c r="AG40" t="s">
        <v>130</v>
      </c>
    </row>
    <row r="41" spans="1:36" x14ac:dyDescent="0.2">
      <c r="A41">
        <v>29</v>
      </c>
      <c r="B41">
        <v>16302</v>
      </c>
      <c r="C41" t="s">
        <v>3734</v>
      </c>
      <c r="E41" t="s">
        <v>3665</v>
      </c>
      <c r="F41" t="s">
        <v>3735</v>
      </c>
      <c r="G41">
        <v>12</v>
      </c>
      <c r="H41">
        <v>0</v>
      </c>
      <c r="I41" t="s">
        <v>794</v>
      </c>
      <c r="J41" t="s">
        <v>3736</v>
      </c>
      <c r="M41" t="s">
        <v>3737</v>
      </c>
      <c r="N41">
        <v>146493</v>
      </c>
      <c r="O41" t="b">
        <v>0</v>
      </c>
      <c r="P41">
        <v>22109</v>
      </c>
      <c r="Q41" t="s">
        <v>3743</v>
      </c>
      <c r="R41" t="s">
        <v>3739</v>
      </c>
      <c r="S41" t="s">
        <v>3740</v>
      </c>
      <c r="T41" t="s">
        <v>130</v>
      </c>
      <c r="U41">
        <v>17573125</v>
      </c>
      <c r="V41" t="s">
        <v>3744</v>
      </c>
      <c r="AB41" t="s">
        <v>130</v>
      </c>
      <c r="AC41" t="s">
        <v>125</v>
      </c>
      <c r="AD41" t="s">
        <v>125</v>
      </c>
      <c r="AE41" t="s">
        <v>125</v>
      </c>
      <c r="AF41" t="s">
        <v>125</v>
      </c>
      <c r="AG41" t="s">
        <v>130</v>
      </c>
    </row>
    <row r="42" spans="1:36" x14ac:dyDescent="0.2">
      <c r="A42">
        <v>29</v>
      </c>
      <c r="B42">
        <v>16302</v>
      </c>
      <c r="C42" t="s">
        <v>3734</v>
      </c>
      <c r="E42" t="s">
        <v>3665</v>
      </c>
      <c r="F42" t="s">
        <v>3735</v>
      </c>
      <c r="G42">
        <v>12</v>
      </c>
      <c r="H42">
        <v>0</v>
      </c>
      <c r="I42" t="s">
        <v>794</v>
      </c>
      <c r="J42" t="s">
        <v>3736</v>
      </c>
      <c r="M42" t="s">
        <v>3737</v>
      </c>
      <c r="N42">
        <v>146492</v>
      </c>
      <c r="O42" t="b">
        <v>0</v>
      </c>
      <c r="P42">
        <v>22108</v>
      </c>
      <c r="Q42" t="s">
        <v>3745</v>
      </c>
      <c r="R42" t="s">
        <v>3739</v>
      </c>
      <c r="S42" t="s">
        <v>3740</v>
      </c>
      <c r="T42" t="s">
        <v>130</v>
      </c>
      <c r="U42">
        <v>17572740</v>
      </c>
      <c r="V42" t="s">
        <v>3744</v>
      </c>
      <c r="W42" t="s">
        <v>3746</v>
      </c>
      <c r="AB42" t="s">
        <v>130</v>
      </c>
      <c r="AC42" t="s">
        <v>125</v>
      </c>
      <c r="AD42" t="s">
        <v>125</v>
      </c>
      <c r="AE42" t="s">
        <v>125</v>
      </c>
      <c r="AF42" t="s">
        <v>125</v>
      </c>
      <c r="AG42" t="s">
        <v>130</v>
      </c>
    </row>
    <row r="43" spans="1:36" x14ac:dyDescent="0.2">
      <c r="A43">
        <v>29</v>
      </c>
      <c r="B43">
        <v>16302</v>
      </c>
      <c r="C43" t="s">
        <v>3734</v>
      </c>
      <c r="E43" t="s">
        <v>3665</v>
      </c>
      <c r="F43" t="s">
        <v>3735</v>
      </c>
      <c r="G43">
        <v>12</v>
      </c>
      <c r="H43">
        <v>0</v>
      </c>
      <c r="I43" t="s">
        <v>794</v>
      </c>
      <c r="J43" t="s">
        <v>3736</v>
      </c>
      <c r="M43" t="s">
        <v>3737</v>
      </c>
      <c r="N43">
        <v>146488</v>
      </c>
      <c r="O43" t="b">
        <v>0</v>
      </c>
      <c r="P43">
        <v>22107</v>
      </c>
      <c r="Q43" t="s">
        <v>3747</v>
      </c>
      <c r="R43" t="s">
        <v>3739</v>
      </c>
      <c r="S43" t="s">
        <v>3740</v>
      </c>
      <c r="T43" t="s">
        <v>130</v>
      </c>
      <c r="U43">
        <v>17572604</v>
      </c>
      <c r="V43" t="s">
        <v>3748</v>
      </c>
      <c r="X43">
        <v>0.30000001192092901</v>
      </c>
      <c r="Y43">
        <v>3.0750000476837158</v>
      </c>
      <c r="Z43">
        <v>4</v>
      </c>
      <c r="AB43" t="s">
        <v>130</v>
      </c>
      <c r="AC43" t="s">
        <v>125</v>
      </c>
      <c r="AD43" t="s">
        <v>125</v>
      </c>
      <c r="AE43" t="s">
        <v>125</v>
      </c>
      <c r="AF43" t="s">
        <v>125</v>
      </c>
      <c r="AG43" t="s">
        <v>130</v>
      </c>
    </row>
    <row r="44" spans="1:36" x14ac:dyDescent="0.2">
      <c r="A44">
        <v>29</v>
      </c>
      <c r="B44">
        <v>16302</v>
      </c>
      <c r="C44" t="s">
        <v>3734</v>
      </c>
      <c r="E44" t="s">
        <v>3665</v>
      </c>
      <c r="F44" t="s">
        <v>3735</v>
      </c>
      <c r="G44">
        <v>12</v>
      </c>
      <c r="H44">
        <v>0</v>
      </c>
      <c r="I44" t="s">
        <v>794</v>
      </c>
      <c r="J44" t="s">
        <v>3736</v>
      </c>
      <c r="M44" t="s">
        <v>3737</v>
      </c>
      <c r="N44">
        <v>146487</v>
      </c>
      <c r="O44" t="b">
        <v>0</v>
      </c>
      <c r="P44">
        <v>22106</v>
      </c>
      <c r="Q44" t="s">
        <v>3749</v>
      </c>
      <c r="R44" t="s">
        <v>3739</v>
      </c>
      <c r="S44" t="s">
        <v>3740</v>
      </c>
      <c r="T44" t="s">
        <v>130</v>
      </c>
      <c r="U44">
        <v>17572535</v>
      </c>
      <c r="V44" t="s">
        <v>3750</v>
      </c>
      <c r="X44">
        <v>0</v>
      </c>
      <c r="Z44">
        <v>3</v>
      </c>
      <c r="AB44" t="s">
        <v>130</v>
      </c>
      <c r="AC44" t="s">
        <v>125</v>
      </c>
      <c r="AD44" t="s">
        <v>125</v>
      </c>
      <c r="AE44" t="s">
        <v>125</v>
      </c>
      <c r="AF44" t="s">
        <v>125</v>
      </c>
      <c r="AG44" t="s">
        <v>130</v>
      </c>
    </row>
    <row r="45" spans="1:36" x14ac:dyDescent="0.2">
      <c r="A45">
        <v>29</v>
      </c>
      <c r="B45">
        <v>16302</v>
      </c>
      <c r="C45" t="s">
        <v>3734</v>
      </c>
      <c r="E45" t="s">
        <v>3665</v>
      </c>
      <c r="F45" t="s">
        <v>3735</v>
      </c>
      <c r="G45">
        <v>12</v>
      </c>
      <c r="H45">
        <v>0</v>
      </c>
      <c r="I45" t="s">
        <v>794</v>
      </c>
      <c r="J45" t="s">
        <v>3736</v>
      </c>
      <c r="M45" t="s">
        <v>3737</v>
      </c>
      <c r="N45">
        <v>146606</v>
      </c>
      <c r="O45" t="b">
        <v>0</v>
      </c>
      <c r="P45">
        <v>22166</v>
      </c>
      <c r="Q45" t="s">
        <v>3751</v>
      </c>
      <c r="R45" t="s">
        <v>3739</v>
      </c>
      <c r="S45" t="s">
        <v>3740</v>
      </c>
      <c r="T45" t="s">
        <v>130</v>
      </c>
      <c r="U45">
        <v>17582346</v>
      </c>
      <c r="V45" t="s">
        <v>3742</v>
      </c>
      <c r="X45">
        <v>0</v>
      </c>
      <c r="Z45">
        <v>600</v>
      </c>
      <c r="AB45" t="s">
        <v>130</v>
      </c>
      <c r="AC45" t="s">
        <v>125</v>
      </c>
      <c r="AD45" t="s">
        <v>125</v>
      </c>
      <c r="AE45" t="s">
        <v>125</v>
      </c>
      <c r="AF45" t="s">
        <v>125</v>
      </c>
      <c r="AG45" t="s">
        <v>130</v>
      </c>
    </row>
    <row r="46" spans="1:36" x14ac:dyDescent="0.2">
      <c r="A46">
        <v>29</v>
      </c>
      <c r="B46">
        <v>16302</v>
      </c>
      <c r="C46" t="s">
        <v>3734</v>
      </c>
      <c r="E46" t="s">
        <v>3665</v>
      </c>
      <c r="F46" t="s">
        <v>3735</v>
      </c>
      <c r="G46">
        <v>12</v>
      </c>
      <c r="H46">
        <v>0</v>
      </c>
      <c r="I46" t="s">
        <v>794</v>
      </c>
      <c r="J46" t="s">
        <v>3736</v>
      </c>
      <c r="M46" t="s">
        <v>3737</v>
      </c>
      <c r="N46">
        <v>146605</v>
      </c>
      <c r="O46" t="b">
        <v>0</v>
      </c>
      <c r="P46">
        <v>22165</v>
      </c>
      <c r="Q46" t="s">
        <v>3752</v>
      </c>
      <c r="R46" t="s">
        <v>3739</v>
      </c>
      <c r="S46" t="s">
        <v>3740</v>
      </c>
      <c r="T46" t="s">
        <v>130</v>
      </c>
      <c r="U46">
        <v>17582344</v>
      </c>
      <c r="V46" t="s">
        <v>3744</v>
      </c>
      <c r="AB46" t="s">
        <v>130</v>
      </c>
      <c r="AC46" t="s">
        <v>125</v>
      </c>
      <c r="AD46" t="s">
        <v>125</v>
      </c>
      <c r="AE46" t="s">
        <v>125</v>
      </c>
      <c r="AF46" t="s">
        <v>125</v>
      </c>
      <c r="AG46" t="s">
        <v>130</v>
      </c>
    </row>
    <row r="47" spans="1:36" x14ac:dyDescent="0.2">
      <c r="A47">
        <v>29</v>
      </c>
      <c r="B47">
        <v>16302</v>
      </c>
      <c r="C47" t="s">
        <v>3734</v>
      </c>
      <c r="E47" t="s">
        <v>3665</v>
      </c>
      <c r="F47" t="s">
        <v>3735</v>
      </c>
      <c r="G47">
        <v>12</v>
      </c>
      <c r="H47">
        <v>0</v>
      </c>
      <c r="I47" t="s">
        <v>794</v>
      </c>
      <c r="J47" t="s">
        <v>3736</v>
      </c>
      <c r="M47" t="s">
        <v>3737</v>
      </c>
      <c r="N47">
        <v>146604</v>
      </c>
      <c r="O47" t="b">
        <v>0</v>
      </c>
      <c r="P47">
        <v>22164</v>
      </c>
      <c r="Q47" t="s">
        <v>3753</v>
      </c>
      <c r="R47" t="s">
        <v>3739</v>
      </c>
      <c r="S47" t="s">
        <v>3740</v>
      </c>
      <c r="T47" t="s">
        <v>130</v>
      </c>
      <c r="U47">
        <v>17582342</v>
      </c>
      <c r="V47" t="s">
        <v>3744</v>
      </c>
      <c r="AB47" t="s">
        <v>130</v>
      </c>
      <c r="AC47" t="s">
        <v>125</v>
      </c>
      <c r="AD47" t="s">
        <v>125</v>
      </c>
      <c r="AE47" t="s">
        <v>125</v>
      </c>
      <c r="AF47" t="s">
        <v>125</v>
      </c>
      <c r="AG47" t="s">
        <v>130</v>
      </c>
    </row>
    <row r="48" spans="1:36" x14ac:dyDescent="0.2">
      <c r="A48">
        <v>29</v>
      </c>
      <c r="B48">
        <v>16302</v>
      </c>
      <c r="C48" t="s">
        <v>3734</v>
      </c>
      <c r="E48" t="s">
        <v>3665</v>
      </c>
      <c r="F48" t="s">
        <v>3735</v>
      </c>
      <c r="G48">
        <v>12</v>
      </c>
      <c r="H48">
        <v>0</v>
      </c>
      <c r="I48" t="s">
        <v>794</v>
      </c>
      <c r="J48" t="s">
        <v>3736</v>
      </c>
      <c r="M48" t="s">
        <v>3737</v>
      </c>
      <c r="N48">
        <v>146826</v>
      </c>
      <c r="O48" t="b">
        <v>0</v>
      </c>
      <c r="P48">
        <v>22191</v>
      </c>
      <c r="Q48" t="s">
        <v>3754</v>
      </c>
      <c r="R48" t="s">
        <v>3739</v>
      </c>
      <c r="S48" t="s">
        <v>3740</v>
      </c>
      <c r="T48" t="s">
        <v>130</v>
      </c>
      <c r="U48">
        <v>17586780</v>
      </c>
      <c r="V48" t="s">
        <v>3744</v>
      </c>
      <c r="AB48" t="s">
        <v>130</v>
      </c>
      <c r="AC48" t="s">
        <v>125</v>
      </c>
      <c r="AD48" t="s">
        <v>125</v>
      </c>
      <c r="AE48" t="s">
        <v>125</v>
      </c>
      <c r="AF48" t="s">
        <v>125</v>
      </c>
      <c r="AG48" t="s">
        <v>130</v>
      </c>
    </row>
    <row r="49" spans="1:33" x14ac:dyDescent="0.2">
      <c r="A49">
        <v>29</v>
      </c>
      <c r="B49">
        <v>16302</v>
      </c>
      <c r="C49" t="s">
        <v>3734</v>
      </c>
      <c r="E49" t="s">
        <v>3665</v>
      </c>
      <c r="F49" t="s">
        <v>3735</v>
      </c>
      <c r="G49">
        <v>12</v>
      </c>
      <c r="H49">
        <v>0</v>
      </c>
      <c r="I49" t="s">
        <v>794</v>
      </c>
      <c r="J49" t="s">
        <v>3736</v>
      </c>
      <c r="M49" t="s">
        <v>3737</v>
      </c>
      <c r="N49">
        <v>146868</v>
      </c>
      <c r="O49" t="b">
        <v>0</v>
      </c>
      <c r="P49">
        <v>22193</v>
      </c>
      <c r="Q49" t="s">
        <v>3755</v>
      </c>
      <c r="R49" t="s">
        <v>3739</v>
      </c>
      <c r="S49" t="s">
        <v>3740</v>
      </c>
      <c r="T49" t="s">
        <v>130</v>
      </c>
      <c r="U49">
        <v>17587078</v>
      </c>
      <c r="V49" t="s">
        <v>3744</v>
      </c>
      <c r="AB49" t="s">
        <v>130</v>
      </c>
      <c r="AC49" t="s">
        <v>125</v>
      </c>
      <c r="AD49" t="s">
        <v>125</v>
      </c>
      <c r="AE49" t="s">
        <v>125</v>
      </c>
      <c r="AF49" t="s">
        <v>125</v>
      </c>
      <c r="AG49" t="s">
        <v>130</v>
      </c>
    </row>
    <row r="50" spans="1:33" x14ac:dyDescent="0.2">
      <c r="A50">
        <v>29</v>
      </c>
      <c r="B50">
        <v>16302</v>
      </c>
      <c r="C50" t="s">
        <v>3734</v>
      </c>
      <c r="E50" t="s">
        <v>3665</v>
      </c>
      <c r="F50" t="s">
        <v>3735</v>
      </c>
      <c r="G50">
        <v>12</v>
      </c>
      <c r="H50">
        <v>0</v>
      </c>
      <c r="I50" t="s">
        <v>794</v>
      </c>
      <c r="J50" t="s">
        <v>3736</v>
      </c>
      <c r="M50" t="s">
        <v>3737</v>
      </c>
      <c r="N50">
        <v>146867</v>
      </c>
      <c r="O50" t="b">
        <v>0</v>
      </c>
      <c r="P50">
        <v>22192</v>
      </c>
      <c r="Q50" t="s">
        <v>3756</v>
      </c>
      <c r="R50" t="s">
        <v>3739</v>
      </c>
      <c r="S50" t="s">
        <v>3740</v>
      </c>
      <c r="T50" t="s">
        <v>130</v>
      </c>
      <c r="U50">
        <v>17587041</v>
      </c>
      <c r="V50" t="s">
        <v>3757</v>
      </c>
      <c r="X50">
        <v>0</v>
      </c>
      <c r="Z50">
        <v>5</v>
      </c>
      <c r="AB50" t="s">
        <v>130</v>
      </c>
      <c r="AC50" t="s">
        <v>125</v>
      </c>
      <c r="AD50" t="s">
        <v>125</v>
      </c>
      <c r="AE50" t="s">
        <v>125</v>
      </c>
      <c r="AF50" t="s">
        <v>125</v>
      </c>
      <c r="AG50" t="s">
        <v>130</v>
      </c>
    </row>
    <row r="51" spans="1:33" x14ac:dyDescent="0.2">
      <c r="A51">
        <v>29</v>
      </c>
      <c r="B51">
        <v>16302</v>
      </c>
      <c r="C51" t="s">
        <v>3734</v>
      </c>
      <c r="E51" t="s">
        <v>3665</v>
      </c>
      <c r="F51" t="s">
        <v>3735</v>
      </c>
      <c r="G51">
        <v>12</v>
      </c>
      <c r="H51">
        <v>0</v>
      </c>
      <c r="I51" t="s">
        <v>794</v>
      </c>
      <c r="J51" t="s">
        <v>3736</v>
      </c>
      <c r="M51" t="s">
        <v>3737</v>
      </c>
      <c r="N51">
        <v>146869</v>
      </c>
      <c r="O51" t="b">
        <v>0</v>
      </c>
      <c r="P51">
        <v>22194</v>
      </c>
      <c r="Q51" t="s">
        <v>3758</v>
      </c>
      <c r="R51" t="s">
        <v>3739</v>
      </c>
      <c r="S51" t="s">
        <v>3740</v>
      </c>
      <c r="T51" t="s">
        <v>130</v>
      </c>
      <c r="U51">
        <v>17587153</v>
      </c>
      <c r="V51" t="s">
        <v>3759</v>
      </c>
      <c r="X51">
        <v>0</v>
      </c>
      <c r="Z51">
        <v>120</v>
      </c>
      <c r="AB51" t="s">
        <v>130</v>
      </c>
      <c r="AC51" t="s">
        <v>125</v>
      </c>
      <c r="AD51" t="s">
        <v>125</v>
      </c>
      <c r="AE51" t="s">
        <v>125</v>
      </c>
      <c r="AF51" t="s">
        <v>125</v>
      </c>
      <c r="AG51" t="s">
        <v>130</v>
      </c>
    </row>
    <row r="52" spans="1:33" x14ac:dyDescent="0.2">
      <c r="A52">
        <v>29</v>
      </c>
      <c r="B52">
        <v>16302</v>
      </c>
      <c r="C52" t="s">
        <v>3734</v>
      </c>
      <c r="E52" t="s">
        <v>3665</v>
      </c>
      <c r="F52" t="s">
        <v>3735</v>
      </c>
      <c r="G52">
        <v>12</v>
      </c>
      <c r="H52">
        <v>0</v>
      </c>
      <c r="I52" t="s">
        <v>794</v>
      </c>
      <c r="J52" t="s">
        <v>3736</v>
      </c>
      <c r="M52" t="s">
        <v>3737</v>
      </c>
      <c r="N52">
        <v>146870</v>
      </c>
      <c r="O52" t="b">
        <v>0</v>
      </c>
      <c r="P52">
        <v>22195</v>
      </c>
      <c r="Q52" t="s">
        <v>3760</v>
      </c>
      <c r="R52" t="s">
        <v>3739</v>
      </c>
      <c r="S52" t="s">
        <v>3740</v>
      </c>
      <c r="T52" t="s">
        <v>130</v>
      </c>
      <c r="U52">
        <v>17587164</v>
      </c>
      <c r="V52" t="s">
        <v>3759</v>
      </c>
      <c r="X52">
        <v>0</v>
      </c>
      <c r="Z52">
        <v>120</v>
      </c>
      <c r="AB52" t="s">
        <v>130</v>
      </c>
      <c r="AC52" t="s">
        <v>125</v>
      </c>
      <c r="AD52" t="s">
        <v>125</v>
      </c>
      <c r="AE52" t="s">
        <v>125</v>
      </c>
      <c r="AF52" t="s">
        <v>125</v>
      </c>
      <c r="AG52" t="s">
        <v>130</v>
      </c>
    </row>
    <row r="53" spans="1:33" x14ac:dyDescent="0.2">
      <c r="A53">
        <v>29</v>
      </c>
      <c r="B53">
        <v>16302</v>
      </c>
      <c r="C53" t="s">
        <v>3734</v>
      </c>
      <c r="E53" t="s">
        <v>3665</v>
      </c>
      <c r="F53" t="s">
        <v>3735</v>
      </c>
      <c r="G53">
        <v>12</v>
      </c>
      <c r="H53">
        <v>0</v>
      </c>
      <c r="I53" t="s">
        <v>794</v>
      </c>
      <c r="J53" t="s">
        <v>3736</v>
      </c>
      <c r="M53" t="s">
        <v>3737</v>
      </c>
      <c r="N53">
        <v>146938</v>
      </c>
      <c r="O53" t="b">
        <v>0</v>
      </c>
      <c r="P53">
        <v>22222</v>
      </c>
      <c r="Q53" t="s">
        <v>3761</v>
      </c>
      <c r="R53" t="s">
        <v>3739</v>
      </c>
      <c r="S53" t="s">
        <v>3740</v>
      </c>
      <c r="T53" t="s">
        <v>130</v>
      </c>
      <c r="U53">
        <v>17589164</v>
      </c>
      <c r="V53" t="s">
        <v>3742</v>
      </c>
      <c r="X53">
        <v>0</v>
      </c>
      <c r="Z53">
        <v>600</v>
      </c>
      <c r="AB53" t="s">
        <v>130</v>
      </c>
      <c r="AC53" t="s">
        <v>125</v>
      </c>
      <c r="AD53" t="s">
        <v>125</v>
      </c>
      <c r="AE53" t="s">
        <v>125</v>
      </c>
      <c r="AF53" t="s">
        <v>125</v>
      </c>
      <c r="AG53" t="s">
        <v>130</v>
      </c>
    </row>
    <row r="54" spans="1:33" x14ac:dyDescent="0.2">
      <c r="A54">
        <v>29</v>
      </c>
      <c r="B54">
        <v>16302</v>
      </c>
      <c r="C54" t="s">
        <v>3734</v>
      </c>
      <c r="E54" t="s">
        <v>3665</v>
      </c>
      <c r="F54" t="s">
        <v>3735</v>
      </c>
      <c r="G54">
        <v>12</v>
      </c>
      <c r="H54">
        <v>0</v>
      </c>
      <c r="I54" t="s">
        <v>794</v>
      </c>
      <c r="J54" t="s">
        <v>3736</v>
      </c>
      <c r="M54" t="s">
        <v>3737</v>
      </c>
      <c r="N54">
        <v>146937</v>
      </c>
      <c r="O54" t="b">
        <v>0</v>
      </c>
      <c r="P54">
        <v>22221</v>
      </c>
      <c r="Q54" t="s">
        <v>3762</v>
      </c>
      <c r="R54" t="s">
        <v>3739</v>
      </c>
      <c r="S54" t="s">
        <v>3740</v>
      </c>
      <c r="T54" t="s">
        <v>130</v>
      </c>
      <c r="U54">
        <v>17589025</v>
      </c>
      <c r="V54" t="s">
        <v>3744</v>
      </c>
      <c r="AB54" t="s">
        <v>130</v>
      </c>
      <c r="AC54" t="s">
        <v>125</v>
      </c>
      <c r="AD54" t="s">
        <v>125</v>
      </c>
      <c r="AE54" t="s">
        <v>125</v>
      </c>
      <c r="AF54" t="s">
        <v>125</v>
      </c>
      <c r="AG54" t="s">
        <v>130</v>
      </c>
    </row>
    <row r="55" spans="1:33" x14ac:dyDescent="0.2">
      <c r="A55">
        <v>29</v>
      </c>
      <c r="B55">
        <v>16302</v>
      </c>
      <c r="C55" t="s">
        <v>3734</v>
      </c>
      <c r="E55" t="s">
        <v>3665</v>
      </c>
      <c r="F55" t="s">
        <v>3735</v>
      </c>
      <c r="G55">
        <v>12</v>
      </c>
      <c r="H55">
        <v>0</v>
      </c>
      <c r="I55" t="s">
        <v>794</v>
      </c>
      <c r="J55" t="s">
        <v>3736</v>
      </c>
      <c r="M55" t="s">
        <v>3737</v>
      </c>
      <c r="N55">
        <v>146936</v>
      </c>
      <c r="O55" t="b">
        <v>0</v>
      </c>
      <c r="P55">
        <v>22220</v>
      </c>
      <c r="Q55" t="s">
        <v>3763</v>
      </c>
      <c r="R55" t="s">
        <v>3739</v>
      </c>
      <c r="S55" t="s">
        <v>3740</v>
      </c>
      <c r="T55" t="s">
        <v>130</v>
      </c>
      <c r="U55">
        <v>17588979</v>
      </c>
      <c r="V55" t="s">
        <v>3744</v>
      </c>
      <c r="AB55" t="s">
        <v>130</v>
      </c>
      <c r="AC55" t="s">
        <v>125</v>
      </c>
      <c r="AD55" t="s">
        <v>125</v>
      </c>
      <c r="AE55" t="s">
        <v>125</v>
      </c>
      <c r="AF55" t="s">
        <v>125</v>
      </c>
      <c r="AG55" t="s">
        <v>130</v>
      </c>
    </row>
    <row r="56" spans="1:33" x14ac:dyDescent="0.2">
      <c r="A56">
        <v>29</v>
      </c>
      <c r="B56">
        <v>16302</v>
      </c>
      <c r="C56" t="s">
        <v>3734</v>
      </c>
      <c r="E56" t="s">
        <v>3665</v>
      </c>
      <c r="F56" t="s">
        <v>3735</v>
      </c>
      <c r="G56">
        <v>12</v>
      </c>
      <c r="H56">
        <v>0</v>
      </c>
      <c r="I56" t="s">
        <v>794</v>
      </c>
      <c r="J56" t="s">
        <v>3736</v>
      </c>
      <c r="M56" t="s">
        <v>3737</v>
      </c>
      <c r="N56">
        <v>146962</v>
      </c>
      <c r="O56" t="b">
        <v>0</v>
      </c>
      <c r="P56">
        <v>22225</v>
      </c>
      <c r="Q56" t="s">
        <v>3764</v>
      </c>
      <c r="R56" t="s">
        <v>3739</v>
      </c>
      <c r="S56" t="s">
        <v>3740</v>
      </c>
      <c r="T56" t="s">
        <v>130</v>
      </c>
      <c r="U56">
        <v>17589376</v>
      </c>
      <c r="V56" t="s">
        <v>3742</v>
      </c>
      <c r="X56">
        <v>0</v>
      </c>
      <c r="Z56">
        <v>600</v>
      </c>
      <c r="AB56" t="s">
        <v>130</v>
      </c>
      <c r="AC56" t="s">
        <v>125</v>
      </c>
      <c r="AD56" t="s">
        <v>125</v>
      </c>
      <c r="AE56" t="s">
        <v>125</v>
      </c>
      <c r="AF56" t="s">
        <v>125</v>
      </c>
      <c r="AG56" t="s">
        <v>130</v>
      </c>
    </row>
    <row r="57" spans="1:33" x14ac:dyDescent="0.2">
      <c r="A57">
        <v>29</v>
      </c>
      <c r="B57">
        <v>16302</v>
      </c>
      <c r="C57" t="s">
        <v>3734</v>
      </c>
      <c r="E57" t="s">
        <v>3665</v>
      </c>
      <c r="F57" t="s">
        <v>3735</v>
      </c>
      <c r="G57">
        <v>12</v>
      </c>
      <c r="H57">
        <v>0</v>
      </c>
      <c r="I57" t="s">
        <v>794</v>
      </c>
      <c r="J57" t="s">
        <v>3736</v>
      </c>
      <c r="M57" t="s">
        <v>3737</v>
      </c>
      <c r="N57">
        <v>146961</v>
      </c>
      <c r="O57" t="b">
        <v>0</v>
      </c>
      <c r="P57">
        <v>22224</v>
      </c>
      <c r="Q57" t="s">
        <v>3765</v>
      </c>
      <c r="R57" t="s">
        <v>3739</v>
      </c>
      <c r="S57" t="s">
        <v>3740</v>
      </c>
      <c r="T57" t="s">
        <v>130</v>
      </c>
      <c r="U57">
        <v>17589329</v>
      </c>
      <c r="V57" t="s">
        <v>3744</v>
      </c>
      <c r="AB57" t="s">
        <v>130</v>
      </c>
      <c r="AC57" t="s">
        <v>125</v>
      </c>
      <c r="AD57" t="s">
        <v>125</v>
      </c>
      <c r="AE57" t="s">
        <v>125</v>
      </c>
      <c r="AF57" t="s">
        <v>125</v>
      </c>
      <c r="AG57" t="s">
        <v>130</v>
      </c>
    </row>
    <row r="58" spans="1:33" x14ac:dyDescent="0.2">
      <c r="A58">
        <v>29</v>
      </c>
      <c r="B58">
        <v>16302</v>
      </c>
      <c r="C58" t="s">
        <v>3734</v>
      </c>
      <c r="E58" t="s">
        <v>3665</v>
      </c>
      <c r="F58" t="s">
        <v>3735</v>
      </c>
      <c r="G58">
        <v>12</v>
      </c>
      <c r="H58">
        <v>0</v>
      </c>
      <c r="I58" t="s">
        <v>794</v>
      </c>
      <c r="J58" t="s">
        <v>3736</v>
      </c>
      <c r="M58" t="s">
        <v>3737</v>
      </c>
      <c r="N58">
        <v>146939</v>
      </c>
      <c r="O58" t="b">
        <v>0</v>
      </c>
      <c r="P58">
        <v>22223</v>
      </c>
      <c r="Q58" t="s">
        <v>3766</v>
      </c>
      <c r="R58" t="s">
        <v>3739</v>
      </c>
      <c r="S58" t="s">
        <v>3740</v>
      </c>
      <c r="T58" t="s">
        <v>130</v>
      </c>
      <c r="U58">
        <v>17589277</v>
      </c>
      <c r="V58" t="s">
        <v>3744</v>
      </c>
      <c r="AB58" t="s">
        <v>130</v>
      </c>
      <c r="AC58" t="s">
        <v>125</v>
      </c>
      <c r="AD58" t="s">
        <v>125</v>
      </c>
      <c r="AE58" t="s">
        <v>125</v>
      </c>
      <c r="AF58" t="s">
        <v>125</v>
      </c>
      <c r="AG58" t="s">
        <v>130</v>
      </c>
    </row>
    <row r="59" spans="1:33" x14ac:dyDescent="0.2">
      <c r="A59">
        <v>29</v>
      </c>
      <c r="B59">
        <v>16302</v>
      </c>
      <c r="C59" t="s">
        <v>3734</v>
      </c>
      <c r="E59" t="s">
        <v>3665</v>
      </c>
      <c r="F59" t="s">
        <v>3735</v>
      </c>
      <c r="G59">
        <v>12</v>
      </c>
      <c r="H59">
        <v>0</v>
      </c>
      <c r="I59" t="s">
        <v>794</v>
      </c>
      <c r="J59" t="s">
        <v>3736</v>
      </c>
      <c r="M59" t="s">
        <v>3737</v>
      </c>
      <c r="N59">
        <v>147028</v>
      </c>
      <c r="O59" t="b">
        <v>0</v>
      </c>
      <c r="P59">
        <v>22251</v>
      </c>
      <c r="Q59" t="s">
        <v>3767</v>
      </c>
      <c r="R59" t="s">
        <v>3739</v>
      </c>
      <c r="S59" t="s">
        <v>3740</v>
      </c>
      <c r="T59" t="s">
        <v>130</v>
      </c>
      <c r="U59">
        <v>17593573</v>
      </c>
      <c r="V59" t="s">
        <v>3768</v>
      </c>
      <c r="X59">
        <v>0</v>
      </c>
      <c r="Z59">
        <v>1200</v>
      </c>
      <c r="AB59" t="s">
        <v>130</v>
      </c>
      <c r="AC59" t="s">
        <v>125</v>
      </c>
      <c r="AD59" t="s">
        <v>125</v>
      </c>
      <c r="AE59" t="s">
        <v>125</v>
      </c>
      <c r="AF59" t="s">
        <v>125</v>
      </c>
      <c r="AG59" t="s">
        <v>130</v>
      </c>
    </row>
    <row r="60" spans="1:33" x14ac:dyDescent="0.2">
      <c r="A60">
        <v>29</v>
      </c>
      <c r="B60">
        <v>16302</v>
      </c>
      <c r="C60" t="s">
        <v>3734</v>
      </c>
      <c r="E60" t="s">
        <v>3665</v>
      </c>
      <c r="F60" t="s">
        <v>3735</v>
      </c>
      <c r="G60">
        <v>12</v>
      </c>
      <c r="H60">
        <v>0</v>
      </c>
      <c r="I60" t="s">
        <v>794</v>
      </c>
      <c r="J60" t="s">
        <v>3736</v>
      </c>
      <c r="M60" t="s">
        <v>3737</v>
      </c>
      <c r="N60">
        <v>147027</v>
      </c>
      <c r="O60" t="b">
        <v>0</v>
      </c>
      <c r="P60">
        <v>22250</v>
      </c>
      <c r="Q60" t="s">
        <v>3769</v>
      </c>
      <c r="R60" t="s">
        <v>3739</v>
      </c>
      <c r="S60" t="s">
        <v>3740</v>
      </c>
      <c r="T60" t="s">
        <v>130</v>
      </c>
      <c r="U60">
        <v>17593494</v>
      </c>
      <c r="V60" t="s">
        <v>3744</v>
      </c>
      <c r="AB60" t="s">
        <v>130</v>
      </c>
      <c r="AC60" t="s">
        <v>125</v>
      </c>
      <c r="AD60" t="s">
        <v>125</v>
      </c>
      <c r="AE60" t="s">
        <v>125</v>
      </c>
      <c r="AF60" t="s">
        <v>125</v>
      </c>
      <c r="AG60" t="s">
        <v>130</v>
      </c>
    </row>
    <row r="61" spans="1:33" x14ac:dyDescent="0.2">
      <c r="A61">
        <v>29</v>
      </c>
      <c r="B61">
        <v>16302</v>
      </c>
      <c r="C61" t="s">
        <v>3734</v>
      </c>
      <c r="E61" t="s">
        <v>3665</v>
      </c>
      <c r="F61" t="s">
        <v>3735</v>
      </c>
      <c r="G61">
        <v>12</v>
      </c>
      <c r="H61">
        <v>0</v>
      </c>
      <c r="I61" t="s">
        <v>794</v>
      </c>
      <c r="J61" t="s">
        <v>3736</v>
      </c>
      <c r="M61" t="s">
        <v>3737</v>
      </c>
      <c r="N61">
        <v>147029</v>
      </c>
      <c r="O61" t="b">
        <v>0</v>
      </c>
      <c r="P61">
        <v>22252</v>
      </c>
      <c r="Q61" t="s">
        <v>3770</v>
      </c>
      <c r="R61" t="s">
        <v>3739</v>
      </c>
      <c r="S61" t="s">
        <v>3740</v>
      </c>
      <c r="T61" t="s">
        <v>130</v>
      </c>
      <c r="U61">
        <v>17593882</v>
      </c>
      <c r="V61" t="s">
        <v>3744</v>
      </c>
      <c r="AB61" t="s">
        <v>130</v>
      </c>
      <c r="AC61" t="s">
        <v>125</v>
      </c>
      <c r="AD61" t="s">
        <v>125</v>
      </c>
      <c r="AE61" t="s">
        <v>125</v>
      </c>
      <c r="AF61" t="s">
        <v>125</v>
      </c>
      <c r="AG61" t="s">
        <v>130</v>
      </c>
    </row>
    <row r="62" spans="1:33" x14ac:dyDescent="0.2">
      <c r="A62">
        <v>29</v>
      </c>
      <c r="B62">
        <v>16302</v>
      </c>
      <c r="C62" t="s">
        <v>3734</v>
      </c>
      <c r="E62" t="s">
        <v>3665</v>
      </c>
      <c r="F62" t="s">
        <v>3735</v>
      </c>
      <c r="G62">
        <v>12</v>
      </c>
      <c r="H62">
        <v>0</v>
      </c>
      <c r="I62" t="s">
        <v>794</v>
      </c>
      <c r="J62" t="s">
        <v>3736</v>
      </c>
      <c r="M62" t="s">
        <v>3737</v>
      </c>
      <c r="N62">
        <v>147026</v>
      </c>
      <c r="O62" t="b">
        <v>0</v>
      </c>
      <c r="P62">
        <v>22249</v>
      </c>
      <c r="Q62" t="s">
        <v>3771</v>
      </c>
      <c r="R62" t="s">
        <v>3739</v>
      </c>
      <c r="S62" t="s">
        <v>3740</v>
      </c>
      <c r="T62" t="s">
        <v>130</v>
      </c>
      <c r="U62">
        <v>17593468</v>
      </c>
      <c r="V62" t="s">
        <v>3744</v>
      </c>
      <c r="AB62" t="s">
        <v>130</v>
      </c>
      <c r="AC62" t="s">
        <v>125</v>
      </c>
      <c r="AD62" t="s">
        <v>125</v>
      </c>
      <c r="AE62" t="s">
        <v>125</v>
      </c>
      <c r="AF62" t="s">
        <v>125</v>
      </c>
      <c r="AG62" t="s">
        <v>130</v>
      </c>
    </row>
    <row r="63" spans="1:33" x14ac:dyDescent="0.2">
      <c r="A63">
        <v>29</v>
      </c>
      <c r="B63">
        <v>16302</v>
      </c>
      <c r="C63" t="s">
        <v>3734</v>
      </c>
      <c r="E63" t="s">
        <v>3665</v>
      </c>
      <c r="F63" t="s">
        <v>3735</v>
      </c>
      <c r="G63">
        <v>12</v>
      </c>
      <c r="H63">
        <v>0</v>
      </c>
      <c r="I63" t="s">
        <v>794</v>
      </c>
      <c r="J63" t="s">
        <v>3736</v>
      </c>
      <c r="M63" t="s">
        <v>3737</v>
      </c>
      <c r="N63">
        <v>147132</v>
      </c>
      <c r="O63" t="b">
        <v>0</v>
      </c>
      <c r="P63">
        <v>22271</v>
      </c>
      <c r="Q63" t="s">
        <v>3772</v>
      </c>
      <c r="R63" t="s">
        <v>3739</v>
      </c>
      <c r="S63" t="s">
        <v>3740</v>
      </c>
      <c r="T63" t="s">
        <v>130</v>
      </c>
      <c r="U63">
        <v>17595563</v>
      </c>
      <c r="V63" t="s">
        <v>3773</v>
      </c>
      <c r="X63">
        <v>40</v>
      </c>
      <c r="Y63">
        <v>70</v>
      </c>
      <c r="Z63">
        <v>80</v>
      </c>
      <c r="AB63" t="s">
        <v>130</v>
      </c>
      <c r="AC63" t="s">
        <v>125</v>
      </c>
      <c r="AD63" t="s">
        <v>125</v>
      </c>
      <c r="AE63" t="s">
        <v>125</v>
      </c>
      <c r="AF63" t="s">
        <v>125</v>
      </c>
      <c r="AG63" t="s">
        <v>130</v>
      </c>
    </row>
    <row r="64" spans="1:33" x14ac:dyDescent="0.2">
      <c r="A64">
        <v>29</v>
      </c>
      <c r="B64">
        <v>16302</v>
      </c>
      <c r="C64" t="s">
        <v>3734</v>
      </c>
      <c r="E64" t="s">
        <v>3665</v>
      </c>
      <c r="F64" t="s">
        <v>3735</v>
      </c>
      <c r="G64">
        <v>12</v>
      </c>
      <c r="H64">
        <v>0</v>
      </c>
      <c r="I64" t="s">
        <v>794</v>
      </c>
      <c r="J64" t="s">
        <v>3736</v>
      </c>
      <c r="M64" t="s">
        <v>3737</v>
      </c>
      <c r="N64">
        <v>147131</v>
      </c>
      <c r="O64" t="b">
        <v>0</v>
      </c>
      <c r="P64">
        <v>22270</v>
      </c>
      <c r="Q64" t="s">
        <v>3774</v>
      </c>
      <c r="R64" t="s">
        <v>3739</v>
      </c>
      <c r="S64" t="s">
        <v>3740</v>
      </c>
      <c r="T64" t="s">
        <v>130</v>
      </c>
      <c r="U64">
        <v>17595536</v>
      </c>
      <c r="V64" t="s">
        <v>3742</v>
      </c>
      <c r="X64">
        <v>0</v>
      </c>
      <c r="Z64">
        <v>600</v>
      </c>
      <c r="AB64" t="s">
        <v>130</v>
      </c>
      <c r="AC64" t="s">
        <v>125</v>
      </c>
      <c r="AD64" t="s">
        <v>125</v>
      </c>
      <c r="AE64" t="s">
        <v>125</v>
      </c>
      <c r="AF64" t="s">
        <v>125</v>
      </c>
      <c r="AG64" t="s">
        <v>130</v>
      </c>
    </row>
    <row r="65" spans="1:33" x14ac:dyDescent="0.2">
      <c r="A65">
        <v>29</v>
      </c>
      <c r="B65">
        <v>16302</v>
      </c>
      <c r="C65" t="s">
        <v>3734</v>
      </c>
      <c r="E65" t="s">
        <v>3665</v>
      </c>
      <c r="F65" t="s">
        <v>3735</v>
      </c>
      <c r="G65">
        <v>12</v>
      </c>
      <c r="H65">
        <v>0</v>
      </c>
      <c r="I65" t="s">
        <v>794</v>
      </c>
      <c r="J65" t="s">
        <v>3736</v>
      </c>
      <c r="M65" t="s">
        <v>3737</v>
      </c>
      <c r="N65">
        <v>147130</v>
      </c>
      <c r="O65" t="b">
        <v>0</v>
      </c>
      <c r="P65">
        <v>22269</v>
      </c>
      <c r="Q65" t="s">
        <v>3775</v>
      </c>
      <c r="R65" t="s">
        <v>3739</v>
      </c>
      <c r="S65" t="s">
        <v>3740</v>
      </c>
      <c r="T65" t="s">
        <v>130</v>
      </c>
      <c r="U65">
        <v>17595505</v>
      </c>
      <c r="V65" t="s">
        <v>3744</v>
      </c>
      <c r="AB65" t="s">
        <v>130</v>
      </c>
      <c r="AC65" t="s">
        <v>125</v>
      </c>
      <c r="AD65" t="s">
        <v>125</v>
      </c>
      <c r="AE65" t="s">
        <v>125</v>
      </c>
      <c r="AF65" t="s">
        <v>125</v>
      </c>
      <c r="AG65" t="s">
        <v>130</v>
      </c>
    </row>
    <row r="66" spans="1:33" x14ac:dyDescent="0.2">
      <c r="A66">
        <v>29</v>
      </c>
      <c r="B66">
        <v>16302</v>
      </c>
      <c r="C66" t="s">
        <v>3734</v>
      </c>
      <c r="E66" t="s">
        <v>3665</v>
      </c>
      <c r="F66" t="s">
        <v>3735</v>
      </c>
      <c r="G66">
        <v>12</v>
      </c>
      <c r="H66">
        <v>0</v>
      </c>
      <c r="I66" t="s">
        <v>794</v>
      </c>
      <c r="J66" t="s">
        <v>3736</v>
      </c>
      <c r="M66" t="s">
        <v>3737</v>
      </c>
      <c r="N66">
        <v>147129</v>
      </c>
      <c r="O66" t="b">
        <v>0</v>
      </c>
      <c r="P66">
        <v>22268</v>
      </c>
      <c r="Q66" t="s">
        <v>3776</v>
      </c>
      <c r="R66" t="s">
        <v>3739</v>
      </c>
      <c r="S66" t="s">
        <v>3740</v>
      </c>
      <c r="T66" t="s">
        <v>130</v>
      </c>
      <c r="U66">
        <v>17595498</v>
      </c>
      <c r="V66" t="s">
        <v>3744</v>
      </c>
      <c r="AB66" t="s">
        <v>130</v>
      </c>
      <c r="AC66" t="s">
        <v>125</v>
      </c>
      <c r="AD66" t="s">
        <v>125</v>
      </c>
      <c r="AE66" t="s">
        <v>125</v>
      </c>
      <c r="AF66" t="s">
        <v>125</v>
      </c>
      <c r="AG66" t="s">
        <v>130</v>
      </c>
    </row>
    <row r="67" spans="1:33" x14ac:dyDescent="0.2">
      <c r="A67">
        <v>29</v>
      </c>
      <c r="B67">
        <v>16302</v>
      </c>
      <c r="C67" t="s">
        <v>3734</v>
      </c>
      <c r="E67" t="s">
        <v>3665</v>
      </c>
      <c r="F67" t="s">
        <v>3735</v>
      </c>
      <c r="G67">
        <v>12</v>
      </c>
      <c r="H67">
        <v>0</v>
      </c>
      <c r="I67" t="s">
        <v>794</v>
      </c>
      <c r="J67" t="s">
        <v>3736</v>
      </c>
      <c r="M67" t="s">
        <v>3737</v>
      </c>
      <c r="N67">
        <v>147139</v>
      </c>
      <c r="O67" t="b">
        <v>0</v>
      </c>
      <c r="P67">
        <v>22278</v>
      </c>
      <c r="Q67" t="s">
        <v>3777</v>
      </c>
      <c r="R67" t="s">
        <v>3739</v>
      </c>
      <c r="S67" t="s">
        <v>3740</v>
      </c>
      <c r="T67" t="s">
        <v>130</v>
      </c>
      <c r="U67">
        <v>17596083</v>
      </c>
      <c r="V67" t="s">
        <v>3742</v>
      </c>
      <c r="X67">
        <v>0</v>
      </c>
      <c r="Z67">
        <v>600</v>
      </c>
      <c r="AB67" t="s">
        <v>130</v>
      </c>
      <c r="AC67" t="s">
        <v>125</v>
      </c>
      <c r="AD67" t="s">
        <v>125</v>
      </c>
      <c r="AE67" t="s">
        <v>125</v>
      </c>
      <c r="AF67" t="s">
        <v>125</v>
      </c>
      <c r="AG67" t="s">
        <v>130</v>
      </c>
    </row>
    <row r="68" spans="1:33" x14ac:dyDescent="0.2">
      <c r="A68">
        <v>29</v>
      </c>
      <c r="B68">
        <v>16302</v>
      </c>
      <c r="C68" t="s">
        <v>3734</v>
      </c>
      <c r="E68" t="s">
        <v>3665</v>
      </c>
      <c r="F68" t="s">
        <v>3735</v>
      </c>
      <c r="G68">
        <v>12</v>
      </c>
      <c r="H68">
        <v>0</v>
      </c>
      <c r="I68" t="s">
        <v>794</v>
      </c>
      <c r="J68" t="s">
        <v>3736</v>
      </c>
      <c r="M68" t="s">
        <v>3737</v>
      </c>
      <c r="N68">
        <v>147138</v>
      </c>
      <c r="O68" t="b">
        <v>0</v>
      </c>
      <c r="P68">
        <v>22277</v>
      </c>
      <c r="Q68" t="s">
        <v>3778</v>
      </c>
      <c r="R68" t="s">
        <v>3739</v>
      </c>
      <c r="S68" t="s">
        <v>3740</v>
      </c>
      <c r="T68" t="s">
        <v>130</v>
      </c>
      <c r="U68">
        <v>17596070</v>
      </c>
      <c r="V68" t="s">
        <v>3744</v>
      </c>
      <c r="AB68" t="s">
        <v>130</v>
      </c>
      <c r="AC68" t="s">
        <v>125</v>
      </c>
      <c r="AD68" t="s">
        <v>125</v>
      </c>
      <c r="AE68" t="s">
        <v>125</v>
      </c>
      <c r="AF68" t="s">
        <v>125</v>
      </c>
      <c r="AG68" t="s">
        <v>130</v>
      </c>
    </row>
    <row r="69" spans="1:33" x14ac:dyDescent="0.2">
      <c r="A69">
        <v>29</v>
      </c>
      <c r="B69">
        <v>16302</v>
      </c>
      <c r="C69" t="s">
        <v>3734</v>
      </c>
      <c r="E69" t="s">
        <v>3665</v>
      </c>
      <c r="F69" t="s">
        <v>3735</v>
      </c>
      <c r="G69">
        <v>12</v>
      </c>
      <c r="H69">
        <v>0</v>
      </c>
      <c r="I69" t="s">
        <v>794</v>
      </c>
      <c r="J69" t="s">
        <v>3736</v>
      </c>
      <c r="M69" t="s">
        <v>3737</v>
      </c>
      <c r="N69">
        <v>147137</v>
      </c>
      <c r="O69" t="b">
        <v>0</v>
      </c>
      <c r="P69">
        <v>22276</v>
      </c>
      <c r="Q69" t="s">
        <v>3779</v>
      </c>
      <c r="R69" t="s">
        <v>3739</v>
      </c>
      <c r="S69" t="s">
        <v>3740</v>
      </c>
      <c r="T69" t="s">
        <v>130</v>
      </c>
      <c r="U69">
        <v>17596068</v>
      </c>
      <c r="V69" t="s">
        <v>3744</v>
      </c>
      <c r="AB69" t="s">
        <v>130</v>
      </c>
      <c r="AC69" t="s">
        <v>125</v>
      </c>
      <c r="AD69" t="s">
        <v>125</v>
      </c>
      <c r="AE69" t="s">
        <v>125</v>
      </c>
      <c r="AF69" t="s">
        <v>125</v>
      </c>
      <c r="AG69" t="s">
        <v>130</v>
      </c>
    </row>
    <row r="70" spans="1:33" x14ac:dyDescent="0.2">
      <c r="A70">
        <v>29</v>
      </c>
      <c r="B70">
        <v>16302</v>
      </c>
      <c r="C70" t="s">
        <v>3734</v>
      </c>
      <c r="E70" t="s">
        <v>3665</v>
      </c>
      <c r="F70" t="s">
        <v>3735</v>
      </c>
      <c r="G70">
        <v>12</v>
      </c>
      <c r="H70">
        <v>0</v>
      </c>
      <c r="I70" t="s">
        <v>794</v>
      </c>
      <c r="J70" t="s">
        <v>3736</v>
      </c>
      <c r="M70" t="s">
        <v>3737</v>
      </c>
      <c r="N70">
        <v>147148</v>
      </c>
      <c r="O70" t="b">
        <v>0</v>
      </c>
      <c r="P70">
        <v>22285</v>
      </c>
      <c r="Q70" t="s">
        <v>3780</v>
      </c>
      <c r="R70" t="s">
        <v>3739</v>
      </c>
      <c r="S70" t="s">
        <v>3740</v>
      </c>
      <c r="T70" t="s">
        <v>130</v>
      </c>
      <c r="U70">
        <v>17599760</v>
      </c>
      <c r="V70" t="s">
        <v>3742</v>
      </c>
      <c r="X70">
        <v>0</v>
      </c>
      <c r="Z70">
        <v>600</v>
      </c>
      <c r="AB70" t="s">
        <v>130</v>
      </c>
      <c r="AC70" t="s">
        <v>125</v>
      </c>
      <c r="AD70" t="s">
        <v>125</v>
      </c>
      <c r="AE70" t="s">
        <v>125</v>
      </c>
      <c r="AF70" t="s">
        <v>125</v>
      </c>
      <c r="AG70" t="s">
        <v>130</v>
      </c>
    </row>
    <row r="71" spans="1:33" x14ac:dyDescent="0.2">
      <c r="A71">
        <v>29</v>
      </c>
      <c r="B71">
        <v>16302</v>
      </c>
      <c r="C71" t="s">
        <v>3734</v>
      </c>
      <c r="E71" t="s">
        <v>3665</v>
      </c>
      <c r="F71" t="s">
        <v>3735</v>
      </c>
      <c r="G71">
        <v>12</v>
      </c>
      <c r="H71">
        <v>0</v>
      </c>
      <c r="I71" t="s">
        <v>794</v>
      </c>
      <c r="J71" t="s">
        <v>3736</v>
      </c>
      <c r="M71" t="s">
        <v>3737</v>
      </c>
      <c r="N71">
        <v>147146</v>
      </c>
      <c r="O71" t="b">
        <v>0</v>
      </c>
      <c r="P71">
        <v>22284</v>
      </c>
      <c r="Q71" t="s">
        <v>3781</v>
      </c>
      <c r="R71" t="s">
        <v>3739</v>
      </c>
      <c r="S71" t="s">
        <v>3740</v>
      </c>
      <c r="T71" t="s">
        <v>130</v>
      </c>
      <c r="U71">
        <v>17599757</v>
      </c>
      <c r="V71" t="s">
        <v>3744</v>
      </c>
      <c r="AB71" t="s">
        <v>130</v>
      </c>
      <c r="AC71" t="s">
        <v>125</v>
      </c>
      <c r="AD71" t="s">
        <v>125</v>
      </c>
      <c r="AE71" t="s">
        <v>125</v>
      </c>
      <c r="AF71" t="s">
        <v>125</v>
      </c>
      <c r="AG71" t="s">
        <v>130</v>
      </c>
    </row>
    <row r="72" spans="1:33" x14ac:dyDescent="0.2">
      <c r="A72">
        <v>29</v>
      </c>
      <c r="B72">
        <v>16302</v>
      </c>
      <c r="C72" t="s">
        <v>3734</v>
      </c>
      <c r="E72" t="s">
        <v>3665</v>
      </c>
      <c r="F72" t="s">
        <v>3735</v>
      </c>
      <c r="G72">
        <v>12</v>
      </c>
      <c r="H72">
        <v>0</v>
      </c>
      <c r="I72" t="s">
        <v>794</v>
      </c>
      <c r="J72" t="s">
        <v>3736</v>
      </c>
      <c r="M72" t="s">
        <v>3737</v>
      </c>
      <c r="N72">
        <v>147145</v>
      </c>
      <c r="O72" t="b">
        <v>0</v>
      </c>
      <c r="P72">
        <v>22283</v>
      </c>
      <c r="Q72" t="s">
        <v>3782</v>
      </c>
      <c r="R72" t="s">
        <v>3739</v>
      </c>
      <c r="S72" t="s">
        <v>3740</v>
      </c>
      <c r="T72" t="s">
        <v>130</v>
      </c>
      <c r="U72">
        <v>17599750</v>
      </c>
      <c r="V72" t="s">
        <v>3744</v>
      </c>
      <c r="AB72" t="s">
        <v>130</v>
      </c>
      <c r="AC72" t="s">
        <v>125</v>
      </c>
      <c r="AD72" t="s">
        <v>125</v>
      </c>
      <c r="AE72" t="s">
        <v>125</v>
      </c>
      <c r="AF72" t="s">
        <v>125</v>
      </c>
      <c r="AG72" t="s">
        <v>130</v>
      </c>
    </row>
    <row r="73" spans="1:33" x14ac:dyDescent="0.2">
      <c r="A73">
        <v>29</v>
      </c>
      <c r="B73">
        <v>16302</v>
      </c>
      <c r="C73" t="s">
        <v>3734</v>
      </c>
      <c r="E73" t="s">
        <v>3665</v>
      </c>
      <c r="F73" t="s">
        <v>3735</v>
      </c>
      <c r="G73">
        <v>12</v>
      </c>
      <c r="H73">
        <v>0</v>
      </c>
      <c r="I73" t="s">
        <v>794</v>
      </c>
      <c r="J73" t="s">
        <v>3736</v>
      </c>
      <c r="M73" t="s">
        <v>3737</v>
      </c>
      <c r="N73">
        <v>147151</v>
      </c>
      <c r="O73" t="b">
        <v>0</v>
      </c>
      <c r="P73">
        <v>22288</v>
      </c>
      <c r="Q73" t="s">
        <v>3783</v>
      </c>
      <c r="R73" t="s">
        <v>3739</v>
      </c>
      <c r="S73" t="s">
        <v>3740</v>
      </c>
      <c r="T73" t="s">
        <v>130</v>
      </c>
      <c r="U73">
        <v>17599877</v>
      </c>
      <c r="V73" t="s">
        <v>3742</v>
      </c>
      <c r="X73">
        <v>0</v>
      </c>
      <c r="Z73">
        <v>600</v>
      </c>
      <c r="AB73" t="s">
        <v>130</v>
      </c>
      <c r="AC73" t="s">
        <v>125</v>
      </c>
      <c r="AD73" t="s">
        <v>125</v>
      </c>
      <c r="AE73" t="s">
        <v>125</v>
      </c>
      <c r="AF73" t="s">
        <v>125</v>
      </c>
      <c r="AG73" t="s">
        <v>130</v>
      </c>
    </row>
    <row r="74" spans="1:33" x14ac:dyDescent="0.2">
      <c r="A74">
        <v>29</v>
      </c>
      <c r="B74">
        <v>16302</v>
      </c>
      <c r="C74" t="s">
        <v>3734</v>
      </c>
      <c r="E74" t="s">
        <v>3665</v>
      </c>
      <c r="F74" t="s">
        <v>3735</v>
      </c>
      <c r="G74">
        <v>12</v>
      </c>
      <c r="H74">
        <v>0</v>
      </c>
      <c r="I74" t="s">
        <v>794</v>
      </c>
      <c r="J74" t="s">
        <v>3736</v>
      </c>
      <c r="M74" t="s">
        <v>3737</v>
      </c>
      <c r="N74">
        <v>147150</v>
      </c>
      <c r="O74" t="b">
        <v>0</v>
      </c>
      <c r="P74">
        <v>22287</v>
      </c>
      <c r="Q74" t="s">
        <v>3784</v>
      </c>
      <c r="R74" t="s">
        <v>3739</v>
      </c>
      <c r="S74" t="s">
        <v>3740</v>
      </c>
      <c r="T74" t="s">
        <v>130</v>
      </c>
      <c r="U74">
        <v>17599762</v>
      </c>
      <c r="V74" t="s">
        <v>3744</v>
      </c>
      <c r="AB74" t="s">
        <v>130</v>
      </c>
      <c r="AC74" t="s">
        <v>125</v>
      </c>
      <c r="AD74" t="s">
        <v>125</v>
      </c>
      <c r="AE74" t="s">
        <v>125</v>
      </c>
      <c r="AF74" t="s">
        <v>125</v>
      </c>
      <c r="AG74" t="s">
        <v>130</v>
      </c>
    </row>
    <row r="75" spans="1:33" x14ac:dyDescent="0.2">
      <c r="A75">
        <v>29</v>
      </c>
      <c r="B75">
        <v>16302</v>
      </c>
      <c r="C75" t="s">
        <v>3734</v>
      </c>
      <c r="E75" t="s">
        <v>3665</v>
      </c>
      <c r="F75" t="s">
        <v>3735</v>
      </c>
      <c r="G75">
        <v>12</v>
      </c>
      <c r="H75">
        <v>0</v>
      </c>
      <c r="I75" t="s">
        <v>794</v>
      </c>
      <c r="J75" t="s">
        <v>3736</v>
      </c>
      <c r="M75" t="s">
        <v>3737</v>
      </c>
      <c r="N75">
        <v>147149</v>
      </c>
      <c r="O75" t="b">
        <v>0</v>
      </c>
      <c r="P75">
        <v>22286</v>
      </c>
      <c r="Q75" t="s">
        <v>3785</v>
      </c>
      <c r="R75" t="s">
        <v>3739</v>
      </c>
      <c r="S75" t="s">
        <v>3740</v>
      </c>
      <c r="T75" t="s">
        <v>130</v>
      </c>
      <c r="U75">
        <v>17599761</v>
      </c>
      <c r="V75" t="s">
        <v>3744</v>
      </c>
      <c r="AB75" t="s">
        <v>130</v>
      </c>
      <c r="AC75" t="s">
        <v>125</v>
      </c>
      <c r="AD75" t="s">
        <v>125</v>
      </c>
      <c r="AE75" t="s">
        <v>125</v>
      </c>
      <c r="AF75" t="s">
        <v>125</v>
      </c>
      <c r="AG75" t="s">
        <v>130</v>
      </c>
    </row>
    <row r="76" spans="1:33" x14ac:dyDescent="0.2">
      <c r="A76">
        <v>29</v>
      </c>
      <c r="B76">
        <v>16302</v>
      </c>
      <c r="C76" t="s">
        <v>3734</v>
      </c>
      <c r="E76" t="s">
        <v>3665</v>
      </c>
      <c r="F76" t="s">
        <v>3735</v>
      </c>
      <c r="G76">
        <v>12</v>
      </c>
      <c r="H76">
        <v>0</v>
      </c>
      <c r="I76" t="s">
        <v>794</v>
      </c>
      <c r="J76" t="s">
        <v>3736</v>
      </c>
      <c r="M76" t="s">
        <v>3737</v>
      </c>
      <c r="N76">
        <v>147214</v>
      </c>
      <c r="O76" t="b">
        <v>0</v>
      </c>
      <c r="P76">
        <v>22350</v>
      </c>
      <c r="Q76" t="s">
        <v>3786</v>
      </c>
      <c r="R76" t="s">
        <v>3739</v>
      </c>
      <c r="S76" t="s">
        <v>3740</v>
      </c>
      <c r="T76" t="s">
        <v>130</v>
      </c>
      <c r="U76">
        <v>17601458</v>
      </c>
      <c r="V76" t="s">
        <v>3768</v>
      </c>
      <c r="X76">
        <v>0</v>
      </c>
      <c r="Z76">
        <v>1200</v>
      </c>
      <c r="AB76" t="s">
        <v>130</v>
      </c>
      <c r="AC76" t="s">
        <v>125</v>
      </c>
      <c r="AD76" t="s">
        <v>125</v>
      </c>
      <c r="AE76" t="s">
        <v>125</v>
      </c>
      <c r="AF76" t="s">
        <v>125</v>
      </c>
      <c r="AG76" t="s">
        <v>130</v>
      </c>
    </row>
    <row r="77" spans="1:33" x14ac:dyDescent="0.2">
      <c r="A77">
        <v>29</v>
      </c>
      <c r="B77">
        <v>16302</v>
      </c>
      <c r="C77" t="s">
        <v>3734</v>
      </c>
      <c r="E77" t="s">
        <v>3665</v>
      </c>
      <c r="F77" t="s">
        <v>3735</v>
      </c>
      <c r="G77">
        <v>12</v>
      </c>
      <c r="H77">
        <v>0</v>
      </c>
      <c r="I77" t="s">
        <v>794</v>
      </c>
      <c r="J77" t="s">
        <v>3736</v>
      </c>
      <c r="M77" t="s">
        <v>3737</v>
      </c>
      <c r="N77">
        <v>147213</v>
      </c>
      <c r="O77" t="b">
        <v>0</v>
      </c>
      <c r="P77">
        <v>22349</v>
      </c>
      <c r="Q77" t="s">
        <v>3787</v>
      </c>
      <c r="R77" t="s">
        <v>3739</v>
      </c>
      <c r="S77" t="s">
        <v>3740</v>
      </c>
      <c r="T77" t="s">
        <v>130</v>
      </c>
      <c r="U77">
        <v>17601457</v>
      </c>
      <c r="V77" t="s">
        <v>3744</v>
      </c>
      <c r="AB77" t="s">
        <v>130</v>
      </c>
      <c r="AC77" t="s">
        <v>125</v>
      </c>
      <c r="AD77" t="s">
        <v>125</v>
      </c>
      <c r="AE77" t="s">
        <v>125</v>
      </c>
      <c r="AF77" t="s">
        <v>125</v>
      </c>
      <c r="AG77" t="s">
        <v>130</v>
      </c>
    </row>
    <row r="78" spans="1:33" x14ac:dyDescent="0.2">
      <c r="A78">
        <v>29</v>
      </c>
      <c r="B78">
        <v>16302</v>
      </c>
      <c r="C78" t="s">
        <v>3734</v>
      </c>
      <c r="E78" t="s">
        <v>3665</v>
      </c>
      <c r="F78" t="s">
        <v>3735</v>
      </c>
      <c r="G78">
        <v>12</v>
      </c>
      <c r="H78">
        <v>0</v>
      </c>
      <c r="I78" t="s">
        <v>794</v>
      </c>
      <c r="J78" t="s">
        <v>3736</v>
      </c>
      <c r="M78" t="s">
        <v>3737</v>
      </c>
      <c r="N78">
        <v>147212</v>
      </c>
      <c r="O78" t="b">
        <v>0</v>
      </c>
      <c r="P78">
        <v>22348</v>
      </c>
      <c r="Q78" t="s">
        <v>3788</v>
      </c>
      <c r="R78" t="s">
        <v>3739</v>
      </c>
      <c r="S78" t="s">
        <v>3740</v>
      </c>
      <c r="T78" t="s">
        <v>130</v>
      </c>
      <c r="U78">
        <v>17601419</v>
      </c>
      <c r="V78" t="s">
        <v>3744</v>
      </c>
      <c r="AB78" t="s">
        <v>130</v>
      </c>
      <c r="AC78" t="s">
        <v>125</v>
      </c>
      <c r="AD78" t="s">
        <v>125</v>
      </c>
      <c r="AE78" t="s">
        <v>125</v>
      </c>
      <c r="AF78" t="s">
        <v>125</v>
      </c>
      <c r="AG78" t="s">
        <v>130</v>
      </c>
    </row>
    <row r="79" spans="1:33" x14ac:dyDescent="0.2">
      <c r="A79">
        <v>29</v>
      </c>
      <c r="B79">
        <v>16302</v>
      </c>
      <c r="C79" t="s">
        <v>3734</v>
      </c>
      <c r="E79" t="s">
        <v>3665</v>
      </c>
      <c r="F79" t="s">
        <v>3735</v>
      </c>
      <c r="G79">
        <v>12</v>
      </c>
      <c r="H79">
        <v>0</v>
      </c>
      <c r="I79" t="s">
        <v>794</v>
      </c>
      <c r="J79" t="s">
        <v>3736</v>
      </c>
      <c r="M79" t="s">
        <v>3737</v>
      </c>
      <c r="N79">
        <v>147226</v>
      </c>
      <c r="O79" t="b">
        <v>0</v>
      </c>
      <c r="P79">
        <v>22362</v>
      </c>
      <c r="Q79" t="s">
        <v>3789</v>
      </c>
      <c r="R79" t="s">
        <v>3739</v>
      </c>
      <c r="S79" t="s">
        <v>3740</v>
      </c>
      <c r="T79" t="s">
        <v>130</v>
      </c>
      <c r="U79">
        <v>17601677</v>
      </c>
      <c r="V79" t="s">
        <v>3790</v>
      </c>
      <c r="X79">
        <v>90</v>
      </c>
      <c r="Y79">
        <v>112.5</v>
      </c>
      <c r="Z79">
        <v>120</v>
      </c>
      <c r="AB79" t="s">
        <v>130</v>
      </c>
      <c r="AC79" t="s">
        <v>125</v>
      </c>
      <c r="AD79" t="s">
        <v>125</v>
      </c>
      <c r="AE79" t="s">
        <v>125</v>
      </c>
      <c r="AF79" t="s">
        <v>125</v>
      </c>
      <c r="AG79" t="s">
        <v>130</v>
      </c>
    </row>
    <row r="80" spans="1:33" x14ac:dyDescent="0.2">
      <c r="A80">
        <v>29</v>
      </c>
      <c r="B80">
        <v>16302</v>
      </c>
      <c r="C80" t="s">
        <v>3734</v>
      </c>
      <c r="E80" t="s">
        <v>3665</v>
      </c>
      <c r="F80" t="s">
        <v>3735</v>
      </c>
      <c r="G80">
        <v>12</v>
      </c>
      <c r="H80">
        <v>0</v>
      </c>
      <c r="I80" t="s">
        <v>794</v>
      </c>
      <c r="J80" t="s">
        <v>3736</v>
      </c>
      <c r="M80" t="s">
        <v>3737</v>
      </c>
      <c r="N80">
        <v>147225</v>
      </c>
      <c r="O80" t="b">
        <v>0</v>
      </c>
      <c r="P80">
        <v>22361</v>
      </c>
      <c r="Q80" t="s">
        <v>3791</v>
      </c>
      <c r="R80" t="s">
        <v>3739</v>
      </c>
      <c r="S80" t="s">
        <v>3740</v>
      </c>
      <c r="T80" t="s">
        <v>130</v>
      </c>
      <c r="U80">
        <v>17601673</v>
      </c>
      <c r="V80" t="s">
        <v>3759</v>
      </c>
      <c r="X80">
        <v>0</v>
      </c>
      <c r="Z80">
        <v>120</v>
      </c>
      <c r="AB80" t="s">
        <v>130</v>
      </c>
      <c r="AC80" t="s">
        <v>125</v>
      </c>
      <c r="AD80" t="s">
        <v>125</v>
      </c>
      <c r="AE80" t="s">
        <v>125</v>
      </c>
      <c r="AF80" t="s">
        <v>125</v>
      </c>
      <c r="AG80" t="s">
        <v>130</v>
      </c>
    </row>
    <row r="81" spans="1:33" x14ac:dyDescent="0.2">
      <c r="A81">
        <v>29</v>
      </c>
      <c r="B81">
        <v>16302</v>
      </c>
      <c r="C81" t="s">
        <v>3734</v>
      </c>
      <c r="E81" t="s">
        <v>3665</v>
      </c>
      <c r="F81" t="s">
        <v>3735</v>
      </c>
      <c r="G81">
        <v>12</v>
      </c>
      <c r="H81">
        <v>0</v>
      </c>
      <c r="I81" t="s">
        <v>794</v>
      </c>
      <c r="J81" t="s">
        <v>3736</v>
      </c>
      <c r="M81" t="s">
        <v>3737</v>
      </c>
      <c r="N81">
        <v>147229</v>
      </c>
      <c r="O81" t="b">
        <v>0</v>
      </c>
      <c r="P81">
        <v>22365</v>
      </c>
      <c r="Q81" t="s">
        <v>3792</v>
      </c>
      <c r="R81" t="s">
        <v>3739</v>
      </c>
      <c r="S81" t="s">
        <v>3740</v>
      </c>
      <c r="T81" t="s">
        <v>130</v>
      </c>
      <c r="U81">
        <v>17601838</v>
      </c>
      <c r="V81" t="s">
        <v>3742</v>
      </c>
      <c r="X81">
        <v>0</v>
      </c>
      <c r="Z81">
        <v>600</v>
      </c>
      <c r="AB81" t="s">
        <v>130</v>
      </c>
      <c r="AC81" t="s">
        <v>125</v>
      </c>
      <c r="AD81" t="s">
        <v>125</v>
      </c>
      <c r="AE81" t="s">
        <v>125</v>
      </c>
      <c r="AF81" t="s">
        <v>125</v>
      </c>
      <c r="AG81" t="s">
        <v>130</v>
      </c>
    </row>
    <row r="82" spans="1:33" x14ac:dyDescent="0.2">
      <c r="A82">
        <v>29</v>
      </c>
      <c r="B82">
        <v>16302</v>
      </c>
      <c r="C82" t="s">
        <v>3734</v>
      </c>
      <c r="E82" t="s">
        <v>3665</v>
      </c>
      <c r="F82" t="s">
        <v>3735</v>
      </c>
      <c r="G82">
        <v>12</v>
      </c>
      <c r="H82">
        <v>0</v>
      </c>
      <c r="I82" t="s">
        <v>794</v>
      </c>
      <c r="J82" t="s">
        <v>3736</v>
      </c>
      <c r="M82" t="s">
        <v>3737</v>
      </c>
      <c r="N82">
        <v>147228</v>
      </c>
      <c r="O82" t="b">
        <v>0</v>
      </c>
      <c r="P82">
        <v>22364</v>
      </c>
      <c r="Q82" t="s">
        <v>3793</v>
      </c>
      <c r="R82" t="s">
        <v>3739</v>
      </c>
      <c r="S82" t="s">
        <v>3740</v>
      </c>
      <c r="T82" t="s">
        <v>130</v>
      </c>
      <c r="U82">
        <v>17601698</v>
      </c>
      <c r="V82" t="s">
        <v>3744</v>
      </c>
      <c r="AB82" t="s">
        <v>130</v>
      </c>
      <c r="AC82" t="s">
        <v>125</v>
      </c>
      <c r="AD82" t="s">
        <v>125</v>
      </c>
      <c r="AE82" t="s">
        <v>125</v>
      </c>
      <c r="AF82" t="s">
        <v>125</v>
      </c>
      <c r="AG82" t="s">
        <v>130</v>
      </c>
    </row>
    <row r="83" spans="1:33" x14ac:dyDescent="0.2">
      <c r="A83">
        <v>29</v>
      </c>
      <c r="B83">
        <v>16302</v>
      </c>
      <c r="C83" t="s">
        <v>3734</v>
      </c>
      <c r="E83" t="s">
        <v>3665</v>
      </c>
      <c r="F83" t="s">
        <v>3735</v>
      </c>
      <c r="G83">
        <v>12</v>
      </c>
      <c r="H83">
        <v>0</v>
      </c>
      <c r="I83" t="s">
        <v>794</v>
      </c>
      <c r="J83" t="s">
        <v>3736</v>
      </c>
      <c r="M83" t="s">
        <v>3737</v>
      </c>
      <c r="N83">
        <v>147227</v>
      </c>
      <c r="O83" t="b">
        <v>0</v>
      </c>
      <c r="P83">
        <v>22363</v>
      </c>
      <c r="Q83" t="s">
        <v>3794</v>
      </c>
      <c r="R83" t="s">
        <v>3739</v>
      </c>
      <c r="S83" t="s">
        <v>3740</v>
      </c>
      <c r="T83" t="s">
        <v>130</v>
      </c>
      <c r="U83">
        <v>17601697</v>
      </c>
      <c r="V83" t="s">
        <v>3744</v>
      </c>
      <c r="AB83" t="s">
        <v>130</v>
      </c>
      <c r="AC83" t="s">
        <v>125</v>
      </c>
      <c r="AD83" t="s">
        <v>125</v>
      </c>
      <c r="AE83" t="s">
        <v>125</v>
      </c>
      <c r="AF83" t="s">
        <v>125</v>
      </c>
      <c r="AG83" t="s">
        <v>130</v>
      </c>
    </row>
    <row r="84" spans="1:33" x14ac:dyDescent="0.2">
      <c r="A84">
        <v>29</v>
      </c>
      <c r="B84">
        <v>16302</v>
      </c>
      <c r="C84" t="s">
        <v>3734</v>
      </c>
      <c r="E84" t="s">
        <v>3665</v>
      </c>
      <c r="F84" t="s">
        <v>3735</v>
      </c>
      <c r="G84">
        <v>12</v>
      </c>
      <c r="H84">
        <v>0</v>
      </c>
      <c r="I84" t="s">
        <v>794</v>
      </c>
      <c r="J84" t="s">
        <v>3736</v>
      </c>
      <c r="M84" t="s">
        <v>3737</v>
      </c>
      <c r="N84">
        <v>147232</v>
      </c>
      <c r="O84" t="b">
        <v>0</v>
      </c>
      <c r="P84">
        <v>22368</v>
      </c>
      <c r="Q84" t="s">
        <v>3795</v>
      </c>
      <c r="R84" t="s">
        <v>3739</v>
      </c>
      <c r="S84" t="s">
        <v>3740</v>
      </c>
      <c r="T84" t="s">
        <v>130</v>
      </c>
      <c r="U84">
        <v>17601861</v>
      </c>
      <c r="V84" t="s">
        <v>3742</v>
      </c>
      <c r="X84">
        <v>0</v>
      </c>
      <c r="Z84">
        <v>600</v>
      </c>
      <c r="AB84" t="s">
        <v>130</v>
      </c>
      <c r="AC84" t="s">
        <v>125</v>
      </c>
      <c r="AD84" t="s">
        <v>125</v>
      </c>
      <c r="AE84" t="s">
        <v>125</v>
      </c>
      <c r="AF84" t="s">
        <v>125</v>
      </c>
      <c r="AG84" t="s">
        <v>130</v>
      </c>
    </row>
    <row r="85" spans="1:33" x14ac:dyDescent="0.2">
      <c r="A85">
        <v>29</v>
      </c>
      <c r="B85">
        <v>16302</v>
      </c>
      <c r="C85" t="s">
        <v>3734</v>
      </c>
      <c r="E85" t="s">
        <v>3665</v>
      </c>
      <c r="F85" t="s">
        <v>3735</v>
      </c>
      <c r="G85">
        <v>12</v>
      </c>
      <c r="H85">
        <v>0</v>
      </c>
      <c r="I85" t="s">
        <v>794</v>
      </c>
      <c r="J85" t="s">
        <v>3736</v>
      </c>
      <c r="M85" t="s">
        <v>3737</v>
      </c>
      <c r="N85">
        <v>147231</v>
      </c>
      <c r="O85" t="b">
        <v>0</v>
      </c>
      <c r="P85">
        <v>22367</v>
      </c>
      <c r="Q85" t="s">
        <v>3796</v>
      </c>
      <c r="R85" t="s">
        <v>3739</v>
      </c>
      <c r="S85" t="s">
        <v>3740</v>
      </c>
      <c r="T85" t="s">
        <v>130</v>
      </c>
      <c r="U85">
        <v>17601841</v>
      </c>
      <c r="V85" t="s">
        <v>3744</v>
      </c>
      <c r="AB85" t="s">
        <v>130</v>
      </c>
      <c r="AC85" t="s">
        <v>125</v>
      </c>
      <c r="AD85" t="s">
        <v>125</v>
      </c>
      <c r="AE85" t="s">
        <v>125</v>
      </c>
      <c r="AF85" t="s">
        <v>125</v>
      </c>
      <c r="AG85" t="s">
        <v>130</v>
      </c>
    </row>
    <row r="86" spans="1:33" x14ac:dyDescent="0.2">
      <c r="A86">
        <v>29</v>
      </c>
      <c r="B86">
        <v>16302</v>
      </c>
      <c r="C86" t="s">
        <v>3734</v>
      </c>
      <c r="E86" t="s">
        <v>3665</v>
      </c>
      <c r="F86" t="s">
        <v>3735</v>
      </c>
      <c r="G86">
        <v>12</v>
      </c>
      <c r="H86">
        <v>0</v>
      </c>
      <c r="I86" t="s">
        <v>794</v>
      </c>
      <c r="J86" t="s">
        <v>3736</v>
      </c>
      <c r="M86" t="s">
        <v>3737</v>
      </c>
      <c r="N86">
        <v>147230</v>
      </c>
      <c r="O86" t="b">
        <v>0</v>
      </c>
      <c r="P86">
        <v>22366</v>
      </c>
      <c r="Q86" t="s">
        <v>3797</v>
      </c>
      <c r="R86" t="s">
        <v>3739</v>
      </c>
      <c r="S86" t="s">
        <v>3740</v>
      </c>
      <c r="T86" t="s">
        <v>130</v>
      </c>
      <c r="U86">
        <v>17601840</v>
      </c>
      <c r="V86" t="s">
        <v>3744</v>
      </c>
      <c r="AB86" t="s">
        <v>130</v>
      </c>
      <c r="AC86" t="s">
        <v>125</v>
      </c>
      <c r="AD86" t="s">
        <v>125</v>
      </c>
      <c r="AE86" t="s">
        <v>125</v>
      </c>
      <c r="AF86" t="s">
        <v>125</v>
      </c>
      <c r="AG86" t="s">
        <v>130</v>
      </c>
    </row>
    <row r="87" spans="1:33" x14ac:dyDescent="0.2">
      <c r="A87">
        <v>29</v>
      </c>
      <c r="B87">
        <v>16302</v>
      </c>
      <c r="C87" t="s">
        <v>3734</v>
      </c>
      <c r="E87" t="s">
        <v>3665</v>
      </c>
      <c r="F87" t="s">
        <v>3735</v>
      </c>
      <c r="G87">
        <v>12</v>
      </c>
      <c r="H87">
        <v>0</v>
      </c>
      <c r="I87" t="s">
        <v>794</v>
      </c>
      <c r="J87" t="s">
        <v>3736</v>
      </c>
      <c r="M87" t="s">
        <v>3737</v>
      </c>
      <c r="N87">
        <v>146584</v>
      </c>
      <c r="O87" t="b">
        <v>0</v>
      </c>
      <c r="P87">
        <v>22145</v>
      </c>
      <c r="Q87" t="s">
        <v>3798</v>
      </c>
      <c r="R87" t="s">
        <v>3739</v>
      </c>
      <c r="S87" t="s">
        <v>3740</v>
      </c>
      <c r="T87" t="s">
        <v>130</v>
      </c>
      <c r="U87">
        <v>17577850</v>
      </c>
      <c r="V87" t="s">
        <v>3799</v>
      </c>
      <c r="X87">
        <v>8</v>
      </c>
      <c r="Z87">
        <v>15</v>
      </c>
      <c r="AB87" t="s">
        <v>130</v>
      </c>
      <c r="AC87" t="s">
        <v>125</v>
      </c>
      <c r="AD87" t="s">
        <v>125</v>
      </c>
      <c r="AE87" t="s">
        <v>125</v>
      </c>
      <c r="AF87" t="s">
        <v>125</v>
      </c>
      <c r="AG87" t="s">
        <v>130</v>
      </c>
    </row>
    <row r="88" spans="1:33" x14ac:dyDescent="0.2">
      <c r="A88">
        <v>29</v>
      </c>
      <c r="B88">
        <v>16302</v>
      </c>
      <c r="C88" t="s">
        <v>3734</v>
      </c>
      <c r="E88" t="s">
        <v>3665</v>
      </c>
      <c r="F88" t="s">
        <v>3735</v>
      </c>
      <c r="G88">
        <v>12</v>
      </c>
      <c r="H88">
        <v>0</v>
      </c>
      <c r="I88" t="s">
        <v>794</v>
      </c>
      <c r="J88" t="s">
        <v>3736</v>
      </c>
      <c r="M88" t="s">
        <v>3737</v>
      </c>
      <c r="N88">
        <v>147245</v>
      </c>
      <c r="O88" t="b">
        <v>0</v>
      </c>
      <c r="P88">
        <v>22380</v>
      </c>
      <c r="Q88" t="s">
        <v>3800</v>
      </c>
      <c r="R88" t="s">
        <v>3739</v>
      </c>
      <c r="S88" t="s">
        <v>3740</v>
      </c>
      <c r="T88" t="s">
        <v>130</v>
      </c>
      <c r="U88">
        <v>17602059</v>
      </c>
      <c r="V88" t="s">
        <v>3744</v>
      </c>
      <c r="AB88" t="s">
        <v>130</v>
      </c>
      <c r="AC88" t="s">
        <v>125</v>
      </c>
      <c r="AD88" t="s">
        <v>125</v>
      </c>
      <c r="AE88" t="s">
        <v>125</v>
      </c>
      <c r="AF88" t="s">
        <v>125</v>
      </c>
      <c r="AG88" t="s">
        <v>130</v>
      </c>
    </row>
    <row r="89" spans="1:33" x14ac:dyDescent="0.2">
      <c r="A89">
        <v>29</v>
      </c>
      <c r="B89">
        <v>16302</v>
      </c>
      <c r="C89" t="s">
        <v>3734</v>
      </c>
      <c r="E89" t="s">
        <v>3665</v>
      </c>
      <c r="F89" t="s">
        <v>3735</v>
      </c>
      <c r="G89">
        <v>12</v>
      </c>
      <c r="H89">
        <v>0</v>
      </c>
      <c r="I89" t="s">
        <v>794</v>
      </c>
      <c r="J89" t="s">
        <v>3736</v>
      </c>
      <c r="M89" t="s">
        <v>3737</v>
      </c>
      <c r="N89">
        <v>188282</v>
      </c>
      <c r="O89" t="b">
        <v>0</v>
      </c>
      <c r="P89">
        <v>29052</v>
      </c>
      <c r="Q89" t="s">
        <v>3801</v>
      </c>
      <c r="R89" t="s">
        <v>3739</v>
      </c>
      <c r="S89" t="s">
        <v>3740</v>
      </c>
      <c r="T89" t="s">
        <v>130</v>
      </c>
      <c r="U89">
        <v>21870528</v>
      </c>
      <c r="V89" t="s">
        <v>3802</v>
      </c>
      <c r="AB89" t="s">
        <v>130</v>
      </c>
      <c r="AC89" t="s">
        <v>125</v>
      </c>
      <c r="AD89" t="s">
        <v>125</v>
      </c>
      <c r="AE89" t="s">
        <v>125</v>
      </c>
      <c r="AF89" t="s">
        <v>125</v>
      </c>
      <c r="AG89" t="s">
        <v>130</v>
      </c>
    </row>
    <row r="90" spans="1:33" x14ac:dyDescent="0.2">
      <c r="A90">
        <v>29</v>
      </c>
      <c r="B90">
        <v>16302</v>
      </c>
      <c r="C90" t="s">
        <v>3734</v>
      </c>
      <c r="E90" t="s">
        <v>3665</v>
      </c>
      <c r="F90" t="s">
        <v>3735</v>
      </c>
      <c r="G90">
        <v>12</v>
      </c>
      <c r="H90">
        <v>0</v>
      </c>
      <c r="I90" t="s">
        <v>794</v>
      </c>
      <c r="J90" t="s">
        <v>3736</v>
      </c>
      <c r="M90" t="s">
        <v>3737</v>
      </c>
      <c r="N90">
        <v>147240</v>
      </c>
      <c r="O90" t="b">
        <v>0</v>
      </c>
      <c r="P90">
        <v>22376</v>
      </c>
      <c r="Q90" t="s">
        <v>3803</v>
      </c>
      <c r="R90" t="s">
        <v>3739</v>
      </c>
      <c r="S90" t="s">
        <v>3740</v>
      </c>
      <c r="T90" t="s">
        <v>130</v>
      </c>
      <c r="U90">
        <v>17602049</v>
      </c>
      <c r="V90" t="s">
        <v>3744</v>
      </c>
      <c r="AB90" t="s">
        <v>130</v>
      </c>
      <c r="AC90" t="s">
        <v>125</v>
      </c>
      <c r="AD90" t="s">
        <v>125</v>
      </c>
      <c r="AE90" t="s">
        <v>125</v>
      </c>
      <c r="AF90" t="s">
        <v>125</v>
      </c>
      <c r="AG90" t="s">
        <v>130</v>
      </c>
    </row>
    <row r="91" spans="1:33" x14ac:dyDescent="0.2">
      <c r="A91">
        <v>29</v>
      </c>
      <c r="B91">
        <v>16302</v>
      </c>
      <c r="C91" t="s">
        <v>3734</v>
      </c>
      <c r="E91" t="s">
        <v>3665</v>
      </c>
      <c r="F91" t="s">
        <v>3735</v>
      </c>
      <c r="G91">
        <v>12</v>
      </c>
      <c r="H91">
        <v>0</v>
      </c>
      <c r="I91" t="s">
        <v>794</v>
      </c>
      <c r="J91" t="s">
        <v>3736</v>
      </c>
      <c r="M91" t="s">
        <v>3737</v>
      </c>
      <c r="N91">
        <v>147242</v>
      </c>
      <c r="O91" t="b">
        <v>0</v>
      </c>
      <c r="P91">
        <v>22377</v>
      </c>
      <c r="Q91" t="s">
        <v>3804</v>
      </c>
      <c r="R91" t="s">
        <v>3739</v>
      </c>
      <c r="S91" t="s">
        <v>3740</v>
      </c>
      <c r="T91" t="s">
        <v>130</v>
      </c>
      <c r="U91">
        <v>17602050</v>
      </c>
      <c r="V91" t="s">
        <v>3744</v>
      </c>
      <c r="AB91" t="s">
        <v>130</v>
      </c>
      <c r="AC91" t="s">
        <v>125</v>
      </c>
      <c r="AD91" t="s">
        <v>125</v>
      </c>
      <c r="AE91" t="s">
        <v>125</v>
      </c>
      <c r="AF91" t="s">
        <v>125</v>
      </c>
      <c r="AG91" t="s">
        <v>130</v>
      </c>
    </row>
    <row r="92" spans="1:33" x14ac:dyDescent="0.2">
      <c r="A92">
        <v>29</v>
      </c>
      <c r="B92">
        <v>16302</v>
      </c>
      <c r="C92" t="s">
        <v>3734</v>
      </c>
      <c r="E92" t="s">
        <v>3665</v>
      </c>
      <c r="F92" t="s">
        <v>3735</v>
      </c>
      <c r="G92">
        <v>12</v>
      </c>
      <c r="H92">
        <v>0</v>
      </c>
      <c r="I92" t="s">
        <v>794</v>
      </c>
      <c r="J92" t="s">
        <v>3736</v>
      </c>
      <c r="M92" t="s">
        <v>3737</v>
      </c>
      <c r="N92">
        <v>129764</v>
      </c>
      <c r="O92" t="b">
        <v>0</v>
      </c>
      <c r="P92">
        <v>20743</v>
      </c>
      <c r="Q92" t="s">
        <v>3805</v>
      </c>
      <c r="R92" t="s">
        <v>3739</v>
      </c>
      <c r="S92" t="s">
        <v>3740</v>
      </c>
      <c r="T92" t="s">
        <v>130</v>
      </c>
      <c r="AB92" t="s">
        <v>125</v>
      </c>
      <c r="AC92" t="s">
        <v>125</v>
      </c>
      <c r="AD92" t="s">
        <v>125</v>
      </c>
      <c r="AE92" t="s">
        <v>125</v>
      </c>
      <c r="AF92" t="s">
        <v>125</v>
      </c>
      <c r="AG92" t="s">
        <v>125</v>
      </c>
    </row>
    <row r="93" spans="1:33" x14ac:dyDescent="0.2">
      <c r="A93">
        <v>29</v>
      </c>
      <c r="B93">
        <v>16302</v>
      </c>
      <c r="C93" t="s">
        <v>3734</v>
      </c>
      <c r="E93" t="s">
        <v>3665</v>
      </c>
      <c r="F93" t="s">
        <v>3735</v>
      </c>
      <c r="G93">
        <v>12</v>
      </c>
      <c r="H93">
        <v>0</v>
      </c>
      <c r="I93" t="s">
        <v>794</v>
      </c>
      <c r="J93" t="s">
        <v>3736</v>
      </c>
      <c r="M93" t="s">
        <v>3737</v>
      </c>
      <c r="N93">
        <v>129763</v>
      </c>
      <c r="O93" t="b">
        <v>0</v>
      </c>
      <c r="P93">
        <v>20741</v>
      </c>
      <c r="Q93" t="s">
        <v>3806</v>
      </c>
      <c r="R93" t="s">
        <v>3739</v>
      </c>
      <c r="S93" t="s">
        <v>3740</v>
      </c>
      <c r="T93" t="s">
        <v>130</v>
      </c>
      <c r="AB93" t="s">
        <v>125</v>
      </c>
      <c r="AC93" t="s">
        <v>125</v>
      </c>
      <c r="AD93" t="s">
        <v>125</v>
      </c>
      <c r="AE93" t="s">
        <v>125</v>
      </c>
      <c r="AF93" t="s">
        <v>125</v>
      </c>
      <c r="AG93" t="s">
        <v>125</v>
      </c>
    </row>
    <row r="94" spans="1:33" x14ac:dyDescent="0.2">
      <c r="A94">
        <v>29</v>
      </c>
      <c r="B94">
        <v>16302</v>
      </c>
      <c r="C94" t="s">
        <v>3734</v>
      </c>
      <c r="E94" t="s">
        <v>3665</v>
      </c>
      <c r="F94" t="s">
        <v>3735</v>
      </c>
      <c r="G94">
        <v>12</v>
      </c>
      <c r="H94">
        <v>0</v>
      </c>
      <c r="I94" t="s">
        <v>794</v>
      </c>
      <c r="J94" t="s">
        <v>3736</v>
      </c>
      <c r="M94" t="s">
        <v>3737</v>
      </c>
      <c r="N94">
        <v>187970</v>
      </c>
      <c r="O94" t="b">
        <v>0</v>
      </c>
      <c r="P94">
        <v>29026</v>
      </c>
      <c r="Q94" t="s">
        <v>3807</v>
      </c>
      <c r="R94" t="s">
        <v>3739</v>
      </c>
      <c r="S94" t="s">
        <v>3740</v>
      </c>
      <c r="T94" t="s">
        <v>130</v>
      </c>
      <c r="U94">
        <v>21832376</v>
      </c>
      <c r="V94" t="s">
        <v>3802</v>
      </c>
      <c r="AB94" t="s">
        <v>130</v>
      </c>
      <c r="AC94" t="s">
        <v>125</v>
      </c>
      <c r="AD94" t="s">
        <v>125</v>
      </c>
      <c r="AE94" t="s">
        <v>125</v>
      </c>
      <c r="AF94" t="s">
        <v>125</v>
      </c>
      <c r="AG94" t="s">
        <v>130</v>
      </c>
    </row>
    <row r="95" spans="1:33" x14ac:dyDescent="0.2">
      <c r="A95">
        <v>29</v>
      </c>
      <c r="B95">
        <v>16302</v>
      </c>
      <c r="C95" t="s">
        <v>3734</v>
      </c>
      <c r="E95" t="s">
        <v>3665</v>
      </c>
      <c r="F95" t="s">
        <v>3735</v>
      </c>
      <c r="G95">
        <v>12</v>
      </c>
      <c r="H95">
        <v>0</v>
      </c>
      <c r="I95" t="s">
        <v>794</v>
      </c>
      <c r="J95" t="s">
        <v>3736</v>
      </c>
      <c r="M95" t="s">
        <v>3737</v>
      </c>
      <c r="N95">
        <v>129761</v>
      </c>
      <c r="O95" t="b">
        <v>0</v>
      </c>
      <c r="P95">
        <v>20723</v>
      </c>
      <c r="Q95" t="s">
        <v>3808</v>
      </c>
      <c r="R95" t="s">
        <v>3739</v>
      </c>
      <c r="S95" t="s">
        <v>3740</v>
      </c>
      <c r="T95" t="s">
        <v>130</v>
      </c>
      <c r="AB95" t="s">
        <v>125</v>
      </c>
      <c r="AC95" t="s">
        <v>125</v>
      </c>
      <c r="AD95" t="s">
        <v>125</v>
      </c>
      <c r="AE95" t="s">
        <v>125</v>
      </c>
      <c r="AF95" t="s">
        <v>125</v>
      </c>
      <c r="AG95" t="s">
        <v>125</v>
      </c>
    </row>
    <row r="96" spans="1:33" x14ac:dyDescent="0.2">
      <c r="A96">
        <v>29</v>
      </c>
      <c r="B96">
        <v>16302</v>
      </c>
      <c r="C96" t="s">
        <v>3734</v>
      </c>
      <c r="E96" t="s">
        <v>3665</v>
      </c>
      <c r="F96" t="s">
        <v>3735</v>
      </c>
      <c r="G96">
        <v>12</v>
      </c>
      <c r="H96">
        <v>0</v>
      </c>
      <c r="I96" t="s">
        <v>794</v>
      </c>
      <c r="J96" t="s">
        <v>3736</v>
      </c>
      <c r="M96" t="s">
        <v>3737</v>
      </c>
      <c r="N96">
        <v>147244</v>
      </c>
      <c r="O96" t="b">
        <v>0</v>
      </c>
      <c r="P96">
        <v>22379</v>
      </c>
      <c r="Q96" t="s">
        <v>3809</v>
      </c>
      <c r="R96" t="s">
        <v>3739</v>
      </c>
      <c r="S96" t="s">
        <v>3740</v>
      </c>
      <c r="T96" t="s">
        <v>130</v>
      </c>
      <c r="U96">
        <v>17602052</v>
      </c>
      <c r="V96" t="s">
        <v>3744</v>
      </c>
      <c r="AB96" t="s">
        <v>130</v>
      </c>
      <c r="AC96" t="s">
        <v>125</v>
      </c>
      <c r="AD96" t="s">
        <v>125</v>
      </c>
      <c r="AE96" t="s">
        <v>125</v>
      </c>
      <c r="AF96" t="s">
        <v>125</v>
      </c>
      <c r="AG96" t="s">
        <v>130</v>
      </c>
    </row>
    <row r="97" spans="1:33" x14ac:dyDescent="0.2">
      <c r="A97">
        <v>29</v>
      </c>
      <c r="B97">
        <v>16302</v>
      </c>
      <c r="C97" t="s">
        <v>3734</v>
      </c>
      <c r="E97" t="s">
        <v>3665</v>
      </c>
      <c r="F97" t="s">
        <v>3735</v>
      </c>
      <c r="G97">
        <v>12</v>
      </c>
      <c r="H97">
        <v>0</v>
      </c>
      <c r="I97" t="s">
        <v>794</v>
      </c>
      <c r="J97" t="s">
        <v>3736</v>
      </c>
      <c r="M97" t="s">
        <v>3737</v>
      </c>
      <c r="N97">
        <v>147243</v>
      </c>
      <c r="O97" t="b">
        <v>0</v>
      </c>
      <c r="P97">
        <v>22378</v>
      </c>
      <c r="Q97" t="s">
        <v>3810</v>
      </c>
      <c r="R97" t="s">
        <v>3739</v>
      </c>
      <c r="S97" t="s">
        <v>3740</v>
      </c>
      <c r="T97" t="s">
        <v>130</v>
      </c>
      <c r="U97">
        <v>17602051</v>
      </c>
      <c r="V97" t="s">
        <v>3744</v>
      </c>
      <c r="AB97" t="s">
        <v>130</v>
      </c>
      <c r="AC97" t="s">
        <v>125</v>
      </c>
      <c r="AD97" t="s">
        <v>125</v>
      </c>
      <c r="AE97" t="s">
        <v>125</v>
      </c>
      <c r="AF97" t="s">
        <v>125</v>
      </c>
      <c r="AG97" t="s">
        <v>130</v>
      </c>
    </row>
    <row r="98" spans="1:33" x14ac:dyDescent="0.2">
      <c r="A98">
        <v>29</v>
      </c>
      <c r="B98">
        <v>16302</v>
      </c>
      <c r="C98" t="s">
        <v>3734</v>
      </c>
      <c r="E98" t="s">
        <v>3665</v>
      </c>
      <c r="F98" t="s">
        <v>3735</v>
      </c>
      <c r="G98">
        <v>12</v>
      </c>
      <c r="H98">
        <v>0</v>
      </c>
      <c r="I98" t="s">
        <v>794</v>
      </c>
      <c r="J98" t="s">
        <v>3736</v>
      </c>
      <c r="M98" t="s">
        <v>3737</v>
      </c>
      <c r="N98">
        <v>146260</v>
      </c>
      <c r="O98" t="b">
        <v>0</v>
      </c>
      <c r="P98">
        <v>22078</v>
      </c>
      <c r="Q98" t="s">
        <v>3811</v>
      </c>
      <c r="R98" t="s">
        <v>3739</v>
      </c>
      <c r="S98" t="s">
        <v>3740</v>
      </c>
      <c r="T98" t="s">
        <v>130</v>
      </c>
      <c r="U98">
        <v>17564241</v>
      </c>
      <c r="V98" t="s">
        <v>3742</v>
      </c>
      <c r="X98">
        <v>0</v>
      </c>
      <c r="Z98">
        <v>600</v>
      </c>
      <c r="AB98" t="s">
        <v>130</v>
      </c>
      <c r="AC98" t="s">
        <v>125</v>
      </c>
      <c r="AD98" t="s">
        <v>125</v>
      </c>
      <c r="AE98" t="s">
        <v>125</v>
      </c>
      <c r="AF98" t="s">
        <v>125</v>
      </c>
      <c r="AG98" t="s">
        <v>130</v>
      </c>
    </row>
    <row r="99" spans="1:33" x14ac:dyDescent="0.2">
      <c r="A99">
        <v>29</v>
      </c>
      <c r="B99">
        <v>16302</v>
      </c>
      <c r="C99" t="s">
        <v>3734</v>
      </c>
      <c r="E99" t="s">
        <v>3665</v>
      </c>
      <c r="F99" t="s">
        <v>3735</v>
      </c>
      <c r="G99">
        <v>12</v>
      </c>
      <c r="H99">
        <v>0</v>
      </c>
      <c r="I99" t="s">
        <v>794</v>
      </c>
      <c r="J99" t="s">
        <v>3736</v>
      </c>
      <c r="M99" t="s">
        <v>3737</v>
      </c>
      <c r="N99">
        <v>146207</v>
      </c>
      <c r="O99" t="b">
        <v>0</v>
      </c>
      <c r="P99">
        <v>22059</v>
      </c>
      <c r="Q99" t="s">
        <v>3812</v>
      </c>
      <c r="R99" t="s">
        <v>3739</v>
      </c>
      <c r="S99" t="s">
        <v>3740</v>
      </c>
      <c r="T99" t="s">
        <v>130</v>
      </c>
      <c r="U99">
        <v>17560105</v>
      </c>
      <c r="V99" t="s">
        <v>3813</v>
      </c>
      <c r="AB99" t="s">
        <v>130</v>
      </c>
      <c r="AC99" t="s">
        <v>125</v>
      </c>
      <c r="AD99" t="s">
        <v>125</v>
      </c>
      <c r="AE99" t="s">
        <v>125</v>
      </c>
      <c r="AF99" t="s">
        <v>125</v>
      </c>
      <c r="AG99" t="s">
        <v>130</v>
      </c>
    </row>
    <row r="100" spans="1:33" x14ac:dyDescent="0.2">
      <c r="A100">
        <v>29</v>
      </c>
      <c r="B100">
        <v>16302</v>
      </c>
      <c r="C100" t="s">
        <v>3734</v>
      </c>
      <c r="E100" t="s">
        <v>3665</v>
      </c>
      <c r="F100" t="s">
        <v>3735</v>
      </c>
      <c r="G100">
        <v>12</v>
      </c>
      <c r="H100">
        <v>0</v>
      </c>
      <c r="I100" t="s">
        <v>794</v>
      </c>
      <c r="J100" t="s">
        <v>3736</v>
      </c>
      <c r="M100" t="s">
        <v>3737</v>
      </c>
      <c r="N100">
        <v>146209</v>
      </c>
      <c r="O100" t="b">
        <v>0</v>
      </c>
      <c r="P100">
        <v>22074</v>
      </c>
      <c r="Q100" t="s">
        <v>3814</v>
      </c>
      <c r="R100" t="s">
        <v>3739</v>
      </c>
      <c r="S100" t="s">
        <v>3740</v>
      </c>
      <c r="T100" t="s">
        <v>130</v>
      </c>
      <c r="U100">
        <v>17560620</v>
      </c>
      <c r="V100" t="s">
        <v>3744</v>
      </c>
      <c r="W100" t="s">
        <v>3815</v>
      </c>
      <c r="AB100" t="s">
        <v>130</v>
      </c>
      <c r="AC100" t="s">
        <v>125</v>
      </c>
      <c r="AD100" t="s">
        <v>125</v>
      </c>
      <c r="AE100" t="s">
        <v>125</v>
      </c>
      <c r="AF100" t="s">
        <v>125</v>
      </c>
      <c r="AG100" t="s">
        <v>130</v>
      </c>
    </row>
    <row r="101" spans="1:33" x14ac:dyDescent="0.2">
      <c r="A101">
        <v>29</v>
      </c>
      <c r="B101">
        <v>16302</v>
      </c>
      <c r="C101" t="s">
        <v>3734</v>
      </c>
      <c r="E101" t="s">
        <v>3665</v>
      </c>
      <c r="F101" t="s">
        <v>3735</v>
      </c>
      <c r="G101">
        <v>12</v>
      </c>
      <c r="H101">
        <v>0</v>
      </c>
      <c r="I101" t="s">
        <v>794</v>
      </c>
      <c r="J101" t="s">
        <v>3736</v>
      </c>
      <c r="M101" t="s">
        <v>3737</v>
      </c>
      <c r="N101">
        <v>187968</v>
      </c>
      <c r="O101" t="b">
        <v>0</v>
      </c>
      <c r="P101">
        <v>29020</v>
      </c>
      <c r="Q101" t="s">
        <v>3816</v>
      </c>
      <c r="R101" t="s">
        <v>3739</v>
      </c>
      <c r="S101" t="s">
        <v>3740</v>
      </c>
      <c r="T101" t="s">
        <v>130</v>
      </c>
      <c r="U101">
        <v>21832309</v>
      </c>
      <c r="V101" t="s">
        <v>3817</v>
      </c>
      <c r="X101">
        <v>50</v>
      </c>
      <c r="Z101">
        <v>70</v>
      </c>
      <c r="AB101" t="s">
        <v>130</v>
      </c>
      <c r="AC101" t="s">
        <v>125</v>
      </c>
      <c r="AD101" t="s">
        <v>125</v>
      </c>
      <c r="AE101" t="s">
        <v>125</v>
      </c>
      <c r="AF101" t="s">
        <v>125</v>
      </c>
      <c r="AG101" t="s">
        <v>130</v>
      </c>
    </row>
    <row r="102" spans="1:33" x14ac:dyDescent="0.2">
      <c r="A102">
        <v>29</v>
      </c>
      <c r="B102">
        <v>16302</v>
      </c>
      <c r="C102" t="s">
        <v>3734</v>
      </c>
      <c r="E102" t="s">
        <v>3665</v>
      </c>
      <c r="F102" t="s">
        <v>3735</v>
      </c>
      <c r="G102">
        <v>12</v>
      </c>
      <c r="H102">
        <v>0</v>
      </c>
      <c r="I102" t="s">
        <v>794</v>
      </c>
      <c r="J102" t="s">
        <v>3736</v>
      </c>
      <c r="M102" t="s">
        <v>3737</v>
      </c>
      <c r="N102">
        <v>146444</v>
      </c>
      <c r="O102" t="b">
        <v>0</v>
      </c>
      <c r="P102">
        <v>22104</v>
      </c>
      <c r="Q102" t="s">
        <v>3818</v>
      </c>
      <c r="R102" t="s">
        <v>3739</v>
      </c>
      <c r="S102" t="s">
        <v>3740</v>
      </c>
      <c r="T102" t="s">
        <v>130</v>
      </c>
      <c r="U102">
        <v>17572409</v>
      </c>
      <c r="V102" t="s">
        <v>3819</v>
      </c>
      <c r="X102">
        <v>3</v>
      </c>
      <c r="Y102">
        <v>18.75</v>
      </c>
      <c r="Z102">
        <v>24</v>
      </c>
      <c r="AB102" t="s">
        <v>130</v>
      </c>
      <c r="AC102" t="s">
        <v>125</v>
      </c>
      <c r="AD102" t="s">
        <v>125</v>
      </c>
      <c r="AE102" t="s">
        <v>125</v>
      </c>
      <c r="AF102" t="s">
        <v>125</v>
      </c>
      <c r="AG102" t="s">
        <v>130</v>
      </c>
    </row>
    <row r="103" spans="1:33" x14ac:dyDescent="0.2">
      <c r="A103">
        <v>29</v>
      </c>
      <c r="B103">
        <v>16302</v>
      </c>
      <c r="C103" t="s">
        <v>3734</v>
      </c>
      <c r="E103" t="s">
        <v>3665</v>
      </c>
      <c r="F103" t="s">
        <v>3735</v>
      </c>
      <c r="G103">
        <v>12</v>
      </c>
      <c r="H103">
        <v>0</v>
      </c>
      <c r="I103" t="s">
        <v>794</v>
      </c>
      <c r="J103" t="s">
        <v>3736</v>
      </c>
      <c r="M103" t="s">
        <v>3737</v>
      </c>
      <c r="N103">
        <v>146412</v>
      </c>
      <c r="O103" t="b">
        <v>0</v>
      </c>
      <c r="P103">
        <v>22100</v>
      </c>
      <c r="Q103" t="s">
        <v>3820</v>
      </c>
      <c r="R103" t="s">
        <v>3739</v>
      </c>
      <c r="S103" t="s">
        <v>3740</v>
      </c>
      <c r="T103" t="s">
        <v>130</v>
      </c>
      <c r="U103">
        <v>17571022</v>
      </c>
      <c r="V103" t="s">
        <v>3742</v>
      </c>
      <c r="X103">
        <v>0</v>
      </c>
      <c r="Z103">
        <v>600</v>
      </c>
      <c r="AB103" t="s">
        <v>130</v>
      </c>
      <c r="AC103" t="s">
        <v>125</v>
      </c>
      <c r="AD103" t="s">
        <v>125</v>
      </c>
      <c r="AE103" t="s">
        <v>125</v>
      </c>
      <c r="AF103" t="s">
        <v>125</v>
      </c>
      <c r="AG103" t="s">
        <v>130</v>
      </c>
    </row>
    <row r="104" spans="1:33" x14ac:dyDescent="0.2">
      <c r="A104">
        <v>29</v>
      </c>
      <c r="B104">
        <v>16302</v>
      </c>
      <c r="C104" t="s">
        <v>3734</v>
      </c>
      <c r="E104" t="s">
        <v>3665</v>
      </c>
      <c r="F104" t="s">
        <v>3735</v>
      </c>
      <c r="G104">
        <v>12</v>
      </c>
      <c r="H104">
        <v>0</v>
      </c>
      <c r="I104" t="s">
        <v>794</v>
      </c>
      <c r="J104" t="s">
        <v>3736</v>
      </c>
      <c r="M104" t="s">
        <v>3737</v>
      </c>
      <c r="N104">
        <v>146406</v>
      </c>
      <c r="O104" t="b">
        <v>0</v>
      </c>
      <c r="P104">
        <v>22094</v>
      </c>
      <c r="Q104" t="s">
        <v>3821</v>
      </c>
      <c r="R104" t="s">
        <v>3739</v>
      </c>
      <c r="S104" t="s">
        <v>3740</v>
      </c>
      <c r="T104" t="s">
        <v>130</v>
      </c>
      <c r="U104">
        <v>17570719</v>
      </c>
      <c r="V104" t="s">
        <v>3744</v>
      </c>
      <c r="AB104" t="s">
        <v>130</v>
      </c>
      <c r="AC104" t="s">
        <v>125</v>
      </c>
      <c r="AD104" t="s">
        <v>125</v>
      </c>
      <c r="AE104" t="s">
        <v>125</v>
      </c>
      <c r="AF104" t="s">
        <v>125</v>
      </c>
      <c r="AG104" t="s">
        <v>130</v>
      </c>
    </row>
    <row r="105" spans="1:33" x14ac:dyDescent="0.2">
      <c r="A105">
        <v>29</v>
      </c>
      <c r="B105">
        <v>16302</v>
      </c>
      <c r="C105" t="s">
        <v>3734</v>
      </c>
      <c r="E105" t="s">
        <v>3665</v>
      </c>
      <c r="F105" t="s">
        <v>3735</v>
      </c>
      <c r="G105">
        <v>12</v>
      </c>
      <c r="H105">
        <v>0</v>
      </c>
      <c r="I105" t="s">
        <v>794</v>
      </c>
      <c r="J105" t="s">
        <v>3736</v>
      </c>
      <c r="M105" t="s">
        <v>3737</v>
      </c>
      <c r="N105">
        <v>146405</v>
      </c>
      <c r="O105" t="b">
        <v>0</v>
      </c>
      <c r="P105">
        <v>22092</v>
      </c>
      <c r="Q105" t="s">
        <v>3822</v>
      </c>
      <c r="R105" t="s">
        <v>3739</v>
      </c>
      <c r="S105" t="s">
        <v>3740</v>
      </c>
      <c r="T105" t="s">
        <v>130</v>
      </c>
      <c r="U105">
        <v>17570701</v>
      </c>
      <c r="V105" t="s">
        <v>3744</v>
      </c>
      <c r="AB105" t="s">
        <v>130</v>
      </c>
      <c r="AC105" t="s">
        <v>125</v>
      </c>
      <c r="AD105" t="s">
        <v>125</v>
      </c>
      <c r="AE105" t="s">
        <v>125</v>
      </c>
      <c r="AF105" t="s">
        <v>125</v>
      </c>
      <c r="AG105" t="s">
        <v>130</v>
      </c>
    </row>
    <row r="106" spans="1:33" x14ac:dyDescent="0.2">
      <c r="A106">
        <v>29</v>
      </c>
      <c r="B106">
        <v>16302</v>
      </c>
      <c r="C106" t="s">
        <v>3734</v>
      </c>
      <c r="E106" t="s">
        <v>3665</v>
      </c>
      <c r="F106" t="s">
        <v>3735</v>
      </c>
      <c r="G106">
        <v>12</v>
      </c>
      <c r="H106">
        <v>0</v>
      </c>
      <c r="I106" t="s">
        <v>794</v>
      </c>
      <c r="J106" t="s">
        <v>3736</v>
      </c>
      <c r="M106" t="s">
        <v>3737</v>
      </c>
      <c r="N106">
        <v>146443</v>
      </c>
      <c r="O106" t="b">
        <v>0</v>
      </c>
      <c r="P106">
        <v>22103</v>
      </c>
      <c r="Q106" t="s">
        <v>3823</v>
      </c>
      <c r="R106" t="s">
        <v>3739</v>
      </c>
      <c r="S106" t="s">
        <v>3740</v>
      </c>
      <c r="T106" t="s">
        <v>130</v>
      </c>
      <c r="U106">
        <v>17572395</v>
      </c>
      <c r="V106" t="s">
        <v>3757</v>
      </c>
      <c r="X106">
        <v>0</v>
      </c>
      <c r="Z106">
        <v>5</v>
      </c>
      <c r="AB106" t="s">
        <v>130</v>
      </c>
      <c r="AC106" t="s">
        <v>125</v>
      </c>
      <c r="AD106" t="s">
        <v>125</v>
      </c>
      <c r="AE106" t="s">
        <v>125</v>
      </c>
      <c r="AF106" t="s">
        <v>125</v>
      </c>
      <c r="AG106" t="s">
        <v>130</v>
      </c>
    </row>
    <row r="107" spans="1:33" x14ac:dyDescent="0.2">
      <c r="A107">
        <v>29</v>
      </c>
      <c r="B107">
        <v>16302</v>
      </c>
      <c r="C107" t="s">
        <v>3734</v>
      </c>
      <c r="E107" t="s">
        <v>3665</v>
      </c>
      <c r="F107" t="s">
        <v>3735</v>
      </c>
      <c r="G107">
        <v>12</v>
      </c>
      <c r="H107">
        <v>0</v>
      </c>
      <c r="I107" t="s">
        <v>794</v>
      </c>
      <c r="J107" t="s">
        <v>3736</v>
      </c>
      <c r="M107" t="s">
        <v>3737</v>
      </c>
      <c r="N107">
        <v>146409</v>
      </c>
      <c r="O107" t="b">
        <v>0</v>
      </c>
      <c r="P107">
        <v>22095</v>
      </c>
      <c r="Q107" t="s">
        <v>3824</v>
      </c>
      <c r="R107" t="s">
        <v>3739</v>
      </c>
      <c r="S107" t="s">
        <v>3740</v>
      </c>
      <c r="T107" t="s">
        <v>130</v>
      </c>
      <c r="U107">
        <v>17570887</v>
      </c>
      <c r="V107" t="s">
        <v>3825</v>
      </c>
      <c r="X107">
        <v>50</v>
      </c>
      <c r="Z107">
        <v>60</v>
      </c>
      <c r="AB107" t="s">
        <v>130</v>
      </c>
      <c r="AC107" t="s">
        <v>125</v>
      </c>
      <c r="AD107" t="s">
        <v>125</v>
      </c>
      <c r="AE107" t="s">
        <v>125</v>
      </c>
      <c r="AF107" t="s">
        <v>125</v>
      </c>
      <c r="AG107" t="s">
        <v>130</v>
      </c>
    </row>
    <row r="108" spans="1:33" x14ac:dyDescent="0.2">
      <c r="A108">
        <v>29</v>
      </c>
      <c r="B108">
        <v>16302</v>
      </c>
      <c r="C108" t="s">
        <v>3734</v>
      </c>
      <c r="E108" t="s">
        <v>3665</v>
      </c>
      <c r="F108" t="s">
        <v>3735</v>
      </c>
      <c r="G108">
        <v>12</v>
      </c>
      <c r="H108">
        <v>0</v>
      </c>
      <c r="I108" t="s">
        <v>794</v>
      </c>
      <c r="J108" t="s">
        <v>3736</v>
      </c>
      <c r="M108" t="s">
        <v>3737</v>
      </c>
      <c r="N108">
        <v>146261</v>
      </c>
      <c r="O108" t="b">
        <v>0</v>
      </c>
      <c r="P108">
        <v>22084</v>
      </c>
      <c r="Q108" t="s">
        <v>3826</v>
      </c>
      <c r="R108" t="s">
        <v>3827</v>
      </c>
      <c r="S108" t="s">
        <v>3828</v>
      </c>
      <c r="T108" t="s">
        <v>125</v>
      </c>
      <c r="U108">
        <v>17564333</v>
      </c>
      <c r="V108" t="s">
        <v>3829</v>
      </c>
      <c r="X108">
        <v>0.5</v>
      </c>
      <c r="Z108">
        <v>1</v>
      </c>
      <c r="AB108" t="s">
        <v>130</v>
      </c>
      <c r="AC108" t="s">
        <v>125</v>
      </c>
      <c r="AD108" t="s">
        <v>125</v>
      </c>
      <c r="AE108" t="s">
        <v>125</v>
      </c>
      <c r="AF108" t="s">
        <v>125</v>
      </c>
      <c r="AG108" t="s">
        <v>130</v>
      </c>
    </row>
    <row r="109" spans="1:33" x14ac:dyDescent="0.2">
      <c r="A109">
        <v>29</v>
      </c>
      <c r="B109">
        <v>16302</v>
      </c>
      <c r="C109" t="s">
        <v>3734</v>
      </c>
      <c r="E109" t="s">
        <v>3665</v>
      </c>
      <c r="F109" t="s">
        <v>3735</v>
      </c>
      <c r="G109">
        <v>12</v>
      </c>
      <c r="H109">
        <v>0</v>
      </c>
      <c r="I109" t="s">
        <v>794</v>
      </c>
      <c r="J109" t="s">
        <v>3736</v>
      </c>
      <c r="M109" t="s">
        <v>3737</v>
      </c>
      <c r="N109">
        <v>146497</v>
      </c>
      <c r="O109" t="b">
        <v>0</v>
      </c>
      <c r="P109">
        <v>22113</v>
      </c>
      <c r="Q109" t="s">
        <v>3830</v>
      </c>
      <c r="R109" t="s">
        <v>3739</v>
      </c>
      <c r="S109" t="s">
        <v>3740</v>
      </c>
      <c r="T109" t="s">
        <v>130</v>
      </c>
      <c r="U109">
        <v>17573368</v>
      </c>
      <c r="V109" t="s">
        <v>3742</v>
      </c>
      <c r="X109">
        <v>0</v>
      </c>
      <c r="Z109">
        <v>600</v>
      </c>
      <c r="AB109" t="s">
        <v>130</v>
      </c>
      <c r="AC109" t="s">
        <v>125</v>
      </c>
      <c r="AD109" t="s">
        <v>125</v>
      </c>
      <c r="AE109" t="s">
        <v>125</v>
      </c>
      <c r="AF109" t="s">
        <v>125</v>
      </c>
      <c r="AG109" t="s">
        <v>130</v>
      </c>
    </row>
    <row r="110" spans="1:33" x14ac:dyDescent="0.2">
      <c r="A110">
        <v>29</v>
      </c>
      <c r="B110">
        <v>16302</v>
      </c>
      <c r="C110" t="s">
        <v>3734</v>
      </c>
      <c r="E110" t="s">
        <v>3665</v>
      </c>
      <c r="F110" t="s">
        <v>3735</v>
      </c>
      <c r="G110">
        <v>12</v>
      </c>
      <c r="H110">
        <v>0</v>
      </c>
      <c r="I110" t="s">
        <v>794</v>
      </c>
      <c r="J110" t="s">
        <v>3736</v>
      </c>
      <c r="M110" t="s">
        <v>3737</v>
      </c>
      <c r="N110">
        <v>146496</v>
      </c>
      <c r="O110" t="b">
        <v>0</v>
      </c>
      <c r="P110">
        <v>22112</v>
      </c>
      <c r="Q110" t="s">
        <v>3831</v>
      </c>
      <c r="R110" t="s">
        <v>3739</v>
      </c>
      <c r="S110" t="s">
        <v>3740</v>
      </c>
      <c r="T110" t="s">
        <v>130</v>
      </c>
      <c r="U110">
        <v>17573360</v>
      </c>
      <c r="V110" t="s">
        <v>3744</v>
      </c>
      <c r="AB110" t="s">
        <v>130</v>
      </c>
      <c r="AC110" t="s">
        <v>125</v>
      </c>
      <c r="AD110" t="s">
        <v>125</v>
      </c>
      <c r="AE110" t="s">
        <v>125</v>
      </c>
      <c r="AF110" t="s">
        <v>125</v>
      </c>
      <c r="AG110" t="s">
        <v>130</v>
      </c>
    </row>
    <row r="111" spans="1:33" x14ac:dyDescent="0.2">
      <c r="A111">
        <v>29</v>
      </c>
      <c r="B111">
        <v>16302</v>
      </c>
      <c r="C111" t="s">
        <v>3734</v>
      </c>
      <c r="E111" t="s">
        <v>3665</v>
      </c>
      <c r="F111" t="s">
        <v>3735</v>
      </c>
      <c r="G111">
        <v>12</v>
      </c>
      <c r="H111">
        <v>0</v>
      </c>
      <c r="I111" t="s">
        <v>794</v>
      </c>
      <c r="J111" t="s">
        <v>3736</v>
      </c>
      <c r="M111" t="s">
        <v>3737</v>
      </c>
      <c r="N111">
        <v>146495</v>
      </c>
      <c r="O111" t="b">
        <v>0</v>
      </c>
      <c r="P111">
        <v>22111</v>
      </c>
      <c r="Q111" t="s">
        <v>3832</v>
      </c>
      <c r="R111" t="s">
        <v>3739</v>
      </c>
      <c r="S111" t="s">
        <v>3740</v>
      </c>
      <c r="T111" t="s">
        <v>130</v>
      </c>
      <c r="U111">
        <v>17573335</v>
      </c>
      <c r="V111" t="s">
        <v>3744</v>
      </c>
      <c r="AB111" t="s">
        <v>130</v>
      </c>
      <c r="AC111" t="s">
        <v>125</v>
      </c>
      <c r="AD111" t="s">
        <v>125</v>
      </c>
      <c r="AE111" t="s">
        <v>125</v>
      </c>
      <c r="AF111" t="s">
        <v>125</v>
      </c>
      <c r="AG111" t="s">
        <v>130</v>
      </c>
    </row>
    <row r="112" spans="1:33" x14ac:dyDescent="0.2">
      <c r="A112">
        <v>29</v>
      </c>
      <c r="B112">
        <v>16302</v>
      </c>
      <c r="C112" t="s">
        <v>3734</v>
      </c>
      <c r="E112" t="s">
        <v>3665</v>
      </c>
      <c r="F112" t="s">
        <v>3735</v>
      </c>
      <c r="G112">
        <v>12</v>
      </c>
      <c r="H112">
        <v>0</v>
      </c>
      <c r="I112" t="s">
        <v>794</v>
      </c>
      <c r="J112" t="s">
        <v>3736</v>
      </c>
      <c r="M112" t="s">
        <v>3737</v>
      </c>
      <c r="N112">
        <v>146505</v>
      </c>
      <c r="O112" t="b">
        <v>0</v>
      </c>
      <c r="P112">
        <v>22121</v>
      </c>
      <c r="Q112" t="s">
        <v>3833</v>
      </c>
      <c r="R112" t="s">
        <v>3739</v>
      </c>
      <c r="S112" t="s">
        <v>3740</v>
      </c>
      <c r="T112" t="s">
        <v>130</v>
      </c>
      <c r="U112">
        <v>17575607</v>
      </c>
      <c r="V112" t="s">
        <v>3834</v>
      </c>
      <c r="X112">
        <v>30</v>
      </c>
      <c r="Y112">
        <v>45</v>
      </c>
      <c r="Z112">
        <v>50</v>
      </c>
      <c r="AB112" t="s">
        <v>130</v>
      </c>
      <c r="AC112" t="s">
        <v>125</v>
      </c>
      <c r="AD112" t="s">
        <v>125</v>
      </c>
      <c r="AE112" t="s">
        <v>125</v>
      </c>
      <c r="AF112" t="s">
        <v>125</v>
      </c>
      <c r="AG112" t="s">
        <v>130</v>
      </c>
    </row>
    <row r="113" spans="1:33" x14ac:dyDescent="0.2">
      <c r="A113">
        <v>29</v>
      </c>
      <c r="B113">
        <v>16302</v>
      </c>
      <c r="C113" t="s">
        <v>3734</v>
      </c>
      <c r="E113" t="s">
        <v>3665</v>
      </c>
      <c r="F113" t="s">
        <v>3735</v>
      </c>
      <c r="G113">
        <v>12</v>
      </c>
      <c r="H113">
        <v>0</v>
      </c>
      <c r="I113" t="s">
        <v>794</v>
      </c>
      <c r="J113" t="s">
        <v>3736</v>
      </c>
      <c r="M113" t="s">
        <v>3737</v>
      </c>
      <c r="N113">
        <v>146503</v>
      </c>
      <c r="O113" t="b">
        <v>0</v>
      </c>
      <c r="P113">
        <v>22120</v>
      </c>
      <c r="Q113" t="s">
        <v>3835</v>
      </c>
      <c r="R113" t="s">
        <v>3739</v>
      </c>
      <c r="S113" t="s">
        <v>3740</v>
      </c>
      <c r="T113" t="s">
        <v>130</v>
      </c>
      <c r="U113">
        <v>17574029</v>
      </c>
      <c r="V113" t="s">
        <v>3742</v>
      </c>
      <c r="X113">
        <v>0</v>
      </c>
      <c r="Z113">
        <v>600</v>
      </c>
      <c r="AB113" t="s">
        <v>130</v>
      </c>
      <c r="AC113" t="s">
        <v>125</v>
      </c>
      <c r="AD113" t="s">
        <v>125</v>
      </c>
      <c r="AE113" t="s">
        <v>125</v>
      </c>
      <c r="AF113" t="s">
        <v>125</v>
      </c>
      <c r="AG113" t="s">
        <v>130</v>
      </c>
    </row>
    <row r="114" spans="1:33" x14ac:dyDescent="0.2">
      <c r="A114">
        <v>29</v>
      </c>
      <c r="B114">
        <v>16302</v>
      </c>
      <c r="C114" t="s">
        <v>3734</v>
      </c>
      <c r="E114" t="s">
        <v>3665</v>
      </c>
      <c r="F114" t="s">
        <v>3735</v>
      </c>
      <c r="G114">
        <v>12</v>
      </c>
      <c r="H114">
        <v>0</v>
      </c>
      <c r="I114" t="s">
        <v>794</v>
      </c>
      <c r="J114" t="s">
        <v>3736</v>
      </c>
      <c r="M114" t="s">
        <v>3737</v>
      </c>
      <c r="N114">
        <v>146499</v>
      </c>
      <c r="O114" t="b">
        <v>0</v>
      </c>
      <c r="P114">
        <v>22115</v>
      </c>
      <c r="Q114" t="s">
        <v>3836</v>
      </c>
      <c r="R114" t="s">
        <v>3739</v>
      </c>
      <c r="S114" t="s">
        <v>3740</v>
      </c>
      <c r="T114" t="s">
        <v>130</v>
      </c>
      <c r="U114">
        <v>17573622</v>
      </c>
      <c r="V114" t="s">
        <v>3744</v>
      </c>
      <c r="AB114" t="s">
        <v>130</v>
      </c>
      <c r="AC114" t="s">
        <v>125</v>
      </c>
      <c r="AD114" t="s">
        <v>125</v>
      </c>
      <c r="AE114" t="s">
        <v>125</v>
      </c>
      <c r="AF114" t="s">
        <v>125</v>
      </c>
      <c r="AG114" t="s">
        <v>130</v>
      </c>
    </row>
    <row r="115" spans="1:33" x14ac:dyDescent="0.2">
      <c r="A115">
        <v>29</v>
      </c>
      <c r="B115">
        <v>16302</v>
      </c>
      <c r="C115" t="s">
        <v>3734</v>
      </c>
      <c r="E115" t="s">
        <v>3665</v>
      </c>
      <c r="F115" t="s">
        <v>3735</v>
      </c>
      <c r="G115">
        <v>12</v>
      </c>
      <c r="H115">
        <v>0</v>
      </c>
      <c r="I115" t="s">
        <v>794</v>
      </c>
      <c r="J115" t="s">
        <v>3736</v>
      </c>
      <c r="M115" t="s">
        <v>3737</v>
      </c>
      <c r="N115">
        <v>146498</v>
      </c>
      <c r="O115" t="b">
        <v>0</v>
      </c>
      <c r="P115">
        <v>22114</v>
      </c>
      <c r="Q115" t="s">
        <v>3837</v>
      </c>
      <c r="R115" t="s">
        <v>3739</v>
      </c>
      <c r="S115" t="s">
        <v>3740</v>
      </c>
      <c r="T115" t="s">
        <v>130</v>
      </c>
      <c r="U115">
        <v>17573608</v>
      </c>
      <c r="V115" t="s">
        <v>3744</v>
      </c>
      <c r="AB115" t="s">
        <v>130</v>
      </c>
      <c r="AC115" t="s">
        <v>125</v>
      </c>
      <c r="AD115" t="s">
        <v>125</v>
      </c>
      <c r="AE115" t="s">
        <v>125</v>
      </c>
      <c r="AF115" t="s">
        <v>125</v>
      </c>
      <c r="AG115" t="s">
        <v>130</v>
      </c>
    </row>
    <row r="116" spans="1:33" x14ac:dyDescent="0.2">
      <c r="A116">
        <v>29</v>
      </c>
      <c r="B116">
        <v>16302</v>
      </c>
      <c r="C116" t="s">
        <v>3734</v>
      </c>
      <c r="E116" t="s">
        <v>3665</v>
      </c>
      <c r="F116" t="s">
        <v>3735</v>
      </c>
      <c r="G116">
        <v>12</v>
      </c>
      <c r="H116">
        <v>0</v>
      </c>
      <c r="I116" t="s">
        <v>794</v>
      </c>
      <c r="J116" t="s">
        <v>3736</v>
      </c>
      <c r="M116" t="s">
        <v>3737</v>
      </c>
      <c r="N116">
        <v>146502</v>
      </c>
      <c r="O116" t="b">
        <v>0</v>
      </c>
      <c r="P116">
        <v>22118</v>
      </c>
      <c r="Q116" t="s">
        <v>3838</v>
      </c>
      <c r="R116" t="s">
        <v>3739</v>
      </c>
      <c r="S116" t="s">
        <v>3740</v>
      </c>
      <c r="T116" t="s">
        <v>130</v>
      </c>
      <c r="U116">
        <v>17573771</v>
      </c>
      <c r="V116" t="s">
        <v>3839</v>
      </c>
      <c r="X116">
        <v>0</v>
      </c>
      <c r="Z116">
        <v>15</v>
      </c>
      <c r="AB116" t="s">
        <v>130</v>
      </c>
      <c r="AC116" t="s">
        <v>125</v>
      </c>
      <c r="AD116" t="s">
        <v>125</v>
      </c>
      <c r="AE116" t="s">
        <v>125</v>
      </c>
      <c r="AF116" t="s">
        <v>125</v>
      </c>
      <c r="AG116" t="s">
        <v>130</v>
      </c>
    </row>
    <row r="117" spans="1:33" x14ac:dyDescent="0.2">
      <c r="A117">
        <v>29</v>
      </c>
      <c r="B117">
        <v>16302</v>
      </c>
      <c r="C117" t="s">
        <v>3734</v>
      </c>
      <c r="E117" t="s">
        <v>3665</v>
      </c>
      <c r="F117" t="s">
        <v>3735</v>
      </c>
      <c r="G117">
        <v>12</v>
      </c>
      <c r="H117">
        <v>0</v>
      </c>
      <c r="I117" t="s">
        <v>794</v>
      </c>
      <c r="J117" t="s">
        <v>3736</v>
      </c>
      <c r="M117" t="s">
        <v>3737</v>
      </c>
      <c r="N117">
        <v>146500</v>
      </c>
      <c r="O117" t="b">
        <v>0</v>
      </c>
      <c r="P117">
        <v>22116</v>
      </c>
      <c r="Q117" t="s">
        <v>3840</v>
      </c>
      <c r="R117" t="s">
        <v>3739</v>
      </c>
      <c r="S117" t="s">
        <v>3740</v>
      </c>
      <c r="T117" t="s">
        <v>130</v>
      </c>
      <c r="U117">
        <v>17573697</v>
      </c>
      <c r="V117" t="s">
        <v>3841</v>
      </c>
      <c r="X117">
        <v>40</v>
      </c>
      <c r="Z117">
        <v>50</v>
      </c>
      <c r="AB117" t="s">
        <v>130</v>
      </c>
      <c r="AC117" t="s">
        <v>125</v>
      </c>
      <c r="AD117" t="s">
        <v>125</v>
      </c>
      <c r="AE117" t="s">
        <v>125</v>
      </c>
      <c r="AF117" t="s">
        <v>125</v>
      </c>
      <c r="AG117" t="s">
        <v>130</v>
      </c>
    </row>
    <row r="118" spans="1:33" x14ac:dyDescent="0.2">
      <c r="A118">
        <v>29</v>
      </c>
      <c r="B118">
        <v>16302</v>
      </c>
      <c r="C118" t="s">
        <v>3734</v>
      </c>
      <c r="E118" t="s">
        <v>3665</v>
      </c>
      <c r="F118" t="s">
        <v>3735</v>
      </c>
      <c r="G118">
        <v>12</v>
      </c>
      <c r="H118">
        <v>0</v>
      </c>
      <c r="I118" t="s">
        <v>794</v>
      </c>
      <c r="J118" t="s">
        <v>3736</v>
      </c>
      <c r="M118" t="s">
        <v>3737</v>
      </c>
      <c r="N118">
        <v>146501</v>
      </c>
      <c r="O118" t="b">
        <v>0</v>
      </c>
      <c r="P118">
        <v>22117</v>
      </c>
      <c r="Q118" t="s">
        <v>3842</v>
      </c>
      <c r="R118" t="s">
        <v>3827</v>
      </c>
      <c r="S118" t="s">
        <v>3828</v>
      </c>
      <c r="T118" t="s">
        <v>125</v>
      </c>
      <c r="U118">
        <v>17573710</v>
      </c>
      <c r="V118" t="s">
        <v>3843</v>
      </c>
      <c r="X118">
        <v>0.66666668653488159</v>
      </c>
      <c r="Z118">
        <v>2</v>
      </c>
      <c r="AB118" t="s">
        <v>130</v>
      </c>
      <c r="AC118" t="s">
        <v>125</v>
      </c>
      <c r="AD118" t="s">
        <v>125</v>
      </c>
      <c r="AE118" t="s">
        <v>125</v>
      </c>
      <c r="AF118" t="s">
        <v>125</v>
      </c>
      <c r="AG118" t="s">
        <v>130</v>
      </c>
    </row>
    <row r="119" spans="1:33" x14ac:dyDescent="0.2">
      <c r="A119">
        <v>29</v>
      </c>
      <c r="B119">
        <v>16302</v>
      </c>
      <c r="C119" t="s">
        <v>3734</v>
      </c>
      <c r="E119" t="s">
        <v>3665</v>
      </c>
      <c r="F119" t="s">
        <v>3735</v>
      </c>
      <c r="G119">
        <v>12</v>
      </c>
      <c r="H119">
        <v>0</v>
      </c>
      <c r="I119" t="s">
        <v>794</v>
      </c>
      <c r="J119" t="s">
        <v>3736</v>
      </c>
      <c r="M119" t="s">
        <v>3737</v>
      </c>
      <c r="N119">
        <v>146506</v>
      </c>
      <c r="O119" t="b">
        <v>0</v>
      </c>
      <c r="P119">
        <v>22122</v>
      </c>
      <c r="Q119" t="s">
        <v>3844</v>
      </c>
      <c r="R119" t="s">
        <v>3739</v>
      </c>
      <c r="S119" t="s">
        <v>3740</v>
      </c>
      <c r="T119" t="s">
        <v>130</v>
      </c>
      <c r="U119">
        <v>17575660</v>
      </c>
      <c r="V119" t="s">
        <v>3759</v>
      </c>
      <c r="X119">
        <v>0</v>
      </c>
      <c r="Z119">
        <v>120</v>
      </c>
      <c r="AB119" t="s">
        <v>130</v>
      </c>
      <c r="AC119" t="s">
        <v>125</v>
      </c>
      <c r="AD119" t="s">
        <v>125</v>
      </c>
      <c r="AE119" t="s">
        <v>125</v>
      </c>
      <c r="AF119" t="s">
        <v>125</v>
      </c>
      <c r="AG119" t="s">
        <v>130</v>
      </c>
    </row>
    <row r="120" spans="1:33" x14ac:dyDescent="0.2">
      <c r="A120">
        <v>29</v>
      </c>
      <c r="B120">
        <v>16302</v>
      </c>
      <c r="C120" t="s">
        <v>3734</v>
      </c>
      <c r="E120" t="s">
        <v>3665</v>
      </c>
      <c r="F120" t="s">
        <v>3735</v>
      </c>
      <c r="G120">
        <v>12</v>
      </c>
      <c r="H120">
        <v>0</v>
      </c>
      <c r="I120" t="s">
        <v>794</v>
      </c>
      <c r="J120" t="s">
        <v>3736</v>
      </c>
      <c r="M120" t="s">
        <v>3737</v>
      </c>
      <c r="N120">
        <v>146509</v>
      </c>
      <c r="O120" t="b">
        <v>0</v>
      </c>
      <c r="P120">
        <v>22125</v>
      </c>
      <c r="Q120" t="s">
        <v>3845</v>
      </c>
      <c r="R120" t="s">
        <v>3739</v>
      </c>
      <c r="S120" t="s">
        <v>3740</v>
      </c>
      <c r="T120" t="s">
        <v>130</v>
      </c>
      <c r="U120">
        <v>17575992</v>
      </c>
      <c r="V120" t="s">
        <v>3742</v>
      </c>
      <c r="X120">
        <v>0</v>
      </c>
      <c r="Z120">
        <v>600</v>
      </c>
      <c r="AB120" t="s">
        <v>130</v>
      </c>
      <c r="AC120" t="s">
        <v>125</v>
      </c>
      <c r="AD120" t="s">
        <v>125</v>
      </c>
      <c r="AE120" t="s">
        <v>125</v>
      </c>
      <c r="AF120" t="s">
        <v>125</v>
      </c>
      <c r="AG120" t="s">
        <v>130</v>
      </c>
    </row>
    <row r="121" spans="1:33" x14ac:dyDescent="0.2">
      <c r="A121">
        <v>29</v>
      </c>
      <c r="B121">
        <v>16302</v>
      </c>
      <c r="C121" t="s">
        <v>3734</v>
      </c>
      <c r="E121" t="s">
        <v>3665</v>
      </c>
      <c r="F121" t="s">
        <v>3735</v>
      </c>
      <c r="G121">
        <v>12</v>
      </c>
      <c r="H121">
        <v>0</v>
      </c>
      <c r="I121" t="s">
        <v>794</v>
      </c>
      <c r="J121" t="s">
        <v>3736</v>
      </c>
      <c r="M121" t="s">
        <v>3737</v>
      </c>
      <c r="N121">
        <v>146508</v>
      </c>
      <c r="O121" t="b">
        <v>0</v>
      </c>
      <c r="P121">
        <v>22124</v>
      </c>
      <c r="Q121" t="s">
        <v>3846</v>
      </c>
      <c r="R121" t="s">
        <v>3739</v>
      </c>
      <c r="S121" t="s">
        <v>3740</v>
      </c>
      <c r="T121" t="s">
        <v>130</v>
      </c>
      <c r="U121">
        <v>17575951</v>
      </c>
      <c r="V121" t="s">
        <v>3744</v>
      </c>
      <c r="AB121" t="s">
        <v>130</v>
      </c>
      <c r="AC121" t="s">
        <v>125</v>
      </c>
      <c r="AD121" t="s">
        <v>125</v>
      </c>
      <c r="AE121" t="s">
        <v>125</v>
      </c>
      <c r="AF121" t="s">
        <v>125</v>
      </c>
      <c r="AG121" t="s">
        <v>130</v>
      </c>
    </row>
    <row r="122" spans="1:33" x14ac:dyDescent="0.2">
      <c r="A122">
        <v>29</v>
      </c>
      <c r="B122">
        <v>16302</v>
      </c>
      <c r="C122" t="s">
        <v>3734</v>
      </c>
      <c r="E122" t="s">
        <v>3665</v>
      </c>
      <c r="F122" t="s">
        <v>3735</v>
      </c>
      <c r="G122">
        <v>12</v>
      </c>
      <c r="H122">
        <v>0</v>
      </c>
      <c r="I122" t="s">
        <v>794</v>
      </c>
      <c r="J122" t="s">
        <v>3736</v>
      </c>
      <c r="M122" t="s">
        <v>3737</v>
      </c>
      <c r="N122">
        <v>146507</v>
      </c>
      <c r="O122" t="b">
        <v>0</v>
      </c>
      <c r="P122">
        <v>22123</v>
      </c>
      <c r="Q122" t="s">
        <v>3847</v>
      </c>
      <c r="R122" t="s">
        <v>3739</v>
      </c>
      <c r="S122" t="s">
        <v>3740</v>
      </c>
      <c r="T122" t="s">
        <v>130</v>
      </c>
      <c r="U122">
        <v>17575836</v>
      </c>
      <c r="V122" t="s">
        <v>3744</v>
      </c>
      <c r="AB122" t="s">
        <v>130</v>
      </c>
      <c r="AC122" t="s">
        <v>125</v>
      </c>
      <c r="AD122" t="s">
        <v>125</v>
      </c>
      <c r="AE122" t="s">
        <v>125</v>
      </c>
      <c r="AF122" t="s">
        <v>125</v>
      </c>
      <c r="AG122" t="s">
        <v>130</v>
      </c>
    </row>
    <row r="123" spans="1:33" x14ac:dyDescent="0.2">
      <c r="A123">
        <v>29</v>
      </c>
      <c r="B123">
        <v>16302</v>
      </c>
      <c r="C123" t="s">
        <v>3734</v>
      </c>
      <c r="E123" t="s">
        <v>3665</v>
      </c>
      <c r="F123" t="s">
        <v>3735</v>
      </c>
      <c r="G123">
        <v>12</v>
      </c>
      <c r="H123">
        <v>0</v>
      </c>
      <c r="I123" t="s">
        <v>794</v>
      </c>
      <c r="J123" t="s">
        <v>3736</v>
      </c>
      <c r="M123" t="s">
        <v>3737</v>
      </c>
      <c r="N123">
        <v>146513</v>
      </c>
      <c r="O123" t="b">
        <v>0</v>
      </c>
      <c r="P123">
        <v>22129</v>
      </c>
      <c r="Q123" t="s">
        <v>3848</v>
      </c>
      <c r="R123" t="s">
        <v>3739</v>
      </c>
      <c r="S123" t="s">
        <v>3740</v>
      </c>
      <c r="T123" t="s">
        <v>130</v>
      </c>
      <c r="U123">
        <v>17576115</v>
      </c>
      <c r="V123" t="s">
        <v>3742</v>
      </c>
      <c r="X123">
        <v>0</v>
      </c>
      <c r="Z123">
        <v>600</v>
      </c>
      <c r="AB123" t="s">
        <v>130</v>
      </c>
      <c r="AC123" t="s">
        <v>125</v>
      </c>
      <c r="AD123" t="s">
        <v>125</v>
      </c>
      <c r="AE123" t="s">
        <v>125</v>
      </c>
      <c r="AF123" t="s">
        <v>125</v>
      </c>
      <c r="AG123" t="s">
        <v>130</v>
      </c>
    </row>
    <row r="124" spans="1:33" x14ac:dyDescent="0.2">
      <c r="A124">
        <v>29</v>
      </c>
      <c r="B124">
        <v>16302</v>
      </c>
      <c r="C124" t="s">
        <v>3734</v>
      </c>
      <c r="E124" t="s">
        <v>3665</v>
      </c>
      <c r="F124" t="s">
        <v>3735</v>
      </c>
      <c r="G124">
        <v>12</v>
      </c>
      <c r="H124">
        <v>0</v>
      </c>
      <c r="I124" t="s">
        <v>794</v>
      </c>
      <c r="J124" t="s">
        <v>3736</v>
      </c>
      <c r="M124" t="s">
        <v>3737</v>
      </c>
      <c r="N124">
        <v>146511</v>
      </c>
      <c r="O124" t="b">
        <v>0</v>
      </c>
      <c r="P124">
        <v>22128</v>
      </c>
      <c r="Q124" t="s">
        <v>3849</v>
      </c>
      <c r="R124" t="s">
        <v>3739</v>
      </c>
      <c r="S124" t="s">
        <v>3740</v>
      </c>
      <c r="T124" t="s">
        <v>130</v>
      </c>
      <c r="U124">
        <v>17576056</v>
      </c>
      <c r="V124" t="s">
        <v>3744</v>
      </c>
      <c r="AB124" t="s">
        <v>130</v>
      </c>
      <c r="AC124" t="s">
        <v>125</v>
      </c>
      <c r="AD124" t="s">
        <v>125</v>
      </c>
      <c r="AE124" t="s">
        <v>125</v>
      </c>
      <c r="AF124" t="s">
        <v>125</v>
      </c>
      <c r="AG124" t="s">
        <v>130</v>
      </c>
    </row>
    <row r="125" spans="1:33" x14ac:dyDescent="0.2">
      <c r="A125">
        <v>29</v>
      </c>
      <c r="B125">
        <v>16302</v>
      </c>
      <c r="C125" t="s">
        <v>3734</v>
      </c>
      <c r="E125" t="s">
        <v>3665</v>
      </c>
      <c r="F125" t="s">
        <v>3735</v>
      </c>
      <c r="G125">
        <v>12</v>
      </c>
      <c r="H125">
        <v>0</v>
      </c>
      <c r="I125" t="s">
        <v>794</v>
      </c>
      <c r="J125" t="s">
        <v>3736</v>
      </c>
      <c r="M125" t="s">
        <v>3737</v>
      </c>
      <c r="N125">
        <v>146510</v>
      </c>
      <c r="O125" t="b">
        <v>0</v>
      </c>
      <c r="P125">
        <v>22126</v>
      </c>
      <c r="Q125" t="s">
        <v>3850</v>
      </c>
      <c r="R125" t="s">
        <v>3739</v>
      </c>
      <c r="S125" t="s">
        <v>3740</v>
      </c>
      <c r="T125" t="s">
        <v>130</v>
      </c>
      <c r="U125">
        <v>17576055</v>
      </c>
      <c r="V125" t="s">
        <v>3744</v>
      </c>
      <c r="AB125" t="s">
        <v>130</v>
      </c>
      <c r="AC125" t="s">
        <v>125</v>
      </c>
      <c r="AD125" t="s">
        <v>125</v>
      </c>
      <c r="AE125" t="s">
        <v>125</v>
      </c>
      <c r="AF125" t="s">
        <v>125</v>
      </c>
      <c r="AG125" t="s">
        <v>130</v>
      </c>
    </row>
    <row r="126" spans="1:33" x14ac:dyDescent="0.2">
      <c r="A126">
        <v>29</v>
      </c>
      <c r="B126">
        <v>16302</v>
      </c>
      <c r="C126" t="s">
        <v>3734</v>
      </c>
      <c r="E126" t="s">
        <v>3665</v>
      </c>
      <c r="F126" t="s">
        <v>3735</v>
      </c>
      <c r="G126">
        <v>12</v>
      </c>
      <c r="H126">
        <v>0</v>
      </c>
      <c r="I126" t="s">
        <v>794</v>
      </c>
      <c r="J126" t="s">
        <v>3736</v>
      </c>
      <c r="M126" t="s">
        <v>3737</v>
      </c>
      <c r="N126">
        <v>146546</v>
      </c>
      <c r="O126" t="b">
        <v>0</v>
      </c>
      <c r="P126">
        <v>22133</v>
      </c>
      <c r="Q126" t="s">
        <v>3851</v>
      </c>
      <c r="R126" t="s">
        <v>3739</v>
      </c>
      <c r="S126" t="s">
        <v>3740</v>
      </c>
      <c r="T126" t="s">
        <v>130</v>
      </c>
      <c r="U126">
        <v>17576908</v>
      </c>
      <c r="V126" t="s">
        <v>3744</v>
      </c>
      <c r="AB126" t="s">
        <v>130</v>
      </c>
      <c r="AC126" t="s">
        <v>125</v>
      </c>
      <c r="AD126" t="s">
        <v>125</v>
      </c>
      <c r="AE126" t="s">
        <v>125</v>
      </c>
      <c r="AF126" t="s">
        <v>125</v>
      </c>
      <c r="AG126" t="s">
        <v>130</v>
      </c>
    </row>
    <row r="127" spans="1:33" x14ac:dyDescent="0.2">
      <c r="A127">
        <v>29</v>
      </c>
      <c r="B127">
        <v>16302</v>
      </c>
      <c r="C127" t="s">
        <v>3734</v>
      </c>
      <c r="E127" t="s">
        <v>3665</v>
      </c>
      <c r="F127" t="s">
        <v>3735</v>
      </c>
      <c r="G127">
        <v>12</v>
      </c>
      <c r="H127">
        <v>0</v>
      </c>
      <c r="I127" t="s">
        <v>794</v>
      </c>
      <c r="J127" t="s">
        <v>3736</v>
      </c>
      <c r="M127" t="s">
        <v>3737</v>
      </c>
      <c r="N127">
        <v>146566</v>
      </c>
      <c r="O127" t="b">
        <v>0</v>
      </c>
      <c r="P127">
        <v>22140</v>
      </c>
      <c r="Q127" t="s">
        <v>3852</v>
      </c>
      <c r="R127" t="s">
        <v>3739</v>
      </c>
      <c r="S127" t="s">
        <v>3740</v>
      </c>
      <c r="T127" t="s">
        <v>130</v>
      </c>
      <c r="U127">
        <v>17577369</v>
      </c>
      <c r="V127" t="s">
        <v>3744</v>
      </c>
      <c r="AB127" t="s">
        <v>130</v>
      </c>
      <c r="AC127" t="s">
        <v>125</v>
      </c>
      <c r="AD127" t="s">
        <v>125</v>
      </c>
      <c r="AE127" t="s">
        <v>125</v>
      </c>
      <c r="AF127" t="s">
        <v>125</v>
      </c>
      <c r="AG127" t="s">
        <v>130</v>
      </c>
    </row>
    <row r="128" spans="1:33" x14ac:dyDescent="0.2">
      <c r="A128">
        <v>29</v>
      </c>
      <c r="B128">
        <v>16302</v>
      </c>
      <c r="C128" t="s">
        <v>3734</v>
      </c>
      <c r="E128" t="s">
        <v>3665</v>
      </c>
      <c r="F128" t="s">
        <v>3735</v>
      </c>
      <c r="G128">
        <v>12</v>
      </c>
      <c r="H128">
        <v>0</v>
      </c>
      <c r="I128" t="s">
        <v>794</v>
      </c>
      <c r="J128" t="s">
        <v>3736</v>
      </c>
      <c r="M128" t="s">
        <v>3737</v>
      </c>
      <c r="N128">
        <v>146591</v>
      </c>
      <c r="O128" t="b">
        <v>0</v>
      </c>
      <c r="P128">
        <v>22152</v>
      </c>
      <c r="Q128" t="s">
        <v>3853</v>
      </c>
      <c r="R128" t="s">
        <v>3739</v>
      </c>
      <c r="S128" t="s">
        <v>3740</v>
      </c>
      <c r="T128" t="s">
        <v>130</v>
      </c>
      <c r="U128">
        <v>17578806</v>
      </c>
      <c r="V128" t="s">
        <v>3854</v>
      </c>
      <c r="AB128" t="s">
        <v>130</v>
      </c>
      <c r="AC128" t="s">
        <v>125</v>
      </c>
      <c r="AD128" t="s">
        <v>125</v>
      </c>
      <c r="AE128" t="s">
        <v>125</v>
      </c>
      <c r="AF128" t="s">
        <v>125</v>
      </c>
      <c r="AG128" t="s">
        <v>130</v>
      </c>
    </row>
    <row r="129" spans="1:33" x14ac:dyDescent="0.2">
      <c r="A129">
        <v>29</v>
      </c>
      <c r="B129">
        <v>16302</v>
      </c>
      <c r="C129" t="s">
        <v>3734</v>
      </c>
      <c r="E129" t="s">
        <v>3665</v>
      </c>
      <c r="F129" t="s">
        <v>3735</v>
      </c>
      <c r="G129">
        <v>12</v>
      </c>
      <c r="H129">
        <v>0</v>
      </c>
      <c r="I129" t="s">
        <v>794</v>
      </c>
      <c r="J129" t="s">
        <v>3736</v>
      </c>
      <c r="M129" t="s">
        <v>3737</v>
      </c>
      <c r="N129">
        <v>146594</v>
      </c>
      <c r="O129" t="b">
        <v>0</v>
      </c>
      <c r="P129">
        <v>22155</v>
      </c>
      <c r="Q129" t="s">
        <v>3855</v>
      </c>
      <c r="R129" t="s">
        <v>3739</v>
      </c>
      <c r="S129" t="s">
        <v>3740</v>
      </c>
      <c r="T129" t="s">
        <v>130</v>
      </c>
      <c r="U129">
        <v>17579515</v>
      </c>
      <c r="V129" t="s">
        <v>3856</v>
      </c>
      <c r="X129">
        <v>7.5</v>
      </c>
      <c r="Z129">
        <v>28</v>
      </c>
      <c r="AB129" t="s">
        <v>130</v>
      </c>
      <c r="AC129" t="s">
        <v>125</v>
      </c>
      <c r="AD129" t="s">
        <v>125</v>
      </c>
      <c r="AE129" t="s">
        <v>125</v>
      </c>
      <c r="AF129" t="s">
        <v>125</v>
      </c>
      <c r="AG129" t="s">
        <v>130</v>
      </c>
    </row>
    <row r="130" spans="1:33" x14ac:dyDescent="0.2">
      <c r="A130">
        <v>29</v>
      </c>
      <c r="B130">
        <v>16302</v>
      </c>
      <c r="C130" t="s">
        <v>3734</v>
      </c>
      <c r="E130" t="s">
        <v>3665</v>
      </c>
      <c r="F130" t="s">
        <v>3735</v>
      </c>
      <c r="G130">
        <v>12</v>
      </c>
      <c r="H130">
        <v>0</v>
      </c>
      <c r="I130" t="s">
        <v>794</v>
      </c>
      <c r="J130" t="s">
        <v>3736</v>
      </c>
      <c r="M130" t="s">
        <v>3737</v>
      </c>
      <c r="N130">
        <v>146596</v>
      </c>
      <c r="O130" t="b">
        <v>0</v>
      </c>
      <c r="P130">
        <v>22156</v>
      </c>
      <c r="Q130" t="s">
        <v>3857</v>
      </c>
      <c r="R130" t="s">
        <v>3739</v>
      </c>
      <c r="S130" t="s">
        <v>3740</v>
      </c>
      <c r="T130" t="s">
        <v>130</v>
      </c>
      <c r="U130">
        <v>17579693</v>
      </c>
      <c r="V130" t="s">
        <v>3858</v>
      </c>
      <c r="X130">
        <v>15</v>
      </c>
      <c r="Z130">
        <v>45</v>
      </c>
      <c r="AB130" t="s">
        <v>130</v>
      </c>
      <c r="AC130" t="s">
        <v>125</v>
      </c>
      <c r="AD130" t="s">
        <v>125</v>
      </c>
      <c r="AE130" t="s">
        <v>125</v>
      </c>
      <c r="AF130" t="s">
        <v>125</v>
      </c>
      <c r="AG130" t="s">
        <v>130</v>
      </c>
    </row>
    <row r="131" spans="1:33" x14ac:dyDescent="0.2">
      <c r="A131">
        <v>29</v>
      </c>
      <c r="B131">
        <v>16302</v>
      </c>
      <c r="C131" t="s">
        <v>3734</v>
      </c>
      <c r="E131" t="s">
        <v>3665</v>
      </c>
      <c r="F131" t="s">
        <v>3735</v>
      </c>
      <c r="G131">
        <v>12</v>
      </c>
      <c r="H131">
        <v>0</v>
      </c>
      <c r="I131" t="s">
        <v>794</v>
      </c>
      <c r="J131" t="s">
        <v>3736</v>
      </c>
      <c r="M131" t="s">
        <v>3737</v>
      </c>
      <c r="N131">
        <v>146563</v>
      </c>
      <c r="O131" t="b">
        <v>0</v>
      </c>
      <c r="P131">
        <v>22137</v>
      </c>
      <c r="Q131" t="s">
        <v>3859</v>
      </c>
      <c r="R131" t="s">
        <v>3739</v>
      </c>
      <c r="S131" t="s">
        <v>3740</v>
      </c>
      <c r="T131" t="s">
        <v>130</v>
      </c>
      <c r="U131">
        <v>17577322</v>
      </c>
      <c r="V131" t="s">
        <v>3860</v>
      </c>
      <c r="X131">
        <v>0</v>
      </c>
      <c r="Z131">
        <v>2500</v>
      </c>
      <c r="AB131" t="s">
        <v>130</v>
      </c>
      <c r="AC131" t="s">
        <v>125</v>
      </c>
      <c r="AD131" t="s">
        <v>125</v>
      </c>
      <c r="AE131" t="s">
        <v>125</v>
      </c>
      <c r="AF131" t="s">
        <v>125</v>
      </c>
      <c r="AG131" t="s">
        <v>130</v>
      </c>
    </row>
    <row r="132" spans="1:33" x14ac:dyDescent="0.2">
      <c r="A132">
        <v>29</v>
      </c>
      <c r="B132">
        <v>16302</v>
      </c>
      <c r="C132" t="s">
        <v>3734</v>
      </c>
      <c r="E132" t="s">
        <v>3665</v>
      </c>
      <c r="F132" t="s">
        <v>3735</v>
      </c>
      <c r="G132">
        <v>12</v>
      </c>
      <c r="H132">
        <v>0</v>
      </c>
      <c r="I132" t="s">
        <v>794</v>
      </c>
      <c r="J132" t="s">
        <v>3736</v>
      </c>
      <c r="M132" t="s">
        <v>3737</v>
      </c>
      <c r="N132">
        <v>146585</v>
      </c>
      <c r="O132" t="b">
        <v>0</v>
      </c>
      <c r="P132">
        <v>22146</v>
      </c>
      <c r="Q132" t="s">
        <v>3861</v>
      </c>
      <c r="R132" t="s">
        <v>3739</v>
      </c>
      <c r="S132" t="s">
        <v>3740</v>
      </c>
      <c r="T132" t="s">
        <v>130</v>
      </c>
      <c r="U132">
        <v>17577874</v>
      </c>
      <c r="V132" t="s">
        <v>3744</v>
      </c>
      <c r="AB132" t="s">
        <v>130</v>
      </c>
      <c r="AC132" t="s">
        <v>125</v>
      </c>
      <c r="AD132" t="s">
        <v>125</v>
      </c>
      <c r="AE132" t="s">
        <v>125</v>
      </c>
      <c r="AF132" t="s">
        <v>125</v>
      </c>
      <c r="AG132" t="s">
        <v>130</v>
      </c>
    </row>
    <row r="133" spans="1:33" x14ac:dyDescent="0.2">
      <c r="A133">
        <v>29</v>
      </c>
      <c r="B133">
        <v>16302</v>
      </c>
      <c r="C133" t="s">
        <v>3734</v>
      </c>
      <c r="E133" t="s">
        <v>3665</v>
      </c>
      <c r="F133" t="s">
        <v>3735</v>
      </c>
      <c r="G133">
        <v>12</v>
      </c>
      <c r="H133">
        <v>0</v>
      </c>
      <c r="I133" t="s">
        <v>794</v>
      </c>
      <c r="J133" t="s">
        <v>3736</v>
      </c>
      <c r="M133" t="s">
        <v>3737</v>
      </c>
      <c r="N133">
        <v>146565</v>
      </c>
      <c r="O133" t="b">
        <v>0</v>
      </c>
      <c r="P133">
        <v>22139</v>
      </c>
      <c r="Q133" t="s">
        <v>3862</v>
      </c>
      <c r="R133" t="s">
        <v>3739</v>
      </c>
      <c r="S133" t="s">
        <v>3740</v>
      </c>
      <c r="T133" t="s">
        <v>130</v>
      </c>
      <c r="U133">
        <v>17577346</v>
      </c>
      <c r="V133" t="s">
        <v>3744</v>
      </c>
      <c r="AB133" t="s">
        <v>130</v>
      </c>
      <c r="AC133" t="s">
        <v>125</v>
      </c>
      <c r="AD133" t="s">
        <v>125</v>
      </c>
      <c r="AE133" t="s">
        <v>125</v>
      </c>
      <c r="AF133" t="s">
        <v>125</v>
      </c>
      <c r="AG133" t="s">
        <v>130</v>
      </c>
    </row>
    <row r="134" spans="1:33" x14ac:dyDescent="0.2">
      <c r="A134">
        <v>29</v>
      </c>
      <c r="B134">
        <v>16302</v>
      </c>
      <c r="C134" t="s">
        <v>3734</v>
      </c>
      <c r="E134" t="s">
        <v>3665</v>
      </c>
      <c r="F134" t="s">
        <v>3735</v>
      </c>
      <c r="G134">
        <v>12</v>
      </c>
      <c r="H134">
        <v>0</v>
      </c>
      <c r="I134" t="s">
        <v>794</v>
      </c>
      <c r="J134" t="s">
        <v>3736</v>
      </c>
      <c r="M134" t="s">
        <v>3737</v>
      </c>
      <c r="N134">
        <v>146545</v>
      </c>
      <c r="O134" t="b">
        <v>0</v>
      </c>
      <c r="P134">
        <v>22132</v>
      </c>
      <c r="Q134" t="s">
        <v>3863</v>
      </c>
      <c r="R134" t="s">
        <v>3739</v>
      </c>
      <c r="S134" t="s">
        <v>3740</v>
      </c>
      <c r="T134" t="s">
        <v>130</v>
      </c>
      <c r="U134">
        <v>17576805</v>
      </c>
      <c r="V134" t="s">
        <v>3744</v>
      </c>
      <c r="AB134" t="s">
        <v>130</v>
      </c>
      <c r="AC134" t="s">
        <v>125</v>
      </c>
      <c r="AD134" t="s">
        <v>125</v>
      </c>
      <c r="AE134" t="s">
        <v>125</v>
      </c>
      <c r="AF134" t="s">
        <v>125</v>
      </c>
      <c r="AG134" t="s">
        <v>130</v>
      </c>
    </row>
    <row r="135" spans="1:33" x14ac:dyDescent="0.2">
      <c r="A135">
        <v>29</v>
      </c>
      <c r="B135">
        <v>16302</v>
      </c>
      <c r="C135" t="s">
        <v>3734</v>
      </c>
      <c r="E135" t="s">
        <v>3665</v>
      </c>
      <c r="F135" t="s">
        <v>3735</v>
      </c>
      <c r="G135">
        <v>12</v>
      </c>
      <c r="H135">
        <v>0</v>
      </c>
      <c r="I135" t="s">
        <v>794</v>
      </c>
      <c r="J135" t="s">
        <v>3736</v>
      </c>
      <c r="M135" t="s">
        <v>3737</v>
      </c>
      <c r="N135">
        <v>146570</v>
      </c>
      <c r="O135" t="b">
        <v>0</v>
      </c>
      <c r="P135">
        <v>22144</v>
      </c>
      <c r="Q135" t="s">
        <v>3864</v>
      </c>
      <c r="R135" t="s">
        <v>3739</v>
      </c>
      <c r="S135" t="s">
        <v>3740</v>
      </c>
      <c r="T135" t="s">
        <v>130</v>
      </c>
      <c r="U135">
        <v>17577774</v>
      </c>
      <c r="V135" t="s">
        <v>3744</v>
      </c>
      <c r="AB135" t="s">
        <v>130</v>
      </c>
      <c r="AC135" t="s">
        <v>125</v>
      </c>
      <c r="AD135" t="s">
        <v>125</v>
      </c>
      <c r="AE135" t="s">
        <v>125</v>
      </c>
      <c r="AF135" t="s">
        <v>125</v>
      </c>
      <c r="AG135" t="s">
        <v>130</v>
      </c>
    </row>
    <row r="136" spans="1:33" x14ac:dyDescent="0.2">
      <c r="A136">
        <v>29</v>
      </c>
      <c r="B136">
        <v>16302</v>
      </c>
      <c r="C136" t="s">
        <v>3734</v>
      </c>
      <c r="E136" t="s">
        <v>3665</v>
      </c>
      <c r="F136" t="s">
        <v>3735</v>
      </c>
      <c r="G136">
        <v>12</v>
      </c>
      <c r="H136">
        <v>0</v>
      </c>
      <c r="I136" t="s">
        <v>794</v>
      </c>
      <c r="J136" t="s">
        <v>3736</v>
      </c>
      <c r="M136" t="s">
        <v>3737</v>
      </c>
      <c r="N136">
        <v>146588</v>
      </c>
      <c r="O136" t="b">
        <v>0</v>
      </c>
      <c r="P136">
        <v>22149</v>
      </c>
      <c r="Q136" t="s">
        <v>3865</v>
      </c>
      <c r="R136" t="s">
        <v>3739</v>
      </c>
      <c r="S136" t="s">
        <v>3740</v>
      </c>
      <c r="T136" t="s">
        <v>130</v>
      </c>
      <c r="U136">
        <v>17578328</v>
      </c>
      <c r="V136" t="s">
        <v>3744</v>
      </c>
      <c r="AB136" t="s">
        <v>130</v>
      </c>
      <c r="AC136" t="s">
        <v>125</v>
      </c>
      <c r="AD136" t="s">
        <v>125</v>
      </c>
      <c r="AE136" t="s">
        <v>125</v>
      </c>
      <c r="AF136" t="s">
        <v>125</v>
      </c>
      <c r="AG136" t="s">
        <v>130</v>
      </c>
    </row>
    <row r="137" spans="1:33" x14ac:dyDescent="0.2">
      <c r="A137">
        <v>29</v>
      </c>
      <c r="B137">
        <v>16302</v>
      </c>
      <c r="C137" t="s">
        <v>3734</v>
      </c>
      <c r="E137" t="s">
        <v>3665</v>
      </c>
      <c r="F137" t="s">
        <v>3735</v>
      </c>
      <c r="G137">
        <v>12</v>
      </c>
      <c r="H137">
        <v>0</v>
      </c>
      <c r="I137" t="s">
        <v>794</v>
      </c>
      <c r="J137" t="s">
        <v>3736</v>
      </c>
      <c r="M137" t="s">
        <v>3737</v>
      </c>
      <c r="N137">
        <v>146544</v>
      </c>
      <c r="O137" t="b">
        <v>0</v>
      </c>
      <c r="P137">
        <v>22131</v>
      </c>
      <c r="Q137" t="s">
        <v>3866</v>
      </c>
      <c r="R137" t="s">
        <v>3739</v>
      </c>
      <c r="S137" t="s">
        <v>3740</v>
      </c>
      <c r="T137" t="s">
        <v>130</v>
      </c>
      <c r="U137">
        <v>17576723</v>
      </c>
      <c r="V137" t="s">
        <v>3744</v>
      </c>
      <c r="AB137" t="s">
        <v>130</v>
      </c>
      <c r="AC137" t="s">
        <v>125</v>
      </c>
      <c r="AD137" t="s">
        <v>125</v>
      </c>
      <c r="AE137" t="s">
        <v>125</v>
      </c>
      <c r="AF137" t="s">
        <v>125</v>
      </c>
      <c r="AG137" t="s">
        <v>130</v>
      </c>
    </row>
    <row r="138" spans="1:33" x14ac:dyDescent="0.2">
      <c r="A138">
        <v>29</v>
      </c>
      <c r="B138">
        <v>16302</v>
      </c>
      <c r="C138" t="s">
        <v>3734</v>
      </c>
      <c r="E138" t="s">
        <v>3665</v>
      </c>
      <c r="F138" t="s">
        <v>3735</v>
      </c>
      <c r="G138">
        <v>12</v>
      </c>
      <c r="H138">
        <v>0</v>
      </c>
      <c r="I138" t="s">
        <v>794</v>
      </c>
      <c r="J138" t="s">
        <v>3736</v>
      </c>
      <c r="M138" t="s">
        <v>3737</v>
      </c>
      <c r="N138">
        <v>146568</v>
      </c>
      <c r="O138" t="b">
        <v>0</v>
      </c>
      <c r="P138">
        <v>22142</v>
      </c>
      <c r="Q138" t="s">
        <v>3867</v>
      </c>
      <c r="R138" t="s">
        <v>3739</v>
      </c>
      <c r="S138" t="s">
        <v>3740</v>
      </c>
      <c r="T138" t="s">
        <v>130</v>
      </c>
      <c r="U138">
        <v>17577604</v>
      </c>
      <c r="V138" t="s">
        <v>3868</v>
      </c>
      <c r="X138">
        <v>0</v>
      </c>
      <c r="Z138">
        <v>1000</v>
      </c>
      <c r="AB138" t="s">
        <v>130</v>
      </c>
      <c r="AC138" t="s">
        <v>125</v>
      </c>
      <c r="AD138" t="s">
        <v>125</v>
      </c>
      <c r="AE138" t="s">
        <v>125</v>
      </c>
      <c r="AF138" t="s">
        <v>125</v>
      </c>
      <c r="AG138" t="s">
        <v>130</v>
      </c>
    </row>
    <row r="139" spans="1:33" x14ac:dyDescent="0.2">
      <c r="A139">
        <v>29</v>
      </c>
      <c r="B139">
        <v>16302</v>
      </c>
      <c r="C139" t="s">
        <v>3734</v>
      </c>
      <c r="E139" t="s">
        <v>3665</v>
      </c>
      <c r="F139" t="s">
        <v>3735</v>
      </c>
      <c r="G139">
        <v>12</v>
      </c>
      <c r="H139">
        <v>0</v>
      </c>
      <c r="I139" t="s">
        <v>794</v>
      </c>
      <c r="J139" t="s">
        <v>3736</v>
      </c>
      <c r="M139" t="s">
        <v>3737</v>
      </c>
      <c r="N139">
        <v>146569</v>
      </c>
      <c r="O139" t="b">
        <v>0</v>
      </c>
      <c r="P139">
        <v>22143</v>
      </c>
      <c r="Q139" t="s">
        <v>3869</v>
      </c>
      <c r="R139" t="s">
        <v>3739</v>
      </c>
      <c r="S139" t="s">
        <v>3740</v>
      </c>
      <c r="T139" t="s">
        <v>130</v>
      </c>
      <c r="U139">
        <v>17577734</v>
      </c>
      <c r="V139" t="s">
        <v>3868</v>
      </c>
      <c r="X139">
        <v>0</v>
      </c>
      <c r="Z139">
        <v>1000</v>
      </c>
      <c r="AB139" t="s">
        <v>130</v>
      </c>
      <c r="AC139" t="s">
        <v>125</v>
      </c>
      <c r="AD139" t="s">
        <v>125</v>
      </c>
      <c r="AE139" t="s">
        <v>125</v>
      </c>
      <c r="AF139" t="s">
        <v>125</v>
      </c>
      <c r="AG139" t="s">
        <v>130</v>
      </c>
    </row>
    <row r="140" spans="1:33" x14ac:dyDescent="0.2">
      <c r="A140">
        <v>29</v>
      </c>
      <c r="B140">
        <v>16302</v>
      </c>
      <c r="C140" t="s">
        <v>3734</v>
      </c>
      <c r="E140" t="s">
        <v>3665</v>
      </c>
      <c r="F140" t="s">
        <v>3735</v>
      </c>
      <c r="G140">
        <v>12</v>
      </c>
      <c r="H140">
        <v>0</v>
      </c>
      <c r="I140" t="s">
        <v>794</v>
      </c>
      <c r="J140" t="s">
        <v>3736</v>
      </c>
      <c r="M140" t="s">
        <v>3737</v>
      </c>
      <c r="N140">
        <v>146567</v>
      </c>
      <c r="O140" t="b">
        <v>0</v>
      </c>
      <c r="P140">
        <v>22141</v>
      </c>
      <c r="Q140" t="s">
        <v>3870</v>
      </c>
      <c r="R140" t="s">
        <v>3739</v>
      </c>
      <c r="S140" t="s">
        <v>3740</v>
      </c>
      <c r="T140" t="s">
        <v>130</v>
      </c>
      <c r="U140">
        <v>17577498</v>
      </c>
      <c r="V140" t="s">
        <v>3868</v>
      </c>
      <c r="X140">
        <v>0</v>
      </c>
      <c r="Z140">
        <v>1000</v>
      </c>
      <c r="AB140" t="s">
        <v>130</v>
      </c>
      <c r="AC140" t="s">
        <v>125</v>
      </c>
      <c r="AD140" t="s">
        <v>125</v>
      </c>
      <c r="AE140" t="s">
        <v>125</v>
      </c>
      <c r="AF140" t="s">
        <v>125</v>
      </c>
      <c r="AG140" t="s">
        <v>130</v>
      </c>
    </row>
    <row r="141" spans="1:33" x14ac:dyDescent="0.2">
      <c r="A141">
        <v>29</v>
      </c>
      <c r="B141">
        <v>16302</v>
      </c>
      <c r="C141" t="s">
        <v>3734</v>
      </c>
      <c r="E141" t="s">
        <v>3665</v>
      </c>
      <c r="F141" t="s">
        <v>3735</v>
      </c>
      <c r="G141">
        <v>12</v>
      </c>
      <c r="H141">
        <v>0</v>
      </c>
      <c r="I141" t="s">
        <v>794</v>
      </c>
      <c r="J141" t="s">
        <v>3736</v>
      </c>
      <c r="M141" t="s">
        <v>3737</v>
      </c>
      <c r="N141">
        <v>146547</v>
      </c>
      <c r="O141" t="b">
        <v>0</v>
      </c>
      <c r="P141">
        <v>22134</v>
      </c>
      <c r="Q141" t="s">
        <v>3871</v>
      </c>
      <c r="R141" t="s">
        <v>3739</v>
      </c>
      <c r="S141" t="s">
        <v>3740</v>
      </c>
      <c r="T141" t="s">
        <v>130</v>
      </c>
      <c r="U141">
        <v>17576952</v>
      </c>
      <c r="V141" t="s">
        <v>3872</v>
      </c>
      <c r="X141">
        <v>18</v>
      </c>
      <c r="Z141">
        <v>30</v>
      </c>
      <c r="AB141" t="s">
        <v>130</v>
      </c>
      <c r="AC141" t="s">
        <v>125</v>
      </c>
      <c r="AD141" t="s">
        <v>125</v>
      </c>
      <c r="AE141" t="s">
        <v>125</v>
      </c>
      <c r="AF141" t="s">
        <v>125</v>
      </c>
      <c r="AG141" t="s">
        <v>130</v>
      </c>
    </row>
    <row r="142" spans="1:33" x14ac:dyDescent="0.2">
      <c r="A142">
        <v>29</v>
      </c>
      <c r="B142">
        <v>16302</v>
      </c>
      <c r="C142" t="s">
        <v>3734</v>
      </c>
      <c r="E142" t="s">
        <v>3665</v>
      </c>
      <c r="F142" t="s">
        <v>3735</v>
      </c>
      <c r="G142">
        <v>12</v>
      </c>
      <c r="H142">
        <v>0</v>
      </c>
      <c r="I142" t="s">
        <v>794</v>
      </c>
      <c r="J142" t="s">
        <v>3736</v>
      </c>
      <c r="M142" t="s">
        <v>3737</v>
      </c>
      <c r="N142">
        <v>146548</v>
      </c>
      <c r="O142" t="b">
        <v>0</v>
      </c>
      <c r="P142">
        <v>22135</v>
      </c>
      <c r="Q142" t="s">
        <v>3873</v>
      </c>
      <c r="R142" t="s">
        <v>3739</v>
      </c>
      <c r="S142" t="s">
        <v>3740</v>
      </c>
      <c r="T142" t="s">
        <v>130</v>
      </c>
      <c r="U142">
        <v>17577011</v>
      </c>
      <c r="V142" t="s">
        <v>3874</v>
      </c>
      <c r="X142">
        <v>2</v>
      </c>
      <c r="Z142">
        <v>8</v>
      </c>
      <c r="AB142" t="s">
        <v>130</v>
      </c>
      <c r="AC142" t="s">
        <v>125</v>
      </c>
      <c r="AD142" t="s">
        <v>125</v>
      </c>
      <c r="AE142" t="s">
        <v>125</v>
      </c>
      <c r="AF142" t="s">
        <v>125</v>
      </c>
      <c r="AG142" t="s">
        <v>130</v>
      </c>
    </row>
    <row r="143" spans="1:33" x14ac:dyDescent="0.2">
      <c r="A143">
        <v>29</v>
      </c>
      <c r="B143">
        <v>16302</v>
      </c>
      <c r="C143" t="s">
        <v>3734</v>
      </c>
      <c r="E143" t="s">
        <v>3665</v>
      </c>
      <c r="F143" t="s">
        <v>3735</v>
      </c>
      <c r="G143">
        <v>12</v>
      </c>
      <c r="H143">
        <v>0</v>
      </c>
      <c r="I143" t="s">
        <v>794</v>
      </c>
      <c r="J143" t="s">
        <v>3736</v>
      </c>
      <c r="M143" t="s">
        <v>3737</v>
      </c>
      <c r="N143">
        <v>146587</v>
      </c>
      <c r="O143" t="b">
        <v>0</v>
      </c>
      <c r="P143">
        <v>22148</v>
      </c>
      <c r="Q143" t="s">
        <v>3875</v>
      </c>
      <c r="R143" t="s">
        <v>3739</v>
      </c>
      <c r="S143" t="s">
        <v>3740</v>
      </c>
      <c r="T143" t="s">
        <v>130</v>
      </c>
      <c r="U143">
        <v>17578233</v>
      </c>
      <c r="V143" t="s">
        <v>3759</v>
      </c>
      <c r="X143">
        <v>0</v>
      </c>
      <c r="Z143">
        <v>120</v>
      </c>
      <c r="AB143" t="s">
        <v>130</v>
      </c>
      <c r="AC143" t="s">
        <v>125</v>
      </c>
      <c r="AD143" t="s">
        <v>125</v>
      </c>
      <c r="AE143" t="s">
        <v>125</v>
      </c>
      <c r="AF143" t="s">
        <v>125</v>
      </c>
      <c r="AG143" t="s">
        <v>130</v>
      </c>
    </row>
    <row r="144" spans="1:33" x14ac:dyDescent="0.2">
      <c r="A144">
        <v>29</v>
      </c>
      <c r="B144">
        <v>16302</v>
      </c>
      <c r="C144" t="s">
        <v>3734</v>
      </c>
      <c r="E144" t="s">
        <v>3665</v>
      </c>
      <c r="F144" t="s">
        <v>3735</v>
      </c>
      <c r="G144">
        <v>12</v>
      </c>
      <c r="H144">
        <v>0</v>
      </c>
      <c r="I144" t="s">
        <v>794</v>
      </c>
      <c r="J144" t="s">
        <v>3736</v>
      </c>
      <c r="M144" t="s">
        <v>3737</v>
      </c>
      <c r="N144">
        <v>146593</v>
      </c>
      <c r="O144" t="b">
        <v>0</v>
      </c>
      <c r="P144">
        <v>22154</v>
      </c>
      <c r="Q144" t="s">
        <v>3876</v>
      </c>
      <c r="R144" t="s">
        <v>3739</v>
      </c>
      <c r="S144" t="s">
        <v>3740</v>
      </c>
      <c r="T144" t="s">
        <v>130</v>
      </c>
      <c r="U144">
        <v>17579172</v>
      </c>
      <c r="V144" t="s">
        <v>3759</v>
      </c>
      <c r="X144">
        <v>0</v>
      </c>
      <c r="Z144">
        <v>120</v>
      </c>
      <c r="AB144" t="s">
        <v>130</v>
      </c>
      <c r="AC144" t="s">
        <v>125</v>
      </c>
      <c r="AD144" t="s">
        <v>125</v>
      </c>
      <c r="AE144" t="s">
        <v>125</v>
      </c>
      <c r="AF144" t="s">
        <v>125</v>
      </c>
      <c r="AG144" t="s">
        <v>130</v>
      </c>
    </row>
    <row r="145" spans="1:33" x14ac:dyDescent="0.2">
      <c r="A145">
        <v>29</v>
      </c>
      <c r="B145">
        <v>16302</v>
      </c>
      <c r="C145" t="s">
        <v>3734</v>
      </c>
      <c r="E145" t="s">
        <v>3665</v>
      </c>
      <c r="F145" t="s">
        <v>3735</v>
      </c>
      <c r="G145">
        <v>12</v>
      </c>
      <c r="H145">
        <v>0</v>
      </c>
      <c r="I145" t="s">
        <v>794</v>
      </c>
      <c r="J145" t="s">
        <v>3736</v>
      </c>
      <c r="M145" t="s">
        <v>3737</v>
      </c>
      <c r="N145">
        <v>146549</v>
      </c>
      <c r="O145" t="b">
        <v>0</v>
      </c>
      <c r="P145">
        <v>22136</v>
      </c>
      <c r="Q145" t="s">
        <v>3877</v>
      </c>
      <c r="R145" t="s">
        <v>3739</v>
      </c>
      <c r="S145" t="s">
        <v>3740</v>
      </c>
      <c r="T145" t="s">
        <v>130</v>
      </c>
      <c r="U145">
        <v>17577154</v>
      </c>
      <c r="V145" t="s">
        <v>3744</v>
      </c>
      <c r="AB145" t="s">
        <v>130</v>
      </c>
      <c r="AC145" t="s">
        <v>125</v>
      </c>
      <c r="AD145" t="s">
        <v>125</v>
      </c>
      <c r="AE145" t="s">
        <v>125</v>
      </c>
      <c r="AF145" t="s">
        <v>125</v>
      </c>
      <c r="AG145" t="s">
        <v>130</v>
      </c>
    </row>
    <row r="146" spans="1:33" x14ac:dyDescent="0.2">
      <c r="A146">
        <v>29</v>
      </c>
      <c r="B146">
        <v>16302</v>
      </c>
      <c r="C146" t="s">
        <v>3734</v>
      </c>
      <c r="E146" t="s">
        <v>3665</v>
      </c>
      <c r="F146" t="s">
        <v>3735</v>
      </c>
      <c r="G146">
        <v>12</v>
      </c>
      <c r="H146">
        <v>0</v>
      </c>
      <c r="I146" t="s">
        <v>794</v>
      </c>
      <c r="J146" t="s">
        <v>3736</v>
      </c>
      <c r="M146" t="s">
        <v>3737</v>
      </c>
      <c r="N146">
        <v>146601</v>
      </c>
      <c r="O146" t="b">
        <v>0</v>
      </c>
      <c r="P146">
        <v>22161</v>
      </c>
      <c r="Q146" t="s">
        <v>3878</v>
      </c>
      <c r="R146" t="s">
        <v>3739</v>
      </c>
      <c r="S146" t="s">
        <v>3740</v>
      </c>
      <c r="T146" t="s">
        <v>130</v>
      </c>
      <c r="U146">
        <v>17582032</v>
      </c>
      <c r="V146" t="s">
        <v>3879</v>
      </c>
      <c r="X146">
        <v>2</v>
      </c>
      <c r="Y146">
        <v>4.25</v>
      </c>
      <c r="Z146">
        <v>5</v>
      </c>
      <c r="AB146" t="s">
        <v>130</v>
      </c>
      <c r="AC146" t="s">
        <v>125</v>
      </c>
      <c r="AD146" t="s">
        <v>125</v>
      </c>
      <c r="AE146" t="s">
        <v>125</v>
      </c>
      <c r="AF146" t="s">
        <v>125</v>
      </c>
      <c r="AG146" t="s">
        <v>130</v>
      </c>
    </row>
    <row r="147" spans="1:33" x14ac:dyDescent="0.2">
      <c r="A147">
        <v>29</v>
      </c>
      <c r="B147">
        <v>16302</v>
      </c>
      <c r="C147" t="s">
        <v>3734</v>
      </c>
      <c r="E147" t="s">
        <v>3665</v>
      </c>
      <c r="F147" t="s">
        <v>3735</v>
      </c>
      <c r="G147">
        <v>12</v>
      </c>
      <c r="H147">
        <v>0</v>
      </c>
      <c r="I147" t="s">
        <v>794</v>
      </c>
      <c r="J147" t="s">
        <v>3736</v>
      </c>
      <c r="M147" t="s">
        <v>3737</v>
      </c>
      <c r="N147">
        <v>146599</v>
      </c>
      <c r="O147" t="b">
        <v>0</v>
      </c>
      <c r="P147">
        <v>22159</v>
      </c>
      <c r="Q147" t="s">
        <v>3880</v>
      </c>
      <c r="R147" t="s">
        <v>3739</v>
      </c>
      <c r="S147" t="s">
        <v>3740</v>
      </c>
      <c r="T147" t="s">
        <v>130</v>
      </c>
      <c r="U147">
        <v>17581542</v>
      </c>
      <c r="V147" t="s">
        <v>3742</v>
      </c>
      <c r="X147">
        <v>0</v>
      </c>
      <c r="Z147">
        <v>600</v>
      </c>
      <c r="AB147" t="s">
        <v>130</v>
      </c>
      <c r="AC147" t="s">
        <v>125</v>
      </c>
      <c r="AD147" t="s">
        <v>125</v>
      </c>
      <c r="AE147" t="s">
        <v>125</v>
      </c>
      <c r="AF147" t="s">
        <v>125</v>
      </c>
      <c r="AG147" t="s">
        <v>130</v>
      </c>
    </row>
    <row r="148" spans="1:33" x14ac:dyDescent="0.2">
      <c r="A148">
        <v>29</v>
      </c>
      <c r="B148">
        <v>16302</v>
      </c>
      <c r="C148" t="s">
        <v>3734</v>
      </c>
      <c r="E148" t="s">
        <v>3665</v>
      </c>
      <c r="F148" t="s">
        <v>3735</v>
      </c>
      <c r="G148">
        <v>12</v>
      </c>
      <c r="H148">
        <v>0</v>
      </c>
      <c r="I148" t="s">
        <v>794</v>
      </c>
      <c r="J148" t="s">
        <v>3736</v>
      </c>
      <c r="M148" t="s">
        <v>3737</v>
      </c>
      <c r="N148">
        <v>146598</v>
      </c>
      <c r="O148" t="b">
        <v>0</v>
      </c>
      <c r="P148">
        <v>22158</v>
      </c>
      <c r="Q148" t="s">
        <v>3881</v>
      </c>
      <c r="R148" t="s">
        <v>3739</v>
      </c>
      <c r="S148" t="s">
        <v>3740</v>
      </c>
      <c r="T148" t="s">
        <v>130</v>
      </c>
      <c r="U148">
        <v>17581514</v>
      </c>
      <c r="V148" t="s">
        <v>3744</v>
      </c>
      <c r="AB148" t="s">
        <v>130</v>
      </c>
      <c r="AC148" t="s">
        <v>125</v>
      </c>
      <c r="AD148" t="s">
        <v>125</v>
      </c>
      <c r="AE148" t="s">
        <v>125</v>
      </c>
      <c r="AF148" t="s">
        <v>125</v>
      </c>
      <c r="AG148" t="s">
        <v>130</v>
      </c>
    </row>
    <row r="149" spans="1:33" x14ac:dyDescent="0.2">
      <c r="A149">
        <v>29</v>
      </c>
      <c r="B149">
        <v>16302</v>
      </c>
      <c r="C149" t="s">
        <v>3734</v>
      </c>
      <c r="E149" t="s">
        <v>3665</v>
      </c>
      <c r="F149" t="s">
        <v>3735</v>
      </c>
      <c r="G149">
        <v>12</v>
      </c>
      <c r="H149">
        <v>0</v>
      </c>
      <c r="I149" t="s">
        <v>794</v>
      </c>
      <c r="J149" t="s">
        <v>3736</v>
      </c>
      <c r="M149" t="s">
        <v>3737</v>
      </c>
      <c r="N149">
        <v>146597</v>
      </c>
      <c r="O149" t="b">
        <v>0</v>
      </c>
      <c r="P149">
        <v>22157</v>
      </c>
      <c r="Q149" t="s">
        <v>3882</v>
      </c>
      <c r="R149" t="s">
        <v>3739</v>
      </c>
      <c r="S149" t="s">
        <v>3740</v>
      </c>
      <c r="T149" t="s">
        <v>130</v>
      </c>
      <c r="U149">
        <v>17581510</v>
      </c>
      <c r="V149" t="s">
        <v>3744</v>
      </c>
      <c r="AB149" t="s">
        <v>130</v>
      </c>
      <c r="AC149" t="s">
        <v>125</v>
      </c>
      <c r="AD149" t="s">
        <v>125</v>
      </c>
      <c r="AE149" t="s">
        <v>125</v>
      </c>
      <c r="AF149" t="s">
        <v>125</v>
      </c>
      <c r="AG149" t="s">
        <v>130</v>
      </c>
    </row>
    <row r="150" spans="1:33" x14ac:dyDescent="0.2">
      <c r="A150">
        <v>29</v>
      </c>
      <c r="B150">
        <v>16302</v>
      </c>
      <c r="C150" t="s">
        <v>3734</v>
      </c>
      <c r="E150" t="s">
        <v>3665</v>
      </c>
      <c r="F150" t="s">
        <v>3735</v>
      </c>
      <c r="G150">
        <v>12</v>
      </c>
      <c r="H150">
        <v>0</v>
      </c>
      <c r="I150" t="s">
        <v>794</v>
      </c>
      <c r="J150" t="s">
        <v>3736</v>
      </c>
      <c r="M150" t="s">
        <v>3737</v>
      </c>
      <c r="N150">
        <v>146600</v>
      </c>
      <c r="O150" t="b">
        <v>0</v>
      </c>
      <c r="P150">
        <v>22160</v>
      </c>
      <c r="Q150" t="s">
        <v>3883</v>
      </c>
      <c r="R150" t="s">
        <v>3739</v>
      </c>
      <c r="S150" t="s">
        <v>3740</v>
      </c>
      <c r="T150" t="s">
        <v>130</v>
      </c>
      <c r="U150">
        <v>17581665</v>
      </c>
      <c r="V150" t="s">
        <v>3884</v>
      </c>
      <c r="X150">
        <v>0</v>
      </c>
      <c r="Z150">
        <v>300</v>
      </c>
      <c r="AB150" t="s">
        <v>130</v>
      </c>
      <c r="AC150" t="s">
        <v>125</v>
      </c>
      <c r="AD150" t="s">
        <v>125</v>
      </c>
      <c r="AE150" t="s">
        <v>125</v>
      </c>
      <c r="AF150" t="s">
        <v>125</v>
      </c>
      <c r="AG150" t="s">
        <v>130</v>
      </c>
    </row>
    <row r="151" spans="1:33" x14ac:dyDescent="0.2">
      <c r="A151">
        <v>29</v>
      </c>
      <c r="B151">
        <v>16302</v>
      </c>
      <c r="C151" t="s">
        <v>3734</v>
      </c>
      <c r="E151" t="s">
        <v>3665</v>
      </c>
      <c r="F151" t="s">
        <v>3735</v>
      </c>
      <c r="G151">
        <v>12</v>
      </c>
      <c r="H151">
        <v>0</v>
      </c>
      <c r="I151" t="s">
        <v>794</v>
      </c>
      <c r="J151" t="s">
        <v>3736</v>
      </c>
      <c r="M151" t="s">
        <v>3737</v>
      </c>
      <c r="N151">
        <v>146603</v>
      </c>
      <c r="O151" t="b">
        <v>0</v>
      </c>
      <c r="P151">
        <v>22163</v>
      </c>
      <c r="Q151" t="s">
        <v>3885</v>
      </c>
      <c r="R151" t="s">
        <v>3827</v>
      </c>
      <c r="S151" t="s">
        <v>3828</v>
      </c>
      <c r="T151" t="s">
        <v>125</v>
      </c>
      <c r="U151">
        <v>17582301</v>
      </c>
      <c r="V151" t="s">
        <v>3886</v>
      </c>
      <c r="X151">
        <v>8.3333335816860199E-2</v>
      </c>
      <c r="Z151">
        <v>0.75</v>
      </c>
      <c r="AB151" t="s">
        <v>130</v>
      </c>
      <c r="AC151" t="s">
        <v>125</v>
      </c>
      <c r="AD151" t="s">
        <v>125</v>
      </c>
      <c r="AE151" t="s">
        <v>125</v>
      </c>
      <c r="AF151" t="s">
        <v>125</v>
      </c>
      <c r="AG151" t="s">
        <v>130</v>
      </c>
    </row>
    <row r="152" spans="1:33" x14ac:dyDescent="0.2">
      <c r="A152">
        <v>29</v>
      </c>
      <c r="B152">
        <v>16302</v>
      </c>
      <c r="C152" t="s">
        <v>3734</v>
      </c>
      <c r="E152" t="s">
        <v>3665</v>
      </c>
      <c r="F152" t="s">
        <v>3735</v>
      </c>
      <c r="G152">
        <v>12</v>
      </c>
      <c r="H152">
        <v>0</v>
      </c>
      <c r="I152" t="s">
        <v>794</v>
      </c>
      <c r="J152" t="s">
        <v>3736</v>
      </c>
      <c r="M152" t="s">
        <v>3737</v>
      </c>
      <c r="N152">
        <v>146602</v>
      </c>
      <c r="O152" t="b">
        <v>0</v>
      </c>
      <c r="P152">
        <v>22162</v>
      </c>
      <c r="Q152" t="s">
        <v>3887</v>
      </c>
      <c r="R152" t="s">
        <v>3739</v>
      </c>
      <c r="S152" t="s">
        <v>3740</v>
      </c>
      <c r="T152" t="s">
        <v>130</v>
      </c>
      <c r="U152">
        <v>17582251</v>
      </c>
      <c r="V152" t="s">
        <v>3759</v>
      </c>
      <c r="X152">
        <v>0</v>
      </c>
      <c r="Z152">
        <v>120</v>
      </c>
      <c r="AB152" t="s">
        <v>130</v>
      </c>
      <c r="AC152" t="s">
        <v>125</v>
      </c>
      <c r="AD152" t="s">
        <v>125</v>
      </c>
      <c r="AE152" t="s">
        <v>125</v>
      </c>
      <c r="AF152" t="s">
        <v>125</v>
      </c>
      <c r="AG152" t="s">
        <v>130</v>
      </c>
    </row>
    <row r="153" spans="1:33" x14ac:dyDescent="0.2">
      <c r="A153">
        <v>29</v>
      </c>
      <c r="B153">
        <v>16302</v>
      </c>
      <c r="C153" t="s">
        <v>3734</v>
      </c>
      <c r="E153" t="s">
        <v>3665</v>
      </c>
      <c r="F153" t="s">
        <v>3735</v>
      </c>
      <c r="G153">
        <v>12</v>
      </c>
      <c r="H153">
        <v>0</v>
      </c>
      <c r="I153" t="s">
        <v>794</v>
      </c>
      <c r="J153" t="s">
        <v>3736</v>
      </c>
      <c r="M153" t="s">
        <v>3737</v>
      </c>
      <c r="N153">
        <v>146609</v>
      </c>
      <c r="O153" t="b">
        <v>0</v>
      </c>
      <c r="P153">
        <v>22169</v>
      </c>
      <c r="Q153" t="s">
        <v>3888</v>
      </c>
      <c r="R153" t="s">
        <v>3739</v>
      </c>
      <c r="S153" t="s">
        <v>3740</v>
      </c>
      <c r="T153" t="s">
        <v>130</v>
      </c>
      <c r="U153">
        <v>17582465</v>
      </c>
      <c r="V153" t="s">
        <v>3742</v>
      </c>
      <c r="X153">
        <v>0</v>
      </c>
      <c r="Z153">
        <v>600</v>
      </c>
      <c r="AB153" t="s">
        <v>130</v>
      </c>
      <c r="AC153" t="s">
        <v>125</v>
      </c>
      <c r="AD153" t="s">
        <v>125</v>
      </c>
      <c r="AE153" t="s">
        <v>125</v>
      </c>
      <c r="AF153" t="s">
        <v>125</v>
      </c>
      <c r="AG153" t="s">
        <v>130</v>
      </c>
    </row>
    <row r="154" spans="1:33" x14ac:dyDescent="0.2">
      <c r="A154">
        <v>29</v>
      </c>
      <c r="B154">
        <v>16302</v>
      </c>
      <c r="C154" t="s">
        <v>3734</v>
      </c>
      <c r="E154" t="s">
        <v>3665</v>
      </c>
      <c r="F154" t="s">
        <v>3735</v>
      </c>
      <c r="G154">
        <v>12</v>
      </c>
      <c r="H154">
        <v>0</v>
      </c>
      <c r="I154" t="s">
        <v>794</v>
      </c>
      <c r="J154" t="s">
        <v>3736</v>
      </c>
      <c r="M154" t="s">
        <v>3737</v>
      </c>
      <c r="N154">
        <v>146608</v>
      </c>
      <c r="O154" t="b">
        <v>0</v>
      </c>
      <c r="P154">
        <v>22168</v>
      </c>
      <c r="Q154" t="s">
        <v>3889</v>
      </c>
      <c r="R154" t="s">
        <v>3739</v>
      </c>
      <c r="S154" t="s">
        <v>3740</v>
      </c>
      <c r="T154" t="s">
        <v>130</v>
      </c>
      <c r="U154">
        <v>17582423</v>
      </c>
      <c r="V154" t="s">
        <v>3744</v>
      </c>
      <c r="AB154" t="s">
        <v>130</v>
      </c>
      <c r="AC154" t="s">
        <v>125</v>
      </c>
      <c r="AD154" t="s">
        <v>125</v>
      </c>
      <c r="AE154" t="s">
        <v>125</v>
      </c>
      <c r="AF154" t="s">
        <v>125</v>
      </c>
      <c r="AG154" t="s">
        <v>130</v>
      </c>
    </row>
    <row r="155" spans="1:33" x14ac:dyDescent="0.2">
      <c r="A155">
        <v>29</v>
      </c>
      <c r="B155">
        <v>16302</v>
      </c>
      <c r="C155" t="s">
        <v>3734</v>
      </c>
      <c r="E155" t="s">
        <v>3665</v>
      </c>
      <c r="F155" t="s">
        <v>3735</v>
      </c>
      <c r="G155">
        <v>12</v>
      </c>
      <c r="H155">
        <v>0</v>
      </c>
      <c r="I155" t="s">
        <v>794</v>
      </c>
      <c r="J155" t="s">
        <v>3736</v>
      </c>
      <c r="M155" t="s">
        <v>3737</v>
      </c>
      <c r="N155">
        <v>146607</v>
      </c>
      <c r="O155" t="b">
        <v>0</v>
      </c>
      <c r="P155">
        <v>22167</v>
      </c>
      <c r="Q155" t="s">
        <v>3890</v>
      </c>
      <c r="R155" t="s">
        <v>3739</v>
      </c>
      <c r="S155" t="s">
        <v>3740</v>
      </c>
      <c r="T155" t="s">
        <v>130</v>
      </c>
      <c r="U155">
        <v>17582421</v>
      </c>
      <c r="V155" t="s">
        <v>3744</v>
      </c>
      <c r="AB155" t="s">
        <v>130</v>
      </c>
      <c r="AC155" t="s">
        <v>125</v>
      </c>
      <c r="AD155" t="s">
        <v>125</v>
      </c>
      <c r="AE155" t="s">
        <v>125</v>
      </c>
      <c r="AF155" t="s">
        <v>125</v>
      </c>
      <c r="AG155" t="s">
        <v>130</v>
      </c>
    </row>
    <row r="156" spans="1:33" x14ac:dyDescent="0.2">
      <c r="A156">
        <v>29</v>
      </c>
      <c r="B156">
        <v>16302</v>
      </c>
      <c r="C156" t="s">
        <v>3734</v>
      </c>
      <c r="E156" t="s">
        <v>3665</v>
      </c>
      <c r="F156" t="s">
        <v>3735</v>
      </c>
      <c r="G156">
        <v>12</v>
      </c>
      <c r="H156">
        <v>0</v>
      </c>
      <c r="I156" t="s">
        <v>794</v>
      </c>
      <c r="J156" t="s">
        <v>3736</v>
      </c>
      <c r="M156" t="s">
        <v>3737</v>
      </c>
      <c r="N156">
        <v>146647</v>
      </c>
      <c r="O156" t="b">
        <v>0</v>
      </c>
      <c r="P156">
        <v>22170</v>
      </c>
      <c r="Q156" t="s">
        <v>3891</v>
      </c>
      <c r="R156" t="s">
        <v>3739</v>
      </c>
      <c r="S156" t="s">
        <v>3740</v>
      </c>
      <c r="T156" t="s">
        <v>130</v>
      </c>
      <c r="U156">
        <v>17582837</v>
      </c>
      <c r="V156" t="s">
        <v>3892</v>
      </c>
      <c r="X156">
        <v>8</v>
      </c>
      <c r="Z156">
        <v>10</v>
      </c>
      <c r="AB156" t="s">
        <v>130</v>
      </c>
      <c r="AC156" t="s">
        <v>125</v>
      </c>
      <c r="AD156" t="s">
        <v>125</v>
      </c>
      <c r="AE156" t="s">
        <v>125</v>
      </c>
      <c r="AF156" t="s">
        <v>125</v>
      </c>
      <c r="AG156" t="s">
        <v>130</v>
      </c>
    </row>
    <row r="157" spans="1:33" x14ac:dyDescent="0.2">
      <c r="A157">
        <v>29</v>
      </c>
      <c r="B157">
        <v>16302</v>
      </c>
      <c r="C157" t="s">
        <v>3734</v>
      </c>
      <c r="E157" t="s">
        <v>3665</v>
      </c>
      <c r="F157" t="s">
        <v>3735</v>
      </c>
      <c r="G157">
        <v>12</v>
      </c>
      <c r="H157">
        <v>0</v>
      </c>
      <c r="I157" t="s">
        <v>794</v>
      </c>
      <c r="J157" t="s">
        <v>3736</v>
      </c>
      <c r="M157" t="s">
        <v>3737</v>
      </c>
      <c r="N157">
        <v>146660</v>
      </c>
      <c r="O157" t="b">
        <v>0</v>
      </c>
      <c r="P157">
        <v>22171</v>
      </c>
      <c r="Q157" t="s">
        <v>3893</v>
      </c>
      <c r="R157" t="s">
        <v>3827</v>
      </c>
      <c r="S157" t="s">
        <v>3828</v>
      </c>
      <c r="T157" t="s">
        <v>125</v>
      </c>
      <c r="U157">
        <v>17583100</v>
      </c>
      <c r="V157" t="s">
        <v>3886</v>
      </c>
      <c r="X157">
        <v>8.3333335816860199E-2</v>
      </c>
      <c r="Z157">
        <v>0.75</v>
      </c>
      <c r="AB157" t="s">
        <v>130</v>
      </c>
      <c r="AC157" t="s">
        <v>125</v>
      </c>
      <c r="AD157" t="s">
        <v>125</v>
      </c>
      <c r="AE157" t="s">
        <v>125</v>
      </c>
      <c r="AF157" t="s">
        <v>125</v>
      </c>
      <c r="AG157" t="s">
        <v>130</v>
      </c>
    </row>
    <row r="158" spans="1:33" x14ac:dyDescent="0.2">
      <c r="A158">
        <v>29</v>
      </c>
      <c r="B158">
        <v>16302</v>
      </c>
      <c r="C158" t="s">
        <v>3734</v>
      </c>
      <c r="E158" t="s">
        <v>3665</v>
      </c>
      <c r="F158" t="s">
        <v>3735</v>
      </c>
      <c r="G158">
        <v>12</v>
      </c>
      <c r="H158">
        <v>0</v>
      </c>
      <c r="I158" t="s">
        <v>794</v>
      </c>
      <c r="J158" t="s">
        <v>3736</v>
      </c>
      <c r="M158" t="s">
        <v>3737</v>
      </c>
      <c r="N158">
        <v>146664</v>
      </c>
      <c r="O158" t="b">
        <v>0</v>
      </c>
      <c r="P158">
        <v>22174</v>
      </c>
      <c r="Q158" t="s">
        <v>3894</v>
      </c>
      <c r="R158" t="s">
        <v>3739</v>
      </c>
      <c r="S158" t="s">
        <v>3740</v>
      </c>
      <c r="T158" t="s">
        <v>130</v>
      </c>
      <c r="U158">
        <v>17583258</v>
      </c>
      <c r="V158" t="s">
        <v>3744</v>
      </c>
      <c r="AB158" t="s">
        <v>130</v>
      </c>
      <c r="AC158" t="s">
        <v>125</v>
      </c>
      <c r="AD158" t="s">
        <v>125</v>
      </c>
      <c r="AE158" t="s">
        <v>125</v>
      </c>
      <c r="AF158" t="s">
        <v>125</v>
      </c>
      <c r="AG158" t="s">
        <v>130</v>
      </c>
    </row>
    <row r="159" spans="1:33" x14ac:dyDescent="0.2">
      <c r="A159">
        <v>29</v>
      </c>
      <c r="B159">
        <v>16302</v>
      </c>
      <c r="C159" t="s">
        <v>3734</v>
      </c>
      <c r="E159" t="s">
        <v>3665</v>
      </c>
      <c r="F159" t="s">
        <v>3735</v>
      </c>
      <c r="G159">
        <v>12</v>
      </c>
      <c r="H159">
        <v>0</v>
      </c>
      <c r="I159" t="s">
        <v>794</v>
      </c>
      <c r="J159" t="s">
        <v>3736</v>
      </c>
      <c r="M159" t="s">
        <v>3737</v>
      </c>
      <c r="N159">
        <v>146705</v>
      </c>
      <c r="O159" t="b">
        <v>0</v>
      </c>
      <c r="P159">
        <v>22178</v>
      </c>
      <c r="Q159" t="s">
        <v>3895</v>
      </c>
      <c r="R159" t="s">
        <v>3739</v>
      </c>
      <c r="S159" t="s">
        <v>3740</v>
      </c>
      <c r="T159" t="s">
        <v>130</v>
      </c>
      <c r="U159">
        <v>17583463</v>
      </c>
      <c r="V159" t="s">
        <v>3744</v>
      </c>
      <c r="AB159" t="s">
        <v>130</v>
      </c>
      <c r="AC159" t="s">
        <v>125</v>
      </c>
      <c r="AD159" t="s">
        <v>125</v>
      </c>
      <c r="AE159" t="s">
        <v>125</v>
      </c>
      <c r="AF159" t="s">
        <v>125</v>
      </c>
      <c r="AG159" t="s">
        <v>130</v>
      </c>
    </row>
    <row r="160" spans="1:33" x14ac:dyDescent="0.2">
      <c r="A160">
        <v>29</v>
      </c>
      <c r="B160">
        <v>16302</v>
      </c>
      <c r="C160" t="s">
        <v>3734</v>
      </c>
      <c r="E160" t="s">
        <v>3665</v>
      </c>
      <c r="F160" t="s">
        <v>3735</v>
      </c>
      <c r="G160">
        <v>12</v>
      </c>
      <c r="H160">
        <v>0</v>
      </c>
      <c r="I160" t="s">
        <v>794</v>
      </c>
      <c r="J160" t="s">
        <v>3736</v>
      </c>
      <c r="M160" t="s">
        <v>3737</v>
      </c>
      <c r="N160">
        <v>146753</v>
      </c>
      <c r="O160" t="b">
        <v>0</v>
      </c>
      <c r="P160">
        <v>22185</v>
      </c>
      <c r="Q160" t="s">
        <v>3896</v>
      </c>
      <c r="R160" t="s">
        <v>3739</v>
      </c>
      <c r="S160" t="s">
        <v>3740</v>
      </c>
      <c r="T160" t="s">
        <v>130</v>
      </c>
      <c r="U160">
        <v>17585275</v>
      </c>
      <c r="V160" t="s">
        <v>3854</v>
      </c>
      <c r="AB160" t="s">
        <v>130</v>
      </c>
      <c r="AC160" t="s">
        <v>125</v>
      </c>
      <c r="AD160" t="s">
        <v>125</v>
      </c>
      <c r="AE160" t="s">
        <v>125</v>
      </c>
      <c r="AF160" t="s">
        <v>125</v>
      </c>
      <c r="AG160" t="s">
        <v>130</v>
      </c>
    </row>
    <row r="161" spans="1:33" x14ac:dyDescent="0.2">
      <c r="A161">
        <v>29</v>
      </c>
      <c r="B161">
        <v>16302</v>
      </c>
      <c r="C161" t="s">
        <v>3734</v>
      </c>
      <c r="E161" t="s">
        <v>3665</v>
      </c>
      <c r="F161" t="s">
        <v>3735</v>
      </c>
      <c r="G161">
        <v>12</v>
      </c>
      <c r="H161">
        <v>0</v>
      </c>
      <c r="I161" t="s">
        <v>794</v>
      </c>
      <c r="J161" t="s">
        <v>3736</v>
      </c>
      <c r="M161" t="s">
        <v>3737</v>
      </c>
      <c r="N161">
        <v>146754</v>
      </c>
      <c r="O161" t="b">
        <v>0</v>
      </c>
      <c r="P161">
        <v>22186</v>
      </c>
      <c r="Q161" t="s">
        <v>3897</v>
      </c>
      <c r="R161" t="s">
        <v>3739</v>
      </c>
      <c r="S161" t="s">
        <v>3740</v>
      </c>
      <c r="T161" t="s">
        <v>130</v>
      </c>
      <c r="U161">
        <v>17585432</v>
      </c>
      <c r="V161" t="s">
        <v>3898</v>
      </c>
      <c r="X161">
        <v>3</v>
      </c>
      <c r="Y161">
        <v>6.375</v>
      </c>
      <c r="Z161">
        <v>7.5</v>
      </c>
      <c r="AB161" t="s">
        <v>130</v>
      </c>
      <c r="AC161" t="s">
        <v>125</v>
      </c>
      <c r="AD161" t="s">
        <v>125</v>
      </c>
      <c r="AE161" t="s">
        <v>125</v>
      </c>
      <c r="AF161" t="s">
        <v>125</v>
      </c>
      <c r="AG161" t="s">
        <v>130</v>
      </c>
    </row>
    <row r="162" spans="1:33" x14ac:dyDescent="0.2">
      <c r="A162">
        <v>29</v>
      </c>
      <c r="B162">
        <v>16302</v>
      </c>
      <c r="C162" t="s">
        <v>3734</v>
      </c>
      <c r="E162" t="s">
        <v>3665</v>
      </c>
      <c r="F162" t="s">
        <v>3735</v>
      </c>
      <c r="G162">
        <v>12</v>
      </c>
      <c r="H162">
        <v>0</v>
      </c>
      <c r="I162" t="s">
        <v>794</v>
      </c>
      <c r="J162" t="s">
        <v>3736</v>
      </c>
      <c r="M162" t="s">
        <v>3737</v>
      </c>
      <c r="N162">
        <v>146756</v>
      </c>
      <c r="O162" t="b">
        <v>0</v>
      </c>
      <c r="P162">
        <v>22188</v>
      </c>
      <c r="Q162" t="s">
        <v>3899</v>
      </c>
      <c r="R162" t="s">
        <v>3739</v>
      </c>
      <c r="S162" t="s">
        <v>3740</v>
      </c>
      <c r="T162" t="s">
        <v>130</v>
      </c>
      <c r="U162">
        <v>17585558</v>
      </c>
      <c r="V162" t="s">
        <v>3900</v>
      </c>
      <c r="X162">
        <v>75</v>
      </c>
      <c r="Z162">
        <v>120</v>
      </c>
      <c r="AB162" t="s">
        <v>130</v>
      </c>
      <c r="AC162" t="s">
        <v>125</v>
      </c>
      <c r="AD162" t="s">
        <v>125</v>
      </c>
      <c r="AE162" t="s">
        <v>125</v>
      </c>
      <c r="AF162" t="s">
        <v>125</v>
      </c>
      <c r="AG162" t="s">
        <v>130</v>
      </c>
    </row>
    <row r="163" spans="1:33" x14ac:dyDescent="0.2">
      <c r="A163">
        <v>29</v>
      </c>
      <c r="B163">
        <v>16302</v>
      </c>
      <c r="C163" t="s">
        <v>3734</v>
      </c>
      <c r="E163" t="s">
        <v>3665</v>
      </c>
      <c r="F163" t="s">
        <v>3735</v>
      </c>
      <c r="G163">
        <v>12</v>
      </c>
      <c r="H163">
        <v>0</v>
      </c>
      <c r="I163" t="s">
        <v>794</v>
      </c>
      <c r="J163" t="s">
        <v>3736</v>
      </c>
      <c r="M163" t="s">
        <v>3737</v>
      </c>
      <c r="N163">
        <v>146704</v>
      </c>
      <c r="O163" t="b">
        <v>0</v>
      </c>
      <c r="P163">
        <v>22177</v>
      </c>
      <c r="Q163" t="s">
        <v>3901</v>
      </c>
      <c r="R163" t="s">
        <v>3739</v>
      </c>
      <c r="S163" t="s">
        <v>3740</v>
      </c>
      <c r="T163" t="s">
        <v>130</v>
      </c>
      <c r="U163">
        <v>17583431</v>
      </c>
      <c r="V163" t="s">
        <v>3768</v>
      </c>
      <c r="X163">
        <v>0</v>
      </c>
      <c r="Z163">
        <v>1200</v>
      </c>
      <c r="AB163" t="s">
        <v>130</v>
      </c>
      <c r="AC163" t="s">
        <v>125</v>
      </c>
      <c r="AD163" t="s">
        <v>125</v>
      </c>
      <c r="AE163" t="s">
        <v>125</v>
      </c>
      <c r="AF163" t="s">
        <v>125</v>
      </c>
      <c r="AG163" t="s">
        <v>130</v>
      </c>
    </row>
    <row r="164" spans="1:33" x14ac:dyDescent="0.2">
      <c r="A164">
        <v>29</v>
      </c>
      <c r="B164">
        <v>16302</v>
      </c>
      <c r="C164" t="s">
        <v>3734</v>
      </c>
      <c r="E164" t="s">
        <v>3665</v>
      </c>
      <c r="F164" t="s">
        <v>3735</v>
      </c>
      <c r="G164">
        <v>12</v>
      </c>
      <c r="H164">
        <v>0</v>
      </c>
      <c r="I164" t="s">
        <v>794</v>
      </c>
      <c r="J164" t="s">
        <v>3736</v>
      </c>
      <c r="M164" t="s">
        <v>3737</v>
      </c>
      <c r="N164">
        <v>146709</v>
      </c>
      <c r="O164" t="b">
        <v>0</v>
      </c>
      <c r="P164">
        <v>22182</v>
      </c>
      <c r="Q164" t="s">
        <v>3902</v>
      </c>
      <c r="R164" t="s">
        <v>3739</v>
      </c>
      <c r="S164" t="s">
        <v>3740</v>
      </c>
      <c r="T164" t="s">
        <v>130</v>
      </c>
      <c r="U164">
        <v>17584948</v>
      </c>
      <c r="V164" t="s">
        <v>3744</v>
      </c>
      <c r="AB164" t="s">
        <v>130</v>
      </c>
      <c r="AC164" t="s">
        <v>125</v>
      </c>
      <c r="AD164" t="s">
        <v>125</v>
      </c>
      <c r="AE164" t="s">
        <v>125</v>
      </c>
      <c r="AF164" t="s">
        <v>125</v>
      </c>
      <c r="AG164" t="s">
        <v>130</v>
      </c>
    </row>
    <row r="165" spans="1:33" x14ac:dyDescent="0.2">
      <c r="A165">
        <v>29</v>
      </c>
      <c r="B165">
        <v>16302</v>
      </c>
      <c r="C165" t="s">
        <v>3734</v>
      </c>
      <c r="E165" t="s">
        <v>3665</v>
      </c>
      <c r="F165" t="s">
        <v>3735</v>
      </c>
      <c r="G165">
        <v>12</v>
      </c>
      <c r="H165">
        <v>0</v>
      </c>
      <c r="I165" t="s">
        <v>794</v>
      </c>
      <c r="J165" t="s">
        <v>3736</v>
      </c>
      <c r="M165" t="s">
        <v>3737</v>
      </c>
      <c r="N165">
        <v>146708</v>
      </c>
      <c r="O165" t="b">
        <v>0</v>
      </c>
      <c r="P165">
        <v>22181</v>
      </c>
      <c r="Q165" t="s">
        <v>3903</v>
      </c>
      <c r="R165" t="s">
        <v>3739</v>
      </c>
      <c r="S165" t="s">
        <v>3740</v>
      </c>
      <c r="T165" t="s">
        <v>130</v>
      </c>
      <c r="U165">
        <v>17584931</v>
      </c>
      <c r="V165" t="s">
        <v>3744</v>
      </c>
      <c r="AB165" t="s">
        <v>130</v>
      </c>
      <c r="AC165" t="s">
        <v>125</v>
      </c>
      <c r="AD165" t="s">
        <v>125</v>
      </c>
      <c r="AE165" t="s">
        <v>125</v>
      </c>
      <c r="AF165" t="s">
        <v>125</v>
      </c>
      <c r="AG165" t="s">
        <v>130</v>
      </c>
    </row>
    <row r="166" spans="1:33" x14ac:dyDescent="0.2">
      <c r="A166">
        <v>29</v>
      </c>
      <c r="B166">
        <v>16302</v>
      </c>
      <c r="C166" t="s">
        <v>3734</v>
      </c>
      <c r="E166" t="s">
        <v>3665</v>
      </c>
      <c r="F166" t="s">
        <v>3735</v>
      </c>
      <c r="G166">
        <v>12</v>
      </c>
      <c r="H166">
        <v>0</v>
      </c>
      <c r="I166" t="s">
        <v>794</v>
      </c>
      <c r="J166" t="s">
        <v>3736</v>
      </c>
      <c r="M166" t="s">
        <v>3737</v>
      </c>
      <c r="N166">
        <v>146755</v>
      </c>
      <c r="O166" t="b">
        <v>0</v>
      </c>
      <c r="P166">
        <v>22187</v>
      </c>
      <c r="Q166" t="s">
        <v>3904</v>
      </c>
      <c r="R166" t="s">
        <v>3739</v>
      </c>
      <c r="S166" t="s">
        <v>3740</v>
      </c>
      <c r="T166" t="s">
        <v>130</v>
      </c>
      <c r="U166">
        <v>17585526</v>
      </c>
      <c r="V166" t="s">
        <v>3744</v>
      </c>
      <c r="AB166" t="s">
        <v>130</v>
      </c>
      <c r="AC166" t="s">
        <v>125</v>
      </c>
      <c r="AD166" t="s">
        <v>125</v>
      </c>
      <c r="AE166" t="s">
        <v>125</v>
      </c>
      <c r="AF166" t="s">
        <v>125</v>
      </c>
      <c r="AG166" t="s">
        <v>130</v>
      </c>
    </row>
    <row r="167" spans="1:33" x14ac:dyDescent="0.2">
      <c r="A167">
        <v>29</v>
      </c>
      <c r="B167">
        <v>16302</v>
      </c>
      <c r="C167" t="s">
        <v>3734</v>
      </c>
      <c r="E167" t="s">
        <v>3665</v>
      </c>
      <c r="F167" t="s">
        <v>3735</v>
      </c>
      <c r="G167">
        <v>12</v>
      </c>
      <c r="H167">
        <v>0</v>
      </c>
      <c r="I167" t="s">
        <v>794</v>
      </c>
      <c r="J167" t="s">
        <v>3736</v>
      </c>
      <c r="M167" t="s">
        <v>3737</v>
      </c>
      <c r="N167">
        <v>146706</v>
      </c>
      <c r="O167" t="b">
        <v>0</v>
      </c>
      <c r="P167">
        <v>22179</v>
      </c>
      <c r="Q167" t="s">
        <v>3905</v>
      </c>
      <c r="R167" t="s">
        <v>3739</v>
      </c>
      <c r="S167" t="s">
        <v>3740</v>
      </c>
      <c r="T167" t="s">
        <v>130</v>
      </c>
      <c r="U167">
        <v>17583501</v>
      </c>
      <c r="V167" t="s">
        <v>3744</v>
      </c>
      <c r="AB167" t="s">
        <v>130</v>
      </c>
      <c r="AC167" t="s">
        <v>125</v>
      </c>
      <c r="AD167" t="s">
        <v>125</v>
      </c>
      <c r="AE167" t="s">
        <v>125</v>
      </c>
      <c r="AF167" t="s">
        <v>125</v>
      </c>
      <c r="AG167" t="s">
        <v>130</v>
      </c>
    </row>
    <row r="168" spans="1:33" x14ac:dyDescent="0.2">
      <c r="A168">
        <v>29</v>
      </c>
      <c r="B168">
        <v>16302</v>
      </c>
      <c r="C168" t="s">
        <v>3734</v>
      </c>
      <c r="E168" t="s">
        <v>3665</v>
      </c>
      <c r="F168" t="s">
        <v>3735</v>
      </c>
      <c r="G168">
        <v>12</v>
      </c>
      <c r="H168">
        <v>0</v>
      </c>
      <c r="I168" t="s">
        <v>794</v>
      </c>
      <c r="J168" t="s">
        <v>3736</v>
      </c>
      <c r="M168" t="s">
        <v>3737</v>
      </c>
      <c r="N168">
        <v>146662</v>
      </c>
      <c r="O168" t="b">
        <v>0</v>
      </c>
      <c r="P168">
        <v>22172</v>
      </c>
      <c r="Q168" t="s">
        <v>3906</v>
      </c>
      <c r="R168" t="s">
        <v>3739</v>
      </c>
      <c r="S168" t="s">
        <v>3740</v>
      </c>
      <c r="T168" t="s">
        <v>130</v>
      </c>
      <c r="U168">
        <v>17583163</v>
      </c>
      <c r="V168" t="s">
        <v>3744</v>
      </c>
      <c r="AB168" t="s">
        <v>130</v>
      </c>
      <c r="AC168" t="s">
        <v>125</v>
      </c>
      <c r="AD168" t="s">
        <v>125</v>
      </c>
      <c r="AE168" t="s">
        <v>125</v>
      </c>
      <c r="AF168" t="s">
        <v>125</v>
      </c>
      <c r="AG168" t="s">
        <v>130</v>
      </c>
    </row>
    <row r="169" spans="1:33" x14ac:dyDescent="0.2">
      <c r="A169">
        <v>29</v>
      </c>
      <c r="B169">
        <v>16302</v>
      </c>
      <c r="C169" t="s">
        <v>3734</v>
      </c>
      <c r="E169" t="s">
        <v>3665</v>
      </c>
      <c r="F169" t="s">
        <v>3735</v>
      </c>
      <c r="G169">
        <v>12</v>
      </c>
      <c r="H169">
        <v>0</v>
      </c>
      <c r="I169" t="s">
        <v>794</v>
      </c>
      <c r="J169" t="s">
        <v>3736</v>
      </c>
      <c r="M169" t="s">
        <v>3737</v>
      </c>
      <c r="N169">
        <v>146707</v>
      </c>
      <c r="O169" t="b">
        <v>0</v>
      </c>
      <c r="P169">
        <v>22180</v>
      </c>
      <c r="Q169" t="s">
        <v>3907</v>
      </c>
      <c r="R169" t="s">
        <v>3739</v>
      </c>
      <c r="S169" t="s">
        <v>3740</v>
      </c>
      <c r="T169" t="s">
        <v>130</v>
      </c>
      <c r="U169">
        <v>17584775</v>
      </c>
      <c r="V169" t="s">
        <v>3908</v>
      </c>
      <c r="X169">
        <v>0</v>
      </c>
      <c r="Z169">
        <v>600</v>
      </c>
      <c r="AB169" t="s">
        <v>130</v>
      </c>
      <c r="AC169" t="s">
        <v>125</v>
      </c>
      <c r="AD169" t="s">
        <v>125</v>
      </c>
      <c r="AE169" t="s">
        <v>125</v>
      </c>
      <c r="AF169" t="s">
        <v>125</v>
      </c>
      <c r="AG169" t="s">
        <v>130</v>
      </c>
    </row>
    <row r="170" spans="1:33" x14ac:dyDescent="0.2">
      <c r="A170">
        <v>29</v>
      </c>
      <c r="B170">
        <v>16302</v>
      </c>
      <c r="C170" t="s">
        <v>3734</v>
      </c>
      <c r="E170" t="s">
        <v>3665</v>
      </c>
      <c r="F170" t="s">
        <v>3735</v>
      </c>
      <c r="G170">
        <v>12</v>
      </c>
      <c r="H170">
        <v>0</v>
      </c>
      <c r="I170" t="s">
        <v>794</v>
      </c>
      <c r="J170" t="s">
        <v>3736</v>
      </c>
      <c r="M170" t="s">
        <v>3737</v>
      </c>
      <c r="N170">
        <v>146665</v>
      </c>
      <c r="O170" t="b">
        <v>0</v>
      </c>
      <c r="P170">
        <v>22175</v>
      </c>
      <c r="Q170" t="s">
        <v>3909</v>
      </c>
      <c r="R170" t="s">
        <v>3739</v>
      </c>
      <c r="S170" t="s">
        <v>3740</v>
      </c>
      <c r="T170" t="s">
        <v>130</v>
      </c>
      <c r="U170">
        <v>17583313</v>
      </c>
      <c r="V170" t="s">
        <v>3910</v>
      </c>
      <c r="X170">
        <v>15</v>
      </c>
      <c r="Z170">
        <v>32</v>
      </c>
      <c r="AB170" t="s">
        <v>130</v>
      </c>
      <c r="AC170" t="s">
        <v>125</v>
      </c>
      <c r="AD170" t="s">
        <v>125</v>
      </c>
      <c r="AE170" t="s">
        <v>125</v>
      </c>
      <c r="AF170" t="s">
        <v>125</v>
      </c>
      <c r="AG170" t="s">
        <v>130</v>
      </c>
    </row>
    <row r="171" spans="1:33" x14ac:dyDescent="0.2">
      <c r="A171">
        <v>29</v>
      </c>
      <c r="B171">
        <v>16302</v>
      </c>
      <c r="C171" t="s">
        <v>3734</v>
      </c>
      <c r="E171" t="s">
        <v>3665</v>
      </c>
      <c r="F171" t="s">
        <v>3735</v>
      </c>
      <c r="G171">
        <v>12</v>
      </c>
      <c r="H171">
        <v>0</v>
      </c>
      <c r="I171" t="s">
        <v>794</v>
      </c>
      <c r="J171" t="s">
        <v>3736</v>
      </c>
      <c r="M171" t="s">
        <v>3737</v>
      </c>
      <c r="N171">
        <v>146663</v>
      </c>
      <c r="O171" t="b">
        <v>0</v>
      </c>
      <c r="P171">
        <v>22173</v>
      </c>
      <c r="Q171" t="s">
        <v>3911</v>
      </c>
      <c r="R171" t="s">
        <v>3739</v>
      </c>
      <c r="S171" t="s">
        <v>3740</v>
      </c>
      <c r="T171" t="s">
        <v>130</v>
      </c>
      <c r="U171">
        <v>17583230</v>
      </c>
      <c r="V171" t="s">
        <v>3874</v>
      </c>
      <c r="X171">
        <v>2</v>
      </c>
      <c r="Z171">
        <v>8</v>
      </c>
      <c r="AB171" t="s">
        <v>130</v>
      </c>
      <c r="AC171" t="s">
        <v>125</v>
      </c>
      <c r="AD171" t="s">
        <v>125</v>
      </c>
      <c r="AE171" t="s">
        <v>125</v>
      </c>
      <c r="AF171" t="s">
        <v>125</v>
      </c>
      <c r="AG171" t="s">
        <v>130</v>
      </c>
    </row>
    <row r="172" spans="1:33" x14ac:dyDescent="0.2">
      <c r="A172">
        <v>29</v>
      </c>
      <c r="B172">
        <v>16302</v>
      </c>
      <c r="C172" t="s">
        <v>3734</v>
      </c>
      <c r="E172" t="s">
        <v>3665</v>
      </c>
      <c r="F172" t="s">
        <v>3735</v>
      </c>
      <c r="G172">
        <v>12</v>
      </c>
      <c r="H172">
        <v>0</v>
      </c>
      <c r="I172" t="s">
        <v>794</v>
      </c>
      <c r="J172" t="s">
        <v>3736</v>
      </c>
      <c r="M172" t="s">
        <v>3737</v>
      </c>
      <c r="N172">
        <v>146703</v>
      </c>
      <c r="O172" t="b">
        <v>0</v>
      </c>
      <c r="P172">
        <v>22176</v>
      </c>
      <c r="Q172" t="s">
        <v>3912</v>
      </c>
      <c r="R172" t="s">
        <v>3739</v>
      </c>
      <c r="S172" t="s">
        <v>3740</v>
      </c>
      <c r="T172" t="s">
        <v>130</v>
      </c>
      <c r="U172">
        <v>17583379</v>
      </c>
      <c r="V172" t="s">
        <v>3744</v>
      </c>
      <c r="AB172" t="s">
        <v>130</v>
      </c>
      <c r="AC172" t="s">
        <v>125</v>
      </c>
      <c r="AD172" t="s">
        <v>125</v>
      </c>
      <c r="AE172" t="s">
        <v>125</v>
      </c>
      <c r="AF172" t="s">
        <v>125</v>
      </c>
      <c r="AG172" t="s">
        <v>130</v>
      </c>
    </row>
    <row r="173" spans="1:33" x14ac:dyDescent="0.2">
      <c r="A173">
        <v>29</v>
      </c>
      <c r="B173">
        <v>16302</v>
      </c>
      <c r="C173" t="s">
        <v>3734</v>
      </c>
      <c r="E173" t="s">
        <v>3665</v>
      </c>
      <c r="F173" t="s">
        <v>3735</v>
      </c>
      <c r="G173">
        <v>12</v>
      </c>
      <c r="H173">
        <v>0</v>
      </c>
      <c r="I173" t="s">
        <v>794</v>
      </c>
      <c r="J173" t="s">
        <v>3736</v>
      </c>
      <c r="M173" t="s">
        <v>3737</v>
      </c>
      <c r="N173">
        <v>146913</v>
      </c>
      <c r="O173" t="b">
        <v>0</v>
      </c>
      <c r="P173">
        <v>22200</v>
      </c>
      <c r="Q173" t="s">
        <v>3913</v>
      </c>
      <c r="R173" t="s">
        <v>3739</v>
      </c>
      <c r="S173" t="s">
        <v>3740</v>
      </c>
      <c r="T173" t="s">
        <v>130</v>
      </c>
      <c r="U173">
        <v>17587548</v>
      </c>
      <c r="V173" t="s">
        <v>3744</v>
      </c>
      <c r="AB173" t="s">
        <v>130</v>
      </c>
      <c r="AC173" t="s">
        <v>125</v>
      </c>
      <c r="AD173" t="s">
        <v>125</v>
      </c>
      <c r="AE173" t="s">
        <v>125</v>
      </c>
      <c r="AF173" t="s">
        <v>125</v>
      </c>
      <c r="AG173" t="s">
        <v>130</v>
      </c>
    </row>
    <row r="174" spans="1:33" x14ac:dyDescent="0.2">
      <c r="A174">
        <v>29</v>
      </c>
      <c r="B174">
        <v>16302</v>
      </c>
      <c r="C174" t="s">
        <v>3734</v>
      </c>
      <c r="E174" t="s">
        <v>3665</v>
      </c>
      <c r="F174" t="s">
        <v>3735</v>
      </c>
      <c r="G174">
        <v>12</v>
      </c>
      <c r="H174">
        <v>0</v>
      </c>
      <c r="I174" t="s">
        <v>794</v>
      </c>
      <c r="J174" t="s">
        <v>3736</v>
      </c>
      <c r="M174" t="s">
        <v>3737</v>
      </c>
      <c r="N174">
        <v>146918</v>
      </c>
      <c r="O174" t="b">
        <v>0</v>
      </c>
      <c r="P174">
        <v>22205</v>
      </c>
      <c r="Q174" t="s">
        <v>3914</v>
      </c>
      <c r="R174" t="s">
        <v>3739</v>
      </c>
      <c r="S174" t="s">
        <v>3740</v>
      </c>
      <c r="T174" t="s">
        <v>130</v>
      </c>
      <c r="U174">
        <v>17587698</v>
      </c>
      <c r="V174" t="s">
        <v>3744</v>
      </c>
      <c r="AB174" t="s">
        <v>130</v>
      </c>
      <c r="AC174" t="s">
        <v>125</v>
      </c>
      <c r="AD174" t="s">
        <v>125</v>
      </c>
      <c r="AE174" t="s">
        <v>125</v>
      </c>
      <c r="AF174" t="s">
        <v>125</v>
      </c>
      <c r="AG174" t="s">
        <v>130</v>
      </c>
    </row>
    <row r="175" spans="1:33" x14ac:dyDescent="0.2">
      <c r="A175">
        <v>29</v>
      </c>
      <c r="B175">
        <v>16302</v>
      </c>
      <c r="C175" t="s">
        <v>3734</v>
      </c>
      <c r="E175" t="s">
        <v>3665</v>
      </c>
      <c r="F175" t="s">
        <v>3735</v>
      </c>
      <c r="G175">
        <v>12</v>
      </c>
      <c r="H175">
        <v>0</v>
      </c>
      <c r="I175" t="s">
        <v>794</v>
      </c>
      <c r="J175" t="s">
        <v>3736</v>
      </c>
      <c r="M175" t="s">
        <v>3737</v>
      </c>
      <c r="N175">
        <v>146917</v>
      </c>
      <c r="O175" t="b">
        <v>0</v>
      </c>
      <c r="P175">
        <v>22204</v>
      </c>
      <c r="Q175" t="s">
        <v>3915</v>
      </c>
      <c r="R175" t="s">
        <v>3739</v>
      </c>
      <c r="S175" t="s">
        <v>3740</v>
      </c>
      <c r="T175" t="s">
        <v>130</v>
      </c>
      <c r="U175">
        <v>17587604</v>
      </c>
      <c r="V175" t="s">
        <v>3742</v>
      </c>
      <c r="X175">
        <v>0</v>
      </c>
      <c r="Z175">
        <v>600</v>
      </c>
      <c r="AB175" t="s">
        <v>130</v>
      </c>
      <c r="AC175" t="s">
        <v>125</v>
      </c>
      <c r="AD175" t="s">
        <v>125</v>
      </c>
      <c r="AE175" t="s">
        <v>125</v>
      </c>
      <c r="AF175" t="s">
        <v>125</v>
      </c>
      <c r="AG175" t="s">
        <v>130</v>
      </c>
    </row>
    <row r="176" spans="1:33" x14ac:dyDescent="0.2">
      <c r="A176">
        <v>29</v>
      </c>
      <c r="B176">
        <v>16302</v>
      </c>
      <c r="C176" t="s">
        <v>3734</v>
      </c>
      <c r="E176" t="s">
        <v>3665</v>
      </c>
      <c r="F176" t="s">
        <v>3735</v>
      </c>
      <c r="G176">
        <v>12</v>
      </c>
      <c r="H176">
        <v>0</v>
      </c>
      <c r="I176" t="s">
        <v>794</v>
      </c>
      <c r="J176" t="s">
        <v>3736</v>
      </c>
      <c r="M176" t="s">
        <v>3737</v>
      </c>
      <c r="N176">
        <v>146911</v>
      </c>
      <c r="O176" t="b">
        <v>0</v>
      </c>
      <c r="P176">
        <v>22198</v>
      </c>
      <c r="Q176" t="s">
        <v>3916</v>
      </c>
      <c r="R176" t="s">
        <v>3739</v>
      </c>
      <c r="S176" t="s">
        <v>3740</v>
      </c>
      <c r="T176" t="s">
        <v>130</v>
      </c>
      <c r="U176">
        <v>17587320</v>
      </c>
      <c r="V176" t="s">
        <v>3917</v>
      </c>
      <c r="X176">
        <v>1</v>
      </c>
      <c r="Z176">
        <v>2</v>
      </c>
      <c r="AB176" t="s">
        <v>130</v>
      </c>
      <c r="AC176" t="s">
        <v>125</v>
      </c>
      <c r="AD176" t="s">
        <v>125</v>
      </c>
      <c r="AE176" t="s">
        <v>125</v>
      </c>
      <c r="AF176" t="s">
        <v>125</v>
      </c>
      <c r="AG176" t="s">
        <v>130</v>
      </c>
    </row>
    <row r="177" spans="1:33" x14ac:dyDescent="0.2">
      <c r="A177">
        <v>29</v>
      </c>
      <c r="B177">
        <v>16302</v>
      </c>
      <c r="C177" t="s">
        <v>3734</v>
      </c>
      <c r="E177" t="s">
        <v>3665</v>
      </c>
      <c r="F177" t="s">
        <v>3735</v>
      </c>
      <c r="G177">
        <v>12</v>
      </c>
      <c r="H177">
        <v>0</v>
      </c>
      <c r="I177" t="s">
        <v>794</v>
      </c>
      <c r="J177" t="s">
        <v>3736</v>
      </c>
      <c r="M177" t="s">
        <v>3737</v>
      </c>
      <c r="N177">
        <v>146923</v>
      </c>
      <c r="O177" t="b">
        <v>0</v>
      </c>
      <c r="P177">
        <v>22210</v>
      </c>
      <c r="Q177" t="s">
        <v>3918</v>
      </c>
      <c r="R177" t="s">
        <v>3739</v>
      </c>
      <c r="S177" t="s">
        <v>3740</v>
      </c>
      <c r="T177" t="s">
        <v>130</v>
      </c>
      <c r="U177">
        <v>17587758</v>
      </c>
      <c r="V177" t="s">
        <v>3744</v>
      </c>
      <c r="AB177" t="s">
        <v>130</v>
      </c>
      <c r="AC177" t="s">
        <v>125</v>
      </c>
      <c r="AD177" t="s">
        <v>125</v>
      </c>
      <c r="AE177" t="s">
        <v>125</v>
      </c>
      <c r="AF177" t="s">
        <v>125</v>
      </c>
      <c r="AG177" t="s">
        <v>130</v>
      </c>
    </row>
    <row r="178" spans="1:33" x14ac:dyDescent="0.2">
      <c r="A178">
        <v>29</v>
      </c>
      <c r="B178">
        <v>16302</v>
      </c>
      <c r="C178" t="s">
        <v>3734</v>
      </c>
      <c r="E178" t="s">
        <v>3665</v>
      </c>
      <c r="F178" t="s">
        <v>3735</v>
      </c>
      <c r="G178">
        <v>12</v>
      </c>
      <c r="H178">
        <v>0</v>
      </c>
      <c r="I178" t="s">
        <v>794</v>
      </c>
      <c r="J178" t="s">
        <v>3736</v>
      </c>
      <c r="M178" t="s">
        <v>3737</v>
      </c>
      <c r="N178">
        <v>146925</v>
      </c>
      <c r="O178" t="b">
        <v>0</v>
      </c>
      <c r="P178">
        <v>22211</v>
      </c>
      <c r="Q178" t="s">
        <v>3919</v>
      </c>
      <c r="R178" t="s">
        <v>3739</v>
      </c>
      <c r="S178" t="s">
        <v>3740</v>
      </c>
      <c r="T178" t="s">
        <v>130</v>
      </c>
      <c r="U178">
        <v>17587817</v>
      </c>
      <c r="V178" t="s">
        <v>3744</v>
      </c>
      <c r="AB178" t="s">
        <v>130</v>
      </c>
      <c r="AC178" t="s">
        <v>125</v>
      </c>
      <c r="AD178" t="s">
        <v>125</v>
      </c>
      <c r="AE178" t="s">
        <v>125</v>
      </c>
      <c r="AF178" t="s">
        <v>125</v>
      </c>
      <c r="AG178" t="s">
        <v>130</v>
      </c>
    </row>
    <row r="179" spans="1:33" x14ac:dyDescent="0.2">
      <c r="A179">
        <v>29</v>
      </c>
      <c r="B179">
        <v>16302</v>
      </c>
      <c r="C179" t="s">
        <v>3734</v>
      </c>
      <c r="E179" t="s">
        <v>3665</v>
      </c>
      <c r="F179" t="s">
        <v>3735</v>
      </c>
      <c r="G179">
        <v>12</v>
      </c>
      <c r="H179">
        <v>0</v>
      </c>
      <c r="I179" t="s">
        <v>794</v>
      </c>
      <c r="J179" t="s">
        <v>3736</v>
      </c>
      <c r="M179" t="s">
        <v>3737</v>
      </c>
      <c r="N179">
        <v>146919</v>
      </c>
      <c r="O179" t="b">
        <v>0</v>
      </c>
      <c r="P179">
        <v>22206</v>
      </c>
      <c r="Q179" t="s">
        <v>3920</v>
      </c>
      <c r="R179" t="s">
        <v>3739</v>
      </c>
      <c r="S179" t="s">
        <v>3740</v>
      </c>
      <c r="T179" t="s">
        <v>130</v>
      </c>
      <c r="U179">
        <v>17587750</v>
      </c>
      <c r="V179" t="s">
        <v>3744</v>
      </c>
      <c r="AB179" t="s">
        <v>130</v>
      </c>
      <c r="AC179" t="s">
        <v>125</v>
      </c>
      <c r="AD179" t="s">
        <v>125</v>
      </c>
      <c r="AE179" t="s">
        <v>125</v>
      </c>
      <c r="AF179" t="s">
        <v>125</v>
      </c>
      <c r="AG179" t="s">
        <v>130</v>
      </c>
    </row>
    <row r="180" spans="1:33" x14ac:dyDescent="0.2">
      <c r="A180">
        <v>29</v>
      </c>
      <c r="B180">
        <v>16302</v>
      </c>
      <c r="C180" t="s">
        <v>3734</v>
      </c>
      <c r="E180" t="s">
        <v>3665</v>
      </c>
      <c r="F180" t="s">
        <v>3735</v>
      </c>
      <c r="G180">
        <v>12</v>
      </c>
      <c r="H180">
        <v>0</v>
      </c>
      <c r="I180" t="s">
        <v>794</v>
      </c>
      <c r="J180" t="s">
        <v>3736</v>
      </c>
      <c r="M180" t="s">
        <v>3737</v>
      </c>
      <c r="N180">
        <v>146912</v>
      </c>
      <c r="O180" t="b">
        <v>0</v>
      </c>
      <c r="P180">
        <v>22199</v>
      </c>
      <c r="Q180" t="s">
        <v>3921</v>
      </c>
      <c r="R180" t="s">
        <v>3739</v>
      </c>
      <c r="S180" t="s">
        <v>3740</v>
      </c>
      <c r="T180" t="s">
        <v>130</v>
      </c>
      <c r="U180">
        <v>17587443</v>
      </c>
      <c r="V180" t="s">
        <v>3744</v>
      </c>
      <c r="AB180" t="s">
        <v>130</v>
      </c>
      <c r="AC180" t="s">
        <v>125</v>
      </c>
      <c r="AD180" t="s">
        <v>125</v>
      </c>
      <c r="AE180" t="s">
        <v>125</v>
      </c>
      <c r="AF180" t="s">
        <v>125</v>
      </c>
      <c r="AG180" t="s">
        <v>130</v>
      </c>
    </row>
    <row r="181" spans="1:33" x14ac:dyDescent="0.2">
      <c r="A181">
        <v>29</v>
      </c>
      <c r="B181">
        <v>16302</v>
      </c>
      <c r="C181" t="s">
        <v>3734</v>
      </c>
      <c r="E181" t="s">
        <v>3665</v>
      </c>
      <c r="F181" t="s">
        <v>3735</v>
      </c>
      <c r="G181">
        <v>12</v>
      </c>
      <c r="H181">
        <v>0</v>
      </c>
      <c r="I181" t="s">
        <v>794</v>
      </c>
      <c r="J181" t="s">
        <v>3736</v>
      </c>
      <c r="M181" t="s">
        <v>3737</v>
      </c>
      <c r="N181">
        <v>146922</v>
      </c>
      <c r="O181" t="b">
        <v>0</v>
      </c>
      <c r="P181">
        <v>22209</v>
      </c>
      <c r="Q181" t="s">
        <v>3922</v>
      </c>
      <c r="R181" t="s">
        <v>3739</v>
      </c>
      <c r="S181" t="s">
        <v>3740</v>
      </c>
      <c r="T181" t="s">
        <v>130</v>
      </c>
      <c r="U181">
        <v>17587757</v>
      </c>
      <c r="V181" t="s">
        <v>3744</v>
      </c>
      <c r="AB181" t="s">
        <v>130</v>
      </c>
      <c r="AC181" t="s">
        <v>125</v>
      </c>
      <c r="AD181" t="s">
        <v>125</v>
      </c>
      <c r="AE181" t="s">
        <v>125</v>
      </c>
      <c r="AF181" t="s">
        <v>125</v>
      </c>
      <c r="AG181" t="s">
        <v>130</v>
      </c>
    </row>
    <row r="182" spans="1:33" x14ac:dyDescent="0.2">
      <c r="A182">
        <v>29</v>
      </c>
      <c r="B182">
        <v>16302</v>
      </c>
      <c r="C182" t="s">
        <v>3734</v>
      </c>
      <c r="E182" t="s">
        <v>3665</v>
      </c>
      <c r="F182" t="s">
        <v>3735</v>
      </c>
      <c r="G182">
        <v>12</v>
      </c>
      <c r="H182">
        <v>0</v>
      </c>
      <c r="I182" t="s">
        <v>794</v>
      </c>
      <c r="J182" t="s">
        <v>3736</v>
      </c>
      <c r="M182" t="s">
        <v>3737</v>
      </c>
      <c r="N182">
        <v>146921</v>
      </c>
      <c r="O182" t="b">
        <v>0</v>
      </c>
      <c r="P182">
        <v>22208</v>
      </c>
      <c r="Q182" t="s">
        <v>3923</v>
      </c>
      <c r="R182" t="s">
        <v>3739</v>
      </c>
      <c r="S182" t="s">
        <v>3740</v>
      </c>
      <c r="T182" t="s">
        <v>130</v>
      </c>
      <c r="U182">
        <v>17587752</v>
      </c>
      <c r="V182" t="s">
        <v>3744</v>
      </c>
      <c r="AB182" t="s">
        <v>130</v>
      </c>
      <c r="AC182" t="s">
        <v>125</v>
      </c>
      <c r="AD182" t="s">
        <v>125</v>
      </c>
      <c r="AE182" t="s">
        <v>125</v>
      </c>
      <c r="AF182" t="s">
        <v>125</v>
      </c>
      <c r="AG182" t="s">
        <v>130</v>
      </c>
    </row>
    <row r="183" spans="1:33" x14ac:dyDescent="0.2">
      <c r="A183">
        <v>29</v>
      </c>
      <c r="B183">
        <v>16302</v>
      </c>
      <c r="C183" t="s">
        <v>3734</v>
      </c>
      <c r="E183" t="s">
        <v>3665</v>
      </c>
      <c r="F183" t="s">
        <v>3735</v>
      </c>
      <c r="G183">
        <v>12</v>
      </c>
      <c r="H183">
        <v>0</v>
      </c>
      <c r="I183" t="s">
        <v>794</v>
      </c>
      <c r="J183" t="s">
        <v>3736</v>
      </c>
      <c r="M183" t="s">
        <v>3737</v>
      </c>
      <c r="N183">
        <v>146910</v>
      </c>
      <c r="O183" t="b">
        <v>0</v>
      </c>
      <c r="P183">
        <v>22197</v>
      </c>
      <c r="Q183" t="s">
        <v>3924</v>
      </c>
      <c r="R183" t="s">
        <v>3739</v>
      </c>
      <c r="S183" t="s">
        <v>3740</v>
      </c>
      <c r="T183" t="s">
        <v>130</v>
      </c>
      <c r="U183">
        <v>17587260</v>
      </c>
      <c r="V183" t="s">
        <v>3744</v>
      </c>
      <c r="AB183" t="s">
        <v>130</v>
      </c>
      <c r="AC183" t="s">
        <v>125</v>
      </c>
      <c r="AD183" t="s">
        <v>125</v>
      </c>
      <c r="AE183" t="s">
        <v>125</v>
      </c>
      <c r="AF183" t="s">
        <v>125</v>
      </c>
      <c r="AG183" t="s">
        <v>130</v>
      </c>
    </row>
    <row r="184" spans="1:33" x14ac:dyDescent="0.2">
      <c r="A184">
        <v>29</v>
      </c>
      <c r="B184">
        <v>16302</v>
      </c>
      <c r="C184" t="s">
        <v>3734</v>
      </c>
      <c r="E184" t="s">
        <v>3665</v>
      </c>
      <c r="F184" t="s">
        <v>3735</v>
      </c>
      <c r="G184">
        <v>12</v>
      </c>
      <c r="H184">
        <v>0</v>
      </c>
      <c r="I184" t="s">
        <v>794</v>
      </c>
      <c r="J184" t="s">
        <v>3736</v>
      </c>
      <c r="M184" t="s">
        <v>3737</v>
      </c>
      <c r="N184">
        <v>146914</v>
      </c>
      <c r="O184" t="b">
        <v>0</v>
      </c>
      <c r="P184">
        <v>22201</v>
      </c>
      <c r="Q184" t="s">
        <v>3925</v>
      </c>
      <c r="R184" t="s">
        <v>3739</v>
      </c>
      <c r="S184" t="s">
        <v>3740</v>
      </c>
      <c r="T184" t="s">
        <v>130</v>
      </c>
      <c r="U184">
        <v>17587566</v>
      </c>
      <c r="V184" t="s">
        <v>3910</v>
      </c>
      <c r="X184">
        <v>15</v>
      </c>
      <c r="Z184">
        <v>32</v>
      </c>
      <c r="AB184" t="s">
        <v>130</v>
      </c>
      <c r="AC184" t="s">
        <v>125</v>
      </c>
      <c r="AD184" t="s">
        <v>125</v>
      </c>
      <c r="AE184" t="s">
        <v>125</v>
      </c>
      <c r="AF184" t="s">
        <v>125</v>
      </c>
      <c r="AG184" t="s">
        <v>130</v>
      </c>
    </row>
    <row r="185" spans="1:33" x14ac:dyDescent="0.2">
      <c r="A185">
        <v>29</v>
      </c>
      <c r="B185">
        <v>16302</v>
      </c>
      <c r="C185" t="s">
        <v>3734</v>
      </c>
      <c r="E185" t="s">
        <v>3665</v>
      </c>
      <c r="F185" t="s">
        <v>3735</v>
      </c>
      <c r="G185">
        <v>12</v>
      </c>
      <c r="H185">
        <v>0</v>
      </c>
      <c r="I185" t="s">
        <v>794</v>
      </c>
      <c r="J185" t="s">
        <v>3736</v>
      </c>
      <c r="M185" t="s">
        <v>3737</v>
      </c>
      <c r="N185">
        <v>146915</v>
      </c>
      <c r="O185" t="b">
        <v>0</v>
      </c>
      <c r="P185">
        <v>22203</v>
      </c>
      <c r="Q185" t="s">
        <v>3926</v>
      </c>
      <c r="R185" t="s">
        <v>3739</v>
      </c>
      <c r="S185" t="s">
        <v>3740</v>
      </c>
      <c r="T185" t="s">
        <v>130</v>
      </c>
      <c r="U185">
        <v>17587578</v>
      </c>
      <c r="V185" t="s">
        <v>3744</v>
      </c>
      <c r="AB185" t="s">
        <v>130</v>
      </c>
      <c r="AC185" t="s">
        <v>125</v>
      </c>
      <c r="AD185" t="s">
        <v>125</v>
      </c>
      <c r="AE185" t="s">
        <v>125</v>
      </c>
      <c r="AF185" t="s">
        <v>125</v>
      </c>
      <c r="AG185" t="s">
        <v>130</v>
      </c>
    </row>
    <row r="186" spans="1:33" x14ac:dyDescent="0.2">
      <c r="A186">
        <v>29</v>
      </c>
      <c r="B186">
        <v>16302</v>
      </c>
      <c r="C186" t="s">
        <v>3734</v>
      </c>
      <c r="E186" t="s">
        <v>3665</v>
      </c>
      <c r="F186" t="s">
        <v>3735</v>
      </c>
      <c r="G186">
        <v>12</v>
      </c>
      <c r="H186">
        <v>0</v>
      </c>
      <c r="I186" t="s">
        <v>794</v>
      </c>
      <c r="J186" t="s">
        <v>3736</v>
      </c>
      <c r="M186" t="s">
        <v>3737</v>
      </c>
      <c r="N186">
        <v>146933</v>
      </c>
      <c r="O186" t="b">
        <v>0</v>
      </c>
      <c r="P186">
        <v>22217</v>
      </c>
      <c r="Q186" t="s">
        <v>3927</v>
      </c>
      <c r="R186" t="s">
        <v>3739</v>
      </c>
      <c r="S186" t="s">
        <v>3740</v>
      </c>
      <c r="T186" t="s">
        <v>130</v>
      </c>
      <c r="U186">
        <v>17588520</v>
      </c>
      <c r="V186" t="s">
        <v>3884</v>
      </c>
      <c r="X186">
        <v>0</v>
      </c>
      <c r="Z186">
        <v>300</v>
      </c>
      <c r="AB186" t="s">
        <v>130</v>
      </c>
      <c r="AC186" t="s">
        <v>125</v>
      </c>
      <c r="AD186" t="s">
        <v>125</v>
      </c>
      <c r="AE186" t="s">
        <v>125</v>
      </c>
      <c r="AF186" t="s">
        <v>125</v>
      </c>
      <c r="AG186" t="s">
        <v>130</v>
      </c>
    </row>
    <row r="187" spans="1:33" x14ac:dyDescent="0.2">
      <c r="A187">
        <v>29</v>
      </c>
      <c r="B187">
        <v>16302</v>
      </c>
      <c r="C187" t="s">
        <v>3734</v>
      </c>
      <c r="E187" t="s">
        <v>3665</v>
      </c>
      <c r="F187" t="s">
        <v>3735</v>
      </c>
      <c r="G187">
        <v>12</v>
      </c>
      <c r="H187">
        <v>0</v>
      </c>
      <c r="I187" t="s">
        <v>794</v>
      </c>
      <c r="J187" t="s">
        <v>3736</v>
      </c>
      <c r="M187" t="s">
        <v>3737</v>
      </c>
      <c r="N187">
        <v>146935</v>
      </c>
      <c r="O187" t="b">
        <v>0</v>
      </c>
      <c r="P187">
        <v>22219</v>
      </c>
      <c r="Q187" t="s">
        <v>3928</v>
      </c>
      <c r="R187" t="s">
        <v>3739</v>
      </c>
      <c r="S187" t="s">
        <v>3740</v>
      </c>
      <c r="T187" t="s">
        <v>130</v>
      </c>
      <c r="U187">
        <v>17588939</v>
      </c>
      <c r="V187" t="s">
        <v>3759</v>
      </c>
      <c r="X187">
        <v>0</v>
      </c>
      <c r="Z187">
        <v>120</v>
      </c>
      <c r="AB187" t="s">
        <v>130</v>
      </c>
      <c r="AC187" t="s">
        <v>125</v>
      </c>
      <c r="AD187" t="s">
        <v>125</v>
      </c>
      <c r="AE187" t="s">
        <v>125</v>
      </c>
      <c r="AF187" t="s">
        <v>125</v>
      </c>
      <c r="AG187" t="s">
        <v>130</v>
      </c>
    </row>
    <row r="188" spans="1:33" x14ac:dyDescent="0.2">
      <c r="A188">
        <v>29</v>
      </c>
      <c r="B188">
        <v>16302</v>
      </c>
      <c r="C188" t="s">
        <v>3734</v>
      </c>
      <c r="E188" t="s">
        <v>3665</v>
      </c>
      <c r="F188" t="s">
        <v>3735</v>
      </c>
      <c r="G188">
        <v>12</v>
      </c>
      <c r="H188">
        <v>0</v>
      </c>
      <c r="I188" t="s">
        <v>794</v>
      </c>
      <c r="J188" t="s">
        <v>3736</v>
      </c>
      <c r="M188" t="s">
        <v>3737</v>
      </c>
      <c r="N188">
        <v>146934</v>
      </c>
      <c r="O188" t="b">
        <v>0</v>
      </c>
      <c r="P188">
        <v>22218</v>
      </c>
      <c r="Q188" t="s">
        <v>3929</v>
      </c>
      <c r="R188" t="s">
        <v>3739</v>
      </c>
      <c r="S188" t="s">
        <v>3740</v>
      </c>
      <c r="T188" t="s">
        <v>130</v>
      </c>
      <c r="U188">
        <v>17588895</v>
      </c>
      <c r="V188" t="s">
        <v>3879</v>
      </c>
      <c r="X188">
        <v>2</v>
      </c>
      <c r="Y188">
        <v>4.25</v>
      </c>
      <c r="Z188">
        <v>5</v>
      </c>
      <c r="AB188" t="s">
        <v>130</v>
      </c>
      <c r="AC188" t="s">
        <v>125</v>
      </c>
      <c r="AD188" t="s">
        <v>125</v>
      </c>
      <c r="AE188" t="s">
        <v>125</v>
      </c>
      <c r="AF188" t="s">
        <v>125</v>
      </c>
      <c r="AG188" t="s">
        <v>130</v>
      </c>
    </row>
    <row r="189" spans="1:33" x14ac:dyDescent="0.2">
      <c r="A189">
        <v>29</v>
      </c>
      <c r="B189">
        <v>16302</v>
      </c>
      <c r="C189" t="s">
        <v>3734</v>
      </c>
      <c r="E189" t="s">
        <v>3665</v>
      </c>
      <c r="F189" t="s">
        <v>3735</v>
      </c>
      <c r="G189">
        <v>12</v>
      </c>
      <c r="H189">
        <v>0</v>
      </c>
      <c r="I189" t="s">
        <v>794</v>
      </c>
      <c r="J189" t="s">
        <v>3736</v>
      </c>
      <c r="M189" t="s">
        <v>3737</v>
      </c>
      <c r="N189">
        <v>146932</v>
      </c>
      <c r="O189" t="b">
        <v>0</v>
      </c>
      <c r="P189">
        <v>22216</v>
      </c>
      <c r="Q189" t="s">
        <v>3930</v>
      </c>
      <c r="R189" t="s">
        <v>3739</v>
      </c>
      <c r="S189" t="s">
        <v>3740</v>
      </c>
      <c r="T189" t="s">
        <v>130</v>
      </c>
      <c r="U189">
        <v>17588481</v>
      </c>
      <c r="V189" t="s">
        <v>3742</v>
      </c>
      <c r="X189">
        <v>0</v>
      </c>
      <c r="Z189">
        <v>600</v>
      </c>
      <c r="AB189" t="s">
        <v>130</v>
      </c>
      <c r="AC189" t="s">
        <v>125</v>
      </c>
      <c r="AD189" t="s">
        <v>125</v>
      </c>
      <c r="AE189" t="s">
        <v>125</v>
      </c>
      <c r="AF189" t="s">
        <v>125</v>
      </c>
      <c r="AG189" t="s">
        <v>130</v>
      </c>
    </row>
    <row r="190" spans="1:33" x14ac:dyDescent="0.2">
      <c r="A190">
        <v>29</v>
      </c>
      <c r="B190">
        <v>16302</v>
      </c>
      <c r="C190" t="s">
        <v>3734</v>
      </c>
      <c r="E190" t="s">
        <v>3665</v>
      </c>
      <c r="F190" t="s">
        <v>3735</v>
      </c>
      <c r="G190">
        <v>12</v>
      </c>
      <c r="H190">
        <v>0</v>
      </c>
      <c r="I190" t="s">
        <v>794</v>
      </c>
      <c r="J190" t="s">
        <v>3736</v>
      </c>
      <c r="M190" t="s">
        <v>3737</v>
      </c>
      <c r="N190">
        <v>146931</v>
      </c>
      <c r="O190" t="b">
        <v>0</v>
      </c>
      <c r="P190">
        <v>22215</v>
      </c>
      <c r="Q190" t="s">
        <v>3931</v>
      </c>
      <c r="R190" t="s">
        <v>3739</v>
      </c>
      <c r="S190" t="s">
        <v>3740</v>
      </c>
      <c r="T190" t="s">
        <v>130</v>
      </c>
      <c r="U190">
        <v>17588288</v>
      </c>
      <c r="V190" t="s">
        <v>3744</v>
      </c>
      <c r="AB190" t="s">
        <v>130</v>
      </c>
      <c r="AC190" t="s">
        <v>125</v>
      </c>
      <c r="AD190" t="s">
        <v>125</v>
      </c>
      <c r="AE190" t="s">
        <v>125</v>
      </c>
      <c r="AF190" t="s">
        <v>125</v>
      </c>
      <c r="AG190" t="s">
        <v>130</v>
      </c>
    </row>
    <row r="191" spans="1:33" x14ac:dyDescent="0.2">
      <c r="A191">
        <v>29</v>
      </c>
      <c r="B191">
        <v>16302</v>
      </c>
      <c r="C191" t="s">
        <v>3734</v>
      </c>
      <c r="E191" t="s">
        <v>3665</v>
      </c>
      <c r="F191" t="s">
        <v>3735</v>
      </c>
      <c r="G191">
        <v>12</v>
      </c>
      <c r="H191">
        <v>0</v>
      </c>
      <c r="I191" t="s">
        <v>794</v>
      </c>
      <c r="J191" t="s">
        <v>3736</v>
      </c>
      <c r="M191" t="s">
        <v>3737</v>
      </c>
      <c r="N191">
        <v>146930</v>
      </c>
      <c r="O191" t="b">
        <v>0</v>
      </c>
      <c r="P191">
        <v>22214</v>
      </c>
      <c r="Q191" t="s">
        <v>3932</v>
      </c>
      <c r="R191" t="s">
        <v>3739</v>
      </c>
      <c r="S191" t="s">
        <v>3740</v>
      </c>
      <c r="T191" t="s">
        <v>130</v>
      </c>
      <c r="U191">
        <v>17588286</v>
      </c>
      <c r="V191" t="s">
        <v>3744</v>
      </c>
      <c r="AB191" t="s">
        <v>130</v>
      </c>
      <c r="AC191" t="s">
        <v>125</v>
      </c>
      <c r="AD191" t="s">
        <v>125</v>
      </c>
      <c r="AE191" t="s">
        <v>125</v>
      </c>
      <c r="AF191" t="s">
        <v>125</v>
      </c>
      <c r="AG191" t="s">
        <v>130</v>
      </c>
    </row>
    <row r="192" spans="1:33" x14ac:dyDescent="0.2">
      <c r="A192">
        <v>29</v>
      </c>
      <c r="B192">
        <v>16302</v>
      </c>
      <c r="C192" t="s">
        <v>3734</v>
      </c>
      <c r="E192" t="s">
        <v>3665</v>
      </c>
      <c r="F192" t="s">
        <v>3735</v>
      </c>
      <c r="G192">
        <v>12</v>
      </c>
      <c r="H192">
        <v>0</v>
      </c>
      <c r="I192" t="s">
        <v>794</v>
      </c>
      <c r="J192" t="s">
        <v>3736</v>
      </c>
      <c r="M192" t="s">
        <v>3737</v>
      </c>
      <c r="N192">
        <v>146926</v>
      </c>
      <c r="O192" t="b">
        <v>0</v>
      </c>
      <c r="P192">
        <v>22213</v>
      </c>
      <c r="Q192" t="s">
        <v>3933</v>
      </c>
      <c r="R192" t="s">
        <v>3827</v>
      </c>
      <c r="S192" t="s">
        <v>3828</v>
      </c>
      <c r="T192" t="s">
        <v>125</v>
      </c>
      <c r="U192">
        <v>17587911</v>
      </c>
      <c r="V192" t="s">
        <v>3886</v>
      </c>
      <c r="X192">
        <v>8.3333335816860199E-2</v>
      </c>
      <c r="Z192">
        <v>0.75</v>
      </c>
      <c r="AB192" t="s">
        <v>130</v>
      </c>
      <c r="AC192" t="s">
        <v>125</v>
      </c>
      <c r="AD192" t="s">
        <v>125</v>
      </c>
      <c r="AE192" t="s">
        <v>125</v>
      </c>
      <c r="AF192" t="s">
        <v>125</v>
      </c>
      <c r="AG192" t="s">
        <v>130</v>
      </c>
    </row>
    <row r="193" spans="1:33" x14ac:dyDescent="0.2">
      <c r="A193">
        <v>29</v>
      </c>
      <c r="B193">
        <v>16302</v>
      </c>
      <c r="C193" t="s">
        <v>3734</v>
      </c>
      <c r="E193" t="s">
        <v>3665</v>
      </c>
      <c r="F193" t="s">
        <v>3735</v>
      </c>
      <c r="G193">
        <v>12</v>
      </c>
      <c r="H193">
        <v>0</v>
      </c>
      <c r="I193" t="s">
        <v>794</v>
      </c>
      <c r="J193" t="s">
        <v>3736</v>
      </c>
      <c r="M193" t="s">
        <v>3737</v>
      </c>
      <c r="N193">
        <v>146978</v>
      </c>
      <c r="O193" t="b">
        <v>0</v>
      </c>
      <c r="P193">
        <v>22237</v>
      </c>
      <c r="Q193" t="s">
        <v>3934</v>
      </c>
      <c r="R193" t="s">
        <v>3739</v>
      </c>
      <c r="S193" t="s">
        <v>3740</v>
      </c>
      <c r="T193" t="s">
        <v>130</v>
      </c>
      <c r="U193">
        <v>17591993</v>
      </c>
      <c r="V193" t="s">
        <v>3935</v>
      </c>
      <c r="X193">
        <v>45</v>
      </c>
      <c r="Y193">
        <v>78.75</v>
      </c>
      <c r="Z193">
        <v>90</v>
      </c>
      <c r="AB193" t="s">
        <v>130</v>
      </c>
      <c r="AC193" t="s">
        <v>125</v>
      </c>
      <c r="AD193" t="s">
        <v>125</v>
      </c>
      <c r="AE193" t="s">
        <v>125</v>
      </c>
      <c r="AF193" t="s">
        <v>125</v>
      </c>
      <c r="AG193" t="s">
        <v>130</v>
      </c>
    </row>
    <row r="194" spans="1:33" x14ac:dyDescent="0.2">
      <c r="A194">
        <v>29</v>
      </c>
      <c r="B194">
        <v>16302</v>
      </c>
      <c r="C194" t="s">
        <v>3734</v>
      </c>
      <c r="E194" t="s">
        <v>3665</v>
      </c>
      <c r="F194" t="s">
        <v>3735</v>
      </c>
      <c r="G194">
        <v>12</v>
      </c>
      <c r="H194">
        <v>0</v>
      </c>
      <c r="I194" t="s">
        <v>794</v>
      </c>
      <c r="J194" t="s">
        <v>3736</v>
      </c>
      <c r="M194" t="s">
        <v>3737</v>
      </c>
      <c r="N194">
        <v>146974</v>
      </c>
      <c r="O194" t="b">
        <v>0</v>
      </c>
      <c r="P194">
        <v>22233</v>
      </c>
      <c r="Q194" t="s">
        <v>3936</v>
      </c>
      <c r="R194" t="s">
        <v>3739</v>
      </c>
      <c r="S194" t="s">
        <v>3740</v>
      </c>
      <c r="T194" t="s">
        <v>130</v>
      </c>
      <c r="U194">
        <v>17591400</v>
      </c>
      <c r="V194" t="s">
        <v>3937</v>
      </c>
      <c r="X194">
        <v>0</v>
      </c>
      <c r="Z194">
        <v>1000</v>
      </c>
      <c r="AB194" t="s">
        <v>130</v>
      </c>
      <c r="AC194" t="s">
        <v>125</v>
      </c>
      <c r="AD194" t="s">
        <v>125</v>
      </c>
      <c r="AE194" t="s">
        <v>125</v>
      </c>
      <c r="AF194" t="s">
        <v>125</v>
      </c>
      <c r="AG194" t="s">
        <v>130</v>
      </c>
    </row>
    <row r="195" spans="1:33" x14ac:dyDescent="0.2">
      <c r="A195">
        <v>29</v>
      </c>
      <c r="B195">
        <v>16302</v>
      </c>
      <c r="C195" t="s">
        <v>3734</v>
      </c>
      <c r="E195" t="s">
        <v>3665</v>
      </c>
      <c r="F195" t="s">
        <v>3735</v>
      </c>
      <c r="G195">
        <v>12</v>
      </c>
      <c r="H195">
        <v>0</v>
      </c>
      <c r="I195" t="s">
        <v>794</v>
      </c>
      <c r="J195" t="s">
        <v>3736</v>
      </c>
      <c r="M195" t="s">
        <v>3737</v>
      </c>
      <c r="N195">
        <v>146976</v>
      </c>
      <c r="O195" t="b">
        <v>0</v>
      </c>
      <c r="P195">
        <v>22235</v>
      </c>
      <c r="Q195" t="s">
        <v>3938</v>
      </c>
      <c r="R195" t="s">
        <v>3739</v>
      </c>
      <c r="S195" t="s">
        <v>3740</v>
      </c>
      <c r="T195" t="s">
        <v>130</v>
      </c>
      <c r="U195">
        <v>17591770</v>
      </c>
      <c r="V195" t="s">
        <v>3744</v>
      </c>
      <c r="AB195" t="s">
        <v>130</v>
      </c>
      <c r="AC195" t="s">
        <v>125</v>
      </c>
      <c r="AD195" t="s">
        <v>125</v>
      </c>
      <c r="AE195" t="s">
        <v>125</v>
      </c>
      <c r="AF195" t="s">
        <v>125</v>
      </c>
      <c r="AG195" t="s">
        <v>130</v>
      </c>
    </row>
    <row r="196" spans="1:33" x14ac:dyDescent="0.2">
      <c r="A196">
        <v>29</v>
      </c>
      <c r="B196">
        <v>16302</v>
      </c>
      <c r="C196" t="s">
        <v>3734</v>
      </c>
      <c r="E196" t="s">
        <v>3665</v>
      </c>
      <c r="F196" t="s">
        <v>3735</v>
      </c>
      <c r="G196">
        <v>12</v>
      </c>
      <c r="H196">
        <v>0</v>
      </c>
      <c r="I196" t="s">
        <v>794</v>
      </c>
      <c r="J196" t="s">
        <v>3736</v>
      </c>
      <c r="M196" t="s">
        <v>3737</v>
      </c>
      <c r="N196">
        <v>146971</v>
      </c>
      <c r="O196" t="b">
        <v>0</v>
      </c>
      <c r="P196">
        <v>22230</v>
      </c>
      <c r="Q196" t="s">
        <v>3939</v>
      </c>
      <c r="R196" t="s">
        <v>3739</v>
      </c>
      <c r="S196" t="s">
        <v>3740</v>
      </c>
      <c r="T196" t="s">
        <v>130</v>
      </c>
      <c r="U196">
        <v>17590816</v>
      </c>
      <c r="V196" t="s">
        <v>3744</v>
      </c>
      <c r="W196" t="s">
        <v>3940</v>
      </c>
      <c r="AB196" t="s">
        <v>130</v>
      </c>
      <c r="AC196" t="s">
        <v>125</v>
      </c>
      <c r="AD196" t="s">
        <v>125</v>
      </c>
      <c r="AE196" t="s">
        <v>125</v>
      </c>
      <c r="AF196" t="s">
        <v>125</v>
      </c>
      <c r="AG196" t="s">
        <v>130</v>
      </c>
    </row>
    <row r="197" spans="1:33" x14ac:dyDescent="0.2">
      <c r="A197">
        <v>29</v>
      </c>
      <c r="B197">
        <v>16302</v>
      </c>
      <c r="C197" t="s">
        <v>3734</v>
      </c>
      <c r="E197" t="s">
        <v>3665</v>
      </c>
      <c r="F197" t="s">
        <v>3735</v>
      </c>
      <c r="G197">
        <v>12</v>
      </c>
      <c r="H197">
        <v>0</v>
      </c>
      <c r="I197" t="s">
        <v>794</v>
      </c>
      <c r="J197" t="s">
        <v>3736</v>
      </c>
      <c r="M197" t="s">
        <v>3737</v>
      </c>
      <c r="N197">
        <v>146969</v>
      </c>
      <c r="O197" t="b">
        <v>0</v>
      </c>
      <c r="P197">
        <v>22228</v>
      </c>
      <c r="Q197" t="s">
        <v>3941</v>
      </c>
      <c r="R197" t="s">
        <v>3739</v>
      </c>
      <c r="S197" t="s">
        <v>3740</v>
      </c>
      <c r="T197" t="s">
        <v>130</v>
      </c>
      <c r="U197">
        <v>17590248</v>
      </c>
      <c r="V197" t="s">
        <v>3744</v>
      </c>
      <c r="W197" t="s">
        <v>3815</v>
      </c>
      <c r="AB197" t="s">
        <v>130</v>
      </c>
      <c r="AC197" t="s">
        <v>125</v>
      </c>
      <c r="AD197" t="s">
        <v>125</v>
      </c>
      <c r="AE197" t="s">
        <v>125</v>
      </c>
      <c r="AF197" t="s">
        <v>125</v>
      </c>
      <c r="AG197" t="s">
        <v>130</v>
      </c>
    </row>
    <row r="198" spans="1:33" x14ac:dyDescent="0.2">
      <c r="A198">
        <v>29</v>
      </c>
      <c r="B198">
        <v>16302</v>
      </c>
      <c r="C198" t="s">
        <v>3734</v>
      </c>
      <c r="E198" t="s">
        <v>3665</v>
      </c>
      <c r="F198" t="s">
        <v>3735</v>
      </c>
      <c r="G198">
        <v>12</v>
      </c>
      <c r="H198">
        <v>0</v>
      </c>
      <c r="I198" t="s">
        <v>794</v>
      </c>
      <c r="J198" t="s">
        <v>3736</v>
      </c>
      <c r="M198" t="s">
        <v>3737</v>
      </c>
      <c r="N198">
        <v>146973</v>
      </c>
      <c r="O198" t="b">
        <v>0</v>
      </c>
      <c r="P198">
        <v>22232</v>
      </c>
      <c r="Q198" t="s">
        <v>3942</v>
      </c>
      <c r="R198" t="s">
        <v>3739</v>
      </c>
      <c r="S198" t="s">
        <v>3740</v>
      </c>
      <c r="T198" t="s">
        <v>130</v>
      </c>
      <c r="U198">
        <v>17591312</v>
      </c>
      <c r="V198" t="s">
        <v>3943</v>
      </c>
      <c r="X198">
        <v>0</v>
      </c>
      <c r="Z198">
        <v>500</v>
      </c>
      <c r="AB198" t="s">
        <v>130</v>
      </c>
      <c r="AC198" t="s">
        <v>125</v>
      </c>
      <c r="AD198" t="s">
        <v>125</v>
      </c>
      <c r="AE198" t="s">
        <v>125</v>
      </c>
      <c r="AF198" t="s">
        <v>125</v>
      </c>
      <c r="AG198" t="s">
        <v>130</v>
      </c>
    </row>
    <row r="199" spans="1:33" x14ac:dyDescent="0.2">
      <c r="A199">
        <v>29</v>
      </c>
      <c r="B199">
        <v>16302</v>
      </c>
      <c r="C199" t="s">
        <v>3734</v>
      </c>
      <c r="E199" t="s">
        <v>3665</v>
      </c>
      <c r="F199" t="s">
        <v>3735</v>
      </c>
      <c r="G199">
        <v>12</v>
      </c>
      <c r="H199">
        <v>0</v>
      </c>
      <c r="I199" t="s">
        <v>794</v>
      </c>
      <c r="J199" t="s">
        <v>3736</v>
      </c>
      <c r="M199" t="s">
        <v>3737</v>
      </c>
      <c r="N199">
        <v>146970</v>
      </c>
      <c r="O199" t="b">
        <v>0</v>
      </c>
      <c r="P199">
        <v>22229</v>
      </c>
      <c r="Q199" t="s">
        <v>3944</v>
      </c>
      <c r="R199" t="s">
        <v>3739</v>
      </c>
      <c r="S199" t="s">
        <v>3740</v>
      </c>
      <c r="T199" t="s">
        <v>130</v>
      </c>
      <c r="U199">
        <v>17590664</v>
      </c>
      <c r="V199" t="s">
        <v>3943</v>
      </c>
      <c r="X199">
        <v>0</v>
      </c>
      <c r="Z199">
        <v>500</v>
      </c>
      <c r="AB199" t="s">
        <v>130</v>
      </c>
      <c r="AC199" t="s">
        <v>125</v>
      </c>
      <c r="AD199" t="s">
        <v>125</v>
      </c>
      <c r="AE199" t="s">
        <v>125</v>
      </c>
      <c r="AF199" t="s">
        <v>125</v>
      </c>
      <c r="AG199" t="s">
        <v>130</v>
      </c>
    </row>
    <row r="200" spans="1:33" x14ac:dyDescent="0.2">
      <c r="A200">
        <v>29</v>
      </c>
      <c r="B200">
        <v>16302</v>
      </c>
      <c r="C200" t="s">
        <v>3734</v>
      </c>
      <c r="E200" t="s">
        <v>3665</v>
      </c>
      <c r="F200" t="s">
        <v>3735</v>
      </c>
      <c r="G200">
        <v>12</v>
      </c>
      <c r="H200">
        <v>0</v>
      </c>
      <c r="I200" t="s">
        <v>794</v>
      </c>
      <c r="J200" t="s">
        <v>3736</v>
      </c>
      <c r="M200" t="s">
        <v>3737</v>
      </c>
      <c r="N200">
        <v>146972</v>
      </c>
      <c r="O200" t="b">
        <v>0</v>
      </c>
      <c r="P200">
        <v>22231</v>
      </c>
      <c r="Q200" t="s">
        <v>3945</v>
      </c>
      <c r="R200" t="s">
        <v>3739</v>
      </c>
      <c r="S200" t="s">
        <v>3740</v>
      </c>
      <c r="T200" t="s">
        <v>130</v>
      </c>
      <c r="U200">
        <v>17590901</v>
      </c>
      <c r="V200" t="s">
        <v>3817</v>
      </c>
      <c r="X200">
        <v>50</v>
      </c>
      <c r="Z200">
        <v>70</v>
      </c>
      <c r="AB200" t="s">
        <v>130</v>
      </c>
      <c r="AC200" t="s">
        <v>125</v>
      </c>
      <c r="AD200" t="s">
        <v>125</v>
      </c>
      <c r="AE200" t="s">
        <v>125</v>
      </c>
      <c r="AF200" t="s">
        <v>125</v>
      </c>
      <c r="AG200" t="s">
        <v>130</v>
      </c>
    </row>
    <row r="201" spans="1:33" x14ac:dyDescent="0.2">
      <c r="A201">
        <v>29</v>
      </c>
      <c r="B201">
        <v>16302</v>
      </c>
      <c r="C201" t="s">
        <v>3734</v>
      </c>
      <c r="E201" t="s">
        <v>3665</v>
      </c>
      <c r="F201" t="s">
        <v>3735</v>
      </c>
      <c r="G201">
        <v>12</v>
      </c>
      <c r="H201">
        <v>0</v>
      </c>
      <c r="I201" t="s">
        <v>794</v>
      </c>
      <c r="J201" t="s">
        <v>3736</v>
      </c>
      <c r="M201" t="s">
        <v>3737</v>
      </c>
      <c r="N201">
        <v>146967</v>
      </c>
      <c r="O201" t="b">
        <v>0</v>
      </c>
      <c r="P201">
        <v>22226</v>
      </c>
      <c r="Q201" t="s">
        <v>3946</v>
      </c>
      <c r="R201" t="s">
        <v>3827</v>
      </c>
      <c r="S201" t="s">
        <v>3828</v>
      </c>
      <c r="T201" t="s">
        <v>125</v>
      </c>
      <c r="U201">
        <v>17589883</v>
      </c>
      <c r="V201" t="s">
        <v>3843</v>
      </c>
      <c r="X201">
        <v>0.66666668653488159</v>
      </c>
      <c r="Z201">
        <v>2</v>
      </c>
      <c r="AB201" t="s">
        <v>130</v>
      </c>
      <c r="AC201" t="s">
        <v>125</v>
      </c>
      <c r="AD201" t="s">
        <v>125</v>
      </c>
      <c r="AE201" t="s">
        <v>125</v>
      </c>
      <c r="AF201" t="s">
        <v>125</v>
      </c>
      <c r="AG201" t="s">
        <v>130</v>
      </c>
    </row>
    <row r="202" spans="1:33" x14ac:dyDescent="0.2">
      <c r="A202">
        <v>29</v>
      </c>
      <c r="B202">
        <v>16302</v>
      </c>
      <c r="C202" t="s">
        <v>3734</v>
      </c>
      <c r="E202" t="s">
        <v>3665</v>
      </c>
      <c r="F202" t="s">
        <v>3735</v>
      </c>
      <c r="G202">
        <v>12</v>
      </c>
      <c r="H202">
        <v>0</v>
      </c>
      <c r="I202" t="s">
        <v>794</v>
      </c>
      <c r="J202" t="s">
        <v>3736</v>
      </c>
      <c r="M202" t="s">
        <v>3737</v>
      </c>
      <c r="N202">
        <v>146968</v>
      </c>
      <c r="O202" t="b">
        <v>0</v>
      </c>
      <c r="P202">
        <v>22227</v>
      </c>
      <c r="Q202" t="s">
        <v>3947</v>
      </c>
      <c r="R202" t="s">
        <v>3827</v>
      </c>
      <c r="S202" t="s">
        <v>3828</v>
      </c>
      <c r="T202" t="s">
        <v>125</v>
      </c>
      <c r="U202">
        <v>17590031</v>
      </c>
      <c r="V202" t="s">
        <v>3948</v>
      </c>
      <c r="X202">
        <v>3</v>
      </c>
      <c r="Z202">
        <v>6</v>
      </c>
      <c r="AB202" t="s">
        <v>130</v>
      </c>
      <c r="AC202" t="s">
        <v>125</v>
      </c>
      <c r="AD202" t="s">
        <v>125</v>
      </c>
      <c r="AE202" t="s">
        <v>125</v>
      </c>
      <c r="AF202" t="s">
        <v>125</v>
      </c>
      <c r="AG202" t="s">
        <v>130</v>
      </c>
    </row>
    <row r="203" spans="1:33" x14ac:dyDescent="0.2">
      <c r="A203">
        <v>29</v>
      </c>
      <c r="B203">
        <v>16302</v>
      </c>
      <c r="C203" t="s">
        <v>3734</v>
      </c>
      <c r="E203" t="s">
        <v>3665</v>
      </c>
      <c r="F203" t="s">
        <v>3735</v>
      </c>
      <c r="G203">
        <v>12</v>
      </c>
      <c r="H203">
        <v>0</v>
      </c>
      <c r="I203" t="s">
        <v>794</v>
      </c>
      <c r="J203" t="s">
        <v>3736</v>
      </c>
      <c r="M203" t="s">
        <v>3737</v>
      </c>
      <c r="N203">
        <v>146977</v>
      </c>
      <c r="O203" t="b">
        <v>0</v>
      </c>
      <c r="P203">
        <v>22236</v>
      </c>
      <c r="Q203" t="s">
        <v>3949</v>
      </c>
      <c r="R203" t="s">
        <v>3739</v>
      </c>
      <c r="S203" t="s">
        <v>3740</v>
      </c>
      <c r="T203" t="s">
        <v>130</v>
      </c>
      <c r="U203">
        <v>17591917</v>
      </c>
      <c r="V203" t="s">
        <v>3759</v>
      </c>
      <c r="X203">
        <v>0</v>
      </c>
      <c r="Z203">
        <v>120</v>
      </c>
      <c r="AB203" t="s">
        <v>130</v>
      </c>
      <c r="AC203" t="s">
        <v>125</v>
      </c>
      <c r="AD203" t="s">
        <v>125</v>
      </c>
      <c r="AE203" t="s">
        <v>125</v>
      </c>
      <c r="AF203" t="s">
        <v>125</v>
      </c>
      <c r="AG203" t="s">
        <v>130</v>
      </c>
    </row>
    <row r="204" spans="1:33" x14ac:dyDescent="0.2">
      <c r="A204">
        <v>29</v>
      </c>
      <c r="B204">
        <v>16302</v>
      </c>
      <c r="C204" t="s">
        <v>3734</v>
      </c>
      <c r="E204" t="s">
        <v>3665</v>
      </c>
      <c r="F204" t="s">
        <v>3735</v>
      </c>
      <c r="G204">
        <v>12</v>
      </c>
      <c r="H204">
        <v>0</v>
      </c>
      <c r="I204" t="s">
        <v>794</v>
      </c>
      <c r="J204" t="s">
        <v>3736</v>
      </c>
      <c r="M204" t="s">
        <v>3737</v>
      </c>
      <c r="N204">
        <v>146975</v>
      </c>
      <c r="O204" t="b">
        <v>0</v>
      </c>
      <c r="P204">
        <v>22234</v>
      </c>
      <c r="Q204" t="s">
        <v>3950</v>
      </c>
      <c r="R204" t="s">
        <v>3739</v>
      </c>
      <c r="S204" t="s">
        <v>3740</v>
      </c>
      <c r="T204" t="s">
        <v>130</v>
      </c>
      <c r="U204">
        <v>17591742</v>
      </c>
      <c r="V204" t="s">
        <v>3759</v>
      </c>
      <c r="X204">
        <v>0</v>
      </c>
      <c r="Z204">
        <v>120</v>
      </c>
      <c r="AB204" t="s">
        <v>130</v>
      </c>
      <c r="AC204" t="s">
        <v>125</v>
      </c>
      <c r="AD204" t="s">
        <v>125</v>
      </c>
      <c r="AE204" t="s">
        <v>125</v>
      </c>
      <c r="AF204" t="s">
        <v>125</v>
      </c>
      <c r="AG204" t="s">
        <v>130</v>
      </c>
    </row>
    <row r="205" spans="1:33" x14ac:dyDescent="0.2">
      <c r="A205">
        <v>29</v>
      </c>
      <c r="B205">
        <v>16302</v>
      </c>
      <c r="C205" t="s">
        <v>3734</v>
      </c>
      <c r="E205" t="s">
        <v>3665</v>
      </c>
      <c r="F205" t="s">
        <v>3735</v>
      </c>
      <c r="G205">
        <v>12</v>
      </c>
      <c r="H205">
        <v>0</v>
      </c>
      <c r="I205" t="s">
        <v>794</v>
      </c>
      <c r="J205" t="s">
        <v>3736</v>
      </c>
      <c r="M205" t="s">
        <v>3737</v>
      </c>
      <c r="N205">
        <v>147023</v>
      </c>
      <c r="O205" t="b">
        <v>0</v>
      </c>
      <c r="P205">
        <v>22247</v>
      </c>
      <c r="Q205" t="s">
        <v>3951</v>
      </c>
      <c r="R205" t="s">
        <v>3739</v>
      </c>
      <c r="S205" t="s">
        <v>3740</v>
      </c>
      <c r="T205" t="s">
        <v>130</v>
      </c>
      <c r="U205">
        <v>17593212</v>
      </c>
      <c r="V205" t="s">
        <v>3790</v>
      </c>
      <c r="X205">
        <v>90</v>
      </c>
      <c r="Y205">
        <v>112.5</v>
      </c>
      <c r="Z205">
        <v>120</v>
      </c>
      <c r="AB205" t="s">
        <v>130</v>
      </c>
      <c r="AC205" t="s">
        <v>125</v>
      </c>
      <c r="AD205" t="s">
        <v>125</v>
      </c>
      <c r="AE205" t="s">
        <v>125</v>
      </c>
      <c r="AF205" t="s">
        <v>125</v>
      </c>
      <c r="AG205" t="s">
        <v>130</v>
      </c>
    </row>
    <row r="206" spans="1:33" x14ac:dyDescent="0.2">
      <c r="A206">
        <v>29</v>
      </c>
      <c r="B206">
        <v>16302</v>
      </c>
      <c r="C206" t="s">
        <v>3734</v>
      </c>
      <c r="E206" t="s">
        <v>3665</v>
      </c>
      <c r="F206" t="s">
        <v>3735</v>
      </c>
      <c r="G206">
        <v>12</v>
      </c>
      <c r="H206">
        <v>0</v>
      </c>
      <c r="I206" t="s">
        <v>794</v>
      </c>
      <c r="J206" t="s">
        <v>3736</v>
      </c>
      <c r="M206" t="s">
        <v>3737</v>
      </c>
      <c r="N206">
        <v>147024</v>
      </c>
      <c r="O206" t="b">
        <v>0</v>
      </c>
      <c r="P206">
        <v>22248</v>
      </c>
      <c r="Q206" t="s">
        <v>3952</v>
      </c>
      <c r="R206" t="s">
        <v>3739</v>
      </c>
      <c r="S206" t="s">
        <v>3740</v>
      </c>
      <c r="T206" t="s">
        <v>130</v>
      </c>
      <c r="U206">
        <v>17593434</v>
      </c>
      <c r="V206" t="s">
        <v>3953</v>
      </c>
      <c r="X206">
        <v>10</v>
      </c>
      <c r="Y206">
        <v>19</v>
      </c>
      <c r="Z206">
        <v>22</v>
      </c>
      <c r="AB206" t="s">
        <v>130</v>
      </c>
      <c r="AC206" t="s">
        <v>125</v>
      </c>
      <c r="AD206" t="s">
        <v>125</v>
      </c>
      <c r="AE206" t="s">
        <v>125</v>
      </c>
      <c r="AF206" t="s">
        <v>125</v>
      </c>
      <c r="AG206" t="s">
        <v>130</v>
      </c>
    </row>
    <row r="207" spans="1:33" x14ac:dyDescent="0.2">
      <c r="A207">
        <v>29</v>
      </c>
      <c r="B207">
        <v>16302</v>
      </c>
      <c r="C207" t="s">
        <v>3734</v>
      </c>
      <c r="E207" t="s">
        <v>3665</v>
      </c>
      <c r="F207" t="s">
        <v>3735</v>
      </c>
      <c r="G207">
        <v>12</v>
      </c>
      <c r="H207">
        <v>0</v>
      </c>
      <c r="I207" t="s">
        <v>794</v>
      </c>
      <c r="J207" t="s">
        <v>3736</v>
      </c>
      <c r="M207" t="s">
        <v>3737</v>
      </c>
      <c r="N207">
        <v>147020</v>
      </c>
      <c r="O207" t="b">
        <v>0</v>
      </c>
      <c r="P207">
        <v>22244</v>
      </c>
      <c r="Q207" t="s">
        <v>3954</v>
      </c>
      <c r="R207" t="s">
        <v>3739</v>
      </c>
      <c r="S207" t="s">
        <v>3740</v>
      </c>
      <c r="T207" t="s">
        <v>130</v>
      </c>
      <c r="U207">
        <v>17593051</v>
      </c>
      <c r="V207" t="s">
        <v>3744</v>
      </c>
      <c r="AB207" t="s">
        <v>130</v>
      </c>
      <c r="AC207" t="s">
        <v>125</v>
      </c>
      <c r="AD207" t="s">
        <v>125</v>
      </c>
      <c r="AE207" t="s">
        <v>125</v>
      </c>
      <c r="AF207" t="s">
        <v>125</v>
      </c>
      <c r="AG207" t="s">
        <v>130</v>
      </c>
    </row>
    <row r="208" spans="1:33" x14ac:dyDescent="0.2">
      <c r="A208">
        <v>29</v>
      </c>
      <c r="B208">
        <v>16302</v>
      </c>
      <c r="C208" t="s">
        <v>3734</v>
      </c>
      <c r="E208" t="s">
        <v>3665</v>
      </c>
      <c r="F208" t="s">
        <v>3735</v>
      </c>
      <c r="G208">
        <v>12</v>
      </c>
      <c r="H208">
        <v>0</v>
      </c>
      <c r="I208" t="s">
        <v>794</v>
      </c>
      <c r="J208" t="s">
        <v>3736</v>
      </c>
      <c r="M208" t="s">
        <v>3737</v>
      </c>
      <c r="N208">
        <v>147019</v>
      </c>
      <c r="O208" t="b">
        <v>0</v>
      </c>
      <c r="P208">
        <v>22242</v>
      </c>
      <c r="Q208" t="s">
        <v>3955</v>
      </c>
      <c r="R208" t="s">
        <v>3739</v>
      </c>
      <c r="S208" t="s">
        <v>3740</v>
      </c>
      <c r="T208" t="s">
        <v>130</v>
      </c>
      <c r="U208">
        <v>17592833</v>
      </c>
      <c r="V208" t="s">
        <v>3908</v>
      </c>
      <c r="X208">
        <v>0</v>
      </c>
      <c r="Z208">
        <v>600</v>
      </c>
      <c r="AB208" t="s">
        <v>130</v>
      </c>
      <c r="AC208" t="s">
        <v>125</v>
      </c>
      <c r="AD208" t="s">
        <v>125</v>
      </c>
      <c r="AE208" t="s">
        <v>125</v>
      </c>
      <c r="AF208" t="s">
        <v>125</v>
      </c>
      <c r="AG208" t="s">
        <v>130</v>
      </c>
    </row>
    <row r="209" spans="1:33" x14ac:dyDescent="0.2">
      <c r="A209">
        <v>29</v>
      </c>
      <c r="B209">
        <v>16302</v>
      </c>
      <c r="C209" t="s">
        <v>3734</v>
      </c>
      <c r="E209" t="s">
        <v>3665</v>
      </c>
      <c r="F209" t="s">
        <v>3735</v>
      </c>
      <c r="G209">
        <v>12</v>
      </c>
      <c r="H209">
        <v>0</v>
      </c>
      <c r="I209" t="s">
        <v>794</v>
      </c>
      <c r="J209" t="s">
        <v>3736</v>
      </c>
      <c r="M209" t="s">
        <v>3737</v>
      </c>
      <c r="N209">
        <v>147018</v>
      </c>
      <c r="O209" t="b">
        <v>0</v>
      </c>
      <c r="P209">
        <v>22241</v>
      </c>
      <c r="Q209" t="s">
        <v>3956</v>
      </c>
      <c r="R209" t="s">
        <v>3739</v>
      </c>
      <c r="S209" t="s">
        <v>3740</v>
      </c>
      <c r="T209" t="s">
        <v>130</v>
      </c>
      <c r="U209">
        <v>17592685</v>
      </c>
      <c r="V209" t="s">
        <v>3908</v>
      </c>
      <c r="X209">
        <v>0</v>
      </c>
      <c r="Z209">
        <v>600</v>
      </c>
      <c r="AB209" t="s">
        <v>130</v>
      </c>
      <c r="AC209" t="s">
        <v>125</v>
      </c>
      <c r="AD209" t="s">
        <v>125</v>
      </c>
      <c r="AE209" t="s">
        <v>125</v>
      </c>
      <c r="AF209" t="s">
        <v>125</v>
      </c>
      <c r="AG209" t="s">
        <v>130</v>
      </c>
    </row>
    <row r="210" spans="1:33" x14ac:dyDescent="0.2">
      <c r="A210">
        <v>29</v>
      </c>
      <c r="B210">
        <v>16302</v>
      </c>
      <c r="C210" t="s">
        <v>3734</v>
      </c>
      <c r="E210" t="s">
        <v>3665</v>
      </c>
      <c r="F210" t="s">
        <v>3735</v>
      </c>
      <c r="G210">
        <v>12</v>
      </c>
      <c r="H210">
        <v>0</v>
      </c>
      <c r="I210" t="s">
        <v>794</v>
      </c>
      <c r="J210" t="s">
        <v>3736</v>
      </c>
      <c r="M210" t="s">
        <v>3737</v>
      </c>
      <c r="N210">
        <v>147017</v>
      </c>
      <c r="O210" t="b">
        <v>0</v>
      </c>
      <c r="P210">
        <v>22240</v>
      </c>
      <c r="Q210" t="s">
        <v>3957</v>
      </c>
      <c r="R210" t="s">
        <v>3739</v>
      </c>
      <c r="S210" t="s">
        <v>3740</v>
      </c>
      <c r="T210" t="s">
        <v>130</v>
      </c>
      <c r="U210">
        <v>17592638</v>
      </c>
      <c r="V210" t="s">
        <v>3817</v>
      </c>
      <c r="X210">
        <v>50</v>
      </c>
      <c r="Z210">
        <v>70</v>
      </c>
      <c r="AB210" t="s">
        <v>130</v>
      </c>
      <c r="AC210" t="s">
        <v>125</v>
      </c>
      <c r="AD210" t="s">
        <v>125</v>
      </c>
      <c r="AE210" t="s">
        <v>125</v>
      </c>
      <c r="AF210" t="s">
        <v>125</v>
      </c>
      <c r="AG210" t="s">
        <v>130</v>
      </c>
    </row>
    <row r="211" spans="1:33" x14ac:dyDescent="0.2">
      <c r="A211">
        <v>29</v>
      </c>
      <c r="B211">
        <v>16302</v>
      </c>
      <c r="C211" t="s">
        <v>3734</v>
      </c>
      <c r="E211" t="s">
        <v>3665</v>
      </c>
      <c r="F211" t="s">
        <v>3735</v>
      </c>
      <c r="G211">
        <v>12</v>
      </c>
      <c r="H211">
        <v>0</v>
      </c>
      <c r="I211" t="s">
        <v>794</v>
      </c>
      <c r="J211" t="s">
        <v>3736</v>
      </c>
      <c r="M211" t="s">
        <v>3737</v>
      </c>
      <c r="N211">
        <v>147015</v>
      </c>
      <c r="O211" t="b">
        <v>0</v>
      </c>
      <c r="P211">
        <v>22238</v>
      </c>
      <c r="Q211" t="s">
        <v>3958</v>
      </c>
      <c r="R211" t="s">
        <v>3827</v>
      </c>
      <c r="S211" t="s">
        <v>3828</v>
      </c>
      <c r="T211" t="s">
        <v>125</v>
      </c>
      <c r="U211">
        <v>17592485</v>
      </c>
      <c r="V211" t="s">
        <v>3959</v>
      </c>
      <c r="X211">
        <v>1</v>
      </c>
      <c r="Z211">
        <v>3</v>
      </c>
      <c r="AB211" t="s">
        <v>130</v>
      </c>
      <c r="AC211" t="s">
        <v>125</v>
      </c>
      <c r="AD211" t="s">
        <v>125</v>
      </c>
      <c r="AE211" t="s">
        <v>125</v>
      </c>
      <c r="AF211" t="s">
        <v>125</v>
      </c>
      <c r="AG211" t="s">
        <v>130</v>
      </c>
    </row>
    <row r="212" spans="1:33" x14ac:dyDescent="0.2">
      <c r="A212">
        <v>29</v>
      </c>
      <c r="B212">
        <v>16302</v>
      </c>
      <c r="C212" t="s">
        <v>3734</v>
      </c>
      <c r="E212" t="s">
        <v>3665</v>
      </c>
      <c r="F212" t="s">
        <v>3735</v>
      </c>
      <c r="G212">
        <v>12</v>
      </c>
      <c r="H212">
        <v>0</v>
      </c>
      <c r="I212" t="s">
        <v>794</v>
      </c>
      <c r="J212" t="s">
        <v>3736</v>
      </c>
      <c r="M212" t="s">
        <v>3737</v>
      </c>
      <c r="N212">
        <v>147016</v>
      </c>
      <c r="O212" t="b">
        <v>0</v>
      </c>
      <c r="P212">
        <v>22239</v>
      </c>
      <c r="Q212" t="s">
        <v>3960</v>
      </c>
      <c r="R212" t="s">
        <v>3739</v>
      </c>
      <c r="S212" t="s">
        <v>3740</v>
      </c>
      <c r="T212" t="s">
        <v>130</v>
      </c>
      <c r="U212">
        <v>17592546</v>
      </c>
      <c r="V212" t="s">
        <v>3961</v>
      </c>
      <c r="X212">
        <v>6</v>
      </c>
      <c r="Z212">
        <v>10</v>
      </c>
      <c r="AB212" t="s">
        <v>130</v>
      </c>
      <c r="AC212" t="s">
        <v>125</v>
      </c>
      <c r="AD212" t="s">
        <v>125</v>
      </c>
      <c r="AE212" t="s">
        <v>125</v>
      </c>
      <c r="AF212" t="s">
        <v>125</v>
      </c>
      <c r="AG212" t="s">
        <v>130</v>
      </c>
    </row>
    <row r="213" spans="1:33" x14ac:dyDescent="0.2">
      <c r="A213">
        <v>29</v>
      </c>
      <c r="B213">
        <v>16302</v>
      </c>
      <c r="C213" t="s">
        <v>3734</v>
      </c>
      <c r="E213" t="s">
        <v>3665</v>
      </c>
      <c r="F213" t="s">
        <v>3735</v>
      </c>
      <c r="G213">
        <v>12</v>
      </c>
      <c r="H213">
        <v>0</v>
      </c>
      <c r="I213" t="s">
        <v>794</v>
      </c>
      <c r="J213" t="s">
        <v>3736</v>
      </c>
      <c r="M213" t="s">
        <v>3737</v>
      </c>
      <c r="N213">
        <v>147021</v>
      </c>
      <c r="O213" t="b">
        <v>0</v>
      </c>
      <c r="P213">
        <v>22245</v>
      </c>
      <c r="Q213" t="s">
        <v>3962</v>
      </c>
      <c r="R213" t="s">
        <v>3739</v>
      </c>
      <c r="S213" t="s">
        <v>3740</v>
      </c>
      <c r="T213" t="s">
        <v>130</v>
      </c>
      <c r="U213">
        <v>17593052</v>
      </c>
      <c r="V213" t="s">
        <v>3759</v>
      </c>
      <c r="X213">
        <v>0</v>
      </c>
      <c r="Z213">
        <v>120</v>
      </c>
      <c r="AB213" t="s">
        <v>130</v>
      </c>
      <c r="AC213" t="s">
        <v>125</v>
      </c>
      <c r="AD213" t="s">
        <v>125</v>
      </c>
      <c r="AE213" t="s">
        <v>125</v>
      </c>
      <c r="AF213" t="s">
        <v>125</v>
      </c>
      <c r="AG213" t="s">
        <v>130</v>
      </c>
    </row>
    <row r="214" spans="1:33" x14ac:dyDescent="0.2">
      <c r="A214">
        <v>29</v>
      </c>
      <c r="B214">
        <v>16302</v>
      </c>
      <c r="C214" t="s">
        <v>3734</v>
      </c>
      <c r="E214" t="s">
        <v>3665</v>
      </c>
      <c r="F214" t="s">
        <v>3735</v>
      </c>
      <c r="G214">
        <v>12</v>
      </c>
      <c r="H214">
        <v>0</v>
      </c>
      <c r="I214" t="s">
        <v>794</v>
      </c>
      <c r="J214" t="s">
        <v>3736</v>
      </c>
      <c r="M214" t="s">
        <v>3737</v>
      </c>
      <c r="N214">
        <v>147022</v>
      </c>
      <c r="O214" t="b">
        <v>0</v>
      </c>
      <c r="P214">
        <v>22246</v>
      </c>
      <c r="Q214" t="s">
        <v>3963</v>
      </c>
      <c r="R214" t="s">
        <v>3739</v>
      </c>
      <c r="S214" t="s">
        <v>3740</v>
      </c>
      <c r="T214" t="s">
        <v>130</v>
      </c>
      <c r="U214">
        <v>17593074</v>
      </c>
      <c r="V214" t="s">
        <v>3759</v>
      </c>
      <c r="X214">
        <v>0</v>
      </c>
      <c r="Z214">
        <v>120</v>
      </c>
      <c r="AB214" t="s">
        <v>130</v>
      </c>
      <c r="AC214" t="s">
        <v>125</v>
      </c>
      <c r="AD214" t="s">
        <v>125</v>
      </c>
      <c r="AE214" t="s">
        <v>125</v>
      </c>
      <c r="AF214" t="s">
        <v>125</v>
      </c>
      <c r="AG214" t="s">
        <v>130</v>
      </c>
    </row>
    <row r="215" spans="1:33" x14ac:dyDescent="0.2">
      <c r="A215">
        <v>29</v>
      </c>
      <c r="B215">
        <v>16302</v>
      </c>
      <c r="C215" t="s">
        <v>3734</v>
      </c>
      <c r="E215" t="s">
        <v>3665</v>
      </c>
      <c r="F215" t="s">
        <v>3735</v>
      </c>
      <c r="G215">
        <v>12</v>
      </c>
      <c r="H215">
        <v>0</v>
      </c>
      <c r="I215" t="s">
        <v>794</v>
      </c>
      <c r="J215" t="s">
        <v>3736</v>
      </c>
      <c r="M215" t="s">
        <v>3737</v>
      </c>
      <c r="N215">
        <v>147071</v>
      </c>
      <c r="O215" t="b">
        <v>0</v>
      </c>
      <c r="P215">
        <v>22258</v>
      </c>
      <c r="Q215" t="s">
        <v>3964</v>
      </c>
      <c r="R215" t="s">
        <v>3739</v>
      </c>
      <c r="S215" t="s">
        <v>3740</v>
      </c>
      <c r="T215" t="s">
        <v>130</v>
      </c>
      <c r="U215">
        <v>17594697</v>
      </c>
      <c r="V215" t="s">
        <v>3742</v>
      </c>
      <c r="X215">
        <v>0</v>
      </c>
      <c r="Z215">
        <v>600</v>
      </c>
      <c r="AB215" t="s">
        <v>130</v>
      </c>
      <c r="AC215" t="s">
        <v>125</v>
      </c>
      <c r="AD215" t="s">
        <v>125</v>
      </c>
      <c r="AE215" t="s">
        <v>125</v>
      </c>
      <c r="AF215" t="s">
        <v>125</v>
      </c>
      <c r="AG215" t="s">
        <v>130</v>
      </c>
    </row>
    <row r="216" spans="1:33" x14ac:dyDescent="0.2">
      <c r="A216">
        <v>29</v>
      </c>
      <c r="B216">
        <v>16302</v>
      </c>
      <c r="C216" t="s">
        <v>3734</v>
      </c>
      <c r="E216" t="s">
        <v>3665</v>
      </c>
      <c r="F216" t="s">
        <v>3735</v>
      </c>
      <c r="G216">
        <v>12</v>
      </c>
      <c r="H216">
        <v>0</v>
      </c>
      <c r="I216" t="s">
        <v>794</v>
      </c>
      <c r="J216" t="s">
        <v>3736</v>
      </c>
      <c r="M216" t="s">
        <v>3737</v>
      </c>
      <c r="N216">
        <v>147070</v>
      </c>
      <c r="O216" t="b">
        <v>0</v>
      </c>
      <c r="P216">
        <v>22257</v>
      </c>
      <c r="Q216" t="s">
        <v>3965</v>
      </c>
      <c r="R216" t="s">
        <v>3739</v>
      </c>
      <c r="S216" t="s">
        <v>3740</v>
      </c>
      <c r="T216" t="s">
        <v>130</v>
      </c>
      <c r="U216">
        <v>17594649</v>
      </c>
      <c r="V216" t="s">
        <v>3744</v>
      </c>
      <c r="AB216" t="s">
        <v>130</v>
      </c>
      <c r="AC216" t="s">
        <v>125</v>
      </c>
      <c r="AD216" t="s">
        <v>125</v>
      </c>
      <c r="AE216" t="s">
        <v>125</v>
      </c>
      <c r="AF216" t="s">
        <v>125</v>
      </c>
      <c r="AG216" t="s">
        <v>130</v>
      </c>
    </row>
    <row r="217" spans="1:33" x14ac:dyDescent="0.2">
      <c r="A217">
        <v>29</v>
      </c>
      <c r="B217">
        <v>16302</v>
      </c>
      <c r="C217" t="s">
        <v>3734</v>
      </c>
      <c r="E217" t="s">
        <v>3665</v>
      </c>
      <c r="F217" t="s">
        <v>3735</v>
      </c>
      <c r="G217">
        <v>12</v>
      </c>
      <c r="H217">
        <v>0</v>
      </c>
      <c r="I217" t="s">
        <v>794</v>
      </c>
      <c r="J217" t="s">
        <v>3736</v>
      </c>
      <c r="M217" t="s">
        <v>3737</v>
      </c>
      <c r="N217">
        <v>147030</v>
      </c>
      <c r="O217" t="b">
        <v>0</v>
      </c>
      <c r="P217">
        <v>22253</v>
      </c>
      <c r="Q217" t="s">
        <v>3966</v>
      </c>
      <c r="R217" t="s">
        <v>3739</v>
      </c>
      <c r="S217" t="s">
        <v>3740</v>
      </c>
      <c r="T217" t="s">
        <v>130</v>
      </c>
      <c r="U217">
        <v>17593958</v>
      </c>
      <c r="V217" t="s">
        <v>3744</v>
      </c>
      <c r="AB217" t="s">
        <v>130</v>
      </c>
      <c r="AC217" t="s">
        <v>125</v>
      </c>
      <c r="AD217" t="s">
        <v>125</v>
      </c>
      <c r="AE217" t="s">
        <v>125</v>
      </c>
      <c r="AF217" t="s">
        <v>125</v>
      </c>
      <c r="AG217" t="s">
        <v>130</v>
      </c>
    </row>
    <row r="218" spans="1:33" x14ac:dyDescent="0.2">
      <c r="A218">
        <v>29</v>
      </c>
      <c r="B218">
        <v>16302</v>
      </c>
      <c r="C218" t="s">
        <v>3734</v>
      </c>
      <c r="E218" t="s">
        <v>3665</v>
      </c>
      <c r="F218" t="s">
        <v>3735</v>
      </c>
      <c r="G218">
        <v>12</v>
      </c>
      <c r="H218">
        <v>0</v>
      </c>
      <c r="I218" t="s">
        <v>794</v>
      </c>
      <c r="J218" t="s">
        <v>3736</v>
      </c>
      <c r="M218" t="s">
        <v>3737</v>
      </c>
      <c r="N218">
        <v>147074</v>
      </c>
      <c r="O218" t="b">
        <v>0</v>
      </c>
      <c r="P218">
        <v>22261</v>
      </c>
      <c r="Q218" t="s">
        <v>3967</v>
      </c>
      <c r="R218" t="s">
        <v>3739</v>
      </c>
      <c r="S218" t="s">
        <v>3740</v>
      </c>
      <c r="T218" t="s">
        <v>130</v>
      </c>
      <c r="U218">
        <v>17594729</v>
      </c>
      <c r="V218" t="s">
        <v>3742</v>
      </c>
      <c r="X218">
        <v>0</v>
      </c>
      <c r="Z218">
        <v>600</v>
      </c>
      <c r="AB218" t="s">
        <v>130</v>
      </c>
      <c r="AC218" t="s">
        <v>125</v>
      </c>
      <c r="AD218" t="s">
        <v>125</v>
      </c>
      <c r="AE218" t="s">
        <v>125</v>
      </c>
      <c r="AF218" t="s">
        <v>125</v>
      </c>
      <c r="AG218" t="s">
        <v>130</v>
      </c>
    </row>
    <row r="219" spans="1:33" x14ac:dyDescent="0.2">
      <c r="A219">
        <v>29</v>
      </c>
      <c r="B219">
        <v>16302</v>
      </c>
      <c r="C219" t="s">
        <v>3734</v>
      </c>
      <c r="E219" t="s">
        <v>3665</v>
      </c>
      <c r="F219" t="s">
        <v>3735</v>
      </c>
      <c r="G219">
        <v>12</v>
      </c>
      <c r="H219">
        <v>0</v>
      </c>
      <c r="I219" t="s">
        <v>794</v>
      </c>
      <c r="J219" t="s">
        <v>3736</v>
      </c>
      <c r="M219" t="s">
        <v>3737</v>
      </c>
      <c r="N219">
        <v>147073</v>
      </c>
      <c r="O219" t="b">
        <v>0</v>
      </c>
      <c r="P219">
        <v>22260</v>
      </c>
      <c r="Q219" t="s">
        <v>3968</v>
      </c>
      <c r="R219" t="s">
        <v>3739</v>
      </c>
      <c r="S219" t="s">
        <v>3740</v>
      </c>
      <c r="T219" t="s">
        <v>130</v>
      </c>
      <c r="U219">
        <v>17594699</v>
      </c>
      <c r="V219" t="s">
        <v>3744</v>
      </c>
      <c r="AB219" t="s">
        <v>130</v>
      </c>
      <c r="AC219" t="s">
        <v>125</v>
      </c>
      <c r="AD219" t="s">
        <v>125</v>
      </c>
      <c r="AE219" t="s">
        <v>125</v>
      </c>
      <c r="AF219" t="s">
        <v>125</v>
      </c>
      <c r="AG219" t="s">
        <v>130</v>
      </c>
    </row>
    <row r="220" spans="1:33" x14ac:dyDescent="0.2">
      <c r="A220">
        <v>29</v>
      </c>
      <c r="B220">
        <v>16302</v>
      </c>
      <c r="C220" t="s">
        <v>3734</v>
      </c>
      <c r="E220" t="s">
        <v>3665</v>
      </c>
      <c r="F220" t="s">
        <v>3735</v>
      </c>
      <c r="G220">
        <v>12</v>
      </c>
      <c r="H220">
        <v>0</v>
      </c>
      <c r="I220" t="s">
        <v>794</v>
      </c>
      <c r="J220" t="s">
        <v>3736</v>
      </c>
      <c r="M220" t="s">
        <v>3737</v>
      </c>
      <c r="N220">
        <v>147072</v>
      </c>
      <c r="O220" t="b">
        <v>0</v>
      </c>
      <c r="P220">
        <v>22259</v>
      </c>
      <c r="Q220" t="s">
        <v>3969</v>
      </c>
      <c r="R220" t="s">
        <v>3739</v>
      </c>
      <c r="S220" t="s">
        <v>3740</v>
      </c>
      <c r="T220" t="s">
        <v>130</v>
      </c>
      <c r="U220">
        <v>17594698</v>
      </c>
      <c r="V220" t="s">
        <v>3744</v>
      </c>
      <c r="AB220" t="s">
        <v>130</v>
      </c>
      <c r="AC220" t="s">
        <v>125</v>
      </c>
      <c r="AD220" t="s">
        <v>125</v>
      </c>
      <c r="AE220" t="s">
        <v>125</v>
      </c>
      <c r="AF220" t="s">
        <v>125</v>
      </c>
      <c r="AG220" t="s">
        <v>130</v>
      </c>
    </row>
    <row r="221" spans="1:33" x14ac:dyDescent="0.2">
      <c r="A221">
        <v>29</v>
      </c>
      <c r="B221">
        <v>16302</v>
      </c>
      <c r="C221" t="s">
        <v>3734</v>
      </c>
      <c r="E221" t="s">
        <v>3665</v>
      </c>
      <c r="F221" t="s">
        <v>3735</v>
      </c>
      <c r="G221">
        <v>12</v>
      </c>
      <c r="H221">
        <v>0</v>
      </c>
      <c r="I221" t="s">
        <v>794</v>
      </c>
      <c r="J221" t="s">
        <v>3736</v>
      </c>
      <c r="M221" t="s">
        <v>3737</v>
      </c>
      <c r="N221">
        <v>147078</v>
      </c>
      <c r="O221" t="b">
        <v>0</v>
      </c>
      <c r="P221">
        <v>22264</v>
      </c>
      <c r="Q221" t="s">
        <v>3970</v>
      </c>
      <c r="R221" t="s">
        <v>3739</v>
      </c>
      <c r="S221" t="s">
        <v>3740</v>
      </c>
      <c r="T221" t="s">
        <v>130</v>
      </c>
      <c r="U221">
        <v>17594821</v>
      </c>
      <c r="V221" t="s">
        <v>3742</v>
      </c>
      <c r="X221">
        <v>0</v>
      </c>
      <c r="Z221">
        <v>600</v>
      </c>
      <c r="AB221" t="s">
        <v>130</v>
      </c>
      <c r="AC221" t="s">
        <v>125</v>
      </c>
      <c r="AD221" t="s">
        <v>125</v>
      </c>
      <c r="AE221" t="s">
        <v>125</v>
      </c>
      <c r="AF221" t="s">
        <v>125</v>
      </c>
      <c r="AG221" t="s">
        <v>130</v>
      </c>
    </row>
    <row r="222" spans="1:33" x14ac:dyDescent="0.2">
      <c r="A222">
        <v>29</v>
      </c>
      <c r="B222">
        <v>16302</v>
      </c>
      <c r="C222" t="s">
        <v>3734</v>
      </c>
      <c r="E222" t="s">
        <v>3665</v>
      </c>
      <c r="F222" t="s">
        <v>3735</v>
      </c>
      <c r="G222">
        <v>12</v>
      </c>
      <c r="H222">
        <v>0</v>
      </c>
      <c r="I222" t="s">
        <v>794</v>
      </c>
      <c r="J222" t="s">
        <v>3736</v>
      </c>
      <c r="M222" t="s">
        <v>3737</v>
      </c>
      <c r="N222">
        <v>147077</v>
      </c>
      <c r="O222" t="b">
        <v>0</v>
      </c>
      <c r="P222">
        <v>22263</v>
      </c>
      <c r="Q222" t="s">
        <v>3971</v>
      </c>
      <c r="R222" t="s">
        <v>3739</v>
      </c>
      <c r="S222" t="s">
        <v>3740</v>
      </c>
      <c r="T222" t="s">
        <v>130</v>
      </c>
      <c r="U222">
        <v>17594790</v>
      </c>
      <c r="V222" t="s">
        <v>3744</v>
      </c>
      <c r="AB222" t="s">
        <v>130</v>
      </c>
      <c r="AC222" t="s">
        <v>125</v>
      </c>
      <c r="AD222" t="s">
        <v>125</v>
      </c>
      <c r="AE222" t="s">
        <v>125</v>
      </c>
      <c r="AF222" t="s">
        <v>125</v>
      </c>
      <c r="AG222" t="s">
        <v>130</v>
      </c>
    </row>
    <row r="223" spans="1:33" x14ac:dyDescent="0.2">
      <c r="A223">
        <v>29</v>
      </c>
      <c r="B223">
        <v>16302</v>
      </c>
      <c r="C223" t="s">
        <v>3734</v>
      </c>
      <c r="E223" t="s">
        <v>3665</v>
      </c>
      <c r="F223" t="s">
        <v>3735</v>
      </c>
      <c r="G223">
        <v>12</v>
      </c>
      <c r="H223">
        <v>0</v>
      </c>
      <c r="I223" t="s">
        <v>794</v>
      </c>
      <c r="J223" t="s">
        <v>3736</v>
      </c>
      <c r="M223" t="s">
        <v>3737</v>
      </c>
      <c r="N223">
        <v>147076</v>
      </c>
      <c r="O223" t="b">
        <v>0</v>
      </c>
      <c r="P223">
        <v>22262</v>
      </c>
      <c r="Q223" t="s">
        <v>3972</v>
      </c>
      <c r="R223" t="s">
        <v>3739</v>
      </c>
      <c r="S223" t="s">
        <v>3740</v>
      </c>
      <c r="T223" t="s">
        <v>130</v>
      </c>
      <c r="U223">
        <v>17594730</v>
      </c>
      <c r="V223" t="s">
        <v>3744</v>
      </c>
      <c r="AB223" t="s">
        <v>130</v>
      </c>
      <c r="AC223" t="s">
        <v>125</v>
      </c>
      <c r="AD223" t="s">
        <v>125</v>
      </c>
      <c r="AE223" t="s">
        <v>125</v>
      </c>
      <c r="AF223" t="s">
        <v>125</v>
      </c>
      <c r="AG223" t="s">
        <v>130</v>
      </c>
    </row>
    <row r="224" spans="1:33" x14ac:dyDescent="0.2">
      <c r="A224">
        <v>29</v>
      </c>
      <c r="B224">
        <v>16302</v>
      </c>
      <c r="C224" t="s">
        <v>3734</v>
      </c>
      <c r="E224" t="s">
        <v>3665</v>
      </c>
      <c r="F224" t="s">
        <v>3735</v>
      </c>
      <c r="G224">
        <v>12</v>
      </c>
      <c r="H224">
        <v>0</v>
      </c>
      <c r="I224" t="s">
        <v>794</v>
      </c>
      <c r="J224" t="s">
        <v>3736</v>
      </c>
      <c r="M224" t="s">
        <v>3737</v>
      </c>
      <c r="N224">
        <v>147127</v>
      </c>
      <c r="O224" t="b">
        <v>0</v>
      </c>
      <c r="P224">
        <v>22266</v>
      </c>
      <c r="Q224" t="s">
        <v>3973</v>
      </c>
      <c r="R224" t="s">
        <v>3739</v>
      </c>
      <c r="S224" t="s">
        <v>3740</v>
      </c>
      <c r="T224" t="s">
        <v>130</v>
      </c>
      <c r="U224">
        <v>17595234</v>
      </c>
      <c r="V224" t="s">
        <v>3908</v>
      </c>
      <c r="X224">
        <v>0</v>
      </c>
      <c r="Z224">
        <v>300</v>
      </c>
      <c r="AB224" t="s">
        <v>130</v>
      </c>
      <c r="AC224" t="s">
        <v>125</v>
      </c>
      <c r="AD224" t="s">
        <v>125</v>
      </c>
      <c r="AE224" t="s">
        <v>125</v>
      </c>
      <c r="AF224" t="s">
        <v>125</v>
      </c>
      <c r="AG224" t="s">
        <v>130</v>
      </c>
    </row>
    <row r="225" spans="1:33" x14ac:dyDescent="0.2">
      <c r="A225">
        <v>29</v>
      </c>
      <c r="B225">
        <v>16302</v>
      </c>
      <c r="C225" t="s">
        <v>3734</v>
      </c>
      <c r="E225" t="s">
        <v>3665</v>
      </c>
      <c r="F225" t="s">
        <v>3735</v>
      </c>
      <c r="G225">
        <v>12</v>
      </c>
      <c r="H225">
        <v>0</v>
      </c>
      <c r="I225" t="s">
        <v>794</v>
      </c>
      <c r="J225" t="s">
        <v>3736</v>
      </c>
      <c r="M225" t="s">
        <v>3737</v>
      </c>
      <c r="N225">
        <v>147126</v>
      </c>
      <c r="O225" t="b">
        <v>0</v>
      </c>
      <c r="P225">
        <v>22265</v>
      </c>
      <c r="Q225" t="s">
        <v>3974</v>
      </c>
      <c r="R225" t="s">
        <v>3827</v>
      </c>
      <c r="S225" t="s">
        <v>3828</v>
      </c>
      <c r="T225" t="s">
        <v>125</v>
      </c>
      <c r="U225">
        <v>17595231</v>
      </c>
      <c r="V225" t="s">
        <v>3975</v>
      </c>
      <c r="X225">
        <v>0.1666666716337204</v>
      </c>
      <c r="Z225">
        <v>1</v>
      </c>
      <c r="AB225" t="s">
        <v>130</v>
      </c>
      <c r="AC225" t="s">
        <v>125</v>
      </c>
      <c r="AD225" t="s">
        <v>125</v>
      </c>
      <c r="AE225" t="s">
        <v>125</v>
      </c>
      <c r="AF225" t="s">
        <v>125</v>
      </c>
      <c r="AG225" t="s">
        <v>130</v>
      </c>
    </row>
    <row r="226" spans="1:33" x14ac:dyDescent="0.2">
      <c r="A226">
        <v>29</v>
      </c>
      <c r="B226">
        <v>16302</v>
      </c>
      <c r="C226" t="s">
        <v>3734</v>
      </c>
      <c r="E226" t="s">
        <v>3665</v>
      </c>
      <c r="F226" t="s">
        <v>3735</v>
      </c>
      <c r="G226">
        <v>12</v>
      </c>
      <c r="H226">
        <v>0</v>
      </c>
      <c r="I226" t="s">
        <v>794</v>
      </c>
      <c r="J226" t="s">
        <v>3736</v>
      </c>
      <c r="M226" t="s">
        <v>3737</v>
      </c>
      <c r="N226">
        <v>147128</v>
      </c>
      <c r="O226" t="b">
        <v>0</v>
      </c>
      <c r="P226">
        <v>22267</v>
      </c>
      <c r="Q226" t="s">
        <v>3976</v>
      </c>
      <c r="R226" t="s">
        <v>3739</v>
      </c>
      <c r="S226" t="s">
        <v>3740</v>
      </c>
      <c r="T226" t="s">
        <v>130</v>
      </c>
      <c r="U226">
        <v>17595465</v>
      </c>
      <c r="V226" t="s">
        <v>3759</v>
      </c>
      <c r="X226">
        <v>0</v>
      </c>
      <c r="Z226">
        <v>120</v>
      </c>
      <c r="AB226" t="s">
        <v>130</v>
      </c>
      <c r="AC226" t="s">
        <v>125</v>
      </c>
      <c r="AD226" t="s">
        <v>125</v>
      </c>
      <c r="AE226" t="s">
        <v>125</v>
      </c>
      <c r="AF226" t="s">
        <v>125</v>
      </c>
      <c r="AG226" t="s">
        <v>130</v>
      </c>
    </row>
    <row r="227" spans="1:33" x14ac:dyDescent="0.2">
      <c r="A227">
        <v>29</v>
      </c>
      <c r="B227">
        <v>16302</v>
      </c>
      <c r="C227" t="s">
        <v>3734</v>
      </c>
      <c r="E227" t="s">
        <v>3665</v>
      </c>
      <c r="F227" t="s">
        <v>3735</v>
      </c>
      <c r="G227">
        <v>12</v>
      </c>
      <c r="H227">
        <v>0</v>
      </c>
      <c r="I227" t="s">
        <v>794</v>
      </c>
      <c r="J227" t="s">
        <v>3736</v>
      </c>
      <c r="M227" t="s">
        <v>3737</v>
      </c>
      <c r="N227">
        <v>147135</v>
      </c>
      <c r="O227" t="b">
        <v>0</v>
      </c>
      <c r="P227">
        <v>22274</v>
      </c>
      <c r="Q227" t="s">
        <v>3977</v>
      </c>
      <c r="R227" t="s">
        <v>3739</v>
      </c>
      <c r="S227" t="s">
        <v>3740</v>
      </c>
      <c r="T227" t="s">
        <v>130</v>
      </c>
      <c r="U227">
        <v>17595924</v>
      </c>
      <c r="V227" t="s">
        <v>3978</v>
      </c>
      <c r="X227">
        <v>50</v>
      </c>
      <c r="Y227">
        <v>75</v>
      </c>
      <c r="Z227">
        <v>90</v>
      </c>
      <c r="AB227" t="s">
        <v>130</v>
      </c>
      <c r="AC227" t="s">
        <v>125</v>
      </c>
      <c r="AD227" t="s">
        <v>125</v>
      </c>
      <c r="AE227" t="s">
        <v>125</v>
      </c>
      <c r="AF227" t="s">
        <v>125</v>
      </c>
      <c r="AG227" t="s">
        <v>130</v>
      </c>
    </row>
    <row r="228" spans="1:33" x14ac:dyDescent="0.2">
      <c r="A228">
        <v>29</v>
      </c>
      <c r="B228">
        <v>16302</v>
      </c>
      <c r="C228" t="s">
        <v>3734</v>
      </c>
      <c r="E228" t="s">
        <v>3665</v>
      </c>
      <c r="F228" t="s">
        <v>3735</v>
      </c>
      <c r="G228">
        <v>12</v>
      </c>
      <c r="H228">
        <v>0</v>
      </c>
      <c r="I228" t="s">
        <v>794</v>
      </c>
      <c r="J228" t="s">
        <v>3736</v>
      </c>
      <c r="M228" t="s">
        <v>3737</v>
      </c>
      <c r="N228">
        <v>147134</v>
      </c>
      <c r="O228" t="b">
        <v>0</v>
      </c>
      <c r="P228">
        <v>22273</v>
      </c>
      <c r="Q228" t="s">
        <v>3979</v>
      </c>
      <c r="R228" t="s">
        <v>3739</v>
      </c>
      <c r="S228" t="s">
        <v>3740</v>
      </c>
      <c r="T228" t="s">
        <v>130</v>
      </c>
      <c r="U228">
        <v>17595902</v>
      </c>
      <c r="V228" t="s">
        <v>3908</v>
      </c>
      <c r="X228">
        <v>0</v>
      </c>
      <c r="Z228">
        <v>600</v>
      </c>
      <c r="AB228" t="s">
        <v>130</v>
      </c>
      <c r="AC228" t="s">
        <v>125</v>
      </c>
      <c r="AD228" t="s">
        <v>125</v>
      </c>
      <c r="AE228" t="s">
        <v>125</v>
      </c>
      <c r="AF228" t="s">
        <v>125</v>
      </c>
      <c r="AG228" t="s">
        <v>130</v>
      </c>
    </row>
    <row r="229" spans="1:33" x14ac:dyDescent="0.2">
      <c r="A229">
        <v>29</v>
      </c>
      <c r="B229">
        <v>16302</v>
      </c>
      <c r="C229" t="s">
        <v>3734</v>
      </c>
      <c r="E229" t="s">
        <v>3665</v>
      </c>
      <c r="F229" t="s">
        <v>3735</v>
      </c>
      <c r="G229">
        <v>12</v>
      </c>
      <c r="H229">
        <v>0</v>
      </c>
      <c r="I229" t="s">
        <v>794</v>
      </c>
      <c r="J229" t="s">
        <v>3736</v>
      </c>
      <c r="M229" t="s">
        <v>3737</v>
      </c>
      <c r="N229">
        <v>147133</v>
      </c>
      <c r="O229" t="b">
        <v>0</v>
      </c>
      <c r="P229">
        <v>22272</v>
      </c>
      <c r="Q229" t="s">
        <v>3980</v>
      </c>
      <c r="R229" t="s">
        <v>3827</v>
      </c>
      <c r="S229" t="s">
        <v>3828</v>
      </c>
      <c r="T229" t="s">
        <v>125</v>
      </c>
      <c r="U229">
        <v>17595693</v>
      </c>
      <c r="V229" t="s">
        <v>3975</v>
      </c>
      <c r="X229">
        <v>0.1666666716337204</v>
      </c>
      <c r="Z229">
        <v>1</v>
      </c>
      <c r="AB229" t="s">
        <v>130</v>
      </c>
      <c r="AC229" t="s">
        <v>125</v>
      </c>
      <c r="AD229" t="s">
        <v>125</v>
      </c>
      <c r="AE229" t="s">
        <v>125</v>
      </c>
      <c r="AF229" t="s">
        <v>125</v>
      </c>
      <c r="AG229" t="s">
        <v>130</v>
      </c>
    </row>
    <row r="230" spans="1:33" x14ac:dyDescent="0.2">
      <c r="A230">
        <v>29</v>
      </c>
      <c r="B230">
        <v>16302</v>
      </c>
      <c r="C230" t="s">
        <v>3734</v>
      </c>
      <c r="E230" t="s">
        <v>3665</v>
      </c>
      <c r="F230" t="s">
        <v>3735</v>
      </c>
      <c r="G230">
        <v>12</v>
      </c>
      <c r="H230">
        <v>0</v>
      </c>
      <c r="I230" t="s">
        <v>794</v>
      </c>
      <c r="J230" t="s">
        <v>3736</v>
      </c>
      <c r="M230" t="s">
        <v>3737</v>
      </c>
      <c r="N230">
        <v>147136</v>
      </c>
      <c r="O230" t="b">
        <v>0</v>
      </c>
      <c r="P230">
        <v>22275</v>
      </c>
      <c r="Q230" t="s">
        <v>3981</v>
      </c>
      <c r="R230" t="s">
        <v>3739</v>
      </c>
      <c r="S230" t="s">
        <v>3740</v>
      </c>
      <c r="T230" t="s">
        <v>130</v>
      </c>
      <c r="U230">
        <v>17596022</v>
      </c>
      <c r="V230" t="s">
        <v>3759</v>
      </c>
      <c r="X230">
        <v>0</v>
      </c>
      <c r="Z230">
        <v>120</v>
      </c>
      <c r="AB230" t="s">
        <v>130</v>
      </c>
      <c r="AC230" t="s">
        <v>125</v>
      </c>
      <c r="AD230" t="s">
        <v>125</v>
      </c>
      <c r="AE230" t="s">
        <v>125</v>
      </c>
      <c r="AF230" t="s">
        <v>125</v>
      </c>
      <c r="AG230" t="s">
        <v>130</v>
      </c>
    </row>
    <row r="231" spans="1:33" x14ac:dyDescent="0.2">
      <c r="A231">
        <v>29</v>
      </c>
      <c r="B231">
        <v>16302</v>
      </c>
      <c r="C231" t="s">
        <v>3734</v>
      </c>
      <c r="E231" t="s">
        <v>3665</v>
      </c>
      <c r="F231" t="s">
        <v>3735</v>
      </c>
      <c r="G231">
        <v>12</v>
      </c>
      <c r="H231">
        <v>0</v>
      </c>
      <c r="I231" t="s">
        <v>794</v>
      </c>
      <c r="J231" t="s">
        <v>3736</v>
      </c>
      <c r="M231" t="s">
        <v>3737</v>
      </c>
      <c r="N231">
        <v>147143</v>
      </c>
      <c r="O231" t="b">
        <v>0</v>
      </c>
      <c r="P231">
        <v>22281</v>
      </c>
      <c r="Q231" t="s">
        <v>3982</v>
      </c>
      <c r="R231" t="s">
        <v>3739</v>
      </c>
      <c r="S231" t="s">
        <v>3740</v>
      </c>
      <c r="T231" t="s">
        <v>130</v>
      </c>
      <c r="U231">
        <v>17599744</v>
      </c>
      <c r="V231" t="s">
        <v>3978</v>
      </c>
      <c r="X231">
        <v>50</v>
      </c>
      <c r="Y231">
        <v>80</v>
      </c>
      <c r="Z231">
        <v>90</v>
      </c>
      <c r="AB231" t="s">
        <v>130</v>
      </c>
      <c r="AC231" t="s">
        <v>125</v>
      </c>
      <c r="AD231" t="s">
        <v>125</v>
      </c>
      <c r="AE231" t="s">
        <v>125</v>
      </c>
      <c r="AF231" t="s">
        <v>125</v>
      </c>
      <c r="AG231" t="s">
        <v>130</v>
      </c>
    </row>
    <row r="232" spans="1:33" x14ac:dyDescent="0.2">
      <c r="A232">
        <v>29</v>
      </c>
      <c r="B232">
        <v>16302</v>
      </c>
      <c r="C232" t="s">
        <v>3734</v>
      </c>
      <c r="E232" t="s">
        <v>3665</v>
      </c>
      <c r="F232" t="s">
        <v>3735</v>
      </c>
      <c r="G232">
        <v>12</v>
      </c>
      <c r="H232">
        <v>0</v>
      </c>
      <c r="I232" t="s">
        <v>794</v>
      </c>
      <c r="J232" t="s">
        <v>3736</v>
      </c>
      <c r="M232" t="s">
        <v>3737</v>
      </c>
      <c r="N232">
        <v>147142</v>
      </c>
      <c r="O232" t="b">
        <v>0</v>
      </c>
      <c r="P232">
        <v>22280</v>
      </c>
      <c r="Q232" t="s">
        <v>3983</v>
      </c>
      <c r="R232" t="s">
        <v>3739</v>
      </c>
      <c r="S232" t="s">
        <v>3740</v>
      </c>
      <c r="T232" t="s">
        <v>130</v>
      </c>
      <c r="U232">
        <v>17599736</v>
      </c>
      <c r="V232" t="s">
        <v>3908</v>
      </c>
      <c r="X232">
        <v>0</v>
      </c>
      <c r="Z232">
        <v>600</v>
      </c>
      <c r="AB232" t="s">
        <v>130</v>
      </c>
      <c r="AC232" t="s">
        <v>125</v>
      </c>
      <c r="AD232" t="s">
        <v>125</v>
      </c>
      <c r="AE232" t="s">
        <v>125</v>
      </c>
      <c r="AF232" t="s">
        <v>125</v>
      </c>
      <c r="AG232" t="s">
        <v>130</v>
      </c>
    </row>
    <row r="233" spans="1:33" x14ac:dyDescent="0.2">
      <c r="A233">
        <v>29</v>
      </c>
      <c r="B233">
        <v>16302</v>
      </c>
      <c r="C233" t="s">
        <v>3734</v>
      </c>
      <c r="E233" t="s">
        <v>3665</v>
      </c>
      <c r="F233" t="s">
        <v>3735</v>
      </c>
      <c r="G233">
        <v>12</v>
      </c>
      <c r="H233">
        <v>0</v>
      </c>
      <c r="I233" t="s">
        <v>794</v>
      </c>
      <c r="J233" t="s">
        <v>3736</v>
      </c>
      <c r="M233" t="s">
        <v>3737</v>
      </c>
      <c r="N233">
        <v>147141</v>
      </c>
      <c r="O233" t="b">
        <v>0</v>
      </c>
      <c r="P233">
        <v>22279</v>
      </c>
      <c r="Q233" t="s">
        <v>3984</v>
      </c>
      <c r="R233" t="s">
        <v>3827</v>
      </c>
      <c r="S233" t="s">
        <v>3828</v>
      </c>
      <c r="T233" t="s">
        <v>125</v>
      </c>
      <c r="U233">
        <v>17599728</v>
      </c>
      <c r="V233" t="s">
        <v>3975</v>
      </c>
      <c r="X233">
        <v>0.1666666716337204</v>
      </c>
      <c r="Z233">
        <v>1</v>
      </c>
      <c r="AB233" t="s">
        <v>130</v>
      </c>
      <c r="AC233" t="s">
        <v>125</v>
      </c>
      <c r="AD233" t="s">
        <v>125</v>
      </c>
      <c r="AE233" t="s">
        <v>125</v>
      </c>
      <c r="AF233" t="s">
        <v>125</v>
      </c>
      <c r="AG233" t="s">
        <v>130</v>
      </c>
    </row>
    <row r="234" spans="1:33" x14ac:dyDescent="0.2">
      <c r="A234">
        <v>29</v>
      </c>
      <c r="B234">
        <v>16302</v>
      </c>
      <c r="C234" t="s">
        <v>3734</v>
      </c>
      <c r="E234" t="s">
        <v>3665</v>
      </c>
      <c r="F234" t="s">
        <v>3735</v>
      </c>
      <c r="G234">
        <v>12</v>
      </c>
      <c r="H234">
        <v>0</v>
      </c>
      <c r="I234" t="s">
        <v>794</v>
      </c>
      <c r="J234" t="s">
        <v>3736</v>
      </c>
      <c r="M234" t="s">
        <v>3737</v>
      </c>
      <c r="N234">
        <v>147144</v>
      </c>
      <c r="O234" t="b">
        <v>0</v>
      </c>
      <c r="P234">
        <v>22282</v>
      </c>
      <c r="Q234" t="s">
        <v>3985</v>
      </c>
      <c r="R234" t="s">
        <v>3739</v>
      </c>
      <c r="S234" t="s">
        <v>3740</v>
      </c>
      <c r="T234" t="s">
        <v>130</v>
      </c>
      <c r="U234">
        <v>17599749</v>
      </c>
      <c r="V234" t="s">
        <v>3759</v>
      </c>
      <c r="X234">
        <v>0</v>
      </c>
      <c r="Z234">
        <v>120</v>
      </c>
      <c r="AB234" t="s">
        <v>130</v>
      </c>
      <c r="AC234" t="s">
        <v>125</v>
      </c>
      <c r="AD234" t="s">
        <v>125</v>
      </c>
      <c r="AE234" t="s">
        <v>125</v>
      </c>
      <c r="AF234" t="s">
        <v>125</v>
      </c>
      <c r="AG234" t="s">
        <v>130</v>
      </c>
    </row>
    <row r="235" spans="1:33" x14ac:dyDescent="0.2">
      <c r="A235">
        <v>29</v>
      </c>
      <c r="B235">
        <v>16302</v>
      </c>
      <c r="C235" t="s">
        <v>3734</v>
      </c>
      <c r="E235" t="s">
        <v>3665</v>
      </c>
      <c r="F235" t="s">
        <v>3735</v>
      </c>
      <c r="G235">
        <v>12</v>
      </c>
      <c r="H235">
        <v>0</v>
      </c>
      <c r="I235" t="s">
        <v>794</v>
      </c>
      <c r="J235" t="s">
        <v>3736</v>
      </c>
      <c r="M235" t="s">
        <v>3737</v>
      </c>
      <c r="N235">
        <v>187775</v>
      </c>
      <c r="O235" t="b">
        <v>0</v>
      </c>
      <c r="P235">
        <v>29019</v>
      </c>
      <c r="Q235" t="s">
        <v>3986</v>
      </c>
      <c r="R235" t="s">
        <v>3827</v>
      </c>
      <c r="S235" t="s">
        <v>3828</v>
      </c>
      <c r="T235" t="s">
        <v>125</v>
      </c>
      <c r="U235">
        <v>21823837</v>
      </c>
      <c r="V235" t="s">
        <v>3987</v>
      </c>
      <c r="X235">
        <v>0.1666666716337204</v>
      </c>
      <c r="Z235">
        <v>1</v>
      </c>
      <c r="AB235" t="s">
        <v>130</v>
      </c>
      <c r="AC235" t="s">
        <v>125</v>
      </c>
      <c r="AD235" t="s">
        <v>125</v>
      </c>
      <c r="AE235" t="s">
        <v>125</v>
      </c>
      <c r="AF235" t="s">
        <v>125</v>
      </c>
      <c r="AG235" t="s">
        <v>130</v>
      </c>
    </row>
    <row r="236" spans="1:33" x14ac:dyDescent="0.2">
      <c r="A236">
        <v>29</v>
      </c>
      <c r="B236">
        <v>16302</v>
      </c>
      <c r="C236" t="s">
        <v>3734</v>
      </c>
      <c r="E236" t="s">
        <v>3665</v>
      </c>
      <c r="F236" t="s">
        <v>3735</v>
      </c>
      <c r="G236">
        <v>12</v>
      </c>
      <c r="H236">
        <v>0</v>
      </c>
      <c r="I236" t="s">
        <v>794</v>
      </c>
      <c r="J236" t="s">
        <v>3736</v>
      </c>
      <c r="M236" t="s">
        <v>3737</v>
      </c>
      <c r="N236">
        <v>147154</v>
      </c>
      <c r="O236" t="b">
        <v>0</v>
      </c>
      <c r="P236">
        <v>22291</v>
      </c>
      <c r="Q236" t="s">
        <v>3988</v>
      </c>
      <c r="R236" t="s">
        <v>3739</v>
      </c>
      <c r="S236" t="s">
        <v>3740</v>
      </c>
      <c r="T236" t="s">
        <v>130</v>
      </c>
      <c r="U236">
        <v>17599928</v>
      </c>
      <c r="V236" t="s">
        <v>3742</v>
      </c>
      <c r="X236">
        <v>0</v>
      </c>
      <c r="Z236">
        <v>600</v>
      </c>
      <c r="AB236" t="s">
        <v>130</v>
      </c>
      <c r="AC236" t="s">
        <v>125</v>
      </c>
      <c r="AD236" t="s">
        <v>125</v>
      </c>
      <c r="AE236" t="s">
        <v>125</v>
      </c>
      <c r="AF236" t="s">
        <v>125</v>
      </c>
      <c r="AG236" t="s">
        <v>130</v>
      </c>
    </row>
    <row r="237" spans="1:33" x14ac:dyDescent="0.2">
      <c r="A237">
        <v>29</v>
      </c>
      <c r="B237">
        <v>16302</v>
      </c>
      <c r="C237" t="s">
        <v>3734</v>
      </c>
      <c r="E237" t="s">
        <v>3665</v>
      </c>
      <c r="F237" t="s">
        <v>3735</v>
      </c>
      <c r="G237">
        <v>12</v>
      </c>
      <c r="H237">
        <v>0</v>
      </c>
      <c r="I237" t="s">
        <v>794</v>
      </c>
      <c r="J237" t="s">
        <v>3736</v>
      </c>
      <c r="M237" t="s">
        <v>3737</v>
      </c>
      <c r="N237">
        <v>147153</v>
      </c>
      <c r="O237" t="b">
        <v>0</v>
      </c>
      <c r="P237">
        <v>22290</v>
      </c>
      <c r="Q237" t="s">
        <v>3989</v>
      </c>
      <c r="R237" t="s">
        <v>3739</v>
      </c>
      <c r="S237" t="s">
        <v>3740</v>
      </c>
      <c r="T237" t="s">
        <v>130</v>
      </c>
      <c r="U237">
        <v>17599925</v>
      </c>
      <c r="V237" t="s">
        <v>3744</v>
      </c>
      <c r="AB237" t="s">
        <v>130</v>
      </c>
      <c r="AC237" t="s">
        <v>125</v>
      </c>
      <c r="AD237" t="s">
        <v>125</v>
      </c>
      <c r="AE237" t="s">
        <v>125</v>
      </c>
      <c r="AF237" t="s">
        <v>125</v>
      </c>
      <c r="AG237" t="s">
        <v>130</v>
      </c>
    </row>
    <row r="238" spans="1:33" x14ac:dyDescent="0.2">
      <c r="A238">
        <v>29</v>
      </c>
      <c r="B238">
        <v>16302</v>
      </c>
      <c r="C238" t="s">
        <v>3734</v>
      </c>
      <c r="E238" t="s">
        <v>3665</v>
      </c>
      <c r="F238" t="s">
        <v>3735</v>
      </c>
      <c r="G238">
        <v>12</v>
      </c>
      <c r="H238">
        <v>0</v>
      </c>
      <c r="I238" t="s">
        <v>794</v>
      </c>
      <c r="J238" t="s">
        <v>3736</v>
      </c>
      <c r="M238" t="s">
        <v>3737</v>
      </c>
      <c r="N238">
        <v>147152</v>
      </c>
      <c r="O238" t="b">
        <v>0</v>
      </c>
      <c r="P238">
        <v>22289</v>
      </c>
      <c r="Q238" t="s">
        <v>3990</v>
      </c>
      <c r="R238" t="s">
        <v>3739</v>
      </c>
      <c r="S238" t="s">
        <v>3740</v>
      </c>
      <c r="T238" t="s">
        <v>130</v>
      </c>
      <c r="U238">
        <v>17599878</v>
      </c>
      <c r="V238" t="s">
        <v>3744</v>
      </c>
      <c r="AB238" t="s">
        <v>130</v>
      </c>
      <c r="AC238" t="s">
        <v>125</v>
      </c>
      <c r="AD238" t="s">
        <v>125</v>
      </c>
      <c r="AE238" t="s">
        <v>125</v>
      </c>
      <c r="AF238" t="s">
        <v>125</v>
      </c>
      <c r="AG238" t="s">
        <v>130</v>
      </c>
    </row>
    <row r="239" spans="1:33" x14ac:dyDescent="0.2">
      <c r="A239">
        <v>29</v>
      </c>
      <c r="B239">
        <v>16302</v>
      </c>
      <c r="C239" t="s">
        <v>3734</v>
      </c>
      <c r="E239" t="s">
        <v>3665</v>
      </c>
      <c r="F239" t="s">
        <v>3735</v>
      </c>
      <c r="G239">
        <v>12</v>
      </c>
      <c r="H239">
        <v>0</v>
      </c>
      <c r="I239" t="s">
        <v>794</v>
      </c>
      <c r="J239" t="s">
        <v>3736</v>
      </c>
      <c r="M239" t="s">
        <v>3737</v>
      </c>
      <c r="N239">
        <v>147157</v>
      </c>
      <c r="O239" t="b">
        <v>0</v>
      </c>
      <c r="P239">
        <v>22294</v>
      </c>
      <c r="Q239" t="s">
        <v>3991</v>
      </c>
      <c r="R239" t="s">
        <v>3739</v>
      </c>
      <c r="S239" t="s">
        <v>3740</v>
      </c>
      <c r="T239" t="s">
        <v>130</v>
      </c>
      <c r="U239">
        <v>17599938</v>
      </c>
      <c r="V239" t="s">
        <v>3742</v>
      </c>
      <c r="X239">
        <v>0</v>
      </c>
      <c r="Z239">
        <v>600</v>
      </c>
      <c r="AB239" t="s">
        <v>130</v>
      </c>
      <c r="AC239" t="s">
        <v>125</v>
      </c>
      <c r="AD239" t="s">
        <v>125</v>
      </c>
      <c r="AE239" t="s">
        <v>125</v>
      </c>
      <c r="AF239" t="s">
        <v>125</v>
      </c>
      <c r="AG239" t="s">
        <v>130</v>
      </c>
    </row>
    <row r="240" spans="1:33" x14ac:dyDescent="0.2">
      <c r="A240">
        <v>29</v>
      </c>
      <c r="B240">
        <v>16302</v>
      </c>
      <c r="C240" t="s">
        <v>3734</v>
      </c>
      <c r="E240" t="s">
        <v>3665</v>
      </c>
      <c r="F240" t="s">
        <v>3735</v>
      </c>
      <c r="G240">
        <v>12</v>
      </c>
      <c r="H240">
        <v>0</v>
      </c>
      <c r="I240" t="s">
        <v>794</v>
      </c>
      <c r="J240" t="s">
        <v>3736</v>
      </c>
      <c r="M240" t="s">
        <v>3737</v>
      </c>
      <c r="N240">
        <v>147156</v>
      </c>
      <c r="O240" t="b">
        <v>0</v>
      </c>
      <c r="P240">
        <v>22293</v>
      </c>
      <c r="Q240" t="s">
        <v>3992</v>
      </c>
      <c r="R240" t="s">
        <v>3739</v>
      </c>
      <c r="S240" t="s">
        <v>3740</v>
      </c>
      <c r="T240" t="s">
        <v>130</v>
      </c>
      <c r="U240">
        <v>17599934</v>
      </c>
      <c r="V240" t="s">
        <v>3744</v>
      </c>
      <c r="AB240" t="s">
        <v>130</v>
      </c>
      <c r="AC240" t="s">
        <v>125</v>
      </c>
      <c r="AD240" t="s">
        <v>125</v>
      </c>
      <c r="AE240" t="s">
        <v>125</v>
      </c>
      <c r="AF240" t="s">
        <v>125</v>
      </c>
      <c r="AG240" t="s">
        <v>130</v>
      </c>
    </row>
    <row r="241" spans="1:33" x14ac:dyDescent="0.2">
      <c r="A241">
        <v>29</v>
      </c>
      <c r="B241">
        <v>16302</v>
      </c>
      <c r="C241" t="s">
        <v>3734</v>
      </c>
      <c r="E241" t="s">
        <v>3665</v>
      </c>
      <c r="F241" t="s">
        <v>3735</v>
      </c>
      <c r="G241">
        <v>12</v>
      </c>
      <c r="H241">
        <v>0</v>
      </c>
      <c r="I241" t="s">
        <v>794</v>
      </c>
      <c r="J241" t="s">
        <v>3736</v>
      </c>
      <c r="M241" t="s">
        <v>3737</v>
      </c>
      <c r="N241">
        <v>147155</v>
      </c>
      <c r="O241" t="b">
        <v>0</v>
      </c>
      <c r="P241">
        <v>22292</v>
      </c>
      <c r="Q241" t="s">
        <v>3993</v>
      </c>
      <c r="R241" t="s">
        <v>3739</v>
      </c>
      <c r="S241" t="s">
        <v>3740</v>
      </c>
      <c r="T241" t="s">
        <v>130</v>
      </c>
      <c r="U241">
        <v>17599933</v>
      </c>
      <c r="V241" t="s">
        <v>3744</v>
      </c>
      <c r="AB241" t="s">
        <v>130</v>
      </c>
      <c r="AC241" t="s">
        <v>125</v>
      </c>
      <c r="AD241" t="s">
        <v>125</v>
      </c>
      <c r="AE241" t="s">
        <v>125</v>
      </c>
      <c r="AF241" t="s">
        <v>125</v>
      </c>
      <c r="AG241" t="s">
        <v>130</v>
      </c>
    </row>
    <row r="242" spans="1:33" x14ac:dyDescent="0.2">
      <c r="A242">
        <v>29</v>
      </c>
      <c r="B242">
        <v>16302</v>
      </c>
      <c r="C242" t="s">
        <v>3734</v>
      </c>
      <c r="E242" t="s">
        <v>3665</v>
      </c>
      <c r="F242" t="s">
        <v>3735</v>
      </c>
      <c r="G242">
        <v>12</v>
      </c>
      <c r="H242">
        <v>0</v>
      </c>
      <c r="I242" t="s">
        <v>794</v>
      </c>
      <c r="J242" t="s">
        <v>3736</v>
      </c>
      <c r="M242" t="s">
        <v>3737</v>
      </c>
      <c r="N242">
        <v>147161</v>
      </c>
      <c r="O242" t="b">
        <v>0</v>
      </c>
      <c r="P242">
        <v>22298</v>
      </c>
      <c r="Q242" t="s">
        <v>3994</v>
      </c>
      <c r="R242" t="s">
        <v>3739</v>
      </c>
      <c r="S242" t="s">
        <v>3740</v>
      </c>
      <c r="T242" t="s">
        <v>130</v>
      </c>
      <c r="U242">
        <v>17599989</v>
      </c>
      <c r="V242" t="s">
        <v>3744</v>
      </c>
      <c r="AB242" t="s">
        <v>130</v>
      </c>
      <c r="AC242" t="s">
        <v>125</v>
      </c>
      <c r="AD242" t="s">
        <v>125</v>
      </c>
      <c r="AE242" t="s">
        <v>125</v>
      </c>
      <c r="AF242" t="s">
        <v>125</v>
      </c>
      <c r="AG242" t="s">
        <v>130</v>
      </c>
    </row>
    <row r="243" spans="1:33" x14ac:dyDescent="0.2">
      <c r="A243">
        <v>29</v>
      </c>
      <c r="B243">
        <v>16302</v>
      </c>
      <c r="C243" t="s">
        <v>3734</v>
      </c>
      <c r="E243" t="s">
        <v>3665</v>
      </c>
      <c r="F243" t="s">
        <v>3735</v>
      </c>
      <c r="G243">
        <v>12</v>
      </c>
      <c r="H243">
        <v>0</v>
      </c>
      <c r="I243" t="s">
        <v>794</v>
      </c>
      <c r="J243" t="s">
        <v>3736</v>
      </c>
      <c r="M243" t="s">
        <v>3737</v>
      </c>
      <c r="N243">
        <v>147168</v>
      </c>
      <c r="O243" t="b">
        <v>0</v>
      </c>
      <c r="P243">
        <v>22306</v>
      </c>
      <c r="Q243" t="s">
        <v>3995</v>
      </c>
      <c r="R243" t="s">
        <v>3739</v>
      </c>
      <c r="S243" t="s">
        <v>3740</v>
      </c>
      <c r="T243" t="s">
        <v>130</v>
      </c>
      <c r="U243">
        <v>17600403</v>
      </c>
      <c r="V243" t="s">
        <v>3854</v>
      </c>
      <c r="AB243" t="s">
        <v>130</v>
      </c>
      <c r="AC243" t="s">
        <v>125</v>
      </c>
      <c r="AD243" t="s">
        <v>125</v>
      </c>
      <c r="AE243" t="s">
        <v>125</v>
      </c>
      <c r="AF243" t="s">
        <v>125</v>
      </c>
      <c r="AG243" t="s">
        <v>130</v>
      </c>
    </row>
    <row r="244" spans="1:33" x14ac:dyDescent="0.2">
      <c r="A244">
        <v>29</v>
      </c>
      <c r="B244">
        <v>16302</v>
      </c>
      <c r="C244" t="s">
        <v>3734</v>
      </c>
      <c r="E244" t="s">
        <v>3665</v>
      </c>
      <c r="F244" t="s">
        <v>3735</v>
      </c>
      <c r="G244">
        <v>12</v>
      </c>
      <c r="H244">
        <v>0</v>
      </c>
      <c r="I244" t="s">
        <v>794</v>
      </c>
      <c r="J244" t="s">
        <v>3736</v>
      </c>
      <c r="M244" t="s">
        <v>3737</v>
      </c>
      <c r="N244">
        <v>147169</v>
      </c>
      <c r="O244" t="b">
        <v>0</v>
      </c>
      <c r="P244">
        <v>22307</v>
      </c>
      <c r="Q244" t="s">
        <v>3996</v>
      </c>
      <c r="R244" t="s">
        <v>3739</v>
      </c>
      <c r="S244" t="s">
        <v>3740</v>
      </c>
      <c r="T244" t="s">
        <v>130</v>
      </c>
      <c r="U244">
        <v>17600418</v>
      </c>
      <c r="V244" t="s">
        <v>3997</v>
      </c>
      <c r="X244">
        <v>12</v>
      </c>
      <c r="Y244">
        <v>18</v>
      </c>
      <c r="Z244">
        <v>20</v>
      </c>
      <c r="AB244" t="s">
        <v>130</v>
      </c>
      <c r="AC244" t="s">
        <v>125</v>
      </c>
      <c r="AD244" t="s">
        <v>125</v>
      </c>
      <c r="AE244" t="s">
        <v>125</v>
      </c>
      <c r="AF244" t="s">
        <v>125</v>
      </c>
      <c r="AG244" t="s">
        <v>125</v>
      </c>
    </row>
    <row r="245" spans="1:33" x14ac:dyDescent="0.2">
      <c r="A245">
        <v>29</v>
      </c>
      <c r="B245">
        <v>16302</v>
      </c>
      <c r="C245" t="s">
        <v>3734</v>
      </c>
      <c r="E245" t="s">
        <v>3665</v>
      </c>
      <c r="F245" t="s">
        <v>3735</v>
      </c>
      <c r="G245">
        <v>12</v>
      </c>
      <c r="H245">
        <v>0</v>
      </c>
      <c r="I245" t="s">
        <v>794</v>
      </c>
      <c r="J245" t="s">
        <v>3736</v>
      </c>
      <c r="M245" t="s">
        <v>3737</v>
      </c>
      <c r="N245">
        <v>147164</v>
      </c>
      <c r="O245" t="b">
        <v>0</v>
      </c>
      <c r="P245">
        <v>22302</v>
      </c>
      <c r="Q245" t="s">
        <v>3998</v>
      </c>
      <c r="R245" t="s">
        <v>3739</v>
      </c>
      <c r="S245" t="s">
        <v>3740</v>
      </c>
      <c r="T245" t="s">
        <v>130</v>
      </c>
      <c r="U245">
        <v>17600190</v>
      </c>
      <c r="V245" t="s">
        <v>3742</v>
      </c>
      <c r="X245">
        <v>0</v>
      </c>
      <c r="Z245">
        <v>600</v>
      </c>
      <c r="AB245" t="s">
        <v>130</v>
      </c>
      <c r="AC245" t="s">
        <v>125</v>
      </c>
      <c r="AD245" t="s">
        <v>125</v>
      </c>
      <c r="AE245" t="s">
        <v>125</v>
      </c>
      <c r="AF245" t="s">
        <v>125</v>
      </c>
      <c r="AG245" t="s">
        <v>130</v>
      </c>
    </row>
    <row r="246" spans="1:33" x14ac:dyDescent="0.2">
      <c r="A246">
        <v>29</v>
      </c>
      <c r="B246">
        <v>16302</v>
      </c>
      <c r="C246" t="s">
        <v>3734</v>
      </c>
      <c r="E246" t="s">
        <v>3665</v>
      </c>
      <c r="F246" t="s">
        <v>3735</v>
      </c>
      <c r="G246">
        <v>12</v>
      </c>
      <c r="H246">
        <v>0</v>
      </c>
      <c r="I246" t="s">
        <v>794</v>
      </c>
      <c r="J246" t="s">
        <v>3736</v>
      </c>
      <c r="M246" t="s">
        <v>3737</v>
      </c>
      <c r="N246">
        <v>147166</v>
      </c>
      <c r="O246" t="b">
        <v>0</v>
      </c>
      <c r="P246">
        <v>22304</v>
      </c>
      <c r="Q246" t="s">
        <v>3999</v>
      </c>
      <c r="R246" t="s">
        <v>3739</v>
      </c>
      <c r="S246" t="s">
        <v>3740</v>
      </c>
      <c r="T246" t="s">
        <v>130</v>
      </c>
      <c r="U246">
        <v>17600270</v>
      </c>
      <c r="V246" t="s">
        <v>3744</v>
      </c>
      <c r="AB246" t="s">
        <v>130</v>
      </c>
      <c r="AC246" t="s">
        <v>125</v>
      </c>
      <c r="AD246" t="s">
        <v>125</v>
      </c>
      <c r="AE246" t="s">
        <v>125</v>
      </c>
      <c r="AF246" t="s">
        <v>125</v>
      </c>
      <c r="AG246" t="s">
        <v>130</v>
      </c>
    </row>
    <row r="247" spans="1:33" x14ac:dyDescent="0.2">
      <c r="A247">
        <v>29</v>
      </c>
      <c r="B247">
        <v>16302</v>
      </c>
      <c r="C247" t="s">
        <v>3734</v>
      </c>
      <c r="E247" t="s">
        <v>3665</v>
      </c>
      <c r="F247" t="s">
        <v>3735</v>
      </c>
      <c r="G247">
        <v>12</v>
      </c>
      <c r="H247">
        <v>0</v>
      </c>
      <c r="I247" t="s">
        <v>794</v>
      </c>
      <c r="J247" t="s">
        <v>3736</v>
      </c>
      <c r="M247" t="s">
        <v>3737</v>
      </c>
      <c r="N247">
        <v>147165</v>
      </c>
      <c r="O247" t="b">
        <v>0</v>
      </c>
      <c r="P247">
        <v>22303</v>
      </c>
      <c r="Q247" t="s">
        <v>4000</v>
      </c>
      <c r="R247" t="s">
        <v>3739</v>
      </c>
      <c r="S247" t="s">
        <v>3740</v>
      </c>
      <c r="T247" t="s">
        <v>130</v>
      </c>
      <c r="U247">
        <v>17600195</v>
      </c>
      <c r="V247" t="s">
        <v>3744</v>
      </c>
      <c r="AB247" t="s">
        <v>130</v>
      </c>
      <c r="AC247" t="s">
        <v>125</v>
      </c>
      <c r="AD247" t="s">
        <v>125</v>
      </c>
      <c r="AE247" t="s">
        <v>125</v>
      </c>
      <c r="AF247" t="s">
        <v>125</v>
      </c>
      <c r="AG247" t="s">
        <v>130</v>
      </c>
    </row>
    <row r="248" spans="1:33" x14ac:dyDescent="0.2">
      <c r="A248">
        <v>29</v>
      </c>
      <c r="B248">
        <v>16302</v>
      </c>
      <c r="C248" t="s">
        <v>3734</v>
      </c>
      <c r="E248" t="s">
        <v>3665</v>
      </c>
      <c r="F248" t="s">
        <v>3735</v>
      </c>
      <c r="G248">
        <v>12</v>
      </c>
      <c r="H248">
        <v>0</v>
      </c>
      <c r="I248" t="s">
        <v>794</v>
      </c>
      <c r="J248" t="s">
        <v>3736</v>
      </c>
      <c r="M248" t="s">
        <v>3737</v>
      </c>
      <c r="N248">
        <v>147160</v>
      </c>
      <c r="O248" t="b">
        <v>0</v>
      </c>
      <c r="P248">
        <v>22297</v>
      </c>
      <c r="Q248" t="s">
        <v>4001</v>
      </c>
      <c r="R248" t="s">
        <v>3739</v>
      </c>
      <c r="S248" t="s">
        <v>3740</v>
      </c>
      <c r="T248" t="s">
        <v>130</v>
      </c>
      <c r="U248">
        <v>17599988</v>
      </c>
      <c r="V248" t="s">
        <v>3744</v>
      </c>
      <c r="AB248" t="s">
        <v>130</v>
      </c>
      <c r="AC248" t="s">
        <v>125</v>
      </c>
      <c r="AD248" t="s">
        <v>125</v>
      </c>
      <c r="AE248" t="s">
        <v>125</v>
      </c>
      <c r="AF248" t="s">
        <v>125</v>
      </c>
      <c r="AG248" t="s">
        <v>130</v>
      </c>
    </row>
    <row r="249" spans="1:33" x14ac:dyDescent="0.2">
      <c r="A249">
        <v>29</v>
      </c>
      <c r="B249">
        <v>16302</v>
      </c>
      <c r="C249" t="s">
        <v>3734</v>
      </c>
      <c r="E249" t="s">
        <v>3665</v>
      </c>
      <c r="F249" t="s">
        <v>3735</v>
      </c>
      <c r="G249">
        <v>12</v>
      </c>
      <c r="H249">
        <v>0</v>
      </c>
      <c r="I249" t="s">
        <v>794</v>
      </c>
      <c r="J249" t="s">
        <v>3736</v>
      </c>
      <c r="M249" t="s">
        <v>3737</v>
      </c>
      <c r="N249">
        <v>147159</v>
      </c>
      <c r="O249" t="b">
        <v>0</v>
      </c>
      <c r="P249">
        <v>22296</v>
      </c>
      <c r="Q249" t="s">
        <v>4002</v>
      </c>
      <c r="R249" t="s">
        <v>3739</v>
      </c>
      <c r="S249" t="s">
        <v>3740</v>
      </c>
      <c r="T249" t="s">
        <v>130</v>
      </c>
      <c r="U249">
        <v>17599987</v>
      </c>
      <c r="V249" t="s">
        <v>3744</v>
      </c>
      <c r="AB249" t="s">
        <v>130</v>
      </c>
      <c r="AC249" t="s">
        <v>125</v>
      </c>
      <c r="AD249" t="s">
        <v>125</v>
      </c>
      <c r="AE249" t="s">
        <v>125</v>
      </c>
      <c r="AF249" t="s">
        <v>125</v>
      </c>
      <c r="AG249" t="s">
        <v>130</v>
      </c>
    </row>
    <row r="250" spans="1:33" x14ac:dyDescent="0.2">
      <c r="A250">
        <v>29</v>
      </c>
      <c r="B250">
        <v>16302</v>
      </c>
      <c r="C250" t="s">
        <v>3734</v>
      </c>
      <c r="E250" t="s">
        <v>3665</v>
      </c>
      <c r="F250" t="s">
        <v>3735</v>
      </c>
      <c r="G250">
        <v>12</v>
      </c>
      <c r="H250">
        <v>0</v>
      </c>
      <c r="I250" t="s">
        <v>794</v>
      </c>
      <c r="J250" t="s">
        <v>3736</v>
      </c>
      <c r="M250" t="s">
        <v>3737</v>
      </c>
      <c r="N250">
        <v>147163</v>
      </c>
      <c r="O250" t="b">
        <v>0</v>
      </c>
      <c r="P250">
        <v>22300</v>
      </c>
      <c r="Q250" t="s">
        <v>4003</v>
      </c>
      <c r="R250" t="s">
        <v>3739</v>
      </c>
      <c r="S250" t="s">
        <v>3740</v>
      </c>
      <c r="T250" t="s">
        <v>130</v>
      </c>
      <c r="U250">
        <v>17600156</v>
      </c>
      <c r="V250" t="s">
        <v>3742</v>
      </c>
      <c r="X250">
        <v>0</v>
      </c>
      <c r="Z250">
        <v>600</v>
      </c>
      <c r="AB250" t="s">
        <v>130</v>
      </c>
      <c r="AC250" t="s">
        <v>125</v>
      </c>
      <c r="AD250" t="s">
        <v>125</v>
      </c>
      <c r="AE250" t="s">
        <v>125</v>
      </c>
      <c r="AF250" t="s">
        <v>125</v>
      </c>
      <c r="AG250" t="s">
        <v>130</v>
      </c>
    </row>
    <row r="251" spans="1:33" x14ac:dyDescent="0.2">
      <c r="A251">
        <v>29</v>
      </c>
      <c r="B251">
        <v>16302</v>
      </c>
      <c r="C251" t="s">
        <v>3734</v>
      </c>
      <c r="E251" t="s">
        <v>3665</v>
      </c>
      <c r="F251" t="s">
        <v>3735</v>
      </c>
      <c r="G251">
        <v>12</v>
      </c>
      <c r="H251">
        <v>0</v>
      </c>
      <c r="I251" t="s">
        <v>794</v>
      </c>
      <c r="J251" t="s">
        <v>3736</v>
      </c>
      <c r="M251" t="s">
        <v>3737</v>
      </c>
      <c r="N251">
        <v>147162</v>
      </c>
      <c r="O251" t="b">
        <v>0</v>
      </c>
      <c r="P251">
        <v>22299</v>
      </c>
      <c r="Q251" t="s">
        <v>4004</v>
      </c>
      <c r="R251" t="s">
        <v>3739</v>
      </c>
      <c r="S251" t="s">
        <v>3740</v>
      </c>
      <c r="T251" t="s">
        <v>130</v>
      </c>
      <c r="U251">
        <v>17599998</v>
      </c>
      <c r="V251" t="s">
        <v>4005</v>
      </c>
      <c r="X251">
        <v>20</v>
      </c>
      <c r="Z251">
        <v>30</v>
      </c>
      <c r="AB251" t="s">
        <v>130</v>
      </c>
      <c r="AC251" t="s">
        <v>125</v>
      </c>
      <c r="AD251" t="s">
        <v>125</v>
      </c>
      <c r="AE251" t="s">
        <v>125</v>
      </c>
      <c r="AF251" t="s">
        <v>125</v>
      </c>
      <c r="AG251" t="s">
        <v>130</v>
      </c>
    </row>
    <row r="252" spans="1:33" x14ac:dyDescent="0.2">
      <c r="A252">
        <v>29</v>
      </c>
      <c r="B252">
        <v>16302</v>
      </c>
      <c r="C252" t="s">
        <v>3734</v>
      </c>
      <c r="E252" t="s">
        <v>3665</v>
      </c>
      <c r="F252" t="s">
        <v>3735</v>
      </c>
      <c r="G252">
        <v>12</v>
      </c>
      <c r="H252">
        <v>0</v>
      </c>
      <c r="I252" t="s">
        <v>794</v>
      </c>
      <c r="J252" t="s">
        <v>3736</v>
      </c>
      <c r="M252" t="s">
        <v>3737</v>
      </c>
      <c r="N252">
        <v>147158</v>
      </c>
      <c r="O252" t="b">
        <v>0</v>
      </c>
      <c r="P252">
        <v>22295</v>
      </c>
      <c r="Q252" t="s">
        <v>4006</v>
      </c>
      <c r="R252" t="s">
        <v>3827</v>
      </c>
      <c r="S252" t="s">
        <v>3828</v>
      </c>
      <c r="T252" t="s">
        <v>125</v>
      </c>
      <c r="U252">
        <v>17599984</v>
      </c>
      <c r="V252" t="s">
        <v>4007</v>
      </c>
      <c r="X252">
        <v>0.5</v>
      </c>
      <c r="Z252">
        <v>2</v>
      </c>
      <c r="AB252" t="s">
        <v>130</v>
      </c>
      <c r="AC252" t="s">
        <v>125</v>
      </c>
      <c r="AD252" t="s">
        <v>125</v>
      </c>
      <c r="AE252" t="s">
        <v>125</v>
      </c>
      <c r="AF252" t="s">
        <v>125</v>
      </c>
      <c r="AG252" t="s">
        <v>130</v>
      </c>
    </row>
    <row r="253" spans="1:33" x14ac:dyDescent="0.2">
      <c r="A253">
        <v>29</v>
      </c>
      <c r="B253">
        <v>16302</v>
      </c>
      <c r="C253" t="s">
        <v>3734</v>
      </c>
      <c r="E253" t="s">
        <v>3665</v>
      </c>
      <c r="F253" t="s">
        <v>3735</v>
      </c>
      <c r="G253">
        <v>12</v>
      </c>
      <c r="H253">
        <v>0</v>
      </c>
      <c r="I253" t="s">
        <v>794</v>
      </c>
      <c r="J253" t="s">
        <v>3736</v>
      </c>
      <c r="M253" t="s">
        <v>3737</v>
      </c>
      <c r="N253">
        <v>147167</v>
      </c>
      <c r="O253" t="b">
        <v>0</v>
      </c>
      <c r="P253">
        <v>22305</v>
      </c>
      <c r="Q253" t="s">
        <v>4008</v>
      </c>
      <c r="R253" t="s">
        <v>3739</v>
      </c>
      <c r="S253" t="s">
        <v>3740</v>
      </c>
      <c r="T253" t="s">
        <v>130</v>
      </c>
      <c r="U253">
        <v>17600323</v>
      </c>
      <c r="V253" t="s">
        <v>3759</v>
      </c>
      <c r="X253">
        <v>0</v>
      </c>
      <c r="Z253">
        <v>120</v>
      </c>
      <c r="AB253" t="s">
        <v>130</v>
      </c>
      <c r="AC253" t="s">
        <v>125</v>
      </c>
      <c r="AD253" t="s">
        <v>125</v>
      </c>
      <c r="AE253" t="s">
        <v>125</v>
      </c>
      <c r="AF253" t="s">
        <v>125</v>
      </c>
      <c r="AG253" t="s">
        <v>130</v>
      </c>
    </row>
    <row r="254" spans="1:33" x14ac:dyDescent="0.2">
      <c r="A254">
        <v>29</v>
      </c>
      <c r="B254">
        <v>16302</v>
      </c>
      <c r="C254" t="s">
        <v>3734</v>
      </c>
      <c r="E254" t="s">
        <v>3665</v>
      </c>
      <c r="F254" t="s">
        <v>3735</v>
      </c>
      <c r="G254">
        <v>12</v>
      </c>
      <c r="H254">
        <v>0</v>
      </c>
      <c r="I254" t="s">
        <v>794</v>
      </c>
      <c r="J254" t="s">
        <v>3736</v>
      </c>
      <c r="M254" t="s">
        <v>3737</v>
      </c>
      <c r="N254">
        <v>147173</v>
      </c>
      <c r="O254" t="b">
        <v>0</v>
      </c>
      <c r="P254">
        <v>22311</v>
      </c>
      <c r="Q254" t="s">
        <v>4009</v>
      </c>
      <c r="R254" t="s">
        <v>3739</v>
      </c>
      <c r="S254" t="s">
        <v>3740</v>
      </c>
      <c r="T254" t="s">
        <v>130</v>
      </c>
      <c r="U254">
        <v>17600478</v>
      </c>
      <c r="V254" t="s">
        <v>3744</v>
      </c>
      <c r="AB254" t="s">
        <v>130</v>
      </c>
      <c r="AC254" t="s">
        <v>125</v>
      </c>
      <c r="AD254" t="s">
        <v>125</v>
      </c>
      <c r="AE254" t="s">
        <v>125</v>
      </c>
      <c r="AF254" t="s">
        <v>125</v>
      </c>
      <c r="AG254" t="s">
        <v>130</v>
      </c>
    </row>
    <row r="255" spans="1:33" x14ac:dyDescent="0.2">
      <c r="A255">
        <v>29</v>
      </c>
      <c r="B255">
        <v>16302</v>
      </c>
      <c r="C255" t="s">
        <v>3734</v>
      </c>
      <c r="E255" t="s">
        <v>3665</v>
      </c>
      <c r="F255" t="s">
        <v>3735</v>
      </c>
      <c r="G255">
        <v>12</v>
      </c>
      <c r="H255">
        <v>0</v>
      </c>
      <c r="I255" t="s">
        <v>794</v>
      </c>
      <c r="J255" t="s">
        <v>3736</v>
      </c>
      <c r="M255" t="s">
        <v>3737</v>
      </c>
      <c r="N255">
        <v>147180</v>
      </c>
      <c r="O255" t="b">
        <v>0</v>
      </c>
      <c r="P255">
        <v>22318</v>
      </c>
      <c r="Q255" t="s">
        <v>4010</v>
      </c>
      <c r="R255" t="s">
        <v>3739</v>
      </c>
      <c r="S255" t="s">
        <v>3740</v>
      </c>
      <c r="T255" t="s">
        <v>130</v>
      </c>
      <c r="U255">
        <v>17600708</v>
      </c>
      <c r="V255" t="s">
        <v>3854</v>
      </c>
      <c r="AB255" t="s">
        <v>130</v>
      </c>
      <c r="AC255" t="s">
        <v>125</v>
      </c>
      <c r="AD255" t="s">
        <v>125</v>
      </c>
      <c r="AE255" t="s">
        <v>125</v>
      </c>
      <c r="AF255" t="s">
        <v>125</v>
      </c>
      <c r="AG255" t="s">
        <v>130</v>
      </c>
    </row>
    <row r="256" spans="1:33" x14ac:dyDescent="0.2">
      <c r="A256">
        <v>29</v>
      </c>
      <c r="B256">
        <v>16302</v>
      </c>
      <c r="C256" t="s">
        <v>3734</v>
      </c>
      <c r="E256" t="s">
        <v>3665</v>
      </c>
      <c r="F256" t="s">
        <v>3735</v>
      </c>
      <c r="G256">
        <v>12</v>
      </c>
      <c r="H256">
        <v>0</v>
      </c>
      <c r="I256" t="s">
        <v>794</v>
      </c>
      <c r="J256" t="s">
        <v>3736</v>
      </c>
      <c r="M256" t="s">
        <v>3737</v>
      </c>
      <c r="N256">
        <v>147181</v>
      </c>
      <c r="O256" t="b">
        <v>0</v>
      </c>
      <c r="P256">
        <v>22319</v>
      </c>
      <c r="Q256" t="s">
        <v>4011</v>
      </c>
      <c r="R256" t="s">
        <v>3739</v>
      </c>
      <c r="S256" t="s">
        <v>3740</v>
      </c>
      <c r="T256" t="s">
        <v>130</v>
      </c>
      <c r="U256">
        <v>17600709</v>
      </c>
      <c r="V256" t="s">
        <v>4012</v>
      </c>
      <c r="X256">
        <v>10</v>
      </c>
      <c r="Y256">
        <v>15.25</v>
      </c>
      <c r="Z256">
        <v>17</v>
      </c>
      <c r="AB256" t="s">
        <v>130</v>
      </c>
      <c r="AC256" t="s">
        <v>125</v>
      </c>
      <c r="AD256" t="s">
        <v>125</v>
      </c>
      <c r="AE256" t="s">
        <v>125</v>
      </c>
      <c r="AF256" t="s">
        <v>125</v>
      </c>
      <c r="AG256" t="s">
        <v>130</v>
      </c>
    </row>
    <row r="257" spans="1:33" x14ac:dyDescent="0.2">
      <c r="A257">
        <v>29</v>
      </c>
      <c r="B257">
        <v>16302</v>
      </c>
      <c r="C257" t="s">
        <v>3734</v>
      </c>
      <c r="E257" t="s">
        <v>3665</v>
      </c>
      <c r="F257" t="s">
        <v>3735</v>
      </c>
      <c r="G257">
        <v>12</v>
      </c>
      <c r="H257">
        <v>0</v>
      </c>
      <c r="I257" t="s">
        <v>794</v>
      </c>
      <c r="J257" t="s">
        <v>3736</v>
      </c>
      <c r="M257" t="s">
        <v>3737</v>
      </c>
      <c r="N257">
        <v>147176</v>
      </c>
      <c r="O257" t="b">
        <v>0</v>
      </c>
      <c r="P257">
        <v>22314</v>
      </c>
      <c r="Q257" t="s">
        <v>4013</v>
      </c>
      <c r="R257" t="s">
        <v>3739</v>
      </c>
      <c r="S257" t="s">
        <v>3740</v>
      </c>
      <c r="T257" t="s">
        <v>130</v>
      </c>
      <c r="U257">
        <v>17600539</v>
      </c>
      <c r="V257" t="s">
        <v>3742</v>
      </c>
      <c r="X257">
        <v>0</v>
      </c>
      <c r="Z257">
        <v>600</v>
      </c>
      <c r="AB257" t="s">
        <v>130</v>
      </c>
      <c r="AC257" t="s">
        <v>125</v>
      </c>
      <c r="AD257" t="s">
        <v>125</v>
      </c>
      <c r="AE257" t="s">
        <v>125</v>
      </c>
      <c r="AF257" t="s">
        <v>125</v>
      </c>
      <c r="AG257" t="s">
        <v>130</v>
      </c>
    </row>
    <row r="258" spans="1:33" x14ac:dyDescent="0.2">
      <c r="A258">
        <v>29</v>
      </c>
      <c r="B258">
        <v>16302</v>
      </c>
      <c r="C258" t="s">
        <v>3734</v>
      </c>
      <c r="E258" t="s">
        <v>3665</v>
      </c>
      <c r="F258" t="s">
        <v>3735</v>
      </c>
      <c r="G258">
        <v>12</v>
      </c>
      <c r="H258">
        <v>0</v>
      </c>
      <c r="I258" t="s">
        <v>794</v>
      </c>
      <c r="J258" t="s">
        <v>3736</v>
      </c>
      <c r="M258" t="s">
        <v>3737</v>
      </c>
      <c r="N258">
        <v>147178</v>
      </c>
      <c r="O258" t="b">
        <v>0</v>
      </c>
      <c r="P258">
        <v>22316</v>
      </c>
      <c r="Q258" t="s">
        <v>4014</v>
      </c>
      <c r="R258" t="s">
        <v>3739</v>
      </c>
      <c r="S258" t="s">
        <v>3740</v>
      </c>
      <c r="T258" t="s">
        <v>130</v>
      </c>
      <c r="U258">
        <v>17600626</v>
      </c>
      <c r="V258" t="s">
        <v>3744</v>
      </c>
      <c r="AB258" t="s">
        <v>130</v>
      </c>
      <c r="AC258" t="s">
        <v>125</v>
      </c>
      <c r="AD258" t="s">
        <v>125</v>
      </c>
      <c r="AE258" t="s">
        <v>125</v>
      </c>
      <c r="AF258" t="s">
        <v>125</v>
      </c>
      <c r="AG258" t="s">
        <v>130</v>
      </c>
    </row>
    <row r="259" spans="1:33" x14ac:dyDescent="0.2">
      <c r="A259">
        <v>29</v>
      </c>
      <c r="B259">
        <v>16302</v>
      </c>
      <c r="C259" t="s">
        <v>3734</v>
      </c>
      <c r="E259" t="s">
        <v>3665</v>
      </c>
      <c r="F259" t="s">
        <v>3735</v>
      </c>
      <c r="G259">
        <v>12</v>
      </c>
      <c r="H259">
        <v>0</v>
      </c>
      <c r="I259" t="s">
        <v>794</v>
      </c>
      <c r="J259" t="s">
        <v>3736</v>
      </c>
      <c r="M259" t="s">
        <v>3737</v>
      </c>
      <c r="N259">
        <v>147179</v>
      </c>
      <c r="O259" t="b">
        <v>0</v>
      </c>
      <c r="P259">
        <v>22317</v>
      </c>
      <c r="Q259" t="s">
        <v>4015</v>
      </c>
      <c r="R259" t="s">
        <v>3739</v>
      </c>
      <c r="S259" t="s">
        <v>3740</v>
      </c>
      <c r="T259" t="s">
        <v>130</v>
      </c>
      <c r="U259">
        <v>17600655</v>
      </c>
      <c r="V259" t="s">
        <v>3744</v>
      </c>
      <c r="AB259" t="s">
        <v>130</v>
      </c>
      <c r="AC259" t="s">
        <v>125</v>
      </c>
      <c r="AD259" t="s">
        <v>125</v>
      </c>
      <c r="AE259" t="s">
        <v>125</v>
      </c>
      <c r="AF259" t="s">
        <v>125</v>
      </c>
      <c r="AG259" t="s">
        <v>130</v>
      </c>
    </row>
    <row r="260" spans="1:33" x14ac:dyDescent="0.2">
      <c r="A260">
        <v>29</v>
      </c>
      <c r="B260">
        <v>16302</v>
      </c>
      <c r="C260" t="s">
        <v>3734</v>
      </c>
      <c r="E260" t="s">
        <v>3665</v>
      </c>
      <c r="F260" t="s">
        <v>3735</v>
      </c>
      <c r="G260">
        <v>12</v>
      </c>
      <c r="H260">
        <v>0</v>
      </c>
      <c r="I260" t="s">
        <v>794</v>
      </c>
      <c r="J260" t="s">
        <v>3736</v>
      </c>
      <c r="M260" t="s">
        <v>3737</v>
      </c>
      <c r="N260">
        <v>147172</v>
      </c>
      <c r="O260" t="b">
        <v>0</v>
      </c>
      <c r="P260">
        <v>22310</v>
      </c>
      <c r="Q260" t="s">
        <v>4016</v>
      </c>
      <c r="R260" t="s">
        <v>3739</v>
      </c>
      <c r="S260" t="s">
        <v>3740</v>
      </c>
      <c r="T260" t="s">
        <v>130</v>
      </c>
      <c r="U260">
        <v>17600441</v>
      </c>
      <c r="V260" t="s">
        <v>3744</v>
      </c>
      <c r="AB260" t="s">
        <v>130</v>
      </c>
      <c r="AC260" t="s">
        <v>125</v>
      </c>
      <c r="AD260" t="s">
        <v>125</v>
      </c>
      <c r="AE260" t="s">
        <v>125</v>
      </c>
      <c r="AF260" t="s">
        <v>125</v>
      </c>
      <c r="AG260" t="s">
        <v>130</v>
      </c>
    </row>
    <row r="261" spans="1:33" x14ac:dyDescent="0.2">
      <c r="A261">
        <v>29</v>
      </c>
      <c r="B261">
        <v>16302</v>
      </c>
      <c r="C261" t="s">
        <v>3734</v>
      </c>
      <c r="E261" t="s">
        <v>3665</v>
      </c>
      <c r="F261" t="s">
        <v>3735</v>
      </c>
      <c r="G261">
        <v>12</v>
      </c>
      <c r="H261">
        <v>0</v>
      </c>
      <c r="I261" t="s">
        <v>794</v>
      </c>
      <c r="J261" t="s">
        <v>3736</v>
      </c>
      <c r="M261" t="s">
        <v>3737</v>
      </c>
      <c r="N261">
        <v>147171</v>
      </c>
      <c r="O261" t="b">
        <v>0</v>
      </c>
      <c r="P261">
        <v>22309</v>
      </c>
      <c r="Q261" t="s">
        <v>4017</v>
      </c>
      <c r="R261" t="s">
        <v>3739</v>
      </c>
      <c r="S261" t="s">
        <v>3740</v>
      </c>
      <c r="T261" t="s">
        <v>130</v>
      </c>
      <c r="U261">
        <v>17600434</v>
      </c>
      <c r="V261" t="s">
        <v>3744</v>
      </c>
      <c r="AB261" t="s">
        <v>130</v>
      </c>
      <c r="AC261" t="s">
        <v>125</v>
      </c>
      <c r="AD261" t="s">
        <v>125</v>
      </c>
      <c r="AE261" t="s">
        <v>125</v>
      </c>
      <c r="AF261" t="s">
        <v>125</v>
      </c>
      <c r="AG261" t="s">
        <v>130</v>
      </c>
    </row>
    <row r="262" spans="1:33" x14ac:dyDescent="0.2">
      <c r="A262">
        <v>29</v>
      </c>
      <c r="B262">
        <v>16302</v>
      </c>
      <c r="C262" t="s">
        <v>3734</v>
      </c>
      <c r="E262" t="s">
        <v>3665</v>
      </c>
      <c r="F262" t="s">
        <v>3735</v>
      </c>
      <c r="G262">
        <v>12</v>
      </c>
      <c r="H262">
        <v>0</v>
      </c>
      <c r="I262" t="s">
        <v>794</v>
      </c>
      <c r="J262" t="s">
        <v>3736</v>
      </c>
      <c r="M262" t="s">
        <v>3737</v>
      </c>
      <c r="N262">
        <v>147177</v>
      </c>
      <c r="O262" t="b">
        <v>0</v>
      </c>
      <c r="P262">
        <v>22315</v>
      </c>
      <c r="Q262" t="s">
        <v>4018</v>
      </c>
      <c r="R262" t="s">
        <v>3739</v>
      </c>
      <c r="S262" t="s">
        <v>3740</v>
      </c>
      <c r="T262" t="s">
        <v>130</v>
      </c>
      <c r="U262">
        <v>17600555</v>
      </c>
      <c r="V262" t="s">
        <v>3742</v>
      </c>
      <c r="X262">
        <v>0</v>
      </c>
      <c r="Z262">
        <v>600</v>
      </c>
      <c r="AB262" t="s">
        <v>130</v>
      </c>
      <c r="AC262" t="s">
        <v>125</v>
      </c>
      <c r="AD262" t="s">
        <v>125</v>
      </c>
      <c r="AE262" t="s">
        <v>125</v>
      </c>
      <c r="AF262" t="s">
        <v>125</v>
      </c>
      <c r="AG262" t="s">
        <v>130</v>
      </c>
    </row>
    <row r="263" spans="1:33" x14ac:dyDescent="0.2">
      <c r="A263">
        <v>29</v>
      </c>
      <c r="B263">
        <v>16302</v>
      </c>
      <c r="C263" t="s">
        <v>3734</v>
      </c>
      <c r="E263" t="s">
        <v>3665</v>
      </c>
      <c r="F263" t="s">
        <v>3735</v>
      </c>
      <c r="G263">
        <v>12</v>
      </c>
      <c r="H263">
        <v>0</v>
      </c>
      <c r="I263" t="s">
        <v>794</v>
      </c>
      <c r="J263" t="s">
        <v>3736</v>
      </c>
      <c r="M263" t="s">
        <v>3737</v>
      </c>
      <c r="N263">
        <v>147174</v>
      </c>
      <c r="O263" t="b">
        <v>0</v>
      </c>
      <c r="P263">
        <v>22312</v>
      </c>
      <c r="Q263" t="s">
        <v>4019</v>
      </c>
      <c r="R263" t="s">
        <v>3739</v>
      </c>
      <c r="S263" t="s">
        <v>3740</v>
      </c>
      <c r="T263" t="s">
        <v>130</v>
      </c>
      <c r="U263">
        <v>17600481</v>
      </c>
      <c r="V263" t="s">
        <v>4005</v>
      </c>
      <c r="X263">
        <v>20</v>
      </c>
      <c r="Z263">
        <v>30</v>
      </c>
      <c r="AB263" t="s">
        <v>130</v>
      </c>
      <c r="AC263" t="s">
        <v>125</v>
      </c>
      <c r="AD263" t="s">
        <v>125</v>
      </c>
      <c r="AE263" t="s">
        <v>125</v>
      </c>
      <c r="AF263" t="s">
        <v>125</v>
      </c>
      <c r="AG263" t="s">
        <v>130</v>
      </c>
    </row>
    <row r="264" spans="1:33" x14ac:dyDescent="0.2">
      <c r="A264">
        <v>29</v>
      </c>
      <c r="B264">
        <v>16302</v>
      </c>
      <c r="C264" t="s">
        <v>3734</v>
      </c>
      <c r="E264" t="s">
        <v>3665</v>
      </c>
      <c r="F264" t="s">
        <v>3735</v>
      </c>
      <c r="G264">
        <v>12</v>
      </c>
      <c r="H264">
        <v>0</v>
      </c>
      <c r="I264" t="s">
        <v>794</v>
      </c>
      <c r="J264" t="s">
        <v>3736</v>
      </c>
      <c r="M264" t="s">
        <v>3737</v>
      </c>
      <c r="N264">
        <v>147170</v>
      </c>
      <c r="O264" t="b">
        <v>0</v>
      </c>
      <c r="P264">
        <v>22308</v>
      </c>
      <c r="Q264" t="s">
        <v>4020</v>
      </c>
      <c r="R264" t="s">
        <v>3827</v>
      </c>
      <c r="S264" t="s">
        <v>3828</v>
      </c>
      <c r="T264" t="s">
        <v>125</v>
      </c>
      <c r="U264">
        <v>17600423</v>
      </c>
      <c r="V264" t="s">
        <v>4007</v>
      </c>
      <c r="X264">
        <v>0.5</v>
      </c>
      <c r="Z264">
        <v>2</v>
      </c>
      <c r="AB264" t="s">
        <v>130</v>
      </c>
      <c r="AC264" t="s">
        <v>125</v>
      </c>
      <c r="AD264" t="s">
        <v>125</v>
      </c>
      <c r="AE264" t="s">
        <v>125</v>
      </c>
      <c r="AF264" t="s">
        <v>125</v>
      </c>
      <c r="AG264" t="s">
        <v>130</v>
      </c>
    </row>
    <row r="265" spans="1:33" x14ac:dyDescent="0.2">
      <c r="A265">
        <v>29</v>
      </c>
      <c r="B265">
        <v>16302</v>
      </c>
      <c r="C265" t="s">
        <v>3734</v>
      </c>
      <c r="E265" t="s">
        <v>3665</v>
      </c>
      <c r="F265" t="s">
        <v>3735</v>
      </c>
      <c r="G265">
        <v>12</v>
      </c>
      <c r="H265">
        <v>0</v>
      </c>
      <c r="I265" t="s">
        <v>794</v>
      </c>
      <c r="J265" t="s">
        <v>3736</v>
      </c>
      <c r="M265" t="s">
        <v>3737</v>
      </c>
      <c r="N265">
        <v>147175</v>
      </c>
      <c r="O265" t="b">
        <v>0</v>
      </c>
      <c r="P265">
        <v>22313</v>
      </c>
      <c r="Q265" t="s">
        <v>4021</v>
      </c>
      <c r="R265" t="s">
        <v>3739</v>
      </c>
      <c r="S265" t="s">
        <v>3740</v>
      </c>
      <c r="T265" t="s">
        <v>130</v>
      </c>
      <c r="U265">
        <v>17600515</v>
      </c>
      <c r="V265" t="s">
        <v>3759</v>
      </c>
      <c r="X265">
        <v>0</v>
      </c>
      <c r="Z265">
        <v>120</v>
      </c>
      <c r="AB265" t="s">
        <v>130</v>
      </c>
      <c r="AC265" t="s">
        <v>125</v>
      </c>
      <c r="AD265" t="s">
        <v>125</v>
      </c>
      <c r="AE265" t="s">
        <v>125</v>
      </c>
      <c r="AF265" t="s">
        <v>125</v>
      </c>
      <c r="AG265" t="s">
        <v>130</v>
      </c>
    </row>
    <row r="266" spans="1:33" x14ac:dyDescent="0.2">
      <c r="A266">
        <v>29</v>
      </c>
      <c r="B266">
        <v>16302</v>
      </c>
      <c r="C266" t="s">
        <v>3734</v>
      </c>
      <c r="E266" t="s">
        <v>3665</v>
      </c>
      <c r="F266" t="s">
        <v>3735</v>
      </c>
      <c r="G266">
        <v>12</v>
      </c>
      <c r="H266">
        <v>0</v>
      </c>
      <c r="I266" t="s">
        <v>794</v>
      </c>
      <c r="J266" t="s">
        <v>3736</v>
      </c>
      <c r="M266" t="s">
        <v>3737</v>
      </c>
      <c r="N266">
        <v>147184</v>
      </c>
      <c r="O266" t="b">
        <v>0</v>
      </c>
      <c r="P266">
        <v>22322</v>
      </c>
      <c r="Q266" t="s">
        <v>4022</v>
      </c>
      <c r="R266" t="s">
        <v>3739</v>
      </c>
      <c r="S266" t="s">
        <v>3740</v>
      </c>
      <c r="T266" t="s">
        <v>130</v>
      </c>
      <c r="U266">
        <v>17600739</v>
      </c>
      <c r="V266" t="s">
        <v>3742</v>
      </c>
      <c r="X266">
        <v>0</v>
      </c>
      <c r="Z266">
        <v>600</v>
      </c>
      <c r="AB266" t="s">
        <v>130</v>
      </c>
      <c r="AC266" t="s">
        <v>125</v>
      </c>
      <c r="AD266" t="s">
        <v>125</v>
      </c>
      <c r="AE266" t="s">
        <v>125</v>
      </c>
      <c r="AF266" t="s">
        <v>125</v>
      </c>
      <c r="AG266" t="s">
        <v>130</v>
      </c>
    </row>
    <row r="267" spans="1:33" x14ac:dyDescent="0.2">
      <c r="A267">
        <v>29</v>
      </c>
      <c r="B267">
        <v>16302</v>
      </c>
      <c r="C267" t="s">
        <v>3734</v>
      </c>
      <c r="E267" t="s">
        <v>3665</v>
      </c>
      <c r="F267" t="s">
        <v>3735</v>
      </c>
      <c r="G267">
        <v>12</v>
      </c>
      <c r="H267">
        <v>0</v>
      </c>
      <c r="I267" t="s">
        <v>794</v>
      </c>
      <c r="J267" t="s">
        <v>3736</v>
      </c>
      <c r="M267" t="s">
        <v>3737</v>
      </c>
      <c r="N267">
        <v>147183</v>
      </c>
      <c r="O267" t="b">
        <v>0</v>
      </c>
      <c r="P267">
        <v>22321</v>
      </c>
      <c r="Q267" t="s">
        <v>4023</v>
      </c>
      <c r="R267" t="s">
        <v>3739</v>
      </c>
      <c r="S267" t="s">
        <v>3740</v>
      </c>
      <c r="T267" t="s">
        <v>130</v>
      </c>
      <c r="U267">
        <v>17600738</v>
      </c>
      <c r="V267" t="s">
        <v>3744</v>
      </c>
      <c r="AB267" t="s">
        <v>130</v>
      </c>
      <c r="AC267" t="s">
        <v>125</v>
      </c>
      <c r="AD267" t="s">
        <v>125</v>
      </c>
      <c r="AE267" t="s">
        <v>125</v>
      </c>
      <c r="AF267" t="s">
        <v>125</v>
      </c>
      <c r="AG267" t="s">
        <v>130</v>
      </c>
    </row>
    <row r="268" spans="1:33" x14ac:dyDescent="0.2">
      <c r="A268">
        <v>29</v>
      </c>
      <c r="B268">
        <v>16302</v>
      </c>
      <c r="C268" t="s">
        <v>3734</v>
      </c>
      <c r="E268" t="s">
        <v>3665</v>
      </c>
      <c r="F268" t="s">
        <v>3735</v>
      </c>
      <c r="G268">
        <v>12</v>
      </c>
      <c r="H268">
        <v>0</v>
      </c>
      <c r="I268" t="s">
        <v>794</v>
      </c>
      <c r="J268" t="s">
        <v>3736</v>
      </c>
      <c r="M268" t="s">
        <v>3737</v>
      </c>
      <c r="N268">
        <v>147182</v>
      </c>
      <c r="O268" t="b">
        <v>0</v>
      </c>
      <c r="P268">
        <v>22320</v>
      </c>
      <c r="Q268" t="s">
        <v>4024</v>
      </c>
      <c r="R268" t="s">
        <v>3739</v>
      </c>
      <c r="S268" t="s">
        <v>3740</v>
      </c>
      <c r="T268" t="s">
        <v>130</v>
      </c>
      <c r="U268">
        <v>17600737</v>
      </c>
      <c r="V268" t="s">
        <v>3744</v>
      </c>
      <c r="AB268" t="s">
        <v>130</v>
      </c>
      <c r="AC268" t="s">
        <v>125</v>
      </c>
      <c r="AD268" t="s">
        <v>125</v>
      </c>
      <c r="AE268" t="s">
        <v>125</v>
      </c>
      <c r="AF268" t="s">
        <v>125</v>
      </c>
      <c r="AG268" t="s">
        <v>130</v>
      </c>
    </row>
    <row r="269" spans="1:33" x14ac:dyDescent="0.2">
      <c r="A269">
        <v>29</v>
      </c>
      <c r="B269">
        <v>16302</v>
      </c>
      <c r="C269" t="s">
        <v>3734</v>
      </c>
      <c r="E269" t="s">
        <v>3665</v>
      </c>
      <c r="F269" t="s">
        <v>3735</v>
      </c>
      <c r="G269">
        <v>12</v>
      </c>
      <c r="H269">
        <v>0</v>
      </c>
      <c r="I269" t="s">
        <v>794</v>
      </c>
      <c r="J269" t="s">
        <v>3736</v>
      </c>
      <c r="M269" t="s">
        <v>3737</v>
      </c>
      <c r="N269">
        <v>147187</v>
      </c>
      <c r="O269" t="b">
        <v>0</v>
      </c>
      <c r="P269">
        <v>22325</v>
      </c>
      <c r="Q269" t="s">
        <v>4025</v>
      </c>
      <c r="R269" t="s">
        <v>3739</v>
      </c>
      <c r="S269" t="s">
        <v>3740</v>
      </c>
      <c r="T269" t="s">
        <v>130</v>
      </c>
      <c r="U269">
        <v>17600957</v>
      </c>
      <c r="V269" t="s">
        <v>3742</v>
      </c>
      <c r="X269">
        <v>0</v>
      </c>
      <c r="Z269">
        <v>600</v>
      </c>
      <c r="AB269" t="s">
        <v>130</v>
      </c>
      <c r="AC269" t="s">
        <v>125</v>
      </c>
      <c r="AD269" t="s">
        <v>125</v>
      </c>
      <c r="AE269" t="s">
        <v>125</v>
      </c>
      <c r="AF269" t="s">
        <v>125</v>
      </c>
      <c r="AG269" t="s">
        <v>130</v>
      </c>
    </row>
    <row r="270" spans="1:33" x14ac:dyDescent="0.2">
      <c r="A270">
        <v>29</v>
      </c>
      <c r="B270">
        <v>16302</v>
      </c>
      <c r="C270" t="s">
        <v>3734</v>
      </c>
      <c r="E270" t="s">
        <v>3665</v>
      </c>
      <c r="F270" t="s">
        <v>3735</v>
      </c>
      <c r="G270">
        <v>12</v>
      </c>
      <c r="H270">
        <v>0</v>
      </c>
      <c r="I270" t="s">
        <v>794</v>
      </c>
      <c r="J270" t="s">
        <v>3736</v>
      </c>
      <c r="M270" t="s">
        <v>3737</v>
      </c>
      <c r="N270">
        <v>147186</v>
      </c>
      <c r="O270" t="b">
        <v>0</v>
      </c>
      <c r="P270">
        <v>22324</v>
      </c>
      <c r="Q270" t="s">
        <v>4026</v>
      </c>
      <c r="R270" t="s">
        <v>3739</v>
      </c>
      <c r="S270" t="s">
        <v>3740</v>
      </c>
      <c r="T270" t="s">
        <v>130</v>
      </c>
      <c r="U270">
        <v>17600952</v>
      </c>
      <c r="V270" t="s">
        <v>3744</v>
      </c>
      <c r="AB270" t="s">
        <v>130</v>
      </c>
      <c r="AC270" t="s">
        <v>125</v>
      </c>
      <c r="AD270" t="s">
        <v>125</v>
      </c>
      <c r="AE270" t="s">
        <v>125</v>
      </c>
      <c r="AF270" t="s">
        <v>125</v>
      </c>
      <c r="AG270" t="s">
        <v>130</v>
      </c>
    </row>
    <row r="271" spans="1:33" x14ac:dyDescent="0.2">
      <c r="A271">
        <v>29</v>
      </c>
      <c r="B271">
        <v>16302</v>
      </c>
      <c r="C271" t="s">
        <v>3734</v>
      </c>
      <c r="E271" t="s">
        <v>3665</v>
      </c>
      <c r="F271" t="s">
        <v>3735</v>
      </c>
      <c r="G271">
        <v>12</v>
      </c>
      <c r="H271">
        <v>0</v>
      </c>
      <c r="I271" t="s">
        <v>794</v>
      </c>
      <c r="J271" t="s">
        <v>3736</v>
      </c>
      <c r="M271" t="s">
        <v>3737</v>
      </c>
      <c r="N271">
        <v>147185</v>
      </c>
      <c r="O271" t="b">
        <v>0</v>
      </c>
      <c r="P271">
        <v>22323</v>
      </c>
      <c r="Q271" t="s">
        <v>4027</v>
      </c>
      <c r="R271" t="s">
        <v>3739</v>
      </c>
      <c r="S271" t="s">
        <v>3740</v>
      </c>
      <c r="T271" t="s">
        <v>130</v>
      </c>
      <c r="U271">
        <v>17600755</v>
      </c>
      <c r="V271" t="s">
        <v>3744</v>
      </c>
      <c r="AB271" t="s">
        <v>130</v>
      </c>
      <c r="AC271" t="s">
        <v>125</v>
      </c>
      <c r="AD271" t="s">
        <v>125</v>
      </c>
      <c r="AE271" t="s">
        <v>125</v>
      </c>
      <c r="AF271" t="s">
        <v>125</v>
      </c>
      <c r="AG271" t="s">
        <v>130</v>
      </c>
    </row>
    <row r="272" spans="1:33" x14ac:dyDescent="0.2">
      <c r="A272">
        <v>29</v>
      </c>
      <c r="B272">
        <v>16302</v>
      </c>
      <c r="C272" t="s">
        <v>3734</v>
      </c>
      <c r="E272" t="s">
        <v>3665</v>
      </c>
      <c r="F272" t="s">
        <v>3735</v>
      </c>
      <c r="G272">
        <v>12</v>
      </c>
      <c r="H272">
        <v>0</v>
      </c>
      <c r="I272" t="s">
        <v>794</v>
      </c>
      <c r="J272" t="s">
        <v>3736</v>
      </c>
      <c r="M272" t="s">
        <v>3737</v>
      </c>
      <c r="N272">
        <v>147190</v>
      </c>
      <c r="O272" t="b">
        <v>0</v>
      </c>
      <c r="P272">
        <v>22328</v>
      </c>
      <c r="Q272" t="s">
        <v>4028</v>
      </c>
      <c r="R272" t="s">
        <v>3739</v>
      </c>
      <c r="S272" t="s">
        <v>3740</v>
      </c>
      <c r="T272" t="s">
        <v>130</v>
      </c>
      <c r="U272">
        <v>17600960</v>
      </c>
      <c r="V272" t="s">
        <v>3742</v>
      </c>
      <c r="X272">
        <v>0</v>
      </c>
      <c r="Z272">
        <v>600</v>
      </c>
      <c r="AB272" t="s">
        <v>130</v>
      </c>
      <c r="AC272" t="s">
        <v>125</v>
      </c>
      <c r="AD272" t="s">
        <v>125</v>
      </c>
      <c r="AE272" t="s">
        <v>125</v>
      </c>
      <c r="AF272" t="s">
        <v>125</v>
      </c>
      <c r="AG272" t="s">
        <v>130</v>
      </c>
    </row>
    <row r="273" spans="1:33" x14ac:dyDescent="0.2">
      <c r="A273">
        <v>29</v>
      </c>
      <c r="B273">
        <v>16302</v>
      </c>
      <c r="C273" t="s">
        <v>3734</v>
      </c>
      <c r="E273" t="s">
        <v>3665</v>
      </c>
      <c r="F273" t="s">
        <v>3735</v>
      </c>
      <c r="G273">
        <v>12</v>
      </c>
      <c r="H273">
        <v>0</v>
      </c>
      <c r="I273" t="s">
        <v>794</v>
      </c>
      <c r="J273" t="s">
        <v>3736</v>
      </c>
      <c r="M273" t="s">
        <v>3737</v>
      </c>
      <c r="N273">
        <v>147189</v>
      </c>
      <c r="O273" t="b">
        <v>0</v>
      </c>
      <c r="P273">
        <v>22327</v>
      </c>
      <c r="Q273" t="s">
        <v>4029</v>
      </c>
      <c r="R273" t="s">
        <v>3739</v>
      </c>
      <c r="S273" t="s">
        <v>3740</v>
      </c>
      <c r="T273" t="s">
        <v>130</v>
      </c>
      <c r="U273">
        <v>17600959</v>
      </c>
      <c r="V273" t="s">
        <v>3744</v>
      </c>
      <c r="AB273" t="s">
        <v>130</v>
      </c>
      <c r="AC273" t="s">
        <v>125</v>
      </c>
      <c r="AD273" t="s">
        <v>125</v>
      </c>
      <c r="AE273" t="s">
        <v>125</v>
      </c>
      <c r="AF273" t="s">
        <v>125</v>
      </c>
      <c r="AG273" t="s">
        <v>130</v>
      </c>
    </row>
    <row r="274" spans="1:33" x14ac:dyDescent="0.2">
      <c r="A274">
        <v>29</v>
      </c>
      <c r="B274">
        <v>16302</v>
      </c>
      <c r="C274" t="s">
        <v>3734</v>
      </c>
      <c r="E274" t="s">
        <v>3665</v>
      </c>
      <c r="F274" t="s">
        <v>3735</v>
      </c>
      <c r="G274">
        <v>12</v>
      </c>
      <c r="H274">
        <v>0</v>
      </c>
      <c r="I274" t="s">
        <v>794</v>
      </c>
      <c r="J274" t="s">
        <v>3736</v>
      </c>
      <c r="M274" t="s">
        <v>3737</v>
      </c>
      <c r="N274">
        <v>147188</v>
      </c>
      <c r="O274" t="b">
        <v>0</v>
      </c>
      <c r="P274">
        <v>22326</v>
      </c>
      <c r="Q274" t="s">
        <v>4030</v>
      </c>
      <c r="R274" t="s">
        <v>3739</v>
      </c>
      <c r="S274" t="s">
        <v>3740</v>
      </c>
      <c r="T274" t="s">
        <v>130</v>
      </c>
      <c r="U274">
        <v>17600958</v>
      </c>
      <c r="V274" t="s">
        <v>3744</v>
      </c>
      <c r="AB274" t="s">
        <v>130</v>
      </c>
      <c r="AC274" t="s">
        <v>125</v>
      </c>
      <c r="AD274" t="s">
        <v>125</v>
      </c>
      <c r="AE274" t="s">
        <v>125</v>
      </c>
      <c r="AF274" t="s">
        <v>125</v>
      </c>
      <c r="AG274" t="s">
        <v>130</v>
      </c>
    </row>
    <row r="275" spans="1:33" x14ac:dyDescent="0.2">
      <c r="A275">
        <v>29</v>
      </c>
      <c r="B275">
        <v>16302</v>
      </c>
      <c r="C275" t="s">
        <v>3734</v>
      </c>
      <c r="E275" t="s">
        <v>3665</v>
      </c>
      <c r="F275" t="s">
        <v>3735</v>
      </c>
      <c r="G275">
        <v>12</v>
      </c>
      <c r="H275">
        <v>0</v>
      </c>
      <c r="I275" t="s">
        <v>794</v>
      </c>
      <c r="J275" t="s">
        <v>3736</v>
      </c>
      <c r="M275" t="s">
        <v>3737</v>
      </c>
      <c r="N275">
        <v>147201</v>
      </c>
      <c r="O275" t="b">
        <v>0</v>
      </c>
      <c r="P275">
        <v>22337</v>
      </c>
      <c r="Q275" t="s">
        <v>4031</v>
      </c>
      <c r="R275" t="s">
        <v>3739</v>
      </c>
      <c r="S275" t="s">
        <v>3740</v>
      </c>
      <c r="T275" t="s">
        <v>130</v>
      </c>
      <c r="U275">
        <v>17601148</v>
      </c>
      <c r="V275" t="s">
        <v>3744</v>
      </c>
      <c r="AB275" t="s">
        <v>130</v>
      </c>
      <c r="AC275" t="s">
        <v>125</v>
      </c>
      <c r="AD275" t="s">
        <v>125</v>
      </c>
      <c r="AE275" t="s">
        <v>125</v>
      </c>
      <c r="AF275" t="s">
        <v>125</v>
      </c>
      <c r="AG275" t="s">
        <v>130</v>
      </c>
    </row>
    <row r="276" spans="1:33" x14ac:dyDescent="0.2">
      <c r="A276">
        <v>29</v>
      </c>
      <c r="B276">
        <v>16302</v>
      </c>
      <c r="C276" t="s">
        <v>3734</v>
      </c>
      <c r="E276" t="s">
        <v>3665</v>
      </c>
      <c r="F276" t="s">
        <v>3735</v>
      </c>
      <c r="G276">
        <v>12</v>
      </c>
      <c r="H276">
        <v>0</v>
      </c>
      <c r="I276" t="s">
        <v>794</v>
      </c>
      <c r="J276" t="s">
        <v>3736</v>
      </c>
      <c r="M276" t="s">
        <v>3737</v>
      </c>
      <c r="N276">
        <v>147209</v>
      </c>
      <c r="O276" t="b">
        <v>0</v>
      </c>
      <c r="P276">
        <v>22345</v>
      </c>
      <c r="Q276" t="s">
        <v>4032</v>
      </c>
      <c r="R276" t="s">
        <v>3739</v>
      </c>
      <c r="S276" t="s">
        <v>3740</v>
      </c>
      <c r="T276" t="s">
        <v>130</v>
      </c>
      <c r="U276">
        <v>17601416</v>
      </c>
      <c r="V276" t="s">
        <v>3854</v>
      </c>
      <c r="AB276" t="s">
        <v>130</v>
      </c>
      <c r="AC276" t="s">
        <v>125</v>
      </c>
      <c r="AD276" t="s">
        <v>125</v>
      </c>
      <c r="AE276" t="s">
        <v>125</v>
      </c>
      <c r="AF276" t="s">
        <v>125</v>
      </c>
      <c r="AG276" t="s">
        <v>130</v>
      </c>
    </row>
    <row r="277" spans="1:33" x14ac:dyDescent="0.2">
      <c r="A277">
        <v>29</v>
      </c>
      <c r="B277">
        <v>16302</v>
      </c>
      <c r="C277" t="s">
        <v>3734</v>
      </c>
      <c r="E277" t="s">
        <v>3665</v>
      </c>
      <c r="F277" t="s">
        <v>3735</v>
      </c>
      <c r="G277">
        <v>12</v>
      </c>
      <c r="H277">
        <v>0</v>
      </c>
      <c r="I277" t="s">
        <v>794</v>
      </c>
      <c r="J277" t="s">
        <v>3736</v>
      </c>
      <c r="M277" t="s">
        <v>3737</v>
      </c>
      <c r="N277">
        <v>147207</v>
      </c>
      <c r="O277" t="b">
        <v>0</v>
      </c>
      <c r="P277">
        <v>22343</v>
      </c>
      <c r="Q277" t="s">
        <v>4033</v>
      </c>
      <c r="R277" t="s">
        <v>3739</v>
      </c>
      <c r="S277" t="s">
        <v>3740</v>
      </c>
      <c r="T277" t="s">
        <v>130</v>
      </c>
      <c r="U277">
        <v>17601404</v>
      </c>
      <c r="V277" t="s">
        <v>4034</v>
      </c>
      <c r="X277">
        <v>35</v>
      </c>
      <c r="Y277">
        <v>46.25</v>
      </c>
      <c r="Z277">
        <v>50</v>
      </c>
      <c r="AB277" t="s">
        <v>130</v>
      </c>
      <c r="AC277" t="s">
        <v>125</v>
      </c>
      <c r="AD277" t="s">
        <v>125</v>
      </c>
      <c r="AE277" t="s">
        <v>125</v>
      </c>
      <c r="AF277" t="s">
        <v>125</v>
      </c>
      <c r="AG277" t="s">
        <v>130</v>
      </c>
    </row>
    <row r="278" spans="1:33" x14ac:dyDescent="0.2">
      <c r="A278">
        <v>29</v>
      </c>
      <c r="B278">
        <v>16302</v>
      </c>
      <c r="C278" t="s">
        <v>3734</v>
      </c>
      <c r="E278" t="s">
        <v>3665</v>
      </c>
      <c r="F278" t="s">
        <v>3735</v>
      </c>
      <c r="G278">
        <v>12</v>
      </c>
      <c r="H278">
        <v>0</v>
      </c>
      <c r="I278" t="s">
        <v>794</v>
      </c>
      <c r="J278" t="s">
        <v>3736</v>
      </c>
      <c r="M278" t="s">
        <v>3737</v>
      </c>
      <c r="N278">
        <v>147210</v>
      </c>
      <c r="O278" t="b">
        <v>0</v>
      </c>
      <c r="P278">
        <v>22346</v>
      </c>
      <c r="Q278" t="s">
        <v>4035</v>
      </c>
      <c r="R278" t="s">
        <v>3739</v>
      </c>
      <c r="S278" t="s">
        <v>3740</v>
      </c>
      <c r="T278" t="s">
        <v>130</v>
      </c>
      <c r="U278">
        <v>17601417</v>
      </c>
      <c r="V278" t="s">
        <v>4036</v>
      </c>
      <c r="X278">
        <v>5</v>
      </c>
      <c r="Y278">
        <v>12.5</v>
      </c>
      <c r="Z278">
        <v>15</v>
      </c>
      <c r="AB278" t="s">
        <v>130</v>
      </c>
      <c r="AC278" t="s">
        <v>125</v>
      </c>
      <c r="AD278" t="s">
        <v>125</v>
      </c>
      <c r="AE278" t="s">
        <v>125</v>
      </c>
      <c r="AF278" t="s">
        <v>125</v>
      </c>
      <c r="AG278" t="s">
        <v>130</v>
      </c>
    </row>
    <row r="279" spans="1:33" x14ac:dyDescent="0.2">
      <c r="A279">
        <v>29</v>
      </c>
      <c r="B279">
        <v>16302</v>
      </c>
      <c r="C279" t="s">
        <v>3734</v>
      </c>
      <c r="E279" t="s">
        <v>3665</v>
      </c>
      <c r="F279" t="s">
        <v>3735</v>
      </c>
      <c r="G279">
        <v>12</v>
      </c>
      <c r="H279">
        <v>0</v>
      </c>
      <c r="I279" t="s">
        <v>794</v>
      </c>
      <c r="J279" t="s">
        <v>3736</v>
      </c>
      <c r="M279" t="s">
        <v>3737</v>
      </c>
      <c r="N279">
        <v>147204</v>
      </c>
      <c r="O279" t="b">
        <v>0</v>
      </c>
      <c r="P279">
        <v>22340</v>
      </c>
      <c r="Q279" t="s">
        <v>4037</v>
      </c>
      <c r="R279" t="s">
        <v>3739</v>
      </c>
      <c r="S279" t="s">
        <v>3740</v>
      </c>
      <c r="T279" t="s">
        <v>130</v>
      </c>
      <c r="U279">
        <v>17601174</v>
      </c>
      <c r="V279" t="s">
        <v>3744</v>
      </c>
      <c r="AB279" t="s">
        <v>130</v>
      </c>
      <c r="AC279" t="s">
        <v>125</v>
      </c>
      <c r="AD279" t="s">
        <v>125</v>
      </c>
      <c r="AE279" t="s">
        <v>125</v>
      </c>
      <c r="AF279" t="s">
        <v>125</v>
      </c>
      <c r="AG279" t="s">
        <v>130</v>
      </c>
    </row>
    <row r="280" spans="1:33" x14ac:dyDescent="0.2">
      <c r="A280">
        <v>29</v>
      </c>
      <c r="B280">
        <v>16302</v>
      </c>
      <c r="C280" t="s">
        <v>3734</v>
      </c>
      <c r="E280" t="s">
        <v>3665</v>
      </c>
      <c r="F280" t="s">
        <v>3735</v>
      </c>
      <c r="G280">
        <v>12</v>
      </c>
      <c r="H280">
        <v>0</v>
      </c>
      <c r="I280" t="s">
        <v>794</v>
      </c>
      <c r="J280" t="s">
        <v>3736</v>
      </c>
      <c r="M280" t="s">
        <v>3737</v>
      </c>
      <c r="N280">
        <v>147211</v>
      </c>
      <c r="O280" t="b">
        <v>0</v>
      </c>
      <c r="P280">
        <v>22347</v>
      </c>
      <c r="Q280" t="s">
        <v>4038</v>
      </c>
      <c r="R280" t="s">
        <v>3739</v>
      </c>
      <c r="S280" t="s">
        <v>3740</v>
      </c>
      <c r="T280" t="s">
        <v>130</v>
      </c>
      <c r="U280">
        <v>17601418</v>
      </c>
      <c r="V280" t="s">
        <v>3744</v>
      </c>
      <c r="AB280" t="s">
        <v>130</v>
      </c>
      <c r="AC280" t="s">
        <v>125</v>
      </c>
      <c r="AD280" t="s">
        <v>125</v>
      </c>
      <c r="AE280" t="s">
        <v>125</v>
      </c>
      <c r="AF280" t="s">
        <v>125</v>
      </c>
      <c r="AG280" t="s">
        <v>130</v>
      </c>
    </row>
    <row r="281" spans="1:33" x14ac:dyDescent="0.2">
      <c r="A281">
        <v>29</v>
      </c>
      <c r="B281">
        <v>16302</v>
      </c>
      <c r="C281" t="s">
        <v>3734</v>
      </c>
      <c r="E281" t="s">
        <v>3665</v>
      </c>
      <c r="F281" t="s">
        <v>3735</v>
      </c>
      <c r="G281">
        <v>12</v>
      </c>
      <c r="H281">
        <v>0</v>
      </c>
      <c r="I281" t="s">
        <v>794</v>
      </c>
      <c r="J281" t="s">
        <v>3736</v>
      </c>
      <c r="M281" t="s">
        <v>3737</v>
      </c>
      <c r="N281">
        <v>147206</v>
      </c>
      <c r="O281" t="b">
        <v>0</v>
      </c>
      <c r="P281">
        <v>22342</v>
      </c>
      <c r="Q281" t="s">
        <v>4039</v>
      </c>
      <c r="R281" t="s">
        <v>3739</v>
      </c>
      <c r="S281" t="s">
        <v>3740</v>
      </c>
      <c r="T281" t="s">
        <v>130</v>
      </c>
      <c r="U281">
        <v>17601371</v>
      </c>
      <c r="V281" t="s">
        <v>3744</v>
      </c>
      <c r="AB281" t="s">
        <v>130</v>
      </c>
      <c r="AC281" t="s">
        <v>125</v>
      </c>
      <c r="AD281" t="s">
        <v>125</v>
      </c>
      <c r="AE281" t="s">
        <v>125</v>
      </c>
      <c r="AF281" t="s">
        <v>125</v>
      </c>
      <c r="AG281" t="s">
        <v>130</v>
      </c>
    </row>
    <row r="282" spans="1:33" x14ac:dyDescent="0.2">
      <c r="A282">
        <v>29</v>
      </c>
      <c r="B282">
        <v>16302</v>
      </c>
      <c r="C282" t="s">
        <v>3734</v>
      </c>
      <c r="E282" t="s">
        <v>3665</v>
      </c>
      <c r="F282" t="s">
        <v>3735</v>
      </c>
      <c r="G282">
        <v>12</v>
      </c>
      <c r="H282">
        <v>0</v>
      </c>
      <c r="I282" t="s">
        <v>794</v>
      </c>
      <c r="J282" t="s">
        <v>3736</v>
      </c>
      <c r="M282" t="s">
        <v>3737</v>
      </c>
      <c r="N282">
        <v>147200</v>
      </c>
      <c r="O282" t="b">
        <v>0</v>
      </c>
      <c r="P282">
        <v>22336</v>
      </c>
      <c r="Q282" t="s">
        <v>4040</v>
      </c>
      <c r="R282" t="s">
        <v>3739</v>
      </c>
      <c r="S282" t="s">
        <v>3740</v>
      </c>
      <c r="T282" t="s">
        <v>130</v>
      </c>
      <c r="U282">
        <v>17601147</v>
      </c>
      <c r="V282" t="s">
        <v>3744</v>
      </c>
      <c r="AB282" t="s">
        <v>130</v>
      </c>
      <c r="AC282" t="s">
        <v>125</v>
      </c>
      <c r="AD282" t="s">
        <v>125</v>
      </c>
      <c r="AE282" t="s">
        <v>125</v>
      </c>
      <c r="AF282" t="s">
        <v>125</v>
      </c>
      <c r="AG282" t="s">
        <v>130</v>
      </c>
    </row>
    <row r="283" spans="1:33" x14ac:dyDescent="0.2">
      <c r="A283">
        <v>29</v>
      </c>
      <c r="B283">
        <v>16302</v>
      </c>
      <c r="C283" t="s">
        <v>3734</v>
      </c>
      <c r="E283" t="s">
        <v>3665</v>
      </c>
      <c r="F283" t="s">
        <v>3735</v>
      </c>
      <c r="G283">
        <v>12</v>
      </c>
      <c r="H283">
        <v>0</v>
      </c>
      <c r="I283" t="s">
        <v>794</v>
      </c>
      <c r="J283" t="s">
        <v>3736</v>
      </c>
      <c r="M283" t="s">
        <v>3737</v>
      </c>
      <c r="N283">
        <v>147215</v>
      </c>
      <c r="O283" t="b">
        <v>0</v>
      </c>
      <c r="P283">
        <v>22351</v>
      </c>
      <c r="Q283" t="s">
        <v>4041</v>
      </c>
      <c r="R283" t="s">
        <v>3739</v>
      </c>
      <c r="S283" t="s">
        <v>3740</v>
      </c>
      <c r="T283" t="s">
        <v>130</v>
      </c>
      <c r="U283">
        <v>17601509</v>
      </c>
      <c r="V283" t="s">
        <v>3744</v>
      </c>
      <c r="AB283" t="s">
        <v>130</v>
      </c>
      <c r="AC283" t="s">
        <v>125</v>
      </c>
      <c r="AD283" t="s">
        <v>125</v>
      </c>
      <c r="AE283" t="s">
        <v>125</v>
      </c>
      <c r="AF283" t="s">
        <v>125</v>
      </c>
      <c r="AG283" t="s">
        <v>130</v>
      </c>
    </row>
    <row r="284" spans="1:33" x14ac:dyDescent="0.2">
      <c r="A284">
        <v>29</v>
      </c>
      <c r="B284">
        <v>16302</v>
      </c>
      <c r="C284" t="s">
        <v>3734</v>
      </c>
      <c r="E284" t="s">
        <v>3665</v>
      </c>
      <c r="F284" t="s">
        <v>3735</v>
      </c>
      <c r="G284">
        <v>12</v>
      </c>
      <c r="H284">
        <v>0</v>
      </c>
      <c r="I284" t="s">
        <v>794</v>
      </c>
      <c r="J284" t="s">
        <v>3736</v>
      </c>
      <c r="M284" t="s">
        <v>3737</v>
      </c>
      <c r="N284">
        <v>147208</v>
      </c>
      <c r="O284" t="b">
        <v>0</v>
      </c>
      <c r="P284">
        <v>22344</v>
      </c>
      <c r="Q284" t="s">
        <v>4042</v>
      </c>
      <c r="R284" t="s">
        <v>3739</v>
      </c>
      <c r="S284" t="s">
        <v>3740</v>
      </c>
      <c r="T284" t="s">
        <v>130</v>
      </c>
      <c r="U284">
        <v>17601413</v>
      </c>
      <c r="V284" t="s">
        <v>3744</v>
      </c>
      <c r="AB284" t="s">
        <v>130</v>
      </c>
      <c r="AC284" t="s">
        <v>125</v>
      </c>
      <c r="AD284" t="s">
        <v>125</v>
      </c>
      <c r="AE284" t="s">
        <v>125</v>
      </c>
      <c r="AF284" t="s">
        <v>125</v>
      </c>
      <c r="AG284" t="s">
        <v>130</v>
      </c>
    </row>
    <row r="285" spans="1:33" x14ac:dyDescent="0.2">
      <c r="A285">
        <v>29</v>
      </c>
      <c r="B285">
        <v>16302</v>
      </c>
      <c r="C285" t="s">
        <v>3734</v>
      </c>
      <c r="E285" t="s">
        <v>3665</v>
      </c>
      <c r="F285" t="s">
        <v>3735</v>
      </c>
      <c r="G285">
        <v>12</v>
      </c>
      <c r="H285">
        <v>0</v>
      </c>
      <c r="I285" t="s">
        <v>794</v>
      </c>
      <c r="J285" t="s">
        <v>3736</v>
      </c>
      <c r="M285" t="s">
        <v>3737</v>
      </c>
      <c r="N285">
        <v>147203</v>
      </c>
      <c r="O285" t="b">
        <v>0</v>
      </c>
      <c r="P285">
        <v>22339</v>
      </c>
      <c r="Q285" t="s">
        <v>4043</v>
      </c>
      <c r="R285" t="s">
        <v>3739</v>
      </c>
      <c r="S285" t="s">
        <v>3740</v>
      </c>
      <c r="T285" t="s">
        <v>130</v>
      </c>
      <c r="U285">
        <v>17601154</v>
      </c>
      <c r="V285" t="s">
        <v>3908</v>
      </c>
      <c r="X285">
        <v>0</v>
      </c>
      <c r="Z285">
        <v>600</v>
      </c>
      <c r="AB285" t="s">
        <v>130</v>
      </c>
      <c r="AC285" t="s">
        <v>125</v>
      </c>
      <c r="AD285" t="s">
        <v>125</v>
      </c>
      <c r="AE285" t="s">
        <v>125</v>
      </c>
      <c r="AF285" t="s">
        <v>125</v>
      </c>
      <c r="AG285" t="s">
        <v>130</v>
      </c>
    </row>
    <row r="286" spans="1:33" x14ac:dyDescent="0.2">
      <c r="A286">
        <v>29</v>
      </c>
      <c r="B286">
        <v>16302</v>
      </c>
      <c r="C286" t="s">
        <v>3734</v>
      </c>
      <c r="E286" t="s">
        <v>3665</v>
      </c>
      <c r="F286" t="s">
        <v>3735</v>
      </c>
      <c r="G286">
        <v>12</v>
      </c>
      <c r="H286">
        <v>0</v>
      </c>
      <c r="I286" t="s">
        <v>794</v>
      </c>
      <c r="J286" t="s">
        <v>3736</v>
      </c>
      <c r="M286" t="s">
        <v>3737</v>
      </c>
      <c r="N286">
        <v>147202</v>
      </c>
      <c r="O286" t="b">
        <v>0</v>
      </c>
      <c r="P286">
        <v>22338</v>
      </c>
      <c r="Q286" t="s">
        <v>4044</v>
      </c>
      <c r="R286" t="s">
        <v>3739</v>
      </c>
      <c r="S286" t="s">
        <v>3740</v>
      </c>
      <c r="T286" t="s">
        <v>130</v>
      </c>
      <c r="U286">
        <v>17601149</v>
      </c>
      <c r="V286" t="s">
        <v>3908</v>
      </c>
      <c r="X286">
        <v>0</v>
      </c>
      <c r="Z286">
        <v>600</v>
      </c>
      <c r="AB286" t="s">
        <v>130</v>
      </c>
      <c r="AC286" t="s">
        <v>125</v>
      </c>
      <c r="AD286" t="s">
        <v>125</v>
      </c>
      <c r="AE286" t="s">
        <v>125</v>
      </c>
      <c r="AF286" t="s">
        <v>125</v>
      </c>
      <c r="AG286" t="s">
        <v>130</v>
      </c>
    </row>
    <row r="287" spans="1:33" x14ac:dyDescent="0.2">
      <c r="A287">
        <v>29</v>
      </c>
      <c r="B287">
        <v>16302</v>
      </c>
      <c r="C287" t="s">
        <v>3734</v>
      </c>
      <c r="E287" t="s">
        <v>3665</v>
      </c>
      <c r="F287" t="s">
        <v>3735</v>
      </c>
      <c r="G287">
        <v>12</v>
      </c>
      <c r="H287">
        <v>0</v>
      </c>
      <c r="I287" t="s">
        <v>794</v>
      </c>
      <c r="J287" t="s">
        <v>3736</v>
      </c>
      <c r="M287" t="s">
        <v>3737</v>
      </c>
      <c r="N287">
        <v>147197</v>
      </c>
      <c r="O287" t="b">
        <v>0</v>
      </c>
      <c r="P287">
        <v>22333</v>
      </c>
      <c r="Q287" t="s">
        <v>4045</v>
      </c>
      <c r="R287" t="s">
        <v>3739</v>
      </c>
      <c r="S287" t="s">
        <v>3740</v>
      </c>
      <c r="T287" t="s">
        <v>130</v>
      </c>
      <c r="U287">
        <v>17600991</v>
      </c>
      <c r="V287" t="s">
        <v>4046</v>
      </c>
      <c r="X287">
        <v>45</v>
      </c>
      <c r="Z287">
        <v>60</v>
      </c>
      <c r="AB287" t="s">
        <v>130</v>
      </c>
      <c r="AC287" t="s">
        <v>125</v>
      </c>
      <c r="AD287" t="s">
        <v>125</v>
      </c>
      <c r="AE287" t="s">
        <v>125</v>
      </c>
      <c r="AF287" t="s">
        <v>125</v>
      </c>
      <c r="AG287" t="s">
        <v>130</v>
      </c>
    </row>
    <row r="288" spans="1:33" x14ac:dyDescent="0.2">
      <c r="A288">
        <v>29</v>
      </c>
      <c r="B288">
        <v>16302</v>
      </c>
      <c r="C288" t="s">
        <v>3734</v>
      </c>
      <c r="E288" t="s">
        <v>3665</v>
      </c>
      <c r="F288" t="s">
        <v>3735</v>
      </c>
      <c r="G288">
        <v>12</v>
      </c>
      <c r="H288">
        <v>0</v>
      </c>
      <c r="I288" t="s">
        <v>794</v>
      </c>
      <c r="J288" t="s">
        <v>3736</v>
      </c>
      <c r="M288" t="s">
        <v>3737</v>
      </c>
      <c r="N288">
        <v>147193</v>
      </c>
      <c r="O288" t="b">
        <v>0</v>
      </c>
      <c r="P288">
        <v>22330</v>
      </c>
      <c r="Q288" t="s">
        <v>4047</v>
      </c>
      <c r="R288" t="s">
        <v>3827</v>
      </c>
      <c r="S288" t="s">
        <v>3828</v>
      </c>
      <c r="T288" t="s">
        <v>125</v>
      </c>
      <c r="U288">
        <v>17600969</v>
      </c>
      <c r="V288" t="s">
        <v>4048</v>
      </c>
      <c r="X288">
        <v>2</v>
      </c>
      <c r="Z288">
        <v>5</v>
      </c>
      <c r="AB288" t="s">
        <v>130</v>
      </c>
      <c r="AC288" t="s">
        <v>125</v>
      </c>
      <c r="AD288" t="s">
        <v>125</v>
      </c>
      <c r="AE288" t="s">
        <v>125</v>
      </c>
      <c r="AF288" t="s">
        <v>125</v>
      </c>
      <c r="AG288" t="s">
        <v>130</v>
      </c>
    </row>
    <row r="289" spans="1:33" x14ac:dyDescent="0.2">
      <c r="A289">
        <v>29</v>
      </c>
      <c r="B289">
        <v>16302</v>
      </c>
      <c r="C289" t="s">
        <v>3734</v>
      </c>
      <c r="E289" t="s">
        <v>3665</v>
      </c>
      <c r="F289" t="s">
        <v>3735</v>
      </c>
      <c r="G289">
        <v>12</v>
      </c>
      <c r="H289">
        <v>0</v>
      </c>
      <c r="I289" t="s">
        <v>794</v>
      </c>
      <c r="J289" t="s">
        <v>3736</v>
      </c>
      <c r="M289" t="s">
        <v>3737</v>
      </c>
      <c r="N289">
        <v>147196</v>
      </c>
      <c r="O289" t="b">
        <v>0</v>
      </c>
      <c r="P289">
        <v>22332</v>
      </c>
      <c r="Q289" t="s">
        <v>4049</v>
      </c>
      <c r="R289" t="s">
        <v>3739</v>
      </c>
      <c r="S289" t="s">
        <v>3740</v>
      </c>
      <c r="T289" t="s">
        <v>130</v>
      </c>
      <c r="U289">
        <v>17600990</v>
      </c>
      <c r="V289" t="s">
        <v>4050</v>
      </c>
      <c r="X289">
        <v>5</v>
      </c>
      <c r="Z289">
        <v>10</v>
      </c>
      <c r="AB289" t="s">
        <v>130</v>
      </c>
      <c r="AC289" t="s">
        <v>125</v>
      </c>
      <c r="AD289" t="s">
        <v>125</v>
      </c>
      <c r="AE289" t="s">
        <v>125</v>
      </c>
      <c r="AF289" t="s">
        <v>125</v>
      </c>
      <c r="AG289" t="s">
        <v>130</v>
      </c>
    </row>
    <row r="290" spans="1:33" x14ac:dyDescent="0.2">
      <c r="A290">
        <v>29</v>
      </c>
      <c r="B290">
        <v>16302</v>
      </c>
      <c r="C290" t="s">
        <v>3734</v>
      </c>
      <c r="E290" t="s">
        <v>3665</v>
      </c>
      <c r="F290" t="s">
        <v>3735</v>
      </c>
      <c r="G290">
        <v>12</v>
      </c>
      <c r="H290">
        <v>0</v>
      </c>
      <c r="I290" t="s">
        <v>794</v>
      </c>
      <c r="J290" t="s">
        <v>3736</v>
      </c>
      <c r="M290" t="s">
        <v>3737</v>
      </c>
      <c r="N290">
        <v>147198</v>
      </c>
      <c r="O290" t="b">
        <v>0</v>
      </c>
      <c r="P290">
        <v>22334</v>
      </c>
      <c r="Q290" t="s">
        <v>4051</v>
      </c>
      <c r="R290" t="s">
        <v>3739</v>
      </c>
      <c r="S290" t="s">
        <v>3740</v>
      </c>
      <c r="T290" t="s">
        <v>130</v>
      </c>
      <c r="U290">
        <v>17600992</v>
      </c>
      <c r="V290" t="s">
        <v>3759</v>
      </c>
      <c r="X290">
        <v>0</v>
      </c>
      <c r="Z290">
        <v>120</v>
      </c>
      <c r="AB290" t="s">
        <v>130</v>
      </c>
      <c r="AC290" t="s">
        <v>125</v>
      </c>
      <c r="AD290" t="s">
        <v>125</v>
      </c>
      <c r="AE290" t="s">
        <v>125</v>
      </c>
      <c r="AF290" t="s">
        <v>125</v>
      </c>
      <c r="AG290" t="s">
        <v>130</v>
      </c>
    </row>
    <row r="291" spans="1:33" x14ac:dyDescent="0.2">
      <c r="A291">
        <v>29</v>
      </c>
      <c r="B291">
        <v>16302</v>
      </c>
      <c r="C291" t="s">
        <v>3734</v>
      </c>
      <c r="E291" t="s">
        <v>3665</v>
      </c>
      <c r="F291" t="s">
        <v>3735</v>
      </c>
      <c r="G291">
        <v>12</v>
      </c>
      <c r="H291">
        <v>0</v>
      </c>
      <c r="I291" t="s">
        <v>794</v>
      </c>
      <c r="J291" t="s">
        <v>3736</v>
      </c>
      <c r="M291" t="s">
        <v>3737</v>
      </c>
      <c r="N291">
        <v>147205</v>
      </c>
      <c r="O291" t="b">
        <v>0</v>
      </c>
      <c r="P291">
        <v>22341</v>
      </c>
      <c r="Q291" t="s">
        <v>4052</v>
      </c>
      <c r="R291" t="s">
        <v>3739</v>
      </c>
      <c r="S291" t="s">
        <v>3740</v>
      </c>
      <c r="T291" t="s">
        <v>130</v>
      </c>
      <c r="U291">
        <v>17601370</v>
      </c>
      <c r="V291" t="s">
        <v>3759</v>
      </c>
      <c r="X291">
        <v>0</v>
      </c>
      <c r="Z291">
        <v>120</v>
      </c>
      <c r="AB291" t="s">
        <v>130</v>
      </c>
      <c r="AC291" t="s">
        <v>125</v>
      </c>
      <c r="AD291" t="s">
        <v>125</v>
      </c>
      <c r="AE291" t="s">
        <v>125</v>
      </c>
      <c r="AF291" t="s">
        <v>125</v>
      </c>
      <c r="AG291" t="s">
        <v>130</v>
      </c>
    </row>
    <row r="292" spans="1:33" x14ac:dyDescent="0.2">
      <c r="A292">
        <v>29</v>
      </c>
      <c r="B292">
        <v>16302</v>
      </c>
      <c r="C292" t="s">
        <v>3734</v>
      </c>
      <c r="E292" t="s">
        <v>3665</v>
      </c>
      <c r="F292" t="s">
        <v>3735</v>
      </c>
      <c r="G292">
        <v>12</v>
      </c>
      <c r="H292">
        <v>0</v>
      </c>
      <c r="I292" t="s">
        <v>794</v>
      </c>
      <c r="J292" t="s">
        <v>3736</v>
      </c>
      <c r="M292" t="s">
        <v>3737</v>
      </c>
      <c r="N292">
        <v>147195</v>
      </c>
      <c r="O292" t="b">
        <v>0</v>
      </c>
      <c r="P292">
        <v>22331</v>
      </c>
      <c r="Q292" t="s">
        <v>4053</v>
      </c>
      <c r="R292" t="s">
        <v>3739</v>
      </c>
      <c r="S292" t="s">
        <v>3740</v>
      </c>
      <c r="T292" t="s">
        <v>130</v>
      </c>
      <c r="U292">
        <v>17600989</v>
      </c>
      <c r="V292" t="s">
        <v>4054</v>
      </c>
      <c r="X292">
        <v>9</v>
      </c>
      <c r="Z292">
        <v>12</v>
      </c>
      <c r="AB292" t="s">
        <v>130</v>
      </c>
      <c r="AC292" t="s">
        <v>125</v>
      </c>
      <c r="AD292" t="s">
        <v>125</v>
      </c>
      <c r="AE292" t="s">
        <v>125</v>
      </c>
      <c r="AF292" t="s">
        <v>125</v>
      </c>
      <c r="AG292" t="s">
        <v>130</v>
      </c>
    </row>
    <row r="293" spans="1:33" x14ac:dyDescent="0.2">
      <c r="A293">
        <v>29</v>
      </c>
      <c r="B293">
        <v>16302</v>
      </c>
      <c r="C293" t="s">
        <v>3734</v>
      </c>
      <c r="E293" t="s">
        <v>3665</v>
      </c>
      <c r="F293" t="s">
        <v>3735</v>
      </c>
      <c r="G293">
        <v>12</v>
      </c>
      <c r="H293">
        <v>0</v>
      </c>
      <c r="I293" t="s">
        <v>794</v>
      </c>
      <c r="J293" t="s">
        <v>3736</v>
      </c>
      <c r="M293" t="s">
        <v>3737</v>
      </c>
      <c r="N293">
        <v>147199</v>
      </c>
      <c r="O293" t="b">
        <v>0</v>
      </c>
      <c r="P293">
        <v>22335</v>
      </c>
      <c r="Q293" t="s">
        <v>4055</v>
      </c>
      <c r="R293" t="s">
        <v>3739</v>
      </c>
      <c r="S293" t="s">
        <v>3740</v>
      </c>
      <c r="T293" t="s">
        <v>130</v>
      </c>
      <c r="U293">
        <v>17601100</v>
      </c>
      <c r="V293" t="s">
        <v>3744</v>
      </c>
      <c r="AB293" t="s">
        <v>130</v>
      </c>
      <c r="AC293" t="s">
        <v>125</v>
      </c>
      <c r="AD293" t="s">
        <v>125</v>
      </c>
      <c r="AE293" t="s">
        <v>125</v>
      </c>
      <c r="AF293" t="s">
        <v>125</v>
      </c>
      <c r="AG293" t="s">
        <v>130</v>
      </c>
    </row>
    <row r="294" spans="1:33" x14ac:dyDescent="0.2">
      <c r="A294">
        <v>29</v>
      </c>
      <c r="B294">
        <v>16302</v>
      </c>
      <c r="C294" t="s">
        <v>3734</v>
      </c>
      <c r="E294" t="s">
        <v>3665</v>
      </c>
      <c r="F294" t="s">
        <v>3735</v>
      </c>
      <c r="G294">
        <v>12</v>
      </c>
      <c r="H294">
        <v>0</v>
      </c>
      <c r="I294" t="s">
        <v>794</v>
      </c>
      <c r="J294" t="s">
        <v>3736</v>
      </c>
      <c r="M294" t="s">
        <v>3737</v>
      </c>
      <c r="N294">
        <v>147222</v>
      </c>
      <c r="O294" t="b">
        <v>0</v>
      </c>
      <c r="P294">
        <v>22358</v>
      </c>
      <c r="Q294" t="s">
        <v>4056</v>
      </c>
      <c r="R294" t="s">
        <v>3739</v>
      </c>
      <c r="S294" t="s">
        <v>3740</v>
      </c>
      <c r="T294" t="s">
        <v>130</v>
      </c>
      <c r="U294">
        <v>17601628</v>
      </c>
      <c r="V294" t="s">
        <v>3768</v>
      </c>
      <c r="X294">
        <v>0</v>
      </c>
      <c r="Z294">
        <v>1200</v>
      </c>
      <c r="AB294" t="s">
        <v>130</v>
      </c>
      <c r="AC294" t="s">
        <v>125</v>
      </c>
      <c r="AD294" t="s">
        <v>125</v>
      </c>
      <c r="AE294" t="s">
        <v>125</v>
      </c>
      <c r="AF294" t="s">
        <v>125</v>
      </c>
      <c r="AG294" t="s">
        <v>130</v>
      </c>
    </row>
    <row r="295" spans="1:33" x14ac:dyDescent="0.2">
      <c r="A295">
        <v>29</v>
      </c>
      <c r="B295">
        <v>16302</v>
      </c>
      <c r="C295" t="s">
        <v>3734</v>
      </c>
      <c r="E295" t="s">
        <v>3665</v>
      </c>
      <c r="F295" t="s">
        <v>3735</v>
      </c>
      <c r="G295">
        <v>12</v>
      </c>
      <c r="H295">
        <v>0</v>
      </c>
      <c r="I295" t="s">
        <v>794</v>
      </c>
      <c r="J295" t="s">
        <v>3736</v>
      </c>
      <c r="M295" t="s">
        <v>3737</v>
      </c>
      <c r="N295">
        <v>147224</v>
      </c>
      <c r="O295" t="b">
        <v>0</v>
      </c>
      <c r="P295">
        <v>22360</v>
      </c>
      <c r="Q295" t="s">
        <v>4057</v>
      </c>
      <c r="R295" t="s">
        <v>3739</v>
      </c>
      <c r="S295" t="s">
        <v>3740</v>
      </c>
      <c r="T295" t="s">
        <v>130</v>
      </c>
      <c r="U295">
        <v>17601653</v>
      </c>
      <c r="V295" t="s">
        <v>3744</v>
      </c>
      <c r="AB295" t="s">
        <v>130</v>
      </c>
      <c r="AC295" t="s">
        <v>125</v>
      </c>
      <c r="AD295" t="s">
        <v>125</v>
      </c>
      <c r="AE295" t="s">
        <v>125</v>
      </c>
      <c r="AF295" t="s">
        <v>125</v>
      </c>
      <c r="AG295" t="s">
        <v>130</v>
      </c>
    </row>
    <row r="296" spans="1:33" x14ac:dyDescent="0.2">
      <c r="A296">
        <v>29</v>
      </c>
      <c r="B296">
        <v>16302</v>
      </c>
      <c r="C296" t="s">
        <v>3734</v>
      </c>
      <c r="E296" t="s">
        <v>3665</v>
      </c>
      <c r="F296" t="s">
        <v>3735</v>
      </c>
      <c r="G296">
        <v>12</v>
      </c>
      <c r="H296">
        <v>0</v>
      </c>
      <c r="I296" t="s">
        <v>794</v>
      </c>
      <c r="J296" t="s">
        <v>3736</v>
      </c>
      <c r="M296" t="s">
        <v>3737</v>
      </c>
      <c r="N296">
        <v>147219</v>
      </c>
      <c r="O296" t="b">
        <v>0</v>
      </c>
      <c r="P296">
        <v>22355</v>
      </c>
      <c r="Q296" t="s">
        <v>4058</v>
      </c>
      <c r="R296" t="s">
        <v>3739</v>
      </c>
      <c r="S296" t="s">
        <v>3740</v>
      </c>
      <c r="T296" t="s">
        <v>130</v>
      </c>
      <c r="U296">
        <v>17601599</v>
      </c>
      <c r="V296" t="s">
        <v>3744</v>
      </c>
      <c r="AB296" t="s">
        <v>130</v>
      </c>
      <c r="AC296" t="s">
        <v>125</v>
      </c>
      <c r="AD296" t="s">
        <v>125</v>
      </c>
      <c r="AE296" t="s">
        <v>125</v>
      </c>
      <c r="AF296" t="s">
        <v>125</v>
      </c>
      <c r="AG296" t="s">
        <v>130</v>
      </c>
    </row>
    <row r="297" spans="1:33" x14ac:dyDescent="0.2">
      <c r="A297">
        <v>29</v>
      </c>
      <c r="B297">
        <v>16302</v>
      </c>
      <c r="C297" t="s">
        <v>3734</v>
      </c>
      <c r="E297" t="s">
        <v>3665</v>
      </c>
      <c r="F297" t="s">
        <v>3735</v>
      </c>
      <c r="G297">
        <v>12</v>
      </c>
      <c r="H297">
        <v>0</v>
      </c>
      <c r="I297" t="s">
        <v>794</v>
      </c>
      <c r="J297" t="s">
        <v>3736</v>
      </c>
      <c r="M297" t="s">
        <v>3737</v>
      </c>
      <c r="N297">
        <v>147223</v>
      </c>
      <c r="O297" t="b">
        <v>0</v>
      </c>
      <c r="P297">
        <v>22359</v>
      </c>
      <c r="Q297" t="s">
        <v>4059</v>
      </c>
      <c r="R297" t="s">
        <v>3739</v>
      </c>
      <c r="S297" t="s">
        <v>3740</v>
      </c>
      <c r="T297" t="s">
        <v>130</v>
      </c>
      <c r="U297">
        <v>17601648</v>
      </c>
      <c r="V297" t="s">
        <v>3744</v>
      </c>
      <c r="AB297" t="s">
        <v>130</v>
      </c>
      <c r="AC297" t="s">
        <v>125</v>
      </c>
      <c r="AD297" t="s">
        <v>125</v>
      </c>
      <c r="AE297" t="s">
        <v>125</v>
      </c>
      <c r="AF297" t="s">
        <v>125</v>
      </c>
      <c r="AG297" t="s">
        <v>130</v>
      </c>
    </row>
    <row r="298" spans="1:33" x14ac:dyDescent="0.2">
      <c r="A298">
        <v>29</v>
      </c>
      <c r="B298">
        <v>16302</v>
      </c>
      <c r="C298" t="s">
        <v>3734</v>
      </c>
      <c r="E298" t="s">
        <v>3665</v>
      </c>
      <c r="F298" t="s">
        <v>3735</v>
      </c>
      <c r="G298">
        <v>12</v>
      </c>
      <c r="H298">
        <v>0</v>
      </c>
      <c r="I298" t="s">
        <v>794</v>
      </c>
      <c r="J298" t="s">
        <v>3736</v>
      </c>
      <c r="M298" t="s">
        <v>3737</v>
      </c>
      <c r="N298">
        <v>147217</v>
      </c>
      <c r="O298" t="b">
        <v>0</v>
      </c>
      <c r="P298">
        <v>22353</v>
      </c>
      <c r="Q298" t="s">
        <v>4060</v>
      </c>
      <c r="R298" t="s">
        <v>3739</v>
      </c>
      <c r="S298" t="s">
        <v>3740</v>
      </c>
      <c r="T298" t="s">
        <v>130</v>
      </c>
      <c r="U298">
        <v>17601588</v>
      </c>
      <c r="V298" t="s">
        <v>3744</v>
      </c>
      <c r="AB298" t="s">
        <v>130</v>
      </c>
      <c r="AC298" t="s">
        <v>125</v>
      </c>
      <c r="AD298" t="s">
        <v>125</v>
      </c>
      <c r="AE298" t="s">
        <v>125</v>
      </c>
      <c r="AF298" t="s">
        <v>125</v>
      </c>
      <c r="AG298" t="s">
        <v>130</v>
      </c>
    </row>
    <row r="299" spans="1:33" x14ac:dyDescent="0.2">
      <c r="A299">
        <v>29</v>
      </c>
      <c r="B299">
        <v>16302</v>
      </c>
      <c r="C299" t="s">
        <v>3734</v>
      </c>
      <c r="E299" t="s">
        <v>3665</v>
      </c>
      <c r="F299" t="s">
        <v>3735</v>
      </c>
      <c r="G299">
        <v>12</v>
      </c>
      <c r="H299">
        <v>0</v>
      </c>
      <c r="I299" t="s">
        <v>794</v>
      </c>
      <c r="J299" t="s">
        <v>3736</v>
      </c>
      <c r="M299" t="s">
        <v>3737</v>
      </c>
      <c r="N299">
        <v>147221</v>
      </c>
      <c r="O299" t="b">
        <v>0</v>
      </c>
      <c r="P299">
        <v>22357</v>
      </c>
      <c r="Q299" t="s">
        <v>4061</v>
      </c>
      <c r="R299" t="s">
        <v>3739</v>
      </c>
      <c r="S299" t="s">
        <v>3740</v>
      </c>
      <c r="T299" t="s">
        <v>130</v>
      </c>
      <c r="U299">
        <v>17601627</v>
      </c>
      <c r="V299" t="s">
        <v>3908</v>
      </c>
      <c r="X299">
        <v>0</v>
      </c>
      <c r="Z299">
        <v>600</v>
      </c>
      <c r="AB299" t="s">
        <v>130</v>
      </c>
      <c r="AC299" t="s">
        <v>125</v>
      </c>
      <c r="AD299" t="s">
        <v>125</v>
      </c>
      <c r="AE299" t="s">
        <v>125</v>
      </c>
      <c r="AF299" t="s">
        <v>125</v>
      </c>
      <c r="AG299" t="s">
        <v>130</v>
      </c>
    </row>
    <row r="300" spans="1:33" x14ac:dyDescent="0.2">
      <c r="A300">
        <v>29</v>
      </c>
      <c r="B300">
        <v>16302</v>
      </c>
      <c r="C300" t="s">
        <v>3734</v>
      </c>
      <c r="E300" t="s">
        <v>3665</v>
      </c>
      <c r="F300" t="s">
        <v>3735</v>
      </c>
      <c r="G300">
        <v>12</v>
      </c>
      <c r="H300">
        <v>0</v>
      </c>
      <c r="I300" t="s">
        <v>794</v>
      </c>
      <c r="J300" t="s">
        <v>3736</v>
      </c>
      <c r="M300" t="s">
        <v>3737</v>
      </c>
      <c r="N300">
        <v>147220</v>
      </c>
      <c r="O300" t="b">
        <v>0</v>
      </c>
      <c r="P300">
        <v>22356</v>
      </c>
      <c r="Q300" t="s">
        <v>4062</v>
      </c>
      <c r="R300" t="s">
        <v>3739</v>
      </c>
      <c r="S300" t="s">
        <v>3740</v>
      </c>
      <c r="T300" t="s">
        <v>130</v>
      </c>
      <c r="U300">
        <v>17601600</v>
      </c>
      <c r="V300" t="s">
        <v>3817</v>
      </c>
      <c r="X300">
        <v>50</v>
      </c>
      <c r="Z300">
        <v>70</v>
      </c>
      <c r="AB300" t="s">
        <v>130</v>
      </c>
      <c r="AC300" t="s">
        <v>125</v>
      </c>
      <c r="AD300" t="s">
        <v>125</v>
      </c>
      <c r="AE300" t="s">
        <v>125</v>
      </c>
      <c r="AF300" t="s">
        <v>125</v>
      </c>
      <c r="AG300" t="s">
        <v>130</v>
      </c>
    </row>
    <row r="301" spans="1:33" x14ac:dyDescent="0.2">
      <c r="A301">
        <v>29</v>
      </c>
      <c r="B301">
        <v>16302</v>
      </c>
      <c r="C301" t="s">
        <v>3734</v>
      </c>
      <c r="E301" t="s">
        <v>3665</v>
      </c>
      <c r="F301" t="s">
        <v>3735</v>
      </c>
      <c r="G301">
        <v>12</v>
      </c>
      <c r="H301">
        <v>0</v>
      </c>
      <c r="I301" t="s">
        <v>794</v>
      </c>
      <c r="J301" t="s">
        <v>3736</v>
      </c>
      <c r="M301" t="s">
        <v>3737</v>
      </c>
      <c r="N301">
        <v>147216</v>
      </c>
      <c r="O301" t="b">
        <v>0</v>
      </c>
      <c r="P301">
        <v>22352</v>
      </c>
      <c r="Q301" t="s">
        <v>4063</v>
      </c>
      <c r="R301" t="s">
        <v>3827</v>
      </c>
      <c r="S301" t="s">
        <v>3828</v>
      </c>
      <c r="T301" t="s">
        <v>125</v>
      </c>
      <c r="U301">
        <v>17601587</v>
      </c>
      <c r="V301" t="s">
        <v>3959</v>
      </c>
      <c r="X301">
        <v>1</v>
      </c>
      <c r="Z301">
        <v>3</v>
      </c>
      <c r="AB301" t="s">
        <v>130</v>
      </c>
      <c r="AC301" t="s">
        <v>125</v>
      </c>
      <c r="AD301" t="s">
        <v>125</v>
      </c>
      <c r="AE301" t="s">
        <v>125</v>
      </c>
      <c r="AF301" t="s">
        <v>125</v>
      </c>
      <c r="AG301" t="s">
        <v>130</v>
      </c>
    </row>
    <row r="302" spans="1:33" x14ac:dyDescent="0.2">
      <c r="A302">
        <v>29</v>
      </c>
      <c r="B302">
        <v>16302</v>
      </c>
      <c r="C302" t="s">
        <v>3734</v>
      </c>
      <c r="E302" t="s">
        <v>3665</v>
      </c>
      <c r="F302" t="s">
        <v>3735</v>
      </c>
      <c r="G302">
        <v>12</v>
      </c>
      <c r="H302">
        <v>0</v>
      </c>
      <c r="I302" t="s">
        <v>794</v>
      </c>
      <c r="J302" t="s">
        <v>3736</v>
      </c>
      <c r="M302" t="s">
        <v>3737</v>
      </c>
      <c r="N302">
        <v>147218</v>
      </c>
      <c r="O302" t="b">
        <v>0</v>
      </c>
      <c r="P302">
        <v>22354</v>
      </c>
      <c r="Q302" t="s">
        <v>4064</v>
      </c>
      <c r="R302" t="s">
        <v>3739</v>
      </c>
      <c r="S302" t="s">
        <v>3740</v>
      </c>
      <c r="T302" t="s">
        <v>130</v>
      </c>
      <c r="U302">
        <v>17601589</v>
      </c>
      <c r="V302" t="s">
        <v>3961</v>
      </c>
      <c r="X302">
        <v>6</v>
      </c>
      <c r="Z302">
        <v>10</v>
      </c>
      <c r="AB302" t="s">
        <v>130</v>
      </c>
      <c r="AC302" t="s">
        <v>125</v>
      </c>
      <c r="AD302" t="s">
        <v>125</v>
      </c>
      <c r="AE302" t="s">
        <v>125</v>
      </c>
      <c r="AF302" t="s">
        <v>125</v>
      </c>
      <c r="AG302" t="s">
        <v>130</v>
      </c>
    </row>
    <row r="303" spans="1:33" x14ac:dyDescent="0.2">
      <c r="A303">
        <v>29</v>
      </c>
      <c r="B303">
        <v>16302</v>
      </c>
      <c r="C303" t="s">
        <v>3734</v>
      </c>
      <c r="E303" t="s">
        <v>3665</v>
      </c>
      <c r="F303" t="s">
        <v>3735</v>
      </c>
      <c r="G303">
        <v>12</v>
      </c>
      <c r="H303">
        <v>0</v>
      </c>
      <c r="I303" t="s">
        <v>794</v>
      </c>
      <c r="J303" t="s">
        <v>3736</v>
      </c>
      <c r="M303" t="s">
        <v>3737</v>
      </c>
      <c r="N303">
        <v>147234</v>
      </c>
      <c r="O303" t="b">
        <v>0</v>
      </c>
      <c r="P303">
        <v>22370</v>
      </c>
      <c r="Q303" t="s">
        <v>4065</v>
      </c>
      <c r="R303" t="s">
        <v>3739</v>
      </c>
      <c r="S303" t="s">
        <v>3740</v>
      </c>
      <c r="T303" t="s">
        <v>130</v>
      </c>
      <c r="U303">
        <v>17601987</v>
      </c>
      <c r="V303" t="s">
        <v>4066</v>
      </c>
      <c r="X303">
        <v>20</v>
      </c>
      <c r="Y303">
        <v>42.5</v>
      </c>
      <c r="Z303">
        <v>50</v>
      </c>
      <c r="AB303" t="s">
        <v>130</v>
      </c>
      <c r="AC303" t="s">
        <v>125</v>
      </c>
      <c r="AD303" t="s">
        <v>125</v>
      </c>
      <c r="AE303" t="s">
        <v>125</v>
      </c>
      <c r="AF303" t="s">
        <v>125</v>
      </c>
      <c r="AG303" t="s">
        <v>130</v>
      </c>
    </row>
    <row r="304" spans="1:33" x14ac:dyDescent="0.2">
      <c r="A304">
        <v>29</v>
      </c>
      <c r="B304">
        <v>16302</v>
      </c>
      <c r="C304" t="s">
        <v>3734</v>
      </c>
      <c r="E304" t="s">
        <v>3665</v>
      </c>
      <c r="F304" t="s">
        <v>3735</v>
      </c>
      <c r="G304">
        <v>12</v>
      </c>
      <c r="H304">
        <v>0</v>
      </c>
      <c r="I304" t="s">
        <v>794</v>
      </c>
      <c r="J304" t="s">
        <v>3736</v>
      </c>
      <c r="M304" t="s">
        <v>3737</v>
      </c>
      <c r="N304">
        <v>147238</v>
      </c>
      <c r="O304" t="b">
        <v>0</v>
      </c>
      <c r="P304">
        <v>22374</v>
      </c>
      <c r="Q304" t="s">
        <v>4067</v>
      </c>
      <c r="R304" t="s">
        <v>3739</v>
      </c>
      <c r="S304" t="s">
        <v>3740</v>
      </c>
      <c r="T304" t="s">
        <v>130</v>
      </c>
      <c r="U304">
        <v>17602006</v>
      </c>
      <c r="V304" t="s">
        <v>3742</v>
      </c>
      <c r="X304">
        <v>0</v>
      </c>
      <c r="Z304">
        <v>600</v>
      </c>
      <c r="AB304" t="s">
        <v>130</v>
      </c>
      <c r="AC304" t="s">
        <v>125</v>
      </c>
      <c r="AD304" t="s">
        <v>125</v>
      </c>
      <c r="AE304" t="s">
        <v>125</v>
      </c>
      <c r="AF304" t="s">
        <v>125</v>
      </c>
      <c r="AG304" t="s">
        <v>130</v>
      </c>
    </row>
    <row r="305" spans="1:35" x14ac:dyDescent="0.2">
      <c r="A305">
        <v>29</v>
      </c>
      <c r="B305">
        <v>16302</v>
      </c>
      <c r="C305" t="s">
        <v>3734</v>
      </c>
      <c r="E305" t="s">
        <v>3665</v>
      </c>
      <c r="F305" t="s">
        <v>3735</v>
      </c>
      <c r="G305">
        <v>12</v>
      </c>
      <c r="H305">
        <v>0</v>
      </c>
      <c r="I305" t="s">
        <v>794</v>
      </c>
      <c r="J305" t="s">
        <v>3736</v>
      </c>
      <c r="M305" t="s">
        <v>3737</v>
      </c>
      <c r="N305">
        <v>147237</v>
      </c>
      <c r="O305" t="b">
        <v>0</v>
      </c>
      <c r="P305">
        <v>22373</v>
      </c>
      <c r="Q305" t="s">
        <v>4068</v>
      </c>
      <c r="R305" t="s">
        <v>3739</v>
      </c>
      <c r="S305" t="s">
        <v>3740</v>
      </c>
      <c r="T305" t="s">
        <v>130</v>
      </c>
      <c r="U305">
        <v>17602005</v>
      </c>
      <c r="V305" t="s">
        <v>3744</v>
      </c>
      <c r="AB305" t="s">
        <v>130</v>
      </c>
      <c r="AC305" t="s">
        <v>125</v>
      </c>
      <c r="AD305" t="s">
        <v>125</v>
      </c>
      <c r="AE305" t="s">
        <v>125</v>
      </c>
      <c r="AF305" t="s">
        <v>125</v>
      </c>
      <c r="AG305" t="s">
        <v>130</v>
      </c>
    </row>
    <row r="306" spans="1:35" x14ac:dyDescent="0.2">
      <c r="A306">
        <v>29</v>
      </c>
      <c r="B306">
        <v>16302</v>
      </c>
      <c r="C306" t="s">
        <v>3734</v>
      </c>
      <c r="E306" t="s">
        <v>3665</v>
      </c>
      <c r="F306" t="s">
        <v>3735</v>
      </c>
      <c r="G306">
        <v>12</v>
      </c>
      <c r="H306">
        <v>0</v>
      </c>
      <c r="I306" t="s">
        <v>794</v>
      </c>
      <c r="J306" t="s">
        <v>3736</v>
      </c>
      <c r="M306" t="s">
        <v>3737</v>
      </c>
      <c r="N306">
        <v>147236</v>
      </c>
      <c r="O306" t="b">
        <v>0</v>
      </c>
      <c r="P306">
        <v>22372</v>
      </c>
      <c r="Q306" t="s">
        <v>4069</v>
      </c>
      <c r="R306" t="s">
        <v>3739</v>
      </c>
      <c r="S306" t="s">
        <v>3740</v>
      </c>
      <c r="T306" t="s">
        <v>130</v>
      </c>
      <c r="U306">
        <v>17602004</v>
      </c>
      <c r="V306" t="s">
        <v>3744</v>
      </c>
      <c r="AB306" t="s">
        <v>130</v>
      </c>
      <c r="AC306" t="s">
        <v>125</v>
      </c>
      <c r="AD306" t="s">
        <v>125</v>
      </c>
      <c r="AE306" t="s">
        <v>125</v>
      </c>
      <c r="AF306" t="s">
        <v>125</v>
      </c>
      <c r="AG306" t="s">
        <v>130</v>
      </c>
    </row>
    <row r="307" spans="1:35" x14ac:dyDescent="0.2">
      <c r="A307">
        <v>29</v>
      </c>
      <c r="B307">
        <v>16302</v>
      </c>
      <c r="C307" t="s">
        <v>3734</v>
      </c>
      <c r="E307" t="s">
        <v>3665</v>
      </c>
      <c r="F307" t="s">
        <v>3735</v>
      </c>
      <c r="G307">
        <v>12</v>
      </c>
      <c r="H307">
        <v>0</v>
      </c>
      <c r="I307" t="s">
        <v>794</v>
      </c>
      <c r="J307" t="s">
        <v>3736</v>
      </c>
      <c r="M307" t="s">
        <v>3737</v>
      </c>
      <c r="N307">
        <v>147233</v>
      </c>
      <c r="O307" t="b">
        <v>0</v>
      </c>
      <c r="P307">
        <v>22369</v>
      </c>
      <c r="Q307" t="s">
        <v>4070</v>
      </c>
      <c r="R307" t="s">
        <v>3739</v>
      </c>
      <c r="S307" t="s">
        <v>3740</v>
      </c>
      <c r="T307" t="s">
        <v>130</v>
      </c>
      <c r="U307">
        <v>17601985</v>
      </c>
      <c r="V307" t="s">
        <v>3884</v>
      </c>
      <c r="X307">
        <v>0</v>
      </c>
      <c r="Z307">
        <v>300</v>
      </c>
      <c r="AB307" t="s">
        <v>130</v>
      </c>
      <c r="AC307" t="s">
        <v>125</v>
      </c>
      <c r="AD307" t="s">
        <v>125</v>
      </c>
      <c r="AE307" t="s">
        <v>125</v>
      </c>
      <c r="AF307" t="s">
        <v>125</v>
      </c>
      <c r="AG307" t="s">
        <v>130</v>
      </c>
    </row>
    <row r="308" spans="1:35" x14ac:dyDescent="0.2">
      <c r="A308">
        <v>29</v>
      </c>
      <c r="B308">
        <v>16302</v>
      </c>
      <c r="C308" t="s">
        <v>3734</v>
      </c>
      <c r="E308" t="s">
        <v>3665</v>
      </c>
      <c r="F308" t="s">
        <v>3735</v>
      </c>
      <c r="G308">
        <v>12</v>
      </c>
      <c r="H308">
        <v>0</v>
      </c>
      <c r="I308" t="s">
        <v>794</v>
      </c>
      <c r="J308" t="s">
        <v>3736</v>
      </c>
      <c r="M308" t="s">
        <v>3737</v>
      </c>
      <c r="N308">
        <v>147239</v>
      </c>
      <c r="O308" t="b">
        <v>0</v>
      </c>
      <c r="P308">
        <v>22375</v>
      </c>
      <c r="Q308" t="s">
        <v>4071</v>
      </c>
      <c r="R308" t="s">
        <v>3827</v>
      </c>
      <c r="S308" t="s">
        <v>3828</v>
      </c>
      <c r="T308" t="s">
        <v>125</v>
      </c>
      <c r="U308">
        <v>17602020</v>
      </c>
      <c r="V308" t="s">
        <v>4072</v>
      </c>
      <c r="X308">
        <v>0.66666668653488159</v>
      </c>
      <c r="Z308">
        <v>1.5</v>
      </c>
      <c r="AB308" t="s">
        <v>130</v>
      </c>
      <c r="AC308" t="s">
        <v>125</v>
      </c>
      <c r="AD308" t="s">
        <v>125</v>
      </c>
      <c r="AE308" t="s">
        <v>125</v>
      </c>
      <c r="AF308" t="s">
        <v>125</v>
      </c>
      <c r="AG308" t="s">
        <v>130</v>
      </c>
    </row>
    <row r="309" spans="1:35" x14ac:dyDescent="0.2">
      <c r="A309">
        <v>29</v>
      </c>
      <c r="B309">
        <v>16302</v>
      </c>
      <c r="C309" t="s">
        <v>3734</v>
      </c>
      <c r="E309" t="s">
        <v>3665</v>
      </c>
      <c r="F309" t="s">
        <v>3735</v>
      </c>
      <c r="G309">
        <v>12</v>
      </c>
      <c r="H309">
        <v>0</v>
      </c>
      <c r="I309" t="s">
        <v>794</v>
      </c>
      <c r="J309" t="s">
        <v>3736</v>
      </c>
      <c r="M309" t="s">
        <v>3737</v>
      </c>
      <c r="N309">
        <v>147235</v>
      </c>
      <c r="O309" t="b">
        <v>0</v>
      </c>
      <c r="P309">
        <v>22371</v>
      </c>
      <c r="Q309" t="s">
        <v>4073</v>
      </c>
      <c r="R309" t="s">
        <v>3739</v>
      </c>
      <c r="S309" t="s">
        <v>3740</v>
      </c>
      <c r="T309" t="s">
        <v>130</v>
      </c>
      <c r="U309">
        <v>17601988</v>
      </c>
      <c r="V309" t="s">
        <v>3759</v>
      </c>
      <c r="X309">
        <v>0</v>
      </c>
      <c r="Z309">
        <v>120</v>
      </c>
      <c r="AB309" t="s">
        <v>130</v>
      </c>
      <c r="AC309" t="s">
        <v>125</v>
      </c>
      <c r="AD309" t="s">
        <v>125</v>
      </c>
      <c r="AE309" t="s">
        <v>125</v>
      </c>
      <c r="AF309" t="s">
        <v>125</v>
      </c>
      <c r="AG309" t="s">
        <v>130</v>
      </c>
    </row>
    <row r="310" spans="1:35" x14ac:dyDescent="0.2">
      <c r="A310">
        <v>31</v>
      </c>
      <c r="B310">
        <v>16751</v>
      </c>
      <c r="C310" t="s">
        <v>4074</v>
      </c>
      <c r="E310" t="s">
        <v>3665</v>
      </c>
      <c r="F310" t="s">
        <v>3666</v>
      </c>
      <c r="G310">
        <v>0</v>
      </c>
      <c r="H310">
        <v>31</v>
      </c>
      <c r="I310" t="s">
        <v>3667</v>
      </c>
      <c r="J310" t="s">
        <v>3667</v>
      </c>
      <c r="L310" t="s">
        <v>4075</v>
      </c>
      <c r="M310" t="s">
        <v>4076</v>
      </c>
      <c r="N310">
        <v>124092</v>
      </c>
      <c r="O310" t="b">
        <v>0</v>
      </c>
      <c r="P310">
        <v>15820</v>
      </c>
      <c r="Q310" t="s">
        <v>3670</v>
      </c>
      <c r="R310" t="s">
        <v>3671</v>
      </c>
      <c r="S310" t="s">
        <v>3672</v>
      </c>
      <c r="T310" t="s">
        <v>125</v>
      </c>
      <c r="U310">
        <v>15461499</v>
      </c>
      <c r="V310" t="s">
        <v>3673</v>
      </c>
      <c r="AB310" t="s">
        <v>130</v>
      </c>
      <c r="AC310" t="s">
        <v>130</v>
      </c>
      <c r="AD310" t="s">
        <v>130</v>
      </c>
      <c r="AE310" t="s">
        <v>130</v>
      </c>
      <c r="AF310" t="s">
        <v>130</v>
      </c>
      <c r="AG310" t="s">
        <v>130</v>
      </c>
      <c r="AI310">
        <v>2</v>
      </c>
    </row>
    <row r="311" spans="1:35" x14ac:dyDescent="0.2">
      <c r="A311">
        <v>31</v>
      </c>
      <c r="B311">
        <v>16751</v>
      </c>
      <c r="C311" t="s">
        <v>4074</v>
      </c>
      <c r="E311" t="s">
        <v>3665</v>
      </c>
      <c r="F311" t="s">
        <v>3666</v>
      </c>
      <c r="G311">
        <v>0</v>
      </c>
      <c r="H311">
        <v>31</v>
      </c>
      <c r="I311" t="s">
        <v>3667</v>
      </c>
      <c r="J311" t="s">
        <v>3667</v>
      </c>
      <c r="L311" t="s">
        <v>4075</v>
      </c>
      <c r="M311" t="s">
        <v>4076</v>
      </c>
      <c r="N311">
        <v>124097</v>
      </c>
      <c r="O311" t="b">
        <v>0</v>
      </c>
      <c r="P311">
        <v>20301</v>
      </c>
      <c r="Q311" t="s">
        <v>4077</v>
      </c>
      <c r="R311" t="s">
        <v>3671</v>
      </c>
      <c r="S311" t="s">
        <v>3672</v>
      </c>
      <c r="T311" t="s">
        <v>125</v>
      </c>
      <c r="U311">
        <v>15461806</v>
      </c>
      <c r="V311" t="s">
        <v>3673</v>
      </c>
      <c r="W311" t="s">
        <v>4078</v>
      </c>
      <c r="AB311" t="s">
        <v>130</v>
      </c>
      <c r="AC311" t="s">
        <v>130</v>
      </c>
      <c r="AD311" t="s">
        <v>125</v>
      </c>
      <c r="AE311" t="s">
        <v>130</v>
      </c>
      <c r="AF311" t="s">
        <v>130</v>
      </c>
      <c r="AG311" t="s">
        <v>130</v>
      </c>
      <c r="AI311">
        <v>2</v>
      </c>
    </row>
    <row r="312" spans="1:35" x14ac:dyDescent="0.2">
      <c r="A312">
        <v>31</v>
      </c>
      <c r="B312">
        <v>16751</v>
      </c>
      <c r="C312" t="s">
        <v>4074</v>
      </c>
      <c r="E312" t="s">
        <v>3665</v>
      </c>
      <c r="F312" t="s">
        <v>3666</v>
      </c>
      <c r="G312">
        <v>0</v>
      </c>
      <c r="H312">
        <v>31</v>
      </c>
      <c r="I312" t="s">
        <v>3667</v>
      </c>
      <c r="J312" t="s">
        <v>3667</v>
      </c>
      <c r="L312" t="s">
        <v>4075</v>
      </c>
      <c r="M312" t="s">
        <v>4076</v>
      </c>
      <c r="N312">
        <v>124090</v>
      </c>
      <c r="O312" t="b">
        <v>0</v>
      </c>
      <c r="P312">
        <v>20295</v>
      </c>
      <c r="Q312" t="s">
        <v>4079</v>
      </c>
      <c r="R312" t="s">
        <v>3676</v>
      </c>
      <c r="S312" t="s">
        <v>3677</v>
      </c>
      <c r="T312" t="s">
        <v>125</v>
      </c>
      <c r="U312">
        <v>15461459</v>
      </c>
      <c r="V312" t="s">
        <v>4080</v>
      </c>
      <c r="W312" t="s">
        <v>4081</v>
      </c>
      <c r="X312">
        <v>5.0799999237060547</v>
      </c>
      <c r="Z312">
        <v>10</v>
      </c>
      <c r="AA312" t="s">
        <v>3679</v>
      </c>
      <c r="AB312" t="s">
        <v>130</v>
      </c>
      <c r="AC312" t="s">
        <v>130</v>
      </c>
      <c r="AD312" t="s">
        <v>125</v>
      </c>
      <c r="AE312" t="s">
        <v>130</v>
      </c>
      <c r="AF312" t="s">
        <v>130</v>
      </c>
      <c r="AG312" t="s">
        <v>130</v>
      </c>
      <c r="AI312">
        <v>2</v>
      </c>
    </row>
    <row r="313" spans="1:35" x14ac:dyDescent="0.2">
      <c r="A313">
        <v>31</v>
      </c>
      <c r="B313">
        <v>16751</v>
      </c>
      <c r="C313" t="s">
        <v>4074</v>
      </c>
      <c r="E313" t="s">
        <v>3665</v>
      </c>
      <c r="F313" t="s">
        <v>3666</v>
      </c>
      <c r="G313">
        <v>0</v>
      </c>
      <c r="H313">
        <v>31</v>
      </c>
      <c r="I313" t="s">
        <v>3667</v>
      </c>
      <c r="J313" t="s">
        <v>3667</v>
      </c>
      <c r="L313" t="s">
        <v>4075</v>
      </c>
      <c r="M313" t="s">
        <v>4076</v>
      </c>
      <c r="N313">
        <v>204626</v>
      </c>
      <c r="O313" t="b">
        <v>1</v>
      </c>
      <c r="P313">
        <v>22067</v>
      </c>
      <c r="Q313" t="s">
        <v>3684</v>
      </c>
      <c r="R313" t="s">
        <v>3681</v>
      </c>
      <c r="S313" t="s">
        <v>3682</v>
      </c>
      <c r="T313" t="s">
        <v>125</v>
      </c>
      <c r="AB313" t="s">
        <v>125</v>
      </c>
      <c r="AC313" t="s">
        <v>125</v>
      </c>
      <c r="AD313" t="s">
        <v>125</v>
      </c>
      <c r="AE313" t="s">
        <v>125</v>
      </c>
      <c r="AF313" t="s">
        <v>125</v>
      </c>
      <c r="AG313" t="s">
        <v>125</v>
      </c>
    </row>
    <row r="314" spans="1:35" x14ac:dyDescent="0.2">
      <c r="A314">
        <v>32</v>
      </c>
      <c r="B314">
        <v>16765</v>
      </c>
      <c r="C314" t="s">
        <v>4082</v>
      </c>
      <c r="E314" t="s">
        <v>3665</v>
      </c>
      <c r="F314" t="s">
        <v>3666</v>
      </c>
      <c r="G314">
        <v>0</v>
      </c>
      <c r="H314">
        <v>4</v>
      </c>
      <c r="I314" t="s">
        <v>3667</v>
      </c>
      <c r="J314" t="s">
        <v>3667</v>
      </c>
      <c r="L314" t="s">
        <v>4083</v>
      </c>
      <c r="M314" t="s">
        <v>4076</v>
      </c>
      <c r="N314">
        <v>124144</v>
      </c>
      <c r="O314" t="b">
        <v>0</v>
      </c>
      <c r="P314">
        <v>15820</v>
      </c>
      <c r="Q314" t="s">
        <v>3670</v>
      </c>
      <c r="R314" t="s">
        <v>3671</v>
      </c>
      <c r="S314" t="s">
        <v>3672</v>
      </c>
      <c r="T314" t="s">
        <v>125</v>
      </c>
      <c r="U314">
        <v>15463272</v>
      </c>
      <c r="V314" t="s">
        <v>4084</v>
      </c>
      <c r="W314" t="s">
        <v>4085</v>
      </c>
      <c r="AB314" t="s">
        <v>130</v>
      </c>
      <c r="AC314" t="s">
        <v>130</v>
      </c>
      <c r="AD314" t="s">
        <v>130</v>
      </c>
      <c r="AE314" t="s">
        <v>125</v>
      </c>
      <c r="AF314" t="s">
        <v>130</v>
      </c>
      <c r="AG314" t="s">
        <v>130</v>
      </c>
      <c r="AI314">
        <v>3</v>
      </c>
    </row>
    <row r="315" spans="1:35" x14ac:dyDescent="0.2">
      <c r="A315">
        <v>32</v>
      </c>
      <c r="B315">
        <v>16765</v>
      </c>
      <c r="C315" t="s">
        <v>4082</v>
      </c>
      <c r="E315" t="s">
        <v>3665</v>
      </c>
      <c r="F315" t="s">
        <v>3666</v>
      </c>
      <c r="G315">
        <v>0</v>
      </c>
      <c r="H315">
        <v>4</v>
      </c>
      <c r="I315" t="s">
        <v>3667</v>
      </c>
      <c r="J315" t="s">
        <v>3667</v>
      </c>
      <c r="L315" t="s">
        <v>4083</v>
      </c>
      <c r="M315" t="s">
        <v>4076</v>
      </c>
      <c r="N315">
        <v>124145</v>
      </c>
      <c r="O315" t="b">
        <v>0</v>
      </c>
      <c r="P315">
        <v>19445</v>
      </c>
      <c r="Q315" t="s">
        <v>3674</v>
      </c>
      <c r="R315" t="s">
        <v>3671</v>
      </c>
      <c r="S315" t="s">
        <v>3672</v>
      </c>
      <c r="T315" t="s">
        <v>125</v>
      </c>
      <c r="U315">
        <v>15463291</v>
      </c>
      <c r="V315" t="s">
        <v>3673</v>
      </c>
      <c r="W315" t="s">
        <v>4086</v>
      </c>
      <c r="AB315" t="s">
        <v>130</v>
      </c>
      <c r="AC315" t="s">
        <v>130</v>
      </c>
      <c r="AD315" t="s">
        <v>125</v>
      </c>
      <c r="AE315" t="s">
        <v>125</v>
      </c>
      <c r="AF315" t="s">
        <v>130</v>
      </c>
      <c r="AG315" t="s">
        <v>130</v>
      </c>
      <c r="AI315">
        <v>3</v>
      </c>
    </row>
    <row r="316" spans="1:35" x14ac:dyDescent="0.2">
      <c r="A316">
        <v>32</v>
      </c>
      <c r="B316">
        <v>16765</v>
      </c>
      <c r="C316" t="s">
        <v>4082</v>
      </c>
      <c r="E316" t="s">
        <v>3665</v>
      </c>
      <c r="F316" t="s">
        <v>3666</v>
      </c>
      <c r="G316">
        <v>0</v>
      </c>
      <c r="H316">
        <v>4</v>
      </c>
      <c r="I316" t="s">
        <v>3667</v>
      </c>
      <c r="J316" t="s">
        <v>3667</v>
      </c>
      <c r="L316" t="s">
        <v>4083</v>
      </c>
      <c r="M316" t="s">
        <v>4076</v>
      </c>
      <c r="N316">
        <v>124101</v>
      </c>
      <c r="O316" t="b">
        <v>0</v>
      </c>
      <c r="P316">
        <v>20295</v>
      </c>
      <c r="Q316" t="s">
        <v>4079</v>
      </c>
      <c r="R316" t="s">
        <v>3676</v>
      </c>
      <c r="S316" t="s">
        <v>3677</v>
      </c>
      <c r="T316" t="s">
        <v>125</v>
      </c>
      <c r="U316">
        <v>15463212</v>
      </c>
      <c r="V316" t="s">
        <v>4087</v>
      </c>
      <c r="W316" t="s">
        <v>4088</v>
      </c>
      <c r="X316">
        <v>1.2699999809265139</v>
      </c>
      <c r="Y316">
        <v>1.299999952316284</v>
      </c>
      <c r="AA316" t="s">
        <v>3679</v>
      </c>
      <c r="AB316" t="s">
        <v>130</v>
      </c>
      <c r="AC316" t="s">
        <v>130</v>
      </c>
      <c r="AD316" t="s">
        <v>130</v>
      </c>
      <c r="AE316" t="s">
        <v>130</v>
      </c>
      <c r="AF316" t="s">
        <v>130</v>
      </c>
      <c r="AG316" t="s">
        <v>130</v>
      </c>
      <c r="AI316">
        <v>3</v>
      </c>
    </row>
    <row r="317" spans="1:35" x14ac:dyDescent="0.2">
      <c r="A317">
        <v>32</v>
      </c>
      <c r="B317">
        <v>16765</v>
      </c>
      <c r="C317" t="s">
        <v>4082</v>
      </c>
      <c r="E317" t="s">
        <v>3665</v>
      </c>
      <c r="F317" t="s">
        <v>3666</v>
      </c>
      <c r="G317">
        <v>0</v>
      </c>
      <c r="H317">
        <v>4</v>
      </c>
      <c r="I317" t="s">
        <v>3667</v>
      </c>
      <c r="J317" t="s">
        <v>3667</v>
      </c>
      <c r="L317" t="s">
        <v>4083</v>
      </c>
      <c r="M317" t="s">
        <v>4076</v>
      </c>
      <c r="N317">
        <v>146048</v>
      </c>
      <c r="O317" t="b">
        <v>1</v>
      </c>
      <c r="P317">
        <v>22067</v>
      </c>
      <c r="Q317" t="s">
        <v>3684</v>
      </c>
      <c r="R317" t="s">
        <v>3681</v>
      </c>
      <c r="S317" t="s">
        <v>3682</v>
      </c>
      <c r="T317" t="s">
        <v>125</v>
      </c>
      <c r="AB317" t="s">
        <v>125</v>
      </c>
      <c r="AC317" t="s">
        <v>125</v>
      </c>
      <c r="AD317" t="s">
        <v>125</v>
      </c>
      <c r="AE317" t="s">
        <v>125</v>
      </c>
      <c r="AF317" t="s">
        <v>125</v>
      </c>
      <c r="AG317" t="s">
        <v>125</v>
      </c>
    </row>
    <row r="318" spans="1:35" x14ac:dyDescent="0.2">
      <c r="A318">
        <v>33</v>
      </c>
      <c r="B318">
        <v>16817</v>
      </c>
      <c r="C318" t="s">
        <v>4089</v>
      </c>
      <c r="E318" t="s">
        <v>3665</v>
      </c>
      <c r="F318" t="s">
        <v>3715</v>
      </c>
      <c r="G318">
        <v>2</v>
      </c>
      <c r="H318">
        <v>1</v>
      </c>
      <c r="I318" t="s">
        <v>794</v>
      </c>
      <c r="J318" t="s">
        <v>4090</v>
      </c>
      <c r="M318" t="s">
        <v>4091</v>
      </c>
      <c r="N318">
        <v>129045</v>
      </c>
      <c r="O318" t="b">
        <v>0</v>
      </c>
      <c r="P318">
        <v>20689</v>
      </c>
      <c r="Q318" t="s">
        <v>4092</v>
      </c>
      <c r="R318" t="s">
        <v>3739</v>
      </c>
      <c r="S318" t="s">
        <v>3740</v>
      </c>
      <c r="T318" t="s">
        <v>130</v>
      </c>
      <c r="U318">
        <v>15819284</v>
      </c>
      <c r="V318" t="s">
        <v>4093</v>
      </c>
      <c r="X318">
        <v>10</v>
      </c>
      <c r="Y318">
        <v>15</v>
      </c>
      <c r="Z318">
        <v>20</v>
      </c>
      <c r="AB318" t="s">
        <v>130</v>
      </c>
      <c r="AC318" t="s">
        <v>125</v>
      </c>
      <c r="AD318" t="s">
        <v>125</v>
      </c>
      <c r="AE318" t="s">
        <v>125</v>
      </c>
      <c r="AF318" t="s">
        <v>125</v>
      </c>
      <c r="AG318" t="s">
        <v>125</v>
      </c>
    </row>
    <row r="319" spans="1:35" x14ac:dyDescent="0.2">
      <c r="A319">
        <v>33</v>
      </c>
      <c r="B319">
        <v>16817</v>
      </c>
      <c r="C319" t="s">
        <v>4089</v>
      </c>
      <c r="E319" t="s">
        <v>3665</v>
      </c>
      <c r="F319" t="s">
        <v>3715</v>
      </c>
      <c r="G319">
        <v>2</v>
      </c>
      <c r="H319">
        <v>1</v>
      </c>
      <c r="I319" t="s">
        <v>794</v>
      </c>
      <c r="J319" t="s">
        <v>4090</v>
      </c>
      <c r="M319" t="s">
        <v>4091</v>
      </c>
      <c r="N319">
        <v>124886</v>
      </c>
      <c r="O319" t="b">
        <v>0</v>
      </c>
      <c r="P319">
        <v>20404</v>
      </c>
      <c r="Q319" t="s">
        <v>4094</v>
      </c>
      <c r="R319" t="s">
        <v>3739</v>
      </c>
      <c r="S319" t="s">
        <v>3740</v>
      </c>
      <c r="T319" t="s">
        <v>130</v>
      </c>
      <c r="U319">
        <v>15565703</v>
      </c>
      <c r="V319" t="s">
        <v>3673</v>
      </c>
      <c r="AB319" t="s">
        <v>130</v>
      </c>
      <c r="AC319" t="s">
        <v>130</v>
      </c>
      <c r="AD319" t="s">
        <v>125</v>
      </c>
      <c r="AE319" t="s">
        <v>125</v>
      </c>
      <c r="AF319" t="s">
        <v>125</v>
      </c>
      <c r="AG319" t="s">
        <v>130</v>
      </c>
    </row>
    <row r="320" spans="1:35" x14ac:dyDescent="0.2">
      <c r="A320">
        <v>33</v>
      </c>
      <c r="B320">
        <v>16817</v>
      </c>
      <c r="C320" t="s">
        <v>4089</v>
      </c>
      <c r="E320" t="s">
        <v>3665</v>
      </c>
      <c r="F320" t="s">
        <v>3715</v>
      </c>
      <c r="G320">
        <v>2</v>
      </c>
      <c r="H320">
        <v>1</v>
      </c>
      <c r="I320" t="s">
        <v>794</v>
      </c>
      <c r="J320" t="s">
        <v>4090</v>
      </c>
      <c r="M320" t="s">
        <v>4091</v>
      </c>
      <c r="N320">
        <v>124898</v>
      </c>
      <c r="O320" t="b">
        <v>0</v>
      </c>
      <c r="P320">
        <v>20413</v>
      </c>
      <c r="Q320" t="s">
        <v>4095</v>
      </c>
      <c r="R320" t="s">
        <v>3739</v>
      </c>
      <c r="S320" t="s">
        <v>3740</v>
      </c>
      <c r="T320" t="s">
        <v>130</v>
      </c>
      <c r="U320">
        <v>15566362</v>
      </c>
      <c r="V320" t="s">
        <v>3673</v>
      </c>
      <c r="AB320" t="s">
        <v>130</v>
      </c>
      <c r="AC320" t="s">
        <v>130</v>
      </c>
      <c r="AD320" t="s">
        <v>125</v>
      </c>
      <c r="AE320" t="s">
        <v>125</v>
      </c>
      <c r="AF320" t="s">
        <v>125</v>
      </c>
      <c r="AG320" t="s">
        <v>130</v>
      </c>
    </row>
    <row r="321" spans="1:33" x14ac:dyDescent="0.2">
      <c r="A321">
        <v>33</v>
      </c>
      <c r="B321">
        <v>16817</v>
      </c>
      <c r="C321" t="s">
        <v>4089</v>
      </c>
      <c r="E321" t="s">
        <v>3665</v>
      </c>
      <c r="F321" t="s">
        <v>3715</v>
      </c>
      <c r="G321">
        <v>2</v>
      </c>
      <c r="H321">
        <v>1</v>
      </c>
      <c r="I321" t="s">
        <v>794</v>
      </c>
      <c r="J321" t="s">
        <v>4090</v>
      </c>
      <c r="M321" t="s">
        <v>4091</v>
      </c>
      <c r="N321">
        <v>124892</v>
      </c>
      <c r="O321" t="b">
        <v>0</v>
      </c>
      <c r="P321">
        <v>20410</v>
      </c>
      <c r="Q321" t="s">
        <v>4096</v>
      </c>
      <c r="R321" t="s">
        <v>3739</v>
      </c>
      <c r="S321" t="s">
        <v>3740</v>
      </c>
      <c r="T321" t="s">
        <v>130</v>
      </c>
      <c r="U321">
        <v>15566259</v>
      </c>
      <c r="V321" t="s">
        <v>3673</v>
      </c>
      <c r="AB321" t="s">
        <v>130</v>
      </c>
      <c r="AC321" t="s">
        <v>130</v>
      </c>
      <c r="AD321" t="s">
        <v>125</v>
      </c>
      <c r="AE321" t="s">
        <v>125</v>
      </c>
      <c r="AF321" t="s">
        <v>125</v>
      </c>
      <c r="AG321" t="s">
        <v>130</v>
      </c>
    </row>
    <row r="322" spans="1:33" x14ac:dyDescent="0.2">
      <c r="A322">
        <v>33</v>
      </c>
      <c r="B322">
        <v>16817</v>
      </c>
      <c r="C322" t="s">
        <v>4089</v>
      </c>
      <c r="E322" t="s">
        <v>3665</v>
      </c>
      <c r="F322" t="s">
        <v>3715</v>
      </c>
      <c r="G322">
        <v>2</v>
      </c>
      <c r="H322">
        <v>1</v>
      </c>
      <c r="I322" t="s">
        <v>794</v>
      </c>
      <c r="J322" t="s">
        <v>4090</v>
      </c>
      <c r="M322" t="s">
        <v>4091</v>
      </c>
      <c r="N322">
        <v>124890</v>
      </c>
      <c r="O322" t="b">
        <v>0</v>
      </c>
      <c r="P322">
        <v>20408</v>
      </c>
      <c r="Q322" t="s">
        <v>4097</v>
      </c>
      <c r="R322" t="s">
        <v>3739</v>
      </c>
      <c r="S322" t="s">
        <v>3740</v>
      </c>
      <c r="T322" t="s">
        <v>130</v>
      </c>
      <c r="U322">
        <v>15566253</v>
      </c>
      <c r="V322" t="s">
        <v>3673</v>
      </c>
      <c r="AB322" t="s">
        <v>130</v>
      </c>
      <c r="AC322" t="s">
        <v>130</v>
      </c>
      <c r="AD322" t="s">
        <v>125</v>
      </c>
      <c r="AE322" t="s">
        <v>125</v>
      </c>
      <c r="AF322" t="s">
        <v>125</v>
      </c>
      <c r="AG322" t="s">
        <v>130</v>
      </c>
    </row>
    <row r="323" spans="1:33" x14ac:dyDescent="0.2">
      <c r="A323">
        <v>33</v>
      </c>
      <c r="B323">
        <v>16817</v>
      </c>
      <c r="C323" t="s">
        <v>4089</v>
      </c>
      <c r="E323" t="s">
        <v>3665</v>
      </c>
      <c r="F323" t="s">
        <v>3715</v>
      </c>
      <c r="G323">
        <v>2</v>
      </c>
      <c r="H323">
        <v>1</v>
      </c>
      <c r="I323" t="s">
        <v>794</v>
      </c>
      <c r="J323" t="s">
        <v>4090</v>
      </c>
      <c r="M323" t="s">
        <v>4091</v>
      </c>
      <c r="N323">
        <v>124900</v>
      </c>
      <c r="O323" t="b">
        <v>0</v>
      </c>
      <c r="P323">
        <v>20414</v>
      </c>
      <c r="Q323" t="s">
        <v>4098</v>
      </c>
      <c r="R323" t="s">
        <v>3739</v>
      </c>
      <c r="S323" t="s">
        <v>3740</v>
      </c>
      <c r="T323" t="s">
        <v>130</v>
      </c>
      <c r="U323">
        <v>15566390</v>
      </c>
      <c r="V323" t="s">
        <v>3673</v>
      </c>
      <c r="AB323" t="s">
        <v>130</v>
      </c>
      <c r="AC323" t="s">
        <v>130</v>
      </c>
      <c r="AD323" t="s">
        <v>125</v>
      </c>
      <c r="AE323" t="s">
        <v>125</v>
      </c>
      <c r="AF323" t="s">
        <v>125</v>
      </c>
      <c r="AG323" t="s">
        <v>130</v>
      </c>
    </row>
    <row r="324" spans="1:33" x14ac:dyDescent="0.2">
      <c r="A324">
        <v>33</v>
      </c>
      <c r="B324">
        <v>16817</v>
      </c>
      <c r="C324" t="s">
        <v>4089</v>
      </c>
      <c r="E324" t="s">
        <v>3665</v>
      </c>
      <c r="F324" t="s">
        <v>3715</v>
      </c>
      <c r="G324">
        <v>2</v>
      </c>
      <c r="H324">
        <v>1</v>
      </c>
      <c r="I324" t="s">
        <v>794</v>
      </c>
      <c r="J324" t="s">
        <v>4090</v>
      </c>
      <c r="M324" t="s">
        <v>4091</v>
      </c>
      <c r="N324">
        <v>124893</v>
      </c>
      <c r="O324" t="b">
        <v>0</v>
      </c>
      <c r="P324">
        <v>20411</v>
      </c>
      <c r="Q324" t="s">
        <v>4099</v>
      </c>
      <c r="R324" t="s">
        <v>3739</v>
      </c>
      <c r="S324" t="s">
        <v>3740</v>
      </c>
      <c r="T324" t="s">
        <v>130</v>
      </c>
      <c r="U324">
        <v>15566357</v>
      </c>
      <c r="V324" t="s">
        <v>3673</v>
      </c>
      <c r="AB324" t="s">
        <v>130</v>
      </c>
      <c r="AC324" t="s">
        <v>130</v>
      </c>
      <c r="AD324" t="s">
        <v>125</v>
      </c>
      <c r="AE324" t="s">
        <v>125</v>
      </c>
      <c r="AF324" t="s">
        <v>125</v>
      </c>
      <c r="AG324" t="s">
        <v>130</v>
      </c>
    </row>
    <row r="325" spans="1:33" x14ac:dyDescent="0.2">
      <c r="A325">
        <v>33</v>
      </c>
      <c r="B325">
        <v>16817</v>
      </c>
      <c r="C325" t="s">
        <v>4089</v>
      </c>
      <c r="E325" t="s">
        <v>3665</v>
      </c>
      <c r="F325" t="s">
        <v>3715</v>
      </c>
      <c r="G325">
        <v>2</v>
      </c>
      <c r="H325">
        <v>1</v>
      </c>
      <c r="I325" t="s">
        <v>794</v>
      </c>
      <c r="J325" t="s">
        <v>4090</v>
      </c>
      <c r="M325" t="s">
        <v>4091</v>
      </c>
      <c r="N325">
        <v>124911</v>
      </c>
      <c r="O325" t="b">
        <v>0</v>
      </c>
      <c r="P325">
        <v>20416</v>
      </c>
      <c r="Q325" t="s">
        <v>4100</v>
      </c>
      <c r="R325" t="s">
        <v>3739</v>
      </c>
      <c r="S325" t="s">
        <v>3740</v>
      </c>
      <c r="T325" t="s">
        <v>130</v>
      </c>
      <c r="U325">
        <v>15568403</v>
      </c>
      <c r="V325" t="s">
        <v>4101</v>
      </c>
      <c r="X325">
        <v>60</v>
      </c>
      <c r="Y325">
        <v>80</v>
      </c>
      <c r="Z325">
        <v>100</v>
      </c>
      <c r="AB325" t="s">
        <v>130</v>
      </c>
      <c r="AC325" t="s">
        <v>125</v>
      </c>
      <c r="AD325" t="s">
        <v>125</v>
      </c>
      <c r="AE325" t="s">
        <v>125</v>
      </c>
      <c r="AF325" t="s">
        <v>125</v>
      </c>
      <c r="AG325" t="s">
        <v>130</v>
      </c>
    </row>
    <row r="326" spans="1:33" x14ac:dyDescent="0.2">
      <c r="A326">
        <v>33</v>
      </c>
      <c r="B326">
        <v>16817</v>
      </c>
      <c r="C326" t="s">
        <v>4089</v>
      </c>
      <c r="E326" t="s">
        <v>3665</v>
      </c>
      <c r="F326" t="s">
        <v>3715</v>
      </c>
      <c r="G326">
        <v>2</v>
      </c>
      <c r="H326">
        <v>1</v>
      </c>
      <c r="I326" t="s">
        <v>794</v>
      </c>
      <c r="J326" t="s">
        <v>4090</v>
      </c>
      <c r="M326" t="s">
        <v>4091</v>
      </c>
      <c r="N326">
        <v>124940</v>
      </c>
      <c r="O326" t="b">
        <v>0</v>
      </c>
      <c r="P326">
        <v>20441</v>
      </c>
      <c r="Q326" t="s">
        <v>4102</v>
      </c>
      <c r="R326" t="s">
        <v>3739</v>
      </c>
      <c r="S326" t="s">
        <v>3740</v>
      </c>
      <c r="T326" t="s">
        <v>130</v>
      </c>
      <c r="U326">
        <v>15575734</v>
      </c>
      <c r="V326" t="s">
        <v>4103</v>
      </c>
      <c r="X326">
        <v>0</v>
      </c>
      <c r="Z326">
        <v>2500</v>
      </c>
      <c r="AB326" t="s">
        <v>130</v>
      </c>
      <c r="AC326" t="s">
        <v>125</v>
      </c>
      <c r="AD326" t="s">
        <v>125</v>
      </c>
      <c r="AE326" t="s">
        <v>125</v>
      </c>
      <c r="AF326" t="s">
        <v>125</v>
      </c>
      <c r="AG326" t="s">
        <v>130</v>
      </c>
    </row>
    <row r="327" spans="1:33" x14ac:dyDescent="0.2">
      <c r="A327">
        <v>33</v>
      </c>
      <c r="B327">
        <v>16817</v>
      </c>
      <c r="C327" t="s">
        <v>4089</v>
      </c>
      <c r="E327" t="s">
        <v>3665</v>
      </c>
      <c r="F327" t="s">
        <v>3715</v>
      </c>
      <c r="G327">
        <v>2</v>
      </c>
      <c r="H327">
        <v>1</v>
      </c>
      <c r="I327" t="s">
        <v>794</v>
      </c>
      <c r="J327" t="s">
        <v>4090</v>
      </c>
      <c r="M327" t="s">
        <v>4091</v>
      </c>
      <c r="N327">
        <v>124939</v>
      </c>
      <c r="O327" t="b">
        <v>0</v>
      </c>
      <c r="P327">
        <v>20440</v>
      </c>
      <c r="Q327" t="s">
        <v>4104</v>
      </c>
      <c r="R327" t="s">
        <v>3739</v>
      </c>
      <c r="S327" t="s">
        <v>3740</v>
      </c>
      <c r="T327" t="s">
        <v>130</v>
      </c>
      <c r="U327">
        <v>15574795</v>
      </c>
      <c r="V327" t="s">
        <v>3673</v>
      </c>
      <c r="AB327" t="s">
        <v>130</v>
      </c>
      <c r="AC327" t="s">
        <v>125</v>
      </c>
      <c r="AD327" t="s">
        <v>125</v>
      </c>
      <c r="AE327" t="s">
        <v>125</v>
      </c>
      <c r="AF327" t="s">
        <v>125</v>
      </c>
      <c r="AG327" t="s">
        <v>130</v>
      </c>
    </row>
    <row r="328" spans="1:33" x14ac:dyDescent="0.2">
      <c r="A328">
        <v>33</v>
      </c>
      <c r="B328">
        <v>16817</v>
      </c>
      <c r="C328" t="s">
        <v>4089</v>
      </c>
      <c r="E328" t="s">
        <v>3665</v>
      </c>
      <c r="F328" t="s">
        <v>3715</v>
      </c>
      <c r="G328">
        <v>2</v>
      </c>
      <c r="H328">
        <v>1</v>
      </c>
      <c r="I328" t="s">
        <v>794</v>
      </c>
      <c r="J328" t="s">
        <v>4090</v>
      </c>
      <c r="M328" t="s">
        <v>4091</v>
      </c>
      <c r="N328">
        <v>124929</v>
      </c>
      <c r="O328" t="b">
        <v>0</v>
      </c>
      <c r="P328">
        <v>20438</v>
      </c>
      <c r="Q328" t="s">
        <v>4105</v>
      </c>
      <c r="R328" t="s">
        <v>3739</v>
      </c>
      <c r="S328" t="s">
        <v>3740</v>
      </c>
      <c r="T328" t="s">
        <v>130</v>
      </c>
      <c r="U328">
        <v>15574476</v>
      </c>
      <c r="V328" t="s">
        <v>3673</v>
      </c>
      <c r="AB328" t="s">
        <v>130</v>
      </c>
      <c r="AC328" t="s">
        <v>125</v>
      </c>
      <c r="AD328" t="s">
        <v>125</v>
      </c>
      <c r="AE328" t="s">
        <v>125</v>
      </c>
      <c r="AF328" t="s">
        <v>125</v>
      </c>
      <c r="AG328" t="s">
        <v>130</v>
      </c>
    </row>
    <row r="329" spans="1:33" x14ac:dyDescent="0.2">
      <c r="A329">
        <v>33</v>
      </c>
      <c r="B329">
        <v>16817</v>
      </c>
      <c r="C329" t="s">
        <v>4089</v>
      </c>
      <c r="E329" t="s">
        <v>3665</v>
      </c>
      <c r="F329" t="s">
        <v>3715</v>
      </c>
      <c r="G329">
        <v>2</v>
      </c>
      <c r="H329">
        <v>1</v>
      </c>
      <c r="I329" t="s">
        <v>794</v>
      </c>
      <c r="J329" t="s">
        <v>4090</v>
      </c>
      <c r="M329" t="s">
        <v>4091</v>
      </c>
      <c r="N329">
        <v>124927</v>
      </c>
      <c r="O329" t="b">
        <v>0</v>
      </c>
      <c r="P329">
        <v>20434</v>
      </c>
      <c r="Q329" t="s">
        <v>4106</v>
      </c>
      <c r="R329" t="s">
        <v>3739</v>
      </c>
      <c r="S329" t="s">
        <v>3740</v>
      </c>
      <c r="T329" t="s">
        <v>130</v>
      </c>
      <c r="U329">
        <v>15574422</v>
      </c>
      <c r="V329" t="s">
        <v>4107</v>
      </c>
      <c r="X329">
        <v>70</v>
      </c>
      <c r="Z329">
        <v>90</v>
      </c>
      <c r="AB329" t="s">
        <v>130</v>
      </c>
      <c r="AC329" t="s">
        <v>130</v>
      </c>
      <c r="AD329" t="s">
        <v>125</v>
      </c>
      <c r="AE329" t="s">
        <v>125</v>
      </c>
      <c r="AF329" t="s">
        <v>130</v>
      </c>
      <c r="AG329" t="s">
        <v>130</v>
      </c>
    </row>
    <row r="330" spans="1:33" x14ac:dyDescent="0.2">
      <c r="A330">
        <v>33</v>
      </c>
      <c r="B330">
        <v>16817</v>
      </c>
      <c r="C330" t="s">
        <v>4089</v>
      </c>
      <c r="E330" t="s">
        <v>3665</v>
      </c>
      <c r="F330" t="s">
        <v>3715</v>
      </c>
      <c r="G330">
        <v>2</v>
      </c>
      <c r="H330">
        <v>1</v>
      </c>
      <c r="I330" t="s">
        <v>794</v>
      </c>
      <c r="J330" t="s">
        <v>4090</v>
      </c>
      <c r="M330" t="s">
        <v>4091</v>
      </c>
      <c r="N330">
        <v>124921</v>
      </c>
      <c r="O330" t="b">
        <v>0</v>
      </c>
      <c r="P330">
        <v>20432</v>
      </c>
      <c r="Q330" t="s">
        <v>4108</v>
      </c>
      <c r="R330" t="s">
        <v>3827</v>
      </c>
      <c r="S330" t="s">
        <v>3828</v>
      </c>
      <c r="T330" t="s">
        <v>125</v>
      </c>
      <c r="U330">
        <v>15573184</v>
      </c>
      <c r="V330" t="s">
        <v>4109</v>
      </c>
      <c r="X330">
        <v>3</v>
      </c>
      <c r="Y330">
        <v>5</v>
      </c>
      <c r="Z330">
        <v>7</v>
      </c>
      <c r="AB330" t="s">
        <v>130</v>
      </c>
      <c r="AC330" t="s">
        <v>130</v>
      </c>
      <c r="AD330" t="s">
        <v>125</v>
      </c>
      <c r="AE330" t="s">
        <v>125</v>
      </c>
      <c r="AF330" t="s">
        <v>125</v>
      </c>
      <c r="AG330" t="s">
        <v>130</v>
      </c>
    </row>
    <row r="331" spans="1:33" x14ac:dyDescent="0.2">
      <c r="A331">
        <v>33</v>
      </c>
      <c r="B331">
        <v>16817</v>
      </c>
      <c r="C331" t="s">
        <v>4089</v>
      </c>
      <c r="E331" t="s">
        <v>3665</v>
      </c>
      <c r="F331" t="s">
        <v>3715</v>
      </c>
      <c r="G331">
        <v>2</v>
      </c>
      <c r="H331">
        <v>1</v>
      </c>
      <c r="I331" t="s">
        <v>794</v>
      </c>
      <c r="J331" t="s">
        <v>4090</v>
      </c>
      <c r="M331" t="s">
        <v>4091</v>
      </c>
      <c r="N331">
        <v>124941</v>
      </c>
      <c r="O331" t="b">
        <v>0</v>
      </c>
      <c r="P331">
        <v>20442</v>
      </c>
      <c r="Q331" t="s">
        <v>4110</v>
      </c>
      <c r="R331" t="s">
        <v>3739</v>
      </c>
      <c r="S331" t="s">
        <v>3740</v>
      </c>
      <c r="T331" t="s">
        <v>130</v>
      </c>
      <c r="U331">
        <v>15576285</v>
      </c>
      <c r="V331" t="s">
        <v>4101</v>
      </c>
      <c r="X331">
        <v>60</v>
      </c>
      <c r="Z331">
        <v>100</v>
      </c>
      <c r="AB331" t="s">
        <v>130</v>
      </c>
      <c r="AC331" t="s">
        <v>125</v>
      </c>
      <c r="AD331" t="s">
        <v>125</v>
      </c>
      <c r="AE331" t="s">
        <v>125</v>
      </c>
      <c r="AF331" t="s">
        <v>125</v>
      </c>
      <c r="AG331" t="s">
        <v>130</v>
      </c>
    </row>
    <row r="332" spans="1:33" x14ac:dyDescent="0.2">
      <c r="A332">
        <v>33</v>
      </c>
      <c r="B332">
        <v>16817</v>
      </c>
      <c r="C332" t="s">
        <v>4089</v>
      </c>
      <c r="E332" t="s">
        <v>3665</v>
      </c>
      <c r="F332" t="s">
        <v>3715</v>
      </c>
      <c r="G332">
        <v>2</v>
      </c>
      <c r="H332">
        <v>1</v>
      </c>
      <c r="I332" t="s">
        <v>794</v>
      </c>
      <c r="J332" t="s">
        <v>4090</v>
      </c>
      <c r="M332" t="s">
        <v>4091</v>
      </c>
      <c r="N332">
        <v>124955</v>
      </c>
      <c r="O332" t="b">
        <v>0</v>
      </c>
      <c r="P332">
        <v>20446</v>
      </c>
      <c r="Q332" t="s">
        <v>4111</v>
      </c>
      <c r="R332" t="s">
        <v>3739</v>
      </c>
      <c r="S332" t="s">
        <v>3740</v>
      </c>
      <c r="T332" t="s">
        <v>130</v>
      </c>
      <c r="U332">
        <v>15576829</v>
      </c>
      <c r="V332" t="s">
        <v>4103</v>
      </c>
      <c r="X332">
        <v>0</v>
      </c>
      <c r="Z332">
        <v>2500</v>
      </c>
      <c r="AB332" t="s">
        <v>130</v>
      </c>
      <c r="AC332" t="s">
        <v>125</v>
      </c>
      <c r="AD332" t="s">
        <v>125</v>
      </c>
      <c r="AE332" t="s">
        <v>125</v>
      </c>
      <c r="AF332" t="s">
        <v>125</v>
      </c>
      <c r="AG332" t="s">
        <v>130</v>
      </c>
    </row>
    <row r="333" spans="1:33" x14ac:dyDescent="0.2">
      <c r="A333">
        <v>33</v>
      </c>
      <c r="B333">
        <v>16817</v>
      </c>
      <c r="C333" t="s">
        <v>4089</v>
      </c>
      <c r="E333" t="s">
        <v>3665</v>
      </c>
      <c r="F333" t="s">
        <v>3715</v>
      </c>
      <c r="G333">
        <v>2</v>
      </c>
      <c r="H333">
        <v>1</v>
      </c>
      <c r="I333" t="s">
        <v>794</v>
      </c>
      <c r="J333" t="s">
        <v>4090</v>
      </c>
      <c r="M333" t="s">
        <v>4091</v>
      </c>
      <c r="N333">
        <v>124954</v>
      </c>
      <c r="O333" t="b">
        <v>0</v>
      </c>
      <c r="P333">
        <v>20444</v>
      </c>
      <c r="Q333" t="s">
        <v>4112</v>
      </c>
      <c r="R333" t="s">
        <v>3739</v>
      </c>
      <c r="S333" t="s">
        <v>3740</v>
      </c>
      <c r="T333" t="s">
        <v>130</v>
      </c>
      <c r="U333">
        <v>15576772</v>
      </c>
      <c r="V333" t="s">
        <v>3673</v>
      </c>
      <c r="AB333" t="s">
        <v>130</v>
      </c>
      <c r="AC333" t="s">
        <v>125</v>
      </c>
      <c r="AD333" t="s">
        <v>125</v>
      </c>
      <c r="AE333" t="s">
        <v>125</v>
      </c>
      <c r="AF333" t="s">
        <v>125</v>
      </c>
      <c r="AG333" t="s">
        <v>130</v>
      </c>
    </row>
    <row r="334" spans="1:33" x14ac:dyDescent="0.2">
      <c r="A334">
        <v>33</v>
      </c>
      <c r="B334">
        <v>16817</v>
      </c>
      <c r="C334" t="s">
        <v>4089</v>
      </c>
      <c r="E334" t="s">
        <v>3665</v>
      </c>
      <c r="F334" t="s">
        <v>3715</v>
      </c>
      <c r="G334">
        <v>2</v>
      </c>
      <c r="H334">
        <v>1</v>
      </c>
      <c r="I334" t="s">
        <v>794</v>
      </c>
      <c r="J334" t="s">
        <v>4090</v>
      </c>
      <c r="M334" t="s">
        <v>4091</v>
      </c>
      <c r="N334">
        <v>124953</v>
      </c>
      <c r="O334" t="b">
        <v>0</v>
      </c>
      <c r="P334">
        <v>20443</v>
      </c>
      <c r="Q334" t="s">
        <v>4113</v>
      </c>
      <c r="R334" t="s">
        <v>3739</v>
      </c>
      <c r="S334" t="s">
        <v>3740</v>
      </c>
      <c r="T334" t="s">
        <v>130</v>
      </c>
      <c r="U334">
        <v>15576525</v>
      </c>
      <c r="V334" t="s">
        <v>4107</v>
      </c>
      <c r="X334">
        <v>70</v>
      </c>
      <c r="Z334">
        <v>90</v>
      </c>
      <c r="AB334" t="s">
        <v>130</v>
      </c>
      <c r="AC334" t="s">
        <v>130</v>
      </c>
      <c r="AD334" t="s">
        <v>125</v>
      </c>
      <c r="AE334" t="s">
        <v>125</v>
      </c>
      <c r="AF334" t="s">
        <v>130</v>
      </c>
      <c r="AG334" t="s">
        <v>130</v>
      </c>
    </row>
    <row r="335" spans="1:33" x14ac:dyDescent="0.2">
      <c r="A335">
        <v>33</v>
      </c>
      <c r="B335">
        <v>16817</v>
      </c>
      <c r="C335" t="s">
        <v>4089</v>
      </c>
      <c r="E335" t="s">
        <v>3665</v>
      </c>
      <c r="F335" t="s">
        <v>3715</v>
      </c>
      <c r="G335">
        <v>2</v>
      </c>
      <c r="H335">
        <v>1</v>
      </c>
      <c r="I335" t="s">
        <v>794</v>
      </c>
      <c r="J335" t="s">
        <v>4090</v>
      </c>
      <c r="M335" t="s">
        <v>4091</v>
      </c>
      <c r="N335">
        <v>124956</v>
      </c>
      <c r="O335" t="b">
        <v>0</v>
      </c>
      <c r="P335">
        <v>20447</v>
      </c>
      <c r="Q335" t="s">
        <v>4114</v>
      </c>
      <c r="R335" t="s">
        <v>3827</v>
      </c>
      <c r="S335" t="s">
        <v>3828</v>
      </c>
      <c r="T335" t="s">
        <v>125</v>
      </c>
      <c r="U335">
        <v>15576830</v>
      </c>
      <c r="V335" t="s">
        <v>4007</v>
      </c>
      <c r="X335">
        <v>0.5</v>
      </c>
      <c r="Z335">
        <v>2</v>
      </c>
      <c r="AB335" t="s">
        <v>130</v>
      </c>
      <c r="AC335" t="s">
        <v>130</v>
      </c>
      <c r="AD335" t="s">
        <v>125</v>
      </c>
      <c r="AE335" t="s">
        <v>125</v>
      </c>
      <c r="AF335" t="s">
        <v>125</v>
      </c>
      <c r="AG335" t="s">
        <v>130</v>
      </c>
    </row>
    <row r="336" spans="1:33" x14ac:dyDescent="0.2">
      <c r="A336">
        <v>33</v>
      </c>
      <c r="B336">
        <v>16817</v>
      </c>
      <c r="C336" t="s">
        <v>4089</v>
      </c>
      <c r="E336" t="s">
        <v>3665</v>
      </c>
      <c r="F336" t="s">
        <v>3715</v>
      </c>
      <c r="G336">
        <v>2</v>
      </c>
      <c r="H336">
        <v>1</v>
      </c>
      <c r="I336" t="s">
        <v>794</v>
      </c>
      <c r="J336" t="s">
        <v>4090</v>
      </c>
      <c r="M336" t="s">
        <v>4091</v>
      </c>
      <c r="N336">
        <v>124961</v>
      </c>
      <c r="O336" t="b">
        <v>0</v>
      </c>
      <c r="P336">
        <v>20451</v>
      </c>
      <c r="Q336" t="s">
        <v>4115</v>
      </c>
      <c r="R336" t="s">
        <v>3739</v>
      </c>
      <c r="S336" t="s">
        <v>3740</v>
      </c>
      <c r="T336" t="s">
        <v>130</v>
      </c>
      <c r="U336">
        <v>15577020</v>
      </c>
      <c r="V336" t="s">
        <v>4116</v>
      </c>
      <c r="X336">
        <v>0</v>
      </c>
      <c r="Z336">
        <v>1200</v>
      </c>
      <c r="AB336" t="s">
        <v>130</v>
      </c>
      <c r="AC336" t="s">
        <v>125</v>
      </c>
      <c r="AD336" t="s">
        <v>125</v>
      </c>
      <c r="AE336" t="s">
        <v>125</v>
      </c>
      <c r="AF336" t="s">
        <v>125</v>
      </c>
      <c r="AG336" t="s">
        <v>130</v>
      </c>
    </row>
    <row r="337" spans="1:33" x14ac:dyDescent="0.2">
      <c r="A337">
        <v>33</v>
      </c>
      <c r="B337">
        <v>16817</v>
      </c>
      <c r="C337" t="s">
        <v>4089</v>
      </c>
      <c r="E337" t="s">
        <v>3665</v>
      </c>
      <c r="F337" t="s">
        <v>3715</v>
      </c>
      <c r="G337">
        <v>2</v>
      </c>
      <c r="H337">
        <v>1</v>
      </c>
      <c r="I337" t="s">
        <v>794</v>
      </c>
      <c r="J337" t="s">
        <v>4090</v>
      </c>
      <c r="M337" t="s">
        <v>4091</v>
      </c>
      <c r="N337">
        <v>124959</v>
      </c>
      <c r="O337" t="b">
        <v>0</v>
      </c>
      <c r="P337">
        <v>20449</v>
      </c>
      <c r="Q337" t="s">
        <v>4117</v>
      </c>
      <c r="R337" t="s">
        <v>3739</v>
      </c>
      <c r="S337" t="s">
        <v>3740</v>
      </c>
      <c r="T337" t="s">
        <v>130</v>
      </c>
      <c r="U337">
        <v>15576987</v>
      </c>
      <c r="V337" t="s">
        <v>3673</v>
      </c>
      <c r="AB337" t="s">
        <v>130</v>
      </c>
      <c r="AC337" t="s">
        <v>130</v>
      </c>
      <c r="AD337" t="s">
        <v>125</v>
      </c>
      <c r="AE337" t="s">
        <v>125</v>
      </c>
      <c r="AF337" t="s">
        <v>125</v>
      </c>
      <c r="AG337" t="s">
        <v>130</v>
      </c>
    </row>
    <row r="338" spans="1:33" x14ac:dyDescent="0.2">
      <c r="A338">
        <v>33</v>
      </c>
      <c r="B338">
        <v>16817</v>
      </c>
      <c r="C338" t="s">
        <v>4089</v>
      </c>
      <c r="E338" t="s">
        <v>3665</v>
      </c>
      <c r="F338" t="s">
        <v>3715</v>
      </c>
      <c r="G338">
        <v>2</v>
      </c>
      <c r="H338">
        <v>1</v>
      </c>
      <c r="I338" t="s">
        <v>794</v>
      </c>
      <c r="J338" t="s">
        <v>4090</v>
      </c>
      <c r="M338" t="s">
        <v>4091</v>
      </c>
      <c r="N338">
        <v>124957</v>
      </c>
      <c r="O338" t="b">
        <v>0</v>
      </c>
      <c r="P338">
        <v>20448</v>
      </c>
      <c r="Q338" t="s">
        <v>4118</v>
      </c>
      <c r="R338" t="s">
        <v>3739</v>
      </c>
      <c r="S338" t="s">
        <v>3740</v>
      </c>
      <c r="T338" t="s">
        <v>130</v>
      </c>
      <c r="U338">
        <v>15576985</v>
      </c>
      <c r="V338" t="s">
        <v>3673</v>
      </c>
      <c r="AB338" t="s">
        <v>130</v>
      </c>
      <c r="AC338" t="s">
        <v>130</v>
      </c>
      <c r="AD338" t="s">
        <v>125</v>
      </c>
      <c r="AE338" t="s">
        <v>125</v>
      </c>
      <c r="AF338" t="s">
        <v>125</v>
      </c>
      <c r="AG338" t="s">
        <v>130</v>
      </c>
    </row>
    <row r="339" spans="1:33" x14ac:dyDescent="0.2">
      <c r="A339">
        <v>33</v>
      </c>
      <c r="B339">
        <v>16817</v>
      </c>
      <c r="C339" t="s">
        <v>4089</v>
      </c>
      <c r="E339" t="s">
        <v>3665</v>
      </c>
      <c r="F339" t="s">
        <v>3715</v>
      </c>
      <c r="G339">
        <v>2</v>
      </c>
      <c r="H339">
        <v>1</v>
      </c>
      <c r="I339" t="s">
        <v>794</v>
      </c>
      <c r="J339" t="s">
        <v>4090</v>
      </c>
      <c r="M339" t="s">
        <v>4091</v>
      </c>
      <c r="N339">
        <v>126985</v>
      </c>
      <c r="O339" t="b">
        <v>0</v>
      </c>
      <c r="P339">
        <v>20514</v>
      </c>
      <c r="Q339" t="s">
        <v>4119</v>
      </c>
      <c r="R339" t="s">
        <v>3739</v>
      </c>
      <c r="S339" t="s">
        <v>3740</v>
      </c>
      <c r="T339" t="s">
        <v>130</v>
      </c>
      <c r="U339">
        <v>16983824</v>
      </c>
      <c r="V339" t="s">
        <v>4120</v>
      </c>
      <c r="AB339" t="s">
        <v>130</v>
      </c>
      <c r="AC339" t="s">
        <v>125</v>
      </c>
      <c r="AD339" t="s">
        <v>125</v>
      </c>
      <c r="AE339" t="s">
        <v>125</v>
      </c>
      <c r="AF339" t="s">
        <v>125</v>
      </c>
      <c r="AG339" t="s">
        <v>130</v>
      </c>
    </row>
    <row r="340" spans="1:33" x14ac:dyDescent="0.2">
      <c r="A340">
        <v>33</v>
      </c>
      <c r="B340">
        <v>16817</v>
      </c>
      <c r="C340" t="s">
        <v>4089</v>
      </c>
      <c r="E340" t="s">
        <v>3665</v>
      </c>
      <c r="F340" t="s">
        <v>3715</v>
      </c>
      <c r="G340">
        <v>2</v>
      </c>
      <c r="H340">
        <v>1</v>
      </c>
      <c r="I340" t="s">
        <v>794</v>
      </c>
      <c r="J340" t="s">
        <v>4090</v>
      </c>
      <c r="M340" t="s">
        <v>4091</v>
      </c>
      <c r="N340">
        <v>125793</v>
      </c>
      <c r="O340" t="b">
        <v>0</v>
      </c>
      <c r="P340">
        <v>20512</v>
      </c>
      <c r="Q340" t="s">
        <v>4121</v>
      </c>
      <c r="R340" t="s">
        <v>3739</v>
      </c>
      <c r="S340" t="s">
        <v>3740</v>
      </c>
      <c r="T340" t="s">
        <v>130</v>
      </c>
      <c r="U340">
        <v>15635204</v>
      </c>
      <c r="V340" t="s">
        <v>4121</v>
      </c>
      <c r="AB340" t="s">
        <v>130</v>
      </c>
      <c r="AC340" t="s">
        <v>125</v>
      </c>
      <c r="AD340" t="s">
        <v>125</v>
      </c>
      <c r="AE340" t="s">
        <v>125</v>
      </c>
      <c r="AF340" t="s">
        <v>125</v>
      </c>
      <c r="AG340" t="s">
        <v>125</v>
      </c>
    </row>
    <row r="341" spans="1:33" x14ac:dyDescent="0.2">
      <c r="A341">
        <v>33</v>
      </c>
      <c r="B341">
        <v>16817</v>
      </c>
      <c r="C341" t="s">
        <v>4089</v>
      </c>
      <c r="E341" t="s">
        <v>3665</v>
      </c>
      <c r="F341" t="s">
        <v>3715</v>
      </c>
      <c r="G341">
        <v>2</v>
      </c>
      <c r="H341">
        <v>1</v>
      </c>
      <c r="I341" t="s">
        <v>794</v>
      </c>
      <c r="J341" t="s">
        <v>4090</v>
      </c>
      <c r="M341" t="s">
        <v>4091</v>
      </c>
      <c r="N341">
        <v>125794</v>
      </c>
      <c r="O341" t="b">
        <v>0</v>
      </c>
      <c r="P341">
        <v>20513</v>
      </c>
      <c r="Q341" t="s">
        <v>4122</v>
      </c>
      <c r="R341" t="s">
        <v>3739</v>
      </c>
      <c r="S341" t="s">
        <v>3740</v>
      </c>
      <c r="T341" t="s">
        <v>130</v>
      </c>
      <c r="U341">
        <v>15635553</v>
      </c>
      <c r="V341" t="s">
        <v>4122</v>
      </c>
      <c r="AB341" t="s">
        <v>130</v>
      </c>
      <c r="AC341" t="s">
        <v>125</v>
      </c>
      <c r="AD341" t="s">
        <v>125</v>
      </c>
      <c r="AE341" t="s">
        <v>125</v>
      </c>
      <c r="AF341" t="s">
        <v>125</v>
      </c>
      <c r="AG341" t="s">
        <v>125</v>
      </c>
    </row>
    <row r="342" spans="1:33" x14ac:dyDescent="0.2">
      <c r="A342">
        <v>33</v>
      </c>
      <c r="B342">
        <v>16817</v>
      </c>
      <c r="C342" t="s">
        <v>4089</v>
      </c>
      <c r="E342" t="s">
        <v>3665</v>
      </c>
      <c r="F342" t="s">
        <v>3715</v>
      </c>
      <c r="G342">
        <v>2</v>
      </c>
      <c r="H342">
        <v>1</v>
      </c>
      <c r="I342" t="s">
        <v>794</v>
      </c>
      <c r="J342" t="s">
        <v>4090</v>
      </c>
      <c r="M342" t="s">
        <v>4091</v>
      </c>
      <c r="N342">
        <v>128927</v>
      </c>
      <c r="O342" t="b">
        <v>0</v>
      </c>
      <c r="P342">
        <v>20686</v>
      </c>
      <c r="Q342" t="s">
        <v>4123</v>
      </c>
      <c r="R342" t="s">
        <v>3739</v>
      </c>
      <c r="S342" t="s">
        <v>3740</v>
      </c>
      <c r="T342" t="s">
        <v>130</v>
      </c>
      <c r="U342">
        <v>15816514</v>
      </c>
      <c r="V342" t="s">
        <v>3744</v>
      </c>
      <c r="AB342" t="s">
        <v>130</v>
      </c>
      <c r="AC342" t="s">
        <v>125</v>
      </c>
      <c r="AD342" t="s">
        <v>125</v>
      </c>
      <c r="AE342" t="s">
        <v>125</v>
      </c>
      <c r="AF342" t="s">
        <v>125</v>
      </c>
      <c r="AG342" t="s">
        <v>125</v>
      </c>
    </row>
    <row r="343" spans="1:33" x14ac:dyDescent="0.2">
      <c r="A343">
        <v>33</v>
      </c>
      <c r="B343">
        <v>16817</v>
      </c>
      <c r="C343" t="s">
        <v>4089</v>
      </c>
      <c r="E343" t="s">
        <v>3665</v>
      </c>
      <c r="F343" t="s">
        <v>3715</v>
      </c>
      <c r="G343">
        <v>2</v>
      </c>
      <c r="H343">
        <v>1</v>
      </c>
      <c r="I343" t="s">
        <v>794</v>
      </c>
      <c r="J343" t="s">
        <v>4090</v>
      </c>
      <c r="M343" t="s">
        <v>4091</v>
      </c>
      <c r="N343">
        <v>128964</v>
      </c>
      <c r="O343" t="b">
        <v>0</v>
      </c>
      <c r="P343">
        <v>20687</v>
      </c>
      <c r="Q343" t="s">
        <v>4124</v>
      </c>
      <c r="R343" t="s">
        <v>3739</v>
      </c>
      <c r="S343" t="s">
        <v>3740</v>
      </c>
      <c r="T343" t="s">
        <v>130</v>
      </c>
      <c r="U343">
        <v>15817321</v>
      </c>
      <c r="V343" t="s">
        <v>3813</v>
      </c>
      <c r="AB343" t="s">
        <v>130</v>
      </c>
      <c r="AC343" t="s">
        <v>125</v>
      </c>
      <c r="AD343" t="s">
        <v>125</v>
      </c>
      <c r="AE343" t="s">
        <v>125</v>
      </c>
      <c r="AF343" t="s">
        <v>125</v>
      </c>
      <c r="AG343" t="s">
        <v>125</v>
      </c>
    </row>
    <row r="344" spans="1:33" x14ac:dyDescent="0.2">
      <c r="A344">
        <v>33</v>
      </c>
      <c r="B344">
        <v>16817</v>
      </c>
      <c r="C344" t="s">
        <v>4089</v>
      </c>
      <c r="E344" t="s">
        <v>3665</v>
      </c>
      <c r="F344" t="s">
        <v>3715</v>
      </c>
      <c r="G344">
        <v>2</v>
      </c>
      <c r="H344">
        <v>1</v>
      </c>
      <c r="I344" t="s">
        <v>794</v>
      </c>
      <c r="J344" t="s">
        <v>4090</v>
      </c>
      <c r="M344" t="s">
        <v>4091</v>
      </c>
      <c r="N344">
        <v>129152</v>
      </c>
      <c r="O344" t="b">
        <v>0</v>
      </c>
      <c r="P344">
        <v>20690</v>
      </c>
      <c r="Q344" t="s">
        <v>4125</v>
      </c>
      <c r="R344" t="s">
        <v>3739</v>
      </c>
      <c r="S344" t="s">
        <v>3740</v>
      </c>
      <c r="T344" t="s">
        <v>130</v>
      </c>
      <c r="U344">
        <v>15822072</v>
      </c>
      <c r="V344" t="s">
        <v>3744</v>
      </c>
      <c r="AB344" t="s">
        <v>130</v>
      </c>
      <c r="AC344" t="s">
        <v>125</v>
      </c>
      <c r="AD344" t="s">
        <v>125</v>
      </c>
      <c r="AE344" t="s">
        <v>125</v>
      </c>
      <c r="AF344" t="s">
        <v>125</v>
      </c>
      <c r="AG344" t="s">
        <v>125</v>
      </c>
    </row>
    <row r="345" spans="1:33" x14ac:dyDescent="0.2">
      <c r="A345">
        <v>33</v>
      </c>
      <c r="B345">
        <v>16817</v>
      </c>
      <c r="C345" t="s">
        <v>4089</v>
      </c>
      <c r="E345" t="s">
        <v>3665</v>
      </c>
      <c r="F345" t="s">
        <v>3715</v>
      </c>
      <c r="G345">
        <v>2</v>
      </c>
      <c r="H345">
        <v>1</v>
      </c>
      <c r="I345" t="s">
        <v>794</v>
      </c>
      <c r="J345" t="s">
        <v>4090</v>
      </c>
      <c r="M345" t="s">
        <v>4091</v>
      </c>
      <c r="N345">
        <v>129157</v>
      </c>
      <c r="O345" t="b">
        <v>0</v>
      </c>
      <c r="P345">
        <v>20700</v>
      </c>
      <c r="Q345" t="s">
        <v>4126</v>
      </c>
      <c r="R345" t="s">
        <v>3739</v>
      </c>
      <c r="S345" t="s">
        <v>3740</v>
      </c>
      <c r="T345" t="s">
        <v>130</v>
      </c>
      <c r="U345">
        <v>15822371</v>
      </c>
      <c r="V345" t="s">
        <v>4127</v>
      </c>
      <c r="X345">
        <v>0</v>
      </c>
      <c r="Z345">
        <v>1500</v>
      </c>
      <c r="AB345" t="s">
        <v>130</v>
      </c>
      <c r="AC345" t="s">
        <v>125</v>
      </c>
      <c r="AD345" t="s">
        <v>125</v>
      </c>
      <c r="AE345" t="s">
        <v>125</v>
      </c>
      <c r="AF345" t="s">
        <v>125</v>
      </c>
      <c r="AG345" t="s">
        <v>125</v>
      </c>
    </row>
    <row r="346" spans="1:33" x14ac:dyDescent="0.2">
      <c r="A346">
        <v>33</v>
      </c>
      <c r="B346">
        <v>16817</v>
      </c>
      <c r="C346" t="s">
        <v>4089</v>
      </c>
      <c r="E346" t="s">
        <v>3665</v>
      </c>
      <c r="F346" t="s">
        <v>3715</v>
      </c>
      <c r="G346">
        <v>2</v>
      </c>
      <c r="H346">
        <v>1</v>
      </c>
      <c r="I346" t="s">
        <v>794</v>
      </c>
      <c r="J346" t="s">
        <v>4090</v>
      </c>
      <c r="M346" t="s">
        <v>4091</v>
      </c>
      <c r="N346">
        <v>129155</v>
      </c>
      <c r="O346" t="b">
        <v>0</v>
      </c>
      <c r="P346">
        <v>20698</v>
      </c>
      <c r="Q346" t="s">
        <v>4128</v>
      </c>
      <c r="R346" t="s">
        <v>3739</v>
      </c>
      <c r="S346" t="s">
        <v>3740</v>
      </c>
      <c r="T346" t="s">
        <v>130</v>
      </c>
      <c r="U346">
        <v>15822335</v>
      </c>
      <c r="V346" t="s">
        <v>3744</v>
      </c>
      <c r="AB346" t="s">
        <v>130</v>
      </c>
      <c r="AC346" t="s">
        <v>125</v>
      </c>
      <c r="AD346" t="s">
        <v>125</v>
      </c>
      <c r="AE346" t="s">
        <v>125</v>
      </c>
      <c r="AF346" t="s">
        <v>125</v>
      </c>
      <c r="AG346" t="s">
        <v>125</v>
      </c>
    </row>
    <row r="347" spans="1:33" x14ac:dyDescent="0.2">
      <c r="A347">
        <v>33</v>
      </c>
      <c r="B347">
        <v>16817</v>
      </c>
      <c r="C347" t="s">
        <v>4089</v>
      </c>
      <c r="E347" t="s">
        <v>3665</v>
      </c>
      <c r="F347" t="s">
        <v>3715</v>
      </c>
      <c r="G347">
        <v>2</v>
      </c>
      <c r="H347">
        <v>1</v>
      </c>
      <c r="I347" t="s">
        <v>794</v>
      </c>
      <c r="J347" t="s">
        <v>4090</v>
      </c>
      <c r="M347" t="s">
        <v>4091</v>
      </c>
      <c r="N347">
        <v>129153</v>
      </c>
      <c r="O347" t="b">
        <v>0</v>
      </c>
      <c r="P347">
        <v>20696</v>
      </c>
      <c r="Q347" t="s">
        <v>4129</v>
      </c>
      <c r="R347" t="s">
        <v>3739</v>
      </c>
      <c r="S347" t="s">
        <v>3740</v>
      </c>
      <c r="T347" t="s">
        <v>130</v>
      </c>
      <c r="U347">
        <v>15822123</v>
      </c>
      <c r="V347" t="s">
        <v>3744</v>
      </c>
      <c r="AB347" t="s">
        <v>130</v>
      </c>
      <c r="AC347" t="s">
        <v>125</v>
      </c>
      <c r="AD347" t="s">
        <v>125</v>
      </c>
      <c r="AE347" t="s">
        <v>125</v>
      </c>
      <c r="AF347" t="s">
        <v>125</v>
      </c>
      <c r="AG347" t="s">
        <v>125</v>
      </c>
    </row>
    <row r="348" spans="1:33" x14ac:dyDescent="0.2">
      <c r="A348">
        <v>33</v>
      </c>
      <c r="B348">
        <v>16817</v>
      </c>
      <c r="C348" t="s">
        <v>4089</v>
      </c>
      <c r="E348" t="s">
        <v>3665</v>
      </c>
      <c r="F348" t="s">
        <v>3715</v>
      </c>
      <c r="G348">
        <v>2</v>
      </c>
      <c r="H348">
        <v>1</v>
      </c>
      <c r="I348" t="s">
        <v>794</v>
      </c>
      <c r="J348" t="s">
        <v>4090</v>
      </c>
      <c r="M348" t="s">
        <v>4091</v>
      </c>
      <c r="N348">
        <v>129161</v>
      </c>
      <c r="O348" t="b">
        <v>0</v>
      </c>
      <c r="P348">
        <v>20704</v>
      </c>
      <c r="Q348" t="s">
        <v>4130</v>
      </c>
      <c r="R348" t="s">
        <v>3739</v>
      </c>
      <c r="S348" t="s">
        <v>3740</v>
      </c>
      <c r="T348" t="s">
        <v>130</v>
      </c>
      <c r="U348">
        <v>15823305</v>
      </c>
      <c r="V348" t="s">
        <v>4127</v>
      </c>
      <c r="X348">
        <v>0</v>
      </c>
      <c r="Z348">
        <v>1500</v>
      </c>
      <c r="AB348" t="s">
        <v>130</v>
      </c>
      <c r="AC348" t="s">
        <v>125</v>
      </c>
      <c r="AD348" t="s">
        <v>125</v>
      </c>
      <c r="AE348" t="s">
        <v>125</v>
      </c>
      <c r="AF348" t="s">
        <v>125</v>
      </c>
      <c r="AG348" t="s">
        <v>125</v>
      </c>
    </row>
    <row r="349" spans="1:33" x14ac:dyDescent="0.2">
      <c r="A349">
        <v>33</v>
      </c>
      <c r="B349">
        <v>16817</v>
      </c>
      <c r="C349" t="s">
        <v>4089</v>
      </c>
      <c r="E349" t="s">
        <v>3665</v>
      </c>
      <c r="F349" t="s">
        <v>3715</v>
      </c>
      <c r="G349">
        <v>2</v>
      </c>
      <c r="H349">
        <v>1</v>
      </c>
      <c r="I349" t="s">
        <v>794</v>
      </c>
      <c r="J349" t="s">
        <v>4090</v>
      </c>
      <c r="M349" t="s">
        <v>4091</v>
      </c>
      <c r="N349">
        <v>129160</v>
      </c>
      <c r="O349" t="b">
        <v>0</v>
      </c>
      <c r="P349">
        <v>20703</v>
      </c>
      <c r="Q349" t="s">
        <v>4131</v>
      </c>
      <c r="R349" t="s">
        <v>3739</v>
      </c>
      <c r="S349" t="s">
        <v>3740</v>
      </c>
      <c r="T349" t="s">
        <v>130</v>
      </c>
      <c r="U349">
        <v>15823225</v>
      </c>
      <c r="V349" t="s">
        <v>3744</v>
      </c>
      <c r="AB349" t="s">
        <v>130</v>
      </c>
      <c r="AC349" t="s">
        <v>125</v>
      </c>
      <c r="AD349" t="s">
        <v>125</v>
      </c>
      <c r="AE349" t="s">
        <v>125</v>
      </c>
      <c r="AF349" t="s">
        <v>125</v>
      </c>
      <c r="AG349" t="s">
        <v>125</v>
      </c>
    </row>
    <row r="350" spans="1:33" x14ac:dyDescent="0.2">
      <c r="A350">
        <v>33</v>
      </c>
      <c r="B350">
        <v>16817</v>
      </c>
      <c r="C350" t="s">
        <v>4089</v>
      </c>
      <c r="E350" t="s">
        <v>3665</v>
      </c>
      <c r="F350" t="s">
        <v>3715</v>
      </c>
      <c r="G350">
        <v>2</v>
      </c>
      <c r="H350">
        <v>1</v>
      </c>
      <c r="I350" t="s">
        <v>794</v>
      </c>
      <c r="J350" t="s">
        <v>4090</v>
      </c>
      <c r="M350" t="s">
        <v>4091</v>
      </c>
      <c r="N350">
        <v>129159</v>
      </c>
      <c r="O350" t="b">
        <v>0</v>
      </c>
      <c r="P350">
        <v>20702</v>
      </c>
      <c r="Q350" t="s">
        <v>4132</v>
      </c>
      <c r="R350" t="s">
        <v>3739</v>
      </c>
      <c r="S350" t="s">
        <v>3740</v>
      </c>
      <c r="T350" t="s">
        <v>130</v>
      </c>
      <c r="U350">
        <v>15822901</v>
      </c>
      <c r="V350" t="s">
        <v>3744</v>
      </c>
      <c r="AB350" t="s">
        <v>130</v>
      </c>
      <c r="AC350" t="s">
        <v>125</v>
      </c>
      <c r="AD350" t="s">
        <v>125</v>
      </c>
      <c r="AE350" t="s">
        <v>125</v>
      </c>
      <c r="AF350" t="s">
        <v>125</v>
      </c>
      <c r="AG350" t="s">
        <v>125</v>
      </c>
    </row>
    <row r="351" spans="1:33" x14ac:dyDescent="0.2">
      <c r="A351">
        <v>33</v>
      </c>
      <c r="B351">
        <v>16817</v>
      </c>
      <c r="C351" t="s">
        <v>4089</v>
      </c>
      <c r="E351" t="s">
        <v>3665</v>
      </c>
      <c r="F351" t="s">
        <v>3715</v>
      </c>
      <c r="G351">
        <v>2</v>
      </c>
      <c r="H351">
        <v>1</v>
      </c>
      <c r="I351" t="s">
        <v>794</v>
      </c>
      <c r="J351" t="s">
        <v>4090</v>
      </c>
      <c r="M351" t="s">
        <v>4091</v>
      </c>
      <c r="N351">
        <v>129192</v>
      </c>
      <c r="O351" t="b">
        <v>0</v>
      </c>
      <c r="P351">
        <v>20707</v>
      </c>
      <c r="Q351" t="s">
        <v>4133</v>
      </c>
      <c r="R351" t="s">
        <v>3739</v>
      </c>
      <c r="S351" t="s">
        <v>3740</v>
      </c>
      <c r="T351" t="s">
        <v>130</v>
      </c>
      <c r="U351">
        <v>15823701</v>
      </c>
      <c r="V351" t="s">
        <v>4134</v>
      </c>
      <c r="Z351">
        <v>1100</v>
      </c>
      <c r="AB351" t="s">
        <v>130</v>
      </c>
      <c r="AC351" t="s">
        <v>125</v>
      </c>
      <c r="AD351" t="s">
        <v>125</v>
      </c>
      <c r="AE351" t="s">
        <v>125</v>
      </c>
      <c r="AF351" t="s">
        <v>125</v>
      </c>
      <c r="AG351" t="s">
        <v>125</v>
      </c>
    </row>
    <row r="352" spans="1:33" x14ac:dyDescent="0.2">
      <c r="A352">
        <v>33</v>
      </c>
      <c r="B352">
        <v>16817</v>
      </c>
      <c r="C352" t="s">
        <v>4089</v>
      </c>
      <c r="E352" t="s">
        <v>3665</v>
      </c>
      <c r="F352" t="s">
        <v>3715</v>
      </c>
      <c r="G352">
        <v>2</v>
      </c>
      <c r="H352">
        <v>1</v>
      </c>
      <c r="I352" t="s">
        <v>794</v>
      </c>
      <c r="J352" t="s">
        <v>4090</v>
      </c>
      <c r="M352" t="s">
        <v>4091</v>
      </c>
      <c r="N352">
        <v>129163</v>
      </c>
      <c r="O352" t="b">
        <v>0</v>
      </c>
      <c r="P352">
        <v>20706</v>
      </c>
      <c r="Q352" t="s">
        <v>4135</v>
      </c>
      <c r="R352" t="s">
        <v>3739</v>
      </c>
      <c r="S352" t="s">
        <v>3740</v>
      </c>
      <c r="T352" t="s">
        <v>130</v>
      </c>
      <c r="U352">
        <v>15823485</v>
      </c>
      <c r="V352" t="s">
        <v>3744</v>
      </c>
      <c r="AB352" t="s">
        <v>130</v>
      </c>
      <c r="AC352" t="s">
        <v>125</v>
      </c>
      <c r="AD352" t="s">
        <v>125</v>
      </c>
      <c r="AE352" t="s">
        <v>125</v>
      </c>
      <c r="AF352" t="s">
        <v>125</v>
      </c>
      <c r="AG352" t="s">
        <v>125</v>
      </c>
    </row>
    <row r="353" spans="1:33" x14ac:dyDescent="0.2">
      <c r="A353">
        <v>33</v>
      </c>
      <c r="B353">
        <v>16817</v>
      </c>
      <c r="C353" t="s">
        <v>4089</v>
      </c>
      <c r="E353" t="s">
        <v>3665</v>
      </c>
      <c r="F353" t="s">
        <v>3715</v>
      </c>
      <c r="G353">
        <v>2</v>
      </c>
      <c r="H353">
        <v>1</v>
      </c>
      <c r="I353" t="s">
        <v>794</v>
      </c>
      <c r="J353" t="s">
        <v>4090</v>
      </c>
      <c r="M353" t="s">
        <v>4091</v>
      </c>
      <c r="N353">
        <v>129162</v>
      </c>
      <c r="O353" t="b">
        <v>0</v>
      </c>
      <c r="P353">
        <v>20705</v>
      </c>
      <c r="Q353" t="s">
        <v>4136</v>
      </c>
      <c r="R353" t="s">
        <v>3739</v>
      </c>
      <c r="S353" t="s">
        <v>3740</v>
      </c>
      <c r="T353" t="s">
        <v>130</v>
      </c>
      <c r="U353">
        <v>15823454</v>
      </c>
      <c r="V353" t="s">
        <v>3744</v>
      </c>
      <c r="AB353" t="s">
        <v>130</v>
      </c>
      <c r="AC353" t="s">
        <v>125</v>
      </c>
      <c r="AD353" t="s">
        <v>125</v>
      </c>
      <c r="AE353" t="s">
        <v>125</v>
      </c>
      <c r="AF353" t="s">
        <v>125</v>
      </c>
      <c r="AG353" t="s">
        <v>125</v>
      </c>
    </row>
    <row r="354" spans="1:33" x14ac:dyDescent="0.2">
      <c r="A354">
        <v>33</v>
      </c>
      <c r="B354">
        <v>16817</v>
      </c>
      <c r="C354" t="s">
        <v>4089</v>
      </c>
      <c r="E354" t="s">
        <v>3665</v>
      </c>
      <c r="F354" t="s">
        <v>3715</v>
      </c>
      <c r="G354">
        <v>2</v>
      </c>
      <c r="H354">
        <v>1</v>
      </c>
      <c r="I354" t="s">
        <v>794</v>
      </c>
      <c r="J354" t="s">
        <v>4090</v>
      </c>
      <c r="M354" t="s">
        <v>4091</v>
      </c>
      <c r="N354">
        <v>129309</v>
      </c>
      <c r="O354" t="b">
        <v>0</v>
      </c>
      <c r="P354">
        <v>20710</v>
      </c>
      <c r="Q354" t="s">
        <v>4137</v>
      </c>
      <c r="R354" t="s">
        <v>3739</v>
      </c>
      <c r="S354" t="s">
        <v>3740</v>
      </c>
      <c r="T354" t="s">
        <v>130</v>
      </c>
      <c r="U354">
        <v>15824554</v>
      </c>
      <c r="V354" t="s">
        <v>4127</v>
      </c>
      <c r="Z354">
        <v>1500</v>
      </c>
      <c r="AB354" t="s">
        <v>130</v>
      </c>
      <c r="AC354" t="s">
        <v>125</v>
      </c>
      <c r="AD354" t="s">
        <v>125</v>
      </c>
      <c r="AE354" t="s">
        <v>125</v>
      </c>
      <c r="AF354" t="s">
        <v>125</v>
      </c>
      <c r="AG354" t="s">
        <v>125</v>
      </c>
    </row>
    <row r="355" spans="1:33" x14ac:dyDescent="0.2">
      <c r="A355">
        <v>33</v>
      </c>
      <c r="B355">
        <v>16817</v>
      </c>
      <c r="C355" t="s">
        <v>4089</v>
      </c>
      <c r="E355" t="s">
        <v>3665</v>
      </c>
      <c r="F355" t="s">
        <v>3715</v>
      </c>
      <c r="G355">
        <v>2</v>
      </c>
      <c r="H355">
        <v>1</v>
      </c>
      <c r="I355" t="s">
        <v>794</v>
      </c>
      <c r="J355" t="s">
        <v>4090</v>
      </c>
      <c r="M355" t="s">
        <v>4091</v>
      </c>
      <c r="N355">
        <v>129282</v>
      </c>
      <c r="O355" t="b">
        <v>0</v>
      </c>
      <c r="P355">
        <v>20709</v>
      </c>
      <c r="Q355" t="s">
        <v>4138</v>
      </c>
      <c r="R355" t="s">
        <v>3739</v>
      </c>
      <c r="S355" t="s">
        <v>3740</v>
      </c>
      <c r="T355" t="s">
        <v>130</v>
      </c>
      <c r="U355">
        <v>15824341</v>
      </c>
      <c r="V355" t="s">
        <v>3744</v>
      </c>
      <c r="AB355" t="s">
        <v>130</v>
      </c>
      <c r="AC355" t="s">
        <v>125</v>
      </c>
      <c r="AD355" t="s">
        <v>125</v>
      </c>
      <c r="AE355" t="s">
        <v>125</v>
      </c>
      <c r="AF355" t="s">
        <v>125</v>
      </c>
      <c r="AG355" t="s">
        <v>125</v>
      </c>
    </row>
    <row r="356" spans="1:33" x14ac:dyDescent="0.2">
      <c r="A356">
        <v>33</v>
      </c>
      <c r="B356">
        <v>16817</v>
      </c>
      <c r="C356" t="s">
        <v>4089</v>
      </c>
      <c r="E356" t="s">
        <v>3665</v>
      </c>
      <c r="F356" t="s">
        <v>3715</v>
      </c>
      <c r="G356">
        <v>2</v>
      </c>
      <c r="H356">
        <v>1</v>
      </c>
      <c r="I356" t="s">
        <v>794</v>
      </c>
      <c r="J356" t="s">
        <v>4090</v>
      </c>
      <c r="M356" t="s">
        <v>4091</v>
      </c>
      <c r="N356">
        <v>129255</v>
      </c>
      <c r="O356" t="b">
        <v>0</v>
      </c>
      <c r="P356">
        <v>20708</v>
      </c>
      <c r="Q356" t="s">
        <v>4139</v>
      </c>
      <c r="R356" t="s">
        <v>3739</v>
      </c>
      <c r="S356" t="s">
        <v>3740</v>
      </c>
      <c r="T356" t="s">
        <v>130</v>
      </c>
      <c r="U356">
        <v>15824095</v>
      </c>
      <c r="V356" t="s">
        <v>3744</v>
      </c>
      <c r="AB356" t="s">
        <v>130</v>
      </c>
      <c r="AC356" t="s">
        <v>125</v>
      </c>
      <c r="AD356" t="s">
        <v>125</v>
      </c>
      <c r="AE356" t="s">
        <v>125</v>
      </c>
      <c r="AF356" t="s">
        <v>125</v>
      </c>
      <c r="AG356" t="s">
        <v>125</v>
      </c>
    </row>
    <row r="357" spans="1:33" x14ac:dyDescent="0.2">
      <c r="A357">
        <v>33</v>
      </c>
      <c r="B357">
        <v>16817</v>
      </c>
      <c r="C357" t="s">
        <v>4089</v>
      </c>
      <c r="E357" t="s">
        <v>3665</v>
      </c>
      <c r="F357" t="s">
        <v>3715</v>
      </c>
      <c r="G357">
        <v>2</v>
      </c>
      <c r="H357">
        <v>1</v>
      </c>
      <c r="I357" t="s">
        <v>794</v>
      </c>
      <c r="J357" t="s">
        <v>4090</v>
      </c>
      <c r="M357" t="s">
        <v>4091</v>
      </c>
      <c r="N357">
        <v>129347</v>
      </c>
      <c r="O357" t="b">
        <v>0</v>
      </c>
      <c r="P357">
        <v>20712</v>
      </c>
      <c r="Q357" t="s">
        <v>4140</v>
      </c>
      <c r="R357" t="s">
        <v>3739</v>
      </c>
      <c r="S357" t="s">
        <v>3740</v>
      </c>
      <c r="T357" t="s">
        <v>130</v>
      </c>
      <c r="U357">
        <v>15826120</v>
      </c>
      <c r="V357" t="s">
        <v>3813</v>
      </c>
      <c r="AB357" t="s">
        <v>130</v>
      </c>
      <c r="AC357" t="s">
        <v>125</v>
      </c>
      <c r="AD357" t="s">
        <v>125</v>
      </c>
      <c r="AE357" t="s">
        <v>125</v>
      </c>
      <c r="AF357" t="s">
        <v>125</v>
      </c>
      <c r="AG357" t="s">
        <v>125</v>
      </c>
    </row>
    <row r="358" spans="1:33" x14ac:dyDescent="0.2">
      <c r="A358">
        <v>33</v>
      </c>
      <c r="B358">
        <v>16817</v>
      </c>
      <c r="C358" t="s">
        <v>4089</v>
      </c>
      <c r="E358" t="s">
        <v>3665</v>
      </c>
      <c r="F358" t="s">
        <v>3715</v>
      </c>
      <c r="G358">
        <v>2</v>
      </c>
      <c r="H358">
        <v>1</v>
      </c>
      <c r="I358" t="s">
        <v>794</v>
      </c>
      <c r="J358" t="s">
        <v>4090</v>
      </c>
      <c r="M358" t="s">
        <v>4091</v>
      </c>
      <c r="N358">
        <v>129346</v>
      </c>
      <c r="O358" t="b">
        <v>0</v>
      </c>
      <c r="P358">
        <v>20711</v>
      </c>
      <c r="Q358" t="s">
        <v>4141</v>
      </c>
      <c r="R358" t="s">
        <v>3739</v>
      </c>
      <c r="S358" t="s">
        <v>3740</v>
      </c>
      <c r="T358" t="s">
        <v>130</v>
      </c>
      <c r="U358">
        <v>15826111</v>
      </c>
      <c r="V358" t="s">
        <v>3744</v>
      </c>
      <c r="AB358" t="s">
        <v>130</v>
      </c>
      <c r="AC358" t="s">
        <v>125</v>
      </c>
      <c r="AD358" t="s">
        <v>125</v>
      </c>
      <c r="AE358" t="s">
        <v>125</v>
      </c>
      <c r="AF358" t="s">
        <v>125</v>
      </c>
      <c r="AG358" t="s">
        <v>125</v>
      </c>
    </row>
    <row r="359" spans="1:33" x14ac:dyDescent="0.2">
      <c r="A359">
        <v>33</v>
      </c>
      <c r="B359">
        <v>16817</v>
      </c>
      <c r="C359" t="s">
        <v>4089</v>
      </c>
      <c r="E359" t="s">
        <v>3665</v>
      </c>
      <c r="F359" t="s">
        <v>3715</v>
      </c>
      <c r="G359">
        <v>2</v>
      </c>
      <c r="H359">
        <v>1</v>
      </c>
      <c r="I359" t="s">
        <v>794</v>
      </c>
      <c r="J359" t="s">
        <v>4090</v>
      </c>
      <c r="M359" t="s">
        <v>4091</v>
      </c>
      <c r="N359">
        <v>129354</v>
      </c>
      <c r="O359" t="b">
        <v>0</v>
      </c>
      <c r="P359">
        <v>20716</v>
      </c>
      <c r="Q359" t="s">
        <v>4142</v>
      </c>
      <c r="R359" t="s">
        <v>3739</v>
      </c>
      <c r="S359" t="s">
        <v>3740</v>
      </c>
      <c r="T359" t="s">
        <v>130</v>
      </c>
      <c r="U359">
        <v>15828471</v>
      </c>
      <c r="V359" t="s">
        <v>3813</v>
      </c>
      <c r="AB359" t="s">
        <v>130</v>
      </c>
      <c r="AC359" t="s">
        <v>125</v>
      </c>
      <c r="AD359" t="s">
        <v>125</v>
      </c>
      <c r="AE359" t="s">
        <v>125</v>
      </c>
      <c r="AF359" t="s">
        <v>125</v>
      </c>
      <c r="AG359" t="s">
        <v>125</v>
      </c>
    </row>
    <row r="360" spans="1:33" x14ac:dyDescent="0.2">
      <c r="A360">
        <v>33</v>
      </c>
      <c r="B360">
        <v>16817</v>
      </c>
      <c r="C360" t="s">
        <v>4089</v>
      </c>
      <c r="E360" t="s">
        <v>3665</v>
      </c>
      <c r="F360" t="s">
        <v>3715</v>
      </c>
      <c r="G360">
        <v>2</v>
      </c>
      <c r="H360">
        <v>1</v>
      </c>
      <c r="I360" t="s">
        <v>794</v>
      </c>
      <c r="J360" t="s">
        <v>4090</v>
      </c>
      <c r="M360" t="s">
        <v>4091</v>
      </c>
      <c r="N360">
        <v>129350</v>
      </c>
      <c r="O360" t="b">
        <v>0</v>
      </c>
      <c r="P360">
        <v>20713</v>
      </c>
      <c r="Q360" t="s">
        <v>4143</v>
      </c>
      <c r="R360" t="s">
        <v>3739</v>
      </c>
      <c r="S360" t="s">
        <v>3740</v>
      </c>
      <c r="T360" t="s">
        <v>130</v>
      </c>
      <c r="U360">
        <v>15827724</v>
      </c>
      <c r="V360" t="s">
        <v>4144</v>
      </c>
      <c r="X360">
        <v>6</v>
      </c>
      <c r="Y360">
        <v>6.5</v>
      </c>
      <c r="Z360">
        <v>7</v>
      </c>
      <c r="AB360" t="s">
        <v>130</v>
      </c>
      <c r="AC360" t="s">
        <v>125</v>
      </c>
      <c r="AD360" t="s">
        <v>125</v>
      </c>
      <c r="AE360" t="s">
        <v>125</v>
      </c>
      <c r="AF360" t="s">
        <v>125</v>
      </c>
      <c r="AG360" t="s">
        <v>125</v>
      </c>
    </row>
    <row r="361" spans="1:33" x14ac:dyDescent="0.2">
      <c r="A361">
        <v>33</v>
      </c>
      <c r="B361">
        <v>16817</v>
      </c>
      <c r="C361" t="s">
        <v>4089</v>
      </c>
      <c r="E361" t="s">
        <v>3665</v>
      </c>
      <c r="F361" t="s">
        <v>3715</v>
      </c>
      <c r="G361">
        <v>2</v>
      </c>
      <c r="H361">
        <v>1</v>
      </c>
      <c r="I361" t="s">
        <v>794</v>
      </c>
      <c r="J361" t="s">
        <v>4090</v>
      </c>
      <c r="M361" t="s">
        <v>4091</v>
      </c>
      <c r="N361">
        <v>129358</v>
      </c>
      <c r="O361" t="b">
        <v>0</v>
      </c>
      <c r="P361">
        <v>20718</v>
      </c>
      <c r="Q361" t="s">
        <v>4145</v>
      </c>
      <c r="R361" t="s">
        <v>3739</v>
      </c>
      <c r="S361" t="s">
        <v>3740</v>
      </c>
      <c r="T361" t="s">
        <v>130</v>
      </c>
      <c r="U361">
        <v>15829940</v>
      </c>
      <c r="V361" t="s">
        <v>3744</v>
      </c>
      <c r="AB361" t="s">
        <v>130</v>
      </c>
      <c r="AC361" t="s">
        <v>125</v>
      </c>
      <c r="AD361" t="s">
        <v>125</v>
      </c>
      <c r="AE361" t="s">
        <v>125</v>
      </c>
      <c r="AF361" t="s">
        <v>125</v>
      </c>
      <c r="AG361" t="s">
        <v>125</v>
      </c>
    </row>
    <row r="362" spans="1:33" x14ac:dyDescent="0.2">
      <c r="A362">
        <v>33</v>
      </c>
      <c r="B362">
        <v>16817</v>
      </c>
      <c r="C362" t="s">
        <v>4089</v>
      </c>
      <c r="E362" t="s">
        <v>3665</v>
      </c>
      <c r="F362" t="s">
        <v>3715</v>
      </c>
      <c r="G362">
        <v>2</v>
      </c>
      <c r="H362">
        <v>1</v>
      </c>
      <c r="I362" t="s">
        <v>794</v>
      </c>
      <c r="J362" t="s">
        <v>4090</v>
      </c>
      <c r="M362" t="s">
        <v>4091</v>
      </c>
      <c r="N362">
        <v>129359</v>
      </c>
      <c r="O362" t="b">
        <v>0</v>
      </c>
      <c r="P362">
        <v>20720</v>
      </c>
      <c r="Q362" t="s">
        <v>4146</v>
      </c>
      <c r="R362" t="s">
        <v>3739</v>
      </c>
      <c r="S362" t="s">
        <v>3740</v>
      </c>
      <c r="T362" t="s">
        <v>130</v>
      </c>
      <c r="U362">
        <v>15830056</v>
      </c>
      <c r="V362" t="s">
        <v>3744</v>
      </c>
      <c r="AB362" t="s">
        <v>130</v>
      </c>
      <c r="AC362" t="s">
        <v>125</v>
      </c>
      <c r="AD362" t="s">
        <v>125</v>
      </c>
      <c r="AE362" t="s">
        <v>125</v>
      </c>
      <c r="AF362" t="s">
        <v>125</v>
      </c>
      <c r="AG362" t="s">
        <v>125</v>
      </c>
    </row>
    <row r="363" spans="1:33" x14ac:dyDescent="0.2">
      <c r="A363">
        <v>33</v>
      </c>
      <c r="B363">
        <v>16817</v>
      </c>
      <c r="C363" t="s">
        <v>4089</v>
      </c>
      <c r="E363" t="s">
        <v>3665</v>
      </c>
      <c r="F363" t="s">
        <v>3715</v>
      </c>
      <c r="G363">
        <v>2</v>
      </c>
      <c r="H363">
        <v>1</v>
      </c>
      <c r="I363" t="s">
        <v>794</v>
      </c>
      <c r="J363" t="s">
        <v>4090</v>
      </c>
      <c r="M363" t="s">
        <v>4091</v>
      </c>
      <c r="N363">
        <v>129360</v>
      </c>
      <c r="O363" t="b">
        <v>0</v>
      </c>
      <c r="P363">
        <v>20721</v>
      </c>
      <c r="Q363" t="s">
        <v>4147</v>
      </c>
      <c r="R363" t="s">
        <v>3739</v>
      </c>
      <c r="S363" t="s">
        <v>3740</v>
      </c>
      <c r="T363" t="s">
        <v>130</v>
      </c>
      <c r="U363">
        <v>15830427</v>
      </c>
      <c r="V363" t="s">
        <v>3744</v>
      </c>
      <c r="AB363" t="s">
        <v>130</v>
      </c>
      <c r="AC363" t="s">
        <v>125</v>
      </c>
      <c r="AD363" t="s">
        <v>125</v>
      </c>
      <c r="AE363" t="s">
        <v>125</v>
      </c>
      <c r="AF363" t="s">
        <v>125</v>
      </c>
      <c r="AG363" t="s">
        <v>125</v>
      </c>
    </row>
    <row r="364" spans="1:33" x14ac:dyDescent="0.2">
      <c r="A364">
        <v>33</v>
      </c>
      <c r="B364">
        <v>16817</v>
      </c>
      <c r="C364" t="s">
        <v>4089</v>
      </c>
      <c r="E364" t="s">
        <v>3665</v>
      </c>
      <c r="F364" t="s">
        <v>3715</v>
      </c>
      <c r="G364">
        <v>2</v>
      </c>
      <c r="H364">
        <v>1</v>
      </c>
      <c r="I364" t="s">
        <v>794</v>
      </c>
      <c r="J364" t="s">
        <v>4090</v>
      </c>
      <c r="M364" t="s">
        <v>4091</v>
      </c>
      <c r="N364">
        <v>129353</v>
      </c>
      <c r="O364" t="b">
        <v>0</v>
      </c>
      <c r="P364">
        <v>20715</v>
      </c>
      <c r="Q364" t="s">
        <v>4148</v>
      </c>
      <c r="R364" t="s">
        <v>3739</v>
      </c>
      <c r="S364" t="s">
        <v>3740</v>
      </c>
      <c r="T364" t="s">
        <v>130</v>
      </c>
      <c r="U364">
        <v>15828448</v>
      </c>
      <c r="V364" t="s">
        <v>4149</v>
      </c>
      <c r="X364">
        <v>30</v>
      </c>
      <c r="Y364">
        <v>35</v>
      </c>
      <c r="Z364">
        <v>37</v>
      </c>
      <c r="AB364" t="s">
        <v>130</v>
      </c>
      <c r="AC364" t="s">
        <v>125</v>
      </c>
      <c r="AD364" t="s">
        <v>125</v>
      </c>
      <c r="AE364" t="s">
        <v>125</v>
      </c>
      <c r="AF364" t="s">
        <v>125</v>
      </c>
      <c r="AG364" t="s">
        <v>125</v>
      </c>
    </row>
    <row r="365" spans="1:33" x14ac:dyDescent="0.2">
      <c r="A365">
        <v>33</v>
      </c>
      <c r="B365">
        <v>16817</v>
      </c>
      <c r="C365" t="s">
        <v>4089</v>
      </c>
      <c r="E365" t="s">
        <v>3665</v>
      </c>
      <c r="F365" t="s">
        <v>3715</v>
      </c>
      <c r="G365">
        <v>2</v>
      </c>
      <c r="H365">
        <v>1</v>
      </c>
      <c r="I365" t="s">
        <v>794</v>
      </c>
      <c r="J365" t="s">
        <v>4090</v>
      </c>
      <c r="M365" t="s">
        <v>4091</v>
      </c>
      <c r="N365">
        <v>129377</v>
      </c>
      <c r="O365" t="b">
        <v>0</v>
      </c>
      <c r="P365">
        <v>20729</v>
      </c>
      <c r="Q365" t="s">
        <v>4150</v>
      </c>
      <c r="R365" t="s">
        <v>3739</v>
      </c>
      <c r="S365" t="s">
        <v>3740</v>
      </c>
      <c r="T365" t="s">
        <v>130</v>
      </c>
      <c r="U365">
        <v>15833740</v>
      </c>
      <c r="V365" t="s">
        <v>4151</v>
      </c>
      <c r="Z365">
        <v>1500</v>
      </c>
      <c r="AB365" t="s">
        <v>130</v>
      </c>
      <c r="AC365" t="s">
        <v>125</v>
      </c>
      <c r="AD365" t="s">
        <v>125</v>
      </c>
      <c r="AE365" t="s">
        <v>125</v>
      </c>
      <c r="AF365" t="s">
        <v>125</v>
      </c>
      <c r="AG365" t="s">
        <v>125</v>
      </c>
    </row>
    <row r="366" spans="1:33" x14ac:dyDescent="0.2">
      <c r="A366">
        <v>33</v>
      </c>
      <c r="B366">
        <v>16817</v>
      </c>
      <c r="C366" t="s">
        <v>4089</v>
      </c>
      <c r="E366" t="s">
        <v>3665</v>
      </c>
      <c r="F366" t="s">
        <v>3715</v>
      </c>
      <c r="G366">
        <v>2</v>
      </c>
      <c r="H366">
        <v>1</v>
      </c>
      <c r="I366" t="s">
        <v>794</v>
      </c>
      <c r="J366" t="s">
        <v>4090</v>
      </c>
      <c r="M366" t="s">
        <v>4091</v>
      </c>
      <c r="N366">
        <v>129375</v>
      </c>
      <c r="O366" t="b">
        <v>0</v>
      </c>
      <c r="P366">
        <v>20727</v>
      </c>
      <c r="Q366" t="s">
        <v>4152</v>
      </c>
      <c r="R366" t="s">
        <v>3739</v>
      </c>
      <c r="S366" t="s">
        <v>3740</v>
      </c>
      <c r="T366" t="s">
        <v>130</v>
      </c>
      <c r="U366">
        <v>15833702</v>
      </c>
      <c r="V366" t="s">
        <v>3744</v>
      </c>
      <c r="AB366" t="s">
        <v>130</v>
      </c>
      <c r="AC366" t="s">
        <v>125</v>
      </c>
      <c r="AD366" t="s">
        <v>125</v>
      </c>
      <c r="AE366" t="s">
        <v>125</v>
      </c>
      <c r="AF366" t="s">
        <v>125</v>
      </c>
      <c r="AG366" t="s">
        <v>125</v>
      </c>
    </row>
    <row r="367" spans="1:33" x14ac:dyDescent="0.2">
      <c r="A367">
        <v>33</v>
      </c>
      <c r="B367">
        <v>16817</v>
      </c>
      <c r="C367" t="s">
        <v>4089</v>
      </c>
      <c r="E367" t="s">
        <v>3665</v>
      </c>
      <c r="F367" t="s">
        <v>3715</v>
      </c>
      <c r="G367">
        <v>2</v>
      </c>
      <c r="H367">
        <v>1</v>
      </c>
      <c r="I367" t="s">
        <v>794</v>
      </c>
      <c r="J367" t="s">
        <v>4090</v>
      </c>
      <c r="M367" t="s">
        <v>4091</v>
      </c>
      <c r="N367">
        <v>129374</v>
      </c>
      <c r="O367" t="b">
        <v>0</v>
      </c>
      <c r="P367">
        <v>20726</v>
      </c>
      <c r="Q367" t="s">
        <v>4153</v>
      </c>
      <c r="R367" t="s">
        <v>3739</v>
      </c>
      <c r="S367" t="s">
        <v>3740</v>
      </c>
      <c r="T367" t="s">
        <v>130</v>
      </c>
      <c r="U367">
        <v>15833498</v>
      </c>
      <c r="V367" t="s">
        <v>3813</v>
      </c>
      <c r="AB367" t="s">
        <v>130</v>
      </c>
      <c r="AC367" t="s">
        <v>125</v>
      </c>
      <c r="AD367" t="s">
        <v>125</v>
      </c>
      <c r="AE367" t="s">
        <v>125</v>
      </c>
      <c r="AF367" t="s">
        <v>125</v>
      </c>
      <c r="AG367" t="s">
        <v>125</v>
      </c>
    </row>
    <row r="368" spans="1:33" x14ac:dyDescent="0.2">
      <c r="A368">
        <v>33</v>
      </c>
      <c r="B368">
        <v>16817</v>
      </c>
      <c r="C368" t="s">
        <v>4089</v>
      </c>
      <c r="E368" t="s">
        <v>3665</v>
      </c>
      <c r="F368" t="s">
        <v>3715</v>
      </c>
      <c r="G368">
        <v>2</v>
      </c>
      <c r="H368">
        <v>1</v>
      </c>
      <c r="I368" t="s">
        <v>794</v>
      </c>
      <c r="J368" t="s">
        <v>4090</v>
      </c>
      <c r="M368" t="s">
        <v>4091</v>
      </c>
      <c r="N368">
        <v>129431</v>
      </c>
      <c r="O368" t="b">
        <v>0</v>
      </c>
      <c r="P368">
        <v>20759</v>
      </c>
      <c r="Q368" t="s">
        <v>4154</v>
      </c>
      <c r="R368" t="s">
        <v>3739</v>
      </c>
      <c r="S368" t="s">
        <v>3740</v>
      </c>
      <c r="T368" t="s">
        <v>130</v>
      </c>
      <c r="U368">
        <v>15840179</v>
      </c>
      <c r="V368" t="s">
        <v>4127</v>
      </c>
      <c r="Z368">
        <v>1500</v>
      </c>
      <c r="AB368" t="s">
        <v>130</v>
      </c>
      <c r="AC368" t="s">
        <v>125</v>
      </c>
      <c r="AD368" t="s">
        <v>125</v>
      </c>
      <c r="AE368" t="s">
        <v>125</v>
      </c>
      <c r="AF368" t="s">
        <v>125</v>
      </c>
      <c r="AG368" t="s">
        <v>125</v>
      </c>
    </row>
    <row r="369" spans="1:33" x14ac:dyDescent="0.2">
      <c r="A369">
        <v>33</v>
      </c>
      <c r="B369">
        <v>16817</v>
      </c>
      <c r="C369" t="s">
        <v>4089</v>
      </c>
      <c r="E369" t="s">
        <v>3665</v>
      </c>
      <c r="F369" t="s">
        <v>3715</v>
      </c>
      <c r="G369">
        <v>2</v>
      </c>
      <c r="H369">
        <v>1</v>
      </c>
      <c r="I369" t="s">
        <v>794</v>
      </c>
      <c r="J369" t="s">
        <v>4090</v>
      </c>
      <c r="M369" t="s">
        <v>4091</v>
      </c>
      <c r="N369">
        <v>129430</v>
      </c>
      <c r="O369" t="b">
        <v>0</v>
      </c>
      <c r="P369">
        <v>20758</v>
      </c>
      <c r="Q369" t="s">
        <v>4155</v>
      </c>
      <c r="R369" t="s">
        <v>3739</v>
      </c>
      <c r="S369" t="s">
        <v>3740</v>
      </c>
      <c r="T369" t="s">
        <v>130</v>
      </c>
      <c r="U369">
        <v>15840030</v>
      </c>
      <c r="V369" t="s">
        <v>3744</v>
      </c>
      <c r="AB369" t="s">
        <v>130</v>
      </c>
      <c r="AC369" t="s">
        <v>125</v>
      </c>
      <c r="AD369" t="s">
        <v>125</v>
      </c>
      <c r="AE369" t="s">
        <v>125</v>
      </c>
      <c r="AF369" t="s">
        <v>125</v>
      </c>
      <c r="AG369" t="s">
        <v>125</v>
      </c>
    </row>
    <row r="370" spans="1:33" x14ac:dyDescent="0.2">
      <c r="A370">
        <v>33</v>
      </c>
      <c r="B370">
        <v>16817</v>
      </c>
      <c r="C370" t="s">
        <v>4089</v>
      </c>
      <c r="E370" t="s">
        <v>3665</v>
      </c>
      <c r="F370" t="s">
        <v>3715</v>
      </c>
      <c r="G370">
        <v>2</v>
      </c>
      <c r="H370">
        <v>1</v>
      </c>
      <c r="I370" t="s">
        <v>794</v>
      </c>
      <c r="J370" t="s">
        <v>4090</v>
      </c>
      <c r="M370" t="s">
        <v>4091</v>
      </c>
      <c r="N370">
        <v>129400</v>
      </c>
      <c r="O370" t="b">
        <v>0</v>
      </c>
      <c r="P370">
        <v>20740</v>
      </c>
      <c r="Q370" t="s">
        <v>4156</v>
      </c>
      <c r="R370" t="s">
        <v>3739</v>
      </c>
      <c r="S370" t="s">
        <v>3740</v>
      </c>
      <c r="T370" t="s">
        <v>130</v>
      </c>
      <c r="U370">
        <v>15835364</v>
      </c>
      <c r="V370" t="s">
        <v>3813</v>
      </c>
      <c r="AB370" t="s">
        <v>130</v>
      </c>
      <c r="AC370" t="s">
        <v>125</v>
      </c>
      <c r="AD370" t="s">
        <v>125</v>
      </c>
      <c r="AE370" t="s">
        <v>125</v>
      </c>
      <c r="AF370" t="s">
        <v>125</v>
      </c>
      <c r="AG370" t="s">
        <v>125</v>
      </c>
    </row>
    <row r="371" spans="1:33" x14ac:dyDescent="0.2">
      <c r="A371">
        <v>33</v>
      </c>
      <c r="B371">
        <v>16817</v>
      </c>
      <c r="C371" t="s">
        <v>4089</v>
      </c>
      <c r="E371" t="s">
        <v>3665</v>
      </c>
      <c r="F371" t="s">
        <v>3715</v>
      </c>
      <c r="G371">
        <v>2</v>
      </c>
      <c r="H371">
        <v>1</v>
      </c>
      <c r="I371" t="s">
        <v>794</v>
      </c>
      <c r="J371" t="s">
        <v>4090</v>
      </c>
      <c r="M371" t="s">
        <v>4091</v>
      </c>
      <c r="N371">
        <v>129432</v>
      </c>
      <c r="O371" t="b">
        <v>0</v>
      </c>
      <c r="P371">
        <v>20760</v>
      </c>
      <c r="Q371" t="s">
        <v>4157</v>
      </c>
      <c r="R371" t="s">
        <v>3739</v>
      </c>
      <c r="S371" t="s">
        <v>3740</v>
      </c>
      <c r="T371" t="s">
        <v>130</v>
      </c>
      <c r="U371">
        <v>15840298</v>
      </c>
      <c r="V371" t="s">
        <v>4151</v>
      </c>
      <c r="Z371">
        <v>1500</v>
      </c>
      <c r="AB371" t="s">
        <v>130</v>
      </c>
      <c r="AC371" t="s">
        <v>125</v>
      </c>
      <c r="AD371" t="s">
        <v>125</v>
      </c>
      <c r="AE371" t="s">
        <v>125</v>
      </c>
      <c r="AF371" t="s">
        <v>125</v>
      </c>
      <c r="AG371" t="s">
        <v>125</v>
      </c>
    </row>
    <row r="372" spans="1:33" x14ac:dyDescent="0.2">
      <c r="A372">
        <v>33</v>
      </c>
      <c r="B372">
        <v>16817</v>
      </c>
      <c r="C372" t="s">
        <v>4089</v>
      </c>
      <c r="E372" t="s">
        <v>3665</v>
      </c>
      <c r="F372" t="s">
        <v>3715</v>
      </c>
      <c r="G372">
        <v>2</v>
      </c>
      <c r="H372">
        <v>1</v>
      </c>
      <c r="I372" t="s">
        <v>794</v>
      </c>
      <c r="J372" t="s">
        <v>4090</v>
      </c>
      <c r="M372" t="s">
        <v>4091</v>
      </c>
      <c r="N372">
        <v>129434</v>
      </c>
      <c r="O372" t="b">
        <v>0</v>
      </c>
      <c r="P372">
        <v>20762</v>
      </c>
      <c r="Q372" t="s">
        <v>4158</v>
      </c>
      <c r="R372" t="s">
        <v>3739</v>
      </c>
      <c r="S372" t="s">
        <v>3740</v>
      </c>
      <c r="T372" t="s">
        <v>130</v>
      </c>
      <c r="U372">
        <v>15840426</v>
      </c>
      <c r="V372" t="s">
        <v>3813</v>
      </c>
      <c r="AB372" t="s">
        <v>130</v>
      </c>
      <c r="AC372" t="s">
        <v>125</v>
      </c>
      <c r="AD372" t="s">
        <v>125</v>
      </c>
      <c r="AE372" t="s">
        <v>125</v>
      </c>
      <c r="AF372" t="s">
        <v>125</v>
      </c>
      <c r="AG372" t="s">
        <v>125</v>
      </c>
    </row>
    <row r="373" spans="1:33" x14ac:dyDescent="0.2">
      <c r="A373">
        <v>33</v>
      </c>
      <c r="B373">
        <v>16817</v>
      </c>
      <c r="C373" t="s">
        <v>4089</v>
      </c>
      <c r="E373" t="s">
        <v>3665</v>
      </c>
      <c r="F373" t="s">
        <v>3715</v>
      </c>
      <c r="G373">
        <v>2</v>
      </c>
      <c r="H373">
        <v>1</v>
      </c>
      <c r="I373" t="s">
        <v>794</v>
      </c>
      <c r="J373" t="s">
        <v>4090</v>
      </c>
      <c r="M373" t="s">
        <v>4091</v>
      </c>
      <c r="N373">
        <v>129433</v>
      </c>
      <c r="O373" t="b">
        <v>0</v>
      </c>
      <c r="P373">
        <v>20761</v>
      </c>
      <c r="Q373" t="s">
        <v>4159</v>
      </c>
      <c r="R373" t="s">
        <v>3739</v>
      </c>
      <c r="S373" t="s">
        <v>3740</v>
      </c>
      <c r="T373" t="s">
        <v>130</v>
      </c>
      <c r="U373">
        <v>15840376</v>
      </c>
      <c r="V373" t="s">
        <v>3813</v>
      </c>
      <c r="AB373" t="s">
        <v>130</v>
      </c>
      <c r="AC373" t="s">
        <v>125</v>
      </c>
      <c r="AD373" t="s">
        <v>125</v>
      </c>
      <c r="AE373" t="s">
        <v>125</v>
      </c>
      <c r="AF373" t="s">
        <v>125</v>
      </c>
      <c r="AG373" t="s">
        <v>125</v>
      </c>
    </row>
    <row r="374" spans="1:33" x14ac:dyDescent="0.2">
      <c r="A374">
        <v>33</v>
      </c>
      <c r="B374">
        <v>16817</v>
      </c>
      <c r="C374" t="s">
        <v>4089</v>
      </c>
      <c r="E374" t="s">
        <v>3665</v>
      </c>
      <c r="F374" t="s">
        <v>3715</v>
      </c>
      <c r="G374">
        <v>2</v>
      </c>
      <c r="H374">
        <v>1</v>
      </c>
      <c r="I374" t="s">
        <v>794</v>
      </c>
      <c r="J374" t="s">
        <v>4090</v>
      </c>
      <c r="M374" t="s">
        <v>4091</v>
      </c>
      <c r="N374">
        <v>129440</v>
      </c>
      <c r="O374" t="b">
        <v>0</v>
      </c>
      <c r="P374">
        <v>20765</v>
      </c>
      <c r="Q374" t="s">
        <v>4160</v>
      </c>
      <c r="R374" t="s">
        <v>3739</v>
      </c>
      <c r="S374" t="s">
        <v>3740</v>
      </c>
      <c r="T374" t="s">
        <v>130</v>
      </c>
      <c r="U374">
        <v>15842957</v>
      </c>
      <c r="V374" t="s">
        <v>4161</v>
      </c>
      <c r="X374">
        <v>0.15000000596046451</v>
      </c>
      <c r="Y374">
        <v>0.20000000298023221</v>
      </c>
      <c r="Z374">
        <v>0.25</v>
      </c>
      <c r="AB374" t="s">
        <v>130</v>
      </c>
      <c r="AC374" t="s">
        <v>125</v>
      </c>
      <c r="AD374" t="s">
        <v>125</v>
      </c>
      <c r="AE374" t="s">
        <v>125</v>
      </c>
      <c r="AF374" t="s">
        <v>125</v>
      </c>
      <c r="AG374" t="s">
        <v>125</v>
      </c>
    </row>
    <row r="375" spans="1:33" x14ac:dyDescent="0.2">
      <c r="A375">
        <v>33</v>
      </c>
      <c r="B375">
        <v>16817</v>
      </c>
      <c r="C375" t="s">
        <v>4089</v>
      </c>
      <c r="E375" t="s">
        <v>3665</v>
      </c>
      <c r="F375" t="s">
        <v>3715</v>
      </c>
      <c r="G375">
        <v>2</v>
      </c>
      <c r="H375">
        <v>1</v>
      </c>
      <c r="I375" t="s">
        <v>794</v>
      </c>
      <c r="J375" t="s">
        <v>4090</v>
      </c>
      <c r="M375" t="s">
        <v>4091</v>
      </c>
      <c r="N375">
        <v>129435</v>
      </c>
      <c r="O375" t="b">
        <v>0</v>
      </c>
      <c r="P375">
        <v>20763</v>
      </c>
      <c r="Q375" t="s">
        <v>4162</v>
      </c>
      <c r="R375" t="s">
        <v>3739</v>
      </c>
      <c r="S375" t="s">
        <v>3740</v>
      </c>
      <c r="T375" t="s">
        <v>130</v>
      </c>
      <c r="U375">
        <v>15840501</v>
      </c>
      <c r="V375" t="s">
        <v>3813</v>
      </c>
      <c r="AB375" t="s">
        <v>130</v>
      </c>
      <c r="AC375" t="s">
        <v>125</v>
      </c>
      <c r="AD375" t="s">
        <v>125</v>
      </c>
      <c r="AE375" t="s">
        <v>125</v>
      </c>
      <c r="AF375" t="s">
        <v>125</v>
      </c>
      <c r="AG375" t="s">
        <v>125</v>
      </c>
    </row>
    <row r="376" spans="1:33" x14ac:dyDescent="0.2">
      <c r="A376">
        <v>33</v>
      </c>
      <c r="B376">
        <v>16817</v>
      </c>
      <c r="C376" t="s">
        <v>4089</v>
      </c>
      <c r="E376" t="s">
        <v>3665</v>
      </c>
      <c r="F376" t="s">
        <v>3715</v>
      </c>
      <c r="G376">
        <v>2</v>
      </c>
      <c r="H376">
        <v>1</v>
      </c>
      <c r="I376" t="s">
        <v>794</v>
      </c>
      <c r="J376" t="s">
        <v>4090</v>
      </c>
      <c r="M376" t="s">
        <v>4091</v>
      </c>
      <c r="N376">
        <v>129436</v>
      </c>
      <c r="O376" t="b">
        <v>0</v>
      </c>
      <c r="P376">
        <v>20764</v>
      </c>
      <c r="Q376" t="s">
        <v>4163</v>
      </c>
      <c r="R376" t="s">
        <v>3739</v>
      </c>
      <c r="S376" t="s">
        <v>3740</v>
      </c>
      <c r="T376" t="s">
        <v>130</v>
      </c>
      <c r="U376">
        <v>15840692</v>
      </c>
      <c r="V376" t="s">
        <v>3813</v>
      </c>
      <c r="AB376" t="s">
        <v>130</v>
      </c>
      <c r="AC376" t="s">
        <v>125</v>
      </c>
      <c r="AD376" t="s">
        <v>125</v>
      </c>
      <c r="AE376" t="s">
        <v>125</v>
      </c>
      <c r="AF376" t="s">
        <v>125</v>
      </c>
      <c r="AG376" t="s">
        <v>125</v>
      </c>
    </row>
    <row r="377" spans="1:33" x14ac:dyDescent="0.2">
      <c r="A377">
        <v>33</v>
      </c>
      <c r="B377">
        <v>16817</v>
      </c>
      <c r="C377" t="s">
        <v>4089</v>
      </c>
      <c r="E377" t="s">
        <v>3665</v>
      </c>
      <c r="F377" t="s">
        <v>3715</v>
      </c>
      <c r="G377">
        <v>2</v>
      </c>
      <c r="H377">
        <v>1</v>
      </c>
      <c r="I377" t="s">
        <v>794</v>
      </c>
      <c r="J377" t="s">
        <v>4090</v>
      </c>
      <c r="M377" t="s">
        <v>4091</v>
      </c>
      <c r="N377">
        <v>129443</v>
      </c>
      <c r="O377" t="b">
        <v>0</v>
      </c>
      <c r="P377">
        <v>20768</v>
      </c>
      <c r="Q377" t="s">
        <v>4164</v>
      </c>
      <c r="R377" t="s">
        <v>3739</v>
      </c>
      <c r="S377" t="s">
        <v>3740</v>
      </c>
      <c r="T377" t="s">
        <v>130</v>
      </c>
      <c r="U377">
        <v>15843456</v>
      </c>
      <c r="V377" t="s">
        <v>4165</v>
      </c>
      <c r="Z377">
        <v>1500</v>
      </c>
      <c r="AB377" t="s">
        <v>130</v>
      </c>
      <c r="AC377" t="s">
        <v>125</v>
      </c>
      <c r="AD377" t="s">
        <v>125</v>
      </c>
      <c r="AE377" t="s">
        <v>125</v>
      </c>
      <c r="AF377" t="s">
        <v>125</v>
      </c>
      <c r="AG377" t="s">
        <v>125</v>
      </c>
    </row>
    <row r="378" spans="1:33" x14ac:dyDescent="0.2">
      <c r="A378">
        <v>33</v>
      </c>
      <c r="B378">
        <v>16817</v>
      </c>
      <c r="C378" t="s">
        <v>4089</v>
      </c>
      <c r="E378" t="s">
        <v>3665</v>
      </c>
      <c r="F378" t="s">
        <v>3715</v>
      </c>
      <c r="G378">
        <v>2</v>
      </c>
      <c r="H378">
        <v>1</v>
      </c>
      <c r="I378" t="s">
        <v>794</v>
      </c>
      <c r="J378" t="s">
        <v>4090</v>
      </c>
      <c r="M378" t="s">
        <v>4091</v>
      </c>
      <c r="N378">
        <v>129442</v>
      </c>
      <c r="O378" t="b">
        <v>0</v>
      </c>
      <c r="P378">
        <v>20767</v>
      </c>
      <c r="Q378" t="s">
        <v>4166</v>
      </c>
      <c r="R378" t="s">
        <v>3739</v>
      </c>
      <c r="S378" t="s">
        <v>3740</v>
      </c>
      <c r="T378" t="s">
        <v>130</v>
      </c>
      <c r="U378">
        <v>15843275</v>
      </c>
      <c r="V378" t="s">
        <v>3744</v>
      </c>
      <c r="AB378" t="s">
        <v>130</v>
      </c>
      <c r="AC378" t="s">
        <v>125</v>
      </c>
      <c r="AD378" t="s">
        <v>125</v>
      </c>
      <c r="AE378" t="s">
        <v>125</v>
      </c>
      <c r="AF378" t="s">
        <v>125</v>
      </c>
      <c r="AG378" t="s">
        <v>125</v>
      </c>
    </row>
    <row r="379" spans="1:33" x14ac:dyDescent="0.2">
      <c r="A379">
        <v>33</v>
      </c>
      <c r="B379">
        <v>16817</v>
      </c>
      <c r="C379" t="s">
        <v>4089</v>
      </c>
      <c r="E379" t="s">
        <v>3665</v>
      </c>
      <c r="F379" t="s">
        <v>3715</v>
      </c>
      <c r="G379">
        <v>2</v>
      </c>
      <c r="H379">
        <v>1</v>
      </c>
      <c r="I379" t="s">
        <v>794</v>
      </c>
      <c r="J379" t="s">
        <v>4090</v>
      </c>
      <c r="M379" t="s">
        <v>4091</v>
      </c>
      <c r="N379">
        <v>129441</v>
      </c>
      <c r="O379" t="b">
        <v>0</v>
      </c>
      <c r="P379">
        <v>20766</v>
      </c>
      <c r="Q379" t="s">
        <v>4167</v>
      </c>
      <c r="R379" t="s">
        <v>3739</v>
      </c>
      <c r="S379" t="s">
        <v>3740</v>
      </c>
      <c r="T379" t="s">
        <v>130</v>
      </c>
      <c r="U379">
        <v>15843156</v>
      </c>
      <c r="V379" t="s">
        <v>3813</v>
      </c>
      <c r="AB379" t="s">
        <v>130</v>
      </c>
      <c r="AC379" t="s">
        <v>125</v>
      </c>
      <c r="AD379" t="s">
        <v>125</v>
      </c>
      <c r="AE379" t="s">
        <v>125</v>
      </c>
      <c r="AF379" t="s">
        <v>125</v>
      </c>
      <c r="AG379" t="s">
        <v>125</v>
      </c>
    </row>
    <row r="380" spans="1:33" x14ac:dyDescent="0.2">
      <c r="A380">
        <v>33</v>
      </c>
      <c r="B380">
        <v>16817</v>
      </c>
      <c r="C380" t="s">
        <v>4089</v>
      </c>
      <c r="E380" t="s">
        <v>3665</v>
      </c>
      <c r="F380" t="s">
        <v>3715</v>
      </c>
      <c r="G380">
        <v>2</v>
      </c>
      <c r="H380">
        <v>1</v>
      </c>
      <c r="I380" t="s">
        <v>794</v>
      </c>
      <c r="J380" t="s">
        <v>4090</v>
      </c>
      <c r="M380" t="s">
        <v>4091</v>
      </c>
      <c r="N380">
        <v>129446</v>
      </c>
      <c r="O380" t="b">
        <v>0</v>
      </c>
      <c r="P380">
        <v>20771</v>
      </c>
      <c r="Q380" t="s">
        <v>4168</v>
      </c>
      <c r="R380" t="s">
        <v>3739</v>
      </c>
      <c r="S380" t="s">
        <v>3740</v>
      </c>
      <c r="T380" t="s">
        <v>130</v>
      </c>
      <c r="U380">
        <v>15843904</v>
      </c>
      <c r="V380" t="s">
        <v>4165</v>
      </c>
      <c r="Z380">
        <v>1500</v>
      </c>
      <c r="AB380" t="s">
        <v>130</v>
      </c>
      <c r="AC380" t="s">
        <v>125</v>
      </c>
      <c r="AD380" t="s">
        <v>125</v>
      </c>
      <c r="AE380" t="s">
        <v>125</v>
      </c>
      <c r="AF380" t="s">
        <v>125</v>
      </c>
      <c r="AG380" t="s">
        <v>125</v>
      </c>
    </row>
    <row r="381" spans="1:33" x14ac:dyDescent="0.2">
      <c r="A381">
        <v>33</v>
      </c>
      <c r="B381">
        <v>16817</v>
      </c>
      <c r="C381" t="s">
        <v>4089</v>
      </c>
      <c r="E381" t="s">
        <v>3665</v>
      </c>
      <c r="F381" t="s">
        <v>3715</v>
      </c>
      <c r="G381">
        <v>2</v>
      </c>
      <c r="H381">
        <v>1</v>
      </c>
      <c r="I381" t="s">
        <v>794</v>
      </c>
      <c r="J381" t="s">
        <v>4090</v>
      </c>
      <c r="M381" t="s">
        <v>4091</v>
      </c>
      <c r="N381">
        <v>129445</v>
      </c>
      <c r="O381" t="b">
        <v>0</v>
      </c>
      <c r="P381">
        <v>20770</v>
      </c>
      <c r="Q381" t="s">
        <v>4169</v>
      </c>
      <c r="R381" t="s">
        <v>3739</v>
      </c>
      <c r="S381" t="s">
        <v>3740</v>
      </c>
      <c r="T381" t="s">
        <v>130</v>
      </c>
      <c r="U381">
        <v>15843658</v>
      </c>
      <c r="V381" t="s">
        <v>3744</v>
      </c>
      <c r="AB381" t="s">
        <v>130</v>
      </c>
      <c r="AC381" t="s">
        <v>125</v>
      </c>
      <c r="AD381" t="s">
        <v>125</v>
      </c>
      <c r="AE381" t="s">
        <v>125</v>
      </c>
      <c r="AF381" t="s">
        <v>125</v>
      </c>
      <c r="AG381" t="s">
        <v>125</v>
      </c>
    </row>
    <row r="382" spans="1:33" x14ac:dyDescent="0.2">
      <c r="A382">
        <v>33</v>
      </c>
      <c r="B382">
        <v>16817</v>
      </c>
      <c r="C382" t="s">
        <v>4089</v>
      </c>
      <c r="E382" t="s">
        <v>3665</v>
      </c>
      <c r="F382" t="s">
        <v>3715</v>
      </c>
      <c r="G382">
        <v>2</v>
      </c>
      <c r="H382">
        <v>1</v>
      </c>
      <c r="I382" t="s">
        <v>794</v>
      </c>
      <c r="J382" t="s">
        <v>4090</v>
      </c>
      <c r="M382" t="s">
        <v>4091</v>
      </c>
      <c r="N382">
        <v>129444</v>
      </c>
      <c r="O382" t="b">
        <v>0</v>
      </c>
      <c r="P382">
        <v>20769</v>
      </c>
      <c r="Q382" t="s">
        <v>4170</v>
      </c>
      <c r="R382" t="s">
        <v>3739</v>
      </c>
      <c r="S382" t="s">
        <v>3740</v>
      </c>
      <c r="T382" t="s">
        <v>130</v>
      </c>
      <c r="U382">
        <v>15843627</v>
      </c>
      <c r="V382" t="s">
        <v>3813</v>
      </c>
      <c r="AB382" t="s">
        <v>130</v>
      </c>
      <c r="AC382" t="s">
        <v>125</v>
      </c>
      <c r="AD382" t="s">
        <v>125</v>
      </c>
      <c r="AE382" t="s">
        <v>125</v>
      </c>
      <c r="AF382" t="s">
        <v>125</v>
      </c>
      <c r="AG382" t="s">
        <v>125</v>
      </c>
    </row>
    <row r="383" spans="1:33" x14ac:dyDescent="0.2">
      <c r="A383">
        <v>33</v>
      </c>
      <c r="B383">
        <v>16817</v>
      </c>
      <c r="C383" t="s">
        <v>4089</v>
      </c>
      <c r="E383" t="s">
        <v>3665</v>
      </c>
      <c r="F383" t="s">
        <v>3715</v>
      </c>
      <c r="G383">
        <v>2</v>
      </c>
      <c r="H383">
        <v>1</v>
      </c>
      <c r="I383" t="s">
        <v>794</v>
      </c>
      <c r="J383" t="s">
        <v>4090</v>
      </c>
      <c r="M383" t="s">
        <v>4091</v>
      </c>
      <c r="N383">
        <v>129447</v>
      </c>
      <c r="O383" t="b">
        <v>0</v>
      </c>
      <c r="P383">
        <v>20772</v>
      </c>
      <c r="Q383" t="s">
        <v>4171</v>
      </c>
      <c r="R383" t="s">
        <v>3739</v>
      </c>
      <c r="S383" t="s">
        <v>3740</v>
      </c>
      <c r="T383" t="s">
        <v>130</v>
      </c>
      <c r="U383">
        <v>15844198</v>
      </c>
      <c r="V383" t="s">
        <v>4172</v>
      </c>
      <c r="X383">
        <v>8</v>
      </c>
      <c r="Y383">
        <v>10</v>
      </c>
      <c r="Z383">
        <v>12</v>
      </c>
      <c r="AB383" t="s">
        <v>130</v>
      </c>
      <c r="AC383" t="s">
        <v>125</v>
      </c>
      <c r="AD383" t="s">
        <v>125</v>
      </c>
      <c r="AE383" t="s">
        <v>125</v>
      </c>
      <c r="AF383" t="s">
        <v>125</v>
      </c>
      <c r="AG383" t="s">
        <v>125</v>
      </c>
    </row>
    <row r="384" spans="1:33" x14ac:dyDescent="0.2">
      <c r="A384">
        <v>33</v>
      </c>
      <c r="B384">
        <v>16817</v>
      </c>
      <c r="C384" t="s">
        <v>4089</v>
      </c>
      <c r="E384" t="s">
        <v>3665</v>
      </c>
      <c r="F384" t="s">
        <v>3715</v>
      </c>
      <c r="G384">
        <v>2</v>
      </c>
      <c r="H384">
        <v>1</v>
      </c>
      <c r="I384" t="s">
        <v>794</v>
      </c>
      <c r="J384" t="s">
        <v>4090</v>
      </c>
      <c r="M384" t="s">
        <v>4091</v>
      </c>
      <c r="N384">
        <v>129449</v>
      </c>
      <c r="O384" t="b">
        <v>0</v>
      </c>
      <c r="P384">
        <v>20774</v>
      </c>
      <c r="Q384" t="s">
        <v>4173</v>
      </c>
      <c r="R384" t="s">
        <v>3739</v>
      </c>
      <c r="S384" t="s">
        <v>3740</v>
      </c>
      <c r="T384" t="s">
        <v>130</v>
      </c>
      <c r="U384">
        <v>15844369</v>
      </c>
      <c r="V384" t="s">
        <v>3813</v>
      </c>
      <c r="AB384" t="s">
        <v>130</v>
      </c>
      <c r="AC384" t="s">
        <v>125</v>
      </c>
      <c r="AD384" t="s">
        <v>125</v>
      </c>
      <c r="AE384" t="s">
        <v>125</v>
      </c>
      <c r="AF384" t="s">
        <v>125</v>
      </c>
      <c r="AG384" t="s">
        <v>125</v>
      </c>
    </row>
    <row r="385" spans="1:36" x14ac:dyDescent="0.2">
      <c r="A385">
        <v>33</v>
      </c>
      <c r="B385">
        <v>16817</v>
      </c>
      <c r="C385" t="s">
        <v>4089</v>
      </c>
      <c r="E385" t="s">
        <v>3665</v>
      </c>
      <c r="F385" t="s">
        <v>3715</v>
      </c>
      <c r="G385">
        <v>2</v>
      </c>
      <c r="H385">
        <v>1</v>
      </c>
      <c r="I385" t="s">
        <v>794</v>
      </c>
      <c r="J385" t="s">
        <v>4090</v>
      </c>
      <c r="M385" t="s">
        <v>4091</v>
      </c>
      <c r="N385">
        <v>129448</v>
      </c>
      <c r="O385" t="b">
        <v>0</v>
      </c>
      <c r="P385">
        <v>20773</v>
      </c>
      <c r="Q385" t="s">
        <v>4174</v>
      </c>
      <c r="R385" t="s">
        <v>3739</v>
      </c>
      <c r="S385" t="s">
        <v>3740</v>
      </c>
      <c r="T385" t="s">
        <v>130</v>
      </c>
      <c r="U385">
        <v>15844364</v>
      </c>
      <c r="V385" t="s">
        <v>4175</v>
      </c>
      <c r="X385">
        <v>40</v>
      </c>
      <c r="Y385">
        <v>45</v>
      </c>
      <c r="Z385">
        <v>50</v>
      </c>
      <c r="AB385" t="s">
        <v>130</v>
      </c>
      <c r="AC385" t="s">
        <v>125</v>
      </c>
      <c r="AD385" t="s">
        <v>125</v>
      </c>
      <c r="AE385" t="s">
        <v>125</v>
      </c>
      <c r="AF385" t="s">
        <v>125</v>
      </c>
      <c r="AG385" t="s">
        <v>125</v>
      </c>
    </row>
    <row r="386" spans="1:36" x14ac:dyDescent="0.2">
      <c r="A386">
        <v>33</v>
      </c>
      <c r="B386">
        <v>16817</v>
      </c>
      <c r="C386" t="s">
        <v>4089</v>
      </c>
      <c r="E386" t="s">
        <v>3665</v>
      </c>
      <c r="F386" t="s">
        <v>3715</v>
      </c>
      <c r="G386">
        <v>2</v>
      </c>
      <c r="H386">
        <v>1</v>
      </c>
      <c r="I386" t="s">
        <v>794</v>
      </c>
      <c r="J386" t="s">
        <v>4090</v>
      </c>
      <c r="M386" t="s">
        <v>4091</v>
      </c>
      <c r="N386">
        <v>129453</v>
      </c>
      <c r="O386" t="b">
        <v>0</v>
      </c>
      <c r="P386">
        <v>20778</v>
      </c>
      <c r="Q386" t="s">
        <v>4176</v>
      </c>
      <c r="R386" t="s">
        <v>3739</v>
      </c>
      <c r="S386" t="s">
        <v>3740</v>
      </c>
      <c r="T386" t="s">
        <v>130</v>
      </c>
      <c r="U386">
        <v>15844565</v>
      </c>
      <c r="V386" t="s">
        <v>4165</v>
      </c>
      <c r="AB386" t="s">
        <v>130</v>
      </c>
      <c r="AC386" t="s">
        <v>125</v>
      </c>
      <c r="AD386" t="s">
        <v>125</v>
      </c>
      <c r="AE386" t="s">
        <v>125</v>
      </c>
      <c r="AF386" t="s">
        <v>125</v>
      </c>
      <c r="AG386" t="s">
        <v>125</v>
      </c>
    </row>
    <row r="387" spans="1:36" x14ac:dyDescent="0.2">
      <c r="A387">
        <v>33</v>
      </c>
      <c r="B387">
        <v>16817</v>
      </c>
      <c r="C387" t="s">
        <v>4089</v>
      </c>
      <c r="E387" t="s">
        <v>3665</v>
      </c>
      <c r="F387" t="s">
        <v>3715</v>
      </c>
      <c r="G387">
        <v>2</v>
      </c>
      <c r="H387">
        <v>1</v>
      </c>
      <c r="I387" t="s">
        <v>794</v>
      </c>
      <c r="J387" t="s">
        <v>4090</v>
      </c>
      <c r="M387" t="s">
        <v>4091</v>
      </c>
      <c r="N387">
        <v>129452</v>
      </c>
      <c r="O387" t="b">
        <v>0</v>
      </c>
      <c r="P387">
        <v>20777</v>
      </c>
      <c r="Q387" t="s">
        <v>4177</v>
      </c>
      <c r="R387" t="s">
        <v>3739</v>
      </c>
      <c r="S387" t="s">
        <v>3740</v>
      </c>
      <c r="T387" t="s">
        <v>130</v>
      </c>
      <c r="U387">
        <v>15844472</v>
      </c>
      <c r="V387" t="s">
        <v>3744</v>
      </c>
      <c r="AB387" t="s">
        <v>130</v>
      </c>
      <c r="AC387" t="s">
        <v>125</v>
      </c>
      <c r="AD387" t="s">
        <v>125</v>
      </c>
      <c r="AE387" t="s">
        <v>125</v>
      </c>
      <c r="AF387" t="s">
        <v>125</v>
      </c>
      <c r="AG387" t="s">
        <v>125</v>
      </c>
    </row>
    <row r="388" spans="1:36" x14ac:dyDescent="0.2">
      <c r="A388">
        <v>33</v>
      </c>
      <c r="B388">
        <v>16817</v>
      </c>
      <c r="C388" t="s">
        <v>4089</v>
      </c>
      <c r="E388" t="s">
        <v>3665</v>
      </c>
      <c r="F388" t="s">
        <v>3715</v>
      </c>
      <c r="G388">
        <v>2</v>
      </c>
      <c r="H388">
        <v>1</v>
      </c>
      <c r="I388" t="s">
        <v>794</v>
      </c>
      <c r="J388" t="s">
        <v>4090</v>
      </c>
      <c r="M388" t="s">
        <v>4091</v>
      </c>
      <c r="N388">
        <v>129450</v>
      </c>
      <c r="O388" t="b">
        <v>0</v>
      </c>
      <c r="P388">
        <v>20776</v>
      </c>
      <c r="Q388" t="s">
        <v>4178</v>
      </c>
      <c r="R388" t="s">
        <v>3739</v>
      </c>
      <c r="S388" t="s">
        <v>3740</v>
      </c>
      <c r="T388" t="s">
        <v>130</v>
      </c>
      <c r="U388">
        <v>15844452</v>
      </c>
      <c r="V388" t="s">
        <v>3744</v>
      </c>
      <c r="AB388" t="s">
        <v>130</v>
      </c>
      <c r="AC388" t="s">
        <v>125</v>
      </c>
      <c r="AD388" t="s">
        <v>125</v>
      </c>
      <c r="AE388" t="s">
        <v>125</v>
      </c>
      <c r="AF388" t="s">
        <v>125</v>
      </c>
      <c r="AG388" t="s">
        <v>125</v>
      </c>
    </row>
    <row r="389" spans="1:36" x14ac:dyDescent="0.2">
      <c r="A389">
        <v>33</v>
      </c>
      <c r="B389">
        <v>16817</v>
      </c>
      <c r="C389" t="s">
        <v>4089</v>
      </c>
      <c r="E389" t="s">
        <v>3665</v>
      </c>
      <c r="F389" t="s">
        <v>3715</v>
      </c>
      <c r="G389">
        <v>2</v>
      </c>
      <c r="H389">
        <v>1</v>
      </c>
      <c r="I389" t="s">
        <v>794</v>
      </c>
      <c r="J389" t="s">
        <v>4090</v>
      </c>
      <c r="M389" t="s">
        <v>4091</v>
      </c>
      <c r="N389">
        <v>129497</v>
      </c>
      <c r="O389" t="b">
        <v>0</v>
      </c>
      <c r="P389">
        <v>20789</v>
      </c>
      <c r="Q389" t="s">
        <v>4179</v>
      </c>
      <c r="R389" t="s">
        <v>3739</v>
      </c>
      <c r="S389" t="s">
        <v>3740</v>
      </c>
      <c r="T389" t="s">
        <v>130</v>
      </c>
      <c r="U389">
        <v>15856566</v>
      </c>
      <c r="V389" t="s">
        <v>4127</v>
      </c>
      <c r="AB389" t="s">
        <v>130</v>
      </c>
      <c r="AC389" t="s">
        <v>125</v>
      </c>
      <c r="AD389" t="s">
        <v>125</v>
      </c>
      <c r="AE389" t="s">
        <v>125</v>
      </c>
      <c r="AF389" t="s">
        <v>125</v>
      </c>
      <c r="AG389" t="s">
        <v>125</v>
      </c>
    </row>
    <row r="390" spans="1:36" x14ac:dyDescent="0.2">
      <c r="A390">
        <v>33</v>
      </c>
      <c r="B390">
        <v>16817</v>
      </c>
      <c r="C390" t="s">
        <v>4089</v>
      </c>
      <c r="E390" t="s">
        <v>3665</v>
      </c>
      <c r="F390" t="s">
        <v>3715</v>
      </c>
      <c r="G390">
        <v>2</v>
      </c>
      <c r="H390">
        <v>1</v>
      </c>
      <c r="I390" t="s">
        <v>794</v>
      </c>
      <c r="J390" t="s">
        <v>4090</v>
      </c>
      <c r="M390" t="s">
        <v>4091</v>
      </c>
      <c r="N390">
        <v>129496</v>
      </c>
      <c r="O390" t="b">
        <v>0</v>
      </c>
      <c r="P390">
        <v>20788</v>
      </c>
      <c r="Q390" t="s">
        <v>4180</v>
      </c>
      <c r="R390" t="s">
        <v>3739</v>
      </c>
      <c r="S390" t="s">
        <v>3740</v>
      </c>
      <c r="T390" t="s">
        <v>130</v>
      </c>
      <c r="U390">
        <v>15856564</v>
      </c>
      <c r="V390" t="s">
        <v>3744</v>
      </c>
      <c r="AB390" t="s">
        <v>130</v>
      </c>
      <c r="AC390" t="s">
        <v>125</v>
      </c>
      <c r="AD390" t="s">
        <v>125</v>
      </c>
      <c r="AE390" t="s">
        <v>125</v>
      </c>
      <c r="AF390" t="s">
        <v>125</v>
      </c>
      <c r="AG390" t="s">
        <v>125</v>
      </c>
    </row>
    <row r="391" spans="1:36" x14ac:dyDescent="0.2">
      <c r="A391">
        <v>33</v>
      </c>
      <c r="B391">
        <v>16817</v>
      </c>
      <c r="C391" t="s">
        <v>4089</v>
      </c>
      <c r="E391" t="s">
        <v>3665</v>
      </c>
      <c r="F391" t="s">
        <v>3715</v>
      </c>
      <c r="G391">
        <v>2</v>
      </c>
      <c r="H391">
        <v>1</v>
      </c>
      <c r="I391" t="s">
        <v>794</v>
      </c>
      <c r="J391" t="s">
        <v>4090</v>
      </c>
      <c r="M391" t="s">
        <v>4091</v>
      </c>
      <c r="N391">
        <v>129495</v>
      </c>
      <c r="O391" t="b">
        <v>0</v>
      </c>
      <c r="P391">
        <v>20787</v>
      </c>
      <c r="Q391" t="s">
        <v>4181</v>
      </c>
      <c r="R391" t="s">
        <v>3739</v>
      </c>
      <c r="S391" t="s">
        <v>3740</v>
      </c>
      <c r="T391" t="s">
        <v>130</v>
      </c>
      <c r="U391">
        <v>15856490</v>
      </c>
      <c r="V391" t="s">
        <v>3744</v>
      </c>
      <c r="AB391" t="s">
        <v>130</v>
      </c>
      <c r="AC391" t="s">
        <v>125</v>
      </c>
      <c r="AD391" t="s">
        <v>125</v>
      </c>
      <c r="AE391" t="s">
        <v>125</v>
      </c>
      <c r="AF391" t="s">
        <v>125</v>
      </c>
      <c r="AG391" t="s">
        <v>125</v>
      </c>
    </row>
    <row r="392" spans="1:36" x14ac:dyDescent="0.2">
      <c r="A392">
        <v>33</v>
      </c>
      <c r="B392">
        <v>16817</v>
      </c>
      <c r="C392" t="s">
        <v>4089</v>
      </c>
      <c r="E392" t="s">
        <v>3665</v>
      </c>
      <c r="F392" t="s">
        <v>3715</v>
      </c>
      <c r="G392">
        <v>2</v>
      </c>
      <c r="H392">
        <v>1</v>
      </c>
      <c r="I392" t="s">
        <v>794</v>
      </c>
      <c r="J392" t="s">
        <v>4090</v>
      </c>
      <c r="M392" t="s">
        <v>4091</v>
      </c>
      <c r="N392">
        <v>128981</v>
      </c>
      <c r="O392" t="b">
        <v>0</v>
      </c>
      <c r="P392">
        <v>20688</v>
      </c>
      <c r="Q392" t="s">
        <v>4182</v>
      </c>
      <c r="R392" t="s">
        <v>3739</v>
      </c>
      <c r="S392" t="s">
        <v>3740</v>
      </c>
      <c r="T392" t="s">
        <v>130</v>
      </c>
      <c r="U392">
        <v>15817665</v>
      </c>
      <c r="V392" t="s">
        <v>4120</v>
      </c>
      <c r="X392">
        <v>0</v>
      </c>
      <c r="Z392">
        <v>1400</v>
      </c>
      <c r="AB392" t="s">
        <v>130</v>
      </c>
      <c r="AC392" t="s">
        <v>125</v>
      </c>
      <c r="AD392" t="s">
        <v>125</v>
      </c>
      <c r="AE392" t="s">
        <v>125</v>
      </c>
      <c r="AF392" t="s">
        <v>125</v>
      </c>
      <c r="AG392" t="s">
        <v>125</v>
      </c>
    </row>
    <row r="393" spans="1:36" x14ac:dyDescent="0.2">
      <c r="A393">
        <v>33</v>
      </c>
      <c r="B393">
        <v>16817</v>
      </c>
      <c r="C393" t="s">
        <v>4089</v>
      </c>
      <c r="E393" t="s">
        <v>3665</v>
      </c>
      <c r="F393" t="s">
        <v>3715</v>
      </c>
      <c r="G393">
        <v>2</v>
      </c>
      <c r="H393">
        <v>1</v>
      </c>
      <c r="I393" t="s">
        <v>794</v>
      </c>
      <c r="J393" t="s">
        <v>4090</v>
      </c>
      <c r="M393" t="s">
        <v>4091</v>
      </c>
      <c r="N393">
        <v>129351</v>
      </c>
      <c r="O393" t="b">
        <v>0</v>
      </c>
      <c r="P393">
        <v>20714</v>
      </c>
      <c r="Q393" t="s">
        <v>4183</v>
      </c>
      <c r="R393" t="s">
        <v>3739</v>
      </c>
      <c r="S393" t="s">
        <v>3740</v>
      </c>
      <c r="T393" t="s">
        <v>130</v>
      </c>
      <c r="U393">
        <v>15827909</v>
      </c>
      <c r="V393" t="s">
        <v>4184</v>
      </c>
      <c r="X393">
        <v>100</v>
      </c>
      <c r="Y393">
        <v>110</v>
      </c>
      <c r="Z393">
        <v>120</v>
      </c>
      <c r="AB393" t="s">
        <v>130</v>
      </c>
      <c r="AC393" t="s">
        <v>125</v>
      </c>
      <c r="AD393" t="s">
        <v>125</v>
      </c>
      <c r="AE393" t="s">
        <v>125</v>
      </c>
      <c r="AF393" t="s">
        <v>125</v>
      </c>
      <c r="AG393" t="s">
        <v>125</v>
      </c>
    </row>
    <row r="394" spans="1:36" x14ac:dyDescent="0.2">
      <c r="A394">
        <v>34</v>
      </c>
      <c r="B394">
        <v>16840</v>
      </c>
      <c r="C394" t="s">
        <v>4185</v>
      </c>
      <c r="E394" t="s">
        <v>3665</v>
      </c>
      <c r="F394" t="s">
        <v>3666</v>
      </c>
      <c r="G394">
        <v>0</v>
      </c>
      <c r="H394">
        <v>119</v>
      </c>
      <c r="I394" t="s">
        <v>3667</v>
      </c>
      <c r="J394" t="s">
        <v>3667</v>
      </c>
      <c r="L394" t="s">
        <v>4186</v>
      </c>
      <c r="M394" t="s">
        <v>4187</v>
      </c>
      <c r="N394">
        <v>125174</v>
      </c>
      <c r="O394" t="b">
        <v>0</v>
      </c>
      <c r="P394">
        <v>15820</v>
      </c>
      <c r="Q394" t="s">
        <v>3670</v>
      </c>
      <c r="R394" t="s">
        <v>3671</v>
      </c>
      <c r="S394" t="s">
        <v>3672</v>
      </c>
      <c r="T394" t="s">
        <v>125</v>
      </c>
      <c r="U394">
        <v>15599751</v>
      </c>
      <c r="V394" t="s">
        <v>3673</v>
      </c>
      <c r="W394" t="s">
        <v>4188</v>
      </c>
      <c r="AB394" t="s">
        <v>130</v>
      </c>
      <c r="AC394" t="s">
        <v>130</v>
      </c>
      <c r="AD394" t="s">
        <v>130</v>
      </c>
      <c r="AE394" t="s">
        <v>125</v>
      </c>
      <c r="AF394" t="s">
        <v>130</v>
      </c>
      <c r="AG394" t="s">
        <v>130</v>
      </c>
      <c r="AI394">
        <v>3</v>
      </c>
    </row>
    <row r="395" spans="1:36" x14ac:dyDescent="0.2">
      <c r="A395">
        <v>34</v>
      </c>
      <c r="B395">
        <v>16840</v>
      </c>
      <c r="C395" t="s">
        <v>4185</v>
      </c>
      <c r="E395" t="s">
        <v>3665</v>
      </c>
      <c r="F395" t="s">
        <v>3666</v>
      </c>
      <c r="G395">
        <v>0</v>
      </c>
      <c r="H395">
        <v>119</v>
      </c>
      <c r="I395" t="s">
        <v>3667</v>
      </c>
      <c r="J395" t="s">
        <v>3667</v>
      </c>
      <c r="L395" t="s">
        <v>4186</v>
      </c>
      <c r="M395" t="s">
        <v>4187</v>
      </c>
      <c r="N395">
        <v>125175</v>
      </c>
      <c r="O395" t="b">
        <v>0</v>
      </c>
      <c r="P395">
        <v>19445</v>
      </c>
      <c r="Q395" t="s">
        <v>3674</v>
      </c>
      <c r="R395" t="s">
        <v>3671</v>
      </c>
      <c r="S395" t="s">
        <v>3672</v>
      </c>
      <c r="T395" t="s">
        <v>125</v>
      </c>
      <c r="U395">
        <v>15599752</v>
      </c>
      <c r="V395" t="s">
        <v>3673</v>
      </c>
      <c r="W395" t="s">
        <v>4189</v>
      </c>
      <c r="AB395" t="s">
        <v>130</v>
      </c>
      <c r="AC395" t="s">
        <v>130</v>
      </c>
      <c r="AD395" t="s">
        <v>125</v>
      </c>
      <c r="AE395" t="s">
        <v>125</v>
      </c>
      <c r="AF395" t="s">
        <v>130</v>
      </c>
      <c r="AG395" t="s">
        <v>130</v>
      </c>
      <c r="AI395">
        <v>3</v>
      </c>
    </row>
    <row r="396" spans="1:36" x14ac:dyDescent="0.2">
      <c r="A396">
        <v>34</v>
      </c>
      <c r="B396">
        <v>16840</v>
      </c>
      <c r="C396" t="s">
        <v>4185</v>
      </c>
      <c r="E396" t="s">
        <v>3665</v>
      </c>
      <c r="F396" t="s">
        <v>3666</v>
      </c>
      <c r="G396">
        <v>0</v>
      </c>
      <c r="H396">
        <v>119</v>
      </c>
      <c r="I396" t="s">
        <v>3667</v>
      </c>
      <c r="J396" t="s">
        <v>3667</v>
      </c>
      <c r="L396" t="s">
        <v>4186</v>
      </c>
      <c r="M396" t="s">
        <v>4187</v>
      </c>
      <c r="N396">
        <v>125167</v>
      </c>
      <c r="O396" t="b">
        <v>0</v>
      </c>
      <c r="P396">
        <v>20295</v>
      </c>
      <c r="Q396" t="s">
        <v>4079</v>
      </c>
      <c r="R396" t="s">
        <v>3676</v>
      </c>
      <c r="S396" t="s">
        <v>3677</v>
      </c>
      <c r="T396" t="s">
        <v>125</v>
      </c>
      <c r="U396">
        <v>15599643</v>
      </c>
      <c r="V396" t="s">
        <v>4190</v>
      </c>
      <c r="W396" t="s">
        <v>4191</v>
      </c>
      <c r="X396">
        <v>5.0799999237060547</v>
      </c>
      <c r="Z396">
        <v>7.5399999618530273</v>
      </c>
      <c r="AA396" t="s">
        <v>3679</v>
      </c>
      <c r="AB396" t="s">
        <v>130</v>
      </c>
      <c r="AC396" t="s">
        <v>130</v>
      </c>
      <c r="AD396" t="s">
        <v>130</v>
      </c>
      <c r="AE396" t="s">
        <v>130</v>
      </c>
      <c r="AF396" t="s">
        <v>130</v>
      </c>
      <c r="AG396" t="s">
        <v>130</v>
      </c>
      <c r="AI396">
        <v>3</v>
      </c>
    </row>
    <row r="397" spans="1:36" x14ac:dyDescent="0.2">
      <c r="A397">
        <v>34</v>
      </c>
      <c r="B397">
        <v>16840</v>
      </c>
      <c r="C397" t="s">
        <v>4185</v>
      </c>
      <c r="E397" t="s">
        <v>3665</v>
      </c>
      <c r="F397" t="s">
        <v>3666</v>
      </c>
      <c r="G397">
        <v>0</v>
      </c>
      <c r="H397">
        <v>119</v>
      </c>
      <c r="I397" t="s">
        <v>3667</v>
      </c>
      <c r="J397" t="s">
        <v>3667</v>
      </c>
      <c r="L397" t="s">
        <v>4186</v>
      </c>
      <c r="M397" t="s">
        <v>4187</v>
      </c>
      <c r="N397">
        <v>146047</v>
      </c>
      <c r="O397" t="b">
        <v>1</v>
      </c>
      <c r="P397">
        <v>22067</v>
      </c>
      <c r="Q397" t="s">
        <v>3684</v>
      </c>
      <c r="R397" t="s">
        <v>3681</v>
      </c>
      <c r="S397" t="s">
        <v>3682</v>
      </c>
      <c r="T397" t="s">
        <v>125</v>
      </c>
      <c r="AB397" t="s">
        <v>125</v>
      </c>
      <c r="AC397" t="s">
        <v>125</v>
      </c>
      <c r="AD397" t="s">
        <v>125</v>
      </c>
      <c r="AE397" t="s">
        <v>125</v>
      </c>
      <c r="AF397" t="s">
        <v>125</v>
      </c>
      <c r="AG397" t="s">
        <v>125</v>
      </c>
    </row>
    <row r="398" spans="1:36" x14ac:dyDescent="0.2">
      <c r="A398">
        <v>35</v>
      </c>
      <c r="B398">
        <v>16907</v>
      </c>
      <c r="C398" t="s">
        <v>3220</v>
      </c>
      <c r="E398" t="s">
        <v>3665</v>
      </c>
      <c r="F398" t="s">
        <v>3735</v>
      </c>
      <c r="G398">
        <v>1</v>
      </c>
      <c r="H398">
        <v>0</v>
      </c>
      <c r="I398" t="s">
        <v>860</v>
      </c>
      <c r="J398" t="s">
        <v>870</v>
      </c>
      <c r="L398" t="s">
        <v>4192</v>
      </c>
      <c r="M398" t="s">
        <v>424</v>
      </c>
      <c r="N398">
        <v>126541</v>
      </c>
      <c r="O398" t="b">
        <v>0</v>
      </c>
      <c r="P398">
        <v>20550</v>
      </c>
      <c r="Q398" t="s">
        <v>4193</v>
      </c>
      <c r="R398" t="s">
        <v>3671</v>
      </c>
      <c r="S398" t="s">
        <v>3672</v>
      </c>
      <c r="T398" t="s">
        <v>125</v>
      </c>
      <c r="U398">
        <v>15663270</v>
      </c>
      <c r="V398" t="s">
        <v>3673</v>
      </c>
      <c r="W398" t="s">
        <v>4194</v>
      </c>
      <c r="AB398" t="s">
        <v>130</v>
      </c>
      <c r="AC398" t="s">
        <v>130</v>
      </c>
      <c r="AD398" t="s">
        <v>125</v>
      </c>
      <c r="AE398" t="s">
        <v>125</v>
      </c>
      <c r="AF398" t="s">
        <v>125</v>
      </c>
      <c r="AG398" t="s">
        <v>130</v>
      </c>
      <c r="AJ398" t="s">
        <v>3719</v>
      </c>
    </row>
    <row r="399" spans="1:36" x14ac:dyDescent="0.2">
      <c r="A399">
        <v>35</v>
      </c>
      <c r="B399">
        <v>16907</v>
      </c>
      <c r="C399" t="s">
        <v>3220</v>
      </c>
      <c r="E399" t="s">
        <v>3665</v>
      </c>
      <c r="F399" t="s">
        <v>3735</v>
      </c>
      <c r="G399">
        <v>1</v>
      </c>
      <c r="H399">
        <v>0</v>
      </c>
      <c r="I399" t="s">
        <v>860</v>
      </c>
      <c r="J399" t="s">
        <v>870</v>
      </c>
      <c r="L399" t="s">
        <v>4192</v>
      </c>
      <c r="M399" t="s">
        <v>424</v>
      </c>
      <c r="N399">
        <v>149704</v>
      </c>
      <c r="O399" t="b">
        <v>0</v>
      </c>
      <c r="P399">
        <v>22550</v>
      </c>
      <c r="Q399" t="s">
        <v>4195</v>
      </c>
      <c r="R399" t="s">
        <v>3671</v>
      </c>
      <c r="S399" t="s">
        <v>3672</v>
      </c>
      <c r="T399" t="s">
        <v>125</v>
      </c>
      <c r="U399">
        <v>17854633</v>
      </c>
      <c r="V399" t="s">
        <v>3673</v>
      </c>
      <c r="W399" t="s">
        <v>4196</v>
      </c>
      <c r="AB399" t="s">
        <v>130</v>
      </c>
      <c r="AC399" t="s">
        <v>130</v>
      </c>
      <c r="AD399" t="s">
        <v>125</v>
      </c>
      <c r="AE399" t="s">
        <v>125</v>
      </c>
      <c r="AF399" t="s">
        <v>130</v>
      </c>
      <c r="AG399" t="s">
        <v>130</v>
      </c>
      <c r="AJ399" t="s">
        <v>3719</v>
      </c>
    </row>
    <row r="400" spans="1:36" x14ac:dyDescent="0.2">
      <c r="A400">
        <v>37</v>
      </c>
      <c r="B400">
        <v>17002</v>
      </c>
      <c r="C400" t="s">
        <v>4197</v>
      </c>
      <c r="D400" t="s">
        <v>4198</v>
      </c>
      <c r="E400" t="s">
        <v>3665</v>
      </c>
      <c r="F400" t="s">
        <v>3666</v>
      </c>
      <c r="G400">
        <v>0</v>
      </c>
      <c r="H400">
        <v>1</v>
      </c>
      <c r="I400" t="s">
        <v>3667</v>
      </c>
      <c r="J400" t="s">
        <v>3667</v>
      </c>
      <c r="M400" t="s">
        <v>4199</v>
      </c>
      <c r="N400">
        <v>128669</v>
      </c>
      <c r="O400" t="b">
        <v>0</v>
      </c>
      <c r="P400">
        <v>20677</v>
      </c>
      <c r="Q400" t="s">
        <v>4200</v>
      </c>
      <c r="R400" t="s">
        <v>3676</v>
      </c>
      <c r="S400" t="s">
        <v>3677</v>
      </c>
      <c r="T400" t="s">
        <v>125</v>
      </c>
      <c r="U400">
        <v>15797727</v>
      </c>
      <c r="V400" t="s">
        <v>4201</v>
      </c>
      <c r="W400" t="s">
        <v>4202</v>
      </c>
      <c r="AB400" t="s">
        <v>130</v>
      </c>
      <c r="AC400" t="s">
        <v>130</v>
      </c>
      <c r="AD400" t="s">
        <v>125</v>
      </c>
      <c r="AE400" t="s">
        <v>125</v>
      </c>
      <c r="AF400" t="s">
        <v>125</v>
      </c>
      <c r="AG400" t="s">
        <v>125</v>
      </c>
      <c r="AJ400" t="s">
        <v>3719</v>
      </c>
    </row>
    <row r="401" spans="1:36" x14ac:dyDescent="0.2">
      <c r="A401">
        <v>37</v>
      </c>
      <c r="B401">
        <v>17002</v>
      </c>
      <c r="C401" t="s">
        <v>4197</v>
      </c>
      <c r="D401" t="s">
        <v>4198</v>
      </c>
      <c r="E401" t="s">
        <v>3665</v>
      </c>
      <c r="F401" t="s">
        <v>3666</v>
      </c>
      <c r="G401">
        <v>0</v>
      </c>
      <c r="H401">
        <v>1</v>
      </c>
      <c r="I401" t="s">
        <v>3667</v>
      </c>
      <c r="J401" t="s">
        <v>3667</v>
      </c>
      <c r="M401" t="s">
        <v>4199</v>
      </c>
      <c r="N401">
        <v>128670</v>
      </c>
      <c r="O401" t="b">
        <v>0</v>
      </c>
      <c r="P401">
        <v>20678</v>
      </c>
      <c r="Q401" t="s">
        <v>4203</v>
      </c>
      <c r="R401" t="s">
        <v>3676</v>
      </c>
      <c r="S401" t="s">
        <v>3677</v>
      </c>
      <c r="T401" t="s">
        <v>125</v>
      </c>
      <c r="U401">
        <v>15797728</v>
      </c>
      <c r="V401" t="s">
        <v>4201</v>
      </c>
      <c r="W401" t="s">
        <v>4202</v>
      </c>
      <c r="AB401" t="s">
        <v>130</v>
      </c>
      <c r="AC401" t="s">
        <v>130</v>
      </c>
      <c r="AD401" t="s">
        <v>125</v>
      </c>
      <c r="AE401" t="s">
        <v>125</v>
      </c>
      <c r="AF401" t="s">
        <v>125</v>
      </c>
      <c r="AG401" t="s">
        <v>125</v>
      </c>
      <c r="AJ401" t="s">
        <v>3719</v>
      </c>
    </row>
    <row r="402" spans="1:36" x14ac:dyDescent="0.2">
      <c r="A402">
        <v>37</v>
      </c>
      <c r="B402">
        <v>17002</v>
      </c>
      <c r="C402" t="s">
        <v>4197</v>
      </c>
      <c r="D402" t="s">
        <v>4198</v>
      </c>
      <c r="E402" t="s">
        <v>3665</v>
      </c>
      <c r="F402" t="s">
        <v>3666</v>
      </c>
      <c r="G402">
        <v>0</v>
      </c>
      <c r="H402">
        <v>1</v>
      </c>
      <c r="I402" t="s">
        <v>3667</v>
      </c>
      <c r="J402" t="s">
        <v>3667</v>
      </c>
      <c r="M402" t="s">
        <v>4199</v>
      </c>
      <c r="N402">
        <v>128667</v>
      </c>
      <c r="O402" t="b">
        <v>0</v>
      </c>
      <c r="P402">
        <v>20675</v>
      </c>
      <c r="Q402" t="s">
        <v>4204</v>
      </c>
      <c r="R402" t="s">
        <v>3676</v>
      </c>
      <c r="S402" t="s">
        <v>3677</v>
      </c>
      <c r="T402" t="s">
        <v>125</v>
      </c>
      <c r="U402">
        <v>15797725</v>
      </c>
      <c r="V402" t="s">
        <v>4201</v>
      </c>
      <c r="W402" t="s">
        <v>4202</v>
      </c>
      <c r="AA402" t="s">
        <v>3679</v>
      </c>
      <c r="AB402" t="s">
        <v>130</v>
      </c>
      <c r="AC402" t="s">
        <v>130</v>
      </c>
      <c r="AD402" t="s">
        <v>125</v>
      </c>
      <c r="AE402" t="s">
        <v>125</v>
      </c>
      <c r="AF402" t="s">
        <v>125</v>
      </c>
      <c r="AG402" t="s">
        <v>125</v>
      </c>
      <c r="AJ402" t="s">
        <v>3719</v>
      </c>
    </row>
    <row r="403" spans="1:36" x14ac:dyDescent="0.2">
      <c r="A403">
        <v>37</v>
      </c>
      <c r="B403">
        <v>17002</v>
      </c>
      <c r="C403" t="s">
        <v>4197</v>
      </c>
      <c r="D403" t="s">
        <v>4198</v>
      </c>
      <c r="E403" t="s">
        <v>3665</v>
      </c>
      <c r="F403" t="s">
        <v>3666</v>
      </c>
      <c r="G403">
        <v>0</v>
      </c>
      <c r="H403">
        <v>1</v>
      </c>
      <c r="I403" t="s">
        <v>3667</v>
      </c>
      <c r="J403" t="s">
        <v>3667</v>
      </c>
      <c r="M403" t="s">
        <v>4199</v>
      </c>
      <c r="N403">
        <v>128668</v>
      </c>
      <c r="O403" t="b">
        <v>0</v>
      </c>
      <c r="P403">
        <v>20676</v>
      </c>
      <c r="Q403" t="s">
        <v>4205</v>
      </c>
      <c r="R403" t="s">
        <v>3676</v>
      </c>
      <c r="S403" t="s">
        <v>3677</v>
      </c>
      <c r="T403" t="s">
        <v>125</v>
      </c>
      <c r="U403">
        <v>15797726</v>
      </c>
      <c r="V403" t="s">
        <v>4201</v>
      </c>
      <c r="W403" t="s">
        <v>4206</v>
      </c>
      <c r="AA403" t="s">
        <v>3679</v>
      </c>
      <c r="AB403" t="s">
        <v>130</v>
      </c>
      <c r="AC403" t="s">
        <v>130</v>
      </c>
      <c r="AD403" t="s">
        <v>125</v>
      </c>
      <c r="AE403" t="s">
        <v>125</v>
      </c>
      <c r="AF403" t="s">
        <v>125</v>
      </c>
      <c r="AG403" t="s">
        <v>125</v>
      </c>
      <c r="AJ403" t="s">
        <v>3719</v>
      </c>
    </row>
    <row r="404" spans="1:36" x14ac:dyDescent="0.2">
      <c r="A404">
        <v>37</v>
      </c>
      <c r="B404">
        <v>17002</v>
      </c>
      <c r="C404" t="s">
        <v>4197</v>
      </c>
      <c r="D404" t="s">
        <v>4198</v>
      </c>
      <c r="E404" t="s">
        <v>3665</v>
      </c>
      <c r="F404" t="s">
        <v>3666</v>
      </c>
      <c r="G404">
        <v>0</v>
      </c>
      <c r="H404">
        <v>1</v>
      </c>
      <c r="I404" t="s">
        <v>3667</v>
      </c>
      <c r="J404" t="s">
        <v>3667</v>
      </c>
      <c r="M404" t="s">
        <v>4199</v>
      </c>
      <c r="N404">
        <v>128671</v>
      </c>
      <c r="O404" t="b">
        <v>0</v>
      </c>
      <c r="P404">
        <v>20560</v>
      </c>
      <c r="Q404" t="s">
        <v>4207</v>
      </c>
      <c r="R404" t="s">
        <v>3676</v>
      </c>
      <c r="S404" t="s">
        <v>3677</v>
      </c>
      <c r="T404" t="s">
        <v>125</v>
      </c>
      <c r="U404">
        <v>15797777</v>
      </c>
      <c r="V404" t="s">
        <v>4208</v>
      </c>
      <c r="X404">
        <v>3</v>
      </c>
      <c r="Z404">
        <v>13</v>
      </c>
      <c r="AA404" t="s">
        <v>3679</v>
      </c>
      <c r="AB404" t="s">
        <v>125</v>
      </c>
      <c r="AC404" t="s">
        <v>130</v>
      </c>
      <c r="AD404" t="s">
        <v>130</v>
      </c>
      <c r="AE404" t="s">
        <v>125</v>
      </c>
      <c r="AF404" t="s">
        <v>130</v>
      </c>
      <c r="AG404" t="s">
        <v>125</v>
      </c>
      <c r="AI404">
        <v>1</v>
      </c>
    </row>
    <row r="405" spans="1:36" x14ac:dyDescent="0.2">
      <c r="A405">
        <v>37</v>
      </c>
      <c r="B405">
        <v>17002</v>
      </c>
      <c r="C405" t="s">
        <v>4197</v>
      </c>
      <c r="D405" t="s">
        <v>4198</v>
      </c>
      <c r="E405" t="s">
        <v>3665</v>
      </c>
      <c r="F405" t="s">
        <v>3666</v>
      </c>
      <c r="G405">
        <v>0</v>
      </c>
      <c r="H405">
        <v>1</v>
      </c>
      <c r="I405" t="s">
        <v>3667</v>
      </c>
      <c r="J405" t="s">
        <v>3667</v>
      </c>
      <c r="M405" t="s">
        <v>4199</v>
      </c>
      <c r="N405">
        <v>128671</v>
      </c>
      <c r="O405" t="b">
        <v>0</v>
      </c>
      <c r="P405">
        <v>20560</v>
      </c>
      <c r="Q405" t="s">
        <v>4207</v>
      </c>
      <c r="R405" t="s">
        <v>3676</v>
      </c>
      <c r="S405" t="s">
        <v>3677</v>
      </c>
      <c r="T405" t="s">
        <v>125</v>
      </c>
      <c r="U405">
        <v>21939883</v>
      </c>
      <c r="V405" t="s">
        <v>4209</v>
      </c>
      <c r="W405" t="s">
        <v>4210</v>
      </c>
      <c r="X405">
        <v>5</v>
      </c>
      <c r="Z405">
        <v>11</v>
      </c>
      <c r="AA405" t="s">
        <v>3679</v>
      </c>
      <c r="AB405" t="s">
        <v>130</v>
      </c>
      <c r="AC405" t="s">
        <v>130</v>
      </c>
      <c r="AD405" t="s">
        <v>130</v>
      </c>
      <c r="AE405" t="s">
        <v>125</v>
      </c>
      <c r="AF405" t="s">
        <v>130</v>
      </c>
      <c r="AG405" t="s">
        <v>130</v>
      </c>
      <c r="AJ405" t="s">
        <v>3719</v>
      </c>
    </row>
    <row r="406" spans="1:36" x14ac:dyDescent="0.2">
      <c r="A406">
        <v>37</v>
      </c>
      <c r="B406">
        <v>17002</v>
      </c>
      <c r="C406" t="s">
        <v>4197</v>
      </c>
      <c r="D406" t="s">
        <v>4198</v>
      </c>
      <c r="E406" t="s">
        <v>3665</v>
      </c>
      <c r="F406" t="s">
        <v>3666</v>
      </c>
      <c r="G406">
        <v>0</v>
      </c>
      <c r="H406">
        <v>1</v>
      </c>
      <c r="I406" t="s">
        <v>3667</v>
      </c>
      <c r="J406" t="s">
        <v>3667</v>
      </c>
      <c r="M406" t="s">
        <v>4199</v>
      </c>
      <c r="N406">
        <v>188564</v>
      </c>
      <c r="O406" t="b">
        <v>1</v>
      </c>
      <c r="P406">
        <v>22067</v>
      </c>
      <c r="Q406" t="s">
        <v>3684</v>
      </c>
      <c r="R406" t="s">
        <v>3681</v>
      </c>
      <c r="S406" t="s">
        <v>3682</v>
      </c>
      <c r="T406" t="s">
        <v>125</v>
      </c>
      <c r="AB406" t="s">
        <v>125</v>
      </c>
      <c r="AC406" t="s">
        <v>125</v>
      </c>
      <c r="AD406" t="s">
        <v>125</v>
      </c>
      <c r="AE406" t="s">
        <v>125</v>
      </c>
      <c r="AF406" t="s">
        <v>125</v>
      </c>
      <c r="AG406" t="s">
        <v>125</v>
      </c>
    </row>
    <row r="407" spans="1:36" x14ac:dyDescent="0.2">
      <c r="A407">
        <v>37</v>
      </c>
      <c r="B407">
        <v>17002</v>
      </c>
      <c r="C407" t="s">
        <v>4197</v>
      </c>
      <c r="D407" t="s">
        <v>4198</v>
      </c>
      <c r="E407" t="s">
        <v>3665</v>
      </c>
      <c r="F407" t="s">
        <v>3666</v>
      </c>
      <c r="G407">
        <v>0</v>
      </c>
      <c r="H407">
        <v>1</v>
      </c>
      <c r="I407" t="s">
        <v>3667</v>
      </c>
      <c r="J407" t="s">
        <v>3667</v>
      </c>
      <c r="M407" t="s">
        <v>4199</v>
      </c>
      <c r="N407">
        <v>188118</v>
      </c>
      <c r="O407" t="b">
        <v>0</v>
      </c>
      <c r="P407">
        <v>29030</v>
      </c>
      <c r="Q407" t="s">
        <v>4211</v>
      </c>
      <c r="R407" t="s">
        <v>3676</v>
      </c>
      <c r="S407" t="s">
        <v>3677</v>
      </c>
      <c r="T407" t="s">
        <v>125</v>
      </c>
      <c r="U407">
        <v>21850749</v>
      </c>
      <c r="V407" t="s">
        <v>4208</v>
      </c>
      <c r="W407" t="s">
        <v>4212</v>
      </c>
      <c r="X407">
        <v>3</v>
      </c>
      <c r="Z407">
        <v>13</v>
      </c>
      <c r="AA407" t="s">
        <v>3679</v>
      </c>
      <c r="AB407" t="s">
        <v>130</v>
      </c>
      <c r="AC407" t="s">
        <v>130</v>
      </c>
      <c r="AD407" t="s">
        <v>130</v>
      </c>
      <c r="AE407" t="s">
        <v>125</v>
      </c>
      <c r="AF407" t="s">
        <v>130</v>
      </c>
      <c r="AG407" t="s">
        <v>130</v>
      </c>
      <c r="AJ407" t="s">
        <v>3719</v>
      </c>
    </row>
    <row r="408" spans="1:36" x14ac:dyDescent="0.2">
      <c r="A408">
        <v>39</v>
      </c>
      <c r="B408">
        <v>17034</v>
      </c>
      <c r="C408" t="s">
        <v>4213</v>
      </c>
      <c r="E408" t="s">
        <v>3665</v>
      </c>
      <c r="F408" t="s">
        <v>4214</v>
      </c>
      <c r="G408">
        <v>0</v>
      </c>
      <c r="H408">
        <v>0</v>
      </c>
      <c r="I408" t="s">
        <v>3667</v>
      </c>
      <c r="J408" t="s">
        <v>3667</v>
      </c>
      <c r="L408" t="s">
        <v>4215</v>
      </c>
      <c r="M408" t="s">
        <v>4216</v>
      </c>
      <c r="N408">
        <v>129355</v>
      </c>
      <c r="O408" t="b">
        <v>0</v>
      </c>
      <c r="P408">
        <v>15820</v>
      </c>
      <c r="Q408" t="s">
        <v>3670</v>
      </c>
      <c r="R408" t="s">
        <v>3671</v>
      </c>
      <c r="S408" t="s">
        <v>3672</v>
      </c>
      <c r="T408" t="s">
        <v>125</v>
      </c>
      <c r="U408">
        <v>15829790</v>
      </c>
      <c r="V408" t="s">
        <v>3673</v>
      </c>
      <c r="W408" t="s">
        <v>4217</v>
      </c>
      <c r="AB408" t="s">
        <v>130</v>
      </c>
      <c r="AC408" t="s">
        <v>130</v>
      </c>
      <c r="AD408" t="s">
        <v>130</v>
      </c>
      <c r="AE408" t="s">
        <v>125</v>
      </c>
      <c r="AF408" t="s">
        <v>130</v>
      </c>
      <c r="AG408" t="s">
        <v>130</v>
      </c>
      <c r="AI408">
        <v>3</v>
      </c>
    </row>
    <row r="409" spans="1:36" x14ac:dyDescent="0.2">
      <c r="A409">
        <v>39</v>
      </c>
      <c r="B409">
        <v>17034</v>
      </c>
      <c r="C409" t="s">
        <v>4213</v>
      </c>
      <c r="E409" t="s">
        <v>3665</v>
      </c>
      <c r="F409" t="s">
        <v>4214</v>
      </c>
      <c r="G409">
        <v>0</v>
      </c>
      <c r="H409">
        <v>0</v>
      </c>
      <c r="I409" t="s">
        <v>3667</v>
      </c>
      <c r="J409" t="s">
        <v>3667</v>
      </c>
      <c r="L409" t="s">
        <v>4215</v>
      </c>
      <c r="M409" t="s">
        <v>4216</v>
      </c>
      <c r="N409">
        <v>129366</v>
      </c>
      <c r="O409" t="b">
        <v>0</v>
      </c>
      <c r="P409">
        <v>19445</v>
      </c>
      <c r="Q409" t="s">
        <v>3674</v>
      </c>
      <c r="R409" t="s">
        <v>3671</v>
      </c>
      <c r="S409" t="s">
        <v>3672</v>
      </c>
      <c r="T409" t="s">
        <v>125</v>
      </c>
      <c r="U409">
        <v>15831083</v>
      </c>
      <c r="V409" t="s">
        <v>4084</v>
      </c>
      <c r="W409" t="s">
        <v>4189</v>
      </c>
      <c r="AB409" t="s">
        <v>130</v>
      </c>
      <c r="AC409" t="s">
        <v>130</v>
      </c>
      <c r="AD409" t="s">
        <v>125</v>
      </c>
      <c r="AE409" t="s">
        <v>125</v>
      </c>
      <c r="AF409" t="s">
        <v>130</v>
      </c>
      <c r="AG409" t="s">
        <v>130</v>
      </c>
      <c r="AI409">
        <v>3</v>
      </c>
    </row>
    <row r="410" spans="1:36" x14ac:dyDescent="0.2">
      <c r="A410">
        <v>39</v>
      </c>
      <c r="B410">
        <v>17034</v>
      </c>
      <c r="C410" t="s">
        <v>4213</v>
      </c>
      <c r="E410" t="s">
        <v>3665</v>
      </c>
      <c r="F410" t="s">
        <v>4214</v>
      </c>
      <c r="G410">
        <v>0</v>
      </c>
      <c r="H410">
        <v>0</v>
      </c>
      <c r="I410" t="s">
        <v>3667</v>
      </c>
      <c r="J410" t="s">
        <v>3667</v>
      </c>
      <c r="L410" t="s">
        <v>4215</v>
      </c>
      <c r="M410" t="s">
        <v>4216</v>
      </c>
      <c r="N410">
        <v>129352</v>
      </c>
      <c r="O410" t="b">
        <v>0</v>
      </c>
      <c r="P410">
        <v>20295</v>
      </c>
      <c r="Q410" t="s">
        <v>4079</v>
      </c>
      <c r="R410" t="s">
        <v>3676</v>
      </c>
      <c r="S410" t="s">
        <v>3677</v>
      </c>
      <c r="T410" t="s">
        <v>125</v>
      </c>
      <c r="U410">
        <v>15828877</v>
      </c>
      <c r="V410" t="s">
        <v>4218</v>
      </c>
      <c r="W410" t="s">
        <v>4219</v>
      </c>
      <c r="X410">
        <v>5.0799999237060547</v>
      </c>
      <c r="Y410">
        <v>8</v>
      </c>
      <c r="AA410" t="s">
        <v>3679</v>
      </c>
      <c r="AB410" t="s">
        <v>130</v>
      </c>
      <c r="AC410" t="s">
        <v>130</v>
      </c>
      <c r="AD410" t="s">
        <v>130</v>
      </c>
      <c r="AE410" t="s">
        <v>125</v>
      </c>
      <c r="AF410" t="s">
        <v>130</v>
      </c>
      <c r="AG410" t="s">
        <v>130</v>
      </c>
      <c r="AI410">
        <v>3</v>
      </c>
    </row>
    <row r="411" spans="1:36" x14ac:dyDescent="0.2">
      <c r="A411">
        <v>41</v>
      </c>
      <c r="B411">
        <v>17036</v>
      </c>
      <c r="C411" t="s">
        <v>4220</v>
      </c>
      <c r="E411" t="s">
        <v>3665</v>
      </c>
      <c r="F411" t="s">
        <v>3666</v>
      </c>
      <c r="G411">
        <v>0</v>
      </c>
      <c r="H411">
        <v>2</v>
      </c>
      <c r="I411" t="s">
        <v>3667</v>
      </c>
      <c r="J411" t="s">
        <v>3667</v>
      </c>
      <c r="L411" t="s">
        <v>4221</v>
      </c>
      <c r="M411" t="s">
        <v>4216</v>
      </c>
      <c r="N411">
        <v>129378</v>
      </c>
      <c r="O411" t="b">
        <v>0</v>
      </c>
      <c r="P411">
        <v>15820</v>
      </c>
      <c r="Q411" t="s">
        <v>3670</v>
      </c>
      <c r="R411" t="s">
        <v>3671</v>
      </c>
      <c r="S411" t="s">
        <v>3672</v>
      </c>
      <c r="T411" t="s">
        <v>125</v>
      </c>
      <c r="U411">
        <v>15833755</v>
      </c>
      <c r="V411" t="s">
        <v>4084</v>
      </c>
      <c r="W411" t="s">
        <v>4222</v>
      </c>
      <c r="AB411" t="s">
        <v>130</v>
      </c>
      <c r="AC411" t="s">
        <v>130</v>
      </c>
      <c r="AD411" t="s">
        <v>130</v>
      </c>
      <c r="AE411" t="s">
        <v>125</v>
      </c>
      <c r="AF411" t="s">
        <v>130</v>
      </c>
      <c r="AG411" t="s">
        <v>130</v>
      </c>
      <c r="AI411">
        <v>3</v>
      </c>
    </row>
    <row r="412" spans="1:36" x14ac:dyDescent="0.2">
      <c r="A412">
        <v>41</v>
      </c>
      <c r="B412">
        <v>17036</v>
      </c>
      <c r="C412" t="s">
        <v>4220</v>
      </c>
      <c r="E412" t="s">
        <v>3665</v>
      </c>
      <c r="F412" t="s">
        <v>3666</v>
      </c>
      <c r="G412">
        <v>0</v>
      </c>
      <c r="H412">
        <v>2</v>
      </c>
      <c r="I412" t="s">
        <v>3667</v>
      </c>
      <c r="J412" t="s">
        <v>3667</v>
      </c>
      <c r="L412" t="s">
        <v>4221</v>
      </c>
      <c r="M412" t="s">
        <v>4216</v>
      </c>
      <c r="N412">
        <v>129384</v>
      </c>
      <c r="O412" t="b">
        <v>0</v>
      </c>
      <c r="P412">
        <v>19445</v>
      </c>
      <c r="Q412" t="s">
        <v>3674</v>
      </c>
      <c r="R412" t="s">
        <v>3671</v>
      </c>
      <c r="S412" t="s">
        <v>3672</v>
      </c>
      <c r="T412" t="s">
        <v>125</v>
      </c>
      <c r="U412">
        <v>15834484</v>
      </c>
      <c r="V412" t="s">
        <v>4084</v>
      </c>
      <c r="W412" t="s">
        <v>4223</v>
      </c>
      <c r="AB412" t="s">
        <v>130</v>
      </c>
      <c r="AC412" t="s">
        <v>130</v>
      </c>
      <c r="AD412" t="s">
        <v>125</v>
      </c>
      <c r="AE412" t="s">
        <v>125</v>
      </c>
      <c r="AF412" t="s">
        <v>130</v>
      </c>
      <c r="AG412" t="s">
        <v>130</v>
      </c>
      <c r="AI412">
        <v>3</v>
      </c>
    </row>
    <row r="413" spans="1:36" x14ac:dyDescent="0.2">
      <c r="A413">
        <v>41</v>
      </c>
      <c r="B413">
        <v>17036</v>
      </c>
      <c r="C413" t="s">
        <v>4220</v>
      </c>
      <c r="E413" t="s">
        <v>3665</v>
      </c>
      <c r="F413" t="s">
        <v>3666</v>
      </c>
      <c r="G413">
        <v>0</v>
      </c>
      <c r="H413">
        <v>2</v>
      </c>
      <c r="I413" t="s">
        <v>3667</v>
      </c>
      <c r="J413" t="s">
        <v>3667</v>
      </c>
      <c r="L413" t="s">
        <v>4221</v>
      </c>
      <c r="M413" t="s">
        <v>4216</v>
      </c>
      <c r="N413">
        <v>129372</v>
      </c>
      <c r="O413" t="b">
        <v>0</v>
      </c>
      <c r="P413">
        <v>20295</v>
      </c>
      <c r="Q413" t="s">
        <v>4079</v>
      </c>
      <c r="R413" t="s">
        <v>3676</v>
      </c>
      <c r="S413" t="s">
        <v>3677</v>
      </c>
      <c r="T413" t="s">
        <v>125</v>
      </c>
      <c r="U413">
        <v>15833392</v>
      </c>
      <c r="V413" t="s">
        <v>4218</v>
      </c>
      <c r="W413" t="s">
        <v>4224</v>
      </c>
      <c r="X413">
        <v>5.0799999237060547</v>
      </c>
      <c r="Y413">
        <v>8</v>
      </c>
      <c r="AB413" t="s">
        <v>130</v>
      </c>
      <c r="AC413" t="s">
        <v>130</v>
      </c>
      <c r="AD413" t="s">
        <v>130</v>
      </c>
      <c r="AE413" t="s">
        <v>125</v>
      </c>
      <c r="AF413" t="s">
        <v>130</v>
      </c>
      <c r="AG413" t="s">
        <v>130</v>
      </c>
      <c r="AI413">
        <v>3</v>
      </c>
    </row>
    <row r="414" spans="1:36" x14ac:dyDescent="0.2">
      <c r="A414">
        <v>42</v>
      </c>
      <c r="B414">
        <v>17038</v>
      </c>
      <c r="C414" t="s">
        <v>4225</v>
      </c>
      <c r="E414" t="s">
        <v>3665</v>
      </c>
      <c r="F414" t="s">
        <v>4214</v>
      </c>
      <c r="G414">
        <v>0</v>
      </c>
      <c r="H414">
        <v>0</v>
      </c>
      <c r="I414" t="s">
        <v>3667</v>
      </c>
      <c r="J414" t="s">
        <v>3667</v>
      </c>
      <c r="L414" t="s">
        <v>4226</v>
      </c>
      <c r="M414" t="s">
        <v>4216</v>
      </c>
      <c r="N414">
        <v>129404</v>
      </c>
      <c r="O414" t="b">
        <v>0</v>
      </c>
      <c r="P414">
        <v>15820</v>
      </c>
      <c r="Q414" t="s">
        <v>3670</v>
      </c>
      <c r="R414" t="s">
        <v>3671</v>
      </c>
      <c r="S414" t="s">
        <v>3672</v>
      </c>
      <c r="T414" t="s">
        <v>125</v>
      </c>
      <c r="U414">
        <v>15835907</v>
      </c>
      <c r="V414" t="s">
        <v>4084</v>
      </c>
      <c r="W414" t="s">
        <v>4227</v>
      </c>
      <c r="AB414" t="s">
        <v>130</v>
      </c>
      <c r="AC414" t="s">
        <v>130</v>
      </c>
      <c r="AD414" t="s">
        <v>130</v>
      </c>
      <c r="AE414" t="s">
        <v>125</v>
      </c>
      <c r="AF414" t="s">
        <v>130</v>
      </c>
      <c r="AG414" t="s">
        <v>130</v>
      </c>
      <c r="AI414">
        <v>3</v>
      </c>
    </row>
    <row r="415" spans="1:36" x14ac:dyDescent="0.2">
      <c r="A415">
        <v>42</v>
      </c>
      <c r="B415">
        <v>17038</v>
      </c>
      <c r="C415" t="s">
        <v>4225</v>
      </c>
      <c r="E415" t="s">
        <v>3665</v>
      </c>
      <c r="F415" t="s">
        <v>4214</v>
      </c>
      <c r="G415">
        <v>0</v>
      </c>
      <c r="H415">
        <v>0</v>
      </c>
      <c r="I415" t="s">
        <v>3667</v>
      </c>
      <c r="J415" t="s">
        <v>3667</v>
      </c>
      <c r="L415" t="s">
        <v>4226</v>
      </c>
      <c r="M415" t="s">
        <v>4216</v>
      </c>
      <c r="N415">
        <v>129410</v>
      </c>
      <c r="O415" t="b">
        <v>0</v>
      </c>
      <c r="P415">
        <v>19445</v>
      </c>
      <c r="Q415" t="s">
        <v>3674</v>
      </c>
      <c r="R415" t="s">
        <v>3671</v>
      </c>
      <c r="S415" t="s">
        <v>3672</v>
      </c>
      <c r="T415" t="s">
        <v>125</v>
      </c>
      <c r="U415">
        <v>15837678</v>
      </c>
      <c r="V415" t="s">
        <v>4084</v>
      </c>
      <c r="W415" t="s">
        <v>4228</v>
      </c>
      <c r="AB415" t="s">
        <v>130</v>
      </c>
      <c r="AC415" t="s">
        <v>130</v>
      </c>
      <c r="AD415" t="s">
        <v>125</v>
      </c>
      <c r="AE415" t="s">
        <v>125</v>
      </c>
      <c r="AF415" t="s">
        <v>130</v>
      </c>
      <c r="AG415" t="s">
        <v>130</v>
      </c>
      <c r="AI415">
        <v>3</v>
      </c>
    </row>
    <row r="416" spans="1:36" x14ac:dyDescent="0.2">
      <c r="A416">
        <v>42</v>
      </c>
      <c r="B416">
        <v>17038</v>
      </c>
      <c r="C416" t="s">
        <v>4225</v>
      </c>
      <c r="E416" t="s">
        <v>3665</v>
      </c>
      <c r="F416" t="s">
        <v>4214</v>
      </c>
      <c r="G416">
        <v>0</v>
      </c>
      <c r="H416">
        <v>0</v>
      </c>
      <c r="I416" t="s">
        <v>3667</v>
      </c>
      <c r="J416" t="s">
        <v>3667</v>
      </c>
      <c r="L416" t="s">
        <v>4226</v>
      </c>
      <c r="M416" t="s">
        <v>4216</v>
      </c>
      <c r="N416">
        <v>129399</v>
      </c>
      <c r="O416" t="b">
        <v>0</v>
      </c>
      <c r="P416">
        <v>20295</v>
      </c>
      <c r="Q416" t="s">
        <v>4079</v>
      </c>
      <c r="R416" t="s">
        <v>3676</v>
      </c>
      <c r="S416" t="s">
        <v>3677</v>
      </c>
      <c r="T416" t="s">
        <v>125</v>
      </c>
      <c r="U416">
        <v>15835611</v>
      </c>
      <c r="V416" t="s">
        <v>4229</v>
      </c>
      <c r="W416" t="s">
        <v>4230</v>
      </c>
      <c r="X416">
        <v>5.0799999237060547</v>
      </c>
      <c r="Y416">
        <v>8</v>
      </c>
      <c r="AB416" t="s">
        <v>130</v>
      </c>
      <c r="AC416" t="s">
        <v>130</v>
      </c>
      <c r="AD416" t="s">
        <v>130</v>
      </c>
      <c r="AE416" t="s">
        <v>125</v>
      </c>
      <c r="AF416" t="s">
        <v>130</v>
      </c>
      <c r="AG416" t="s">
        <v>130</v>
      </c>
      <c r="AI416">
        <v>3</v>
      </c>
    </row>
    <row r="417" spans="1:33" x14ac:dyDescent="0.2">
      <c r="A417">
        <v>44</v>
      </c>
      <c r="B417">
        <v>17168</v>
      </c>
      <c r="C417" t="s">
        <v>4231</v>
      </c>
      <c r="E417" t="s">
        <v>3665</v>
      </c>
      <c r="F417" t="s">
        <v>3735</v>
      </c>
      <c r="G417">
        <v>1</v>
      </c>
      <c r="H417">
        <v>0</v>
      </c>
      <c r="I417" t="s">
        <v>794</v>
      </c>
      <c r="J417" t="s">
        <v>608</v>
      </c>
      <c r="M417" t="s">
        <v>4232</v>
      </c>
      <c r="N417">
        <v>134359</v>
      </c>
      <c r="O417" t="b">
        <v>0</v>
      </c>
      <c r="P417">
        <v>21022</v>
      </c>
      <c r="Q417" t="s">
        <v>4102</v>
      </c>
      <c r="R417" t="s">
        <v>3739</v>
      </c>
      <c r="S417" t="s">
        <v>3740</v>
      </c>
      <c r="T417" t="s">
        <v>130</v>
      </c>
      <c r="U417">
        <v>16252667</v>
      </c>
      <c r="V417" t="s">
        <v>4233</v>
      </c>
      <c r="AB417" t="s">
        <v>130</v>
      </c>
      <c r="AC417" t="s">
        <v>125</v>
      </c>
      <c r="AD417" t="s">
        <v>125</v>
      </c>
      <c r="AE417" t="s">
        <v>125</v>
      </c>
      <c r="AF417" t="s">
        <v>125</v>
      </c>
      <c r="AG417" t="s">
        <v>125</v>
      </c>
    </row>
    <row r="418" spans="1:33" x14ac:dyDescent="0.2">
      <c r="A418">
        <v>44</v>
      </c>
      <c r="B418">
        <v>17168</v>
      </c>
      <c r="C418" t="s">
        <v>4231</v>
      </c>
      <c r="E418" t="s">
        <v>3665</v>
      </c>
      <c r="F418" t="s">
        <v>3735</v>
      </c>
      <c r="G418">
        <v>1</v>
      </c>
      <c r="H418">
        <v>0</v>
      </c>
      <c r="I418" t="s">
        <v>794</v>
      </c>
      <c r="J418" t="s">
        <v>608</v>
      </c>
      <c r="M418" t="s">
        <v>4232</v>
      </c>
      <c r="N418">
        <v>134353</v>
      </c>
      <c r="O418" t="b">
        <v>0</v>
      </c>
      <c r="P418">
        <v>21016</v>
      </c>
      <c r="Q418" t="s">
        <v>1812</v>
      </c>
      <c r="R418" t="s">
        <v>3739</v>
      </c>
      <c r="S418" t="s">
        <v>3740</v>
      </c>
      <c r="T418" t="s">
        <v>130</v>
      </c>
      <c r="U418">
        <v>16252542</v>
      </c>
      <c r="V418" t="s">
        <v>4234</v>
      </c>
      <c r="X418">
        <v>5</v>
      </c>
      <c r="Y418">
        <v>7</v>
      </c>
      <c r="Z418">
        <v>10</v>
      </c>
      <c r="AB418" t="s">
        <v>130</v>
      </c>
      <c r="AC418" t="s">
        <v>125</v>
      </c>
      <c r="AD418" t="s">
        <v>125</v>
      </c>
      <c r="AE418" t="s">
        <v>125</v>
      </c>
      <c r="AF418" t="s">
        <v>125</v>
      </c>
      <c r="AG418" t="s">
        <v>125</v>
      </c>
    </row>
    <row r="419" spans="1:33" x14ac:dyDescent="0.2">
      <c r="A419">
        <v>44</v>
      </c>
      <c r="B419">
        <v>17168</v>
      </c>
      <c r="C419" t="s">
        <v>4231</v>
      </c>
      <c r="E419" t="s">
        <v>3665</v>
      </c>
      <c r="F419" t="s">
        <v>3735</v>
      </c>
      <c r="G419">
        <v>1</v>
      </c>
      <c r="H419">
        <v>0</v>
      </c>
      <c r="I419" t="s">
        <v>794</v>
      </c>
      <c r="J419" t="s">
        <v>608</v>
      </c>
      <c r="M419" t="s">
        <v>4232</v>
      </c>
      <c r="N419">
        <v>134356</v>
      </c>
      <c r="O419" t="b">
        <v>0</v>
      </c>
      <c r="P419">
        <v>21019</v>
      </c>
      <c r="Q419" t="s">
        <v>4104</v>
      </c>
      <c r="R419" t="s">
        <v>3739</v>
      </c>
      <c r="S419" t="s">
        <v>3740</v>
      </c>
      <c r="T419" t="s">
        <v>130</v>
      </c>
      <c r="U419">
        <v>16252654</v>
      </c>
      <c r="V419" t="s">
        <v>4233</v>
      </c>
      <c r="AB419" t="s">
        <v>130</v>
      </c>
      <c r="AC419" t="s">
        <v>125</v>
      </c>
      <c r="AD419" t="s">
        <v>125</v>
      </c>
      <c r="AE419" t="s">
        <v>125</v>
      </c>
      <c r="AF419" t="s">
        <v>125</v>
      </c>
      <c r="AG419" t="s">
        <v>125</v>
      </c>
    </row>
    <row r="420" spans="1:33" x14ac:dyDescent="0.2">
      <c r="A420">
        <v>44</v>
      </c>
      <c r="B420">
        <v>17168</v>
      </c>
      <c r="C420" t="s">
        <v>4231</v>
      </c>
      <c r="E420" t="s">
        <v>3665</v>
      </c>
      <c r="F420" t="s">
        <v>3735</v>
      </c>
      <c r="G420">
        <v>1</v>
      </c>
      <c r="H420">
        <v>0</v>
      </c>
      <c r="I420" t="s">
        <v>794</v>
      </c>
      <c r="J420" t="s">
        <v>608</v>
      </c>
      <c r="M420" t="s">
        <v>4232</v>
      </c>
      <c r="N420">
        <v>134357</v>
      </c>
      <c r="O420" t="b">
        <v>0</v>
      </c>
      <c r="P420">
        <v>21020</v>
      </c>
      <c r="Q420" t="s">
        <v>4105</v>
      </c>
      <c r="R420" t="s">
        <v>3739</v>
      </c>
      <c r="S420" t="s">
        <v>3740</v>
      </c>
      <c r="T420" t="s">
        <v>130</v>
      </c>
      <c r="U420">
        <v>16252655</v>
      </c>
      <c r="V420" t="s">
        <v>4233</v>
      </c>
      <c r="AB420" t="s">
        <v>130</v>
      </c>
      <c r="AC420" t="s">
        <v>125</v>
      </c>
      <c r="AD420" t="s">
        <v>125</v>
      </c>
      <c r="AE420" t="s">
        <v>125</v>
      </c>
      <c r="AF420" t="s">
        <v>125</v>
      </c>
      <c r="AG420" t="s">
        <v>125</v>
      </c>
    </row>
    <row r="421" spans="1:33" x14ac:dyDescent="0.2">
      <c r="A421">
        <v>44</v>
      </c>
      <c r="B421">
        <v>17168</v>
      </c>
      <c r="C421" t="s">
        <v>4231</v>
      </c>
      <c r="E421" t="s">
        <v>3665</v>
      </c>
      <c r="F421" t="s">
        <v>3735</v>
      </c>
      <c r="G421">
        <v>1</v>
      </c>
      <c r="H421">
        <v>0</v>
      </c>
      <c r="I421" t="s">
        <v>794</v>
      </c>
      <c r="J421" t="s">
        <v>608</v>
      </c>
      <c r="M421" t="s">
        <v>4232</v>
      </c>
      <c r="N421">
        <v>134358</v>
      </c>
      <c r="O421" t="b">
        <v>0</v>
      </c>
      <c r="P421">
        <v>21021</v>
      </c>
      <c r="Q421" t="s">
        <v>4106</v>
      </c>
      <c r="R421" t="s">
        <v>3739</v>
      </c>
      <c r="S421" t="s">
        <v>3740</v>
      </c>
      <c r="T421" t="s">
        <v>130</v>
      </c>
      <c r="U421">
        <v>16252666</v>
      </c>
      <c r="V421" t="s">
        <v>4235</v>
      </c>
      <c r="X421">
        <v>60</v>
      </c>
      <c r="Y421">
        <v>70</v>
      </c>
      <c r="Z421">
        <v>80</v>
      </c>
      <c r="AB421" t="s">
        <v>130</v>
      </c>
      <c r="AC421" t="s">
        <v>125</v>
      </c>
      <c r="AD421" t="s">
        <v>125</v>
      </c>
      <c r="AE421" t="s">
        <v>125</v>
      </c>
      <c r="AF421" t="s">
        <v>125</v>
      </c>
      <c r="AG421" t="s">
        <v>125</v>
      </c>
    </row>
    <row r="422" spans="1:33" x14ac:dyDescent="0.2">
      <c r="A422">
        <v>44</v>
      </c>
      <c r="B422">
        <v>17168</v>
      </c>
      <c r="C422" t="s">
        <v>4231</v>
      </c>
      <c r="E422" t="s">
        <v>3665</v>
      </c>
      <c r="F422" t="s">
        <v>3735</v>
      </c>
      <c r="G422">
        <v>1</v>
      </c>
      <c r="H422">
        <v>0</v>
      </c>
      <c r="I422" t="s">
        <v>794</v>
      </c>
      <c r="J422" t="s">
        <v>608</v>
      </c>
      <c r="M422" t="s">
        <v>4232</v>
      </c>
      <c r="N422">
        <v>134363</v>
      </c>
      <c r="O422" t="b">
        <v>0</v>
      </c>
      <c r="P422">
        <v>21026</v>
      </c>
      <c r="Q422" t="s">
        <v>4236</v>
      </c>
      <c r="R422" t="s">
        <v>3739</v>
      </c>
      <c r="S422" t="s">
        <v>3740</v>
      </c>
      <c r="T422" t="s">
        <v>130</v>
      </c>
      <c r="U422">
        <v>16252801</v>
      </c>
      <c r="V422" t="s">
        <v>4237</v>
      </c>
      <c r="X422">
        <v>9.5</v>
      </c>
      <c r="Z422">
        <v>16</v>
      </c>
      <c r="AB422" t="s">
        <v>130</v>
      </c>
      <c r="AC422" t="s">
        <v>125</v>
      </c>
      <c r="AD422" t="s">
        <v>125</v>
      </c>
      <c r="AE422" t="s">
        <v>125</v>
      </c>
      <c r="AF422" t="s">
        <v>125</v>
      </c>
      <c r="AG422" t="s">
        <v>125</v>
      </c>
    </row>
    <row r="423" spans="1:33" x14ac:dyDescent="0.2">
      <c r="A423">
        <v>44</v>
      </c>
      <c r="B423">
        <v>17168</v>
      </c>
      <c r="C423" t="s">
        <v>4231</v>
      </c>
      <c r="E423" t="s">
        <v>3665</v>
      </c>
      <c r="F423" t="s">
        <v>3735</v>
      </c>
      <c r="G423">
        <v>1</v>
      </c>
      <c r="H423">
        <v>0</v>
      </c>
      <c r="I423" t="s">
        <v>794</v>
      </c>
      <c r="J423" t="s">
        <v>608</v>
      </c>
      <c r="M423" t="s">
        <v>4232</v>
      </c>
      <c r="N423">
        <v>134484</v>
      </c>
      <c r="O423" t="b">
        <v>0</v>
      </c>
      <c r="P423">
        <v>21040</v>
      </c>
      <c r="Q423" t="s">
        <v>4111</v>
      </c>
      <c r="R423" t="s">
        <v>3739</v>
      </c>
      <c r="S423" t="s">
        <v>3740</v>
      </c>
      <c r="T423" t="s">
        <v>130</v>
      </c>
      <c r="U423">
        <v>16278973</v>
      </c>
      <c r="V423" t="s">
        <v>4238</v>
      </c>
      <c r="Z423">
        <v>2250</v>
      </c>
      <c r="AB423" t="s">
        <v>130</v>
      </c>
      <c r="AC423" t="s">
        <v>125</v>
      </c>
      <c r="AD423" t="s">
        <v>125</v>
      </c>
      <c r="AE423" t="s">
        <v>125</v>
      </c>
      <c r="AF423" t="s">
        <v>125</v>
      </c>
      <c r="AG423" t="s">
        <v>125</v>
      </c>
    </row>
    <row r="424" spans="1:33" x14ac:dyDescent="0.2">
      <c r="A424">
        <v>44</v>
      </c>
      <c r="B424">
        <v>17168</v>
      </c>
      <c r="C424" t="s">
        <v>4231</v>
      </c>
      <c r="E424" t="s">
        <v>3665</v>
      </c>
      <c r="F424" t="s">
        <v>3735</v>
      </c>
      <c r="G424">
        <v>1</v>
      </c>
      <c r="H424">
        <v>0</v>
      </c>
      <c r="I424" t="s">
        <v>794</v>
      </c>
      <c r="J424" t="s">
        <v>608</v>
      </c>
      <c r="M424" t="s">
        <v>4232</v>
      </c>
      <c r="N424">
        <v>134362</v>
      </c>
      <c r="O424" t="b">
        <v>0</v>
      </c>
      <c r="P424">
        <v>21025</v>
      </c>
      <c r="Q424" t="s">
        <v>4112</v>
      </c>
      <c r="R424" t="s">
        <v>3739</v>
      </c>
      <c r="S424" t="s">
        <v>3740</v>
      </c>
      <c r="T424" t="s">
        <v>130</v>
      </c>
      <c r="U424">
        <v>16252740</v>
      </c>
      <c r="V424" t="s">
        <v>4233</v>
      </c>
      <c r="AB424" t="s">
        <v>130</v>
      </c>
      <c r="AC424" t="s">
        <v>125</v>
      </c>
      <c r="AD424" t="s">
        <v>125</v>
      </c>
      <c r="AE424" t="s">
        <v>125</v>
      </c>
      <c r="AF424" t="s">
        <v>125</v>
      </c>
      <c r="AG424" t="s">
        <v>125</v>
      </c>
    </row>
    <row r="425" spans="1:33" x14ac:dyDescent="0.2">
      <c r="A425">
        <v>44</v>
      </c>
      <c r="B425">
        <v>17168</v>
      </c>
      <c r="C425" t="s">
        <v>4231</v>
      </c>
      <c r="E425" t="s">
        <v>3665</v>
      </c>
      <c r="F425" t="s">
        <v>3735</v>
      </c>
      <c r="G425">
        <v>1</v>
      </c>
      <c r="H425">
        <v>0</v>
      </c>
      <c r="I425" t="s">
        <v>794</v>
      </c>
      <c r="J425" t="s">
        <v>608</v>
      </c>
      <c r="M425" t="s">
        <v>4232</v>
      </c>
      <c r="N425">
        <v>134483</v>
      </c>
      <c r="O425" t="b">
        <v>0</v>
      </c>
      <c r="P425">
        <v>21039</v>
      </c>
      <c r="Q425" t="s">
        <v>4113</v>
      </c>
      <c r="R425" t="s">
        <v>3739</v>
      </c>
      <c r="S425" t="s">
        <v>3740</v>
      </c>
      <c r="T425" t="s">
        <v>130</v>
      </c>
      <c r="U425">
        <v>16278668</v>
      </c>
      <c r="V425" t="s">
        <v>4239</v>
      </c>
      <c r="X425">
        <v>55</v>
      </c>
      <c r="Y425">
        <v>65</v>
      </c>
      <c r="Z425">
        <v>70</v>
      </c>
      <c r="AB425" t="s">
        <v>130</v>
      </c>
      <c r="AC425" t="s">
        <v>125</v>
      </c>
      <c r="AD425" t="s">
        <v>125</v>
      </c>
      <c r="AE425" t="s">
        <v>125</v>
      </c>
      <c r="AF425" t="s">
        <v>125</v>
      </c>
      <c r="AG425" t="s">
        <v>125</v>
      </c>
    </row>
    <row r="426" spans="1:33" x14ac:dyDescent="0.2">
      <c r="A426">
        <v>44</v>
      </c>
      <c r="B426">
        <v>17168</v>
      </c>
      <c r="C426" t="s">
        <v>4231</v>
      </c>
      <c r="E426" t="s">
        <v>3665</v>
      </c>
      <c r="F426" t="s">
        <v>3735</v>
      </c>
      <c r="G426">
        <v>1</v>
      </c>
      <c r="H426">
        <v>0</v>
      </c>
      <c r="I426" t="s">
        <v>794</v>
      </c>
      <c r="J426" t="s">
        <v>608</v>
      </c>
      <c r="M426" t="s">
        <v>4232</v>
      </c>
      <c r="N426">
        <v>134355</v>
      </c>
      <c r="O426" t="b">
        <v>0</v>
      </c>
      <c r="P426">
        <v>21018</v>
      </c>
      <c r="Q426" t="s">
        <v>4115</v>
      </c>
      <c r="R426" t="s">
        <v>3739</v>
      </c>
      <c r="S426" t="s">
        <v>3740</v>
      </c>
      <c r="T426" t="s">
        <v>130</v>
      </c>
      <c r="U426">
        <v>16252653</v>
      </c>
      <c r="V426" t="s">
        <v>4165</v>
      </c>
      <c r="Z426">
        <v>1500</v>
      </c>
      <c r="AB426" t="s">
        <v>130</v>
      </c>
      <c r="AC426" t="s">
        <v>125</v>
      </c>
      <c r="AD426" t="s">
        <v>125</v>
      </c>
      <c r="AE426" t="s">
        <v>125</v>
      </c>
      <c r="AF426" t="s">
        <v>125</v>
      </c>
      <c r="AG426" t="s">
        <v>125</v>
      </c>
    </row>
    <row r="427" spans="1:33" x14ac:dyDescent="0.2">
      <c r="A427">
        <v>44</v>
      </c>
      <c r="B427">
        <v>17168</v>
      </c>
      <c r="C427" t="s">
        <v>4231</v>
      </c>
      <c r="E427" t="s">
        <v>3665</v>
      </c>
      <c r="F427" t="s">
        <v>3735</v>
      </c>
      <c r="G427">
        <v>1</v>
      </c>
      <c r="H427">
        <v>0</v>
      </c>
      <c r="I427" t="s">
        <v>794</v>
      </c>
      <c r="J427" t="s">
        <v>608</v>
      </c>
      <c r="M427" t="s">
        <v>4232</v>
      </c>
      <c r="N427">
        <v>134360</v>
      </c>
      <c r="O427" t="b">
        <v>0</v>
      </c>
      <c r="P427">
        <v>21023</v>
      </c>
      <c r="Q427" t="s">
        <v>4117</v>
      </c>
      <c r="R427" t="s">
        <v>3739</v>
      </c>
      <c r="S427" t="s">
        <v>3740</v>
      </c>
      <c r="T427" t="s">
        <v>130</v>
      </c>
      <c r="U427">
        <v>16252678</v>
      </c>
      <c r="V427" t="s">
        <v>4233</v>
      </c>
      <c r="AB427" t="s">
        <v>130</v>
      </c>
      <c r="AC427" t="s">
        <v>125</v>
      </c>
      <c r="AD427" t="s">
        <v>125</v>
      </c>
      <c r="AE427" t="s">
        <v>125</v>
      </c>
      <c r="AF427" t="s">
        <v>125</v>
      </c>
      <c r="AG427" t="s">
        <v>125</v>
      </c>
    </row>
    <row r="428" spans="1:33" x14ac:dyDescent="0.2">
      <c r="A428">
        <v>44</v>
      </c>
      <c r="B428">
        <v>17168</v>
      </c>
      <c r="C428" t="s">
        <v>4231</v>
      </c>
      <c r="E428" t="s">
        <v>3665</v>
      </c>
      <c r="F428" t="s">
        <v>3735</v>
      </c>
      <c r="G428">
        <v>1</v>
      </c>
      <c r="H428">
        <v>0</v>
      </c>
      <c r="I428" t="s">
        <v>794</v>
      </c>
      <c r="J428" t="s">
        <v>608</v>
      </c>
      <c r="M428" t="s">
        <v>4232</v>
      </c>
      <c r="N428">
        <v>134361</v>
      </c>
      <c r="O428" t="b">
        <v>0</v>
      </c>
      <c r="P428">
        <v>21024</v>
      </c>
      <c r="Q428" t="s">
        <v>4118</v>
      </c>
      <c r="R428" t="s">
        <v>3739</v>
      </c>
      <c r="S428" t="s">
        <v>3740</v>
      </c>
      <c r="T428" t="s">
        <v>130</v>
      </c>
      <c r="U428">
        <v>16252689</v>
      </c>
      <c r="V428" t="s">
        <v>4233</v>
      </c>
      <c r="AB428" t="s">
        <v>130</v>
      </c>
      <c r="AC428" t="s">
        <v>125</v>
      </c>
      <c r="AD428" t="s">
        <v>125</v>
      </c>
      <c r="AE428" t="s">
        <v>125</v>
      </c>
      <c r="AF428" t="s">
        <v>125</v>
      </c>
      <c r="AG428" t="s">
        <v>125</v>
      </c>
    </row>
    <row r="429" spans="1:33" x14ac:dyDescent="0.2">
      <c r="A429">
        <v>44</v>
      </c>
      <c r="B429">
        <v>17168</v>
      </c>
      <c r="C429" t="s">
        <v>4231</v>
      </c>
      <c r="E429" t="s">
        <v>3665</v>
      </c>
      <c r="F429" t="s">
        <v>3735</v>
      </c>
      <c r="G429">
        <v>1</v>
      </c>
      <c r="H429">
        <v>0</v>
      </c>
      <c r="I429" t="s">
        <v>794</v>
      </c>
      <c r="J429" t="s">
        <v>608</v>
      </c>
      <c r="M429" t="s">
        <v>4232</v>
      </c>
      <c r="N429">
        <v>134513</v>
      </c>
      <c r="O429" t="b">
        <v>0</v>
      </c>
      <c r="P429">
        <v>21041</v>
      </c>
      <c r="Q429" t="s">
        <v>4119</v>
      </c>
      <c r="R429" t="s">
        <v>3739</v>
      </c>
      <c r="S429" t="s">
        <v>3740</v>
      </c>
      <c r="T429" t="s">
        <v>130</v>
      </c>
      <c r="U429">
        <v>16279396</v>
      </c>
      <c r="V429" t="s">
        <v>4240</v>
      </c>
      <c r="Z429">
        <v>1000</v>
      </c>
      <c r="AB429" t="s">
        <v>130</v>
      </c>
      <c r="AC429" t="s">
        <v>125</v>
      </c>
      <c r="AD429" t="s">
        <v>125</v>
      </c>
      <c r="AE429" t="s">
        <v>125</v>
      </c>
      <c r="AF429" t="s">
        <v>125</v>
      </c>
      <c r="AG429" t="s">
        <v>125</v>
      </c>
    </row>
    <row r="430" spans="1:33" x14ac:dyDescent="0.2">
      <c r="A430">
        <v>44</v>
      </c>
      <c r="B430">
        <v>17168</v>
      </c>
      <c r="C430" t="s">
        <v>4231</v>
      </c>
      <c r="E430" t="s">
        <v>3665</v>
      </c>
      <c r="F430" t="s">
        <v>3735</v>
      </c>
      <c r="G430">
        <v>1</v>
      </c>
      <c r="H430">
        <v>0</v>
      </c>
      <c r="I430" t="s">
        <v>794</v>
      </c>
      <c r="J430" t="s">
        <v>608</v>
      </c>
      <c r="M430" t="s">
        <v>4232</v>
      </c>
      <c r="N430">
        <v>134514</v>
      </c>
      <c r="O430" t="b">
        <v>0</v>
      </c>
      <c r="P430">
        <v>21042</v>
      </c>
      <c r="Q430" t="s">
        <v>4241</v>
      </c>
      <c r="R430" t="s">
        <v>3739</v>
      </c>
      <c r="S430" t="s">
        <v>3740</v>
      </c>
      <c r="T430" t="s">
        <v>130</v>
      </c>
      <c r="U430">
        <v>16279464</v>
      </c>
      <c r="V430" t="s">
        <v>4233</v>
      </c>
      <c r="AB430" t="s">
        <v>130</v>
      </c>
      <c r="AC430" t="s">
        <v>125</v>
      </c>
      <c r="AD430" t="s">
        <v>125</v>
      </c>
      <c r="AE430" t="s">
        <v>125</v>
      </c>
      <c r="AF430" t="s">
        <v>125</v>
      </c>
      <c r="AG430" t="s">
        <v>125</v>
      </c>
    </row>
    <row r="431" spans="1:33" x14ac:dyDescent="0.2">
      <c r="A431">
        <v>44</v>
      </c>
      <c r="B431">
        <v>17168</v>
      </c>
      <c r="C431" t="s">
        <v>4231</v>
      </c>
      <c r="E431" t="s">
        <v>3665</v>
      </c>
      <c r="F431" t="s">
        <v>3735</v>
      </c>
      <c r="G431">
        <v>1</v>
      </c>
      <c r="H431">
        <v>0</v>
      </c>
      <c r="I431" t="s">
        <v>794</v>
      </c>
      <c r="J431" t="s">
        <v>608</v>
      </c>
      <c r="M431" t="s">
        <v>4232</v>
      </c>
      <c r="N431">
        <v>134515</v>
      </c>
      <c r="O431" t="b">
        <v>0</v>
      </c>
      <c r="P431">
        <v>21043</v>
      </c>
      <c r="Q431" t="s">
        <v>4122</v>
      </c>
      <c r="R431" t="s">
        <v>3739</v>
      </c>
      <c r="S431" t="s">
        <v>3740</v>
      </c>
      <c r="T431" t="s">
        <v>130</v>
      </c>
      <c r="U431">
        <v>16279531</v>
      </c>
      <c r="V431" t="s">
        <v>4233</v>
      </c>
      <c r="AB431" t="s">
        <v>130</v>
      </c>
      <c r="AC431" t="s">
        <v>125</v>
      </c>
      <c r="AD431" t="s">
        <v>125</v>
      </c>
      <c r="AE431" t="s">
        <v>125</v>
      </c>
      <c r="AF431" t="s">
        <v>125</v>
      </c>
      <c r="AG431" t="s">
        <v>125</v>
      </c>
    </row>
    <row r="432" spans="1:33" x14ac:dyDescent="0.2">
      <c r="A432">
        <v>44</v>
      </c>
      <c r="B432">
        <v>17168</v>
      </c>
      <c r="C432" t="s">
        <v>4231</v>
      </c>
      <c r="E432" t="s">
        <v>3665</v>
      </c>
      <c r="F432" t="s">
        <v>3735</v>
      </c>
      <c r="G432">
        <v>1</v>
      </c>
      <c r="H432">
        <v>0</v>
      </c>
      <c r="I432" t="s">
        <v>794</v>
      </c>
      <c r="J432" t="s">
        <v>608</v>
      </c>
      <c r="M432" t="s">
        <v>4232</v>
      </c>
      <c r="N432">
        <v>134516</v>
      </c>
      <c r="O432" t="b">
        <v>0</v>
      </c>
      <c r="P432">
        <v>21044</v>
      </c>
      <c r="Q432" t="s">
        <v>4242</v>
      </c>
      <c r="R432" t="s">
        <v>3739</v>
      </c>
      <c r="S432" t="s">
        <v>3740</v>
      </c>
      <c r="T432" t="s">
        <v>130</v>
      </c>
      <c r="U432">
        <v>16279595</v>
      </c>
      <c r="V432" t="s">
        <v>4165</v>
      </c>
      <c r="Z432">
        <v>1500</v>
      </c>
      <c r="AB432" t="s">
        <v>130</v>
      </c>
      <c r="AC432" t="s">
        <v>125</v>
      </c>
      <c r="AD432" t="s">
        <v>125</v>
      </c>
      <c r="AE432" t="s">
        <v>125</v>
      </c>
      <c r="AF432" t="s">
        <v>125</v>
      </c>
      <c r="AG432" t="s">
        <v>125</v>
      </c>
    </row>
    <row r="433" spans="1:33" x14ac:dyDescent="0.2">
      <c r="A433">
        <v>44</v>
      </c>
      <c r="B433">
        <v>17168</v>
      </c>
      <c r="C433" t="s">
        <v>4231</v>
      </c>
      <c r="E433" t="s">
        <v>3665</v>
      </c>
      <c r="F433" t="s">
        <v>3735</v>
      </c>
      <c r="G433">
        <v>1</v>
      </c>
      <c r="H433">
        <v>0</v>
      </c>
      <c r="I433" t="s">
        <v>794</v>
      </c>
      <c r="J433" t="s">
        <v>608</v>
      </c>
      <c r="M433" t="s">
        <v>4232</v>
      </c>
      <c r="N433">
        <v>134517</v>
      </c>
      <c r="O433" t="b">
        <v>0</v>
      </c>
      <c r="P433">
        <v>21045</v>
      </c>
      <c r="Q433" t="s">
        <v>4123</v>
      </c>
      <c r="R433" t="s">
        <v>3739</v>
      </c>
      <c r="S433" t="s">
        <v>3740</v>
      </c>
      <c r="T433" t="s">
        <v>130</v>
      </c>
      <c r="U433">
        <v>16279745</v>
      </c>
      <c r="V433" t="s">
        <v>4233</v>
      </c>
      <c r="AB433" t="s">
        <v>130</v>
      </c>
      <c r="AC433" t="s">
        <v>125</v>
      </c>
      <c r="AD433" t="s">
        <v>125</v>
      </c>
      <c r="AE433" t="s">
        <v>125</v>
      </c>
      <c r="AF433" t="s">
        <v>125</v>
      </c>
      <c r="AG433" t="s">
        <v>125</v>
      </c>
    </row>
    <row r="434" spans="1:33" x14ac:dyDescent="0.2">
      <c r="A434">
        <v>44</v>
      </c>
      <c r="B434">
        <v>17168</v>
      </c>
      <c r="C434" t="s">
        <v>4231</v>
      </c>
      <c r="E434" t="s">
        <v>3665</v>
      </c>
      <c r="F434" t="s">
        <v>3735</v>
      </c>
      <c r="G434">
        <v>1</v>
      </c>
      <c r="H434">
        <v>0</v>
      </c>
      <c r="I434" t="s">
        <v>794</v>
      </c>
      <c r="J434" t="s">
        <v>608</v>
      </c>
      <c r="M434" t="s">
        <v>4232</v>
      </c>
      <c r="N434">
        <v>134519</v>
      </c>
      <c r="O434" t="b">
        <v>0</v>
      </c>
      <c r="P434">
        <v>21046</v>
      </c>
      <c r="Q434" t="s">
        <v>4124</v>
      </c>
      <c r="R434" t="s">
        <v>3739</v>
      </c>
      <c r="S434" t="s">
        <v>3740</v>
      </c>
      <c r="T434" t="s">
        <v>130</v>
      </c>
      <c r="U434">
        <v>16279851</v>
      </c>
      <c r="V434" t="s">
        <v>3744</v>
      </c>
      <c r="AB434" t="s">
        <v>130</v>
      </c>
      <c r="AC434" t="s">
        <v>125</v>
      </c>
      <c r="AD434" t="s">
        <v>125</v>
      </c>
      <c r="AE434" t="s">
        <v>125</v>
      </c>
      <c r="AF434" t="s">
        <v>125</v>
      </c>
      <c r="AG434" t="s">
        <v>125</v>
      </c>
    </row>
    <row r="435" spans="1:33" x14ac:dyDescent="0.2">
      <c r="A435">
        <v>44</v>
      </c>
      <c r="B435">
        <v>17168</v>
      </c>
      <c r="C435" t="s">
        <v>4231</v>
      </c>
      <c r="E435" t="s">
        <v>3665</v>
      </c>
      <c r="F435" t="s">
        <v>3735</v>
      </c>
      <c r="G435">
        <v>1</v>
      </c>
      <c r="H435">
        <v>0</v>
      </c>
      <c r="I435" t="s">
        <v>794</v>
      </c>
      <c r="J435" t="s">
        <v>608</v>
      </c>
      <c r="M435" t="s">
        <v>4232</v>
      </c>
      <c r="N435">
        <v>134520</v>
      </c>
      <c r="O435" t="b">
        <v>0</v>
      </c>
      <c r="P435">
        <v>21047</v>
      </c>
      <c r="Q435" t="s">
        <v>4243</v>
      </c>
      <c r="R435" t="s">
        <v>3739</v>
      </c>
      <c r="S435" t="s">
        <v>3740</v>
      </c>
      <c r="T435" t="s">
        <v>130</v>
      </c>
      <c r="U435">
        <v>16280151</v>
      </c>
      <c r="V435" t="s">
        <v>4244</v>
      </c>
      <c r="X435">
        <v>10</v>
      </c>
      <c r="Y435">
        <v>15</v>
      </c>
      <c r="Z435">
        <v>25</v>
      </c>
      <c r="AB435" t="s">
        <v>130</v>
      </c>
      <c r="AC435" t="s">
        <v>125</v>
      </c>
      <c r="AD435" t="s">
        <v>125</v>
      </c>
      <c r="AE435" t="s">
        <v>125</v>
      </c>
      <c r="AF435" t="s">
        <v>125</v>
      </c>
      <c r="AG435" t="s">
        <v>125</v>
      </c>
    </row>
    <row r="436" spans="1:33" x14ac:dyDescent="0.2">
      <c r="A436">
        <v>44</v>
      </c>
      <c r="B436">
        <v>17168</v>
      </c>
      <c r="C436" t="s">
        <v>4231</v>
      </c>
      <c r="E436" t="s">
        <v>3665</v>
      </c>
      <c r="F436" t="s">
        <v>3735</v>
      </c>
      <c r="G436">
        <v>1</v>
      </c>
      <c r="H436">
        <v>0</v>
      </c>
      <c r="I436" t="s">
        <v>794</v>
      </c>
      <c r="J436" t="s">
        <v>608</v>
      </c>
      <c r="M436" t="s">
        <v>4232</v>
      </c>
      <c r="N436">
        <v>134521</v>
      </c>
      <c r="O436" t="b">
        <v>0</v>
      </c>
      <c r="P436">
        <v>21048</v>
      </c>
      <c r="Q436" t="s">
        <v>4245</v>
      </c>
      <c r="R436" t="s">
        <v>3739</v>
      </c>
      <c r="S436" t="s">
        <v>3740</v>
      </c>
      <c r="T436" t="s">
        <v>125</v>
      </c>
      <c r="U436">
        <v>16280322</v>
      </c>
      <c r="V436" t="s">
        <v>3744</v>
      </c>
      <c r="AB436" t="s">
        <v>130</v>
      </c>
      <c r="AC436" t="s">
        <v>125</v>
      </c>
      <c r="AD436" t="s">
        <v>125</v>
      </c>
      <c r="AE436" t="s">
        <v>125</v>
      </c>
      <c r="AF436" t="s">
        <v>125</v>
      </c>
      <c r="AG436" t="s">
        <v>125</v>
      </c>
    </row>
    <row r="437" spans="1:33" x14ac:dyDescent="0.2">
      <c r="A437">
        <v>44</v>
      </c>
      <c r="B437">
        <v>17168</v>
      </c>
      <c r="C437" t="s">
        <v>4231</v>
      </c>
      <c r="E437" t="s">
        <v>3665</v>
      </c>
      <c r="F437" t="s">
        <v>3735</v>
      </c>
      <c r="G437">
        <v>1</v>
      </c>
      <c r="H437">
        <v>0</v>
      </c>
      <c r="I437" t="s">
        <v>794</v>
      </c>
      <c r="J437" t="s">
        <v>608</v>
      </c>
      <c r="M437" t="s">
        <v>4232</v>
      </c>
      <c r="N437">
        <v>134526</v>
      </c>
      <c r="O437" t="b">
        <v>0</v>
      </c>
      <c r="P437">
        <v>21052</v>
      </c>
      <c r="Q437" t="s">
        <v>4246</v>
      </c>
      <c r="R437" t="s">
        <v>3739</v>
      </c>
      <c r="S437" t="s">
        <v>3740</v>
      </c>
      <c r="T437" t="s">
        <v>130</v>
      </c>
      <c r="U437">
        <v>16281448</v>
      </c>
      <c r="V437" t="s">
        <v>4240</v>
      </c>
      <c r="Z437">
        <v>1000</v>
      </c>
      <c r="AB437" t="s">
        <v>130</v>
      </c>
      <c r="AC437" t="s">
        <v>125</v>
      </c>
      <c r="AD437" t="s">
        <v>125</v>
      </c>
      <c r="AE437" t="s">
        <v>125</v>
      </c>
      <c r="AF437" t="s">
        <v>125</v>
      </c>
      <c r="AG437" t="s">
        <v>125</v>
      </c>
    </row>
    <row r="438" spans="1:33" x14ac:dyDescent="0.2">
      <c r="A438">
        <v>44</v>
      </c>
      <c r="B438">
        <v>17168</v>
      </c>
      <c r="C438" t="s">
        <v>4231</v>
      </c>
      <c r="E438" t="s">
        <v>3665</v>
      </c>
      <c r="F438" t="s">
        <v>3735</v>
      </c>
      <c r="G438">
        <v>1</v>
      </c>
      <c r="H438">
        <v>0</v>
      </c>
      <c r="I438" t="s">
        <v>794</v>
      </c>
      <c r="J438" t="s">
        <v>608</v>
      </c>
      <c r="M438" t="s">
        <v>4232</v>
      </c>
      <c r="N438">
        <v>134524</v>
      </c>
      <c r="O438" t="b">
        <v>0</v>
      </c>
      <c r="P438">
        <v>21050</v>
      </c>
      <c r="Q438" t="s">
        <v>4247</v>
      </c>
      <c r="R438" t="s">
        <v>3739</v>
      </c>
      <c r="S438" t="s">
        <v>3740</v>
      </c>
      <c r="T438" t="s">
        <v>130</v>
      </c>
      <c r="U438">
        <v>16280903</v>
      </c>
      <c r="V438" t="s">
        <v>3744</v>
      </c>
      <c r="AB438" t="s">
        <v>130</v>
      </c>
      <c r="AC438" t="s">
        <v>125</v>
      </c>
      <c r="AD438" t="s">
        <v>125</v>
      </c>
      <c r="AE438" t="s">
        <v>125</v>
      </c>
      <c r="AF438" t="s">
        <v>125</v>
      </c>
      <c r="AG438" t="s">
        <v>125</v>
      </c>
    </row>
    <row r="439" spans="1:33" x14ac:dyDescent="0.2">
      <c r="A439">
        <v>44</v>
      </c>
      <c r="B439">
        <v>17168</v>
      </c>
      <c r="C439" t="s">
        <v>4231</v>
      </c>
      <c r="E439" t="s">
        <v>3665</v>
      </c>
      <c r="F439" t="s">
        <v>3735</v>
      </c>
      <c r="G439">
        <v>1</v>
      </c>
      <c r="H439">
        <v>0</v>
      </c>
      <c r="I439" t="s">
        <v>794</v>
      </c>
      <c r="J439" t="s">
        <v>608</v>
      </c>
      <c r="M439" t="s">
        <v>4232</v>
      </c>
      <c r="N439">
        <v>134522</v>
      </c>
      <c r="O439" t="b">
        <v>0</v>
      </c>
      <c r="P439">
        <v>21049</v>
      </c>
      <c r="Q439" t="s">
        <v>4248</v>
      </c>
      <c r="R439" t="s">
        <v>3739</v>
      </c>
      <c r="S439" t="s">
        <v>3740</v>
      </c>
      <c r="T439" t="s">
        <v>130</v>
      </c>
      <c r="U439">
        <v>16280770</v>
      </c>
      <c r="V439" t="s">
        <v>3744</v>
      </c>
      <c r="AB439" t="s">
        <v>130</v>
      </c>
      <c r="AC439" t="s">
        <v>125</v>
      </c>
      <c r="AD439" t="s">
        <v>125</v>
      </c>
      <c r="AE439" t="s">
        <v>125</v>
      </c>
      <c r="AF439" t="s">
        <v>125</v>
      </c>
      <c r="AG439" t="s">
        <v>125</v>
      </c>
    </row>
    <row r="440" spans="1:33" x14ac:dyDescent="0.2">
      <c r="A440">
        <v>44</v>
      </c>
      <c r="B440">
        <v>17168</v>
      </c>
      <c r="C440" t="s">
        <v>4231</v>
      </c>
      <c r="E440" t="s">
        <v>3665</v>
      </c>
      <c r="F440" t="s">
        <v>3735</v>
      </c>
      <c r="G440">
        <v>1</v>
      </c>
      <c r="H440">
        <v>0</v>
      </c>
      <c r="I440" t="s">
        <v>794</v>
      </c>
      <c r="J440" t="s">
        <v>608</v>
      </c>
      <c r="M440" t="s">
        <v>4232</v>
      </c>
      <c r="N440">
        <v>134530</v>
      </c>
      <c r="O440" t="b">
        <v>0</v>
      </c>
      <c r="P440">
        <v>21055</v>
      </c>
      <c r="Q440" t="s">
        <v>4249</v>
      </c>
      <c r="R440" t="s">
        <v>3739</v>
      </c>
      <c r="S440" t="s">
        <v>3740</v>
      </c>
      <c r="T440" t="s">
        <v>130</v>
      </c>
      <c r="U440">
        <v>16282041</v>
      </c>
      <c r="V440" t="s">
        <v>4250</v>
      </c>
      <c r="Z440">
        <v>900</v>
      </c>
      <c r="AB440" t="s">
        <v>130</v>
      </c>
      <c r="AC440" t="s">
        <v>125</v>
      </c>
      <c r="AD440" t="s">
        <v>125</v>
      </c>
      <c r="AE440" t="s">
        <v>125</v>
      </c>
      <c r="AF440" t="s">
        <v>125</v>
      </c>
      <c r="AG440" t="s">
        <v>125</v>
      </c>
    </row>
    <row r="441" spans="1:33" x14ac:dyDescent="0.2">
      <c r="A441">
        <v>44</v>
      </c>
      <c r="B441">
        <v>17168</v>
      </c>
      <c r="C441" t="s">
        <v>4231</v>
      </c>
      <c r="E441" t="s">
        <v>3665</v>
      </c>
      <c r="F441" t="s">
        <v>3735</v>
      </c>
      <c r="G441">
        <v>1</v>
      </c>
      <c r="H441">
        <v>0</v>
      </c>
      <c r="I441" t="s">
        <v>794</v>
      </c>
      <c r="J441" t="s">
        <v>608</v>
      </c>
      <c r="M441" t="s">
        <v>4232</v>
      </c>
      <c r="N441">
        <v>134527</v>
      </c>
      <c r="O441" t="b">
        <v>0</v>
      </c>
      <c r="P441">
        <v>21053</v>
      </c>
      <c r="Q441" t="s">
        <v>4251</v>
      </c>
      <c r="R441" t="s">
        <v>3739</v>
      </c>
      <c r="S441" t="s">
        <v>3740</v>
      </c>
      <c r="T441" t="s">
        <v>130</v>
      </c>
      <c r="U441">
        <v>16281935</v>
      </c>
      <c r="V441" t="s">
        <v>3744</v>
      </c>
      <c r="AB441" t="s">
        <v>130</v>
      </c>
      <c r="AC441" t="s">
        <v>125</v>
      </c>
      <c r="AD441" t="s">
        <v>125</v>
      </c>
      <c r="AE441" t="s">
        <v>125</v>
      </c>
      <c r="AF441" t="s">
        <v>125</v>
      </c>
      <c r="AG441" t="s">
        <v>125</v>
      </c>
    </row>
    <row r="442" spans="1:33" x14ac:dyDescent="0.2">
      <c r="A442">
        <v>44</v>
      </c>
      <c r="B442">
        <v>17168</v>
      </c>
      <c r="C442" t="s">
        <v>4231</v>
      </c>
      <c r="E442" t="s">
        <v>3665</v>
      </c>
      <c r="F442" t="s">
        <v>3735</v>
      </c>
      <c r="G442">
        <v>1</v>
      </c>
      <c r="H442">
        <v>0</v>
      </c>
      <c r="I442" t="s">
        <v>794</v>
      </c>
      <c r="J442" t="s">
        <v>608</v>
      </c>
      <c r="M442" t="s">
        <v>4232</v>
      </c>
      <c r="N442">
        <v>134529</v>
      </c>
      <c r="O442" t="b">
        <v>0</v>
      </c>
      <c r="P442">
        <v>21054</v>
      </c>
      <c r="Q442" t="s">
        <v>4252</v>
      </c>
      <c r="R442" t="s">
        <v>3739</v>
      </c>
      <c r="S442" t="s">
        <v>3740</v>
      </c>
      <c r="T442" t="s">
        <v>130</v>
      </c>
      <c r="U442">
        <v>16281972</v>
      </c>
      <c r="V442" t="s">
        <v>3744</v>
      </c>
      <c r="AB442" t="s">
        <v>130</v>
      </c>
      <c r="AC442" t="s">
        <v>125</v>
      </c>
      <c r="AD442" t="s">
        <v>125</v>
      </c>
      <c r="AE442" t="s">
        <v>125</v>
      </c>
      <c r="AF442" t="s">
        <v>125</v>
      </c>
      <c r="AG442" t="s">
        <v>125</v>
      </c>
    </row>
    <row r="443" spans="1:33" x14ac:dyDescent="0.2">
      <c r="A443">
        <v>44</v>
      </c>
      <c r="B443">
        <v>17168</v>
      </c>
      <c r="C443" t="s">
        <v>4231</v>
      </c>
      <c r="E443" t="s">
        <v>3665</v>
      </c>
      <c r="F443" t="s">
        <v>3735</v>
      </c>
      <c r="G443">
        <v>1</v>
      </c>
      <c r="H443">
        <v>0</v>
      </c>
      <c r="I443" t="s">
        <v>794</v>
      </c>
      <c r="J443" t="s">
        <v>608</v>
      </c>
      <c r="M443" t="s">
        <v>4232</v>
      </c>
      <c r="N443">
        <v>134533</v>
      </c>
      <c r="O443" t="b">
        <v>0</v>
      </c>
      <c r="P443">
        <v>21058</v>
      </c>
      <c r="Q443" t="s">
        <v>4253</v>
      </c>
      <c r="R443" t="s">
        <v>3739</v>
      </c>
      <c r="S443" t="s">
        <v>3740</v>
      </c>
      <c r="T443" t="s">
        <v>130</v>
      </c>
      <c r="U443">
        <v>16282862</v>
      </c>
      <c r="V443" t="s">
        <v>4254</v>
      </c>
      <c r="Z443">
        <v>1400</v>
      </c>
      <c r="AB443" t="s">
        <v>130</v>
      </c>
      <c r="AC443" t="s">
        <v>125</v>
      </c>
      <c r="AD443" t="s">
        <v>125</v>
      </c>
      <c r="AE443" t="s">
        <v>125</v>
      </c>
      <c r="AF443" t="s">
        <v>125</v>
      </c>
      <c r="AG443" t="s">
        <v>125</v>
      </c>
    </row>
    <row r="444" spans="1:33" x14ac:dyDescent="0.2">
      <c r="A444">
        <v>44</v>
      </c>
      <c r="B444">
        <v>17168</v>
      </c>
      <c r="C444" t="s">
        <v>4231</v>
      </c>
      <c r="E444" t="s">
        <v>3665</v>
      </c>
      <c r="F444" t="s">
        <v>3735</v>
      </c>
      <c r="G444">
        <v>1</v>
      </c>
      <c r="H444">
        <v>0</v>
      </c>
      <c r="I444" t="s">
        <v>794</v>
      </c>
      <c r="J444" t="s">
        <v>608</v>
      </c>
      <c r="M444" t="s">
        <v>4232</v>
      </c>
      <c r="N444">
        <v>134532</v>
      </c>
      <c r="O444" t="b">
        <v>0</v>
      </c>
      <c r="P444">
        <v>21057</v>
      </c>
      <c r="Q444" t="s">
        <v>4255</v>
      </c>
      <c r="R444" t="s">
        <v>3739</v>
      </c>
      <c r="S444" t="s">
        <v>3740</v>
      </c>
      <c r="T444" t="s">
        <v>130</v>
      </c>
      <c r="U444">
        <v>16282763</v>
      </c>
      <c r="V444" t="s">
        <v>3744</v>
      </c>
      <c r="AB444" t="s">
        <v>130</v>
      </c>
      <c r="AC444" t="s">
        <v>125</v>
      </c>
      <c r="AD444" t="s">
        <v>125</v>
      </c>
      <c r="AE444" t="s">
        <v>125</v>
      </c>
      <c r="AF444" t="s">
        <v>125</v>
      </c>
      <c r="AG444" t="s">
        <v>125</v>
      </c>
    </row>
    <row r="445" spans="1:33" x14ac:dyDescent="0.2">
      <c r="A445">
        <v>44</v>
      </c>
      <c r="B445">
        <v>17168</v>
      </c>
      <c r="C445" t="s">
        <v>4231</v>
      </c>
      <c r="E445" t="s">
        <v>3665</v>
      </c>
      <c r="F445" t="s">
        <v>3735</v>
      </c>
      <c r="G445">
        <v>1</v>
      </c>
      <c r="H445">
        <v>0</v>
      </c>
      <c r="I445" t="s">
        <v>794</v>
      </c>
      <c r="J445" t="s">
        <v>608</v>
      </c>
      <c r="M445" t="s">
        <v>4232</v>
      </c>
      <c r="N445">
        <v>134531</v>
      </c>
      <c r="O445" t="b">
        <v>0</v>
      </c>
      <c r="P445">
        <v>21056</v>
      </c>
      <c r="Q445" t="s">
        <v>4125</v>
      </c>
      <c r="R445" t="s">
        <v>3739</v>
      </c>
      <c r="S445" t="s">
        <v>3740</v>
      </c>
      <c r="T445" t="s">
        <v>130</v>
      </c>
      <c r="U445">
        <v>16282399</v>
      </c>
      <c r="V445" t="s">
        <v>3744</v>
      </c>
      <c r="AB445" t="s">
        <v>130</v>
      </c>
      <c r="AC445" t="s">
        <v>125</v>
      </c>
      <c r="AD445" t="s">
        <v>125</v>
      </c>
      <c r="AE445" t="s">
        <v>125</v>
      </c>
      <c r="AF445" t="s">
        <v>125</v>
      </c>
      <c r="AG445" t="s">
        <v>125</v>
      </c>
    </row>
    <row r="446" spans="1:33" x14ac:dyDescent="0.2">
      <c r="A446">
        <v>44</v>
      </c>
      <c r="B446">
        <v>17168</v>
      </c>
      <c r="C446" t="s">
        <v>4231</v>
      </c>
      <c r="E446" t="s">
        <v>3665</v>
      </c>
      <c r="F446" t="s">
        <v>3735</v>
      </c>
      <c r="G446">
        <v>1</v>
      </c>
      <c r="H446">
        <v>0</v>
      </c>
      <c r="I446" t="s">
        <v>794</v>
      </c>
      <c r="J446" t="s">
        <v>608</v>
      </c>
      <c r="M446" t="s">
        <v>4232</v>
      </c>
      <c r="N446">
        <v>134535</v>
      </c>
      <c r="O446" t="b">
        <v>0</v>
      </c>
      <c r="P446">
        <v>21060</v>
      </c>
      <c r="Q446" t="s">
        <v>4256</v>
      </c>
      <c r="R446" t="s">
        <v>3739</v>
      </c>
      <c r="S446" t="s">
        <v>3740</v>
      </c>
      <c r="T446" t="s">
        <v>130</v>
      </c>
      <c r="U446">
        <v>16282912</v>
      </c>
      <c r="V446" t="s">
        <v>4257</v>
      </c>
      <c r="X446">
        <v>17</v>
      </c>
      <c r="Y446">
        <v>18.5</v>
      </c>
      <c r="Z446">
        <v>22</v>
      </c>
      <c r="AB446" t="s">
        <v>130</v>
      </c>
      <c r="AC446" t="s">
        <v>125</v>
      </c>
      <c r="AD446" t="s">
        <v>125</v>
      </c>
      <c r="AE446" t="s">
        <v>125</v>
      </c>
      <c r="AF446" t="s">
        <v>125</v>
      </c>
      <c r="AG446" t="s">
        <v>125</v>
      </c>
    </row>
    <row r="447" spans="1:33" x14ac:dyDescent="0.2">
      <c r="A447">
        <v>44</v>
      </c>
      <c r="B447">
        <v>17168</v>
      </c>
      <c r="C447" t="s">
        <v>4231</v>
      </c>
      <c r="E447" t="s">
        <v>3665</v>
      </c>
      <c r="F447" t="s">
        <v>3735</v>
      </c>
      <c r="G447">
        <v>1</v>
      </c>
      <c r="H447">
        <v>0</v>
      </c>
      <c r="I447" t="s">
        <v>794</v>
      </c>
      <c r="J447" t="s">
        <v>608</v>
      </c>
      <c r="M447" t="s">
        <v>4232</v>
      </c>
      <c r="N447">
        <v>134534</v>
      </c>
      <c r="O447" t="b">
        <v>0</v>
      </c>
      <c r="P447">
        <v>21059</v>
      </c>
      <c r="Q447" t="s">
        <v>4258</v>
      </c>
      <c r="R447" t="s">
        <v>3739</v>
      </c>
      <c r="S447" t="s">
        <v>3740</v>
      </c>
      <c r="T447" t="s">
        <v>130</v>
      </c>
      <c r="U447">
        <v>16282878</v>
      </c>
      <c r="V447" t="s">
        <v>4257</v>
      </c>
      <c r="X447">
        <v>17</v>
      </c>
      <c r="Y447">
        <v>18.5</v>
      </c>
      <c r="Z447">
        <v>22</v>
      </c>
      <c r="AB447" t="s">
        <v>130</v>
      </c>
      <c r="AC447" t="s">
        <v>125</v>
      </c>
      <c r="AD447" t="s">
        <v>125</v>
      </c>
      <c r="AE447" t="s">
        <v>125</v>
      </c>
      <c r="AF447" t="s">
        <v>125</v>
      </c>
      <c r="AG447" t="s">
        <v>125</v>
      </c>
    </row>
    <row r="448" spans="1:33" x14ac:dyDescent="0.2">
      <c r="A448">
        <v>44</v>
      </c>
      <c r="B448">
        <v>17168</v>
      </c>
      <c r="C448" t="s">
        <v>4231</v>
      </c>
      <c r="E448" t="s">
        <v>3665</v>
      </c>
      <c r="F448" t="s">
        <v>3735</v>
      </c>
      <c r="G448">
        <v>1</v>
      </c>
      <c r="H448">
        <v>0</v>
      </c>
      <c r="I448" t="s">
        <v>794</v>
      </c>
      <c r="J448" t="s">
        <v>608</v>
      </c>
      <c r="M448" t="s">
        <v>4232</v>
      </c>
      <c r="N448">
        <v>134537</v>
      </c>
      <c r="O448" t="b">
        <v>0</v>
      </c>
      <c r="P448">
        <v>21062</v>
      </c>
      <c r="Q448" t="s">
        <v>4259</v>
      </c>
      <c r="R448" t="s">
        <v>3739</v>
      </c>
      <c r="S448" t="s">
        <v>3740</v>
      </c>
      <c r="T448" t="s">
        <v>130</v>
      </c>
      <c r="U448">
        <v>16283336</v>
      </c>
      <c r="V448" t="s">
        <v>3744</v>
      </c>
      <c r="AB448" t="s">
        <v>130</v>
      </c>
      <c r="AC448" t="s">
        <v>125</v>
      </c>
      <c r="AD448" t="s">
        <v>125</v>
      </c>
      <c r="AE448" t="s">
        <v>125</v>
      </c>
      <c r="AF448" t="s">
        <v>125</v>
      </c>
      <c r="AG448" t="s">
        <v>125</v>
      </c>
    </row>
    <row r="449" spans="1:33" x14ac:dyDescent="0.2">
      <c r="A449">
        <v>44</v>
      </c>
      <c r="B449">
        <v>17168</v>
      </c>
      <c r="C449" t="s">
        <v>4231</v>
      </c>
      <c r="E449" t="s">
        <v>3665</v>
      </c>
      <c r="F449" t="s">
        <v>3735</v>
      </c>
      <c r="G449">
        <v>1</v>
      </c>
      <c r="H449">
        <v>0</v>
      </c>
      <c r="I449" t="s">
        <v>794</v>
      </c>
      <c r="J449" t="s">
        <v>608</v>
      </c>
      <c r="M449" t="s">
        <v>4232</v>
      </c>
      <c r="N449">
        <v>134536</v>
      </c>
      <c r="O449" t="b">
        <v>0</v>
      </c>
      <c r="P449">
        <v>21061</v>
      </c>
      <c r="Q449" t="s">
        <v>4260</v>
      </c>
      <c r="R449" t="s">
        <v>3739</v>
      </c>
      <c r="S449" t="s">
        <v>3740</v>
      </c>
      <c r="T449" t="s">
        <v>130</v>
      </c>
      <c r="U449">
        <v>16282960</v>
      </c>
      <c r="V449" t="s">
        <v>4261</v>
      </c>
      <c r="X449">
        <v>20</v>
      </c>
      <c r="Y449">
        <v>30</v>
      </c>
      <c r="Z449">
        <v>40</v>
      </c>
      <c r="AB449" t="s">
        <v>130</v>
      </c>
      <c r="AC449" t="s">
        <v>125</v>
      </c>
      <c r="AD449" t="s">
        <v>125</v>
      </c>
      <c r="AE449" t="s">
        <v>125</v>
      </c>
      <c r="AF449" t="s">
        <v>125</v>
      </c>
      <c r="AG449" t="s">
        <v>125</v>
      </c>
    </row>
    <row r="450" spans="1:33" x14ac:dyDescent="0.2">
      <c r="A450">
        <v>44</v>
      </c>
      <c r="B450">
        <v>17168</v>
      </c>
      <c r="C450" t="s">
        <v>4231</v>
      </c>
      <c r="E450" t="s">
        <v>3665</v>
      </c>
      <c r="F450" t="s">
        <v>3735</v>
      </c>
      <c r="G450">
        <v>1</v>
      </c>
      <c r="H450">
        <v>0</v>
      </c>
      <c r="I450" t="s">
        <v>794</v>
      </c>
      <c r="J450" t="s">
        <v>608</v>
      </c>
      <c r="M450" t="s">
        <v>4232</v>
      </c>
      <c r="N450">
        <v>134540</v>
      </c>
      <c r="O450" t="b">
        <v>0</v>
      </c>
      <c r="P450">
        <v>21065</v>
      </c>
      <c r="Q450" t="s">
        <v>4126</v>
      </c>
      <c r="R450" t="s">
        <v>3739</v>
      </c>
      <c r="S450" t="s">
        <v>3740</v>
      </c>
      <c r="T450" t="s">
        <v>130</v>
      </c>
      <c r="U450">
        <v>16283509</v>
      </c>
      <c r="V450" t="s">
        <v>4165</v>
      </c>
      <c r="Z450">
        <v>1500</v>
      </c>
      <c r="AB450" t="s">
        <v>130</v>
      </c>
      <c r="AC450" t="s">
        <v>125</v>
      </c>
      <c r="AD450" t="s">
        <v>125</v>
      </c>
      <c r="AE450" t="s">
        <v>125</v>
      </c>
      <c r="AF450" t="s">
        <v>125</v>
      </c>
      <c r="AG450" t="s">
        <v>125</v>
      </c>
    </row>
    <row r="451" spans="1:33" x14ac:dyDescent="0.2">
      <c r="A451">
        <v>44</v>
      </c>
      <c r="B451">
        <v>17168</v>
      </c>
      <c r="C451" t="s">
        <v>4231</v>
      </c>
      <c r="E451" t="s">
        <v>3665</v>
      </c>
      <c r="F451" t="s">
        <v>3735</v>
      </c>
      <c r="G451">
        <v>1</v>
      </c>
      <c r="H451">
        <v>0</v>
      </c>
      <c r="I451" t="s">
        <v>794</v>
      </c>
      <c r="J451" t="s">
        <v>608</v>
      </c>
      <c r="M451" t="s">
        <v>4232</v>
      </c>
      <c r="N451">
        <v>134539</v>
      </c>
      <c r="O451" t="b">
        <v>0</v>
      </c>
      <c r="P451">
        <v>21064</v>
      </c>
      <c r="Q451" t="s">
        <v>4128</v>
      </c>
      <c r="R451" t="s">
        <v>3739</v>
      </c>
      <c r="S451" t="s">
        <v>3740</v>
      </c>
      <c r="T451" t="s">
        <v>125</v>
      </c>
      <c r="U451">
        <v>16283416</v>
      </c>
      <c r="V451" t="s">
        <v>3744</v>
      </c>
      <c r="AB451" t="s">
        <v>130</v>
      </c>
      <c r="AC451" t="s">
        <v>125</v>
      </c>
      <c r="AD451" t="s">
        <v>125</v>
      </c>
      <c r="AE451" t="s">
        <v>125</v>
      </c>
      <c r="AF451" t="s">
        <v>125</v>
      </c>
      <c r="AG451" t="s">
        <v>125</v>
      </c>
    </row>
    <row r="452" spans="1:33" x14ac:dyDescent="0.2">
      <c r="A452">
        <v>44</v>
      </c>
      <c r="B452">
        <v>17168</v>
      </c>
      <c r="C452" t="s">
        <v>4231</v>
      </c>
      <c r="E452" t="s">
        <v>3665</v>
      </c>
      <c r="F452" t="s">
        <v>3735</v>
      </c>
      <c r="G452">
        <v>1</v>
      </c>
      <c r="H452">
        <v>0</v>
      </c>
      <c r="I452" t="s">
        <v>794</v>
      </c>
      <c r="J452" t="s">
        <v>608</v>
      </c>
      <c r="M452" t="s">
        <v>4232</v>
      </c>
      <c r="N452">
        <v>134538</v>
      </c>
      <c r="O452" t="b">
        <v>0</v>
      </c>
      <c r="P452">
        <v>21063</v>
      </c>
      <c r="Q452" t="s">
        <v>4129</v>
      </c>
      <c r="R452" t="s">
        <v>3739</v>
      </c>
      <c r="S452" t="s">
        <v>3740</v>
      </c>
      <c r="T452" t="s">
        <v>130</v>
      </c>
      <c r="U452">
        <v>16283384</v>
      </c>
      <c r="V452" t="s">
        <v>3744</v>
      </c>
      <c r="AB452" t="s">
        <v>130</v>
      </c>
      <c r="AC452" t="s">
        <v>125</v>
      </c>
      <c r="AD452" t="s">
        <v>125</v>
      </c>
      <c r="AE452" t="s">
        <v>125</v>
      </c>
      <c r="AF452" t="s">
        <v>125</v>
      </c>
      <c r="AG452" t="s">
        <v>125</v>
      </c>
    </row>
    <row r="453" spans="1:33" x14ac:dyDescent="0.2">
      <c r="A453">
        <v>44</v>
      </c>
      <c r="B453">
        <v>17168</v>
      </c>
      <c r="C453" t="s">
        <v>4231</v>
      </c>
      <c r="E453" t="s">
        <v>3665</v>
      </c>
      <c r="F453" t="s">
        <v>3735</v>
      </c>
      <c r="G453">
        <v>1</v>
      </c>
      <c r="H453">
        <v>0</v>
      </c>
      <c r="I453" t="s">
        <v>794</v>
      </c>
      <c r="J453" t="s">
        <v>608</v>
      </c>
      <c r="M453" t="s">
        <v>4232</v>
      </c>
      <c r="N453">
        <v>134543</v>
      </c>
      <c r="O453" t="b">
        <v>0</v>
      </c>
      <c r="P453">
        <v>21068</v>
      </c>
      <c r="Q453" t="s">
        <v>4130</v>
      </c>
      <c r="R453" t="s">
        <v>3739</v>
      </c>
      <c r="S453" t="s">
        <v>3740</v>
      </c>
      <c r="T453" t="s">
        <v>130</v>
      </c>
      <c r="U453">
        <v>16283602</v>
      </c>
      <c r="V453" t="s">
        <v>4254</v>
      </c>
      <c r="Z453">
        <v>1400</v>
      </c>
      <c r="AB453" t="s">
        <v>130</v>
      </c>
      <c r="AC453" t="s">
        <v>125</v>
      </c>
      <c r="AD453" t="s">
        <v>125</v>
      </c>
      <c r="AE453" t="s">
        <v>125</v>
      </c>
      <c r="AF453" t="s">
        <v>125</v>
      </c>
      <c r="AG453" t="s">
        <v>125</v>
      </c>
    </row>
    <row r="454" spans="1:33" x14ac:dyDescent="0.2">
      <c r="A454">
        <v>44</v>
      </c>
      <c r="B454">
        <v>17168</v>
      </c>
      <c r="C454" t="s">
        <v>4231</v>
      </c>
      <c r="E454" t="s">
        <v>3665</v>
      </c>
      <c r="F454" t="s">
        <v>3735</v>
      </c>
      <c r="G454">
        <v>1</v>
      </c>
      <c r="H454">
        <v>0</v>
      </c>
      <c r="I454" t="s">
        <v>794</v>
      </c>
      <c r="J454" t="s">
        <v>608</v>
      </c>
      <c r="M454" t="s">
        <v>4232</v>
      </c>
      <c r="N454">
        <v>134542</v>
      </c>
      <c r="O454" t="b">
        <v>0</v>
      </c>
      <c r="P454">
        <v>21067</v>
      </c>
      <c r="Q454" t="s">
        <v>4131</v>
      </c>
      <c r="R454" t="s">
        <v>3739</v>
      </c>
      <c r="S454" t="s">
        <v>3740</v>
      </c>
      <c r="T454" t="s">
        <v>130</v>
      </c>
      <c r="U454">
        <v>16283587</v>
      </c>
      <c r="V454" t="s">
        <v>3744</v>
      </c>
      <c r="AB454" t="s">
        <v>130</v>
      </c>
      <c r="AC454" t="s">
        <v>125</v>
      </c>
      <c r="AD454" t="s">
        <v>125</v>
      </c>
      <c r="AE454" t="s">
        <v>125</v>
      </c>
      <c r="AF454" t="s">
        <v>125</v>
      </c>
      <c r="AG454" t="s">
        <v>125</v>
      </c>
    </row>
    <row r="455" spans="1:33" x14ac:dyDescent="0.2">
      <c r="A455">
        <v>44</v>
      </c>
      <c r="B455">
        <v>17168</v>
      </c>
      <c r="C455" t="s">
        <v>4231</v>
      </c>
      <c r="E455" t="s">
        <v>3665</v>
      </c>
      <c r="F455" t="s">
        <v>3735</v>
      </c>
      <c r="G455">
        <v>1</v>
      </c>
      <c r="H455">
        <v>0</v>
      </c>
      <c r="I455" t="s">
        <v>794</v>
      </c>
      <c r="J455" t="s">
        <v>608</v>
      </c>
      <c r="M455" t="s">
        <v>4232</v>
      </c>
      <c r="N455">
        <v>134541</v>
      </c>
      <c r="O455" t="b">
        <v>0</v>
      </c>
      <c r="P455">
        <v>21066</v>
      </c>
      <c r="Q455" t="s">
        <v>4132</v>
      </c>
      <c r="R455" t="s">
        <v>3739</v>
      </c>
      <c r="S455" t="s">
        <v>3740</v>
      </c>
      <c r="T455" t="s">
        <v>130</v>
      </c>
      <c r="U455">
        <v>16283576</v>
      </c>
      <c r="V455" t="s">
        <v>3744</v>
      </c>
      <c r="AB455" t="s">
        <v>130</v>
      </c>
      <c r="AC455" t="s">
        <v>125</v>
      </c>
      <c r="AD455" t="s">
        <v>125</v>
      </c>
      <c r="AE455" t="s">
        <v>125</v>
      </c>
      <c r="AF455" t="s">
        <v>125</v>
      </c>
      <c r="AG455" t="s">
        <v>125</v>
      </c>
    </row>
    <row r="456" spans="1:33" x14ac:dyDescent="0.2">
      <c r="A456">
        <v>44</v>
      </c>
      <c r="B456">
        <v>17168</v>
      </c>
      <c r="C456" t="s">
        <v>4231</v>
      </c>
      <c r="E456" t="s">
        <v>3665</v>
      </c>
      <c r="F456" t="s">
        <v>3735</v>
      </c>
      <c r="G456">
        <v>1</v>
      </c>
      <c r="H456">
        <v>0</v>
      </c>
      <c r="I456" t="s">
        <v>794</v>
      </c>
      <c r="J456" t="s">
        <v>608</v>
      </c>
      <c r="M456" t="s">
        <v>4232</v>
      </c>
      <c r="N456">
        <v>134544</v>
      </c>
      <c r="O456" t="b">
        <v>0</v>
      </c>
      <c r="P456">
        <v>21069</v>
      </c>
      <c r="Q456" t="s">
        <v>4133</v>
      </c>
      <c r="R456" t="s">
        <v>3739</v>
      </c>
      <c r="S456" t="s">
        <v>3740</v>
      </c>
      <c r="T456" t="s">
        <v>130</v>
      </c>
      <c r="U456">
        <v>16283804</v>
      </c>
      <c r="V456" t="s">
        <v>4262</v>
      </c>
      <c r="Z456">
        <v>1030</v>
      </c>
      <c r="AB456" t="s">
        <v>130</v>
      </c>
      <c r="AC456" t="s">
        <v>125</v>
      </c>
      <c r="AD456" t="s">
        <v>125</v>
      </c>
      <c r="AE456" t="s">
        <v>125</v>
      </c>
      <c r="AF456" t="s">
        <v>125</v>
      </c>
      <c r="AG456" t="s">
        <v>125</v>
      </c>
    </row>
    <row r="457" spans="1:33" x14ac:dyDescent="0.2">
      <c r="A457">
        <v>44</v>
      </c>
      <c r="B457">
        <v>17168</v>
      </c>
      <c r="C457" t="s">
        <v>4231</v>
      </c>
      <c r="E457" t="s">
        <v>3665</v>
      </c>
      <c r="F457" t="s">
        <v>3735</v>
      </c>
      <c r="G457">
        <v>1</v>
      </c>
      <c r="H457">
        <v>0</v>
      </c>
      <c r="I457" t="s">
        <v>794</v>
      </c>
      <c r="J457" t="s">
        <v>608</v>
      </c>
      <c r="M457" t="s">
        <v>4232</v>
      </c>
      <c r="N457">
        <v>134549</v>
      </c>
      <c r="O457" t="b">
        <v>0</v>
      </c>
      <c r="P457">
        <v>21071</v>
      </c>
      <c r="Q457" t="s">
        <v>4135</v>
      </c>
      <c r="R457" t="s">
        <v>3739</v>
      </c>
      <c r="S457" t="s">
        <v>3740</v>
      </c>
      <c r="T457" t="s">
        <v>130</v>
      </c>
      <c r="U457">
        <v>16283823</v>
      </c>
      <c r="V457" t="s">
        <v>3744</v>
      </c>
      <c r="AB457" t="s">
        <v>130</v>
      </c>
      <c r="AC457" t="s">
        <v>125</v>
      </c>
      <c r="AD457" t="s">
        <v>125</v>
      </c>
      <c r="AE457" t="s">
        <v>125</v>
      </c>
      <c r="AF457" t="s">
        <v>125</v>
      </c>
      <c r="AG457" t="s">
        <v>125</v>
      </c>
    </row>
    <row r="458" spans="1:33" x14ac:dyDescent="0.2">
      <c r="A458">
        <v>44</v>
      </c>
      <c r="B458">
        <v>17168</v>
      </c>
      <c r="C458" t="s">
        <v>4231</v>
      </c>
      <c r="E458" t="s">
        <v>3665</v>
      </c>
      <c r="F458" t="s">
        <v>3735</v>
      </c>
      <c r="G458">
        <v>1</v>
      </c>
      <c r="H458">
        <v>0</v>
      </c>
      <c r="I458" t="s">
        <v>794</v>
      </c>
      <c r="J458" t="s">
        <v>608</v>
      </c>
      <c r="M458" t="s">
        <v>4232</v>
      </c>
      <c r="N458">
        <v>134548</v>
      </c>
      <c r="O458" t="b">
        <v>0</v>
      </c>
      <c r="P458">
        <v>21070</v>
      </c>
      <c r="Q458" t="s">
        <v>4263</v>
      </c>
      <c r="R458" t="s">
        <v>3739</v>
      </c>
      <c r="S458" t="s">
        <v>3740</v>
      </c>
      <c r="T458" t="s">
        <v>130</v>
      </c>
      <c r="U458">
        <v>16283820</v>
      </c>
      <c r="V458" t="s">
        <v>3744</v>
      </c>
      <c r="AB458" t="s">
        <v>130</v>
      </c>
      <c r="AC458" t="s">
        <v>125</v>
      </c>
      <c r="AD458" t="s">
        <v>125</v>
      </c>
      <c r="AE458" t="s">
        <v>125</v>
      </c>
      <c r="AF458" t="s">
        <v>125</v>
      </c>
      <c r="AG458" t="s">
        <v>125</v>
      </c>
    </row>
    <row r="459" spans="1:33" x14ac:dyDescent="0.2">
      <c r="A459">
        <v>44</v>
      </c>
      <c r="B459">
        <v>17168</v>
      </c>
      <c r="C459" t="s">
        <v>4231</v>
      </c>
      <c r="E459" t="s">
        <v>3665</v>
      </c>
      <c r="F459" t="s">
        <v>3735</v>
      </c>
      <c r="G459">
        <v>1</v>
      </c>
      <c r="H459">
        <v>0</v>
      </c>
      <c r="I459" t="s">
        <v>794</v>
      </c>
      <c r="J459" t="s">
        <v>608</v>
      </c>
      <c r="M459" t="s">
        <v>4232</v>
      </c>
      <c r="N459">
        <v>134587</v>
      </c>
      <c r="O459" t="b">
        <v>0</v>
      </c>
      <c r="P459">
        <v>21079</v>
      </c>
      <c r="Q459" t="s">
        <v>4264</v>
      </c>
      <c r="R459" t="s">
        <v>3739</v>
      </c>
      <c r="S459" t="s">
        <v>3740</v>
      </c>
      <c r="T459" t="s">
        <v>130</v>
      </c>
      <c r="U459">
        <v>16285492</v>
      </c>
      <c r="V459" t="s">
        <v>3744</v>
      </c>
      <c r="AB459" t="s">
        <v>130</v>
      </c>
      <c r="AC459" t="s">
        <v>125</v>
      </c>
      <c r="AD459" t="s">
        <v>125</v>
      </c>
      <c r="AE459" t="s">
        <v>125</v>
      </c>
      <c r="AF459" t="s">
        <v>125</v>
      </c>
      <c r="AG459" t="s">
        <v>125</v>
      </c>
    </row>
    <row r="460" spans="1:33" x14ac:dyDescent="0.2">
      <c r="A460">
        <v>44</v>
      </c>
      <c r="B460">
        <v>17168</v>
      </c>
      <c r="C460" t="s">
        <v>4231</v>
      </c>
      <c r="E460" t="s">
        <v>3665</v>
      </c>
      <c r="F460" t="s">
        <v>3735</v>
      </c>
      <c r="G460">
        <v>1</v>
      </c>
      <c r="H460">
        <v>0</v>
      </c>
      <c r="I460" t="s">
        <v>794</v>
      </c>
      <c r="J460" t="s">
        <v>608</v>
      </c>
      <c r="M460" t="s">
        <v>4232</v>
      </c>
      <c r="N460">
        <v>134551</v>
      </c>
      <c r="O460" t="b">
        <v>0</v>
      </c>
      <c r="P460">
        <v>21072</v>
      </c>
      <c r="Q460" t="s">
        <v>4265</v>
      </c>
      <c r="R460" t="s">
        <v>3739</v>
      </c>
      <c r="S460" t="s">
        <v>3740</v>
      </c>
      <c r="T460" t="s">
        <v>130</v>
      </c>
      <c r="U460">
        <v>16284046</v>
      </c>
      <c r="V460" t="s">
        <v>4266</v>
      </c>
      <c r="X460">
        <v>48</v>
      </c>
      <c r="Y460">
        <v>50</v>
      </c>
      <c r="Z460">
        <v>55</v>
      </c>
      <c r="AB460" t="s">
        <v>130</v>
      </c>
      <c r="AC460" t="s">
        <v>125</v>
      </c>
      <c r="AD460" t="s">
        <v>125</v>
      </c>
      <c r="AE460" t="s">
        <v>125</v>
      </c>
      <c r="AF460" t="s">
        <v>125</v>
      </c>
      <c r="AG460" t="s">
        <v>125</v>
      </c>
    </row>
    <row r="461" spans="1:33" x14ac:dyDescent="0.2">
      <c r="A461">
        <v>44</v>
      </c>
      <c r="B461">
        <v>17168</v>
      </c>
      <c r="C461" t="s">
        <v>4231</v>
      </c>
      <c r="E461" t="s">
        <v>3665</v>
      </c>
      <c r="F461" t="s">
        <v>3735</v>
      </c>
      <c r="G461">
        <v>1</v>
      </c>
      <c r="H461">
        <v>0</v>
      </c>
      <c r="I461" t="s">
        <v>794</v>
      </c>
      <c r="J461" t="s">
        <v>608</v>
      </c>
      <c r="M461" t="s">
        <v>4232</v>
      </c>
      <c r="N461">
        <v>134552</v>
      </c>
      <c r="O461" t="b">
        <v>0</v>
      </c>
      <c r="P461">
        <v>21073</v>
      </c>
      <c r="Q461" t="s">
        <v>4267</v>
      </c>
      <c r="R461" t="s">
        <v>3739</v>
      </c>
      <c r="S461" t="s">
        <v>3740</v>
      </c>
      <c r="T461" t="s">
        <v>130</v>
      </c>
      <c r="U461">
        <v>16284070</v>
      </c>
      <c r="V461" t="s">
        <v>4268</v>
      </c>
      <c r="X461">
        <v>12</v>
      </c>
      <c r="Y461">
        <v>12.5</v>
      </c>
      <c r="Z461">
        <v>13</v>
      </c>
      <c r="AB461" t="s">
        <v>130</v>
      </c>
      <c r="AC461" t="s">
        <v>125</v>
      </c>
      <c r="AD461" t="s">
        <v>125</v>
      </c>
      <c r="AE461" t="s">
        <v>125</v>
      </c>
      <c r="AF461" t="s">
        <v>125</v>
      </c>
      <c r="AG461" t="s">
        <v>125</v>
      </c>
    </row>
    <row r="462" spans="1:33" x14ac:dyDescent="0.2">
      <c r="A462">
        <v>44</v>
      </c>
      <c r="B462">
        <v>17168</v>
      </c>
      <c r="C462" t="s">
        <v>4231</v>
      </c>
      <c r="E462" t="s">
        <v>3665</v>
      </c>
      <c r="F462" t="s">
        <v>3735</v>
      </c>
      <c r="G462">
        <v>1</v>
      </c>
      <c r="H462">
        <v>0</v>
      </c>
      <c r="I462" t="s">
        <v>794</v>
      </c>
      <c r="J462" t="s">
        <v>608</v>
      </c>
      <c r="M462" t="s">
        <v>4232</v>
      </c>
      <c r="N462">
        <v>134554</v>
      </c>
      <c r="O462" t="b">
        <v>0</v>
      </c>
      <c r="P462">
        <v>21075</v>
      </c>
      <c r="Q462" t="s">
        <v>4269</v>
      </c>
      <c r="R462" t="s">
        <v>3739</v>
      </c>
      <c r="S462" t="s">
        <v>3740</v>
      </c>
      <c r="T462" t="s">
        <v>130</v>
      </c>
      <c r="U462">
        <v>16284538</v>
      </c>
      <c r="V462" t="s">
        <v>3744</v>
      </c>
      <c r="AB462" t="s">
        <v>130</v>
      </c>
      <c r="AC462" t="s">
        <v>125</v>
      </c>
      <c r="AD462" t="s">
        <v>125</v>
      </c>
      <c r="AE462" t="s">
        <v>125</v>
      </c>
      <c r="AF462" t="s">
        <v>125</v>
      </c>
      <c r="AG462" t="s">
        <v>125</v>
      </c>
    </row>
    <row r="463" spans="1:33" x14ac:dyDescent="0.2">
      <c r="A463">
        <v>44</v>
      </c>
      <c r="B463">
        <v>17168</v>
      </c>
      <c r="C463" t="s">
        <v>4231</v>
      </c>
      <c r="E463" t="s">
        <v>3665</v>
      </c>
      <c r="F463" t="s">
        <v>3735</v>
      </c>
      <c r="G463">
        <v>1</v>
      </c>
      <c r="H463">
        <v>0</v>
      </c>
      <c r="I463" t="s">
        <v>794</v>
      </c>
      <c r="J463" t="s">
        <v>608</v>
      </c>
      <c r="M463" t="s">
        <v>4232</v>
      </c>
      <c r="N463">
        <v>134556</v>
      </c>
      <c r="O463" t="b">
        <v>0</v>
      </c>
      <c r="P463">
        <v>21077</v>
      </c>
      <c r="Q463" t="s">
        <v>4270</v>
      </c>
      <c r="R463" t="s">
        <v>3739</v>
      </c>
      <c r="S463" t="s">
        <v>3740</v>
      </c>
      <c r="T463" t="s">
        <v>130</v>
      </c>
      <c r="U463">
        <v>16284866</v>
      </c>
      <c r="V463" t="s">
        <v>3744</v>
      </c>
      <c r="AB463" t="s">
        <v>130</v>
      </c>
      <c r="AC463" t="s">
        <v>125</v>
      </c>
      <c r="AD463" t="s">
        <v>125</v>
      </c>
      <c r="AE463" t="s">
        <v>125</v>
      </c>
      <c r="AF463" t="s">
        <v>125</v>
      </c>
      <c r="AG463" t="s">
        <v>125</v>
      </c>
    </row>
    <row r="464" spans="1:33" x14ac:dyDescent="0.2">
      <c r="A464">
        <v>44</v>
      </c>
      <c r="B464">
        <v>17168</v>
      </c>
      <c r="C464" t="s">
        <v>4231</v>
      </c>
      <c r="E464" t="s">
        <v>3665</v>
      </c>
      <c r="F464" t="s">
        <v>3735</v>
      </c>
      <c r="G464">
        <v>1</v>
      </c>
      <c r="H464">
        <v>0</v>
      </c>
      <c r="I464" t="s">
        <v>794</v>
      </c>
      <c r="J464" t="s">
        <v>608</v>
      </c>
      <c r="M464" t="s">
        <v>4232</v>
      </c>
      <c r="N464">
        <v>134555</v>
      </c>
      <c r="O464" t="b">
        <v>0</v>
      </c>
      <c r="P464">
        <v>21076</v>
      </c>
      <c r="Q464" t="s">
        <v>4271</v>
      </c>
      <c r="R464" t="s">
        <v>3739</v>
      </c>
      <c r="S464" t="s">
        <v>3740</v>
      </c>
      <c r="T464" t="s">
        <v>130</v>
      </c>
      <c r="U464">
        <v>16284699</v>
      </c>
      <c r="V464" t="s">
        <v>3744</v>
      </c>
      <c r="AB464" t="s">
        <v>130</v>
      </c>
      <c r="AC464" t="s">
        <v>125</v>
      </c>
      <c r="AD464" t="s">
        <v>125</v>
      </c>
      <c r="AE464" t="s">
        <v>125</v>
      </c>
      <c r="AF464" t="s">
        <v>125</v>
      </c>
      <c r="AG464" t="s">
        <v>125</v>
      </c>
    </row>
    <row r="465" spans="1:33" x14ac:dyDescent="0.2">
      <c r="A465">
        <v>44</v>
      </c>
      <c r="B465">
        <v>17168</v>
      </c>
      <c r="C465" t="s">
        <v>4231</v>
      </c>
      <c r="E465" t="s">
        <v>3665</v>
      </c>
      <c r="F465" t="s">
        <v>3735</v>
      </c>
      <c r="G465">
        <v>1</v>
      </c>
      <c r="H465">
        <v>0</v>
      </c>
      <c r="I465" t="s">
        <v>794</v>
      </c>
      <c r="J465" t="s">
        <v>608</v>
      </c>
      <c r="M465" t="s">
        <v>4232</v>
      </c>
      <c r="N465">
        <v>134557</v>
      </c>
      <c r="O465" t="b">
        <v>0</v>
      </c>
      <c r="P465">
        <v>21078</v>
      </c>
      <c r="Q465" t="s">
        <v>4272</v>
      </c>
      <c r="R465" t="s">
        <v>3739</v>
      </c>
      <c r="S465" t="s">
        <v>3740</v>
      </c>
      <c r="T465" t="s">
        <v>130</v>
      </c>
      <c r="U465">
        <v>16285422</v>
      </c>
      <c r="V465" t="s">
        <v>3744</v>
      </c>
      <c r="AB465" t="s">
        <v>130</v>
      </c>
      <c r="AC465" t="s">
        <v>125</v>
      </c>
      <c r="AD465" t="s">
        <v>125</v>
      </c>
      <c r="AE465" t="s">
        <v>125</v>
      </c>
      <c r="AF465" t="s">
        <v>125</v>
      </c>
      <c r="AG465" t="s">
        <v>125</v>
      </c>
    </row>
    <row r="466" spans="1:33" x14ac:dyDescent="0.2">
      <c r="A466">
        <v>44</v>
      </c>
      <c r="B466">
        <v>17168</v>
      </c>
      <c r="C466" t="s">
        <v>4231</v>
      </c>
      <c r="E466" t="s">
        <v>3665</v>
      </c>
      <c r="F466" t="s">
        <v>3735</v>
      </c>
      <c r="G466">
        <v>1</v>
      </c>
      <c r="H466">
        <v>0</v>
      </c>
      <c r="I466" t="s">
        <v>794</v>
      </c>
      <c r="J466" t="s">
        <v>608</v>
      </c>
      <c r="M466" t="s">
        <v>4232</v>
      </c>
      <c r="N466">
        <v>134553</v>
      </c>
      <c r="O466" t="b">
        <v>0</v>
      </c>
      <c r="P466">
        <v>21074</v>
      </c>
      <c r="Q466" t="s">
        <v>4273</v>
      </c>
      <c r="R466" t="s">
        <v>3739</v>
      </c>
      <c r="S466" t="s">
        <v>3740</v>
      </c>
      <c r="T466" t="s">
        <v>130</v>
      </c>
      <c r="U466">
        <v>16284255</v>
      </c>
      <c r="V466" t="s">
        <v>4274</v>
      </c>
      <c r="X466">
        <v>45</v>
      </c>
      <c r="Y466">
        <v>55</v>
      </c>
      <c r="Z466">
        <v>60</v>
      </c>
      <c r="AB466" t="s">
        <v>130</v>
      </c>
      <c r="AC466" t="s">
        <v>125</v>
      </c>
      <c r="AD466" t="s">
        <v>125</v>
      </c>
      <c r="AE466" t="s">
        <v>125</v>
      </c>
      <c r="AF466" t="s">
        <v>125</v>
      </c>
      <c r="AG466" t="s">
        <v>125</v>
      </c>
    </row>
    <row r="467" spans="1:33" x14ac:dyDescent="0.2">
      <c r="A467">
        <v>44</v>
      </c>
      <c r="B467">
        <v>17168</v>
      </c>
      <c r="C467" t="s">
        <v>4231</v>
      </c>
      <c r="E467" t="s">
        <v>3665</v>
      </c>
      <c r="F467" t="s">
        <v>3735</v>
      </c>
      <c r="G467">
        <v>1</v>
      </c>
      <c r="H467">
        <v>0</v>
      </c>
      <c r="I467" t="s">
        <v>794</v>
      </c>
      <c r="J467" t="s">
        <v>608</v>
      </c>
      <c r="M467" t="s">
        <v>4232</v>
      </c>
      <c r="N467">
        <v>134589</v>
      </c>
      <c r="O467" t="b">
        <v>0</v>
      </c>
      <c r="P467">
        <v>21080</v>
      </c>
      <c r="Q467" t="s">
        <v>4275</v>
      </c>
      <c r="R467" t="s">
        <v>3739</v>
      </c>
      <c r="S467" t="s">
        <v>3740</v>
      </c>
      <c r="T467" t="s">
        <v>130</v>
      </c>
      <c r="U467">
        <v>16285909</v>
      </c>
      <c r="V467" t="s">
        <v>4276</v>
      </c>
      <c r="X467">
        <v>9</v>
      </c>
      <c r="Z467">
        <v>9.5</v>
      </c>
      <c r="AB467" t="s">
        <v>130</v>
      </c>
      <c r="AC467" t="s">
        <v>125</v>
      </c>
      <c r="AD467" t="s">
        <v>125</v>
      </c>
      <c r="AE467" t="s">
        <v>125</v>
      </c>
      <c r="AF467" t="s">
        <v>125</v>
      </c>
      <c r="AG467" t="s">
        <v>125</v>
      </c>
    </row>
    <row r="468" spans="1:33" x14ac:dyDescent="0.2">
      <c r="A468">
        <v>44</v>
      </c>
      <c r="B468">
        <v>17168</v>
      </c>
      <c r="C468" t="s">
        <v>4231</v>
      </c>
      <c r="E468" t="s">
        <v>3665</v>
      </c>
      <c r="F468" t="s">
        <v>3735</v>
      </c>
      <c r="G468">
        <v>1</v>
      </c>
      <c r="H468">
        <v>0</v>
      </c>
      <c r="I468" t="s">
        <v>794</v>
      </c>
      <c r="J468" t="s">
        <v>608</v>
      </c>
      <c r="M468" t="s">
        <v>4232</v>
      </c>
      <c r="N468">
        <v>134593</v>
      </c>
      <c r="O468" t="b">
        <v>0</v>
      </c>
      <c r="P468">
        <v>20710</v>
      </c>
      <c r="Q468" t="s">
        <v>4137</v>
      </c>
      <c r="R468" t="s">
        <v>3739</v>
      </c>
      <c r="S468" t="s">
        <v>3740</v>
      </c>
      <c r="T468" t="s">
        <v>130</v>
      </c>
      <c r="AB468" t="s">
        <v>125</v>
      </c>
      <c r="AC468" t="s">
        <v>125</v>
      </c>
      <c r="AD468" t="s">
        <v>125</v>
      </c>
      <c r="AE468" t="s">
        <v>125</v>
      </c>
      <c r="AF468" t="s">
        <v>125</v>
      </c>
      <c r="AG468" t="s">
        <v>125</v>
      </c>
    </row>
    <row r="469" spans="1:33" x14ac:dyDescent="0.2">
      <c r="A469">
        <v>44</v>
      </c>
      <c r="B469">
        <v>17168</v>
      </c>
      <c r="C469" t="s">
        <v>4231</v>
      </c>
      <c r="E469" t="s">
        <v>3665</v>
      </c>
      <c r="F469" t="s">
        <v>3735</v>
      </c>
      <c r="G469">
        <v>1</v>
      </c>
      <c r="H469">
        <v>0</v>
      </c>
      <c r="I469" t="s">
        <v>794</v>
      </c>
      <c r="J469" t="s">
        <v>608</v>
      </c>
      <c r="M469" t="s">
        <v>4232</v>
      </c>
      <c r="N469">
        <v>134592</v>
      </c>
      <c r="O469" t="b">
        <v>0</v>
      </c>
      <c r="P469">
        <v>20709</v>
      </c>
      <c r="Q469" t="s">
        <v>4138</v>
      </c>
      <c r="R469" t="s">
        <v>3739</v>
      </c>
      <c r="S469" t="s">
        <v>3740</v>
      </c>
      <c r="T469" t="s">
        <v>130</v>
      </c>
      <c r="AB469" t="s">
        <v>125</v>
      </c>
      <c r="AC469" t="s">
        <v>125</v>
      </c>
      <c r="AD469" t="s">
        <v>125</v>
      </c>
      <c r="AE469" t="s">
        <v>125</v>
      </c>
      <c r="AF469" t="s">
        <v>125</v>
      </c>
      <c r="AG469" t="s">
        <v>125</v>
      </c>
    </row>
    <row r="470" spans="1:33" x14ac:dyDescent="0.2">
      <c r="A470">
        <v>44</v>
      </c>
      <c r="B470">
        <v>17168</v>
      </c>
      <c r="C470" t="s">
        <v>4231</v>
      </c>
      <c r="E470" t="s">
        <v>3665</v>
      </c>
      <c r="F470" t="s">
        <v>3735</v>
      </c>
      <c r="G470">
        <v>1</v>
      </c>
      <c r="H470">
        <v>0</v>
      </c>
      <c r="I470" t="s">
        <v>794</v>
      </c>
      <c r="J470" t="s">
        <v>608</v>
      </c>
      <c r="M470" t="s">
        <v>4232</v>
      </c>
      <c r="N470">
        <v>134591</v>
      </c>
      <c r="O470" t="b">
        <v>0</v>
      </c>
      <c r="P470">
        <v>21082</v>
      </c>
      <c r="Q470" t="s">
        <v>4139</v>
      </c>
      <c r="R470" t="s">
        <v>3739</v>
      </c>
      <c r="S470" t="s">
        <v>3740</v>
      </c>
      <c r="T470" t="s">
        <v>130</v>
      </c>
      <c r="U470">
        <v>16286159</v>
      </c>
      <c r="V470" t="s">
        <v>3744</v>
      </c>
      <c r="AB470" t="s">
        <v>130</v>
      </c>
      <c r="AC470" t="s">
        <v>125</v>
      </c>
      <c r="AD470" t="s">
        <v>125</v>
      </c>
      <c r="AE470" t="s">
        <v>125</v>
      </c>
      <c r="AF470" t="s">
        <v>125</v>
      </c>
      <c r="AG470" t="s">
        <v>125</v>
      </c>
    </row>
    <row r="471" spans="1:33" x14ac:dyDescent="0.2">
      <c r="A471">
        <v>44</v>
      </c>
      <c r="B471">
        <v>17168</v>
      </c>
      <c r="C471" t="s">
        <v>4231</v>
      </c>
      <c r="E471" t="s">
        <v>3665</v>
      </c>
      <c r="F471" t="s">
        <v>3735</v>
      </c>
      <c r="G471">
        <v>1</v>
      </c>
      <c r="H471">
        <v>0</v>
      </c>
      <c r="I471" t="s">
        <v>794</v>
      </c>
      <c r="J471" t="s">
        <v>608</v>
      </c>
      <c r="M471" t="s">
        <v>4232</v>
      </c>
      <c r="N471">
        <v>134598</v>
      </c>
      <c r="O471" t="b">
        <v>0</v>
      </c>
      <c r="P471">
        <v>21083</v>
      </c>
      <c r="Q471" t="s">
        <v>4277</v>
      </c>
      <c r="R471" t="s">
        <v>3739</v>
      </c>
      <c r="S471" t="s">
        <v>3740</v>
      </c>
      <c r="T471" t="s">
        <v>130</v>
      </c>
      <c r="U471">
        <v>16286666</v>
      </c>
      <c r="V471" t="s">
        <v>4278</v>
      </c>
      <c r="Z471">
        <v>940</v>
      </c>
      <c r="AB471" t="s">
        <v>130</v>
      </c>
      <c r="AC471" t="s">
        <v>125</v>
      </c>
      <c r="AD471" t="s">
        <v>125</v>
      </c>
      <c r="AE471" t="s">
        <v>125</v>
      </c>
      <c r="AF471" t="s">
        <v>125</v>
      </c>
      <c r="AG471" t="s">
        <v>125</v>
      </c>
    </row>
    <row r="472" spans="1:33" x14ac:dyDescent="0.2">
      <c r="A472">
        <v>44</v>
      </c>
      <c r="B472">
        <v>17168</v>
      </c>
      <c r="C472" t="s">
        <v>4231</v>
      </c>
      <c r="E472" t="s">
        <v>3665</v>
      </c>
      <c r="F472" t="s">
        <v>3735</v>
      </c>
      <c r="G472">
        <v>1</v>
      </c>
      <c r="H472">
        <v>0</v>
      </c>
      <c r="I472" t="s">
        <v>794</v>
      </c>
      <c r="J472" t="s">
        <v>608</v>
      </c>
      <c r="M472" t="s">
        <v>4232</v>
      </c>
      <c r="N472">
        <v>134595</v>
      </c>
      <c r="O472" t="b">
        <v>0</v>
      </c>
      <c r="P472">
        <v>20712</v>
      </c>
      <c r="Q472" t="s">
        <v>4140</v>
      </c>
      <c r="R472" t="s">
        <v>3739</v>
      </c>
      <c r="S472" t="s">
        <v>3740</v>
      </c>
      <c r="T472" t="s">
        <v>130</v>
      </c>
      <c r="AB472" t="s">
        <v>125</v>
      </c>
      <c r="AC472" t="s">
        <v>125</v>
      </c>
      <c r="AD472" t="s">
        <v>125</v>
      </c>
      <c r="AE472" t="s">
        <v>125</v>
      </c>
      <c r="AF472" t="s">
        <v>125</v>
      </c>
      <c r="AG472" t="s">
        <v>125</v>
      </c>
    </row>
    <row r="473" spans="1:33" x14ac:dyDescent="0.2">
      <c r="A473">
        <v>44</v>
      </c>
      <c r="B473">
        <v>17168</v>
      </c>
      <c r="C473" t="s">
        <v>4231</v>
      </c>
      <c r="E473" t="s">
        <v>3665</v>
      </c>
      <c r="F473" t="s">
        <v>3735</v>
      </c>
      <c r="G473">
        <v>1</v>
      </c>
      <c r="H473">
        <v>0</v>
      </c>
      <c r="I473" t="s">
        <v>794</v>
      </c>
      <c r="J473" t="s">
        <v>608</v>
      </c>
      <c r="M473" t="s">
        <v>4232</v>
      </c>
      <c r="N473">
        <v>134594</v>
      </c>
      <c r="O473" t="b">
        <v>0</v>
      </c>
      <c r="P473">
        <v>20711</v>
      </c>
      <c r="Q473" t="s">
        <v>4141</v>
      </c>
      <c r="R473" t="s">
        <v>3739</v>
      </c>
      <c r="S473" t="s">
        <v>3740</v>
      </c>
      <c r="T473" t="s">
        <v>130</v>
      </c>
      <c r="AB473" t="s">
        <v>125</v>
      </c>
      <c r="AC473" t="s">
        <v>125</v>
      </c>
      <c r="AD473" t="s">
        <v>125</v>
      </c>
      <c r="AE473" t="s">
        <v>125</v>
      </c>
      <c r="AF473" t="s">
        <v>125</v>
      </c>
      <c r="AG473" t="s">
        <v>125</v>
      </c>
    </row>
    <row r="474" spans="1:33" x14ac:dyDescent="0.2">
      <c r="A474">
        <v>44</v>
      </c>
      <c r="B474">
        <v>17168</v>
      </c>
      <c r="C474" t="s">
        <v>4231</v>
      </c>
      <c r="E474" t="s">
        <v>3665</v>
      </c>
      <c r="F474" t="s">
        <v>3735</v>
      </c>
      <c r="G474">
        <v>1</v>
      </c>
      <c r="H474">
        <v>0</v>
      </c>
      <c r="I474" t="s">
        <v>794</v>
      </c>
      <c r="J474" t="s">
        <v>608</v>
      </c>
      <c r="M474" t="s">
        <v>4232</v>
      </c>
      <c r="N474">
        <v>134599</v>
      </c>
      <c r="O474" t="b">
        <v>0</v>
      </c>
      <c r="P474">
        <v>20729</v>
      </c>
      <c r="Q474" t="s">
        <v>4150</v>
      </c>
      <c r="R474" t="s">
        <v>3739</v>
      </c>
      <c r="S474" t="s">
        <v>3740</v>
      </c>
      <c r="T474" t="s">
        <v>130</v>
      </c>
      <c r="AB474" t="s">
        <v>125</v>
      </c>
      <c r="AC474" t="s">
        <v>125</v>
      </c>
      <c r="AD474" t="s">
        <v>125</v>
      </c>
      <c r="AE474" t="s">
        <v>125</v>
      </c>
      <c r="AF474" t="s">
        <v>125</v>
      </c>
      <c r="AG474" t="s">
        <v>125</v>
      </c>
    </row>
    <row r="475" spans="1:33" x14ac:dyDescent="0.2">
      <c r="A475">
        <v>44</v>
      </c>
      <c r="B475">
        <v>17168</v>
      </c>
      <c r="C475" t="s">
        <v>4231</v>
      </c>
      <c r="E475" t="s">
        <v>3665</v>
      </c>
      <c r="F475" t="s">
        <v>3735</v>
      </c>
      <c r="G475">
        <v>1</v>
      </c>
      <c r="H475">
        <v>0</v>
      </c>
      <c r="I475" t="s">
        <v>794</v>
      </c>
      <c r="J475" t="s">
        <v>608</v>
      </c>
      <c r="M475" t="s">
        <v>4232</v>
      </c>
      <c r="N475">
        <v>134601</v>
      </c>
      <c r="O475" t="b">
        <v>0</v>
      </c>
      <c r="P475">
        <v>20727</v>
      </c>
      <c r="Q475" t="s">
        <v>4152</v>
      </c>
      <c r="R475" t="s">
        <v>3739</v>
      </c>
      <c r="S475" t="s">
        <v>3740</v>
      </c>
      <c r="T475" t="s">
        <v>130</v>
      </c>
      <c r="AB475" t="s">
        <v>125</v>
      </c>
      <c r="AC475" t="s">
        <v>125</v>
      </c>
      <c r="AD475" t="s">
        <v>125</v>
      </c>
      <c r="AE475" t="s">
        <v>125</v>
      </c>
      <c r="AF475" t="s">
        <v>125</v>
      </c>
      <c r="AG475" t="s">
        <v>125</v>
      </c>
    </row>
    <row r="476" spans="1:33" x14ac:dyDescent="0.2">
      <c r="A476">
        <v>44</v>
      </c>
      <c r="B476">
        <v>17168</v>
      </c>
      <c r="C476" t="s">
        <v>4231</v>
      </c>
      <c r="E476" t="s">
        <v>3665</v>
      </c>
      <c r="F476" t="s">
        <v>3735</v>
      </c>
      <c r="G476">
        <v>1</v>
      </c>
      <c r="H476">
        <v>0</v>
      </c>
      <c r="I476" t="s">
        <v>794</v>
      </c>
      <c r="J476" t="s">
        <v>608</v>
      </c>
      <c r="M476" t="s">
        <v>4232</v>
      </c>
      <c r="N476">
        <v>134600</v>
      </c>
      <c r="O476" t="b">
        <v>0</v>
      </c>
      <c r="P476">
        <v>20726</v>
      </c>
      <c r="Q476" t="s">
        <v>4153</v>
      </c>
      <c r="R476" t="s">
        <v>3739</v>
      </c>
      <c r="S476" t="s">
        <v>3740</v>
      </c>
      <c r="T476" t="s">
        <v>130</v>
      </c>
      <c r="AB476" t="s">
        <v>125</v>
      </c>
      <c r="AC476" t="s">
        <v>125</v>
      </c>
      <c r="AD476" t="s">
        <v>125</v>
      </c>
      <c r="AE476" t="s">
        <v>125</v>
      </c>
      <c r="AF476" t="s">
        <v>125</v>
      </c>
      <c r="AG476" t="s">
        <v>125</v>
      </c>
    </row>
    <row r="477" spans="1:33" x14ac:dyDescent="0.2">
      <c r="A477">
        <v>44</v>
      </c>
      <c r="B477">
        <v>17168</v>
      </c>
      <c r="C477" t="s">
        <v>4231</v>
      </c>
      <c r="E477" t="s">
        <v>3665</v>
      </c>
      <c r="F477" t="s">
        <v>3735</v>
      </c>
      <c r="G477">
        <v>1</v>
      </c>
      <c r="H477">
        <v>0</v>
      </c>
      <c r="I477" t="s">
        <v>794</v>
      </c>
      <c r="J477" t="s">
        <v>608</v>
      </c>
      <c r="M477" t="s">
        <v>4232</v>
      </c>
      <c r="N477">
        <v>134602</v>
      </c>
      <c r="O477" t="b">
        <v>0</v>
      </c>
      <c r="P477">
        <v>21084</v>
      </c>
      <c r="Q477" t="s">
        <v>4279</v>
      </c>
      <c r="R477" t="s">
        <v>3739</v>
      </c>
      <c r="S477" t="s">
        <v>3740</v>
      </c>
      <c r="T477" t="s">
        <v>130</v>
      </c>
      <c r="U477">
        <v>16287082</v>
      </c>
      <c r="V477" t="s">
        <v>4280</v>
      </c>
      <c r="X477">
        <v>35</v>
      </c>
      <c r="Y477">
        <v>40</v>
      </c>
      <c r="Z477">
        <v>50</v>
      </c>
      <c r="AB477" t="s">
        <v>130</v>
      </c>
      <c r="AC477" t="s">
        <v>125</v>
      </c>
      <c r="AD477" t="s">
        <v>125</v>
      </c>
      <c r="AE477" t="s">
        <v>125</v>
      </c>
      <c r="AF477" t="s">
        <v>125</v>
      </c>
      <c r="AG477" t="s">
        <v>125</v>
      </c>
    </row>
    <row r="478" spans="1:33" x14ac:dyDescent="0.2">
      <c r="A478">
        <v>44</v>
      </c>
      <c r="B478">
        <v>17168</v>
      </c>
      <c r="C478" t="s">
        <v>4231</v>
      </c>
      <c r="E478" t="s">
        <v>3665</v>
      </c>
      <c r="F478" t="s">
        <v>3735</v>
      </c>
      <c r="G478">
        <v>1</v>
      </c>
      <c r="H478">
        <v>0</v>
      </c>
      <c r="I478" t="s">
        <v>794</v>
      </c>
      <c r="J478" t="s">
        <v>608</v>
      </c>
      <c r="M478" t="s">
        <v>4232</v>
      </c>
      <c r="N478">
        <v>134603</v>
      </c>
      <c r="O478" t="b">
        <v>0</v>
      </c>
      <c r="P478">
        <v>21085</v>
      </c>
      <c r="Q478" t="s">
        <v>4281</v>
      </c>
      <c r="R478" t="s">
        <v>3739</v>
      </c>
      <c r="S478" t="s">
        <v>3740</v>
      </c>
      <c r="T478" t="s">
        <v>130</v>
      </c>
      <c r="U478">
        <v>16287085</v>
      </c>
      <c r="V478" t="s">
        <v>3744</v>
      </c>
      <c r="AB478" t="s">
        <v>130</v>
      </c>
      <c r="AC478" t="s">
        <v>125</v>
      </c>
      <c r="AD478" t="s">
        <v>125</v>
      </c>
      <c r="AE478" t="s">
        <v>125</v>
      </c>
      <c r="AF478" t="s">
        <v>125</v>
      </c>
      <c r="AG478" t="s">
        <v>125</v>
      </c>
    </row>
    <row r="479" spans="1:33" x14ac:dyDescent="0.2">
      <c r="A479">
        <v>44</v>
      </c>
      <c r="B479">
        <v>17168</v>
      </c>
      <c r="C479" t="s">
        <v>4231</v>
      </c>
      <c r="E479" t="s">
        <v>3665</v>
      </c>
      <c r="F479" t="s">
        <v>3735</v>
      </c>
      <c r="G479">
        <v>1</v>
      </c>
      <c r="H479">
        <v>0</v>
      </c>
      <c r="I479" t="s">
        <v>794</v>
      </c>
      <c r="J479" t="s">
        <v>608</v>
      </c>
      <c r="M479" t="s">
        <v>4232</v>
      </c>
      <c r="N479">
        <v>134606</v>
      </c>
      <c r="O479" t="b">
        <v>0</v>
      </c>
      <c r="P479">
        <v>21087</v>
      </c>
      <c r="Q479" t="s">
        <v>4282</v>
      </c>
      <c r="R479" t="s">
        <v>3739</v>
      </c>
      <c r="S479" t="s">
        <v>3740</v>
      </c>
      <c r="T479" t="s">
        <v>130</v>
      </c>
      <c r="U479">
        <v>16287324</v>
      </c>
      <c r="V479" t="s">
        <v>4280</v>
      </c>
      <c r="X479">
        <v>35</v>
      </c>
      <c r="Y479">
        <v>40</v>
      </c>
      <c r="Z479">
        <v>50</v>
      </c>
      <c r="AB479" t="s">
        <v>130</v>
      </c>
      <c r="AC479" t="s">
        <v>125</v>
      </c>
      <c r="AD479" t="s">
        <v>125</v>
      </c>
      <c r="AE479" t="s">
        <v>125</v>
      </c>
      <c r="AF479" t="s">
        <v>125</v>
      </c>
      <c r="AG479" t="s">
        <v>125</v>
      </c>
    </row>
    <row r="480" spans="1:33" x14ac:dyDescent="0.2">
      <c r="A480">
        <v>44</v>
      </c>
      <c r="B480">
        <v>17168</v>
      </c>
      <c r="C480" t="s">
        <v>4231</v>
      </c>
      <c r="E480" t="s">
        <v>3665</v>
      </c>
      <c r="F480" t="s">
        <v>3735</v>
      </c>
      <c r="G480">
        <v>1</v>
      </c>
      <c r="H480">
        <v>0</v>
      </c>
      <c r="I480" t="s">
        <v>794</v>
      </c>
      <c r="J480" t="s">
        <v>608</v>
      </c>
      <c r="M480" t="s">
        <v>4232</v>
      </c>
      <c r="N480">
        <v>134604</v>
      </c>
      <c r="O480" t="b">
        <v>0</v>
      </c>
      <c r="P480">
        <v>21086</v>
      </c>
      <c r="Q480" t="s">
        <v>4283</v>
      </c>
      <c r="R480" t="s">
        <v>3739</v>
      </c>
      <c r="S480" t="s">
        <v>3740</v>
      </c>
      <c r="T480" t="s">
        <v>130</v>
      </c>
      <c r="U480">
        <v>16287224</v>
      </c>
      <c r="V480" t="s">
        <v>3744</v>
      </c>
      <c r="AB480" t="s">
        <v>130</v>
      </c>
      <c r="AC480" t="s">
        <v>125</v>
      </c>
      <c r="AD480" t="s">
        <v>125</v>
      </c>
      <c r="AE480" t="s">
        <v>125</v>
      </c>
      <c r="AF480" t="s">
        <v>125</v>
      </c>
      <c r="AG480" t="s">
        <v>125</v>
      </c>
    </row>
    <row r="481" spans="1:33" x14ac:dyDescent="0.2">
      <c r="A481">
        <v>44</v>
      </c>
      <c r="B481">
        <v>17168</v>
      </c>
      <c r="C481" t="s">
        <v>4231</v>
      </c>
      <c r="E481" t="s">
        <v>3665</v>
      </c>
      <c r="F481" t="s">
        <v>3735</v>
      </c>
      <c r="G481">
        <v>1</v>
      </c>
      <c r="H481">
        <v>0</v>
      </c>
      <c r="I481" t="s">
        <v>794</v>
      </c>
      <c r="J481" t="s">
        <v>608</v>
      </c>
      <c r="M481" t="s">
        <v>4232</v>
      </c>
      <c r="N481">
        <v>134609</v>
      </c>
      <c r="O481" t="b">
        <v>0</v>
      </c>
      <c r="P481">
        <v>20759</v>
      </c>
      <c r="Q481" t="s">
        <v>4154</v>
      </c>
      <c r="R481" t="s">
        <v>3739</v>
      </c>
      <c r="S481" t="s">
        <v>3740</v>
      </c>
      <c r="T481" t="s">
        <v>130</v>
      </c>
      <c r="AB481" t="s">
        <v>125</v>
      </c>
      <c r="AC481" t="s">
        <v>125</v>
      </c>
      <c r="AD481" t="s">
        <v>125</v>
      </c>
      <c r="AE481" t="s">
        <v>125</v>
      </c>
      <c r="AF481" t="s">
        <v>125</v>
      </c>
      <c r="AG481" t="s">
        <v>125</v>
      </c>
    </row>
    <row r="482" spans="1:33" x14ac:dyDescent="0.2">
      <c r="A482">
        <v>44</v>
      </c>
      <c r="B482">
        <v>17168</v>
      </c>
      <c r="C482" t="s">
        <v>4231</v>
      </c>
      <c r="E482" t="s">
        <v>3665</v>
      </c>
      <c r="F482" t="s">
        <v>3735</v>
      </c>
      <c r="G482">
        <v>1</v>
      </c>
      <c r="H482">
        <v>0</v>
      </c>
      <c r="I482" t="s">
        <v>794</v>
      </c>
      <c r="J482" t="s">
        <v>608</v>
      </c>
      <c r="M482" t="s">
        <v>4232</v>
      </c>
      <c r="N482">
        <v>134608</v>
      </c>
      <c r="O482" t="b">
        <v>0</v>
      </c>
      <c r="P482">
        <v>20758</v>
      </c>
      <c r="Q482" t="s">
        <v>4155</v>
      </c>
      <c r="R482" t="s">
        <v>3739</v>
      </c>
      <c r="S482" t="s">
        <v>3740</v>
      </c>
      <c r="T482" t="s">
        <v>130</v>
      </c>
      <c r="AB482" t="s">
        <v>125</v>
      </c>
      <c r="AC482" t="s">
        <v>125</v>
      </c>
      <c r="AD482" t="s">
        <v>125</v>
      </c>
      <c r="AE482" t="s">
        <v>125</v>
      </c>
      <c r="AF482" t="s">
        <v>125</v>
      </c>
      <c r="AG482" t="s">
        <v>125</v>
      </c>
    </row>
    <row r="483" spans="1:33" x14ac:dyDescent="0.2">
      <c r="A483">
        <v>44</v>
      </c>
      <c r="B483">
        <v>17168</v>
      </c>
      <c r="C483" t="s">
        <v>4231</v>
      </c>
      <c r="E483" t="s">
        <v>3665</v>
      </c>
      <c r="F483" t="s">
        <v>3735</v>
      </c>
      <c r="G483">
        <v>1</v>
      </c>
      <c r="H483">
        <v>0</v>
      </c>
      <c r="I483" t="s">
        <v>794</v>
      </c>
      <c r="J483" t="s">
        <v>608</v>
      </c>
      <c r="M483" t="s">
        <v>4232</v>
      </c>
      <c r="N483">
        <v>134607</v>
      </c>
      <c r="O483" t="b">
        <v>0</v>
      </c>
      <c r="P483">
        <v>20740</v>
      </c>
      <c r="Q483" t="s">
        <v>4156</v>
      </c>
      <c r="R483" t="s">
        <v>3739</v>
      </c>
      <c r="S483" t="s">
        <v>3740</v>
      </c>
      <c r="T483" t="s">
        <v>130</v>
      </c>
      <c r="AB483" t="s">
        <v>125</v>
      </c>
      <c r="AC483" t="s">
        <v>125</v>
      </c>
      <c r="AD483" t="s">
        <v>125</v>
      </c>
      <c r="AE483" t="s">
        <v>125</v>
      </c>
      <c r="AF483" t="s">
        <v>125</v>
      </c>
      <c r="AG483" t="s">
        <v>125</v>
      </c>
    </row>
    <row r="484" spans="1:33" x14ac:dyDescent="0.2">
      <c r="A484">
        <v>44</v>
      </c>
      <c r="B484">
        <v>17168</v>
      </c>
      <c r="C484" t="s">
        <v>4231</v>
      </c>
      <c r="E484" t="s">
        <v>3665</v>
      </c>
      <c r="F484" t="s">
        <v>3735</v>
      </c>
      <c r="G484">
        <v>1</v>
      </c>
      <c r="H484">
        <v>0</v>
      </c>
      <c r="I484" t="s">
        <v>794</v>
      </c>
      <c r="J484" t="s">
        <v>608</v>
      </c>
      <c r="M484" t="s">
        <v>4232</v>
      </c>
      <c r="N484">
        <v>134611</v>
      </c>
      <c r="O484" t="b">
        <v>0</v>
      </c>
      <c r="P484">
        <v>21088</v>
      </c>
      <c r="Q484" t="s">
        <v>4284</v>
      </c>
      <c r="R484" t="s">
        <v>3739</v>
      </c>
      <c r="S484" t="s">
        <v>3740</v>
      </c>
      <c r="T484" t="s">
        <v>130</v>
      </c>
      <c r="U484">
        <v>16287446</v>
      </c>
      <c r="V484" t="s">
        <v>4285</v>
      </c>
      <c r="X484">
        <v>2.5</v>
      </c>
      <c r="Z484">
        <v>5</v>
      </c>
      <c r="AB484" t="s">
        <v>130</v>
      </c>
      <c r="AC484" t="s">
        <v>125</v>
      </c>
      <c r="AD484" t="s">
        <v>125</v>
      </c>
      <c r="AE484" t="s">
        <v>125</v>
      </c>
      <c r="AF484" t="s">
        <v>125</v>
      </c>
      <c r="AG484" t="s">
        <v>125</v>
      </c>
    </row>
    <row r="485" spans="1:33" x14ac:dyDescent="0.2">
      <c r="A485">
        <v>44</v>
      </c>
      <c r="B485">
        <v>17168</v>
      </c>
      <c r="C485" t="s">
        <v>4231</v>
      </c>
      <c r="E485" t="s">
        <v>3665</v>
      </c>
      <c r="F485" t="s">
        <v>3735</v>
      </c>
      <c r="G485">
        <v>1</v>
      </c>
      <c r="H485">
        <v>0</v>
      </c>
      <c r="I485" t="s">
        <v>794</v>
      </c>
      <c r="J485" t="s">
        <v>608</v>
      </c>
      <c r="M485" t="s">
        <v>4232</v>
      </c>
      <c r="N485">
        <v>134612</v>
      </c>
      <c r="O485" t="b">
        <v>0</v>
      </c>
      <c r="P485">
        <v>20762</v>
      </c>
      <c r="Q485" t="s">
        <v>4158</v>
      </c>
      <c r="R485" t="s">
        <v>3739</v>
      </c>
      <c r="S485" t="s">
        <v>3740</v>
      </c>
      <c r="T485" t="s">
        <v>130</v>
      </c>
      <c r="AB485" t="s">
        <v>125</v>
      </c>
      <c r="AC485" t="s">
        <v>125</v>
      </c>
      <c r="AD485" t="s">
        <v>125</v>
      </c>
      <c r="AE485" t="s">
        <v>125</v>
      </c>
      <c r="AF485" t="s">
        <v>125</v>
      </c>
      <c r="AG485" t="s">
        <v>125</v>
      </c>
    </row>
    <row r="486" spans="1:33" x14ac:dyDescent="0.2">
      <c r="A486">
        <v>44</v>
      </c>
      <c r="B486">
        <v>17168</v>
      </c>
      <c r="C486" t="s">
        <v>4231</v>
      </c>
      <c r="E486" t="s">
        <v>3665</v>
      </c>
      <c r="F486" t="s">
        <v>3735</v>
      </c>
      <c r="G486">
        <v>1</v>
      </c>
      <c r="H486">
        <v>0</v>
      </c>
      <c r="I486" t="s">
        <v>794</v>
      </c>
      <c r="J486" t="s">
        <v>608</v>
      </c>
      <c r="M486" t="s">
        <v>4232</v>
      </c>
      <c r="N486">
        <v>134658</v>
      </c>
      <c r="O486" t="b">
        <v>0</v>
      </c>
      <c r="P486">
        <v>21096</v>
      </c>
      <c r="Q486" t="s">
        <v>4286</v>
      </c>
      <c r="R486" t="s">
        <v>3739</v>
      </c>
      <c r="S486" t="s">
        <v>3740</v>
      </c>
      <c r="T486" t="s">
        <v>130</v>
      </c>
      <c r="U486">
        <v>16288568</v>
      </c>
      <c r="V486" t="s">
        <v>3744</v>
      </c>
      <c r="AB486" t="s">
        <v>130</v>
      </c>
      <c r="AC486" t="s">
        <v>125</v>
      </c>
      <c r="AD486" t="s">
        <v>125</v>
      </c>
      <c r="AE486" t="s">
        <v>125</v>
      </c>
      <c r="AF486" t="s">
        <v>125</v>
      </c>
      <c r="AG486" t="s">
        <v>125</v>
      </c>
    </row>
    <row r="487" spans="1:33" x14ac:dyDescent="0.2">
      <c r="A487">
        <v>44</v>
      </c>
      <c r="B487">
        <v>17168</v>
      </c>
      <c r="C487" t="s">
        <v>4231</v>
      </c>
      <c r="E487" t="s">
        <v>3665</v>
      </c>
      <c r="F487" t="s">
        <v>3735</v>
      </c>
      <c r="G487">
        <v>1</v>
      </c>
      <c r="H487">
        <v>0</v>
      </c>
      <c r="I487" t="s">
        <v>794</v>
      </c>
      <c r="J487" t="s">
        <v>608</v>
      </c>
      <c r="M487" t="s">
        <v>4232</v>
      </c>
      <c r="N487">
        <v>134627</v>
      </c>
      <c r="O487" t="b">
        <v>0</v>
      </c>
      <c r="P487">
        <v>21092</v>
      </c>
      <c r="Q487" t="s">
        <v>4287</v>
      </c>
      <c r="R487" t="s">
        <v>3739</v>
      </c>
      <c r="S487" t="s">
        <v>3740</v>
      </c>
      <c r="T487" t="s">
        <v>130</v>
      </c>
      <c r="U487">
        <v>18791542</v>
      </c>
      <c r="V487" t="s">
        <v>4288</v>
      </c>
      <c r="AB487" t="s">
        <v>130</v>
      </c>
      <c r="AC487" t="s">
        <v>125</v>
      </c>
      <c r="AD487" t="s">
        <v>125</v>
      </c>
      <c r="AE487" t="s">
        <v>125</v>
      </c>
      <c r="AF487" t="s">
        <v>125</v>
      </c>
      <c r="AG487" t="s">
        <v>125</v>
      </c>
    </row>
    <row r="488" spans="1:33" x14ac:dyDescent="0.2">
      <c r="A488">
        <v>44</v>
      </c>
      <c r="B488">
        <v>17168</v>
      </c>
      <c r="C488" t="s">
        <v>4231</v>
      </c>
      <c r="E488" t="s">
        <v>3665</v>
      </c>
      <c r="F488" t="s">
        <v>3735</v>
      </c>
      <c r="G488">
        <v>1</v>
      </c>
      <c r="H488">
        <v>0</v>
      </c>
      <c r="I488" t="s">
        <v>794</v>
      </c>
      <c r="J488" t="s">
        <v>608</v>
      </c>
      <c r="M488" t="s">
        <v>4232</v>
      </c>
      <c r="N488">
        <v>134624</v>
      </c>
      <c r="O488" t="b">
        <v>0</v>
      </c>
      <c r="P488">
        <v>21089</v>
      </c>
      <c r="Q488" t="s">
        <v>4289</v>
      </c>
      <c r="R488" t="s">
        <v>3739</v>
      </c>
      <c r="S488" t="s">
        <v>3740</v>
      </c>
      <c r="T488" t="s">
        <v>130</v>
      </c>
      <c r="U488">
        <v>16287807</v>
      </c>
      <c r="V488" t="s">
        <v>4290</v>
      </c>
      <c r="X488">
        <v>20</v>
      </c>
      <c r="Y488">
        <v>27</v>
      </c>
      <c r="Z488">
        <v>32</v>
      </c>
      <c r="AB488" t="s">
        <v>130</v>
      </c>
      <c r="AC488" t="s">
        <v>125</v>
      </c>
      <c r="AD488" t="s">
        <v>125</v>
      </c>
      <c r="AE488" t="s">
        <v>125</v>
      </c>
      <c r="AF488" t="s">
        <v>125</v>
      </c>
      <c r="AG488" t="s">
        <v>125</v>
      </c>
    </row>
    <row r="489" spans="1:33" x14ac:dyDescent="0.2">
      <c r="A489">
        <v>44</v>
      </c>
      <c r="B489">
        <v>17168</v>
      </c>
      <c r="C489" t="s">
        <v>4231</v>
      </c>
      <c r="E489" t="s">
        <v>3665</v>
      </c>
      <c r="F489" t="s">
        <v>3735</v>
      </c>
      <c r="G489">
        <v>1</v>
      </c>
      <c r="H489">
        <v>0</v>
      </c>
      <c r="I489" t="s">
        <v>794</v>
      </c>
      <c r="J489" t="s">
        <v>608</v>
      </c>
      <c r="M489" t="s">
        <v>4232</v>
      </c>
      <c r="N489">
        <v>134628</v>
      </c>
      <c r="O489" t="b">
        <v>0</v>
      </c>
      <c r="P489">
        <v>21093</v>
      </c>
      <c r="Q489" t="s">
        <v>4291</v>
      </c>
      <c r="R489" t="s">
        <v>3739</v>
      </c>
      <c r="S489" t="s">
        <v>3740</v>
      </c>
      <c r="T489" t="s">
        <v>130</v>
      </c>
      <c r="U489">
        <v>16288378</v>
      </c>
      <c r="V489" t="s">
        <v>3744</v>
      </c>
      <c r="AB489" t="s">
        <v>130</v>
      </c>
      <c r="AC489" t="s">
        <v>125</v>
      </c>
      <c r="AD489" t="s">
        <v>125</v>
      </c>
      <c r="AE489" t="s">
        <v>125</v>
      </c>
      <c r="AF489" t="s">
        <v>125</v>
      </c>
      <c r="AG489" t="s">
        <v>125</v>
      </c>
    </row>
    <row r="490" spans="1:33" x14ac:dyDescent="0.2">
      <c r="A490">
        <v>44</v>
      </c>
      <c r="B490">
        <v>17168</v>
      </c>
      <c r="C490" t="s">
        <v>4231</v>
      </c>
      <c r="E490" t="s">
        <v>3665</v>
      </c>
      <c r="F490" t="s">
        <v>3735</v>
      </c>
      <c r="G490">
        <v>1</v>
      </c>
      <c r="H490">
        <v>0</v>
      </c>
      <c r="I490" t="s">
        <v>794</v>
      </c>
      <c r="J490" t="s">
        <v>608</v>
      </c>
      <c r="M490" t="s">
        <v>4232</v>
      </c>
      <c r="N490">
        <v>134656</v>
      </c>
      <c r="O490" t="b">
        <v>0</v>
      </c>
      <c r="P490">
        <v>21094</v>
      </c>
      <c r="Q490" t="s">
        <v>4292</v>
      </c>
      <c r="R490" t="s">
        <v>3739</v>
      </c>
      <c r="S490" t="s">
        <v>3740</v>
      </c>
      <c r="T490" t="s">
        <v>130</v>
      </c>
      <c r="U490">
        <v>16288541</v>
      </c>
      <c r="V490" t="s">
        <v>3744</v>
      </c>
      <c r="AB490" t="s">
        <v>130</v>
      </c>
      <c r="AC490" t="s">
        <v>125</v>
      </c>
      <c r="AD490" t="s">
        <v>125</v>
      </c>
      <c r="AE490" t="s">
        <v>125</v>
      </c>
      <c r="AF490" t="s">
        <v>125</v>
      </c>
      <c r="AG490" t="s">
        <v>125</v>
      </c>
    </row>
    <row r="491" spans="1:33" x14ac:dyDescent="0.2">
      <c r="A491">
        <v>44</v>
      </c>
      <c r="B491">
        <v>17168</v>
      </c>
      <c r="C491" t="s">
        <v>4231</v>
      </c>
      <c r="E491" t="s">
        <v>3665</v>
      </c>
      <c r="F491" t="s">
        <v>3735</v>
      </c>
      <c r="G491">
        <v>1</v>
      </c>
      <c r="H491">
        <v>0</v>
      </c>
      <c r="I491" t="s">
        <v>794</v>
      </c>
      <c r="J491" t="s">
        <v>608</v>
      </c>
      <c r="M491" t="s">
        <v>4232</v>
      </c>
      <c r="N491">
        <v>134657</v>
      </c>
      <c r="O491" t="b">
        <v>0</v>
      </c>
      <c r="P491">
        <v>21095</v>
      </c>
      <c r="Q491" t="s">
        <v>4293</v>
      </c>
      <c r="R491" t="s">
        <v>3739</v>
      </c>
      <c r="S491" t="s">
        <v>3740</v>
      </c>
      <c r="T491" t="s">
        <v>130</v>
      </c>
      <c r="U491">
        <v>16288545</v>
      </c>
      <c r="V491" t="s">
        <v>3813</v>
      </c>
      <c r="AB491" t="s">
        <v>130</v>
      </c>
      <c r="AC491" t="s">
        <v>125</v>
      </c>
      <c r="AD491" t="s">
        <v>125</v>
      </c>
      <c r="AE491" t="s">
        <v>125</v>
      </c>
      <c r="AF491" t="s">
        <v>125</v>
      </c>
      <c r="AG491" t="s">
        <v>125</v>
      </c>
    </row>
    <row r="492" spans="1:33" x14ac:dyDescent="0.2">
      <c r="A492">
        <v>44</v>
      </c>
      <c r="B492">
        <v>17168</v>
      </c>
      <c r="C492" t="s">
        <v>4231</v>
      </c>
      <c r="E492" t="s">
        <v>3665</v>
      </c>
      <c r="F492" t="s">
        <v>3735</v>
      </c>
      <c r="G492">
        <v>1</v>
      </c>
      <c r="H492">
        <v>0</v>
      </c>
      <c r="I492" t="s">
        <v>794</v>
      </c>
      <c r="J492" t="s">
        <v>608</v>
      </c>
      <c r="M492" t="s">
        <v>4232</v>
      </c>
      <c r="N492">
        <v>134626</v>
      </c>
      <c r="O492" t="b">
        <v>0</v>
      </c>
      <c r="P492">
        <v>21091</v>
      </c>
      <c r="Q492" t="s">
        <v>4294</v>
      </c>
      <c r="R492" t="s">
        <v>3739</v>
      </c>
      <c r="S492" t="s">
        <v>3740</v>
      </c>
      <c r="T492" t="s">
        <v>130</v>
      </c>
      <c r="U492">
        <v>16288035</v>
      </c>
      <c r="V492" t="s">
        <v>4295</v>
      </c>
      <c r="X492">
        <v>18</v>
      </c>
      <c r="Y492">
        <v>25</v>
      </c>
      <c r="Z492">
        <v>32</v>
      </c>
      <c r="AB492" t="s">
        <v>130</v>
      </c>
      <c r="AC492" t="s">
        <v>125</v>
      </c>
      <c r="AD492" t="s">
        <v>125</v>
      </c>
      <c r="AE492" t="s">
        <v>125</v>
      </c>
      <c r="AF492" t="s">
        <v>125</v>
      </c>
      <c r="AG492" t="s">
        <v>125</v>
      </c>
    </row>
    <row r="493" spans="1:33" x14ac:dyDescent="0.2">
      <c r="A493">
        <v>44</v>
      </c>
      <c r="B493">
        <v>17168</v>
      </c>
      <c r="C493" t="s">
        <v>4231</v>
      </c>
      <c r="E493" t="s">
        <v>3665</v>
      </c>
      <c r="F493" t="s">
        <v>3735</v>
      </c>
      <c r="G493">
        <v>1</v>
      </c>
      <c r="H493">
        <v>0</v>
      </c>
      <c r="I493" t="s">
        <v>794</v>
      </c>
      <c r="J493" t="s">
        <v>608</v>
      </c>
      <c r="M493" t="s">
        <v>4232</v>
      </c>
      <c r="N493">
        <v>134625</v>
      </c>
      <c r="O493" t="b">
        <v>0</v>
      </c>
      <c r="P493">
        <v>21090</v>
      </c>
      <c r="Q493" t="s">
        <v>4296</v>
      </c>
      <c r="R493" t="s">
        <v>3739</v>
      </c>
      <c r="S493" t="s">
        <v>3740</v>
      </c>
      <c r="T493" t="s">
        <v>130</v>
      </c>
      <c r="U493">
        <v>16287865</v>
      </c>
      <c r="V493" t="s">
        <v>4297</v>
      </c>
      <c r="X493">
        <v>8</v>
      </c>
      <c r="Y493">
        <v>11</v>
      </c>
      <c r="Z493">
        <v>14</v>
      </c>
      <c r="AB493" t="s">
        <v>130</v>
      </c>
      <c r="AC493" t="s">
        <v>125</v>
      </c>
      <c r="AD493" t="s">
        <v>125</v>
      </c>
      <c r="AE493" t="s">
        <v>125</v>
      </c>
      <c r="AF493" t="s">
        <v>125</v>
      </c>
      <c r="AG493" t="s">
        <v>125</v>
      </c>
    </row>
    <row r="494" spans="1:33" x14ac:dyDescent="0.2">
      <c r="A494">
        <v>44</v>
      </c>
      <c r="B494">
        <v>17168</v>
      </c>
      <c r="C494" t="s">
        <v>4231</v>
      </c>
      <c r="E494" t="s">
        <v>3665</v>
      </c>
      <c r="F494" t="s">
        <v>3735</v>
      </c>
      <c r="G494">
        <v>1</v>
      </c>
      <c r="H494">
        <v>0</v>
      </c>
      <c r="I494" t="s">
        <v>794</v>
      </c>
      <c r="J494" t="s">
        <v>608</v>
      </c>
      <c r="M494" t="s">
        <v>4232</v>
      </c>
      <c r="N494">
        <v>134704</v>
      </c>
      <c r="O494" t="b">
        <v>0</v>
      </c>
      <c r="P494">
        <v>21100</v>
      </c>
      <c r="Q494" t="s">
        <v>4298</v>
      </c>
      <c r="R494" t="s">
        <v>3739</v>
      </c>
      <c r="S494" t="s">
        <v>3740</v>
      </c>
      <c r="T494" t="s">
        <v>130</v>
      </c>
      <c r="U494">
        <v>16289036</v>
      </c>
      <c r="V494" t="s">
        <v>4288</v>
      </c>
      <c r="AB494" t="s">
        <v>130</v>
      </c>
      <c r="AC494" t="s">
        <v>125</v>
      </c>
      <c r="AD494" t="s">
        <v>125</v>
      </c>
      <c r="AE494" t="s">
        <v>125</v>
      </c>
      <c r="AF494" t="s">
        <v>125</v>
      </c>
      <c r="AG494" t="s">
        <v>125</v>
      </c>
    </row>
    <row r="495" spans="1:33" x14ac:dyDescent="0.2">
      <c r="A495">
        <v>44</v>
      </c>
      <c r="B495">
        <v>17168</v>
      </c>
      <c r="C495" t="s">
        <v>4231</v>
      </c>
      <c r="E495" t="s">
        <v>3665</v>
      </c>
      <c r="F495" t="s">
        <v>3735</v>
      </c>
      <c r="G495">
        <v>1</v>
      </c>
      <c r="H495">
        <v>0</v>
      </c>
      <c r="I495" t="s">
        <v>794</v>
      </c>
      <c r="J495" t="s">
        <v>608</v>
      </c>
      <c r="M495" t="s">
        <v>4232</v>
      </c>
      <c r="N495">
        <v>134659</v>
      </c>
      <c r="O495" t="b">
        <v>0</v>
      </c>
      <c r="P495">
        <v>21097</v>
      </c>
      <c r="Q495" t="s">
        <v>4299</v>
      </c>
      <c r="R495" t="s">
        <v>3739</v>
      </c>
      <c r="S495" t="s">
        <v>3740</v>
      </c>
      <c r="T495" t="s">
        <v>130</v>
      </c>
      <c r="U495">
        <v>16288731</v>
      </c>
      <c r="V495" t="s">
        <v>4290</v>
      </c>
      <c r="X495">
        <v>20</v>
      </c>
      <c r="Y495">
        <v>27</v>
      </c>
      <c r="Z495">
        <v>32</v>
      </c>
      <c r="AB495" t="s">
        <v>130</v>
      </c>
      <c r="AC495" t="s">
        <v>125</v>
      </c>
      <c r="AD495" t="s">
        <v>125</v>
      </c>
      <c r="AE495" t="s">
        <v>125</v>
      </c>
      <c r="AF495" t="s">
        <v>125</v>
      </c>
      <c r="AG495" t="s">
        <v>125</v>
      </c>
    </row>
    <row r="496" spans="1:33" x14ac:dyDescent="0.2">
      <c r="A496">
        <v>44</v>
      </c>
      <c r="B496">
        <v>17168</v>
      </c>
      <c r="C496" t="s">
        <v>4231</v>
      </c>
      <c r="E496" t="s">
        <v>3665</v>
      </c>
      <c r="F496" t="s">
        <v>3735</v>
      </c>
      <c r="G496">
        <v>1</v>
      </c>
      <c r="H496">
        <v>0</v>
      </c>
      <c r="I496" t="s">
        <v>794</v>
      </c>
      <c r="J496" t="s">
        <v>608</v>
      </c>
      <c r="M496" t="s">
        <v>4232</v>
      </c>
      <c r="N496">
        <v>134706</v>
      </c>
      <c r="O496" t="b">
        <v>0</v>
      </c>
      <c r="P496">
        <v>21102</v>
      </c>
      <c r="Q496" t="s">
        <v>4300</v>
      </c>
      <c r="R496" t="s">
        <v>3739</v>
      </c>
      <c r="S496" t="s">
        <v>3740</v>
      </c>
      <c r="T496" t="s">
        <v>130</v>
      </c>
      <c r="U496">
        <v>16289129</v>
      </c>
      <c r="V496" t="s">
        <v>3744</v>
      </c>
      <c r="AB496" t="s">
        <v>130</v>
      </c>
      <c r="AC496" t="s">
        <v>125</v>
      </c>
      <c r="AD496" t="s">
        <v>125</v>
      </c>
      <c r="AE496" t="s">
        <v>125</v>
      </c>
      <c r="AF496" t="s">
        <v>125</v>
      </c>
      <c r="AG496" t="s">
        <v>125</v>
      </c>
    </row>
    <row r="497" spans="1:33" x14ac:dyDescent="0.2">
      <c r="A497">
        <v>44</v>
      </c>
      <c r="B497">
        <v>17168</v>
      </c>
      <c r="C497" t="s">
        <v>4231</v>
      </c>
      <c r="E497" t="s">
        <v>3665</v>
      </c>
      <c r="F497" t="s">
        <v>3735</v>
      </c>
      <c r="G497">
        <v>1</v>
      </c>
      <c r="H497">
        <v>0</v>
      </c>
      <c r="I497" t="s">
        <v>794</v>
      </c>
      <c r="J497" t="s">
        <v>608</v>
      </c>
      <c r="M497" t="s">
        <v>4232</v>
      </c>
      <c r="N497">
        <v>134705</v>
      </c>
      <c r="O497" t="b">
        <v>0</v>
      </c>
      <c r="P497">
        <v>21101</v>
      </c>
      <c r="Q497" t="s">
        <v>4301</v>
      </c>
      <c r="R497" t="s">
        <v>3739</v>
      </c>
      <c r="S497" t="s">
        <v>3740</v>
      </c>
      <c r="T497" t="s">
        <v>130</v>
      </c>
      <c r="U497">
        <v>16289098</v>
      </c>
      <c r="V497" t="s">
        <v>3744</v>
      </c>
      <c r="AB497" t="s">
        <v>130</v>
      </c>
      <c r="AC497" t="s">
        <v>125</v>
      </c>
      <c r="AD497" t="s">
        <v>125</v>
      </c>
      <c r="AE497" t="s">
        <v>125</v>
      </c>
      <c r="AF497" t="s">
        <v>125</v>
      </c>
      <c r="AG497" t="s">
        <v>125</v>
      </c>
    </row>
    <row r="498" spans="1:33" x14ac:dyDescent="0.2">
      <c r="A498">
        <v>44</v>
      </c>
      <c r="B498">
        <v>17168</v>
      </c>
      <c r="C498" t="s">
        <v>4231</v>
      </c>
      <c r="E498" t="s">
        <v>3665</v>
      </c>
      <c r="F498" t="s">
        <v>3735</v>
      </c>
      <c r="G498">
        <v>1</v>
      </c>
      <c r="H498">
        <v>0</v>
      </c>
      <c r="I498" t="s">
        <v>794</v>
      </c>
      <c r="J498" t="s">
        <v>608</v>
      </c>
      <c r="M498" t="s">
        <v>4232</v>
      </c>
      <c r="N498">
        <v>134707</v>
      </c>
      <c r="O498" t="b">
        <v>0</v>
      </c>
      <c r="P498">
        <v>21103</v>
      </c>
      <c r="Q498" t="s">
        <v>4302</v>
      </c>
      <c r="R498" t="s">
        <v>3739</v>
      </c>
      <c r="S498" t="s">
        <v>3740</v>
      </c>
      <c r="T498" t="s">
        <v>130</v>
      </c>
      <c r="U498">
        <v>16289222</v>
      </c>
      <c r="V498" t="s">
        <v>3744</v>
      </c>
      <c r="AB498" t="s">
        <v>130</v>
      </c>
      <c r="AC498" t="s">
        <v>125</v>
      </c>
      <c r="AD498" t="s">
        <v>125</v>
      </c>
      <c r="AE498" t="s">
        <v>125</v>
      </c>
      <c r="AF498" t="s">
        <v>125</v>
      </c>
      <c r="AG498" t="s">
        <v>125</v>
      </c>
    </row>
    <row r="499" spans="1:33" x14ac:dyDescent="0.2">
      <c r="A499">
        <v>44</v>
      </c>
      <c r="B499">
        <v>17168</v>
      </c>
      <c r="C499" t="s">
        <v>4231</v>
      </c>
      <c r="E499" t="s">
        <v>3665</v>
      </c>
      <c r="F499" t="s">
        <v>3735</v>
      </c>
      <c r="G499">
        <v>1</v>
      </c>
      <c r="H499">
        <v>0</v>
      </c>
      <c r="I499" t="s">
        <v>794</v>
      </c>
      <c r="J499" t="s">
        <v>608</v>
      </c>
      <c r="M499" t="s">
        <v>4232</v>
      </c>
      <c r="N499">
        <v>134661</v>
      </c>
      <c r="O499" t="b">
        <v>0</v>
      </c>
      <c r="P499">
        <v>21099</v>
      </c>
      <c r="Q499" t="s">
        <v>4303</v>
      </c>
      <c r="R499" t="s">
        <v>3739</v>
      </c>
      <c r="S499" t="s">
        <v>3740</v>
      </c>
      <c r="T499" t="s">
        <v>130</v>
      </c>
      <c r="U499">
        <v>16288888</v>
      </c>
      <c r="V499" t="s">
        <v>4304</v>
      </c>
      <c r="X499">
        <v>18</v>
      </c>
      <c r="Y499">
        <v>25</v>
      </c>
      <c r="Z499">
        <v>35</v>
      </c>
      <c r="AB499" t="s">
        <v>130</v>
      </c>
      <c r="AC499" t="s">
        <v>125</v>
      </c>
      <c r="AD499" t="s">
        <v>125</v>
      </c>
      <c r="AE499" t="s">
        <v>125</v>
      </c>
      <c r="AF499" t="s">
        <v>125</v>
      </c>
      <c r="AG499" t="s">
        <v>125</v>
      </c>
    </row>
    <row r="500" spans="1:33" x14ac:dyDescent="0.2">
      <c r="A500">
        <v>44</v>
      </c>
      <c r="B500">
        <v>17168</v>
      </c>
      <c r="C500" t="s">
        <v>4231</v>
      </c>
      <c r="E500" t="s">
        <v>3665</v>
      </c>
      <c r="F500" t="s">
        <v>3735</v>
      </c>
      <c r="G500">
        <v>1</v>
      </c>
      <c r="H500">
        <v>0</v>
      </c>
      <c r="I500" t="s">
        <v>794</v>
      </c>
      <c r="J500" t="s">
        <v>608</v>
      </c>
      <c r="M500" t="s">
        <v>4232</v>
      </c>
      <c r="N500">
        <v>134660</v>
      </c>
      <c r="O500" t="b">
        <v>0</v>
      </c>
      <c r="P500">
        <v>21098</v>
      </c>
      <c r="Q500" t="s">
        <v>4305</v>
      </c>
      <c r="R500" t="s">
        <v>3739</v>
      </c>
      <c r="S500" t="s">
        <v>3740</v>
      </c>
      <c r="T500" t="s">
        <v>130</v>
      </c>
      <c r="U500">
        <v>16288834</v>
      </c>
      <c r="V500" t="s">
        <v>4297</v>
      </c>
      <c r="X500">
        <v>8</v>
      </c>
      <c r="Y500">
        <v>11</v>
      </c>
      <c r="Z500">
        <v>14</v>
      </c>
      <c r="AB500" t="s">
        <v>130</v>
      </c>
      <c r="AC500" t="s">
        <v>125</v>
      </c>
      <c r="AD500" t="s">
        <v>125</v>
      </c>
      <c r="AE500" t="s">
        <v>125</v>
      </c>
      <c r="AF500" t="s">
        <v>125</v>
      </c>
      <c r="AG500" t="s">
        <v>125</v>
      </c>
    </row>
    <row r="501" spans="1:33" x14ac:dyDescent="0.2">
      <c r="A501">
        <v>44</v>
      </c>
      <c r="B501">
        <v>17168</v>
      </c>
      <c r="C501" t="s">
        <v>4231</v>
      </c>
      <c r="E501" t="s">
        <v>3665</v>
      </c>
      <c r="F501" t="s">
        <v>3735</v>
      </c>
      <c r="G501">
        <v>1</v>
      </c>
      <c r="H501">
        <v>0</v>
      </c>
      <c r="I501" t="s">
        <v>794</v>
      </c>
      <c r="J501" t="s">
        <v>608</v>
      </c>
      <c r="M501" t="s">
        <v>4232</v>
      </c>
      <c r="N501">
        <v>134712</v>
      </c>
      <c r="O501" t="b">
        <v>0</v>
      </c>
      <c r="P501">
        <v>21104</v>
      </c>
      <c r="Q501" t="s">
        <v>4306</v>
      </c>
      <c r="R501" t="s">
        <v>3739</v>
      </c>
      <c r="S501" t="s">
        <v>3740</v>
      </c>
      <c r="T501" t="s">
        <v>130</v>
      </c>
      <c r="U501">
        <v>16289702</v>
      </c>
      <c r="V501" t="s">
        <v>4307</v>
      </c>
      <c r="Z501">
        <v>1300</v>
      </c>
      <c r="AB501" t="s">
        <v>130</v>
      </c>
      <c r="AC501" t="s">
        <v>125</v>
      </c>
      <c r="AD501" t="s">
        <v>125</v>
      </c>
      <c r="AE501" t="s">
        <v>125</v>
      </c>
      <c r="AF501" t="s">
        <v>125</v>
      </c>
      <c r="AG501" t="s">
        <v>125</v>
      </c>
    </row>
    <row r="502" spans="1:33" x14ac:dyDescent="0.2">
      <c r="A502">
        <v>44</v>
      </c>
      <c r="B502">
        <v>17168</v>
      </c>
      <c r="C502" t="s">
        <v>4231</v>
      </c>
      <c r="E502" t="s">
        <v>3665</v>
      </c>
      <c r="F502" t="s">
        <v>3735</v>
      </c>
      <c r="G502">
        <v>1</v>
      </c>
      <c r="H502">
        <v>0</v>
      </c>
      <c r="I502" t="s">
        <v>794</v>
      </c>
      <c r="J502" t="s">
        <v>608</v>
      </c>
      <c r="M502" t="s">
        <v>4232</v>
      </c>
      <c r="N502">
        <v>134708</v>
      </c>
      <c r="O502" t="b">
        <v>0</v>
      </c>
      <c r="P502">
        <v>20763</v>
      </c>
      <c r="Q502" t="s">
        <v>4162</v>
      </c>
      <c r="R502" t="s">
        <v>3739</v>
      </c>
      <c r="S502" t="s">
        <v>3740</v>
      </c>
      <c r="T502" t="s">
        <v>130</v>
      </c>
      <c r="AB502" t="s">
        <v>125</v>
      </c>
      <c r="AC502" t="s">
        <v>125</v>
      </c>
      <c r="AD502" t="s">
        <v>125</v>
      </c>
      <c r="AE502" t="s">
        <v>125</v>
      </c>
      <c r="AF502" t="s">
        <v>125</v>
      </c>
      <c r="AG502" t="s">
        <v>125</v>
      </c>
    </row>
    <row r="503" spans="1:33" x14ac:dyDescent="0.2">
      <c r="A503">
        <v>44</v>
      </c>
      <c r="B503">
        <v>17168</v>
      </c>
      <c r="C503" t="s">
        <v>4231</v>
      </c>
      <c r="E503" t="s">
        <v>3665</v>
      </c>
      <c r="F503" t="s">
        <v>3735</v>
      </c>
      <c r="G503">
        <v>1</v>
      </c>
      <c r="H503">
        <v>0</v>
      </c>
      <c r="I503" t="s">
        <v>794</v>
      </c>
      <c r="J503" t="s">
        <v>608</v>
      </c>
      <c r="M503" t="s">
        <v>4232</v>
      </c>
      <c r="N503">
        <v>134709</v>
      </c>
      <c r="O503" t="b">
        <v>0</v>
      </c>
      <c r="P503">
        <v>20764</v>
      </c>
      <c r="Q503" t="s">
        <v>4163</v>
      </c>
      <c r="R503" t="s">
        <v>3739</v>
      </c>
      <c r="S503" t="s">
        <v>3740</v>
      </c>
      <c r="T503" t="s">
        <v>130</v>
      </c>
      <c r="AB503" t="s">
        <v>125</v>
      </c>
      <c r="AC503" t="s">
        <v>125</v>
      </c>
      <c r="AD503" t="s">
        <v>125</v>
      </c>
      <c r="AE503" t="s">
        <v>125</v>
      </c>
      <c r="AF503" t="s">
        <v>125</v>
      </c>
      <c r="AG503" t="s">
        <v>125</v>
      </c>
    </row>
    <row r="504" spans="1:33" x14ac:dyDescent="0.2">
      <c r="A504">
        <v>44</v>
      </c>
      <c r="B504">
        <v>17168</v>
      </c>
      <c r="C504" t="s">
        <v>4231</v>
      </c>
      <c r="E504" t="s">
        <v>3665</v>
      </c>
      <c r="F504" t="s">
        <v>3735</v>
      </c>
      <c r="G504">
        <v>1</v>
      </c>
      <c r="H504">
        <v>0</v>
      </c>
      <c r="I504" t="s">
        <v>794</v>
      </c>
      <c r="J504" t="s">
        <v>608</v>
      </c>
      <c r="M504" t="s">
        <v>4232</v>
      </c>
      <c r="N504">
        <v>134715</v>
      </c>
      <c r="O504" t="b">
        <v>0</v>
      </c>
      <c r="P504">
        <v>20768</v>
      </c>
      <c r="Q504" t="s">
        <v>4164</v>
      </c>
      <c r="R504" t="s">
        <v>3739</v>
      </c>
      <c r="S504" t="s">
        <v>3740</v>
      </c>
      <c r="T504" t="s">
        <v>130</v>
      </c>
      <c r="AB504" t="s">
        <v>125</v>
      </c>
      <c r="AC504" t="s">
        <v>125</v>
      </c>
      <c r="AD504" t="s">
        <v>125</v>
      </c>
      <c r="AE504" t="s">
        <v>125</v>
      </c>
      <c r="AF504" t="s">
        <v>125</v>
      </c>
      <c r="AG504" t="s">
        <v>125</v>
      </c>
    </row>
    <row r="505" spans="1:33" x14ac:dyDescent="0.2">
      <c r="A505">
        <v>44</v>
      </c>
      <c r="B505">
        <v>17168</v>
      </c>
      <c r="C505" t="s">
        <v>4231</v>
      </c>
      <c r="E505" t="s">
        <v>3665</v>
      </c>
      <c r="F505" t="s">
        <v>3735</v>
      </c>
      <c r="G505">
        <v>1</v>
      </c>
      <c r="H505">
        <v>0</v>
      </c>
      <c r="I505" t="s">
        <v>794</v>
      </c>
      <c r="J505" t="s">
        <v>608</v>
      </c>
      <c r="M505" t="s">
        <v>4232</v>
      </c>
      <c r="N505">
        <v>134714</v>
      </c>
      <c r="O505" t="b">
        <v>0</v>
      </c>
      <c r="P505">
        <v>20767</v>
      </c>
      <c r="Q505" t="s">
        <v>4166</v>
      </c>
      <c r="R505" t="s">
        <v>3739</v>
      </c>
      <c r="S505" t="s">
        <v>3740</v>
      </c>
      <c r="T505" t="s">
        <v>130</v>
      </c>
      <c r="AB505" t="s">
        <v>125</v>
      </c>
      <c r="AC505" t="s">
        <v>125</v>
      </c>
      <c r="AD505" t="s">
        <v>125</v>
      </c>
      <c r="AE505" t="s">
        <v>125</v>
      </c>
      <c r="AF505" t="s">
        <v>125</v>
      </c>
      <c r="AG505" t="s">
        <v>125</v>
      </c>
    </row>
    <row r="506" spans="1:33" x14ac:dyDescent="0.2">
      <c r="A506">
        <v>44</v>
      </c>
      <c r="B506">
        <v>17168</v>
      </c>
      <c r="C506" t="s">
        <v>4231</v>
      </c>
      <c r="E506" t="s">
        <v>3665</v>
      </c>
      <c r="F506" t="s">
        <v>3735</v>
      </c>
      <c r="G506">
        <v>1</v>
      </c>
      <c r="H506">
        <v>0</v>
      </c>
      <c r="I506" t="s">
        <v>794</v>
      </c>
      <c r="J506" t="s">
        <v>608</v>
      </c>
      <c r="M506" t="s">
        <v>4232</v>
      </c>
      <c r="N506">
        <v>134713</v>
      </c>
      <c r="O506" t="b">
        <v>0</v>
      </c>
      <c r="P506">
        <v>20766</v>
      </c>
      <c r="Q506" t="s">
        <v>4167</v>
      </c>
      <c r="R506" t="s">
        <v>3739</v>
      </c>
      <c r="S506" t="s">
        <v>3740</v>
      </c>
      <c r="T506" t="s">
        <v>130</v>
      </c>
      <c r="AB506" t="s">
        <v>125</v>
      </c>
      <c r="AC506" t="s">
        <v>125</v>
      </c>
      <c r="AD506" t="s">
        <v>125</v>
      </c>
      <c r="AE506" t="s">
        <v>125</v>
      </c>
      <c r="AF506" t="s">
        <v>125</v>
      </c>
      <c r="AG506" t="s">
        <v>125</v>
      </c>
    </row>
    <row r="507" spans="1:33" x14ac:dyDescent="0.2">
      <c r="A507">
        <v>44</v>
      </c>
      <c r="B507">
        <v>17168</v>
      </c>
      <c r="C507" t="s">
        <v>4231</v>
      </c>
      <c r="E507" t="s">
        <v>3665</v>
      </c>
      <c r="F507" t="s">
        <v>3735</v>
      </c>
      <c r="G507">
        <v>1</v>
      </c>
      <c r="H507">
        <v>0</v>
      </c>
      <c r="I507" t="s">
        <v>794</v>
      </c>
      <c r="J507" t="s">
        <v>608</v>
      </c>
      <c r="M507" t="s">
        <v>4232</v>
      </c>
      <c r="N507">
        <v>134718</v>
      </c>
      <c r="O507" t="b">
        <v>0</v>
      </c>
      <c r="P507">
        <v>20771</v>
      </c>
      <c r="Q507" t="s">
        <v>4168</v>
      </c>
      <c r="R507" t="s">
        <v>3739</v>
      </c>
      <c r="S507" t="s">
        <v>3740</v>
      </c>
      <c r="T507" t="s">
        <v>130</v>
      </c>
      <c r="AB507" t="s">
        <v>125</v>
      </c>
      <c r="AC507" t="s">
        <v>125</v>
      </c>
      <c r="AD507" t="s">
        <v>125</v>
      </c>
      <c r="AE507" t="s">
        <v>125</v>
      </c>
      <c r="AF507" t="s">
        <v>125</v>
      </c>
      <c r="AG507" t="s">
        <v>125</v>
      </c>
    </row>
    <row r="508" spans="1:33" x14ac:dyDescent="0.2">
      <c r="A508">
        <v>44</v>
      </c>
      <c r="B508">
        <v>17168</v>
      </c>
      <c r="C508" t="s">
        <v>4231</v>
      </c>
      <c r="E508" t="s">
        <v>3665</v>
      </c>
      <c r="F508" t="s">
        <v>3735</v>
      </c>
      <c r="G508">
        <v>1</v>
      </c>
      <c r="H508">
        <v>0</v>
      </c>
      <c r="I508" t="s">
        <v>794</v>
      </c>
      <c r="J508" t="s">
        <v>608</v>
      </c>
      <c r="M508" t="s">
        <v>4232</v>
      </c>
      <c r="N508">
        <v>134717</v>
      </c>
      <c r="O508" t="b">
        <v>0</v>
      </c>
      <c r="P508">
        <v>20770</v>
      </c>
      <c r="Q508" t="s">
        <v>4169</v>
      </c>
      <c r="R508" t="s">
        <v>3739</v>
      </c>
      <c r="S508" t="s">
        <v>3740</v>
      </c>
      <c r="T508" t="s">
        <v>130</v>
      </c>
      <c r="AB508" t="s">
        <v>125</v>
      </c>
      <c r="AC508" t="s">
        <v>125</v>
      </c>
      <c r="AD508" t="s">
        <v>125</v>
      </c>
      <c r="AE508" t="s">
        <v>125</v>
      </c>
      <c r="AF508" t="s">
        <v>125</v>
      </c>
      <c r="AG508" t="s">
        <v>125</v>
      </c>
    </row>
    <row r="509" spans="1:33" x14ac:dyDescent="0.2">
      <c r="A509">
        <v>44</v>
      </c>
      <c r="B509">
        <v>17168</v>
      </c>
      <c r="C509" t="s">
        <v>4231</v>
      </c>
      <c r="E509" t="s">
        <v>3665</v>
      </c>
      <c r="F509" t="s">
        <v>3735</v>
      </c>
      <c r="G509">
        <v>1</v>
      </c>
      <c r="H509">
        <v>0</v>
      </c>
      <c r="I509" t="s">
        <v>794</v>
      </c>
      <c r="J509" t="s">
        <v>608</v>
      </c>
      <c r="M509" t="s">
        <v>4232</v>
      </c>
      <c r="N509">
        <v>134716</v>
      </c>
      <c r="O509" t="b">
        <v>0</v>
      </c>
      <c r="P509">
        <v>20769</v>
      </c>
      <c r="Q509" t="s">
        <v>4170</v>
      </c>
      <c r="R509" t="s">
        <v>3739</v>
      </c>
      <c r="S509" t="s">
        <v>3740</v>
      </c>
      <c r="T509" t="s">
        <v>130</v>
      </c>
      <c r="AB509" t="s">
        <v>125</v>
      </c>
      <c r="AC509" t="s">
        <v>125</v>
      </c>
      <c r="AD509" t="s">
        <v>125</v>
      </c>
      <c r="AE509" t="s">
        <v>125</v>
      </c>
      <c r="AF509" t="s">
        <v>125</v>
      </c>
      <c r="AG509" t="s">
        <v>125</v>
      </c>
    </row>
    <row r="510" spans="1:33" x14ac:dyDescent="0.2">
      <c r="A510">
        <v>44</v>
      </c>
      <c r="B510">
        <v>17168</v>
      </c>
      <c r="C510" t="s">
        <v>4231</v>
      </c>
      <c r="E510" t="s">
        <v>3665</v>
      </c>
      <c r="F510" t="s">
        <v>3735</v>
      </c>
      <c r="G510">
        <v>1</v>
      </c>
      <c r="H510">
        <v>0</v>
      </c>
      <c r="I510" t="s">
        <v>794</v>
      </c>
      <c r="J510" t="s">
        <v>608</v>
      </c>
      <c r="M510" t="s">
        <v>4232</v>
      </c>
      <c r="N510">
        <v>134724</v>
      </c>
      <c r="O510" t="b">
        <v>0</v>
      </c>
      <c r="P510">
        <v>21106</v>
      </c>
      <c r="Q510" t="s">
        <v>4308</v>
      </c>
      <c r="R510" t="s">
        <v>3739</v>
      </c>
      <c r="S510" t="s">
        <v>3740</v>
      </c>
      <c r="T510" t="s">
        <v>130</v>
      </c>
      <c r="U510">
        <v>16290977</v>
      </c>
      <c r="V510" t="s">
        <v>4309</v>
      </c>
      <c r="X510">
        <v>45</v>
      </c>
      <c r="Y510">
        <v>50</v>
      </c>
      <c r="Z510">
        <v>55</v>
      </c>
      <c r="AB510" t="s">
        <v>130</v>
      </c>
      <c r="AC510" t="s">
        <v>125</v>
      </c>
      <c r="AD510" t="s">
        <v>125</v>
      </c>
      <c r="AE510" t="s">
        <v>125</v>
      </c>
      <c r="AF510" t="s">
        <v>125</v>
      </c>
      <c r="AG510" t="s">
        <v>125</v>
      </c>
    </row>
    <row r="511" spans="1:33" x14ac:dyDescent="0.2">
      <c r="A511">
        <v>44</v>
      </c>
      <c r="B511">
        <v>17168</v>
      </c>
      <c r="C511" t="s">
        <v>4231</v>
      </c>
      <c r="E511" t="s">
        <v>3665</v>
      </c>
      <c r="F511" t="s">
        <v>3735</v>
      </c>
      <c r="G511">
        <v>1</v>
      </c>
      <c r="H511">
        <v>0</v>
      </c>
      <c r="I511" t="s">
        <v>794</v>
      </c>
      <c r="J511" t="s">
        <v>608</v>
      </c>
      <c r="M511" t="s">
        <v>4232</v>
      </c>
      <c r="N511">
        <v>134719</v>
      </c>
      <c r="O511" t="b">
        <v>0</v>
      </c>
      <c r="P511">
        <v>20774</v>
      </c>
      <c r="Q511" t="s">
        <v>4173</v>
      </c>
      <c r="R511" t="s">
        <v>3739</v>
      </c>
      <c r="S511" t="s">
        <v>3740</v>
      </c>
      <c r="T511" t="s">
        <v>130</v>
      </c>
      <c r="AB511" t="s">
        <v>125</v>
      </c>
      <c r="AC511" t="s">
        <v>125</v>
      </c>
      <c r="AD511" t="s">
        <v>125</v>
      </c>
      <c r="AE511" t="s">
        <v>125</v>
      </c>
      <c r="AF511" t="s">
        <v>125</v>
      </c>
      <c r="AG511" t="s">
        <v>125</v>
      </c>
    </row>
    <row r="512" spans="1:33" x14ac:dyDescent="0.2">
      <c r="A512">
        <v>44</v>
      </c>
      <c r="B512">
        <v>17168</v>
      </c>
      <c r="C512" t="s">
        <v>4231</v>
      </c>
      <c r="E512" t="s">
        <v>3665</v>
      </c>
      <c r="F512" t="s">
        <v>3735</v>
      </c>
      <c r="G512">
        <v>1</v>
      </c>
      <c r="H512">
        <v>0</v>
      </c>
      <c r="I512" t="s">
        <v>794</v>
      </c>
      <c r="J512" t="s">
        <v>608</v>
      </c>
      <c r="M512" t="s">
        <v>4232</v>
      </c>
      <c r="N512">
        <v>134723</v>
      </c>
      <c r="O512" t="b">
        <v>0</v>
      </c>
      <c r="P512">
        <v>21105</v>
      </c>
      <c r="Q512" t="s">
        <v>4310</v>
      </c>
      <c r="R512" t="s">
        <v>3739</v>
      </c>
      <c r="S512" t="s">
        <v>3740</v>
      </c>
      <c r="T512" t="s">
        <v>130</v>
      </c>
      <c r="U512">
        <v>16290353</v>
      </c>
      <c r="V512" t="s">
        <v>4311</v>
      </c>
      <c r="X512">
        <v>40</v>
      </c>
      <c r="Y512">
        <v>55</v>
      </c>
      <c r="Z512">
        <v>60</v>
      </c>
      <c r="AB512" t="s">
        <v>130</v>
      </c>
      <c r="AC512" t="s">
        <v>125</v>
      </c>
      <c r="AD512" t="s">
        <v>125</v>
      </c>
      <c r="AE512" t="s">
        <v>125</v>
      </c>
      <c r="AF512" t="s">
        <v>125</v>
      </c>
      <c r="AG512" t="s">
        <v>125</v>
      </c>
    </row>
    <row r="513" spans="1:36" x14ac:dyDescent="0.2">
      <c r="A513">
        <v>44</v>
      </c>
      <c r="B513">
        <v>17168</v>
      </c>
      <c r="C513" t="s">
        <v>4231</v>
      </c>
      <c r="E513" t="s">
        <v>3665</v>
      </c>
      <c r="F513" t="s">
        <v>3735</v>
      </c>
      <c r="G513">
        <v>1</v>
      </c>
      <c r="H513">
        <v>0</v>
      </c>
      <c r="I513" t="s">
        <v>794</v>
      </c>
      <c r="J513" t="s">
        <v>608</v>
      </c>
      <c r="M513" t="s">
        <v>4232</v>
      </c>
      <c r="N513">
        <v>134729</v>
      </c>
      <c r="O513" t="b">
        <v>0</v>
      </c>
      <c r="P513">
        <v>20778</v>
      </c>
      <c r="Q513" t="s">
        <v>4176</v>
      </c>
      <c r="R513" t="s">
        <v>3739</v>
      </c>
      <c r="S513" t="s">
        <v>3740</v>
      </c>
      <c r="T513" t="s">
        <v>130</v>
      </c>
      <c r="AB513" t="s">
        <v>125</v>
      </c>
      <c r="AC513" t="s">
        <v>125</v>
      </c>
      <c r="AD513" t="s">
        <v>125</v>
      </c>
      <c r="AE513" t="s">
        <v>125</v>
      </c>
      <c r="AF513" t="s">
        <v>125</v>
      </c>
      <c r="AG513" t="s">
        <v>125</v>
      </c>
    </row>
    <row r="514" spans="1:36" x14ac:dyDescent="0.2">
      <c r="A514">
        <v>44</v>
      </c>
      <c r="B514">
        <v>17168</v>
      </c>
      <c r="C514" t="s">
        <v>4231</v>
      </c>
      <c r="E514" t="s">
        <v>3665</v>
      </c>
      <c r="F514" t="s">
        <v>3735</v>
      </c>
      <c r="G514">
        <v>1</v>
      </c>
      <c r="H514">
        <v>0</v>
      </c>
      <c r="I514" t="s">
        <v>794</v>
      </c>
      <c r="J514" t="s">
        <v>608</v>
      </c>
      <c r="M514" t="s">
        <v>4232</v>
      </c>
      <c r="N514">
        <v>134728</v>
      </c>
      <c r="O514" t="b">
        <v>0</v>
      </c>
      <c r="P514">
        <v>20777</v>
      </c>
      <c r="Q514" t="s">
        <v>4177</v>
      </c>
      <c r="R514" t="s">
        <v>3739</v>
      </c>
      <c r="S514" t="s">
        <v>3740</v>
      </c>
      <c r="T514" t="s">
        <v>130</v>
      </c>
      <c r="AB514" t="s">
        <v>125</v>
      </c>
      <c r="AC514" t="s">
        <v>125</v>
      </c>
      <c r="AD514" t="s">
        <v>125</v>
      </c>
      <c r="AE514" t="s">
        <v>125</v>
      </c>
      <c r="AF514" t="s">
        <v>125</v>
      </c>
      <c r="AG514" t="s">
        <v>125</v>
      </c>
    </row>
    <row r="515" spans="1:36" x14ac:dyDescent="0.2">
      <c r="A515">
        <v>44</v>
      </c>
      <c r="B515">
        <v>17168</v>
      </c>
      <c r="C515" t="s">
        <v>4231</v>
      </c>
      <c r="E515" t="s">
        <v>3665</v>
      </c>
      <c r="F515" t="s">
        <v>3735</v>
      </c>
      <c r="G515">
        <v>1</v>
      </c>
      <c r="H515">
        <v>0</v>
      </c>
      <c r="I515" t="s">
        <v>794</v>
      </c>
      <c r="J515" t="s">
        <v>608</v>
      </c>
      <c r="M515" t="s">
        <v>4232</v>
      </c>
      <c r="N515">
        <v>134727</v>
      </c>
      <c r="O515" t="b">
        <v>0</v>
      </c>
      <c r="P515">
        <v>20776</v>
      </c>
      <c r="Q515" t="s">
        <v>4178</v>
      </c>
      <c r="R515" t="s">
        <v>3739</v>
      </c>
      <c r="S515" t="s">
        <v>3740</v>
      </c>
      <c r="T515" t="s">
        <v>130</v>
      </c>
      <c r="AB515" t="s">
        <v>125</v>
      </c>
      <c r="AC515" t="s">
        <v>125</v>
      </c>
      <c r="AD515" t="s">
        <v>125</v>
      </c>
      <c r="AE515" t="s">
        <v>125</v>
      </c>
      <c r="AF515" t="s">
        <v>125</v>
      </c>
      <c r="AG515" t="s">
        <v>125</v>
      </c>
    </row>
    <row r="516" spans="1:36" x14ac:dyDescent="0.2">
      <c r="A516">
        <v>44</v>
      </c>
      <c r="B516">
        <v>17168</v>
      </c>
      <c r="C516" t="s">
        <v>4231</v>
      </c>
      <c r="E516" t="s">
        <v>3665</v>
      </c>
      <c r="F516" t="s">
        <v>3735</v>
      </c>
      <c r="G516">
        <v>1</v>
      </c>
      <c r="H516">
        <v>0</v>
      </c>
      <c r="I516" t="s">
        <v>794</v>
      </c>
      <c r="J516" t="s">
        <v>608</v>
      </c>
      <c r="M516" t="s">
        <v>4232</v>
      </c>
      <c r="N516">
        <v>134732</v>
      </c>
      <c r="O516" t="b">
        <v>0</v>
      </c>
      <c r="P516">
        <v>20789</v>
      </c>
      <c r="Q516" t="s">
        <v>4179</v>
      </c>
      <c r="R516" t="s">
        <v>3739</v>
      </c>
      <c r="S516" t="s">
        <v>3740</v>
      </c>
      <c r="T516" t="s">
        <v>130</v>
      </c>
      <c r="AB516" t="s">
        <v>125</v>
      </c>
      <c r="AC516" t="s">
        <v>125</v>
      </c>
      <c r="AD516" t="s">
        <v>125</v>
      </c>
      <c r="AE516" t="s">
        <v>125</v>
      </c>
      <c r="AF516" t="s">
        <v>125</v>
      </c>
      <c r="AG516" t="s">
        <v>125</v>
      </c>
    </row>
    <row r="517" spans="1:36" x14ac:dyDescent="0.2">
      <c r="A517">
        <v>44</v>
      </c>
      <c r="B517">
        <v>17168</v>
      </c>
      <c r="C517" t="s">
        <v>4231</v>
      </c>
      <c r="E517" t="s">
        <v>3665</v>
      </c>
      <c r="F517" t="s">
        <v>3735</v>
      </c>
      <c r="G517">
        <v>1</v>
      </c>
      <c r="H517">
        <v>0</v>
      </c>
      <c r="I517" t="s">
        <v>794</v>
      </c>
      <c r="J517" t="s">
        <v>608</v>
      </c>
      <c r="M517" t="s">
        <v>4232</v>
      </c>
      <c r="N517">
        <v>134731</v>
      </c>
      <c r="O517" t="b">
        <v>0</v>
      </c>
      <c r="P517">
        <v>20788</v>
      </c>
      <c r="Q517" t="s">
        <v>4180</v>
      </c>
      <c r="R517" t="s">
        <v>3739</v>
      </c>
      <c r="S517" t="s">
        <v>3740</v>
      </c>
      <c r="T517" t="s">
        <v>130</v>
      </c>
      <c r="AB517" t="s">
        <v>125</v>
      </c>
      <c r="AC517" t="s">
        <v>125</v>
      </c>
      <c r="AD517" t="s">
        <v>125</v>
      </c>
      <c r="AE517" t="s">
        <v>125</v>
      </c>
      <c r="AF517" t="s">
        <v>125</v>
      </c>
      <c r="AG517" t="s">
        <v>125</v>
      </c>
    </row>
    <row r="518" spans="1:36" x14ac:dyDescent="0.2">
      <c r="A518">
        <v>44</v>
      </c>
      <c r="B518">
        <v>17168</v>
      </c>
      <c r="C518" t="s">
        <v>4231</v>
      </c>
      <c r="E518" t="s">
        <v>3665</v>
      </c>
      <c r="F518" t="s">
        <v>3735</v>
      </c>
      <c r="G518">
        <v>1</v>
      </c>
      <c r="H518">
        <v>0</v>
      </c>
      <c r="I518" t="s">
        <v>794</v>
      </c>
      <c r="J518" t="s">
        <v>608</v>
      </c>
      <c r="M518" t="s">
        <v>4232</v>
      </c>
      <c r="N518">
        <v>134730</v>
      </c>
      <c r="O518" t="b">
        <v>0</v>
      </c>
      <c r="P518">
        <v>20787</v>
      </c>
      <c r="Q518" t="s">
        <v>4181</v>
      </c>
      <c r="R518" t="s">
        <v>3739</v>
      </c>
      <c r="S518" t="s">
        <v>3740</v>
      </c>
      <c r="T518" t="s">
        <v>130</v>
      </c>
      <c r="AB518" t="s">
        <v>125</v>
      </c>
      <c r="AC518" t="s">
        <v>125</v>
      </c>
      <c r="AD518" t="s">
        <v>125</v>
      </c>
      <c r="AE518" t="s">
        <v>125</v>
      </c>
      <c r="AF518" t="s">
        <v>125</v>
      </c>
      <c r="AG518" t="s">
        <v>125</v>
      </c>
    </row>
    <row r="519" spans="1:36" x14ac:dyDescent="0.2">
      <c r="A519">
        <v>46</v>
      </c>
      <c r="B519">
        <v>17195</v>
      </c>
      <c r="C519" t="s">
        <v>4312</v>
      </c>
      <c r="D519" t="s">
        <v>4313</v>
      </c>
      <c r="E519" t="s">
        <v>3665</v>
      </c>
      <c r="F519" t="s">
        <v>3666</v>
      </c>
      <c r="G519">
        <v>0</v>
      </c>
      <c r="H519">
        <v>60</v>
      </c>
      <c r="I519" t="s">
        <v>3667</v>
      </c>
      <c r="J519" t="s">
        <v>3667</v>
      </c>
      <c r="L519" t="s">
        <v>4314</v>
      </c>
      <c r="M519" t="s">
        <v>4315</v>
      </c>
      <c r="N519">
        <v>132165</v>
      </c>
      <c r="O519" t="b">
        <v>0</v>
      </c>
      <c r="P519">
        <v>20564</v>
      </c>
      <c r="Q519" t="s">
        <v>4316</v>
      </c>
      <c r="R519" t="s">
        <v>3671</v>
      </c>
      <c r="S519" t="s">
        <v>3672</v>
      </c>
      <c r="T519" t="s">
        <v>125</v>
      </c>
      <c r="U519">
        <v>16105513</v>
      </c>
      <c r="V519" t="s">
        <v>3673</v>
      </c>
      <c r="AB519" t="s">
        <v>130</v>
      </c>
      <c r="AC519" t="s">
        <v>130</v>
      </c>
      <c r="AD519" t="s">
        <v>125</v>
      </c>
      <c r="AE519" t="s">
        <v>125</v>
      </c>
      <c r="AF519" t="s">
        <v>130</v>
      </c>
      <c r="AG519" t="s">
        <v>130</v>
      </c>
      <c r="AJ519" t="s">
        <v>3719</v>
      </c>
    </row>
    <row r="520" spans="1:36" x14ac:dyDescent="0.2">
      <c r="A520">
        <v>46</v>
      </c>
      <c r="B520">
        <v>17195</v>
      </c>
      <c r="C520" t="s">
        <v>4312</v>
      </c>
      <c r="D520" t="s">
        <v>4313</v>
      </c>
      <c r="E520" t="s">
        <v>3665</v>
      </c>
      <c r="F520" t="s">
        <v>3666</v>
      </c>
      <c r="G520">
        <v>0</v>
      </c>
      <c r="H520">
        <v>60</v>
      </c>
      <c r="I520" t="s">
        <v>3667</v>
      </c>
      <c r="J520" t="s">
        <v>3667</v>
      </c>
      <c r="L520" t="s">
        <v>4314</v>
      </c>
      <c r="M520" t="s">
        <v>4315</v>
      </c>
      <c r="N520">
        <v>132164</v>
      </c>
      <c r="O520" t="b">
        <v>0</v>
      </c>
      <c r="P520">
        <v>19445</v>
      </c>
      <c r="Q520" t="s">
        <v>3674</v>
      </c>
      <c r="R520" t="s">
        <v>3671</v>
      </c>
      <c r="S520" t="s">
        <v>3672</v>
      </c>
      <c r="T520" t="s">
        <v>125</v>
      </c>
      <c r="U520">
        <v>16104829</v>
      </c>
      <c r="V520" t="s">
        <v>3673</v>
      </c>
      <c r="AB520" t="s">
        <v>130</v>
      </c>
      <c r="AC520" t="s">
        <v>130</v>
      </c>
      <c r="AD520" t="s">
        <v>125</v>
      </c>
      <c r="AE520" t="s">
        <v>125</v>
      </c>
      <c r="AF520" t="s">
        <v>130</v>
      </c>
      <c r="AG520" t="s">
        <v>130</v>
      </c>
      <c r="AJ520" t="s">
        <v>3719</v>
      </c>
    </row>
    <row r="521" spans="1:36" x14ac:dyDescent="0.2">
      <c r="A521">
        <v>46</v>
      </c>
      <c r="B521">
        <v>17195</v>
      </c>
      <c r="C521" t="s">
        <v>4312</v>
      </c>
      <c r="D521" t="s">
        <v>4313</v>
      </c>
      <c r="E521" t="s">
        <v>3665</v>
      </c>
      <c r="F521" t="s">
        <v>3666</v>
      </c>
      <c r="G521">
        <v>0</v>
      </c>
      <c r="H521">
        <v>60</v>
      </c>
      <c r="I521" t="s">
        <v>3667</v>
      </c>
      <c r="J521" t="s">
        <v>3667</v>
      </c>
      <c r="L521" t="s">
        <v>4314</v>
      </c>
      <c r="M521" t="s">
        <v>4315</v>
      </c>
      <c r="N521">
        <v>184148</v>
      </c>
      <c r="O521" t="b">
        <v>0</v>
      </c>
      <c r="P521">
        <v>15630</v>
      </c>
      <c r="Q521" t="s">
        <v>3675</v>
      </c>
      <c r="R521" t="s">
        <v>3676</v>
      </c>
      <c r="S521" t="s">
        <v>3677</v>
      </c>
      <c r="T521" t="s">
        <v>125</v>
      </c>
      <c r="U521">
        <v>21143446</v>
      </c>
      <c r="V521" t="s">
        <v>4317</v>
      </c>
      <c r="X521">
        <v>50.799999237060547</v>
      </c>
      <c r="Z521">
        <v>63.5</v>
      </c>
      <c r="AA521" t="s">
        <v>3679</v>
      </c>
      <c r="AB521" t="s">
        <v>130</v>
      </c>
      <c r="AC521" t="s">
        <v>130</v>
      </c>
      <c r="AD521" t="s">
        <v>125</v>
      </c>
      <c r="AE521" t="s">
        <v>125</v>
      </c>
      <c r="AF521" t="s">
        <v>130</v>
      </c>
      <c r="AG521" t="s">
        <v>125</v>
      </c>
      <c r="AJ521" t="s">
        <v>3719</v>
      </c>
    </row>
    <row r="522" spans="1:36" x14ac:dyDescent="0.2">
      <c r="A522">
        <v>46</v>
      </c>
      <c r="B522">
        <v>17195</v>
      </c>
      <c r="C522" t="s">
        <v>4312</v>
      </c>
      <c r="D522" t="s">
        <v>4313</v>
      </c>
      <c r="E522" t="s">
        <v>3665</v>
      </c>
      <c r="F522" t="s">
        <v>3666</v>
      </c>
      <c r="G522">
        <v>0</v>
      </c>
      <c r="H522">
        <v>60</v>
      </c>
      <c r="I522" t="s">
        <v>3667</v>
      </c>
      <c r="J522" t="s">
        <v>3667</v>
      </c>
      <c r="L522" t="s">
        <v>4314</v>
      </c>
      <c r="M522" t="s">
        <v>4315</v>
      </c>
      <c r="N522">
        <v>184150</v>
      </c>
      <c r="O522" t="b">
        <v>1</v>
      </c>
      <c r="P522">
        <v>28479</v>
      </c>
      <c r="Q522" t="s">
        <v>3680</v>
      </c>
      <c r="R522" t="s">
        <v>3681</v>
      </c>
      <c r="S522" t="s">
        <v>3682</v>
      </c>
      <c r="T522" t="s">
        <v>125</v>
      </c>
      <c r="AB522" t="s">
        <v>125</v>
      </c>
      <c r="AC522" t="s">
        <v>125</v>
      </c>
      <c r="AD522" t="s">
        <v>125</v>
      </c>
      <c r="AE522" t="s">
        <v>125</v>
      </c>
      <c r="AF522" t="s">
        <v>125</v>
      </c>
      <c r="AG522" t="s">
        <v>125</v>
      </c>
    </row>
    <row r="523" spans="1:36" x14ac:dyDescent="0.2">
      <c r="A523">
        <v>46</v>
      </c>
      <c r="B523">
        <v>17195</v>
      </c>
      <c r="C523" t="s">
        <v>4312</v>
      </c>
      <c r="D523" t="s">
        <v>4313</v>
      </c>
      <c r="E523" t="s">
        <v>3665</v>
      </c>
      <c r="F523" t="s">
        <v>3666</v>
      </c>
      <c r="G523">
        <v>0</v>
      </c>
      <c r="H523">
        <v>60</v>
      </c>
      <c r="I523" t="s">
        <v>3667</v>
      </c>
      <c r="J523" t="s">
        <v>3667</v>
      </c>
      <c r="L523" t="s">
        <v>4314</v>
      </c>
      <c r="M523" t="s">
        <v>4315</v>
      </c>
      <c r="N523">
        <v>184149</v>
      </c>
      <c r="O523" t="b">
        <v>1</v>
      </c>
      <c r="P523">
        <v>22067</v>
      </c>
      <c r="Q523" t="s">
        <v>3684</v>
      </c>
      <c r="R523" t="s">
        <v>3681</v>
      </c>
      <c r="S523" t="s">
        <v>3682</v>
      </c>
      <c r="T523" t="s">
        <v>125</v>
      </c>
      <c r="AB523" t="s">
        <v>125</v>
      </c>
      <c r="AC523" t="s">
        <v>125</v>
      </c>
      <c r="AD523" t="s">
        <v>125</v>
      </c>
      <c r="AE523" t="s">
        <v>125</v>
      </c>
      <c r="AF523" t="s">
        <v>125</v>
      </c>
      <c r="AG523" t="s">
        <v>125</v>
      </c>
    </row>
    <row r="524" spans="1:36" x14ac:dyDescent="0.2">
      <c r="A524">
        <v>47</v>
      </c>
      <c r="B524">
        <v>17384</v>
      </c>
      <c r="C524" t="s">
        <v>4318</v>
      </c>
      <c r="E524" t="s">
        <v>3665</v>
      </c>
      <c r="F524" t="s">
        <v>3715</v>
      </c>
      <c r="G524">
        <v>1</v>
      </c>
      <c r="H524">
        <v>2</v>
      </c>
      <c r="I524" t="s">
        <v>860</v>
      </c>
      <c r="J524" t="s">
        <v>950</v>
      </c>
      <c r="L524" t="s">
        <v>4319</v>
      </c>
      <c r="M524" t="s">
        <v>4320</v>
      </c>
      <c r="N524">
        <v>134757</v>
      </c>
      <c r="O524" t="b">
        <v>0</v>
      </c>
      <c r="P524">
        <v>21109</v>
      </c>
      <c r="Q524" t="s">
        <v>4321</v>
      </c>
      <c r="R524" t="s">
        <v>3671</v>
      </c>
      <c r="S524" t="s">
        <v>3672</v>
      </c>
      <c r="T524" t="s">
        <v>125</v>
      </c>
      <c r="U524">
        <v>16296772</v>
      </c>
      <c r="V524" t="s">
        <v>3673</v>
      </c>
      <c r="AB524" t="s">
        <v>130</v>
      </c>
      <c r="AC524" t="s">
        <v>130</v>
      </c>
      <c r="AD524" t="s">
        <v>125</v>
      </c>
      <c r="AE524" t="s">
        <v>125</v>
      </c>
      <c r="AF524" t="s">
        <v>130</v>
      </c>
      <c r="AG524" t="s">
        <v>130</v>
      </c>
      <c r="AJ524" t="s">
        <v>3719</v>
      </c>
    </row>
    <row r="525" spans="1:36" x14ac:dyDescent="0.2">
      <c r="A525">
        <v>47</v>
      </c>
      <c r="B525">
        <v>17384</v>
      </c>
      <c r="C525" t="s">
        <v>4318</v>
      </c>
      <c r="E525" t="s">
        <v>3665</v>
      </c>
      <c r="F525" t="s">
        <v>3715</v>
      </c>
      <c r="G525">
        <v>1</v>
      </c>
      <c r="H525">
        <v>2</v>
      </c>
      <c r="I525" t="s">
        <v>860</v>
      </c>
      <c r="J525" t="s">
        <v>950</v>
      </c>
      <c r="L525" t="s">
        <v>4319</v>
      </c>
      <c r="M525" t="s">
        <v>4320</v>
      </c>
      <c r="N525">
        <v>204448</v>
      </c>
      <c r="O525" t="b">
        <v>0</v>
      </c>
      <c r="P525">
        <v>30426</v>
      </c>
      <c r="Q525" t="s">
        <v>4322</v>
      </c>
      <c r="R525" t="s">
        <v>3671</v>
      </c>
      <c r="S525" t="s">
        <v>3672</v>
      </c>
      <c r="T525" t="s">
        <v>125</v>
      </c>
      <c r="AB525" t="s">
        <v>125</v>
      </c>
      <c r="AC525" t="s">
        <v>125</v>
      </c>
      <c r="AD525" t="s">
        <v>125</v>
      </c>
      <c r="AE525" t="s">
        <v>125</v>
      </c>
      <c r="AF525" t="s">
        <v>125</v>
      </c>
      <c r="AG525" t="s">
        <v>125</v>
      </c>
    </row>
    <row r="526" spans="1:36" x14ac:dyDescent="0.2">
      <c r="A526">
        <v>47</v>
      </c>
      <c r="B526">
        <v>17384</v>
      </c>
      <c r="C526" t="s">
        <v>4318</v>
      </c>
      <c r="E526" t="s">
        <v>3665</v>
      </c>
      <c r="F526" t="s">
        <v>3715</v>
      </c>
      <c r="G526">
        <v>1</v>
      </c>
      <c r="H526">
        <v>2</v>
      </c>
      <c r="I526" t="s">
        <v>860</v>
      </c>
      <c r="J526" t="s">
        <v>950</v>
      </c>
      <c r="L526" t="s">
        <v>4319</v>
      </c>
      <c r="M526" t="s">
        <v>4320</v>
      </c>
      <c r="N526">
        <v>134754</v>
      </c>
      <c r="O526" t="b">
        <v>0</v>
      </c>
      <c r="P526">
        <v>20559</v>
      </c>
      <c r="Q526" t="s">
        <v>4323</v>
      </c>
      <c r="R526" t="s">
        <v>3676</v>
      </c>
      <c r="S526" t="s">
        <v>3677</v>
      </c>
      <c r="T526" t="s">
        <v>125</v>
      </c>
      <c r="U526">
        <v>16296158</v>
      </c>
      <c r="V526" t="s">
        <v>4324</v>
      </c>
      <c r="X526">
        <v>50</v>
      </c>
      <c r="Z526">
        <v>100</v>
      </c>
      <c r="AA526" t="s">
        <v>4325</v>
      </c>
      <c r="AB526" t="s">
        <v>130</v>
      </c>
      <c r="AC526" t="s">
        <v>130</v>
      </c>
      <c r="AD526" t="s">
        <v>130</v>
      </c>
      <c r="AE526" t="s">
        <v>125</v>
      </c>
      <c r="AF526" t="s">
        <v>130</v>
      </c>
      <c r="AG526" t="s">
        <v>130</v>
      </c>
      <c r="AJ526" t="s">
        <v>3719</v>
      </c>
    </row>
    <row r="527" spans="1:36" x14ac:dyDescent="0.2">
      <c r="A527">
        <v>47</v>
      </c>
      <c r="B527">
        <v>17384</v>
      </c>
      <c r="C527" t="s">
        <v>4318</v>
      </c>
      <c r="E527" t="s">
        <v>3665</v>
      </c>
      <c r="F527" t="s">
        <v>3715</v>
      </c>
      <c r="G527">
        <v>1</v>
      </c>
      <c r="H527">
        <v>2</v>
      </c>
      <c r="I527" t="s">
        <v>860</v>
      </c>
      <c r="J527" t="s">
        <v>950</v>
      </c>
      <c r="L527" t="s">
        <v>4319</v>
      </c>
      <c r="M527" t="s">
        <v>4320</v>
      </c>
      <c r="N527">
        <v>188565</v>
      </c>
      <c r="O527" t="b">
        <v>1</v>
      </c>
      <c r="P527">
        <v>29105</v>
      </c>
      <c r="Q527" t="s">
        <v>4326</v>
      </c>
      <c r="R527" t="s">
        <v>3681</v>
      </c>
      <c r="S527" t="s">
        <v>3682</v>
      </c>
      <c r="T527" t="s">
        <v>125</v>
      </c>
      <c r="U527">
        <v>21939668</v>
      </c>
      <c r="V527" t="s">
        <v>3673</v>
      </c>
      <c r="AB527" t="s">
        <v>130</v>
      </c>
      <c r="AC527" t="s">
        <v>125</v>
      </c>
      <c r="AD527" t="s">
        <v>125</v>
      </c>
      <c r="AE527" t="s">
        <v>125</v>
      </c>
      <c r="AF527" t="s">
        <v>125</v>
      </c>
      <c r="AG527" t="s">
        <v>125</v>
      </c>
      <c r="AJ527" t="s">
        <v>3719</v>
      </c>
    </row>
    <row r="528" spans="1:36" x14ac:dyDescent="0.2">
      <c r="A528">
        <v>47</v>
      </c>
      <c r="B528">
        <v>17384</v>
      </c>
      <c r="C528" t="s">
        <v>4318</v>
      </c>
      <c r="E528" t="s">
        <v>3665</v>
      </c>
      <c r="F528" t="s">
        <v>3715</v>
      </c>
      <c r="G528">
        <v>1</v>
      </c>
      <c r="H528">
        <v>2</v>
      </c>
      <c r="I528" t="s">
        <v>860</v>
      </c>
      <c r="J528" t="s">
        <v>950</v>
      </c>
      <c r="L528" t="s">
        <v>4319</v>
      </c>
      <c r="M528" t="s">
        <v>4320</v>
      </c>
      <c r="N528">
        <v>188563</v>
      </c>
      <c r="O528" t="b">
        <v>0</v>
      </c>
      <c r="P528">
        <v>29104</v>
      </c>
      <c r="Q528" t="s">
        <v>4327</v>
      </c>
      <c r="R528" t="s">
        <v>3671</v>
      </c>
      <c r="S528" t="s">
        <v>3672</v>
      </c>
      <c r="T528" t="s">
        <v>125</v>
      </c>
      <c r="U528">
        <v>21939640</v>
      </c>
      <c r="V528" t="s">
        <v>3673</v>
      </c>
      <c r="W528" t="s">
        <v>4328</v>
      </c>
      <c r="AB528" t="s">
        <v>130</v>
      </c>
      <c r="AC528" t="s">
        <v>130</v>
      </c>
      <c r="AD528" t="s">
        <v>130</v>
      </c>
      <c r="AE528" t="s">
        <v>125</v>
      </c>
      <c r="AF528" t="s">
        <v>130</v>
      </c>
      <c r="AG528" t="s">
        <v>130</v>
      </c>
      <c r="AJ528" t="s">
        <v>3719</v>
      </c>
    </row>
    <row r="529" spans="1:36" x14ac:dyDescent="0.2">
      <c r="A529">
        <v>48</v>
      </c>
      <c r="B529">
        <v>17391</v>
      </c>
      <c r="C529" t="s">
        <v>4329</v>
      </c>
      <c r="E529" t="s">
        <v>3665</v>
      </c>
      <c r="F529" t="s">
        <v>3715</v>
      </c>
      <c r="G529">
        <v>1</v>
      </c>
      <c r="H529">
        <v>414</v>
      </c>
      <c r="I529" t="s">
        <v>860</v>
      </c>
      <c r="J529" t="s">
        <v>949</v>
      </c>
      <c r="L529" t="s">
        <v>4330</v>
      </c>
      <c r="M529" t="s">
        <v>4320</v>
      </c>
      <c r="N529">
        <v>204344</v>
      </c>
      <c r="O529" t="b">
        <v>0</v>
      </c>
      <c r="P529">
        <v>21109</v>
      </c>
      <c r="Q529" t="s">
        <v>4321</v>
      </c>
      <c r="R529" t="s">
        <v>3671</v>
      </c>
      <c r="S529" t="s">
        <v>3672</v>
      </c>
      <c r="T529" t="s">
        <v>125</v>
      </c>
      <c r="AB529" t="s">
        <v>125</v>
      </c>
      <c r="AC529" t="s">
        <v>125</v>
      </c>
      <c r="AD529" t="s">
        <v>125</v>
      </c>
      <c r="AE529" t="s">
        <v>125</v>
      </c>
      <c r="AF529" t="s">
        <v>125</v>
      </c>
      <c r="AG529" t="s">
        <v>125</v>
      </c>
    </row>
    <row r="530" spans="1:36" x14ac:dyDescent="0.2">
      <c r="A530">
        <v>48</v>
      </c>
      <c r="B530">
        <v>17391</v>
      </c>
      <c r="C530" t="s">
        <v>4329</v>
      </c>
      <c r="E530" t="s">
        <v>3665</v>
      </c>
      <c r="F530" t="s">
        <v>3715</v>
      </c>
      <c r="G530">
        <v>1</v>
      </c>
      <c r="H530">
        <v>414</v>
      </c>
      <c r="I530" t="s">
        <v>860</v>
      </c>
      <c r="J530" t="s">
        <v>949</v>
      </c>
      <c r="L530" t="s">
        <v>4330</v>
      </c>
      <c r="M530" t="s">
        <v>4320</v>
      </c>
      <c r="N530">
        <v>204345</v>
      </c>
      <c r="O530" t="b">
        <v>0</v>
      </c>
      <c r="P530">
        <v>30426</v>
      </c>
      <c r="Q530" t="s">
        <v>4322</v>
      </c>
      <c r="R530" t="s">
        <v>3671</v>
      </c>
      <c r="S530" t="s">
        <v>3672</v>
      </c>
      <c r="T530" t="s">
        <v>125</v>
      </c>
      <c r="U530">
        <v>23431039</v>
      </c>
      <c r="V530" t="s">
        <v>3673</v>
      </c>
      <c r="AB530" t="s">
        <v>130</v>
      </c>
      <c r="AC530" t="s">
        <v>130</v>
      </c>
      <c r="AD530" t="s">
        <v>125</v>
      </c>
      <c r="AE530" t="s">
        <v>125</v>
      </c>
      <c r="AF530" t="s">
        <v>130</v>
      </c>
      <c r="AG530" t="s">
        <v>130</v>
      </c>
      <c r="AJ530" t="s">
        <v>3719</v>
      </c>
    </row>
    <row r="531" spans="1:36" x14ac:dyDescent="0.2">
      <c r="A531">
        <v>48</v>
      </c>
      <c r="B531">
        <v>17391</v>
      </c>
      <c r="C531" t="s">
        <v>4329</v>
      </c>
      <c r="E531" t="s">
        <v>3665</v>
      </c>
      <c r="F531" t="s">
        <v>3715</v>
      </c>
      <c r="G531">
        <v>1</v>
      </c>
      <c r="H531">
        <v>414</v>
      </c>
      <c r="I531" t="s">
        <v>860</v>
      </c>
      <c r="J531" t="s">
        <v>949</v>
      </c>
      <c r="L531" t="s">
        <v>4330</v>
      </c>
      <c r="M531" t="s">
        <v>4320</v>
      </c>
      <c r="N531">
        <v>134791</v>
      </c>
      <c r="O531" t="b">
        <v>0</v>
      </c>
      <c r="P531">
        <v>20558</v>
      </c>
      <c r="Q531" t="s">
        <v>4331</v>
      </c>
      <c r="R531" t="s">
        <v>3676</v>
      </c>
      <c r="S531" t="s">
        <v>3677</v>
      </c>
      <c r="T531" t="s">
        <v>125</v>
      </c>
      <c r="U531">
        <v>16302258</v>
      </c>
      <c r="V531" t="s">
        <v>4332</v>
      </c>
      <c r="X531">
        <v>4</v>
      </c>
      <c r="Y531">
        <v>8</v>
      </c>
      <c r="Z531">
        <v>11</v>
      </c>
      <c r="AA531" t="s">
        <v>4325</v>
      </c>
      <c r="AB531" t="s">
        <v>130</v>
      </c>
      <c r="AC531" t="s">
        <v>130</v>
      </c>
      <c r="AD531" t="s">
        <v>125</v>
      </c>
      <c r="AE531" t="s">
        <v>125</v>
      </c>
      <c r="AF531" t="s">
        <v>130</v>
      </c>
      <c r="AG531" t="s">
        <v>130</v>
      </c>
      <c r="AJ531" t="s">
        <v>3719</v>
      </c>
    </row>
    <row r="532" spans="1:36" x14ac:dyDescent="0.2">
      <c r="A532">
        <v>48</v>
      </c>
      <c r="B532">
        <v>17391</v>
      </c>
      <c r="C532" t="s">
        <v>4329</v>
      </c>
      <c r="E532" t="s">
        <v>3665</v>
      </c>
      <c r="F532" t="s">
        <v>3715</v>
      </c>
      <c r="G532">
        <v>1</v>
      </c>
      <c r="H532">
        <v>414</v>
      </c>
      <c r="I532" t="s">
        <v>860</v>
      </c>
      <c r="J532" t="s">
        <v>949</v>
      </c>
      <c r="L532" t="s">
        <v>4330</v>
      </c>
      <c r="M532" t="s">
        <v>4320</v>
      </c>
      <c r="N532">
        <v>188566</v>
      </c>
      <c r="O532" t="b">
        <v>1</v>
      </c>
      <c r="P532">
        <v>29105</v>
      </c>
      <c r="Q532" t="s">
        <v>4326</v>
      </c>
      <c r="R532" t="s">
        <v>3681</v>
      </c>
      <c r="S532" t="s">
        <v>3682</v>
      </c>
      <c r="T532" t="s">
        <v>125</v>
      </c>
      <c r="AB532" t="s">
        <v>125</v>
      </c>
      <c r="AC532" t="s">
        <v>125</v>
      </c>
      <c r="AD532" t="s">
        <v>125</v>
      </c>
      <c r="AE532" t="s">
        <v>125</v>
      </c>
      <c r="AF532" t="s">
        <v>125</v>
      </c>
      <c r="AG532" t="s">
        <v>125</v>
      </c>
    </row>
    <row r="533" spans="1:36" x14ac:dyDescent="0.2">
      <c r="A533">
        <v>48</v>
      </c>
      <c r="B533">
        <v>17391</v>
      </c>
      <c r="C533" t="s">
        <v>4329</v>
      </c>
      <c r="E533" t="s">
        <v>3665</v>
      </c>
      <c r="F533" t="s">
        <v>3715</v>
      </c>
      <c r="G533">
        <v>1</v>
      </c>
      <c r="H533">
        <v>414</v>
      </c>
      <c r="I533" t="s">
        <v>860</v>
      </c>
      <c r="J533" t="s">
        <v>949</v>
      </c>
      <c r="L533" t="s">
        <v>4330</v>
      </c>
      <c r="M533" t="s">
        <v>4320</v>
      </c>
      <c r="N533">
        <v>188567</v>
      </c>
      <c r="O533" t="b">
        <v>0</v>
      </c>
      <c r="P533">
        <v>29104</v>
      </c>
      <c r="Q533" t="s">
        <v>4327</v>
      </c>
      <c r="R533" t="s">
        <v>3671</v>
      </c>
      <c r="S533" t="s">
        <v>3672</v>
      </c>
      <c r="T533" t="s">
        <v>125</v>
      </c>
      <c r="U533">
        <v>21939840</v>
      </c>
      <c r="V533" t="s">
        <v>4333</v>
      </c>
      <c r="W533" t="s">
        <v>4334</v>
      </c>
      <c r="AB533" t="s">
        <v>130</v>
      </c>
      <c r="AC533" t="s">
        <v>130</v>
      </c>
      <c r="AD533" t="s">
        <v>130</v>
      </c>
      <c r="AE533" t="s">
        <v>125</v>
      </c>
      <c r="AF533" t="s">
        <v>130</v>
      </c>
      <c r="AG533" t="s">
        <v>130</v>
      </c>
      <c r="AJ533" t="s">
        <v>3719</v>
      </c>
    </row>
    <row r="534" spans="1:36" x14ac:dyDescent="0.2">
      <c r="A534">
        <v>49</v>
      </c>
      <c r="B534">
        <v>17395</v>
      </c>
      <c r="C534" t="s">
        <v>4335</v>
      </c>
      <c r="E534" t="s">
        <v>3665</v>
      </c>
      <c r="F534" t="s">
        <v>3666</v>
      </c>
      <c r="G534">
        <v>0</v>
      </c>
      <c r="H534">
        <v>3210</v>
      </c>
      <c r="I534" t="s">
        <v>3667</v>
      </c>
      <c r="J534" t="s">
        <v>3667</v>
      </c>
      <c r="L534" t="s">
        <v>4336</v>
      </c>
      <c r="M534" t="s">
        <v>4320</v>
      </c>
      <c r="N534">
        <v>134825</v>
      </c>
      <c r="O534" t="b">
        <v>0</v>
      </c>
      <c r="P534">
        <v>15820</v>
      </c>
      <c r="Q534" t="s">
        <v>3670</v>
      </c>
      <c r="R534" t="s">
        <v>3671</v>
      </c>
      <c r="S534" t="s">
        <v>3672</v>
      </c>
      <c r="T534" t="s">
        <v>125</v>
      </c>
      <c r="U534">
        <v>16306984</v>
      </c>
      <c r="V534" t="s">
        <v>3673</v>
      </c>
      <c r="AB534" t="s">
        <v>130</v>
      </c>
      <c r="AC534" t="s">
        <v>130</v>
      </c>
      <c r="AD534" t="s">
        <v>125</v>
      </c>
      <c r="AE534" t="s">
        <v>125</v>
      </c>
      <c r="AF534" t="s">
        <v>130</v>
      </c>
      <c r="AG534" t="s">
        <v>130</v>
      </c>
      <c r="AJ534" t="s">
        <v>3719</v>
      </c>
    </row>
    <row r="535" spans="1:36" x14ac:dyDescent="0.2">
      <c r="A535">
        <v>49</v>
      </c>
      <c r="B535">
        <v>17395</v>
      </c>
      <c r="C535" t="s">
        <v>4335</v>
      </c>
      <c r="E535" t="s">
        <v>3665</v>
      </c>
      <c r="F535" t="s">
        <v>3666</v>
      </c>
      <c r="G535">
        <v>0</v>
      </c>
      <c r="H535">
        <v>3210</v>
      </c>
      <c r="I535" t="s">
        <v>3667</v>
      </c>
      <c r="J535" t="s">
        <v>3667</v>
      </c>
      <c r="L535" t="s">
        <v>4336</v>
      </c>
      <c r="M535" t="s">
        <v>4320</v>
      </c>
      <c r="N535">
        <v>134826</v>
      </c>
      <c r="O535" t="b">
        <v>0</v>
      </c>
      <c r="P535">
        <v>19445</v>
      </c>
      <c r="Q535" t="s">
        <v>3674</v>
      </c>
      <c r="R535" t="s">
        <v>3671</v>
      </c>
      <c r="S535" t="s">
        <v>3672</v>
      </c>
      <c r="T535" t="s">
        <v>125</v>
      </c>
      <c r="U535">
        <v>16307141</v>
      </c>
      <c r="V535" t="s">
        <v>3673</v>
      </c>
      <c r="AB535" t="s">
        <v>130</v>
      </c>
      <c r="AC535" t="s">
        <v>130</v>
      </c>
      <c r="AD535" t="s">
        <v>125</v>
      </c>
      <c r="AE535" t="s">
        <v>125</v>
      </c>
      <c r="AF535" t="s">
        <v>130</v>
      </c>
      <c r="AG535" t="s">
        <v>130</v>
      </c>
    </row>
    <row r="536" spans="1:36" x14ac:dyDescent="0.2">
      <c r="A536">
        <v>49</v>
      </c>
      <c r="B536">
        <v>17395</v>
      </c>
      <c r="C536" t="s">
        <v>4335</v>
      </c>
      <c r="E536" t="s">
        <v>3665</v>
      </c>
      <c r="F536" t="s">
        <v>3666</v>
      </c>
      <c r="G536">
        <v>0</v>
      </c>
      <c r="H536">
        <v>3210</v>
      </c>
      <c r="I536" t="s">
        <v>3667</v>
      </c>
      <c r="J536" t="s">
        <v>3667</v>
      </c>
      <c r="L536" t="s">
        <v>4336</v>
      </c>
      <c r="M536" t="s">
        <v>4320</v>
      </c>
      <c r="N536">
        <v>134823</v>
      </c>
      <c r="O536" t="b">
        <v>0</v>
      </c>
      <c r="P536">
        <v>15630</v>
      </c>
      <c r="Q536" t="s">
        <v>3675</v>
      </c>
      <c r="R536" t="s">
        <v>3676</v>
      </c>
      <c r="S536" t="s">
        <v>3677</v>
      </c>
      <c r="T536" t="s">
        <v>125</v>
      </c>
      <c r="U536">
        <v>16306667</v>
      </c>
      <c r="V536" t="s">
        <v>4337</v>
      </c>
      <c r="X536">
        <v>1.2699999809265139</v>
      </c>
      <c r="Z536">
        <v>3.5</v>
      </c>
      <c r="AA536" t="s">
        <v>3679</v>
      </c>
      <c r="AB536" t="s">
        <v>130</v>
      </c>
      <c r="AC536" t="s">
        <v>130</v>
      </c>
      <c r="AD536" t="s">
        <v>125</v>
      </c>
      <c r="AE536" t="s">
        <v>125</v>
      </c>
      <c r="AF536" t="s">
        <v>130</v>
      </c>
      <c r="AG536" t="s">
        <v>130</v>
      </c>
      <c r="AJ536" t="s">
        <v>3719</v>
      </c>
    </row>
    <row r="537" spans="1:36" x14ac:dyDescent="0.2">
      <c r="A537">
        <v>49</v>
      </c>
      <c r="B537">
        <v>17395</v>
      </c>
      <c r="C537" t="s">
        <v>4335</v>
      </c>
      <c r="E537" t="s">
        <v>3665</v>
      </c>
      <c r="F537" t="s">
        <v>3666</v>
      </c>
      <c r="G537">
        <v>0</v>
      </c>
      <c r="H537">
        <v>3210</v>
      </c>
      <c r="I537" t="s">
        <v>3667</v>
      </c>
      <c r="J537" t="s">
        <v>3667</v>
      </c>
      <c r="L537" t="s">
        <v>4336</v>
      </c>
      <c r="M537" t="s">
        <v>4320</v>
      </c>
      <c r="N537">
        <v>183129</v>
      </c>
      <c r="O537" t="b">
        <v>0</v>
      </c>
      <c r="P537">
        <v>22067</v>
      </c>
      <c r="Q537" t="s">
        <v>3684</v>
      </c>
      <c r="R537" t="s">
        <v>3681</v>
      </c>
      <c r="S537" t="s">
        <v>3682</v>
      </c>
      <c r="T537" t="s">
        <v>125</v>
      </c>
      <c r="U537">
        <v>20849168</v>
      </c>
      <c r="V537" t="s">
        <v>3673</v>
      </c>
      <c r="AB537" t="s">
        <v>130</v>
      </c>
      <c r="AC537" t="s">
        <v>125</v>
      </c>
      <c r="AD537" t="s">
        <v>125</v>
      </c>
      <c r="AE537" t="s">
        <v>125</v>
      </c>
      <c r="AF537" t="s">
        <v>125</v>
      </c>
      <c r="AG537" t="s">
        <v>130</v>
      </c>
      <c r="AI537">
        <v>2</v>
      </c>
    </row>
    <row r="538" spans="1:36" x14ac:dyDescent="0.2">
      <c r="A538">
        <v>50</v>
      </c>
      <c r="B538">
        <v>17397</v>
      </c>
      <c r="C538" t="s">
        <v>4338</v>
      </c>
      <c r="D538" t="s">
        <v>4339</v>
      </c>
      <c r="E538" t="s">
        <v>3665</v>
      </c>
      <c r="F538" t="s">
        <v>3666</v>
      </c>
      <c r="G538">
        <v>0</v>
      </c>
      <c r="H538">
        <v>39</v>
      </c>
      <c r="I538" t="s">
        <v>3667</v>
      </c>
      <c r="J538" t="s">
        <v>3667</v>
      </c>
      <c r="L538" t="s">
        <v>4340</v>
      </c>
      <c r="M538" t="s">
        <v>4320</v>
      </c>
      <c r="N538">
        <v>134843</v>
      </c>
      <c r="O538" t="b">
        <v>0</v>
      </c>
      <c r="P538">
        <v>15820</v>
      </c>
      <c r="Q538" t="s">
        <v>3670</v>
      </c>
      <c r="R538" t="s">
        <v>3671</v>
      </c>
      <c r="S538" t="s">
        <v>3672</v>
      </c>
      <c r="T538" t="s">
        <v>125</v>
      </c>
      <c r="U538">
        <v>16310776</v>
      </c>
      <c r="V538" t="s">
        <v>3673</v>
      </c>
      <c r="AB538" t="s">
        <v>130</v>
      </c>
      <c r="AC538" t="s">
        <v>130</v>
      </c>
      <c r="AD538" t="s">
        <v>125</v>
      </c>
      <c r="AE538" t="s">
        <v>125</v>
      </c>
      <c r="AF538" t="s">
        <v>130</v>
      </c>
      <c r="AG538" t="s">
        <v>130</v>
      </c>
      <c r="AJ538" t="s">
        <v>3719</v>
      </c>
    </row>
    <row r="539" spans="1:36" x14ac:dyDescent="0.2">
      <c r="A539">
        <v>50</v>
      </c>
      <c r="B539">
        <v>17397</v>
      </c>
      <c r="C539" t="s">
        <v>4338</v>
      </c>
      <c r="D539" t="s">
        <v>4339</v>
      </c>
      <c r="E539" t="s">
        <v>3665</v>
      </c>
      <c r="F539" t="s">
        <v>3666</v>
      </c>
      <c r="G539">
        <v>0</v>
      </c>
      <c r="H539">
        <v>39</v>
      </c>
      <c r="I539" t="s">
        <v>3667</v>
      </c>
      <c r="J539" t="s">
        <v>3667</v>
      </c>
      <c r="L539" t="s">
        <v>4340</v>
      </c>
      <c r="M539" t="s">
        <v>4320</v>
      </c>
      <c r="N539">
        <v>134845</v>
      </c>
      <c r="O539" t="b">
        <v>0</v>
      </c>
      <c r="P539">
        <v>20571</v>
      </c>
      <c r="Q539" t="s">
        <v>4341</v>
      </c>
      <c r="R539" t="s">
        <v>3671</v>
      </c>
      <c r="S539" t="s">
        <v>3672</v>
      </c>
      <c r="T539" t="s">
        <v>125</v>
      </c>
      <c r="U539">
        <v>16311151</v>
      </c>
      <c r="V539" t="s">
        <v>3673</v>
      </c>
      <c r="AB539" t="s">
        <v>130</v>
      </c>
      <c r="AC539" t="s">
        <v>130</v>
      </c>
      <c r="AD539" t="s">
        <v>125</v>
      </c>
      <c r="AE539" t="s">
        <v>125</v>
      </c>
      <c r="AF539" t="s">
        <v>130</v>
      </c>
      <c r="AG539" t="s">
        <v>130</v>
      </c>
      <c r="AJ539" t="s">
        <v>3719</v>
      </c>
    </row>
    <row r="540" spans="1:36" x14ac:dyDescent="0.2">
      <c r="A540">
        <v>50</v>
      </c>
      <c r="B540">
        <v>17397</v>
      </c>
      <c r="C540" t="s">
        <v>4338</v>
      </c>
      <c r="D540" t="s">
        <v>4339</v>
      </c>
      <c r="E540" t="s">
        <v>3665</v>
      </c>
      <c r="F540" t="s">
        <v>3666</v>
      </c>
      <c r="G540">
        <v>0</v>
      </c>
      <c r="H540">
        <v>39</v>
      </c>
      <c r="I540" t="s">
        <v>3667</v>
      </c>
      <c r="J540" t="s">
        <v>3667</v>
      </c>
      <c r="L540" t="s">
        <v>4340</v>
      </c>
      <c r="M540" t="s">
        <v>4320</v>
      </c>
      <c r="N540">
        <v>134841</v>
      </c>
      <c r="O540" t="b">
        <v>0</v>
      </c>
      <c r="P540">
        <v>19445</v>
      </c>
      <c r="Q540" t="s">
        <v>3674</v>
      </c>
      <c r="R540" t="s">
        <v>3671</v>
      </c>
      <c r="S540" t="s">
        <v>3672</v>
      </c>
      <c r="T540" t="s">
        <v>125</v>
      </c>
      <c r="U540">
        <v>16310606</v>
      </c>
      <c r="V540" t="s">
        <v>3673</v>
      </c>
      <c r="AB540" t="s">
        <v>130</v>
      </c>
      <c r="AC540" t="s">
        <v>130</v>
      </c>
      <c r="AD540" t="s">
        <v>125</v>
      </c>
      <c r="AE540" t="s">
        <v>125</v>
      </c>
      <c r="AF540" t="s">
        <v>130</v>
      </c>
      <c r="AG540" t="s">
        <v>130</v>
      </c>
    </row>
    <row r="541" spans="1:36" x14ac:dyDescent="0.2">
      <c r="A541">
        <v>50</v>
      </c>
      <c r="B541">
        <v>17397</v>
      </c>
      <c r="C541" t="s">
        <v>4338</v>
      </c>
      <c r="D541" t="s">
        <v>4339</v>
      </c>
      <c r="E541" t="s">
        <v>3665</v>
      </c>
      <c r="F541" t="s">
        <v>3666</v>
      </c>
      <c r="G541">
        <v>0</v>
      </c>
      <c r="H541">
        <v>39</v>
      </c>
      <c r="I541" t="s">
        <v>3667</v>
      </c>
      <c r="J541" t="s">
        <v>3667</v>
      </c>
      <c r="L541" t="s">
        <v>4340</v>
      </c>
      <c r="M541" t="s">
        <v>4320</v>
      </c>
      <c r="N541">
        <v>134842</v>
      </c>
      <c r="O541" t="b">
        <v>0</v>
      </c>
      <c r="P541">
        <v>15630</v>
      </c>
      <c r="Q541" t="s">
        <v>3675</v>
      </c>
      <c r="R541" t="s">
        <v>3676</v>
      </c>
      <c r="S541" t="s">
        <v>3677</v>
      </c>
      <c r="T541" t="s">
        <v>125</v>
      </c>
      <c r="U541">
        <v>16310775</v>
      </c>
      <c r="V541" t="s">
        <v>4342</v>
      </c>
      <c r="X541">
        <v>5.8000001907348633</v>
      </c>
      <c r="Z541">
        <v>8.8900003433227539</v>
      </c>
      <c r="AB541" t="s">
        <v>130</v>
      </c>
      <c r="AC541" t="s">
        <v>130</v>
      </c>
      <c r="AD541" t="s">
        <v>125</v>
      </c>
      <c r="AE541" t="s">
        <v>125</v>
      </c>
      <c r="AF541" t="s">
        <v>130</v>
      </c>
      <c r="AG541" t="s">
        <v>130</v>
      </c>
      <c r="AJ541" t="s">
        <v>3719</v>
      </c>
    </row>
    <row r="542" spans="1:36" x14ac:dyDescent="0.2">
      <c r="A542">
        <v>51</v>
      </c>
      <c r="B542">
        <v>17399</v>
      </c>
      <c r="C542" t="s">
        <v>4343</v>
      </c>
      <c r="D542" t="s">
        <v>4344</v>
      </c>
      <c r="E542" t="s">
        <v>3665</v>
      </c>
      <c r="F542" t="s">
        <v>4214</v>
      </c>
      <c r="G542">
        <v>0</v>
      </c>
      <c r="H542">
        <v>0</v>
      </c>
      <c r="I542" t="s">
        <v>3667</v>
      </c>
      <c r="J542" t="s">
        <v>3667</v>
      </c>
      <c r="L542" t="s">
        <v>4345</v>
      </c>
      <c r="M542" t="s">
        <v>4320</v>
      </c>
      <c r="N542">
        <v>134885</v>
      </c>
      <c r="O542" t="b">
        <v>0</v>
      </c>
      <c r="P542">
        <v>21120</v>
      </c>
      <c r="Q542" t="s">
        <v>4346</v>
      </c>
      <c r="R542" t="s">
        <v>3671</v>
      </c>
      <c r="S542" t="s">
        <v>3672</v>
      </c>
      <c r="T542" t="s">
        <v>125</v>
      </c>
      <c r="U542">
        <v>16311926</v>
      </c>
      <c r="V542" t="s">
        <v>3673</v>
      </c>
      <c r="AB542" t="s">
        <v>130</v>
      </c>
      <c r="AC542" t="s">
        <v>130</v>
      </c>
      <c r="AD542" t="s">
        <v>125</v>
      </c>
      <c r="AE542" t="s">
        <v>125</v>
      </c>
      <c r="AF542" t="s">
        <v>130</v>
      </c>
      <c r="AG542" t="s">
        <v>130</v>
      </c>
      <c r="AJ542" t="s">
        <v>3719</v>
      </c>
    </row>
    <row r="543" spans="1:36" x14ac:dyDescent="0.2">
      <c r="A543">
        <v>51</v>
      </c>
      <c r="B543">
        <v>17399</v>
      </c>
      <c r="C543" t="s">
        <v>4343</v>
      </c>
      <c r="D543" t="s">
        <v>4344</v>
      </c>
      <c r="E543" t="s">
        <v>3665</v>
      </c>
      <c r="F543" t="s">
        <v>4214</v>
      </c>
      <c r="G543">
        <v>0</v>
      </c>
      <c r="H543">
        <v>0</v>
      </c>
      <c r="I543" t="s">
        <v>3667</v>
      </c>
      <c r="J543" t="s">
        <v>3667</v>
      </c>
      <c r="L543" t="s">
        <v>4345</v>
      </c>
      <c r="M543" t="s">
        <v>4320</v>
      </c>
      <c r="N543">
        <v>134858</v>
      </c>
      <c r="O543" t="b">
        <v>0</v>
      </c>
      <c r="P543">
        <v>19445</v>
      </c>
      <c r="Q543" t="s">
        <v>3674</v>
      </c>
      <c r="R543" t="s">
        <v>3671</v>
      </c>
      <c r="S543" t="s">
        <v>3672</v>
      </c>
      <c r="T543" t="s">
        <v>125</v>
      </c>
      <c r="U543">
        <v>16311780</v>
      </c>
      <c r="V543" t="s">
        <v>3673</v>
      </c>
      <c r="AB543" t="s">
        <v>130</v>
      </c>
      <c r="AC543" t="s">
        <v>130</v>
      </c>
      <c r="AD543" t="s">
        <v>125</v>
      </c>
      <c r="AE543" t="s">
        <v>125</v>
      </c>
      <c r="AF543" t="s">
        <v>130</v>
      </c>
      <c r="AG543" t="s">
        <v>130</v>
      </c>
      <c r="AJ543" t="s">
        <v>3719</v>
      </c>
    </row>
    <row r="544" spans="1:36" x14ac:dyDescent="0.2">
      <c r="A544">
        <v>51</v>
      </c>
      <c r="B544">
        <v>17399</v>
      </c>
      <c r="C544" t="s">
        <v>4343</v>
      </c>
      <c r="D544" t="s">
        <v>4344</v>
      </c>
      <c r="E544" t="s">
        <v>3665</v>
      </c>
      <c r="F544" t="s">
        <v>4214</v>
      </c>
      <c r="G544">
        <v>0</v>
      </c>
      <c r="H544">
        <v>0</v>
      </c>
      <c r="I544" t="s">
        <v>3667</v>
      </c>
      <c r="J544" t="s">
        <v>3667</v>
      </c>
      <c r="L544" t="s">
        <v>4345</v>
      </c>
      <c r="M544" t="s">
        <v>4320</v>
      </c>
      <c r="N544">
        <v>134886</v>
      </c>
      <c r="O544" t="b">
        <v>0</v>
      </c>
      <c r="P544">
        <v>15852</v>
      </c>
      <c r="Q544" t="s">
        <v>4347</v>
      </c>
      <c r="R544" t="s">
        <v>4348</v>
      </c>
      <c r="S544" t="s">
        <v>4349</v>
      </c>
      <c r="T544" t="s">
        <v>125</v>
      </c>
      <c r="U544">
        <v>16311990</v>
      </c>
      <c r="V544" t="s">
        <v>3673</v>
      </c>
      <c r="AB544" t="s">
        <v>130</v>
      </c>
      <c r="AC544" t="s">
        <v>130</v>
      </c>
      <c r="AD544" t="s">
        <v>125</v>
      </c>
      <c r="AE544" t="s">
        <v>125</v>
      </c>
      <c r="AF544" t="s">
        <v>130</v>
      </c>
      <c r="AG544" t="s">
        <v>130</v>
      </c>
      <c r="AJ544" t="s">
        <v>3719</v>
      </c>
    </row>
    <row r="545" spans="1:36" x14ac:dyDescent="0.2">
      <c r="A545">
        <v>51</v>
      </c>
      <c r="B545">
        <v>17399</v>
      </c>
      <c r="C545" t="s">
        <v>4343</v>
      </c>
      <c r="D545" t="s">
        <v>4344</v>
      </c>
      <c r="E545" t="s">
        <v>3665</v>
      </c>
      <c r="F545" t="s">
        <v>4214</v>
      </c>
      <c r="G545">
        <v>0</v>
      </c>
      <c r="H545">
        <v>0</v>
      </c>
      <c r="I545" t="s">
        <v>3667</v>
      </c>
      <c r="J545" t="s">
        <v>3667</v>
      </c>
      <c r="L545" t="s">
        <v>4345</v>
      </c>
      <c r="M545" t="s">
        <v>4320</v>
      </c>
      <c r="N545">
        <v>134860</v>
      </c>
      <c r="O545" t="b">
        <v>0</v>
      </c>
      <c r="P545">
        <v>15630</v>
      </c>
      <c r="Q545" t="s">
        <v>3675</v>
      </c>
      <c r="R545" t="s">
        <v>3676</v>
      </c>
      <c r="S545" t="s">
        <v>3677</v>
      </c>
      <c r="T545" t="s">
        <v>125</v>
      </c>
      <c r="AB545" t="s">
        <v>125</v>
      </c>
      <c r="AC545" t="s">
        <v>125</v>
      </c>
      <c r="AD545" t="s">
        <v>125</v>
      </c>
      <c r="AE545" t="s">
        <v>125</v>
      </c>
      <c r="AF545" t="s">
        <v>125</v>
      </c>
      <c r="AG545" t="s">
        <v>125</v>
      </c>
    </row>
    <row r="546" spans="1:36" x14ac:dyDescent="0.2">
      <c r="A546">
        <v>53</v>
      </c>
      <c r="B546">
        <v>17403</v>
      </c>
      <c r="C546" t="s">
        <v>4350</v>
      </c>
      <c r="D546" t="s">
        <v>4351</v>
      </c>
      <c r="E546" t="s">
        <v>3665</v>
      </c>
      <c r="F546" t="s">
        <v>4214</v>
      </c>
      <c r="G546">
        <v>0</v>
      </c>
      <c r="H546">
        <v>0</v>
      </c>
      <c r="I546" t="s">
        <v>3667</v>
      </c>
      <c r="J546" t="s">
        <v>3667</v>
      </c>
      <c r="L546" t="s">
        <v>4352</v>
      </c>
      <c r="M546" t="s">
        <v>4320</v>
      </c>
      <c r="N546">
        <v>134915</v>
      </c>
      <c r="O546" t="b">
        <v>0</v>
      </c>
      <c r="P546">
        <v>15820</v>
      </c>
      <c r="Q546" t="s">
        <v>3670</v>
      </c>
      <c r="R546" t="s">
        <v>3671</v>
      </c>
      <c r="S546" t="s">
        <v>3672</v>
      </c>
      <c r="T546" t="s">
        <v>125</v>
      </c>
      <c r="U546">
        <v>16316377</v>
      </c>
      <c r="V546" t="s">
        <v>3673</v>
      </c>
      <c r="AB546" t="s">
        <v>130</v>
      </c>
      <c r="AC546" t="s">
        <v>130</v>
      </c>
      <c r="AD546" t="s">
        <v>125</v>
      </c>
      <c r="AE546" t="s">
        <v>125</v>
      </c>
      <c r="AF546" t="s">
        <v>130</v>
      </c>
      <c r="AG546" t="s">
        <v>130</v>
      </c>
    </row>
    <row r="547" spans="1:36" x14ac:dyDescent="0.2">
      <c r="A547">
        <v>53</v>
      </c>
      <c r="B547">
        <v>17403</v>
      </c>
      <c r="C547" t="s">
        <v>4350</v>
      </c>
      <c r="D547" t="s">
        <v>4351</v>
      </c>
      <c r="E547" t="s">
        <v>3665</v>
      </c>
      <c r="F547" t="s">
        <v>4214</v>
      </c>
      <c r="G547">
        <v>0</v>
      </c>
      <c r="H547">
        <v>0</v>
      </c>
      <c r="I547" t="s">
        <v>3667</v>
      </c>
      <c r="J547" t="s">
        <v>3667</v>
      </c>
      <c r="L547" t="s">
        <v>4352</v>
      </c>
      <c r="M547" t="s">
        <v>4320</v>
      </c>
      <c r="N547">
        <v>134916</v>
      </c>
      <c r="O547" t="b">
        <v>0</v>
      </c>
      <c r="P547">
        <v>21120</v>
      </c>
      <c r="Q547" t="s">
        <v>4346</v>
      </c>
      <c r="R547" t="s">
        <v>3671</v>
      </c>
      <c r="S547" t="s">
        <v>3672</v>
      </c>
      <c r="T547" t="s">
        <v>125</v>
      </c>
      <c r="U547">
        <v>16316378</v>
      </c>
      <c r="V547" t="s">
        <v>3673</v>
      </c>
      <c r="AB547" t="s">
        <v>130</v>
      </c>
      <c r="AC547" t="s">
        <v>130</v>
      </c>
      <c r="AD547" t="s">
        <v>125</v>
      </c>
      <c r="AE547" t="s">
        <v>125</v>
      </c>
      <c r="AF547" t="s">
        <v>130</v>
      </c>
      <c r="AG547" t="s">
        <v>130</v>
      </c>
    </row>
    <row r="548" spans="1:36" x14ac:dyDescent="0.2">
      <c r="A548">
        <v>53</v>
      </c>
      <c r="B548">
        <v>17403</v>
      </c>
      <c r="C548" t="s">
        <v>4350</v>
      </c>
      <c r="D548" t="s">
        <v>4351</v>
      </c>
      <c r="E548" t="s">
        <v>3665</v>
      </c>
      <c r="F548" t="s">
        <v>4214</v>
      </c>
      <c r="G548">
        <v>0</v>
      </c>
      <c r="H548">
        <v>0</v>
      </c>
      <c r="I548" t="s">
        <v>3667</v>
      </c>
      <c r="J548" t="s">
        <v>3667</v>
      </c>
      <c r="L548" t="s">
        <v>4352</v>
      </c>
      <c r="M548" t="s">
        <v>4320</v>
      </c>
      <c r="N548">
        <v>134913</v>
      </c>
      <c r="O548" t="b">
        <v>0</v>
      </c>
      <c r="P548">
        <v>19445</v>
      </c>
      <c r="Q548" t="s">
        <v>3674</v>
      </c>
      <c r="R548" t="s">
        <v>3671</v>
      </c>
      <c r="S548" t="s">
        <v>3672</v>
      </c>
      <c r="T548" t="s">
        <v>125</v>
      </c>
      <c r="U548">
        <v>16316375</v>
      </c>
      <c r="V548" t="s">
        <v>3673</v>
      </c>
      <c r="AB548" t="s">
        <v>130</v>
      </c>
      <c r="AC548" t="s">
        <v>130</v>
      </c>
      <c r="AD548" t="s">
        <v>125</v>
      </c>
      <c r="AE548" t="s">
        <v>125</v>
      </c>
      <c r="AF548" t="s">
        <v>130</v>
      </c>
      <c r="AG548" t="s">
        <v>130</v>
      </c>
    </row>
    <row r="549" spans="1:36" x14ac:dyDescent="0.2">
      <c r="A549">
        <v>53</v>
      </c>
      <c r="B549">
        <v>17403</v>
      </c>
      <c r="C549" t="s">
        <v>4350</v>
      </c>
      <c r="D549" t="s">
        <v>4351</v>
      </c>
      <c r="E549" t="s">
        <v>3665</v>
      </c>
      <c r="F549" t="s">
        <v>4214</v>
      </c>
      <c r="G549">
        <v>0</v>
      </c>
      <c r="H549">
        <v>0</v>
      </c>
      <c r="I549" t="s">
        <v>3667</v>
      </c>
      <c r="J549" t="s">
        <v>3667</v>
      </c>
      <c r="L549" t="s">
        <v>4352</v>
      </c>
      <c r="M549" t="s">
        <v>4320</v>
      </c>
      <c r="N549">
        <v>134914</v>
      </c>
      <c r="O549" t="b">
        <v>0</v>
      </c>
      <c r="P549">
        <v>15630</v>
      </c>
      <c r="Q549" t="s">
        <v>3675</v>
      </c>
      <c r="R549" t="s">
        <v>3676</v>
      </c>
      <c r="S549" t="s">
        <v>3677</v>
      </c>
      <c r="T549" t="s">
        <v>125</v>
      </c>
      <c r="U549">
        <v>16316376</v>
      </c>
      <c r="V549" t="s">
        <v>4353</v>
      </c>
      <c r="X549">
        <v>5</v>
      </c>
      <c r="Z549">
        <v>10</v>
      </c>
      <c r="AA549" t="s">
        <v>3679</v>
      </c>
      <c r="AB549" t="s">
        <v>130</v>
      </c>
      <c r="AC549" t="s">
        <v>130</v>
      </c>
      <c r="AD549" t="s">
        <v>125</v>
      </c>
      <c r="AE549" t="s">
        <v>125</v>
      </c>
      <c r="AF549" t="s">
        <v>130</v>
      </c>
      <c r="AG549" t="s">
        <v>130</v>
      </c>
      <c r="AJ549" t="s">
        <v>3719</v>
      </c>
    </row>
    <row r="550" spans="1:36" x14ac:dyDescent="0.2">
      <c r="A550">
        <v>54</v>
      </c>
      <c r="B550">
        <v>17404</v>
      </c>
      <c r="C550" t="s">
        <v>4354</v>
      </c>
      <c r="D550" t="s">
        <v>4351</v>
      </c>
      <c r="E550" t="s">
        <v>3665</v>
      </c>
      <c r="F550" t="s">
        <v>4214</v>
      </c>
      <c r="G550">
        <v>0</v>
      </c>
      <c r="H550">
        <v>0</v>
      </c>
      <c r="I550" t="s">
        <v>3667</v>
      </c>
      <c r="J550" t="s">
        <v>3667</v>
      </c>
      <c r="L550" t="s">
        <v>4355</v>
      </c>
      <c r="M550" t="s">
        <v>4320</v>
      </c>
      <c r="N550">
        <v>134920</v>
      </c>
      <c r="O550" t="b">
        <v>0</v>
      </c>
      <c r="P550">
        <v>15820</v>
      </c>
      <c r="Q550" t="s">
        <v>3670</v>
      </c>
      <c r="R550" t="s">
        <v>3671</v>
      </c>
      <c r="S550" t="s">
        <v>3672</v>
      </c>
      <c r="T550" t="s">
        <v>125</v>
      </c>
      <c r="U550">
        <v>16316381</v>
      </c>
      <c r="V550" t="s">
        <v>3673</v>
      </c>
      <c r="AB550" t="s">
        <v>130</v>
      </c>
      <c r="AC550" t="s">
        <v>130</v>
      </c>
      <c r="AD550" t="s">
        <v>125</v>
      </c>
      <c r="AE550" t="s">
        <v>125</v>
      </c>
      <c r="AF550" t="s">
        <v>130</v>
      </c>
      <c r="AG550" t="s">
        <v>130</v>
      </c>
    </row>
    <row r="551" spans="1:36" x14ac:dyDescent="0.2">
      <c r="A551">
        <v>54</v>
      </c>
      <c r="B551">
        <v>17404</v>
      </c>
      <c r="C551" t="s">
        <v>4354</v>
      </c>
      <c r="D551" t="s">
        <v>4351</v>
      </c>
      <c r="E551" t="s">
        <v>3665</v>
      </c>
      <c r="F551" t="s">
        <v>4214</v>
      </c>
      <c r="G551">
        <v>0</v>
      </c>
      <c r="H551">
        <v>0</v>
      </c>
      <c r="I551" t="s">
        <v>3667</v>
      </c>
      <c r="J551" t="s">
        <v>3667</v>
      </c>
      <c r="L551" t="s">
        <v>4355</v>
      </c>
      <c r="M551" t="s">
        <v>4320</v>
      </c>
      <c r="N551">
        <v>134921</v>
      </c>
      <c r="O551" t="b">
        <v>0</v>
      </c>
      <c r="P551">
        <v>21120</v>
      </c>
      <c r="Q551" t="s">
        <v>4346</v>
      </c>
      <c r="R551" t="s">
        <v>3671</v>
      </c>
      <c r="S551" t="s">
        <v>3672</v>
      </c>
      <c r="T551" t="s">
        <v>125</v>
      </c>
      <c r="U551">
        <v>16316382</v>
      </c>
      <c r="V551" t="s">
        <v>3673</v>
      </c>
      <c r="AB551" t="s">
        <v>130</v>
      </c>
      <c r="AC551" t="s">
        <v>130</v>
      </c>
      <c r="AD551" t="s">
        <v>125</v>
      </c>
      <c r="AE551" t="s">
        <v>125</v>
      </c>
      <c r="AF551" t="s">
        <v>130</v>
      </c>
      <c r="AG551" t="s">
        <v>130</v>
      </c>
    </row>
    <row r="552" spans="1:36" x14ac:dyDescent="0.2">
      <c r="A552">
        <v>54</v>
      </c>
      <c r="B552">
        <v>17404</v>
      </c>
      <c r="C552" t="s">
        <v>4354</v>
      </c>
      <c r="D552" t="s">
        <v>4351</v>
      </c>
      <c r="E552" t="s">
        <v>3665</v>
      </c>
      <c r="F552" t="s">
        <v>4214</v>
      </c>
      <c r="G552">
        <v>0</v>
      </c>
      <c r="H552">
        <v>0</v>
      </c>
      <c r="I552" t="s">
        <v>3667</v>
      </c>
      <c r="J552" t="s">
        <v>3667</v>
      </c>
      <c r="L552" t="s">
        <v>4355</v>
      </c>
      <c r="M552" t="s">
        <v>4320</v>
      </c>
      <c r="N552">
        <v>134918</v>
      </c>
      <c r="O552" t="b">
        <v>0</v>
      </c>
      <c r="P552">
        <v>19445</v>
      </c>
      <c r="Q552" t="s">
        <v>3674</v>
      </c>
      <c r="R552" t="s">
        <v>3671</v>
      </c>
      <c r="S552" t="s">
        <v>3672</v>
      </c>
      <c r="T552" t="s">
        <v>125</v>
      </c>
      <c r="U552">
        <v>16316379</v>
      </c>
      <c r="V552" t="s">
        <v>3673</v>
      </c>
      <c r="AB552" t="s">
        <v>130</v>
      </c>
      <c r="AC552" t="s">
        <v>130</v>
      </c>
      <c r="AD552" t="s">
        <v>125</v>
      </c>
      <c r="AE552" t="s">
        <v>125</v>
      </c>
      <c r="AF552" t="s">
        <v>130</v>
      </c>
      <c r="AG552" t="s">
        <v>130</v>
      </c>
    </row>
    <row r="553" spans="1:36" x14ac:dyDescent="0.2">
      <c r="A553">
        <v>54</v>
      </c>
      <c r="B553">
        <v>17404</v>
      </c>
      <c r="C553" t="s">
        <v>4354</v>
      </c>
      <c r="D553" t="s">
        <v>4351</v>
      </c>
      <c r="E553" t="s">
        <v>3665</v>
      </c>
      <c r="F553" t="s">
        <v>4214</v>
      </c>
      <c r="G553">
        <v>0</v>
      </c>
      <c r="H553">
        <v>0</v>
      </c>
      <c r="I553" t="s">
        <v>3667</v>
      </c>
      <c r="J553" t="s">
        <v>3667</v>
      </c>
      <c r="L553" t="s">
        <v>4355</v>
      </c>
      <c r="M553" t="s">
        <v>4320</v>
      </c>
      <c r="N553">
        <v>134919</v>
      </c>
      <c r="O553" t="b">
        <v>0</v>
      </c>
      <c r="P553">
        <v>15630</v>
      </c>
      <c r="Q553" t="s">
        <v>3675</v>
      </c>
      <c r="R553" t="s">
        <v>3676</v>
      </c>
      <c r="S553" t="s">
        <v>3677</v>
      </c>
      <c r="T553" t="s">
        <v>125</v>
      </c>
      <c r="U553">
        <v>16316380</v>
      </c>
      <c r="V553" t="s">
        <v>3710</v>
      </c>
      <c r="X553">
        <v>5</v>
      </c>
      <c r="Z553">
        <v>10</v>
      </c>
      <c r="AA553" t="s">
        <v>3679</v>
      </c>
      <c r="AB553" t="s">
        <v>130</v>
      </c>
      <c r="AC553" t="s">
        <v>130</v>
      </c>
      <c r="AD553" t="s">
        <v>125</v>
      </c>
      <c r="AE553" t="s">
        <v>125</v>
      </c>
      <c r="AF553" t="s">
        <v>130</v>
      </c>
      <c r="AG553" t="s">
        <v>130</v>
      </c>
      <c r="AJ553" t="s">
        <v>3719</v>
      </c>
    </row>
    <row r="554" spans="1:36" x14ac:dyDescent="0.2">
      <c r="A554">
        <v>55</v>
      </c>
      <c r="B554">
        <v>17405</v>
      </c>
      <c r="C554" t="s">
        <v>4356</v>
      </c>
      <c r="D554" t="s">
        <v>4357</v>
      </c>
      <c r="E554" t="s">
        <v>3665</v>
      </c>
      <c r="F554" t="s">
        <v>4214</v>
      </c>
      <c r="G554">
        <v>0</v>
      </c>
      <c r="H554">
        <v>0</v>
      </c>
      <c r="I554" t="s">
        <v>3667</v>
      </c>
      <c r="J554" t="s">
        <v>3667</v>
      </c>
      <c r="L554" t="s">
        <v>4358</v>
      </c>
      <c r="M554" t="s">
        <v>4320</v>
      </c>
      <c r="N554">
        <v>134924</v>
      </c>
      <c r="O554" t="b">
        <v>0</v>
      </c>
      <c r="P554">
        <v>19445</v>
      </c>
      <c r="Q554" t="s">
        <v>3674</v>
      </c>
      <c r="R554" t="s">
        <v>3671</v>
      </c>
      <c r="S554" t="s">
        <v>3672</v>
      </c>
      <c r="T554" t="s">
        <v>125</v>
      </c>
      <c r="U554">
        <v>16316386</v>
      </c>
      <c r="V554" t="s">
        <v>3673</v>
      </c>
      <c r="AB554" t="s">
        <v>130</v>
      </c>
      <c r="AC554" t="s">
        <v>130</v>
      </c>
      <c r="AD554" t="s">
        <v>125</v>
      </c>
      <c r="AE554" t="s">
        <v>125</v>
      </c>
      <c r="AF554" t="s">
        <v>130</v>
      </c>
      <c r="AG554" t="s">
        <v>130</v>
      </c>
    </row>
    <row r="555" spans="1:36" x14ac:dyDescent="0.2">
      <c r="A555">
        <v>55</v>
      </c>
      <c r="B555">
        <v>17405</v>
      </c>
      <c r="C555" t="s">
        <v>4356</v>
      </c>
      <c r="D555" t="s">
        <v>4357</v>
      </c>
      <c r="E555" t="s">
        <v>3665</v>
      </c>
      <c r="F555" t="s">
        <v>4214</v>
      </c>
      <c r="G555">
        <v>0</v>
      </c>
      <c r="H555">
        <v>0</v>
      </c>
      <c r="I555" t="s">
        <v>3667</v>
      </c>
      <c r="J555" t="s">
        <v>3667</v>
      </c>
      <c r="L555" t="s">
        <v>4358</v>
      </c>
      <c r="M555" t="s">
        <v>4320</v>
      </c>
      <c r="N555">
        <v>134923</v>
      </c>
      <c r="O555" t="b">
        <v>0</v>
      </c>
      <c r="P555">
        <v>15852</v>
      </c>
      <c r="Q555" t="s">
        <v>4347</v>
      </c>
      <c r="R555" t="s">
        <v>4348</v>
      </c>
      <c r="S555" t="s">
        <v>4349</v>
      </c>
      <c r="T555" t="s">
        <v>125</v>
      </c>
      <c r="AB555" t="s">
        <v>125</v>
      </c>
      <c r="AC555" t="s">
        <v>125</v>
      </c>
      <c r="AD555" t="s">
        <v>125</v>
      </c>
      <c r="AE555" t="s">
        <v>125</v>
      </c>
      <c r="AF555" t="s">
        <v>125</v>
      </c>
      <c r="AG555" t="s">
        <v>125</v>
      </c>
    </row>
    <row r="556" spans="1:36" x14ac:dyDescent="0.2">
      <c r="A556">
        <v>55</v>
      </c>
      <c r="B556">
        <v>17405</v>
      </c>
      <c r="C556" t="s">
        <v>4356</v>
      </c>
      <c r="D556" t="s">
        <v>4357</v>
      </c>
      <c r="E556" t="s">
        <v>3665</v>
      </c>
      <c r="F556" t="s">
        <v>4214</v>
      </c>
      <c r="G556">
        <v>0</v>
      </c>
      <c r="H556">
        <v>0</v>
      </c>
      <c r="I556" t="s">
        <v>3667</v>
      </c>
      <c r="J556" t="s">
        <v>3667</v>
      </c>
      <c r="L556" t="s">
        <v>4358</v>
      </c>
      <c r="M556" t="s">
        <v>4320</v>
      </c>
      <c r="N556">
        <v>183128</v>
      </c>
      <c r="O556" t="b">
        <v>0</v>
      </c>
      <c r="P556">
        <v>22067</v>
      </c>
      <c r="Q556" t="s">
        <v>3684</v>
      </c>
      <c r="R556" t="s">
        <v>3681</v>
      </c>
      <c r="S556" t="s">
        <v>3682</v>
      </c>
      <c r="T556" t="s">
        <v>125</v>
      </c>
      <c r="AB556" t="s">
        <v>125</v>
      </c>
      <c r="AC556" t="s">
        <v>125</v>
      </c>
      <c r="AD556" t="s">
        <v>125</v>
      </c>
      <c r="AE556" t="s">
        <v>125</v>
      </c>
      <c r="AF556" t="s">
        <v>125</v>
      </c>
      <c r="AG556" t="s">
        <v>125</v>
      </c>
    </row>
    <row r="557" spans="1:36" x14ac:dyDescent="0.2">
      <c r="A557">
        <v>56</v>
      </c>
      <c r="B557">
        <v>17436</v>
      </c>
      <c r="C557" t="s">
        <v>4359</v>
      </c>
      <c r="E557" t="s">
        <v>3665</v>
      </c>
      <c r="F557" t="s">
        <v>3735</v>
      </c>
      <c r="G557">
        <v>1</v>
      </c>
      <c r="H557">
        <v>0</v>
      </c>
      <c r="I557" t="s">
        <v>794</v>
      </c>
      <c r="J557" t="s">
        <v>1078</v>
      </c>
      <c r="M557" t="s">
        <v>4360</v>
      </c>
      <c r="N557">
        <v>136401</v>
      </c>
      <c r="O557" t="b">
        <v>0</v>
      </c>
      <c r="P557">
        <v>21179</v>
      </c>
      <c r="Q557" t="s">
        <v>4361</v>
      </c>
      <c r="R557" t="s">
        <v>3739</v>
      </c>
      <c r="S557" t="s">
        <v>3740</v>
      </c>
      <c r="T557" t="s">
        <v>130</v>
      </c>
      <c r="U557">
        <v>16632180</v>
      </c>
      <c r="V557" t="s">
        <v>4362</v>
      </c>
      <c r="X557">
        <v>5</v>
      </c>
      <c r="Y557">
        <v>7</v>
      </c>
      <c r="Z557">
        <v>10</v>
      </c>
      <c r="AB557" t="s">
        <v>130</v>
      </c>
      <c r="AC557" t="s">
        <v>125</v>
      </c>
      <c r="AD557" t="s">
        <v>125</v>
      </c>
      <c r="AE557" t="s">
        <v>125</v>
      </c>
      <c r="AF557" t="s">
        <v>125</v>
      </c>
      <c r="AG557" t="s">
        <v>125</v>
      </c>
    </row>
    <row r="558" spans="1:36" x14ac:dyDescent="0.2">
      <c r="A558">
        <v>56</v>
      </c>
      <c r="B558">
        <v>17436</v>
      </c>
      <c r="C558" t="s">
        <v>4359</v>
      </c>
      <c r="E558" t="s">
        <v>3665</v>
      </c>
      <c r="F558" t="s">
        <v>3735</v>
      </c>
      <c r="G558">
        <v>1</v>
      </c>
      <c r="H558">
        <v>0</v>
      </c>
      <c r="I558" t="s">
        <v>794</v>
      </c>
      <c r="J558" t="s">
        <v>1078</v>
      </c>
      <c r="M558" t="s">
        <v>4360</v>
      </c>
      <c r="N558">
        <v>136541</v>
      </c>
      <c r="O558" t="b">
        <v>0</v>
      </c>
      <c r="P558">
        <v>21224</v>
      </c>
      <c r="Q558" t="s">
        <v>4363</v>
      </c>
      <c r="R558" t="s">
        <v>3739</v>
      </c>
      <c r="S558" t="s">
        <v>3740</v>
      </c>
      <c r="T558" t="s">
        <v>130</v>
      </c>
      <c r="U558">
        <v>16670596</v>
      </c>
      <c r="V558" t="s">
        <v>4364</v>
      </c>
      <c r="Z558">
        <v>550</v>
      </c>
      <c r="AB558" t="s">
        <v>130</v>
      </c>
      <c r="AC558" t="s">
        <v>125</v>
      </c>
      <c r="AD558" t="s">
        <v>125</v>
      </c>
      <c r="AE558" t="s">
        <v>125</v>
      </c>
      <c r="AF558" t="s">
        <v>125</v>
      </c>
      <c r="AG558" t="s">
        <v>125</v>
      </c>
    </row>
    <row r="559" spans="1:36" x14ac:dyDescent="0.2">
      <c r="A559">
        <v>56</v>
      </c>
      <c r="B559">
        <v>17436</v>
      </c>
      <c r="C559" t="s">
        <v>4359</v>
      </c>
      <c r="E559" t="s">
        <v>3665</v>
      </c>
      <c r="F559" t="s">
        <v>3735</v>
      </c>
      <c r="G559">
        <v>1</v>
      </c>
      <c r="H559">
        <v>0</v>
      </c>
      <c r="I559" t="s">
        <v>794</v>
      </c>
      <c r="J559" t="s">
        <v>1078</v>
      </c>
      <c r="M559" t="s">
        <v>4360</v>
      </c>
      <c r="N559">
        <v>136495</v>
      </c>
      <c r="O559" t="b">
        <v>0</v>
      </c>
      <c r="P559">
        <v>21218</v>
      </c>
      <c r="Q559" t="s">
        <v>4365</v>
      </c>
      <c r="R559" t="s">
        <v>3739</v>
      </c>
      <c r="S559" t="s">
        <v>3740</v>
      </c>
      <c r="T559" t="s">
        <v>130</v>
      </c>
      <c r="U559">
        <v>16666417</v>
      </c>
      <c r="V559" t="s">
        <v>3744</v>
      </c>
      <c r="AB559" t="s">
        <v>130</v>
      </c>
      <c r="AC559" t="s">
        <v>125</v>
      </c>
      <c r="AD559" t="s">
        <v>125</v>
      </c>
      <c r="AE559" t="s">
        <v>125</v>
      </c>
      <c r="AF559" t="s">
        <v>125</v>
      </c>
      <c r="AG559" t="s">
        <v>125</v>
      </c>
    </row>
    <row r="560" spans="1:36" x14ac:dyDescent="0.2">
      <c r="A560">
        <v>56</v>
      </c>
      <c r="B560">
        <v>17436</v>
      </c>
      <c r="C560" t="s">
        <v>4359</v>
      </c>
      <c r="E560" t="s">
        <v>3665</v>
      </c>
      <c r="F560" t="s">
        <v>3735</v>
      </c>
      <c r="G560">
        <v>1</v>
      </c>
      <c r="H560">
        <v>0</v>
      </c>
      <c r="I560" t="s">
        <v>794</v>
      </c>
      <c r="J560" t="s">
        <v>1078</v>
      </c>
      <c r="M560" t="s">
        <v>4360</v>
      </c>
      <c r="N560">
        <v>136496</v>
      </c>
      <c r="O560" t="b">
        <v>0</v>
      </c>
      <c r="P560">
        <v>21219</v>
      </c>
      <c r="Q560" t="s">
        <v>4366</v>
      </c>
      <c r="R560" t="s">
        <v>3739</v>
      </c>
      <c r="S560" t="s">
        <v>3740</v>
      </c>
      <c r="T560" t="s">
        <v>130</v>
      </c>
      <c r="U560">
        <v>16666672</v>
      </c>
      <c r="V560" t="s">
        <v>3744</v>
      </c>
      <c r="AB560" t="s">
        <v>130</v>
      </c>
      <c r="AC560" t="s">
        <v>125</v>
      </c>
      <c r="AD560" t="s">
        <v>125</v>
      </c>
      <c r="AE560" t="s">
        <v>125</v>
      </c>
      <c r="AF560" t="s">
        <v>125</v>
      </c>
      <c r="AG560" t="s">
        <v>125</v>
      </c>
    </row>
    <row r="561" spans="1:33" x14ac:dyDescent="0.2">
      <c r="A561">
        <v>56</v>
      </c>
      <c r="B561">
        <v>17436</v>
      </c>
      <c r="C561" t="s">
        <v>4359</v>
      </c>
      <c r="E561" t="s">
        <v>3665</v>
      </c>
      <c r="F561" t="s">
        <v>3735</v>
      </c>
      <c r="G561">
        <v>1</v>
      </c>
      <c r="H561">
        <v>0</v>
      </c>
      <c r="I561" t="s">
        <v>794</v>
      </c>
      <c r="J561" t="s">
        <v>1078</v>
      </c>
      <c r="M561" t="s">
        <v>4360</v>
      </c>
      <c r="N561">
        <v>136498</v>
      </c>
      <c r="O561" t="b">
        <v>0</v>
      </c>
      <c r="P561">
        <v>21220</v>
      </c>
      <c r="Q561" t="s">
        <v>4367</v>
      </c>
      <c r="R561" t="s">
        <v>3739</v>
      </c>
      <c r="S561" t="s">
        <v>3740</v>
      </c>
      <c r="T561" t="s">
        <v>130</v>
      </c>
      <c r="U561">
        <v>16666938</v>
      </c>
      <c r="V561" t="s">
        <v>4368</v>
      </c>
      <c r="X561">
        <v>60</v>
      </c>
      <c r="Y561">
        <v>70</v>
      </c>
      <c r="Z561">
        <v>80</v>
      </c>
      <c r="AB561" t="s">
        <v>130</v>
      </c>
      <c r="AC561" t="s">
        <v>125</v>
      </c>
      <c r="AD561" t="s">
        <v>125</v>
      </c>
      <c r="AE561" t="s">
        <v>125</v>
      </c>
      <c r="AF561" t="s">
        <v>125</v>
      </c>
      <c r="AG561" t="s">
        <v>125</v>
      </c>
    </row>
    <row r="562" spans="1:33" x14ac:dyDescent="0.2">
      <c r="A562">
        <v>56</v>
      </c>
      <c r="B562">
        <v>17436</v>
      </c>
      <c r="C562" t="s">
        <v>4359</v>
      </c>
      <c r="E562" t="s">
        <v>3665</v>
      </c>
      <c r="F562" t="s">
        <v>3735</v>
      </c>
      <c r="G562">
        <v>1</v>
      </c>
      <c r="H562">
        <v>0</v>
      </c>
      <c r="I562" t="s">
        <v>794</v>
      </c>
      <c r="J562" t="s">
        <v>1078</v>
      </c>
      <c r="M562" t="s">
        <v>4360</v>
      </c>
      <c r="N562">
        <v>136540</v>
      </c>
      <c r="O562" t="b">
        <v>0</v>
      </c>
      <c r="P562">
        <v>21223</v>
      </c>
      <c r="Q562" t="s">
        <v>4369</v>
      </c>
      <c r="R562" t="s">
        <v>3739</v>
      </c>
      <c r="S562" t="s">
        <v>3740</v>
      </c>
      <c r="T562" t="s">
        <v>130</v>
      </c>
      <c r="U562">
        <v>16670449</v>
      </c>
      <c r="V562" t="s">
        <v>4370</v>
      </c>
      <c r="Z562">
        <v>550</v>
      </c>
      <c r="AB562" t="s">
        <v>130</v>
      </c>
      <c r="AC562" t="s">
        <v>125</v>
      </c>
      <c r="AD562" t="s">
        <v>125</v>
      </c>
      <c r="AE562" t="s">
        <v>125</v>
      </c>
      <c r="AF562" t="s">
        <v>125</v>
      </c>
      <c r="AG562" t="s">
        <v>125</v>
      </c>
    </row>
    <row r="563" spans="1:33" x14ac:dyDescent="0.2">
      <c r="A563">
        <v>56</v>
      </c>
      <c r="B563">
        <v>17436</v>
      </c>
      <c r="C563" t="s">
        <v>4359</v>
      </c>
      <c r="E563" t="s">
        <v>3665</v>
      </c>
      <c r="F563" t="s">
        <v>3735</v>
      </c>
      <c r="G563">
        <v>1</v>
      </c>
      <c r="H563">
        <v>0</v>
      </c>
      <c r="I563" t="s">
        <v>794</v>
      </c>
      <c r="J563" t="s">
        <v>1078</v>
      </c>
      <c r="M563" t="s">
        <v>4360</v>
      </c>
      <c r="N563">
        <v>136508</v>
      </c>
      <c r="O563" t="b">
        <v>0</v>
      </c>
      <c r="P563">
        <v>21221</v>
      </c>
      <c r="Q563" t="s">
        <v>4371</v>
      </c>
      <c r="R563" t="s">
        <v>3739</v>
      </c>
      <c r="S563" t="s">
        <v>3740</v>
      </c>
      <c r="T563" t="s">
        <v>130</v>
      </c>
      <c r="U563">
        <v>16668908</v>
      </c>
      <c r="V563" t="s">
        <v>3744</v>
      </c>
      <c r="AB563" t="s">
        <v>130</v>
      </c>
      <c r="AC563" t="s">
        <v>125</v>
      </c>
      <c r="AD563" t="s">
        <v>125</v>
      </c>
      <c r="AE563" t="s">
        <v>125</v>
      </c>
      <c r="AF563" t="s">
        <v>125</v>
      </c>
      <c r="AG563" t="s">
        <v>125</v>
      </c>
    </row>
    <row r="564" spans="1:33" x14ac:dyDescent="0.2">
      <c r="A564">
        <v>56</v>
      </c>
      <c r="B564">
        <v>17436</v>
      </c>
      <c r="C564" t="s">
        <v>4359</v>
      </c>
      <c r="E564" t="s">
        <v>3665</v>
      </c>
      <c r="F564" t="s">
        <v>3735</v>
      </c>
      <c r="G564">
        <v>1</v>
      </c>
      <c r="H564">
        <v>0</v>
      </c>
      <c r="I564" t="s">
        <v>794</v>
      </c>
      <c r="J564" t="s">
        <v>1078</v>
      </c>
      <c r="M564" t="s">
        <v>4360</v>
      </c>
      <c r="N564">
        <v>136539</v>
      </c>
      <c r="O564" t="b">
        <v>0</v>
      </c>
      <c r="P564">
        <v>21222</v>
      </c>
      <c r="Q564" t="s">
        <v>4372</v>
      </c>
      <c r="R564" t="s">
        <v>3739</v>
      </c>
      <c r="S564" t="s">
        <v>3740</v>
      </c>
      <c r="T564" t="s">
        <v>130</v>
      </c>
      <c r="U564">
        <v>16670096</v>
      </c>
      <c r="V564" t="s">
        <v>3744</v>
      </c>
      <c r="AB564" t="s">
        <v>130</v>
      </c>
      <c r="AC564" t="s">
        <v>125</v>
      </c>
      <c r="AD564" t="s">
        <v>125</v>
      </c>
      <c r="AE564" t="s">
        <v>125</v>
      </c>
      <c r="AF564" t="s">
        <v>125</v>
      </c>
      <c r="AG564" t="s">
        <v>125</v>
      </c>
    </row>
    <row r="565" spans="1:33" x14ac:dyDescent="0.2">
      <c r="A565">
        <v>56</v>
      </c>
      <c r="B565">
        <v>17436</v>
      </c>
      <c r="C565" t="s">
        <v>4359</v>
      </c>
      <c r="E565" t="s">
        <v>3665</v>
      </c>
      <c r="F565" t="s">
        <v>3735</v>
      </c>
      <c r="G565">
        <v>1</v>
      </c>
      <c r="H565">
        <v>0</v>
      </c>
      <c r="I565" t="s">
        <v>794</v>
      </c>
      <c r="J565" t="s">
        <v>1078</v>
      </c>
      <c r="M565" t="s">
        <v>4360</v>
      </c>
      <c r="N565">
        <v>136544</v>
      </c>
      <c r="O565" t="b">
        <v>0</v>
      </c>
      <c r="P565">
        <v>21226</v>
      </c>
      <c r="Q565" t="s">
        <v>4373</v>
      </c>
      <c r="R565" t="s">
        <v>3739</v>
      </c>
      <c r="S565" t="s">
        <v>3740</v>
      </c>
      <c r="T565" t="s">
        <v>130</v>
      </c>
      <c r="U565">
        <v>16670769</v>
      </c>
      <c r="V565" t="s">
        <v>4374</v>
      </c>
      <c r="X565">
        <v>5</v>
      </c>
      <c r="Y565">
        <v>7</v>
      </c>
      <c r="Z565">
        <v>10</v>
      </c>
      <c r="AB565" t="s">
        <v>130</v>
      </c>
      <c r="AC565" t="s">
        <v>125</v>
      </c>
      <c r="AD565" t="s">
        <v>125</v>
      </c>
      <c r="AE565" t="s">
        <v>125</v>
      </c>
      <c r="AF565" t="s">
        <v>125</v>
      </c>
      <c r="AG565" t="s">
        <v>125</v>
      </c>
    </row>
    <row r="566" spans="1:33" x14ac:dyDescent="0.2">
      <c r="A566">
        <v>56</v>
      </c>
      <c r="B566">
        <v>17436</v>
      </c>
      <c r="C566" t="s">
        <v>4359</v>
      </c>
      <c r="E566" t="s">
        <v>3665</v>
      </c>
      <c r="F566" t="s">
        <v>3735</v>
      </c>
      <c r="G566">
        <v>1</v>
      </c>
      <c r="H566">
        <v>0</v>
      </c>
      <c r="I566" t="s">
        <v>794</v>
      </c>
      <c r="J566" t="s">
        <v>1078</v>
      </c>
      <c r="M566" t="s">
        <v>4360</v>
      </c>
      <c r="N566">
        <v>136548</v>
      </c>
      <c r="O566" t="b">
        <v>0</v>
      </c>
      <c r="P566">
        <v>21228</v>
      </c>
      <c r="Q566" t="s">
        <v>4375</v>
      </c>
      <c r="R566" t="s">
        <v>3739</v>
      </c>
      <c r="S566" t="s">
        <v>3740</v>
      </c>
      <c r="T566" t="s">
        <v>130</v>
      </c>
      <c r="U566">
        <v>16671365</v>
      </c>
      <c r="V566" t="s">
        <v>4376</v>
      </c>
      <c r="Z566">
        <v>550</v>
      </c>
      <c r="AB566" t="s">
        <v>130</v>
      </c>
      <c r="AC566" t="s">
        <v>125</v>
      </c>
      <c r="AD566" t="s">
        <v>125</v>
      </c>
      <c r="AE566" t="s">
        <v>125</v>
      </c>
      <c r="AF566" t="s">
        <v>125</v>
      </c>
      <c r="AG566" t="s">
        <v>125</v>
      </c>
    </row>
    <row r="567" spans="1:33" x14ac:dyDescent="0.2">
      <c r="A567">
        <v>56</v>
      </c>
      <c r="B567">
        <v>17436</v>
      </c>
      <c r="C567" t="s">
        <v>4359</v>
      </c>
      <c r="E567" t="s">
        <v>3665</v>
      </c>
      <c r="F567" t="s">
        <v>3735</v>
      </c>
      <c r="G567">
        <v>1</v>
      </c>
      <c r="H567">
        <v>0</v>
      </c>
      <c r="I567" t="s">
        <v>794</v>
      </c>
      <c r="J567" t="s">
        <v>1078</v>
      </c>
      <c r="M567" t="s">
        <v>4360</v>
      </c>
      <c r="N567">
        <v>136543</v>
      </c>
      <c r="O567" t="b">
        <v>0</v>
      </c>
      <c r="P567">
        <v>21225</v>
      </c>
      <c r="Q567" t="s">
        <v>4377</v>
      </c>
      <c r="R567" t="s">
        <v>3739</v>
      </c>
      <c r="S567" t="s">
        <v>3740</v>
      </c>
      <c r="T567" t="s">
        <v>130</v>
      </c>
      <c r="U567">
        <v>16670620</v>
      </c>
      <c r="V567" t="s">
        <v>3744</v>
      </c>
      <c r="AB567" t="s">
        <v>130</v>
      </c>
      <c r="AC567" t="s">
        <v>125</v>
      </c>
      <c r="AD567" t="s">
        <v>125</v>
      </c>
      <c r="AE567" t="s">
        <v>125</v>
      </c>
      <c r="AF567" t="s">
        <v>125</v>
      </c>
      <c r="AG567" t="s">
        <v>125</v>
      </c>
    </row>
    <row r="568" spans="1:33" x14ac:dyDescent="0.2">
      <c r="A568">
        <v>56</v>
      </c>
      <c r="B568">
        <v>17436</v>
      </c>
      <c r="C568" t="s">
        <v>4359</v>
      </c>
      <c r="E568" t="s">
        <v>3665</v>
      </c>
      <c r="F568" t="s">
        <v>3735</v>
      </c>
      <c r="G568">
        <v>1</v>
      </c>
      <c r="H568">
        <v>0</v>
      </c>
      <c r="I568" t="s">
        <v>794</v>
      </c>
      <c r="J568" t="s">
        <v>1078</v>
      </c>
      <c r="M568" t="s">
        <v>4360</v>
      </c>
      <c r="N568">
        <v>136545</v>
      </c>
      <c r="O568" t="b">
        <v>0</v>
      </c>
      <c r="P568">
        <v>21227</v>
      </c>
      <c r="Q568" t="s">
        <v>4378</v>
      </c>
      <c r="R568" t="s">
        <v>3739</v>
      </c>
      <c r="S568" t="s">
        <v>3740</v>
      </c>
      <c r="T568" t="s">
        <v>130</v>
      </c>
      <c r="U568">
        <v>16670793</v>
      </c>
      <c r="V568" t="s">
        <v>4368</v>
      </c>
      <c r="X568">
        <v>60</v>
      </c>
      <c r="Y568">
        <v>70</v>
      </c>
      <c r="Z568">
        <v>80</v>
      </c>
      <c r="AB568" t="s">
        <v>130</v>
      </c>
      <c r="AC568" t="s">
        <v>125</v>
      </c>
      <c r="AD568" t="s">
        <v>125</v>
      </c>
      <c r="AE568" t="s">
        <v>125</v>
      </c>
      <c r="AF568" t="s">
        <v>125</v>
      </c>
      <c r="AG568" t="s">
        <v>125</v>
      </c>
    </row>
    <row r="569" spans="1:33" x14ac:dyDescent="0.2">
      <c r="A569">
        <v>56</v>
      </c>
      <c r="B569">
        <v>17436</v>
      </c>
      <c r="C569" t="s">
        <v>4359</v>
      </c>
      <c r="E569" t="s">
        <v>3665</v>
      </c>
      <c r="F569" t="s">
        <v>3735</v>
      </c>
      <c r="G569">
        <v>1</v>
      </c>
      <c r="H569">
        <v>0</v>
      </c>
      <c r="I569" t="s">
        <v>794</v>
      </c>
      <c r="J569" t="s">
        <v>1078</v>
      </c>
      <c r="M569" t="s">
        <v>4360</v>
      </c>
      <c r="N569">
        <v>136552</v>
      </c>
      <c r="O569" t="b">
        <v>0</v>
      </c>
      <c r="P569">
        <v>21231</v>
      </c>
      <c r="Q569" t="s">
        <v>4379</v>
      </c>
      <c r="R569" t="s">
        <v>3739</v>
      </c>
      <c r="S569" t="s">
        <v>3740</v>
      </c>
      <c r="T569" t="s">
        <v>130</v>
      </c>
      <c r="U569">
        <v>16671706</v>
      </c>
      <c r="V569" t="s">
        <v>4376</v>
      </c>
      <c r="Z569">
        <v>550</v>
      </c>
      <c r="AB569" t="s">
        <v>130</v>
      </c>
      <c r="AC569" t="s">
        <v>125</v>
      </c>
      <c r="AD569" t="s">
        <v>125</v>
      </c>
      <c r="AE569" t="s">
        <v>125</v>
      </c>
      <c r="AF569" t="s">
        <v>125</v>
      </c>
      <c r="AG569" t="s">
        <v>125</v>
      </c>
    </row>
    <row r="570" spans="1:33" x14ac:dyDescent="0.2">
      <c r="A570">
        <v>56</v>
      </c>
      <c r="B570">
        <v>17436</v>
      </c>
      <c r="C570" t="s">
        <v>4359</v>
      </c>
      <c r="E570" t="s">
        <v>3665</v>
      </c>
      <c r="F570" t="s">
        <v>3735</v>
      </c>
      <c r="G570">
        <v>1</v>
      </c>
      <c r="H570">
        <v>0</v>
      </c>
      <c r="I570" t="s">
        <v>794</v>
      </c>
      <c r="J570" t="s">
        <v>1078</v>
      </c>
      <c r="M570" t="s">
        <v>4360</v>
      </c>
      <c r="N570">
        <v>136550</v>
      </c>
      <c r="O570" t="b">
        <v>0</v>
      </c>
      <c r="P570">
        <v>21229</v>
      </c>
      <c r="Q570" t="s">
        <v>4380</v>
      </c>
      <c r="R570" t="s">
        <v>3739</v>
      </c>
      <c r="S570" t="s">
        <v>3740</v>
      </c>
      <c r="T570" t="s">
        <v>130</v>
      </c>
      <c r="U570">
        <v>16671382</v>
      </c>
      <c r="V570" t="s">
        <v>3813</v>
      </c>
      <c r="AB570" t="s">
        <v>130</v>
      </c>
      <c r="AC570" t="s">
        <v>125</v>
      </c>
      <c r="AD570" t="s">
        <v>125</v>
      </c>
      <c r="AE570" t="s">
        <v>125</v>
      </c>
      <c r="AF570" t="s">
        <v>125</v>
      </c>
      <c r="AG570" t="s">
        <v>125</v>
      </c>
    </row>
    <row r="571" spans="1:33" x14ac:dyDescent="0.2">
      <c r="A571">
        <v>56</v>
      </c>
      <c r="B571">
        <v>17436</v>
      </c>
      <c r="C571" t="s">
        <v>4359</v>
      </c>
      <c r="E571" t="s">
        <v>3665</v>
      </c>
      <c r="F571" t="s">
        <v>3735</v>
      </c>
      <c r="G571">
        <v>1</v>
      </c>
      <c r="H571">
        <v>0</v>
      </c>
      <c r="I571" t="s">
        <v>794</v>
      </c>
      <c r="J571" t="s">
        <v>1078</v>
      </c>
      <c r="M571" t="s">
        <v>4360</v>
      </c>
      <c r="N571">
        <v>136551</v>
      </c>
      <c r="O571" t="b">
        <v>0</v>
      </c>
      <c r="P571">
        <v>21230</v>
      </c>
      <c r="Q571" t="s">
        <v>4381</v>
      </c>
      <c r="R571" t="s">
        <v>3739</v>
      </c>
      <c r="S571" t="s">
        <v>3740</v>
      </c>
      <c r="T571" t="s">
        <v>130</v>
      </c>
      <c r="U571">
        <v>16671499</v>
      </c>
      <c r="V571" t="s">
        <v>3744</v>
      </c>
      <c r="AB571" t="s">
        <v>130</v>
      </c>
      <c r="AC571" t="s">
        <v>125</v>
      </c>
      <c r="AD571" t="s">
        <v>125</v>
      </c>
      <c r="AE571" t="s">
        <v>125</v>
      </c>
      <c r="AF571" t="s">
        <v>125</v>
      </c>
      <c r="AG571" t="s">
        <v>125</v>
      </c>
    </row>
    <row r="572" spans="1:33" x14ac:dyDescent="0.2">
      <c r="A572">
        <v>56</v>
      </c>
      <c r="B572">
        <v>17436</v>
      </c>
      <c r="C572" t="s">
        <v>4359</v>
      </c>
      <c r="E572" t="s">
        <v>3665</v>
      </c>
      <c r="F572" t="s">
        <v>3735</v>
      </c>
      <c r="G572">
        <v>1</v>
      </c>
      <c r="H572">
        <v>0</v>
      </c>
      <c r="I572" t="s">
        <v>794</v>
      </c>
      <c r="J572" t="s">
        <v>1078</v>
      </c>
      <c r="M572" t="s">
        <v>4360</v>
      </c>
      <c r="N572">
        <v>136553</v>
      </c>
      <c r="O572" t="b">
        <v>0</v>
      </c>
      <c r="P572">
        <v>21232</v>
      </c>
      <c r="Q572" t="s">
        <v>4382</v>
      </c>
      <c r="R572" t="s">
        <v>3739</v>
      </c>
      <c r="S572" t="s">
        <v>3740</v>
      </c>
      <c r="T572" t="s">
        <v>130</v>
      </c>
      <c r="U572">
        <v>16671858</v>
      </c>
      <c r="V572" t="s">
        <v>4376</v>
      </c>
      <c r="Z572">
        <v>550</v>
      </c>
      <c r="AB572" t="s">
        <v>130</v>
      </c>
      <c r="AC572" t="s">
        <v>125</v>
      </c>
      <c r="AD572" t="s">
        <v>125</v>
      </c>
      <c r="AE572" t="s">
        <v>125</v>
      </c>
      <c r="AF572" t="s">
        <v>125</v>
      </c>
      <c r="AG572" t="s">
        <v>125</v>
      </c>
    </row>
    <row r="573" spans="1:33" x14ac:dyDescent="0.2">
      <c r="A573">
        <v>56</v>
      </c>
      <c r="B573">
        <v>17436</v>
      </c>
      <c r="C573" t="s">
        <v>4359</v>
      </c>
      <c r="E573" t="s">
        <v>3665</v>
      </c>
      <c r="F573" t="s">
        <v>3735</v>
      </c>
      <c r="G573">
        <v>1</v>
      </c>
      <c r="H573">
        <v>0</v>
      </c>
      <c r="I573" t="s">
        <v>794</v>
      </c>
      <c r="J573" t="s">
        <v>1078</v>
      </c>
      <c r="M573" t="s">
        <v>4360</v>
      </c>
      <c r="N573">
        <v>136555</v>
      </c>
      <c r="O573" t="b">
        <v>0</v>
      </c>
      <c r="P573">
        <v>21234</v>
      </c>
      <c r="Q573" t="s">
        <v>4383</v>
      </c>
      <c r="R573" t="s">
        <v>3739</v>
      </c>
      <c r="S573" t="s">
        <v>3740</v>
      </c>
      <c r="T573" t="s">
        <v>130</v>
      </c>
      <c r="U573">
        <v>16672135</v>
      </c>
      <c r="V573" t="s">
        <v>3744</v>
      </c>
      <c r="AB573" t="s">
        <v>130</v>
      </c>
      <c r="AC573" t="s">
        <v>125</v>
      </c>
      <c r="AD573" t="s">
        <v>125</v>
      </c>
      <c r="AE573" t="s">
        <v>125</v>
      </c>
      <c r="AF573" t="s">
        <v>125</v>
      </c>
      <c r="AG573" t="s">
        <v>125</v>
      </c>
    </row>
    <row r="574" spans="1:33" x14ac:dyDescent="0.2">
      <c r="A574">
        <v>56</v>
      </c>
      <c r="B574">
        <v>17436</v>
      </c>
      <c r="C574" t="s">
        <v>4359</v>
      </c>
      <c r="E574" t="s">
        <v>3665</v>
      </c>
      <c r="F574" t="s">
        <v>3735</v>
      </c>
      <c r="G574">
        <v>1</v>
      </c>
      <c r="H574">
        <v>0</v>
      </c>
      <c r="I574" t="s">
        <v>794</v>
      </c>
      <c r="J574" t="s">
        <v>1078</v>
      </c>
      <c r="M574" t="s">
        <v>4360</v>
      </c>
      <c r="N574">
        <v>136554</v>
      </c>
      <c r="O574" t="b">
        <v>0</v>
      </c>
      <c r="P574">
        <v>21233</v>
      </c>
      <c r="Q574" t="s">
        <v>4384</v>
      </c>
      <c r="R574" t="s">
        <v>3739</v>
      </c>
      <c r="S574" t="s">
        <v>3740</v>
      </c>
      <c r="T574" t="s">
        <v>130</v>
      </c>
      <c r="U574">
        <v>16672134</v>
      </c>
      <c r="V574" t="s">
        <v>3744</v>
      </c>
      <c r="AB574" t="s">
        <v>130</v>
      </c>
      <c r="AC574" t="s">
        <v>125</v>
      </c>
      <c r="AD574" t="s">
        <v>125</v>
      </c>
      <c r="AE574" t="s">
        <v>125</v>
      </c>
      <c r="AF574" t="s">
        <v>125</v>
      </c>
      <c r="AG574" t="s">
        <v>125</v>
      </c>
    </row>
    <row r="575" spans="1:33" x14ac:dyDescent="0.2">
      <c r="A575">
        <v>56</v>
      </c>
      <c r="B575">
        <v>17436</v>
      </c>
      <c r="C575" t="s">
        <v>4359</v>
      </c>
      <c r="E575" t="s">
        <v>3665</v>
      </c>
      <c r="F575" t="s">
        <v>3735</v>
      </c>
      <c r="G575">
        <v>1</v>
      </c>
      <c r="H575">
        <v>0</v>
      </c>
      <c r="I575" t="s">
        <v>794</v>
      </c>
      <c r="J575" t="s">
        <v>1078</v>
      </c>
      <c r="M575" t="s">
        <v>4360</v>
      </c>
      <c r="N575">
        <v>136556</v>
      </c>
      <c r="O575" t="b">
        <v>0</v>
      </c>
      <c r="P575">
        <v>21235</v>
      </c>
      <c r="Q575" t="s">
        <v>4385</v>
      </c>
      <c r="R575" t="s">
        <v>3739</v>
      </c>
      <c r="S575" t="s">
        <v>3740</v>
      </c>
      <c r="T575" t="s">
        <v>130</v>
      </c>
      <c r="U575">
        <v>16672443</v>
      </c>
      <c r="V575" t="s">
        <v>4386</v>
      </c>
      <c r="X575">
        <v>5</v>
      </c>
      <c r="Y575">
        <v>10</v>
      </c>
      <c r="Z575">
        <v>15</v>
      </c>
      <c r="AB575" t="s">
        <v>130</v>
      </c>
      <c r="AC575" t="s">
        <v>125</v>
      </c>
      <c r="AD575" t="s">
        <v>125</v>
      </c>
      <c r="AE575" t="s">
        <v>125</v>
      </c>
      <c r="AF575" t="s">
        <v>125</v>
      </c>
      <c r="AG575" t="s">
        <v>125</v>
      </c>
    </row>
    <row r="576" spans="1:33" x14ac:dyDescent="0.2">
      <c r="A576">
        <v>56</v>
      </c>
      <c r="B576">
        <v>17436</v>
      </c>
      <c r="C576" t="s">
        <v>4359</v>
      </c>
      <c r="E576" t="s">
        <v>3665</v>
      </c>
      <c r="F576" t="s">
        <v>3735</v>
      </c>
      <c r="G576">
        <v>1</v>
      </c>
      <c r="H576">
        <v>0</v>
      </c>
      <c r="I576" t="s">
        <v>794</v>
      </c>
      <c r="J576" t="s">
        <v>1078</v>
      </c>
      <c r="M576" t="s">
        <v>4360</v>
      </c>
      <c r="N576">
        <v>136557</v>
      </c>
      <c r="O576" t="b">
        <v>0</v>
      </c>
      <c r="P576">
        <v>21236</v>
      </c>
      <c r="Q576" t="s">
        <v>4387</v>
      </c>
      <c r="R576" t="s">
        <v>3739</v>
      </c>
      <c r="S576" t="s">
        <v>3740</v>
      </c>
      <c r="T576" t="s">
        <v>130</v>
      </c>
      <c r="U576">
        <v>16672621</v>
      </c>
      <c r="V576" t="s">
        <v>3744</v>
      </c>
      <c r="AB576" t="s">
        <v>130</v>
      </c>
      <c r="AC576" t="s">
        <v>125</v>
      </c>
      <c r="AD576" t="s">
        <v>125</v>
      </c>
      <c r="AE576" t="s">
        <v>125</v>
      </c>
      <c r="AF576" t="s">
        <v>125</v>
      </c>
      <c r="AG576" t="s">
        <v>125</v>
      </c>
    </row>
    <row r="577" spans="1:33" x14ac:dyDescent="0.2">
      <c r="A577">
        <v>56</v>
      </c>
      <c r="B577">
        <v>17436</v>
      </c>
      <c r="C577" t="s">
        <v>4359</v>
      </c>
      <c r="E577" t="s">
        <v>3665</v>
      </c>
      <c r="F577" t="s">
        <v>3735</v>
      </c>
      <c r="G577">
        <v>1</v>
      </c>
      <c r="H577">
        <v>0</v>
      </c>
      <c r="I577" t="s">
        <v>794</v>
      </c>
      <c r="J577" t="s">
        <v>1078</v>
      </c>
      <c r="M577" t="s">
        <v>4360</v>
      </c>
      <c r="N577">
        <v>136560</v>
      </c>
      <c r="O577" t="b">
        <v>0</v>
      </c>
      <c r="P577">
        <v>21239</v>
      </c>
      <c r="Q577" t="s">
        <v>4388</v>
      </c>
      <c r="R577" t="s">
        <v>3739</v>
      </c>
      <c r="S577" t="s">
        <v>3740</v>
      </c>
      <c r="T577" t="s">
        <v>130</v>
      </c>
      <c r="U577">
        <v>16673155</v>
      </c>
      <c r="V577" t="s">
        <v>4370</v>
      </c>
      <c r="Z577">
        <v>550</v>
      </c>
      <c r="AB577" t="s">
        <v>130</v>
      </c>
      <c r="AC577" t="s">
        <v>125</v>
      </c>
      <c r="AD577" t="s">
        <v>125</v>
      </c>
      <c r="AE577" t="s">
        <v>125</v>
      </c>
      <c r="AF577" t="s">
        <v>125</v>
      </c>
      <c r="AG577" t="s">
        <v>125</v>
      </c>
    </row>
    <row r="578" spans="1:33" x14ac:dyDescent="0.2">
      <c r="A578">
        <v>56</v>
      </c>
      <c r="B578">
        <v>17436</v>
      </c>
      <c r="C578" t="s">
        <v>4359</v>
      </c>
      <c r="E578" t="s">
        <v>3665</v>
      </c>
      <c r="F578" t="s">
        <v>3735</v>
      </c>
      <c r="G578">
        <v>1</v>
      </c>
      <c r="H578">
        <v>0</v>
      </c>
      <c r="I578" t="s">
        <v>794</v>
      </c>
      <c r="J578" t="s">
        <v>1078</v>
      </c>
      <c r="M578" t="s">
        <v>4360</v>
      </c>
      <c r="N578">
        <v>136558</v>
      </c>
      <c r="O578" t="b">
        <v>0</v>
      </c>
      <c r="P578">
        <v>21237</v>
      </c>
      <c r="Q578" t="s">
        <v>4389</v>
      </c>
      <c r="R578" t="s">
        <v>3739</v>
      </c>
      <c r="S578" t="s">
        <v>3740</v>
      </c>
      <c r="T578" t="s">
        <v>130</v>
      </c>
      <c r="U578">
        <v>16672701</v>
      </c>
      <c r="V578" t="s">
        <v>3744</v>
      </c>
      <c r="AB578" t="s">
        <v>130</v>
      </c>
      <c r="AC578" t="s">
        <v>125</v>
      </c>
      <c r="AD578" t="s">
        <v>125</v>
      </c>
      <c r="AE578" t="s">
        <v>125</v>
      </c>
      <c r="AF578" t="s">
        <v>125</v>
      </c>
      <c r="AG578" t="s">
        <v>125</v>
      </c>
    </row>
    <row r="579" spans="1:33" x14ac:dyDescent="0.2">
      <c r="A579">
        <v>56</v>
      </c>
      <c r="B579">
        <v>17436</v>
      </c>
      <c r="C579" t="s">
        <v>4359</v>
      </c>
      <c r="E579" t="s">
        <v>3665</v>
      </c>
      <c r="F579" t="s">
        <v>3735</v>
      </c>
      <c r="G579">
        <v>1</v>
      </c>
      <c r="H579">
        <v>0</v>
      </c>
      <c r="I579" t="s">
        <v>794</v>
      </c>
      <c r="J579" t="s">
        <v>1078</v>
      </c>
      <c r="M579" t="s">
        <v>4360</v>
      </c>
      <c r="N579">
        <v>136559</v>
      </c>
      <c r="O579" t="b">
        <v>0</v>
      </c>
      <c r="P579">
        <v>21238</v>
      </c>
      <c r="Q579" t="s">
        <v>4390</v>
      </c>
      <c r="R579" t="s">
        <v>3739</v>
      </c>
      <c r="S579" t="s">
        <v>3740</v>
      </c>
      <c r="T579" t="s">
        <v>130</v>
      </c>
      <c r="U579">
        <v>16673016</v>
      </c>
      <c r="V579" t="s">
        <v>3744</v>
      </c>
      <c r="AB579" t="s">
        <v>130</v>
      </c>
      <c r="AC579" t="s">
        <v>125</v>
      </c>
      <c r="AD579" t="s">
        <v>125</v>
      </c>
      <c r="AE579" t="s">
        <v>125</v>
      </c>
      <c r="AF579" t="s">
        <v>125</v>
      </c>
      <c r="AG579" t="s">
        <v>125</v>
      </c>
    </row>
    <row r="580" spans="1:33" x14ac:dyDescent="0.2">
      <c r="A580">
        <v>56</v>
      </c>
      <c r="B580">
        <v>17436</v>
      </c>
      <c r="C580" t="s">
        <v>4359</v>
      </c>
      <c r="E580" t="s">
        <v>3665</v>
      </c>
      <c r="F580" t="s">
        <v>3735</v>
      </c>
      <c r="G580">
        <v>1</v>
      </c>
      <c r="H580">
        <v>0</v>
      </c>
      <c r="I580" t="s">
        <v>794</v>
      </c>
      <c r="J580" t="s">
        <v>1078</v>
      </c>
      <c r="M580" t="s">
        <v>4360</v>
      </c>
      <c r="N580">
        <v>136590</v>
      </c>
      <c r="O580" t="b">
        <v>0</v>
      </c>
      <c r="P580">
        <v>21242</v>
      </c>
      <c r="Q580" t="s">
        <v>4391</v>
      </c>
      <c r="R580" t="s">
        <v>3739</v>
      </c>
      <c r="S580" t="s">
        <v>3740</v>
      </c>
      <c r="T580" t="s">
        <v>130</v>
      </c>
      <c r="U580">
        <v>16674263</v>
      </c>
      <c r="V580" t="s">
        <v>4370</v>
      </c>
      <c r="Z580">
        <v>550</v>
      </c>
      <c r="AB580" t="s">
        <v>130</v>
      </c>
      <c r="AC580" t="s">
        <v>125</v>
      </c>
      <c r="AD580" t="s">
        <v>125</v>
      </c>
      <c r="AE580" t="s">
        <v>125</v>
      </c>
      <c r="AF580" t="s">
        <v>125</v>
      </c>
      <c r="AG580" t="s">
        <v>125</v>
      </c>
    </row>
    <row r="581" spans="1:33" x14ac:dyDescent="0.2">
      <c r="A581">
        <v>56</v>
      </c>
      <c r="B581">
        <v>17436</v>
      </c>
      <c r="C581" t="s">
        <v>4359</v>
      </c>
      <c r="E581" t="s">
        <v>3665</v>
      </c>
      <c r="F581" t="s">
        <v>3735</v>
      </c>
      <c r="G581">
        <v>1</v>
      </c>
      <c r="H581">
        <v>0</v>
      </c>
      <c r="I581" t="s">
        <v>794</v>
      </c>
      <c r="J581" t="s">
        <v>1078</v>
      </c>
      <c r="M581" t="s">
        <v>4360</v>
      </c>
      <c r="N581">
        <v>136589</v>
      </c>
      <c r="O581" t="b">
        <v>0</v>
      </c>
      <c r="P581">
        <v>21241</v>
      </c>
      <c r="Q581" t="s">
        <v>4392</v>
      </c>
      <c r="R581" t="s">
        <v>3739</v>
      </c>
      <c r="S581" t="s">
        <v>3740</v>
      </c>
      <c r="T581" t="s">
        <v>130</v>
      </c>
      <c r="U581">
        <v>16674137</v>
      </c>
      <c r="V581" t="s">
        <v>3744</v>
      </c>
      <c r="AB581" t="s">
        <v>130</v>
      </c>
      <c r="AC581" t="s">
        <v>125</v>
      </c>
      <c r="AD581" t="s">
        <v>125</v>
      </c>
      <c r="AE581" t="s">
        <v>125</v>
      </c>
      <c r="AF581" t="s">
        <v>125</v>
      </c>
      <c r="AG581" t="s">
        <v>125</v>
      </c>
    </row>
    <row r="582" spans="1:33" x14ac:dyDescent="0.2">
      <c r="A582">
        <v>56</v>
      </c>
      <c r="B582">
        <v>17436</v>
      </c>
      <c r="C582" t="s">
        <v>4359</v>
      </c>
      <c r="E582" t="s">
        <v>3665</v>
      </c>
      <c r="F582" t="s">
        <v>3735</v>
      </c>
      <c r="G582">
        <v>1</v>
      </c>
      <c r="H582">
        <v>0</v>
      </c>
      <c r="I582" t="s">
        <v>794</v>
      </c>
      <c r="J582" t="s">
        <v>1078</v>
      </c>
      <c r="M582" t="s">
        <v>4360</v>
      </c>
      <c r="N582">
        <v>136588</v>
      </c>
      <c r="O582" t="b">
        <v>0</v>
      </c>
      <c r="P582">
        <v>21240</v>
      </c>
      <c r="Q582" t="s">
        <v>4393</v>
      </c>
      <c r="R582" t="s">
        <v>3739</v>
      </c>
      <c r="S582" t="s">
        <v>3740</v>
      </c>
      <c r="T582" t="s">
        <v>130</v>
      </c>
      <c r="U582">
        <v>16673869</v>
      </c>
      <c r="V582" t="s">
        <v>3813</v>
      </c>
      <c r="AB582" t="s">
        <v>130</v>
      </c>
      <c r="AC582" t="s">
        <v>125</v>
      </c>
      <c r="AD582" t="s">
        <v>125</v>
      </c>
      <c r="AE582" t="s">
        <v>125</v>
      </c>
      <c r="AF582" t="s">
        <v>125</v>
      </c>
      <c r="AG582" t="s">
        <v>125</v>
      </c>
    </row>
    <row r="583" spans="1:33" x14ac:dyDescent="0.2">
      <c r="A583">
        <v>56</v>
      </c>
      <c r="B583">
        <v>17436</v>
      </c>
      <c r="C583" t="s">
        <v>4359</v>
      </c>
      <c r="E583" t="s">
        <v>3665</v>
      </c>
      <c r="F583" t="s">
        <v>3735</v>
      </c>
      <c r="G583">
        <v>1</v>
      </c>
      <c r="H583">
        <v>0</v>
      </c>
      <c r="I583" t="s">
        <v>794</v>
      </c>
      <c r="J583" t="s">
        <v>1078</v>
      </c>
      <c r="M583" t="s">
        <v>4360</v>
      </c>
      <c r="N583">
        <v>136602</v>
      </c>
      <c r="O583" t="b">
        <v>0</v>
      </c>
      <c r="P583">
        <v>21245</v>
      </c>
      <c r="Q583" t="s">
        <v>4394</v>
      </c>
      <c r="R583" t="s">
        <v>3739</v>
      </c>
      <c r="S583" t="s">
        <v>3740</v>
      </c>
      <c r="T583" t="s">
        <v>130</v>
      </c>
      <c r="U583">
        <v>16676021</v>
      </c>
      <c r="V583" t="s">
        <v>4376</v>
      </c>
      <c r="Z583">
        <v>550</v>
      </c>
      <c r="AB583" t="s">
        <v>130</v>
      </c>
      <c r="AC583" t="s">
        <v>125</v>
      </c>
      <c r="AD583" t="s">
        <v>125</v>
      </c>
      <c r="AE583" t="s">
        <v>125</v>
      </c>
      <c r="AF583" t="s">
        <v>125</v>
      </c>
      <c r="AG583" t="s">
        <v>125</v>
      </c>
    </row>
    <row r="584" spans="1:33" x14ac:dyDescent="0.2">
      <c r="A584">
        <v>56</v>
      </c>
      <c r="B584">
        <v>17436</v>
      </c>
      <c r="C584" t="s">
        <v>4359</v>
      </c>
      <c r="E584" t="s">
        <v>3665</v>
      </c>
      <c r="F584" t="s">
        <v>3735</v>
      </c>
      <c r="G584">
        <v>1</v>
      </c>
      <c r="H584">
        <v>0</v>
      </c>
      <c r="I584" t="s">
        <v>794</v>
      </c>
      <c r="J584" t="s">
        <v>1078</v>
      </c>
      <c r="M584" t="s">
        <v>4360</v>
      </c>
      <c r="N584">
        <v>136591</v>
      </c>
      <c r="O584" t="b">
        <v>0</v>
      </c>
      <c r="P584">
        <v>21243</v>
      </c>
      <c r="Q584" t="s">
        <v>4395</v>
      </c>
      <c r="R584" t="s">
        <v>3739</v>
      </c>
      <c r="S584" t="s">
        <v>3740</v>
      </c>
      <c r="T584" t="s">
        <v>130</v>
      </c>
      <c r="U584">
        <v>16674404</v>
      </c>
      <c r="V584" t="s">
        <v>3744</v>
      </c>
      <c r="AB584" t="s">
        <v>130</v>
      </c>
      <c r="AC584" t="s">
        <v>125</v>
      </c>
      <c r="AD584" t="s">
        <v>125</v>
      </c>
      <c r="AE584" t="s">
        <v>125</v>
      </c>
      <c r="AF584" t="s">
        <v>125</v>
      </c>
      <c r="AG584" t="s">
        <v>125</v>
      </c>
    </row>
    <row r="585" spans="1:33" x14ac:dyDescent="0.2">
      <c r="A585">
        <v>56</v>
      </c>
      <c r="B585">
        <v>17436</v>
      </c>
      <c r="C585" t="s">
        <v>4359</v>
      </c>
      <c r="E585" t="s">
        <v>3665</v>
      </c>
      <c r="F585" t="s">
        <v>3735</v>
      </c>
      <c r="G585">
        <v>1</v>
      </c>
      <c r="H585">
        <v>0</v>
      </c>
      <c r="I585" t="s">
        <v>794</v>
      </c>
      <c r="J585" t="s">
        <v>1078</v>
      </c>
      <c r="M585" t="s">
        <v>4360</v>
      </c>
      <c r="N585">
        <v>136601</v>
      </c>
      <c r="O585" t="b">
        <v>0</v>
      </c>
      <c r="P585">
        <v>21244</v>
      </c>
      <c r="Q585" t="s">
        <v>4396</v>
      </c>
      <c r="R585" t="s">
        <v>3739</v>
      </c>
      <c r="S585" t="s">
        <v>3740</v>
      </c>
      <c r="T585" t="s">
        <v>130</v>
      </c>
      <c r="U585">
        <v>16676018</v>
      </c>
      <c r="V585" t="s">
        <v>3744</v>
      </c>
      <c r="AB585" t="s">
        <v>130</v>
      </c>
      <c r="AC585" t="s">
        <v>125</v>
      </c>
      <c r="AD585" t="s">
        <v>125</v>
      </c>
      <c r="AE585" t="s">
        <v>125</v>
      </c>
      <c r="AF585" t="s">
        <v>125</v>
      </c>
      <c r="AG585" t="s">
        <v>125</v>
      </c>
    </row>
    <row r="586" spans="1:33" x14ac:dyDescent="0.2">
      <c r="A586">
        <v>56</v>
      </c>
      <c r="B586">
        <v>17436</v>
      </c>
      <c r="C586" t="s">
        <v>4359</v>
      </c>
      <c r="E586" t="s">
        <v>3665</v>
      </c>
      <c r="F586" t="s">
        <v>3735</v>
      </c>
      <c r="G586">
        <v>1</v>
      </c>
      <c r="H586">
        <v>0</v>
      </c>
      <c r="I586" t="s">
        <v>794</v>
      </c>
      <c r="J586" t="s">
        <v>1078</v>
      </c>
      <c r="M586" t="s">
        <v>4360</v>
      </c>
      <c r="N586">
        <v>136629</v>
      </c>
      <c r="O586" t="b">
        <v>0</v>
      </c>
      <c r="P586">
        <v>21247</v>
      </c>
      <c r="Q586" t="s">
        <v>4397</v>
      </c>
      <c r="R586" t="s">
        <v>3739</v>
      </c>
      <c r="S586" t="s">
        <v>3740</v>
      </c>
      <c r="T586" t="s">
        <v>130</v>
      </c>
      <c r="U586">
        <v>16676230</v>
      </c>
      <c r="V586" t="s">
        <v>4398</v>
      </c>
      <c r="X586">
        <v>15</v>
      </c>
      <c r="Y586">
        <v>20</v>
      </c>
      <c r="Z586">
        <v>25</v>
      </c>
      <c r="AB586" t="s">
        <v>130</v>
      </c>
      <c r="AC586" t="s">
        <v>125</v>
      </c>
      <c r="AD586" t="s">
        <v>125</v>
      </c>
      <c r="AE586" t="s">
        <v>125</v>
      </c>
      <c r="AF586" t="s">
        <v>125</v>
      </c>
      <c r="AG586" t="s">
        <v>125</v>
      </c>
    </row>
    <row r="587" spans="1:33" x14ac:dyDescent="0.2">
      <c r="A587">
        <v>56</v>
      </c>
      <c r="B587">
        <v>17436</v>
      </c>
      <c r="C587" t="s">
        <v>4359</v>
      </c>
      <c r="E587" t="s">
        <v>3665</v>
      </c>
      <c r="F587" t="s">
        <v>3735</v>
      </c>
      <c r="G587">
        <v>1</v>
      </c>
      <c r="H587">
        <v>0</v>
      </c>
      <c r="I587" t="s">
        <v>794</v>
      </c>
      <c r="J587" t="s">
        <v>1078</v>
      </c>
      <c r="M587" t="s">
        <v>4360</v>
      </c>
      <c r="N587">
        <v>136617</v>
      </c>
      <c r="O587" t="b">
        <v>0</v>
      </c>
      <c r="P587">
        <v>21246</v>
      </c>
      <c r="Q587" t="s">
        <v>4399</v>
      </c>
      <c r="R587" t="s">
        <v>3739</v>
      </c>
      <c r="S587" t="s">
        <v>3740</v>
      </c>
      <c r="T587" t="s">
        <v>130</v>
      </c>
      <c r="U587">
        <v>16676172</v>
      </c>
      <c r="V587" t="s">
        <v>4398</v>
      </c>
      <c r="X587">
        <v>15</v>
      </c>
      <c r="Y587">
        <v>20</v>
      </c>
      <c r="Z587">
        <v>25</v>
      </c>
      <c r="AB587" t="s">
        <v>130</v>
      </c>
      <c r="AC587" t="s">
        <v>125</v>
      </c>
      <c r="AD587" t="s">
        <v>125</v>
      </c>
      <c r="AE587" t="s">
        <v>125</v>
      </c>
      <c r="AF587" t="s">
        <v>125</v>
      </c>
      <c r="AG587" t="s">
        <v>125</v>
      </c>
    </row>
    <row r="588" spans="1:33" x14ac:dyDescent="0.2">
      <c r="A588">
        <v>56</v>
      </c>
      <c r="B588">
        <v>17436</v>
      </c>
      <c r="C588" t="s">
        <v>4359</v>
      </c>
      <c r="E588" t="s">
        <v>3665</v>
      </c>
      <c r="F588" t="s">
        <v>3735</v>
      </c>
      <c r="G588">
        <v>1</v>
      </c>
      <c r="H588">
        <v>0</v>
      </c>
      <c r="I588" t="s">
        <v>794</v>
      </c>
      <c r="J588" t="s">
        <v>1078</v>
      </c>
      <c r="M588" t="s">
        <v>4360</v>
      </c>
      <c r="N588">
        <v>136631</v>
      </c>
      <c r="O588" t="b">
        <v>0</v>
      </c>
      <c r="P588">
        <v>21249</v>
      </c>
      <c r="Q588" t="s">
        <v>4400</v>
      </c>
      <c r="R588" t="s">
        <v>3739</v>
      </c>
      <c r="S588" t="s">
        <v>3740</v>
      </c>
      <c r="T588" t="s">
        <v>130</v>
      </c>
      <c r="U588">
        <v>16676248</v>
      </c>
      <c r="V588" t="s">
        <v>3744</v>
      </c>
      <c r="AB588" t="s">
        <v>130</v>
      </c>
      <c r="AC588" t="s">
        <v>125</v>
      </c>
      <c r="AD588" t="s">
        <v>125</v>
      </c>
      <c r="AE588" t="s">
        <v>125</v>
      </c>
      <c r="AF588" t="s">
        <v>125</v>
      </c>
      <c r="AG588" t="s">
        <v>125</v>
      </c>
    </row>
    <row r="589" spans="1:33" x14ac:dyDescent="0.2">
      <c r="A589">
        <v>56</v>
      </c>
      <c r="B589">
        <v>17436</v>
      </c>
      <c r="C589" t="s">
        <v>4359</v>
      </c>
      <c r="E589" t="s">
        <v>3665</v>
      </c>
      <c r="F589" t="s">
        <v>3735</v>
      </c>
      <c r="G589">
        <v>1</v>
      </c>
      <c r="H589">
        <v>0</v>
      </c>
      <c r="I589" t="s">
        <v>794</v>
      </c>
      <c r="J589" t="s">
        <v>1078</v>
      </c>
      <c r="M589" t="s">
        <v>4360</v>
      </c>
      <c r="N589">
        <v>136630</v>
      </c>
      <c r="O589" t="b">
        <v>0</v>
      </c>
      <c r="P589">
        <v>21248</v>
      </c>
      <c r="Q589" t="s">
        <v>4401</v>
      </c>
      <c r="R589" t="s">
        <v>3739</v>
      </c>
      <c r="S589" t="s">
        <v>3740</v>
      </c>
      <c r="T589" t="s">
        <v>130</v>
      </c>
      <c r="U589">
        <v>16676244</v>
      </c>
      <c r="V589" t="s">
        <v>4402</v>
      </c>
      <c r="X589">
        <v>20</v>
      </c>
      <c r="Y589">
        <v>30</v>
      </c>
      <c r="Z589">
        <v>40</v>
      </c>
      <c r="AB589" t="s">
        <v>130</v>
      </c>
      <c r="AC589" t="s">
        <v>125</v>
      </c>
      <c r="AD589" t="s">
        <v>125</v>
      </c>
      <c r="AE589" t="s">
        <v>125</v>
      </c>
      <c r="AF589" t="s">
        <v>125</v>
      </c>
      <c r="AG589" t="s">
        <v>125</v>
      </c>
    </row>
    <row r="590" spans="1:33" x14ac:dyDescent="0.2">
      <c r="A590">
        <v>56</v>
      </c>
      <c r="B590">
        <v>17436</v>
      </c>
      <c r="C590" t="s">
        <v>4359</v>
      </c>
      <c r="E590" t="s">
        <v>3665</v>
      </c>
      <c r="F590" t="s">
        <v>3735</v>
      </c>
      <c r="G590">
        <v>1</v>
      </c>
      <c r="H590">
        <v>0</v>
      </c>
      <c r="I590" t="s">
        <v>794</v>
      </c>
      <c r="J590" t="s">
        <v>1078</v>
      </c>
      <c r="M590" t="s">
        <v>4360</v>
      </c>
      <c r="N590">
        <v>136632</v>
      </c>
      <c r="O590" t="b">
        <v>0</v>
      </c>
      <c r="P590">
        <v>21250</v>
      </c>
      <c r="Q590" t="s">
        <v>4403</v>
      </c>
      <c r="R590" t="s">
        <v>3739</v>
      </c>
      <c r="S590" t="s">
        <v>3740</v>
      </c>
      <c r="T590" t="s">
        <v>130</v>
      </c>
      <c r="U590">
        <v>16676361</v>
      </c>
      <c r="V590" t="s">
        <v>4370</v>
      </c>
      <c r="Z590">
        <v>550</v>
      </c>
      <c r="AB590" t="s">
        <v>130</v>
      </c>
      <c r="AC590" t="s">
        <v>125</v>
      </c>
      <c r="AD590" t="s">
        <v>125</v>
      </c>
      <c r="AE590" t="s">
        <v>125</v>
      </c>
      <c r="AF590" t="s">
        <v>125</v>
      </c>
      <c r="AG590" t="s">
        <v>125</v>
      </c>
    </row>
    <row r="591" spans="1:33" x14ac:dyDescent="0.2">
      <c r="A591">
        <v>56</v>
      </c>
      <c r="B591">
        <v>17436</v>
      </c>
      <c r="C591" t="s">
        <v>4359</v>
      </c>
      <c r="E591" t="s">
        <v>3665</v>
      </c>
      <c r="F591" t="s">
        <v>3735</v>
      </c>
      <c r="G591">
        <v>1</v>
      </c>
      <c r="H591">
        <v>0</v>
      </c>
      <c r="I591" t="s">
        <v>794</v>
      </c>
      <c r="J591" t="s">
        <v>1078</v>
      </c>
      <c r="M591" t="s">
        <v>4360</v>
      </c>
      <c r="N591">
        <v>136634</v>
      </c>
      <c r="O591" t="b">
        <v>0</v>
      </c>
      <c r="P591">
        <v>21252</v>
      </c>
      <c r="Q591" t="s">
        <v>4404</v>
      </c>
      <c r="R591" t="s">
        <v>3739</v>
      </c>
      <c r="S591" t="s">
        <v>3740</v>
      </c>
      <c r="T591" t="s">
        <v>130</v>
      </c>
      <c r="U591">
        <v>16676708</v>
      </c>
      <c r="V591" t="s">
        <v>3744</v>
      </c>
      <c r="AB591" t="s">
        <v>130</v>
      </c>
      <c r="AC591" t="s">
        <v>125</v>
      </c>
      <c r="AD591" t="s">
        <v>125</v>
      </c>
      <c r="AE591" t="s">
        <v>125</v>
      </c>
      <c r="AF591" t="s">
        <v>125</v>
      </c>
      <c r="AG591" t="s">
        <v>125</v>
      </c>
    </row>
    <row r="592" spans="1:33" x14ac:dyDescent="0.2">
      <c r="A592">
        <v>56</v>
      </c>
      <c r="B592">
        <v>17436</v>
      </c>
      <c r="C592" t="s">
        <v>4359</v>
      </c>
      <c r="E592" t="s">
        <v>3665</v>
      </c>
      <c r="F592" t="s">
        <v>3735</v>
      </c>
      <c r="G592">
        <v>1</v>
      </c>
      <c r="H592">
        <v>0</v>
      </c>
      <c r="I592" t="s">
        <v>794</v>
      </c>
      <c r="J592" t="s">
        <v>1078</v>
      </c>
      <c r="M592" t="s">
        <v>4360</v>
      </c>
      <c r="N592">
        <v>136633</v>
      </c>
      <c r="O592" t="b">
        <v>0</v>
      </c>
      <c r="P592">
        <v>21251</v>
      </c>
      <c r="Q592" t="s">
        <v>4405</v>
      </c>
      <c r="R592" t="s">
        <v>3739</v>
      </c>
      <c r="S592" t="s">
        <v>3740</v>
      </c>
      <c r="T592" t="s">
        <v>130</v>
      </c>
      <c r="U592">
        <v>16676589</v>
      </c>
      <c r="V592" t="s">
        <v>3744</v>
      </c>
      <c r="AB592" t="s">
        <v>130</v>
      </c>
      <c r="AC592" t="s">
        <v>125</v>
      </c>
      <c r="AD592" t="s">
        <v>125</v>
      </c>
      <c r="AE592" t="s">
        <v>125</v>
      </c>
      <c r="AF592" t="s">
        <v>125</v>
      </c>
      <c r="AG592" t="s">
        <v>125</v>
      </c>
    </row>
    <row r="593" spans="1:33" x14ac:dyDescent="0.2">
      <c r="A593">
        <v>56</v>
      </c>
      <c r="B593">
        <v>17436</v>
      </c>
      <c r="C593" t="s">
        <v>4359</v>
      </c>
      <c r="E593" t="s">
        <v>3665</v>
      </c>
      <c r="F593" t="s">
        <v>3735</v>
      </c>
      <c r="G593">
        <v>1</v>
      </c>
      <c r="H593">
        <v>0</v>
      </c>
      <c r="I593" t="s">
        <v>794</v>
      </c>
      <c r="J593" t="s">
        <v>1078</v>
      </c>
      <c r="M593" t="s">
        <v>4360</v>
      </c>
      <c r="N593">
        <v>136954</v>
      </c>
      <c r="O593" t="b">
        <v>0</v>
      </c>
      <c r="P593">
        <v>21268</v>
      </c>
      <c r="Q593" t="s">
        <v>4406</v>
      </c>
      <c r="R593" t="s">
        <v>3739</v>
      </c>
      <c r="S593" t="s">
        <v>3740</v>
      </c>
      <c r="T593" t="s">
        <v>130</v>
      </c>
      <c r="U593">
        <v>16695969</v>
      </c>
      <c r="V593" t="s">
        <v>4376</v>
      </c>
      <c r="AB593" t="s">
        <v>130</v>
      </c>
      <c r="AC593" t="s">
        <v>125</v>
      </c>
      <c r="AD593" t="s">
        <v>125</v>
      </c>
      <c r="AE593" t="s">
        <v>125</v>
      </c>
      <c r="AF593" t="s">
        <v>125</v>
      </c>
      <c r="AG593" t="s">
        <v>125</v>
      </c>
    </row>
    <row r="594" spans="1:33" x14ac:dyDescent="0.2">
      <c r="A594">
        <v>56</v>
      </c>
      <c r="B594">
        <v>17436</v>
      </c>
      <c r="C594" t="s">
        <v>4359</v>
      </c>
      <c r="E594" t="s">
        <v>3665</v>
      </c>
      <c r="F594" t="s">
        <v>3735</v>
      </c>
      <c r="G594">
        <v>1</v>
      </c>
      <c r="H594">
        <v>0</v>
      </c>
      <c r="I594" t="s">
        <v>794</v>
      </c>
      <c r="J594" t="s">
        <v>1078</v>
      </c>
      <c r="M594" t="s">
        <v>4360</v>
      </c>
      <c r="N594">
        <v>136952</v>
      </c>
      <c r="O594" t="b">
        <v>0</v>
      </c>
      <c r="P594">
        <v>21266</v>
      </c>
      <c r="Q594" t="s">
        <v>4407</v>
      </c>
      <c r="R594" t="s">
        <v>3739</v>
      </c>
      <c r="S594" t="s">
        <v>3740</v>
      </c>
      <c r="T594" t="s">
        <v>130</v>
      </c>
      <c r="U594">
        <v>16695709</v>
      </c>
      <c r="V594" t="s">
        <v>3744</v>
      </c>
      <c r="AB594" t="s">
        <v>130</v>
      </c>
      <c r="AC594" t="s">
        <v>125</v>
      </c>
      <c r="AD594" t="s">
        <v>125</v>
      </c>
      <c r="AE594" t="s">
        <v>125</v>
      </c>
      <c r="AF594" t="s">
        <v>125</v>
      </c>
      <c r="AG594" t="s">
        <v>125</v>
      </c>
    </row>
    <row r="595" spans="1:33" x14ac:dyDescent="0.2">
      <c r="A595">
        <v>56</v>
      </c>
      <c r="B595">
        <v>17436</v>
      </c>
      <c r="C595" t="s">
        <v>4359</v>
      </c>
      <c r="E595" t="s">
        <v>3665</v>
      </c>
      <c r="F595" t="s">
        <v>3735</v>
      </c>
      <c r="G595">
        <v>1</v>
      </c>
      <c r="H595">
        <v>0</v>
      </c>
      <c r="I595" t="s">
        <v>794</v>
      </c>
      <c r="J595" t="s">
        <v>1078</v>
      </c>
      <c r="M595" t="s">
        <v>4360</v>
      </c>
      <c r="N595">
        <v>136953</v>
      </c>
      <c r="O595" t="b">
        <v>0</v>
      </c>
      <c r="P595">
        <v>21267</v>
      </c>
      <c r="Q595" t="s">
        <v>4408</v>
      </c>
      <c r="R595" t="s">
        <v>3739</v>
      </c>
      <c r="S595" t="s">
        <v>3740</v>
      </c>
      <c r="T595" t="s">
        <v>130</v>
      </c>
      <c r="U595">
        <v>16695920</v>
      </c>
      <c r="V595" t="s">
        <v>3744</v>
      </c>
      <c r="AB595" t="s">
        <v>130</v>
      </c>
      <c r="AC595" t="s">
        <v>125</v>
      </c>
      <c r="AD595" t="s">
        <v>125</v>
      </c>
      <c r="AE595" t="s">
        <v>125</v>
      </c>
      <c r="AF595" t="s">
        <v>125</v>
      </c>
      <c r="AG595" t="s">
        <v>125</v>
      </c>
    </row>
    <row r="596" spans="1:33" x14ac:dyDescent="0.2">
      <c r="A596">
        <v>56</v>
      </c>
      <c r="B596">
        <v>17436</v>
      </c>
      <c r="C596" t="s">
        <v>4359</v>
      </c>
      <c r="E596" t="s">
        <v>3665</v>
      </c>
      <c r="F596" t="s">
        <v>3735</v>
      </c>
      <c r="G596">
        <v>1</v>
      </c>
      <c r="H596">
        <v>0</v>
      </c>
      <c r="I596" t="s">
        <v>794</v>
      </c>
      <c r="J596" t="s">
        <v>1078</v>
      </c>
      <c r="M596" t="s">
        <v>4360</v>
      </c>
      <c r="N596">
        <v>136965</v>
      </c>
      <c r="O596" t="b">
        <v>0</v>
      </c>
      <c r="P596">
        <v>21277</v>
      </c>
      <c r="Q596" t="s">
        <v>4409</v>
      </c>
      <c r="R596" t="s">
        <v>3739</v>
      </c>
      <c r="S596" t="s">
        <v>3740</v>
      </c>
      <c r="T596" t="s">
        <v>130</v>
      </c>
      <c r="U596">
        <v>16696936</v>
      </c>
      <c r="V596" t="s">
        <v>3744</v>
      </c>
      <c r="AB596" t="s">
        <v>130</v>
      </c>
      <c r="AC596" t="s">
        <v>125</v>
      </c>
      <c r="AD596" t="s">
        <v>125</v>
      </c>
      <c r="AE596" t="s">
        <v>125</v>
      </c>
      <c r="AF596" t="s">
        <v>125</v>
      </c>
      <c r="AG596" t="s">
        <v>125</v>
      </c>
    </row>
    <row r="597" spans="1:33" x14ac:dyDescent="0.2">
      <c r="A597">
        <v>56</v>
      </c>
      <c r="B597">
        <v>17436</v>
      </c>
      <c r="C597" t="s">
        <v>4359</v>
      </c>
      <c r="E597" t="s">
        <v>3665</v>
      </c>
      <c r="F597" t="s">
        <v>3735</v>
      </c>
      <c r="G597">
        <v>1</v>
      </c>
      <c r="H597">
        <v>0</v>
      </c>
      <c r="I597" t="s">
        <v>794</v>
      </c>
      <c r="J597" t="s">
        <v>1078</v>
      </c>
      <c r="M597" t="s">
        <v>4360</v>
      </c>
      <c r="N597">
        <v>136955</v>
      </c>
      <c r="O597" t="b">
        <v>0</v>
      </c>
      <c r="P597">
        <v>21269</v>
      </c>
      <c r="Q597" t="s">
        <v>4410</v>
      </c>
      <c r="R597" t="s">
        <v>3739</v>
      </c>
      <c r="S597" t="s">
        <v>3740</v>
      </c>
      <c r="T597" t="s">
        <v>130</v>
      </c>
      <c r="U597">
        <v>16696464</v>
      </c>
      <c r="V597" t="s">
        <v>4411</v>
      </c>
      <c r="X597">
        <v>35</v>
      </c>
      <c r="Z597">
        <v>42</v>
      </c>
      <c r="AB597" t="s">
        <v>130</v>
      </c>
      <c r="AC597" t="s">
        <v>125</v>
      </c>
      <c r="AD597" t="s">
        <v>125</v>
      </c>
      <c r="AE597" t="s">
        <v>125</v>
      </c>
      <c r="AF597" t="s">
        <v>125</v>
      </c>
      <c r="AG597" t="s">
        <v>125</v>
      </c>
    </row>
    <row r="598" spans="1:33" x14ac:dyDescent="0.2">
      <c r="A598">
        <v>56</v>
      </c>
      <c r="B598">
        <v>17436</v>
      </c>
      <c r="C598" t="s">
        <v>4359</v>
      </c>
      <c r="E598" t="s">
        <v>3665</v>
      </c>
      <c r="F598" t="s">
        <v>3735</v>
      </c>
      <c r="G598">
        <v>1</v>
      </c>
      <c r="H598">
        <v>0</v>
      </c>
      <c r="I598" t="s">
        <v>794</v>
      </c>
      <c r="J598" t="s">
        <v>1078</v>
      </c>
      <c r="M598" t="s">
        <v>4360</v>
      </c>
      <c r="N598">
        <v>136957</v>
      </c>
      <c r="O598" t="b">
        <v>0</v>
      </c>
      <c r="P598">
        <v>21270</v>
      </c>
      <c r="Q598" t="s">
        <v>4412</v>
      </c>
      <c r="R598" t="s">
        <v>3739</v>
      </c>
      <c r="S598" t="s">
        <v>3740</v>
      </c>
      <c r="T598" t="s">
        <v>130</v>
      </c>
      <c r="U598">
        <v>16696570</v>
      </c>
      <c r="V598" t="s">
        <v>4413</v>
      </c>
      <c r="X598">
        <v>7.5</v>
      </c>
      <c r="Z598">
        <v>15</v>
      </c>
      <c r="AB598" t="s">
        <v>130</v>
      </c>
      <c r="AC598" t="s">
        <v>125</v>
      </c>
      <c r="AD598" t="s">
        <v>125</v>
      </c>
      <c r="AE598" t="s">
        <v>125</v>
      </c>
      <c r="AF598" t="s">
        <v>125</v>
      </c>
      <c r="AG598" t="s">
        <v>125</v>
      </c>
    </row>
    <row r="599" spans="1:33" x14ac:dyDescent="0.2">
      <c r="A599">
        <v>56</v>
      </c>
      <c r="B599">
        <v>17436</v>
      </c>
      <c r="C599" t="s">
        <v>4359</v>
      </c>
      <c r="E599" t="s">
        <v>3665</v>
      </c>
      <c r="F599" t="s">
        <v>3735</v>
      </c>
      <c r="G599">
        <v>1</v>
      </c>
      <c r="H599">
        <v>0</v>
      </c>
      <c r="I599" t="s">
        <v>794</v>
      </c>
      <c r="J599" t="s">
        <v>1078</v>
      </c>
      <c r="M599" t="s">
        <v>4360</v>
      </c>
      <c r="N599">
        <v>136960</v>
      </c>
      <c r="O599" t="b">
        <v>0</v>
      </c>
      <c r="P599">
        <v>21273</v>
      </c>
      <c r="Q599" t="s">
        <v>4414</v>
      </c>
      <c r="R599" t="s">
        <v>3739</v>
      </c>
      <c r="S599" t="s">
        <v>3740</v>
      </c>
      <c r="T599" t="s">
        <v>130</v>
      </c>
      <c r="U599">
        <v>16696705</v>
      </c>
      <c r="V599" t="s">
        <v>3744</v>
      </c>
      <c r="AB599" t="s">
        <v>130</v>
      </c>
      <c r="AC599" t="s">
        <v>125</v>
      </c>
      <c r="AD599" t="s">
        <v>125</v>
      </c>
      <c r="AE599" t="s">
        <v>125</v>
      </c>
      <c r="AF599" t="s">
        <v>125</v>
      </c>
      <c r="AG599" t="s">
        <v>125</v>
      </c>
    </row>
    <row r="600" spans="1:33" x14ac:dyDescent="0.2">
      <c r="A600">
        <v>56</v>
      </c>
      <c r="B600">
        <v>17436</v>
      </c>
      <c r="C600" t="s">
        <v>4359</v>
      </c>
      <c r="E600" t="s">
        <v>3665</v>
      </c>
      <c r="F600" t="s">
        <v>3735</v>
      </c>
      <c r="G600">
        <v>1</v>
      </c>
      <c r="H600">
        <v>0</v>
      </c>
      <c r="I600" t="s">
        <v>794</v>
      </c>
      <c r="J600" t="s">
        <v>1078</v>
      </c>
      <c r="M600" t="s">
        <v>4360</v>
      </c>
      <c r="N600">
        <v>136963</v>
      </c>
      <c r="O600" t="b">
        <v>0</v>
      </c>
      <c r="P600">
        <v>21275</v>
      </c>
      <c r="Q600" t="s">
        <v>4415</v>
      </c>
      <c r="R600" t="s">
        <v>3739</v>
      </c>
      <c r="S600" t="s">
        <v>3740</v>
      </c>
      <c r="T600" t="s">
        <v>130</v>
      </c>
      <c r="U600">
        <v>16696729</v>
      </c>
      <c r="V600" t="s">
        <v>3744</v>
      </c>
      <c r="AB600" t="s">
        <v>130</v>
      </c>
      <c r="AC600" t="s">
        <v>125</v>
      </c>
      <c r="AD600" t="s">
        <v>125</v>
      </c>
      <c r="AE600" t="s">
        <v>125</v>
      </c>
      <c r="AF600" t="s">
        <v>125</v>
      </c>
      <c r="AG600" t="s">
        <v>125</v>
      </c>
    </row>
    <row r="601" spans="1:33" x14ac:dyDescent="0.2">
      <c r="A601">
        <v>56</v>
      </c>
      <c r="B601">
        <v>17436</v>
      </c>
      <c r="C601" t="s">
        <v>4359</v>
      </c>
      <c r="E601" t="s">
        <v>3665</v>
      </c>
      <c r="F601" t="s">
        <v>3735</v>
      </c>
      <c r="G601">
        <v>1</v>
      </c>
      <c r="H601">
        <v>0</v>
      </c>
      <c r="I601" t="s">
        <v>794</v>
      </c>
      <c r="J601" t="s">
        <v>1078</v>
      </c>
      <c r="M601" t="s">
        <v>4360</v>
      </c>
      <c r="N601">
        <v>136962</v>
      </c>
      <c r="O601" t="b">
        <v>0</v>
      </c>
      <c r="P601">
        <v>21274</v>
      </c>
      <c r="Q601" t="s">
        <v>4416</v>
      </c>
      <c r="R601" t="s">
        <v>3739</v>
      </c>
      <c r="S601" t="s">
        <v>3740</v>
      </c>
      <c r="T601" t="s">
        <v>130</v>
      </c>
      <c r="U601">
        <v>16696706</v>
      </c>
      <c r="V601" t="s">
        <v>3744</v>
      </c>
      <c r="AB601" t="s">
        <v>130</v>
      </c>
      <c r="AC601" t="s">
        <v>125</v>
      </c>
      <c r="AD601" t="s">
        <v>125</v>
      </c>
      <c r="AE601" t="s">
        <v>125</v>
      </c>
      <c r="AF601" t="s">
        <v>125</v>
      </c>
      <c r="AG601" t="s">
        <v>125</v>
      </c>
    </row>
    <row r="602" spans="1:33" x14ac:dyDescent="0.2">
      <c r="A602">
        <v>56</v>
      </c>
      <c r="B602">
        <v>17436</v>
      </c>
      <c r="C602" t="s">
        <v>4359</v>
      </c>
      <c r="E602" t="s">
        <v>3665</v>
      </c>
      <c r="F602" t="s">
        <v>3735</v>
      </c>
      <c r="G602">
        <v>1</v>
      </c>
      <c r="H602">
        <v>0</v>
      </c>
      <c r="I602" t="s">
        <v>794</v>
      </c>
      <c r="J602" t="s">
        <v>1078</v>
      </c>
      <c r="M602" t="s">
        <v>4360</v>
      </c>
      <c r="N602">
        <v>136964</v>
      </c>
      <c r="O602" t="b">
        <v>0</v>
      </c>
      <c r="P602">
        <v>21276</v>
      </c>
      <c r="Q602" t="s">
        <v>4417</v>
      </c>
      <c r="R602" t="s">
        <v>3739</v>
      </c>
      <c r="S602" t="s">
        <v>3740</v>
      </c>
      <c r="T602" t="s">
        <v>130</v>
      </c>
      <c r="U602">
        <v>16696785</v>
      </c>
      <c r="V602" t="s">
        <v>3744</v>
      </c>
      <c r="AB602" t="s">
        <v>130</v>
      </c>
      <c r="AC602" t="s">
        <v>125</v>
      </c>
      <c r="AD602" t="s">
        <v>125</v>
      </c>
      <c r="AE602" t="s">
        <v>125</v>
      </c>
      <c r="AF602" t="s">
        <v>125</v>
      </c>
      <c r="AG602" t="s">
        <v>125</v>
      </c>
    </row>
    <row r="603" spans="1:33" x14ac:dyDescent="0.2">
      <c r="A603">
        <v>56</v>
      </c>
      <c r="B603">
        <v>17436</v>
      </c>
      <c r="C603" t="s">
        <v>4359</v>
      </c>
      <c r="E603" t="s">
        <v>3665</v>
      </c>
      <c r="F603" t="s">
        <v>3735</v>
      </c>
      <c r="G603">
        <v>1</v>
      </c>
      <c r="H603">
        <v>0</v>
      </c>
      <c r="I603" t="s">
        <v>794</v>
      </c>
      <c r="J603" t="s">
        <v>1078</v>
      </c>
      <c r="M603" t="s">
        <v>4360</v>
      </c>
      <c r="N603">
        <v>136959</v>
      </c>
      <c r="O603" t="b">
        <v>0</v>
      </c>
      <c r="P603">
        <v>21272</v>
      </c>
      <c r="Q603" t="s">
        <v>4418</v>
      </c>
      <c r="R603" t="s">
        <v>3739</v>
      </c>
      <c r="S603" t="s">
        <v>3740</v>
      </c>
      <c r="T603" t="s">
        <v>130</v>
      </c>
      <c r="U603">
        <v>16696704</v>
      </c>
      <c r="V603" t="s">
        <v>4419</v>
      </c>
      <c r="X603">
        <v>45</v>
      </c>
      <c r="Y603">
        <v>55</v>
      </c>
      <c r="Z603">
        <v>60</v>
      </c>
      <c r="AB603" t="s">
        <v>130</v>
      </c>
      <c r="AC603" t="s">
        <v>125</v>
      </c>
      <c r="AD603" t="s">
        <v>125</v>
      </c>
      <c r="AE603" t="s">
        <v>125</v>
      </c>
      <c r="AF603" t="s">
        <v>125</v>
      </c>
      <c r="AG603" t="s">
        <v>125</v>
      </c>
    </row>
    <row r="604" spans="1:33" x14ac:dyDescent="0.2">
      <c r="A604">
        <v>56</v>
      </c>
      <c r="B604">
        <v>17436</v>
      </c>
      <c r="C604" t="s">
        <v>4359</v>
      </c>
      <c r="E604" t="s">
        <v>3665</v>
      </c>
      <c r="F604" t="s">
        <v>3735</v>
      </c>
      <c r="G604">
        <v>1</v>
      </c>
      <c r="H604">
        <v>0</v>
      </c>
      <c r="I604" t="s">
        <v>794</v>
      </c>
      <c r="J604" t="s">
        <v>1078</v>
      </c>
      <c r="M604" t="s">
        <v>4360</v>
      </c>
      <c r="N604">
        <v>136958</v>
      </c>
      <c r="O604" t="b">
        <v>0</v>
      </c>
      <c r="P604">
        <v>21271</v>
      </c>
      <c r="Q604" t="s">
        <v>4420</v>
      </c>
      <c r="R604" t="s">
        <v>3739</v>
      </c>
      <c r="S604" t="s">
        <v>3740</v>
      </c>
      <c r="T604" t="s">
        <v>130</v>
      </c>
      <c r="U604">
        <v>16696699</v>
      </c>
      <c r="V604" t="s">
        <v>4421</v>
      </c>
      <c r="X604">
        <v>9</v>
      </c>
      <c r="Y604">
        <v>11.5</v>
      </c>
      <c r="Z604">
        <v>14</v>
      </c>
      <c r="AB604" t="s">
        <v>130</v>
      </c>
      <c r="AC604" t="s">
        <v>125</v>
      </c>
      <c r="AD604" t="s">
        <v>125</v>
      </c>
      <c r="AE604" t="s">
        <v>125</v>
      </c>
      <c r="AF604" t="s">
        <v>125</v>
      </c>
      <c r="AG604" t="s">
        <v>125</v>
      </c>
    </row>
    <row r="605" spans="1:33" x14ac:dyDescent="0.2">
      <c r="A605">
        <v>56</v>
      </c>
      <c r="B605">
        <v>17436</v>
      </c>
      <c r="C605" t="s">
        <v>4359</v>
      </c>
      <c r="E605" t="s">
        <v>3665</v>
      </c>
      <c r="F605" t="s">
        <v>3735</v>
      </c>
      <c r="G605">
        <v>1</v>
      </c>
      <c r="H605">
        <v>0</v>
      </c>
      <c r="I605" t="s">
        <v>794</v>
      </c>
      <c r="J605" t="s">
        <v>1078</v>
      </c>
      <c r="M605" t="s">
        <v>4360</v>
      </c>
      <c r="N605">
        <v>136967</v>
      </c>
      <c r="O605" t="b">
        <v>0</v>
      </c>
      <c r="P605">
        <v>21279</v>
      </c>
      <c r="Q605" t="s">
        <v>4422</v>
      </c>
      <c r="R605" t="s">
        <v>3739</v>
      </c>
      <c r="S605" t="s">
        <v>3740</v>
      </c>
      <c r="T605" t="s">
        <v>130</v>
      </c>
      <c r="U605">
        <v>16696987</v>
      </c>
      <c r="V605" t="s">
        <v>4376</v>
      </c>
      <c r="Z605">
        <v>550</v>
      </c>
      <c r="AB605" t="s">
        <v>130</v>
      </c>
      <c r="AC605" t="s">
        <v>125</v>
      </c>
      <c r="AD605" t="s">
        <v>125</v>
      </c>
      <c r="AE605" t="s">
        <v>125</v>
      </c>
      <c r="AF605" t="s">
        <v>125</v>
      </c>
      <c r="AG605" t="s">
        <v>125</v>
      </c>
    </row>
    <row r="606" spans="1:33" x14ac:dyDescent="0.2">
      <c r="A606">
        <v>56</v>
      </c>
      <c r="B606">
        <v>17436</v>
      </c>
      <c r="C606" t="s">
        <v>4359</v>
      </c>
      <c r="E606" t="s">
        <v>3665</v>
      </c>
      <c r="F606" t="s">
        <v>3735</v>
      </c>
      <c r="G606">
        <v>1</v>
      </c>
      <c r="H606">
        <v>0</v>
      </c>
      <c r="I606" t="s">
        <v>794</v>
      </c>
      <c r="J606" t="s">
        <v>1078</v>
      </c>
      <c r="M606" t="s">
        <v>4360</v>
      </c>
      <c r="N606">
        <v>136971</v>
      </c>
      <c r="O606" t="b">
        <v>0</v>
      </c>
      <c r="P606">
        <v>21282</v>
      </c>
      <c r="Q606" t="s">
        <v>4423</v>
      </c>
      <c r="R606" t="s">
        <v>3739</v>
      </c>
      <c r="S606" t="s">
        <v>3740</v>
      </c>
      <c r="T606" t="s">
        <v>130</v>
      </c>
      <c r="U606">
        <v>16697004</v>
      </c>
      <c r="V606" t="s">
        <v>3744</v>
      </c>
      <c r="AB606" t="s">
        <v>130</v>
      </c>
      <c r="AC606" t="s">
        <v>125</v>
      </c>
      <c r="AD606" t="s">
        <v>125</v>
      </c>
      <c r="AE606" t="s">
        <v>125</v>
      </c>
      <c r="AF606" t="s">
        <v>125</v>
      </c>
      <c r="AG606" t="s">
        <v>125</v>
      </c>
    </row>
    <row r="607" spans="1:33" x14ac:dyDescent="0.2">
      <c r="A607">
        <v>56</v>
      </c>
      <c r="B607">
        <v>17436</v>
      </c>
      <c r="C607" t="s">
        <v>4359</v>
      </c>
      <c r="E607" t="s">
        <v>3665</v>
      </c>
      <c r="F607" t="s">
        <v>3735</v>
      </c>
      <c r="G607">
        <v>1</v>
      </c>
      <c r="H607">
        <v>0</v>
      </c>
      <c r="I607" t="s">
        <v>794</v>
      </c>
      <c r="J607" t="s">
        <v>1078</v>
      </c>
      <c r="M607" t="s">
        <v>4360</v>
      </c>
      <c r="N607">
        <v>136970</v>
      </c>
      <c r="O607" t="b">
        <v>0</v>
      </c>
      <c r="P607">
        <v>21281</v>
      </c>
      <c r="Q607" t="s">
        <v>4424</v>
      </c>
      <c r="R607" t="s">
        <v>3739</v>
      </c>
      <c r="S607" t="s">
        <v>3740</v>
      </c>
      <c r="T607" t="s">
        <v>130</v>
      </c>
      <c r="U607">
        <v>16696997</v>
      </c>
      <c r="V607" t="s">
        <v>3744</v>
      </c>
      <c r="AB607" t="s">
        <v>130</v>
      </c>
      <c r="AC607" t="s">
        <v>125</v>
      </c>
      <c r="AD607" t="s">
        <v>125</v>
      </c>
      <c r="AE607" t="s">
        <v>125</v>
      </c>
      <c r="AF607" t="s">
        <v>125</v>
      </c>
      <c r="AG607" t="s">
        <v>125</v>
      </c>
    </row>
    <row r="608" spans="1:33" x14ac:dyDescent="0.2">
      <c r="A608">
        <v>56</v>
      </c>
      <c r="B608">
        <v>17436</v>
      </c>
      <c r="C608" t="s">
        <v>4359</v>
      </c>
      <c r="E608" t="s">
        <v>3665</v>
      </c>
      <c r="F608" t="s">
        <v>3735</v>
      </c>
      <c r="G608">
        <v>1</v>
      </c>
      <c r="H608">
        <v>0</v>
      </c>
      <c r="I608" t="s">
        <v>794</v>
      </c>
      <c r="J608" t="s">
        <v>1078</v>
      </c>
      <c r="M608" t="s">
        <v>4360</v>
      </c>
      <c r="N608">
        <v>136973</v>
      </c>
      <c r="O608" t="b">
        <v>0</v>
      </c>
      <c r="P608">
        <v>21284</v>
      </c>
      <c r="Q608" t="s">
        <v>4425</v>
      </c>
      <c r="R608" t="s">
        <v>3739</v>
      </c>
      <c r="S608" t="s">
        <v>3740</v>
      </c>
      <c r="T608" t="s">
        <v>130</v>
      </c>
      <c r="U608">
        <v>16697012</v>
      </c>
      <c r="V608" t="s">
        <v>4370</v>
      </c>
      <c r="Z608">
        <v>550</v>
      </c>
      <c r="AB608" t="s">
        <v>130</v>
      </c>
      <c r="AC608" t="s">
        <v>125</v>
      </c>
      <c r="AD608" t="s">
        <v>125</v>
      </c>
      <c r="AE608" t="s">
        <v>125</v>
      </c>
      <c r="AF608" t="s">
        <v>125</v>
      </c>
      <c r="AG608" t="s">
        <v>125</v>
      </c>
    </row>
    <row r="609" spans="1:33" x14ac:dyDescent="0.2">
      <c r="A609">
        <v>56</v>
      </c>
      <c r="B609">
        <v>17436</v>
      </c>
      <c r="C609" t="s">
        <v>4359</v>
      </c>
      <c r="E609" t="s">
        <v>3665</v>
      </c>
      <c r="F609" t="s">
        <v>3735</v>
      </c>
      <c r="G609">
        <v>1</v>
      </c>
      <c r="H609">
        <v>0</v>
      </c>
      <c r="I609" t="s">
        <v>794</v>
      </c>
      <c r="J609" t="s">
        <v>1078</v>
      </c>
      <c r="M609" t="s">
        <v>4360</v>
      </c>
      <c r="N609">
        <v>136977</v>
      </c>
      <c r="O609" t="b">
        <v>0</v>
      </c>
      <c r="P609">
        <v>21285</v>
      </c>
      <c r="Q609" t="s">
        <v>4426</v>
      </c>
      <c r="R609" t="s">
        <v>3739</v>
      </c>
      <c r="S609" t="s">
        <v>3740</v>
      </c>
      <c r="T609" t="s">
        <v>130</v>
      </c>
      <c r="U609">
        <v>16697099</v>
      </c>
      <c r="V609" t="s">
        <v>3744</v>
      </c>
      <c r="AB609" t="s">
        <v>130</v>
      </c>
      <c r="AC609" t="s">
        <v>125</v>
      </c>
      <c r="AD609" t="s">
        <v>125</v>
      </c>
      <c r="AE609" t="s">
        <v>125</v>
      </c>
      <c r="AF609" t="s">
        <v>125</v>
      </c>
      <c r="AG609" t="s">
        <v>125</v>
      </c>
    </row>
    <row r="610" spans="1:33" x14ac:dyDescent="0.2">
      <c r="A610">
        <v>56</v>
      </c>
      <c r="B610">
        <v>17436</v>
      </c>
      <c r="C610" t="s">
        <v>4359</v>
      </c>
      <c r="E610" t="s">
        <v>3665</v>
      </c>
      <c r="F610" t="s">
        <v>3735</v>
      </c>
      <c r="G610">
        <v>1</v>
      </c>
      <c r="H610">
        <v>0</v>
      </c>
      <c r="I610" t="s">
        <v>794</v>
      </c>
      <c r="J610" t="s">
        <v>1078</v>
      </c>
      <c r="M610" t="s">
        <v>4360</v>
      </c>
      <c r="N610">
        <v>136972</v>
      </c>
      <c r="O610" t="b">
        <v>0</v>
      </c>
      <c r="P610">
        <v>21283</v>
      </c>
      <c r="Q610" t="s">
        <v>4427</v>
      </c>
      <c r="R610" t="s">
        <v>3739</v>
      </c>
      <c r="S610" t="s">
        <v>3740</v>
      </c>
      <c r="T610" t="s">
        <v>130</v>
      </c>
      <c r="U610">
        <v>16697010</v>
      </c>
      <c r="V610" t="s">
        <v>3744</v>
      </c>
      <c r="AB610" t="s">
        <v>130</v>
      </c>
      <c r="AC610" t="s">
        <v>125</v>
      </c>
      <c r="AD610" t="s">
        <v>125</v>
      </c>
      <c r="AE610" t="s">
        <v>125</v>
      </c>
      <c r="AF610" t="s">
        <v>125</v>
      </c>
      <c r="AG610" t="s">
        <v>125</v>
      </c>
    </row>
    <row r="611" spans="1:33" x14ac:dyDescent="0.2">
      <c r="A611">
        <v>56</v>
      </c>
      <c r="B611">
        <v>17436</v>
      </c>
      <c r="C611" t="s">
        <v>4359</v>
      </c>
      <c r="E611" t="s">
        <v>3665</v>
      </c>
      <c r="F611" t="s">
        <v>3735</v>
      </c>
      <c r="G611">
        <v>1</v>
      </c>
      <c r="H611">
        <v>0</v>
      </c>
      <c r="I611" t="s">
        <v>794</v>
      </c>
      <c r="J611" t="s">
        <v>1078</v>
      </c>
      <c r="M611" t="s">
        <v>4360</v>
      </c>
      <c r="N611">
        <v>136979</v>
      </c>
      <c r="O611" t="b">
        <v>0</v>
      </c>
      <c r="P611">
        <v>21287</v>
      </c>
      <c r="Q611" t="s">
        <v>4428</v>
      </c>
      <c r="R611" t="s">
        <v>3739</v>
      </c>
      <c r="S611" t="s">
        <v>3740</v>
      </c>
      <c r="T611" t="s">
        <v>130</v>
      </c>
      <c r="U611">
        <v>16697314</v>
      </c>
      <c r="V611" t="s">
        <v>4429</v>
      </c>
      <c r="X611">
        <v>2.5</v>
      </c>
      <c r="Y611">
        <v>3</v>
      </c>
      <c r="Z611">
        <v>5</v>
      </c>
      <c r="AB611" t="s">
        <v>130</v>
      </c>
      <c r="AC611" t="s">
        <v>125</v>
      </c>
      <c r="AD611" t="s">
        <v>125</v>
      </c>
      <c r="AE611" t="s">
        <v>125</v>
      </c>
      <c r="AF611" t="s">
        <v>125</v>
      </c>
      <c r="AG611" t="s">
        <v>125</v>
      </c>
    </row>
    <row r="612" spans="1:33" x14ac:dyDescent="0.2">
      <c r="A612">
        <v>56</v>
      </c>
      <c r="B612">
        <v>17436</v>
      </c>
      <c r="C612" t="s">
        <v>4359</v>
      </c>
      <c r="E612" t="s">
        <v>3665</v>
      </c>
      <c r="F612" t="s">
        <v>3735</v>
      </c>
      <c r="G612">
        <v>1</v>
      </c>
      <c r="H612">
        <v>0</v>
      </c>
      <c r="I612" t="s">
        <v>794</v>
      </c>
      <c r="J612" t="s">
        <v>1078</v>
      </c>
      <c r="M612" t="s">
        <v>4360</v>
      </c>
      <c r="N612">
        <v>137008</v>
      </c>
      <c r="O612" t="b">
        <v>0</v>
      </c>
      <c r="P612">
        <v>21288</v>
      </c>
      <c r="Q612" t="s">
        <v>4430</v>
      </c>
      <c r="R612" t="s">
        <v>3739</v>
      </c>
      <c r="S612" t="s">
        <v>3740</v>
      </c>
      <c r="T612" t="s">
        <v>130</v>
      </c>
      <c r="U612">
        <v>16697324</v>
      </c>
      <c r="V612" t="s">
        <v>3744</v>
      </c>
      <c r="AB612" t="s">
        <v>130</v>
      </c>
      <c r="AC612" t="s">
        <v>125</v>
      </c>
      <c r="AD612" t="s">
        <v>125</v>
      </c>
      <c r="AE612" t="s">
        <v>125</v>
      </c>
      <c r="AF612" t="s">
        <v>125</v>
      </c>
      <c r="AG612" t="s">
        <v>125</v>
      </c>
    </row>
    <row r="613" spans="1:33" x14ac:dyDescent="0.2">
      <c r="A613">
        <v>56</v>
      </c>
      <c r="B613">
        <v>17436</v>
      </c>
      <c r="C613" t="s">
        <v>4359</v>
      </c>
      <c r="E613" t="s">
        <v>3665</v>
      </c>
      <c r="F613" t="s">
        <v>3735</v>
      </c>
      <c r="G613">
        <v>1</v>
      </c>
      <c r="H613">
        <v>0</v>
      </c>
      <c r="I613" t="s">
        <v>794</v>
      </c>
      <c r="J613" t="s">
        <v>1078</v>
      </c>
      <c r="M613" t="s">
        <v>4360</v>
      </c>
      <c r="N613">
        <v>137020</v>
      </c>
      <c r="O613" t="b">
        <v>0</v>
      </c>
      <c r="P613">
        <v>21298</v>
      </c>
      <c r="Q613" t="s">
        <v>4431</v>
      </c>
      <c r="R613" t="s">
        <v>3739</v>
      </c>
      <c r="S613" t="s">
        <v>3740</v>
      </c>
      <c r="T613" t="s">
        <v>130</v>
      </c>
      <c r="U613">
        <v>16697639</v>
      </c>
      <c r="V613" t="s">
        <v>3744</v>
      </c>
      <c r="AB613" t="s">
        <v>130</v>
      </c>
      <c r="AC613" t="s">
        <v>125</v>
      </c>
      <c r="AD613" t="s">
        <v>125</v>
      </c>
      <c r="AE613" t="s">
        <v>125</v>
      </c>
      <c r="AF613" t="s">
        <v>125</v>
      </c>
      <c r="AG613" t="s">
        <v>125</v>
      </c>
    </row>
    <row r="614" spans="1:33" x14ac:dyDescent="0.2">
      <c r="A614">
        <v>56</v>
      </c>
      <c r="B614">
        <v>17436</v>
      </c>
      <c r="C614" t="s">
        <v>4359</v>
      </c>
      <c r="E614" t="s">
        <v>3665</v>
      </c>
      <c r="F614" t="s">
        <v>3735</v>
      </c>
      <c r="G614">
        <v>1</v>
      </c>
      <c r="H614">
        <v>0</v>
      </c>
      <c r="I614" t="s">
        <v>794</v>
      </c>
      <c r="J614" t="s">
        <v>1078</v>
      </c>
      <c r="M614" t="s">
        <v>4360</v>
      </c>
      <c r="N614">
        <v>137009</v>
      </c>
      <c r="O614" t="b">
        <v>0</v>
      </c>
      <c r="P614">
        <v>21289</v>
      </c>
      <c r="Q614" t="s">
        <v>4432</v>
      </c>
      <c r="R614" t="s">
        <v>3739</v>
      </c>
      <c r="S614" t="s">
        <v>3740</v>
      </c>
      <c r="T614" t="s">
        <v>125</v>
      </c>
      <c r="U614">
        <v>16697381</v>
      </c>
      <c r="V614" t="s">
        <v>4433</v>
      </c>
      <c r="X614">
        <v>20</v>
      </c>
      <c r="Y614">
        <v>27</v>
      </c>
      <c r="Z614">
        <v>32</v>
      </c>
      <c r="AB614" t="s">
        <v>130</v>
      </c>
      <c r="AC614" t="s">
        <v>125</v>
      </c>
      <c r="AD614" t="s">
        <v>125</v>
      </c>
      <c r="AE614" t="s">
        <v>125</v>
      </c>
      <c r="AF614" t="s">
        <v>125</v>
      </c>
      <c r="AG614" t="s">
        <v>125</v>
      </c>
    </row>
    <row r="615" spans="1:33" x14ac:dyDescent="0.2">
      <c r="A615">
        <v>56</v>
      </c>
      <c r="B615">
        <v>17436</v>
      </c>
      <c r="C615" t="s">
        <v>4359</v>
      </c>
      <c r="E615" t="s">
        <v>3665</v>
      </c>
      <c r="F615" t="s">
        <v>3735</v>
      </c>
      <c r="G615">
        <v>1</v>
      </c>
      <c r="H615">
        <v>0</v>
      </c>
      <c r="I615" t="s">
        <v>794</v>
      </c>
      <c r="J615" t="s">
        <v>1078</v>
      </c>
      <c r="M615" t="s">
        <v>4360</v>
      </c>
      <c r="N615">
        <v>137010</v>
      </c>
      <c r="O615" t="b">
        <v>0</v>
      </c>
      <c r="P615">
        <v>21291</v>
      </c>
      <c r="Q615" t="s">
        <v>4434</v>
      </c>
      <c r="R615" t="s">
        <v>3739</v>
      </c>
      <c r="S615" t="s">
        <v>3740</v>
      </c>
      <c r="T615" t="s">
        <v>130</v>
      </c>
      <c r="U615">
        <v>16697402</v>
      </c>
      <c r="V615" t="s">
        <v>4435</v>
      </c>
      <c r="X615">
        <v>8</v>
      </c>
      <c r="Y615">
        <v>11</v>
      </c>
      <c r="Z615">
        <v>14</v>
      </c>
      <c r="AB615" t="s">
        <v>130</v>
      </c>
      <c r="AC615" t="s">
        <v>125</v>
      </c>
      <c r="AD615" t="s">
        <v>125</v>
      </c>
      <c r="AE615" t="s">
        <v>125</v>
      </c>
      <c r="AF615" t="s">
        <v>125</v>
      </c>
      <c r="AG615" t="s">
        <v>125</v>
      </c>
    </row>
    <row r="616" spans="1:33" x14ac:dyDescent="0.2">
      <c r="A616">
        <v>56</v>
      </c>
      <c r="B616">
        <v>17436</v>
      </c>
      <c r="C616" t="s">
        <v>4359</v>
      </c>
      <c r="E616" t="s">
        <v>3665</v>
      </c>
      <c r="F616" t="s">
        <v>3735</v>
      </c>
      <c r="G616">
        <v>1</v>
      </c>
      <c r="H616">
        <v>0</v>
      </c>
      <c r="I616" t="s">
        <v>794</v>
      </c>
      <c r="J616" t="s">
        <v>1078</v>
      </c>
      <c r="M616" t="s">
        <v>4360</v>
      </c>
      <c r="N616">
        <v>137013</v>
      </c>
      <c r="O616" t="b">
        <v>0</v>
      </c>
      <c r="P616">
        <v>21293</v>
      </c>
      <c r="Q616" t="s">
        <v>4436</v>
      </c>
      <c r="R616" t="s">
        <v>3739</v>
      </c>
      <c r="S616" t="s">
        <v>3740</v>
      </c>
      <c r="T616" t="s">
        <v>130</v>
      </c>
      <c r="U616">
        <v>16697581</v>
      </c>
      <c r="V616" t="s">
        <v>3744</v>
      </c>
      <c r="AB616" t="s">
        <v>130</v>
      </c>
      <c r="AC616" t="s">
        <v>125</v>
      </c>
      <c r="AD616" t="s">
        <v>125</v>
      </c>
      <c r="AE616" t="s">
        <v>125</v>
      </c>
      <c r="AF616" t="s">
        <v>125</v>
      </c>
      <c r="AG616" t="s">
        <v>125</v>
      </c>
    </row>
    <row r="617" spans="1:33" x14ac:dyDescent="0.2">
      <c r="A617">
        <v>56</v>
      </c>
      <c r="B617">
        <v>17436</v>
      </c>
      <c r="C617" t="s">
        <v>4359</v>
      </c>
      <c r="E617" t="s">
        <v>3665</v>
      </c>
      <c r="F617" t="s">
        <v>3735</v>
      </c>
      <c r="G617">
        <v>1</v>
      </c>
      <c r="H617">
        <v>0</v>
      </c>
      <c r="I617" t="s">
        <v>794</v>
      </c>
      <c r="J617" t="s">
        <v>1078</v>
      </c>
      <c r="M617" t="s">
        <v>4360</v>
      </c>
      <c r="N617">
        <v>137017</v>
      </c>
      <c r="O617" t="b">
        <v>0</v>
      </c>
      <c r="P617">
        <v>21295</v>
      </c>
      <c r="Q617" t="s">
        <v>4437</v>
      </c>
      <c r="R617" t="s">
        <v>3739</v>
      </c>
      <c r="S617" t="s">
        <v>3740</v>
      </c>
      <c r="T617" t="s">
        <v>130</v>
      </c>
      <c r="U617">
        <v>16697630</v>
      </c>
      <c r="V617" t="s">
        <v>3744</v>
      </c>
      <c r="AB617" t="s">
        <v>130</v>
      </c>
      <c r="AC617" t="s">
        <v>125</v>
      </c>
      <c r="AD617" t="s">
        <v>125</v>
      </c>
      <c r="AE617" t="s">
        <v>125</v>
      </c>
      <c r="AF617" t="s">
        <v>125</v>
      </c>
      <c r="AG617" t="s">
        <v>125</v>
      </c>
    </row>
    <row r="618" spans="1:33" x14ac:dyDescent="0.2">
      <c r="A618">
        <v>56</v>
      </c>
      <c r="B618">
        <v>17436</v>
      </c>
      <c r="C618" t="s">
        <v>4359</v>
      </c>
      <c r="E618" t="s">
        <v>3665</v>
      </c>
      <c r="F618" t="s">
        <v>3735</v>
      </c>
      <c r="G618">
        <v>1</v>
      </c>
      <c r="H618">
        <v>0</v>
      </c>
      <c r="I618" t="s">
        <v>794</v>
      </c>
      <c r="J618" t="s">
        <v>1078</v>
      </c>
      <c r="M618" t="s">
        <v>4360</v>
      </c>
      <c r="N618">
        <v>137015</v>
      </c>
      <c r="O618" t="b">
        <v>0</v>
      </c>
      <c r="P618">
        <v>21294</v>
      </c>
      <c r="Q618" t="s">
        <v>4438</v>
      </c>
      <c r="R618" t="s">
        <v>3739</v>
      </c>
      <c r="S618" t="s">
        <v>3740</v>
      </c>
      <c r="T618" t="s">
        <v>130</v>
      </c>
      <c r="U618">
        <v>16697584</v>
      </c>
      <c r="V618" t="s">
        <v>3744</v>
      </c>
      <c r="AB618" t="s">
        <v>130</v>
      </c>
      <c r="AC618" t="s">
        <v>125</v>
      </c>
      <c r="AD618" t="s">
        <v>125</v>
      </c>
      <c r="AE618" t="s">
        <v>125</v>
      </c>
      <c r="AF618" t="s">
        <v>125</v>
      </c>
      <c r="AG618" t="s">
        <v>125</v>
      </c>
    </row>
    <row r="619" spans="1:33" x14ac:dyDescent="0.2">
      <c r="A619">
        <v>56</v>
      </c>
      <c r="B619">
        <v>17436</v>
      </c>
      <c r="C619" t="s">
        <v>4359</v>
      </c>
      <c r="E619" t="s">
        <v>3665</v>
      </c>
      <c r="F619" t="s">
        <v>3735</v>
      </c>
      <c r="G619">
        <v>1</v>
      </c>
      <c r="H619">
        <v>0</v>
      </c>
      <c r="I619" t="s">
        <v>794</v>
      </c>
      <c r="J619" t="s">
        <v>1078</v>
      </c>
      <c r="M619" t="s">
        <v>4360</v>
      </c>
      <c r="N619">
        <v>137018</v>
      </c>
      <c r="O619" t="b">
        <v>0</v>
      </c>
      <c r="P619">
        <v>21297</v>
      </c>
      <c r="Q619" t="s">
        <v>4439</v>
      </c>
      <c r="R619" t="s">
        <v>3739</v>
      </c>
      <c r="S619" t="s">
        <v>3740</v>
      </c>
      <c r="T619" t="s">
        <v>130</v>
      </c>
      <c r="U619">
        <v>16697634</v>
      </c>
      <c r="V619" t="s">
        <v>3744</v>
      </c>
      <c r="AB619" t="s">
        <v>130</v>
      </c>
      <c r="AC619" t="s">
        <v>125</v>
      </c>
      <c r="AD619" t="s">
        <v>125</v>
      </c>
      <c r="AE619" t="s">
        <v>125</v>
      </c>
      <c r="AF619" t="s">
        <v>125</v>
      </c>
      <c r="AG619" t="s">
        <v>125</v>
      </c>
    </row>
    <row r="620" spans="1:33" x14ac:dyDescent="0.2">
      <c r="A620">
        <v>56</v>
      </c>
      <c r="B620">
        <v>17436</v>
      </c>
      <c r="C620" t="s">
        <v>4359</v>
      </c>
      <c r="E620" t="s">
        <v>3665</v>
      </c>
      <c r="F620" t="s">
        <v>3735</v>
      </c>
      <c r="G620">
        <v>1</v>
      </c>
      <c r="H620">
        <v>0</v>
      </c>
      <c r="I620" t="s">
        <v>794</v>
      </c>
      <c r="J620" t="s">
        <v>1078</v>
      </c>
      <c r="M620" t="s">
        <v>4360</v>
      </c>
      <c r="N620">
        <v>137011</v>
      </c>
      <c r="O620" t="b">
        <v>0</v>
      </c>
      <c r="P620">
        <v>21292</v>
      </c>
      <c r="Q620" t="s">
        <v>4440</v>
      </c>
      <c r="R620" t="s">
        <v>3739</v>
      </c>
      <c r="S620" t="s">
        <v>3740</v>
      </c>
      <c r="T620" t="s">
        <v>130</v>
      </c>
      <c r="U620">
        <v>16697578</v>
      </c>
      <c r="V620" t="s">
        <v>4441</v>
      </c>
      <c r="X620">
        <v>18</v>
      </c>
      <c r="Y620">
        <v>25</v>
      </c>
      <c r="Z620">
        <v>35</v>
      </c>
      <c r="AB620" t="s">
        <v>130</v>
      </c>
      <c r="AC620" t="s">
        <v>125</v>
      </c>
      <c r="AD620" t="s">
        <v>125</v>
      </c>
      <c r="AE620" t="s">
        <v>125</v>
      </c>
      <c r="AF620" t="s">
        <v>125</v>
      </c>
      <c r="AG620" t="s">
        <v>125</v>
      </c>
    </row>
    <row r="621" spans="1:33" x14ac:dyDescent="0.2">
      <c r="A621">
        <v>56</v>
      </c>
      <c r="B621">
        <v>17436</v>
      </c>
      <c r="C621" t="s">
        <v>4359</v>
      </c>
      <c r="E621" t="s">
        <v>3665</v>
      </c>
      <c r="F621" t="s">
        <v>3735</v>
      </c>
      <c r="G621">
        <v>1</v>
      </c>
      <c r="H621">
        <v>0</v>
      </c>
      <c r="I621" t="s">
        <v>794</v>
      </c>
      <c r="J621" t="s">
        <v>1078</v>
      </c>
      <c r="M621" t="s">
        <v>4360</v>
      </c>
      <c r="N621">
        <v>137024</v>
      </c>
      <c r="O621" t="b">
        <v>0</v>
      </c>
      <c r="P621">
        <v>21299</v>
      </c>
      <c r="Q621" t="s">
        <v>4442</v>
      </c>
      <c r="R621" t="s">
        <v>3739</v>
      </c>
      <c r="S621" t="s">
        <v>3740</v>
      </c>
      <c r="T621" t="s">
        <v>130</v>
      </c>
      <c r="U621">
        <v>16697678</v>
      </c>
      <c r="V621" t="s">
        <v>4370</v>
      </c>
      <c r="Z621">
        <v>550</v>
      </c>
      <c r="AB621" t="s">
        <v>130</v>
      </c>
      <c r="AC621" t="s">
        <v>125</v>
      </c>
      <c r="AD621" t="s">
        <v>125</v>
      </c>
      <c r="AE621" t="s">
        <v>125</v>
      </c>
      <c r="AF621" t="s">
        <v>125</v>
      </c>
      <c r="AG621" t="s">
        <v>125</v>
      </c>
    </row>
    <row r="622" spans="1:33" x14ac:dyDescent="0.2">
      <c r="A622">
        <v>56</v>
      </c>
      <c r="B622">
        <v>17436</v>
      </c>
      <c r="C622" t="s">
        <v>4359</v>
      </c>
      <c r="E622" t="s">
        <v>3665</v>
      </c>
      <c r="F622" t="s">
        <v>3735</v>
      </c>
      <c r="G622">
        <v>1</v>
      </c>
      <c r="H622">
        <v>0</v>
      </c>
      <c r="I622" t="s">
        <v>794</v>
      </c>
      <c r="J622" t="s">
        <v>1078</v>
      </c>
      <c r="M622" t="s">
        <v>4360</v>
      </c>
      <c r="N622">
        <v>137025</v>
      </c>
      <c r="O622" t="b">
        <v>0</v>
      </c>
      <c r="P622">
        <v>21300</v>
      </c>
      <c r="Q622" t="s">
        <v>4443</v>
      </c>
      <c r="R622" t="s">
        <v>3739</v>
      </c>
      <c r="S622" t="s">
        <v>3740</v>
      </c>
      <c r="T622" t="s">
        <v>130</v>
      </c>
      <c r="U622">
        <v>16697688</v>
      </c>
      <c r="V622" t="s">
        <v>3744</v>
      </c>
      <c r="AB622" t="s">
        <v>130</v>
      </c>
      <c r="AC622" t="s">
        <v>125</v>
      </c>
      <c r="AD622" t="s">
        <v>125</v>
      </c>
      <c r="AE622" t="s">
        <v>125</v>
      </c>
      <c r="AF622" t="s">
        <v>125</v>
      </c>
      <c r="AG622" t="s">
        <v>125</v>
      </c>
    </row>
    <row r="623" spans="1:33" x14ac:dyDescent="0.2">
      <c r="A623">
        <v>56</v>
      </c>
      <c r="B623">
        <v>17436</v>
      </c>
      <c r="C623" t="s">
        <v>4359</v>
      </c>
      <c r="E623" t="s">
        <v>3665</v>
      </c>
      <c r="F623" t="s">
        <v>3735</v>
      </c>
      <c r="G623">
        <v>1</v>
      </c>
      <c r="H623">
        <v>0</v>
      </c>
      <c r="I623" t="s">
        <v>794</v>
      </c>
      <c r="J623" t="s">
        <v>1078</v>
      </c>
      <c r="M623" t="s">
        <v>4360</v>
      </c>
      <c r="N623">
        <v>137026</v>
      </c>
      <c r="O623" t="b">
        <v>0</v>
      </c>
      <c r="P623">
        <v>21301</v>
      </c>
      <c r="Q623" t="s">
        <v>4444</v>
      </c>
      <c r="R623" t="s">
        <v>3739</v>
      </c>
      <c r="S623" t="s">
        <v>3740</v>
      </c>
      <c r="T623" t="s">
        <v>125</v>
      </c>
      <c r="U623">
        <v>16697778</v>
      </c>
      <c r="V623" t="s">
        <v>3744</v>
      </c>
      <c r="AB623" t="s">
        <v>130</v>
      </c>
      <c r="AC623" t="s">
        <v>125</v>
      </c>
      <c r="AD623" t="s">
        <v>125</v>
      </c>
      <c r="AE623" t="s">
        <v>125</v>
      </c>
      <c r="AF623" t="s">
        <v>125</v>
      </c>
      <c r="AG623" t="s">
        <v>125</v>
      </c>
    </row>
    <row r="624" spans="1:33" x14ac:dyDescent="0.2">
      <c r="A624">
        <v>56</v>
      </c>
      <c r="B624">
        <v>17436</v>
      </c>
      <c r="C624" t="s">
        <v>4359</v>
      </c>
      <c r="E624" t="s">
        <v>3665</v>
      </c>
      <c r="F624" t="s">
        <v>3735</v>
      </c>
      <c r="G624">
        <v>1</v>
      </c>
      <c r="H624">
        <v>0</v>
      </c>
      <c r="I624" t="s">
        <v>794</v>
      </c>
      <c r="J624" t="s">
        <v>1078</v>
      </c>
      <c r="M624" t="s">
        <v>4360</v>
      </c>
      <c r="N624">
        <v>137029</v>
      </c>
      <c r="O624" t="b">
        <v>0</v>
      </c>
      <c r="P624">
        <v>21304</v>
      </c>
      <c r="Q624" t="s">
        <v>4445</v>
      </c>
      <c r="R624" t="s">
        <v>3739</v>
      </c>
      <c r="S624" t="s">
        <v>3740</v>
      </c>
      <c r="T624" t="s">
        <v>130</v>
      </c>
      <c r="U624">
        <v>16697934</v>
      </c>
      <c r="V624" t="s">
        <v>4370</v>
      </c>
      <c r="Z624">
        <v>550</v>
      </c>
      <c r="AB624" t="s">
        <v>130</v>
      </c>
      <c r="AC624" t="s">
        <v>125</v>
      </c>
      <c r="AD624" t="s">
        <v>125</v>
      </c>
      <c r="AE624" t="s">
        <v>125</v>
      </c>
      <c r="AF624" t="s">
        <v>125</v>
      </c>
      <c r="AG624" t="s">
        <v>125</v>
      </c>
    </row>
    <row r="625" spans="1:36" x14ac:dyDescent="0.2">
      <c r="A625">
        <v>56</v>
      </c>
      <c r="B625">
        <v>17436</v>
      </c>
      <c r="C625" t="s">
        <v>4359</v>
      </c>
      <c r="E625" t="s">
        <v>3665</v>
      </c>
      <c r="F625" t="s">
        <v>3735</v>
      </c>
      <c r="G625">
        <v>1</v>
      </c>
      <c r="H625">
        <v>0</v>
      </c>
      <c r="I625" t="s">
        <v>794</v>
      </c>
      <c r="J625" t="s">
        <v>1078</v>
      </c>
      <c r="M625" t="s">
        <v>4360</v>
      </c>
      <c r="N625">
        <v>137028</v>
      </c>
      <c r="O625" t="b">
        <v>0</v>
      </c>
      <c r="P625">
        <v>21303</v>
      </c>
      <c r="Q625" t="s">
        <v>4446</v>
      </c>
      <c r="R625" t="s">
        <v>3739</v>
      </c>
      <c r="S625" t="s">
        <v>3740</v>
      </c>
      <c r="T625" t="s">
        <v>130</v>
      </c>
      <c r="U625">
        <v>16697928</v>
      </c>
      <c r="V625" t="s">
        <v>3744</v>
      </c>
      <c r="AB625" t="s">
        <v>130</v>
      </c>
      <c r="AC625" t="s">
        <v>125</v>
      </c>
      <c r="AD625" t="s">
        <v>125</v>
      </c>
      <c r="AE625" t="s">
        <v>125</v>
      </c>
      <c r="AF625" t="s">
        <v>125</v>
      </c>
      <c r="AG625" t="s">
        <v>125</v>
      </c>
    </row>
    <row r="626" spans="1:36" x14ac:dyDescent="0.2">
      <c r="A626">
        <v>56</v>
      </c>
      <c r="B626">
        <v>17436</v>
      </c>
      <c r="C626" t="s">
        <v>4359</v>
      </c>
      <c r="E626" t="s">
        <v>3665</v>
      </c>
      <c r="F626" t="s">
        <v>3735</v>
      </c>
      <c r="G626">
        <v>1</v>
      </c>
      <c r="H626">
        <v>0</v>
      </c>
      <c r="I626" t="s">
        <v>794</v>
      </c>
      <c r="J626" t="s">
        <v>1078</v>
      </c>
      <c r="M626" t="s">
        <v>4360</v>
      </c>
      <c r="N626">
        <v>137027</v>
      </c>
      <c r="O626" t="b">
        <v>0</v>
      </c>
      <c r="P626">
        <v>21302</v>
      </c>
      <c r="Q626" t="s">
        <v>4447</v>
      </c>
      <c r="R626" t="s">
        <v>3739</v>
      </c>
      <c r="S626" t="s">
        <v>3740</v>
      </c>
      <c r="T626" t="s">
        <v>130</v>
      </c>
      <c r="U626">
        <v>16697926</v>
      </c>
      <c r="V626" t="s">
        <v>3744</v>
      </c>
      <c r="AB626" t="s">
        <v>130</v>
      </c>
      <c r="AC626" t="s">
        <v>125</v>
      </c>
      <c r="AD626" t="s">
        <v>125</v>
      </c>
      <c r="AE626" t="s">
        <v>125</v>
      </c>
      <c r="AF626" t="s">
        <v>125</v>
      </c>
      <c r="AG626" t="s">
        <v>125</v>
      </c>
    </row>
    <row r="627" spans="1:36" x14ac:dyDescent="0.2">
      <c r="A627">
        <v>56</v>
      </c>
      <c r="B627">
        <v>17436</v>
      </c>
      <c r="C627" t="s">
        <v>4359</v>
      </c>
      <c r="E627" t="s">
        <v>3665</v>
      </c>
      <c r="F627" t="s">
        <v>3735</v>
      </c>
      <c r="G627">
        <v>1</v>
      </c>
      <c r="H627">
        <v>0</v>
      </c>
      <c r="I627" t="s">
        <v>794</v>
      </c>
      <c r="J627" t="s">
        <v>1078</v>
      </c>
      <c r="M627" t="s">
        <v>4360</v>
      </c>
      <c r="N627">
        <v>137030</v>
      </c>
      <c r="O627" t="b">
        <v>0</v>
      </c>
      <c r="P627">
        <v>21305</v>
      </c>
      <c r="Q627" t="s">
        <v>4448</v>
      </c>
      <c r="R627" t="s">
        <v>3739</v>
      </c>
      <c r="S627" t="s">
        <v>3740</v>
      </c>
      <c r="T627" t="s">
        <v>130</v>
      </c>
      <c r="U627">
        <v>16697939</v>
      </c>
      <c r="V627" t="s">
        <v>4449</v>
      </c>
      <c r="X627">
        <v>20</v>
      </c>
      <c r="Y627">
        <v>30</v>
      </c>
      <c r="Z627">
        <v>40</v>
      </c>
      <c r="AB627" t="s">
        <v>130</v>
      </c>
      <c r="AC627" t="s">
        <v>125</v>
      </c>
      <c r="AD627" t="s">
        <v>125</v>
      </c>
      <c r="AE627" t="s">
        <v>125</v>
      </c>
      <c r="AF627" t="s">
        <v>125</v>
      </c>
      <c r="AG627" t="s">
        <v>125</v>
      </c>
    </row>
    <row r="628" spans="1:36" x14ac:dyDescent="0.2">
      <c r="A628">
        <v>56</v>
      </c>
      <c r="B628">
        <v>17436</v>
      </c>
      <c r="C628" t="s">
        <v>4359</v>
      </c>
      <c r="E628" t="s">
        <v>3665</v>
      </c>
      <c r="F628" t="s">
        <v>3735</v>
      </c>
      <c r="G628">
        <v>1</v>
      </c>
      <c r="H628">
        <v>0</v>
      </c>
      <c r="I628" t="s">
        <v>794</v>
      </c>
      <c r="J628" t="s">
        <v>1078</v>
      </c>
      <c r="M628" t="s">
        <v>4360</v>
      </c>
      <c r="N628">
        <v>137032</v>
      </c>
      <c r="O628" t="b">
        <v>0</v>
      </c>
      <c r="P628">
        <v>21307</v>
      </c>
      <c r="Q628" t="s">
        <v>4450</v>
      </c>
      <c r="R628" t="s">
        <v>3739</v>
      </c>
      <c r="S628" t="s">
        <v>3740</v>
      </c>
      <c r="T628" t="s">
        <v>130</v>
      </c>
      <c r="U628">
        <v>16697943</v>
      </c>
      <c r="V628" t="s">
        <v>3744</v>
      </c>
      <c r="AB628" t="s">
        <v>130</v>
      </c>
      <c r="AC628" t="s">
        <v>125</v>
      </c>
      <c r="AD628" t="s">
        <v>125</v>
      </c>
      <c r="AE628" t="s">
        <v>125</v>
      </c>
      <c r="AF628" t="s">
        <v>125</v>
      </c>
      <c r="AG628" t="s">
        <v>125</v>
      </c>
    </row>
    <row r="629" spans="1:36" x14ac:dyDescent="0.2">
      <c r="A629">
        <v>56</v>
      </c>
      <c r="B629">
        <v>17436</v>
      </c>
      <c r="C629" t="s">
        <v>4359</v>
      </c>
      <c r="E629" t="s">
        <v>3665</v>
      </c>
      <c r="F629" t="s">
        <v>3735</v>
      </c>
      <c r="G629">
        <v>1</v>
      </c>
      <c r="H629">
        <v>0</v>
      </c>
      <c r="I629" t="s">
        <v>794</v>
      </c>
      <c r="J629" t="s">
        <v>1078</v>
      </c>
      <c r="M629" t="s">
        <v>4360</v>
      </c>
      <c r="N629">
        <v>137033</v>
      </c>
      <c r="O629" t="b">
        <v>0</v>
      </c>
      <c r="P629">
        <v>21309</v>
      </c>
      <c r="Q629" t="s">
        <v>4451</v>
      </c>
      <c r="R629" t="s">
        <v>3739</v>
      </c>
      <c r="S629" t="s">
        <v>3740</v>
      </c>
      <c r="T629" t="s">
        <v>130</v>
      </c>
      <c r="U629">
        <v>16697946</v>
      </c>
      <c r="V629" t="s">
        <v>3744</v>
      </c>
      <c r="AB629" t="s">
        <v>130</v>
      </c>
      <c r="AC629" t="s">
        <v>125</v>
      </c>
      <c r="AD629" t="s">
        <v>125</v>
      </c>
      <c r="AE629" t="s">
        <v>125</v>
      </c>
      <c r="AF629" t="s">
        <v>125</v>
      </c>
      <c r="AG629" t="s">
        <v>125</v>
      </c>
    </row>
    <row r="630" spans="1:36" x14ac:dyDescent="0.2">
      <c r="A630">
        <v>56</v>
      </c>
      <c r="B630">
        <v>17436</v>
      </c>
      <c r="C630" t="s">
        <v>4359</v>
      </c>
      <c r="E630" t="s">
        <v>3665</v>
      </c>
      <c r="F630" t="s">
        <v>3735</v>
      </c>
      <c r="G630">
        <v>1</v>
      </c>
      <c r="H630">
        <v>0</v>
      </c>
      <c r="I630" t="s">
        <v>794</v>
      </c>
      <c r="J630" t="s">
        <v>1078</v>
      </c>
      <c r="M630" t="s">
        <v>4360</v>
      </c>
      <c r="N630">
        <v>137031</v>
      </c>
      <c r="O630" t="b">
        <v>0</v>
      </c>
      <c r="P630">
        <v>21306</v>
      </c>
      <c r="Q630" t="s">
        <v>4452</v>
      </c>
      <c r="R630" t="s">
        <v>3739</v>
      </c>
      <c r="S630" t="s">
        <v>3740</v>
      </c>
      <c r="T630" t="s">
        <v>130</v>
      </c>
      <c r="U630">
        <v>16697942</v>
      </c>
      <c r="V630" t="s">
        <v>4419</v>
      </c>
      <c r="X630">
        <v>45</v>
      </c>
      <c r="Y630">
        <v>55</v>
      </c>
      <c r="Z630">
        <v>60</v>
      </c>
      <c r="AB630" t="s">
        <v>130</v>
      </c>
      <c r="AC630" t="s">
        <v>125</v>
      </c>
      <c r="AD630" t="s">
        <v>125</v>
      </c>
      <c r="AE630" t="s">
        <v>125</v>
      </c>
      <c r="AF630" t="s">
        <v>125</v>
      </c>
      <c r="AG630" t="s">
        <v>125</v>
      </c>
    </row>
    <row r="631" spans="1:36" x14ac:dyDescent="0.2">
      <c r="A631">
        <v>56</v>
      </c>
      <c r="B631">
        <v>17436</v>
      </c>
      <c r="C631" t="s">
        <v>4359</v>
      </c>
      <c r="E631" t="s">
        <v>3665</v>
      </c>
      <c r="F631" t="s">
        <v>3735</v>
      </c>
      <c r="G631">
        <v>1</v>
      </c>
      <c r="H631">
        <v>0</v>
      </c>
      <c r="I631" t="s">
        <v>794</v>
      </c>
      <c r="J631" t="s">
        <v>1078</v>
      </c>
      <c r="M631" t="s">
        <v>4360</v>
      </c>
      <c r="N631">
        <v>137034</v>
      </c>
      <c r="O631" t="b">
        <v>0</v>
      </c>
      <c r="P631">
        <v>21310</v>
      </c>
      <c r="Q631" t="s">
        <v>4453</v>
      </c>
      <c r="R631" t="s">
        <v>3739</v>
      </c>
      <c r="S631" t="s">
        <v>3740</v>
      </c>
      <c r="T631" t="s">
        <v>130</v>
      </c>
      <c r="U631">
        <v>16698083</v>
      </c>
      <c r="V631" t="s">
        <v>4370</v>
      </c>
      <c r="Z631">
        <v>550</v>
      </c>
      <c r="AB631" t="s">
        <v>130</v>
      </c>
      <c r="AC631" t="s">
        <v>125</v>
      </c>
      <c r="AD631" t="s">
        <v>125</v>
      </c>
      <c r="AE631" t="s">
        <v>125</v>
      </c>
      <c r="AF631" t="s">
        <v>125</v>
      </c>
      <c r="AG631" t="s">
        <v>125</v>
      </c>
    </row>
    <row r="632" spans="1:36" x14ac:dyDescent="0.2">
      <c r="A632">
        <v>56</v>
      </c>
      <c r="B632">
        <v>17436</v>
      </c>
      <c r="C632" t="s">
        <v>4359</v>
      </c>
      <c r="E632" t="s">
        <v>3665</v>
      </c>
      <c r="F632" t="s">
        <v>3735</v>
      </c>
      <c r="G632">
        <v>1</v>
      </c>
      <c r="H632">
        <v>0</v>
      </c>
      <c r="I632" t="s">
        <v>794</v>
      </c>
      <c r="J632" t="s">
        <v>1078</v>
      </c>
      <c r="M632" t="s">
        <v>4360</v>
      </c>
      <c r="N632">
        <v>137035</v>
      </c>
      <c r="O632" t="b">
        <v>0</v>
      </c>
      <c r="P632">
        <v>21311</v>
      </c>
      <c r="Q632" t="s">
        <v>4454</v>
      </c>
      <c r="R632" t="s">
        <v>3739</v>
      </c>
      <c r="S632" t="s">
        <v>3740</v>
      </c>
      <c r="T632" t="s">
        <v>130</v>
      </c>
      <c r="U632">
        <v>16698131</v>
      </c>
      <c r="V632" t="s">
        <v>3813</v>
      </c>
      <c r="AB632" t="s">
        <v>130</v>
      </c>
      <c r="AC632" t="s">
        <v>125</v>
      </c>
      <c r="AD632" t="s">
        <v>125</v>
      </c>
      <c r="AE632" t="s">
        <v>125</v>
      </c>
      <c r="AF632" t="s">
        <v>125</v>
      </c>
      <c r="AG632" t="s">
        <v>125</v>
      </c>
    </row>
    <row r="633" spans="1:36" x14ac:dyDescent="0.2">
      <c r="A633">
        <v>56</v>
      </c>
      <c r="B633">
        <v>17436</v>
      </c>
      <c r="C633" t="s">
        <v>4359</v>
      </c>
      <c r="E633" t="s">
        <v>3665</v>
      </c>
      <c r="F633" t="s">
        <v>3735</v>
      </c>
      <c r="G633">
        <v>1</v>
      </c>
      <c r="H633">
        <v>0</v>
      </c>
      <c r="I633" t="s">
        <v>794</v>
      </c>
      <c r="J633" t="s">
        <v>1078</v>
      </c>
      <c r="M633" t="s">
        <v>4360</v>
      </c>
      <c r="N633">
        <v>137036</v>
      </c>
      <c r="O633" t="b">
        <v>0</v>
      </c>
      <c r="P633">
        <v>21312</v>
      </c>
      <c r="Q633" t="s">
        <v>4455</v>
      </c>
      <c r="R633" t="s">
        <v>3739</v>
      </c>
      <c r="S633" t="s">
        <v>3740</v>
      </c>
      <c r="T633" t="s">
        <v>130</v>
      </c>
      <c r="U633">
        <v>16698135</v>
      </c>
      <c r="V633" t="s">
        <v>3744</v>
      </c>
      <c r="AB633" t="s">
        <v>130</v>
      </c>
      <c r="AC633" t="s">
        <v>125</v>
      </c>
      <c r="AD633" t="s">
        <v>125</v>
      </c>
      <c r="AE633" t="s">
        <v>125</v>
      </c>
      <c r="AF633" t="s">
        <v>125</v>
      </c>
      <c r="AG633" t="s">
        <v>125</v>
      </c>
    </row>
    <row r="634" spans="1:36" x14ac:dyDescent="0.2">
      <c r="A634">
        <v>56</v>
      </c>
      <c r="B634">
        <v>17436</v>
      </c>
      <c r="C634" t="s">
        <v>4359</v>
      </c>
      <c r="E634" t="s">
        <v>3665</v>
      </c>
      <c r="F634" t="s">
        <v>3735</v>
      </c>
      <c r="G634">
        <v>1</v>
      </c>
      <c r="H634">
        <v>0</v>
      </c>
      <c r="I634" t="s">
        <v>794</v>
      </c>
      <c r="J634" t="s">
        <v>1078</v>
      </c>
      <c r="M634" t="s">
        <v>4360</v>
      </c>
      <c r="N634">
        <v>137039</v>
      </c>
      <c r="O634" t="b">
        <v>0</v>
      </c>
      <c r="P634">
        <v>21315</v>
      </c>
      <c r="Q634" t="s">
        <v>4456</v>
      </c>
      <c r="R634" t="s">
        <v>3739</v>
      </c>
      <c r="S634" t="s">
        <v>3740</v>
      </c>
      <c r="T634" t="s">
        <v>130</v>
      </c>
      <c r="U634">
        <v>16698141</v>
      </c>
      <c r="V634" t="s">
        <v>4370</v>
      </c>
      <c r="Z634">
        <v>550</v>
      </c>
      <c r="AB634" t="s">
        <v>130</v>
      </c>
      <c r="AC634" t="s">
        <v>125</v>
      </c>
      <c r="AD634" t="s">
        <v>125</v>
      </c>
      <c r="AE634" t="s">
        <v>125</v>
      </c>
      <c r="AF634" t="s">
        <v>125</v>
      </c>
      <c r="AG634" t="s">
        <v>125</v>
      </c>
    </row>
    <row r="635" spans="1:36" x14ac:dyDescent="0.2">
      <c r="A635">
        <v>56</v>
      </c>
      <c r="B635">
        <v>17436</v>
      </c>
      <c r="C635" t="s">
        <v>4359</v>
      </c>
      <c r="E635" t="s">
        <v>3665</v>
      </c>
      <c r="F635" t="s">
        <v>3735</v>
      </c>
      <c r="G635">
        <v>1</v>
      </c>
      <c r="H635">
        <v>0</v>
      </c>
      <c r="I635" t="s">
        <v>794</v>
      </c>
      <c r="J635" t="s">
        <v>1078</v>
      </c>
      <c r="M635" t="s">
        <v>4360</v>
      </c>
      <c r="N635">
        <v>137037</v>
      </c>
      <c r="O635" t="b">
        <v>0</v>
      </c>
      <c r="P635">
        <v>21313</v>
      </c>
      <c r="Q635" t="s">
        <v>4457</v>
      </c>
      <c r="R635" t="s">
        <v>3739</v>
      </c>
      <c r="S635" t="s">
        <v>3740</v>
      </c>
      <c r="T635" t="s">
        <v>130</v>
      </c>
      <c r="U635">
        <v>16698139</v>
      </c>
      <c r="V635" t="s">
        <v>3744</v>
      </c>
      <c r="AB635" t="s">
        <v>130</v>
      </c>
      <c r="AC635" t="s">
        <v>125</v>
      </c>
      <c r="AD635" t="s">
        <v>125</v>
      </c>
      <c r="AE635" t="s">
        <v>125</v>
      </c>
      <c r="AF635" t="s">
        <v>125</v>
      </c>
      <c r="AG635" t="s">
        <v>125</v>
      </c>
    </row>
    <row r="636" spans="1:36" x14ac:dyDescent="0.2">
      <c r="A636">
        <v>56</v>
      </c>
      <c r="B636">
        <v>17436</v>
      </c>
      <c r="C636" t="s">
        <v>4359</v>
      </c>
      <c r="E636" t="s">
        <v>3665</v>
      </c>
      <c r="F636" t="s">
        <v>3735</v>
      </c>
      <c r="G636">
        <v>1</v>
      </c>
      <c r="H636">
        <v>0</v>
      </c>
      <c r="I636" t="s">
        <v>794</v>
      </c>
      <c r="J636" t="s">
        <v>1078</v>
      </c>
      <c r="M636" t="s">
        <v>4360</v>
      </c>
      <c r="N636">
        <v>137038</v>
      </c>
      <c r="O636" t="b">
        <v>0</v>
      </c>
      <c r="P636">
        <v>21314</v>
      </c>
      <c r="Q636" t="s">
        <v>4458</v>
      </c>
      <c r="R636" t="s">
        <v>3739</v>
      </c>
      <c r="S636" t="s">
        <v>3740</v>
      </c>
      <c r="T636" t="s">
        <v>130</v>
      </c>
      <c r="U636">
        <v>16698140</v>
      </c>
      <c r="V636" t="s">
        <v>3744</v>
      </c>
      <c r="AB636" t="s">
        <v>130</v>
      </c>
      <c r="AC636" t="s">
        <v>125</v>
      </c>
      <c r="AD636" t="s">
        <v>125</v>
      </c>
      <c r="AE636" t="s">
        <v>125</v>
      </c>
      <c r="AF636" t="s">
        <v>125</v>
      </c>
      <c r="AG636" t="s">
        <v>125</v>
      </c>
    </row>
    <row r="637" spans="1:36" x14ac:dyDescent="0.2">
      <c r="A637">
        <v>57</v>
      </c>
      <c r="B637">
        <v>17453</v>
      </c>
      <c r="C637" t="s">
        <v>4459</v>
      </c>
      <c r="E637" t="s">
        <v>3665</v>
      </c>
      <c r="F637" t="s">
        <v>4214</v>
      </c>
      <c r="G637">
        <v>0</v>
      </c>
      <c r="H637">
        <v>0</v>
      </c>
      <c r="I637" t="s">
        <v>3667</v>
      </c>
      <c r="J637" t="s">
        <v>3667</v>
      </c>
      <c r="L637" t="s">
        <v>4460</v>
      </c>
      <c r="M637" t="s">
        <v>4360</v>
      </c>
      <c r="N637">
        <v>135483</v>
      </c>
      <c r="O637" t="b">
        <v>0</v>
      </c>
      <c r="P637">
        <v>15820</v>
      </c>
      <c r="Q637" t="s">
        <v>3670</v>
      </c>
      <c r="R637" t="s">
        <v>3671</v>
      </c>
      <c r="S637" t="s">
        <v>3672</v>
      </c>
      <c r="T637" t="s">
        <v>125</v>
      </c>
      <c r="U637">
        <v>16567588</v>
      </c>
      <c r="V637" t="s">
        <v>3673</v>
      </c>
      <c r="AB637" t="s">
        <v>130</v>
      </c>
      <c r="AC637" t="s">
        <v>130</v>
      </c>
      <c r="AD637" t="s">
        <v>125</v>
      </c>
      <c r="AE637" t="s">
        <v>125</v>
      </c>
      <c r="AF637" t="s">
        <v>130</v>
      </c>
      <c r="AG637" t="s">
        <v>130</v>
      </c>
      <c r="AJ637" t="s">
        <v>3719</v>
      </c>
    </row>
    <row r="638" spans="1:36" x14ac:dyDescent="0.2">
      <c r="A638">
        <v>57</v>
      </c>
      <c r="B638">
        <v>17453</v>
      </c>
      <c r="C638" t="s">
        <v>4459</v>
      </c>
      <c r="E638" t="s">
        <v>3665</v>
      </c>
      <c r="F638" t="s">
        <v>4214</v>
      </c>
      <c r="G638">
        <v>0</v>
      </c>
      <c r="H638">
        <v>0</v>
      </c>
      <c r="I638" t="s">
        <v>3667</v>
      </c>
      <c r="J638" t="s">
        <v>3667</v>
      </c>
      <c r="L638" t="s">
        <v>4460</v>
      </c>
      <c r="M638" t="s">
        <v>4360</v>
      </c>
      <c r="N638">
        <v>135486</v>
      </c>
      <c r="O638" t="b">
        <v>0</v>
      </c>
      <c r="P638">
        <v>19445</v>
      </c>
      <c r="Q638" t="s">
        <v>3674</v>
      </c>
      <c r="R638" t="s">
        <v>3671</v>
      </c>
      <c r="S638" t="s">
        <v>3672</v>
      </c>
      <c r="T638" t="s">
        <v>125</v>
      </c>
      <c r="U638">
        <v>16567605</v>
      </c>
      <c r="V638" t="s">
        <v>3673</v>
      </c>
      <c r="AB638" t="s">
        <v>130</v>
      </c>
      <c r="AC638" t="s">
        <v>130</v>
      </c>
      <c r="AD638" t="s">
        <v>125</v>
      </c>
      <c r="AE638" t="s">
        <v>125</v>
      </c>
      <c r="AF638" t="s">
        <v>125</v>
      </c>
      <c r="AG638" t="s">
        <v>130</v>
      </c>
      <c r="AJ638" t="s">
        <v>3719</v>
      </c>
    </row>
    <row r="639" spans="1:36" x14ac:dyDescent="0.2">
      <c r="A639">
        <v>57</v>
      </c>
      <c r="B639">
        <v>17453</v>
      </c>
      <c r="C639" t="s">
        <v>4459</v>
      </c>
      <c r="E639" t="s">
        <v>3665</v>
      </c>
      <c r="F639" t="s">
        <v>4214</v>
      </c>
      <c r="G639">
        <v>0</v>
      </c>
      <c r="H639">
        <v>0</v>
      </c>
      <c r="I639" t="s">
        <v>3667</v>
      </c>
      <c r="J639" t="s">
        <v>3667</v>
      </c>
      <c r="L639" t="s">
        <v>4460</v>
      </c>
      <c r="M639" t="s">
        <v>4360</v>
      </c>
      <c r="N639">
        <v>135482</v>
      </c>
      <c r="O639" t="b">
        <v>0</v>
      </c>
      <c r="P639">
        <v>15630</v>
      </c>
      <c r="Q639" t="s">
        <v>3675</v>
      </c>
      <c r="R639" t="s">
        <v>3676</v>
      </c>
      <c r="S639" t="s">
        <v>3677</v>
      </c>
      <c r="T639" t="s">
        <v>125</v>
      </c>
      <c r="U639">
        <v>16567560</v>
      </c>
      <c r="V639" t="s">
        <v>4461</v>
      </c>
      <c r="X639">
        <v>7.5999997556209564E-2</v>
      </c>
      <c r="Z639">
        <v>0.20000000298023221</v>
      </c>
      <c r="AA639" t="s">
        <v>3679</v>
      </c>
      <c r="AB639" t="s">
        <v>130</v>
      </c>
      <c r="AC639" t="s">
        <v>130</v>
      </c>
      <c r="AD639" t="s">
        <v>125</v>
      </c>
      <c r="AE639" t="s">
        <v>125</v>
      </c>
      <c r="AF639" t="s">
        <v>130</v>
      </c>
      <c r="AG639" t="s">
        <v>130</v>
      </c>
      <c r="AJ639" t="s">
        <v>3719</v>
      </c>
    </row>
    <row r="640" spans="1:36" x14ac:dyDescent="0.2">
      <c r="A640">
        <v>57</v>
      </c>
      <c r="B640">
        <v>17453</v>
      </c>
      <c r="C640" t="s">
        <v>4459</v>
      </c>
      <c r="E640" t="s">
        <v>3665</v>
      </c>
      <c r="F640" t="s">
        <v>4214</v>
      </c>
      <c r="G640">
        <v>0</v>
      </c>
      <c r="H640">
        <v>0</v>
      </c>
      <c r="I640" t="s">
        <v>3667</v>
      </c>
      <c r="J640" t="s">
        <v>3667</v>
      </c>
      <c r="L640" t="s">
        <v>4460</v>
      </c>
      <c r="M640" t="s">
        <v>4360</v>
      </c>
      <c r="N640">
        <v>146055</v>
      </c>
      <c r="O640" t="b">
        <v>1</v>
      </c>
      <c r="P640">
        <v>22067</v>
      </c>
      <c r="Q640" t="s">
        <v>3684</v>
      </c>
      <c r="R640" t="s">
        <v>3681</v>
      </c>
      <c r="S640" t="s">
        <v>3682</v>
      </c>
      <c r="T640" t="s">
        <v>125</v>
      </c>
      <c r="AB640" t="s">
        <v>125</v>
      </c>
      <c r="AC640" t="s">
        <v>125</v>
      </c>
      <c r="AD640" t="s">
        <v>125</v>
      </c>
      <c r="AE640" t="s">
        <v>125</v>
      </c>
      <c r="AF640" t="s">
        <v>125</v>
      </c>
      <c r="AG640" t="s">
        <v>125</v>
      </c>
    </row>
    <row r="641" spans="1:36" x14ac:dyDescent="0.2">
      <c r="A641">
        <v>58</v>
      </c>
      <c r="B641">
        <v>17455</v>
      </c>
      <c r="C641" t="s">
        <v>4462</v>
      </c>
      <c r="D641" t="s">
        <v>4463</v>
      </c>
      <c r="E641" t="s">
        <v>3665</v>
      </c>
      <c r="F641" t="s">
        <v>3666</v>
      </c>
      <c r="G641">
        <v>0</v>
      </c>
      <c r="H641">
        <v>1</v>
      </c>
      <c r="I641" t="s">
        <v>3667</v>
      </c>
      <c r="J641" t="s">
        <v>3667</v>
      </c>
      <c r="L641" t="s">
        <v>4464</v>
      </c>
      <c r="M641" t="s">
        <v>4360</v>
      </c>
      <c r="N641">
        <v>136364</v>
      </c>
      <c r="O641" t="b">
        <v>0</v>
      </c>
      <c r="P641">
        <v>15820</v>
      </c>
      <c r="Q641" t="s">
        <v>3670</v>
      </c>
      <c r="R641" t="s">
        <v>3671</v>
      </c>
      <c r="S641" t="s">
        <v>3672</v>
      </c>
      <c r="T641" t="s">
        <v>125</v>
      </c>
      <c r="U641">
        <v>16622923</v>
      </c>
      <c r="V641" t="s">
        <v>3673</v>
      </c>
      <c r="AB641" t="s">
        <v>130</v>
      </c>
      <c r="AC641" t="s">
        <v>130</v>
      </c>
      <c r="AD641" t="s">
        <v>130</v>
      </c>
      <c r="AE641" t="s">
        <v>125</v>
      </c>
      <c r="AF641" t="s">
        <v>125</v>
      </c>
      <c r="AG641" t="s">
        <v>130</v>
      </c>
    </row>
    <row r="642" spans="1:36" x14ac:dyDescent="0.2">
      <c r="A642">
        <v>58</v>
      </c>
      <c r="B642">
        <v>17455</v>
      </c>
      <c r="C642" t="s">
        <v>4462</v>
      </c>
      <c r="D642" t="s">
        <v>4463</v>
      </c>
      <c r="E642" t="s">
        <v>3665</v>
      </c>
      <c r="F642" t="s">
        <v>3666</v>
      </c>
      <c r="G642">
        <v>0</v>
      </c>
      <c r="H642">
        <v>1</v>
      </c>
      <c r="I642" t="s">
        <v>3667</v>
      </c>
      <c r="J642" t="s">
        <v>3667</v>
      </c>
      <c r="L642" t="s">
        <v>4464</v>
      </c>
      <c r="M642" t="s">
        <v>4360</v>
      </c>
      <c r="N642">
        <v>136363</v>
      </c>
      <c r="O642" t="b">
        <v>0</v>
      </c>
      <c r="P642">
        <v>19445</v>
      </c>
      <c r="Q642" t="s">
        <v>3674</v>
      </c>
      <c r="R642" t="s">
        <v>3671</v>
      </c>
      <c r="S642" t="s">
        <v>3672</v>
      </c>
      <c r="T642" t="s">
        <v>125</v>
      </c>
      <c r="U642">
        <v>16622922</v>
      </c>
      <c r="V642" t="s">
        <v>3673</v>
      </c>
      <c r="AB642" t="s">
        <v>130</v>
      </c>
      <c r="AC642" t="s">
        <v>130</v>
      </c>
      <c r="AD642" t="s">
        <v>130</v>
      </c>
      <c r="AE642" t="s">
        <v>125</v>
      </c>
      <c r="AF642" t="s">
        <v>125</v>
      </c>
      <c r="AG642" t="s">
        <v>130</v>
      </c>
    </row>
    <row r="643" spans="1:36" x14ac:dyDescent="0.2">
      <c r="A643">
        <v>58</v>
      </c>
      <c r="B643">
        <v>17455</v>
      </c>
      <c r="C643" t="s">
        <v>4462</v>
      </c>
      <c r="D643" t="s">
        <v>4463</v>
      </c>
      <c r="E643" t="s">
        <v>3665</v>
      </c>
      <c r="F643" t="s">
        <v>3666</v>
      </c>
      <c r="G643">
        <v>0</v>
      </c>
      <c r="H643">
        <v>1</v>
      </c>
      <c r="I643" t="s">
        <v>3667</v>
      </c>
      <c r="J643" t="s">
        <v>3667</v>
      </c>
      <c r="L643" t="s">
        <v>4464</v>
      </c>
      <c r="M643" t="s">
        <v>4360</v>
      </c>
      <c r="N643">
        <v>136365</v>
      </c>
      <c r="O643" t="b">
        <v>0</v>
      </c>
      <c r="P643">
        <v>15852</v>
      </c>
      <c r="Q643" t="s">
        <v>4347</v>
      </c>
      <c r="R643" t="s">
        <v>4348</v>
      </c>
      <c r="S643" t="s">
        <v>4349</v>
      </c>
      <c r="T643" t="s">
        <v>125</v>
      </c>
      <c r="U643">
        <v>16623026</v>
      </c>
      <c r="V643" t="s">
        <v>3673</v>
      </c>
      <c r="W643" t="s">
        <v>4465</v>
      </c>
      <c r="AB643" t="s">
        <v>130</v>
      </c>
      <c r="AC643" t="s">
        <v>130</v>
      </c>
      <c r="AD643" t="s">
        <v>125</v>
      </c>
      <c r="AE643" t="s">
        <v>125</v>
      </c>
      <c r="AF643" t="s">
        <v>130</v>
      </c>
      <c r="AG643" t="s">
        <v>130</v>
      </c>
    </row>
    <row r="644" spans="1:36" x14ac:dyDescent="0.2">
      <c r="A644">
        <v>58</v>
      </c>
      <c r="B644">
        <v>17455</v>
      </c>
      <c r="C644" t="s">
        <v>4462</v>
      </c>
      <c r="D644" t="s">
        <v>4463</v>
      </c>
      <c r="E644" t="s">
        <v>3665</v>
      </c>
      <c r="F644" t="s">
        <v>3666</v>
      </c>
      <c r="G644">
        <v>0</v>
      </c>
      <c r="H644">
        <v>1</v>
      </c>
      <c r="I644" t="s">
        <v>3667</v>
      </c>
      <c r="J644" t="s">
        <v>3667</v>
      </c>
      <c r="L644" t="s">
        <v>4464</v>
      </c>
      <c r="M644" t="s">
        <v>4360</v>
      </c>
      <c r="N644">
        <v>135490</v>
      </c>
      <c r="O644" t="b">
        <v>0</v>
      </c>
      <c r="P644">
        <v>15630</v>
      </c>
      <c r="Q644" t="s">
        <v>3675</v>
      </c>
      <c r="R644" t="s">
        <v>3676</v>
      </c>
      <c r="S644" t="s">
        <v>3677</v>
      </c>
      <c r="T644" t="s">
        <v>125</v>
      </c>
      <c r="U644">
        <v>16622903</v>
      </c>
      <c r="V644" t="s">
        <v>4466</v>
      </c>
      <c r="X644">
        <v>3.809999942779541</v>
      </c>
      <c r="Z644">
        <v>11.430000305175779</v>
      </c>
      <c r="AA644" t="s">
        <v>3679</v>
      </c>
      <c r="AB644" t="s">
        <v>130</v>
      </c>
      <c r="AC644" t="s">
        <v>130</v>
      </c>
      <c r="AD644" t="s">
        <v>125</v>
      </c>
      <c r="AE644" t="s">
        <v>125</v>
      </c>
      <c r="AF644" t="s">
        <v>130</v>
      </c>
      <c r="AG644" t="s">
        <v>130</v>
      </c>
      <c r="AJ644" t="s">
        <v>3719</v>
      </c>
    </row>
    <row r="645" spans="1:36" x14ac:dyDescent="0.2">
      <c r="A645">
        <v>58</v>
      </c>
      <c r="B645">
        <v>17455</v>
      </c>
      <c r="C645" t="s">
        <v>4462</v>
      </c>
      <c r="D645" t="s">
        <v>4463</v>
      </c>
      <c r="E645" t="s">
        <v>3665</v>
      </c>
      <c r="F645" t="s">
        <v>3666</v>
      </c>
      <c r="G645">
        <v>0</v>
      </c>
      <c r="H645">
        <v>1</v>
      </c>
      <c r="I645" t="s">
        <v>3667</v>
      </c>
      <c r="J645" t="s">
        <v>3667</v>
      </c>
      <c r="L645" t="s">
        <v>4464</v>
      </c>
      <c r="M645" t="s">
        <v>4360</v>
      </c>
      <c r="N645">
        <v>146054</v>
      </c>
      <c r="O645" t="b">
        <v>1</v>
      </c>
      <c r="P645">
        <v>22067</v>
      </c>
      <c r="Q645" t="s">
        <v>3684</v>
      </c>
      <c r="R645" t="s">
        <v>3681</v>
      </c>
      <c r="S645" t="s">
        <v>3682</v>
      </c>
      <c r="T645" t="s">
        <v>125</v>
      </c>
      <c r="AB645" t="s">
        <v>125</v>
      </c>
      <c r="AC645" t="s">
        <v>125</v>
      </c>
      <c r="AD645" t="s">
        <v>125</v>
      </c>
      <c r="AE645" t="s">
        <v>125</v>
      </c>
      <c r="AF645" t="s">
        <v>125</v>
      </c>
      <c r="AG645" t="s">
        <v>125</v>
      </c>
    </row>
    <row r="646" spans="1:36" x14ac:dyDescent="0.2">
      <c r="A646">
        <v>59</v>
      </c>
      <c r="B646">
        <v>17526</v>
      </c>
      <c r="C646" t="s">
        <v>4467</v>
      </c>
      <c r="D646" t="s">
        <v>4468</v>
      </c>
      <c r="E646" t="s">
        <v>3665</v>
      </c>
      <c r="F646" t="s">
        <v>3666</v>
      </c>
      <c r="G646">
        <v>0</v>
      </c>
      <c r="H646">
        <v>2</v>
      </c>
      <c r="I646" t="s">
        <v>3667</v>
      </c>
      <c r="J646" t="s">
        <v>3667</v>
      </c>
      <c r="L646" t="s">
        <v>4469</v>
      </c>
      <c r="M646" t="s">
        <v>4470</v>
      </c>
      <c r="N646">
        <v>136386</v>
      </c>
      <c r="O646" t="b">
        <v>0</v>
      </c>
      <c r="P646">
        <v>15820</v>
      </c>
      <c r="Q646" t="s">
        <v>3670</v>
      </c>
      <c r="R646" t="s">
        <v>3671</v>
      </c>
      <c r="S646" t="s">
        <v>3672</v>
      </c>
      <c r="T646" t="s">
        <v>125</v>
      </c>
      <c r="U646">
        <v>16626438</v>
      </c>
      <c r="V646" t="s">
        <v>3673</v>
      </c>
      <c r="AB646" t="s">
        <v>130</v>
      </c>
      <c r="AC646" t="s">
        <v>130</v>
      </c>
      <c r="AD646" t="s">
        <v>125</v>
      </c>
      <c r="AE646" t="s">
        <v>125</v>
      </c>
      <c r="AF646" t="s">
        <v>130</v>
      </c>
      <c r="AG646" t="s">
        <v>130</v>
      </c>
      <c r="AI646">
        <v>2</v>
      </c>
    </row>
    <row r="647" spans="1:36" x14ac:dyDescent="0.2">
      <c r="A647">
        <v>59</v>
      </c>
      <c r="B647">
        <v>17526</v>
      </c>
      <c r="C647" t="s">
        <v>4467</v>
      </c>
      <c r="D647" t="s">
        <v>4468</v>
      </c>
      <c r="E647" t="s">
        <v>3665</v>
      </c>
      <c r="F647" t="s">
        <v>3666</v>
      </c>
      <c r="G647">
        <v>0</v>
      </c>
      <c r="H647">
        <v>2</v>
      </c>
      <c r="I647" t="s">
        <v>3667</v>
      </c>
      <c r="J647" t="s">
        <v>3667</v>
      </c>
      <c r="L647" t="s">
        <v>4469</v>
      </c>
      <c r="M647" t="s">
        <v>4470</v>
      </c>
      <c r="N647">
        <v>136382</v>
      </c>
      <c r="O647" t="b">
        <v>0</v>
      </c>
      <c r="P647">
        <v>19445</v>
      </c>
      <c r="Q647" t="s">
        <v>3674</v>
      </c>
      <c r="R647" t="s">
        <v>3671</v>
      </c>
      <c r="S647" t="s">
        <v>3672</v>
      </c>
      <c r="T647" t="s">
        <v>125</v>
      </c>
      <c r="U647">
        <v>16624753</v>
      </c>
      <c r="V647" t="s">
        <v>3673</v>
      </c>
      <c r="AB647" t="s">
        <v>130</v>
      </c>
      <c r="AC647" t="s">
        <v>130</v>
      </c>
      <c r="AD647" t="s">
        <v>125</v>
      </c>
      <c r="AE647" t="s">
        <v>125</v>
      </c>
      <c r="AF647" t="s">
        <v>130</v>
      </c>
      <c r="AG647" t="s">
        <v>130</v>
      </c>
      <c r="AI647">
        <v>2</v>
      </c>
    </row>
    <row r="648" spans="1:36" x14ac:dyDescent="0.2">
      <c r="A648">
        <v>59</v>
      </c>
      <c r="B648">
        <v>17526</v>
      </c>
      <c r="C648" t="s">
        <v>4467</v>
      </c>
      <c r="D648" t="s">
        <v>4468</v>
      </c>
      <c r="E648" t="s">
        <v>3665</v>
      </c>
      <c r="F648" t="s">
        <v>3666</v>
      </c>
      <c r="G648">
        <v>0</v>
      </c>
      <c r="H648">
        <v>2</v>
      </c>
      <c r="I648" t="s">
        <v>3667</v>
      </c>
      <c r="J648" t="s">
        <v>3667</v>
      </c>
      <c r="L648" t="s">
        <v>4469</v>
      </c>
      <c r="M648" t="s">
        <v>4470</v>
      </c>
      <c r="N648">
        <v>136383</v>
      </c>
      <c r="O648" t="b">
        <v>0</v>
      </c>
      <c r="P648">
        <v>15630</v>
      </c>
      <c r="Q648" t="s">
        <v>3675</v>
      </c>
      <c r="R648" t="s">
        <v>3676</v>
      </c>
      <c r="S648" t="s">
        <v>3677</v>
      </c>
      <c r="T648" t="s">
        <v>125</v>
      </c>
      <c r="U648">
        <v>16624912</v>
      </c>
      <c r="V648" t="s">
        <v>4471</v>
      </c>
      <c r="X648">
        <v>5.0799999237060547</v>
      </c>
      <c r="Z648">
        <v>10.060000419616699</v>
      </c>
      <c r="AA648" t="s">
        <v>3679</v>
      </c>
      <c r="AB648" t="s">
        <v>130</v>
      </c>
      <c r="AC648" t="s">
        <v>130</v>
      </c>
      <c r="AD648" t="s">
        <v>125</v>
      </c>
      <c r="AE648" t="s">
        <v>125</v>
      </c>
      <c r="AF648" t="s">
        <v>130</v>
      </c>
      <c r="AG648" t="s">
        <v>130</v>
      </c>
      <c r="AI648">
        <v>2</v>
      </c>
    </row>
    <row r="649" spans="1:36" x14ac:dyDescent="0.2">
      <c r="A649">
        <v>59</v>
      </c>
      <c r="B649">
        <v>17526</v>
      </c>
      <c r="C649" t="s">
        <v>4467</v>
      </c>
      <c r="D649" t="s">
        <v>4468</v>
      </c>
      <c r="E649" t="s">
        <v>3665</v>
      </c>
      <c r="F649" t="s">
        <v>3666</v>
      </c>
      <c r="G649">
        <v>0</v>
      </c>
      <c r="H649">
        <v>2</v>
      </c>
      <c r="I649" t="s">
        <v>3667</v>
      </c>
      <c r="J649" t="s">
        <v>3667</v>
      </c>
      <c r="L649" t="s">
        <v>4469</v>
      </c>
      <c r="M649" t="s">
        <v>4470</v>
      </c>
      <c r="N649">
        <v>146053</v>
      </c>
      <c r="O649" t="b">
        <v>1</v>
      </c>
      <c r="P649">
        <v>22067</v>
      </c>
      <c r="Q649" t="s">
        <v>3684</v>
      </c>
      <c r="R649" t="s">
        <v>3681</v>
      </c>
      <c r="S649" t="s">
        <v>3682</v>
      </c>
      <c r="T649" t="s">
        <v>125</v>
      </c>
      <c r="AB649" t="s">
        <v>125</v>
      </c>
      <c r="AC649" t="s">
        <v>125</v>
      </c>
      <c r="AD649" t="s">
        <v>125</v>
      </c>
      <c r="AE649" t="s">
        <v>125</v>
      </c>
      <c r="AF649" t="s">
        <v>125</v>
      </c>
      <c r="AG649" t="s">
        <v>125</v>
      </c>
    </row>
    <row r="650" spans="1:36" x14ac:dyDescent="0.2">
      <c r="A650">
        <v>60</v>
      </c>
      <c r="B650">
        <v>17528</v>
      </c>
      <c r="C650" t="s">
        <v>4472</v>
      </c>
      <c r="D650" t="s">
        <v>4473</v>
      </c>
      <c r="E650" t="s">
        <v>3665</v>
      </c>
      <c r="F650" t="s">
        <v>3666</v>
      </c>
      <c r="G650">
        <v>0</v>
      </c>
      <c r="H650">
        <v>4</v>
      </c>
      <c r="I650" t="s">
        <v>3667</v>
      </c>
      <c r="J650" t="s">
        <v>3667</v>
      </c>
      <c r="L650" t="s">
        <v>4474</v>
      </c>
      <c r="M650" t="s">
        <v>4470</v>
      </c>
      <c r="N650">
        <v>136398</v>
      </c>
      <c r="O650" t="b">
        <v>0</v>
      </c>
      <c r="P650">
        <v>15820</v>
      </c>
      <c r="Q650" t="s">
        <v>3670</v>
      </c>
      <c r="R650" t="s">
        <v>3671</v>
      </c>
      <c r="S650" t="s">
        <v>3672</v>
      </c>
      <c r="T650" t="s">
        <v>125</v>
      </c>
      <c r="U650">
        <v>16627616</v>
      </c>
      <c r="V650" t="s">
        <v>3673</v>
      </c>
      <c r="AB650" t="s">
        <v>130</v>
      </c>
      <c r="AC650" t="s">
        <v>130</v>
      </c>
      <c r="AD650" t="s">
        <v>125</v>
      </c>
      <c r="AE650" t="s">
        <v>125</v>
      </c>
      <c r="AF650" t="s">
        <v>125</v>
      </c>
      <c r="AG650" t="s">
        <v>130</v>
      </c>
      <c r="AI650">
        <v>2</v>
      </c>
    </row>
    <row r="651" spans="1:36" x14ac:dyDescent="0.2">
      <c r="A651">
        <v>60</v>
      </c>
      <c r="B651">
        <v>17528</v>
      </c>
      <c r="C651" t="s">
        <v>4472</v>
      </c>
      <c r="D651" t="s">
        <v>4473</v>
      </c>
      <c r="E651" t="s">
        <v>3665</v>
      </c>
      <c r="F651" t="s">
        <v>3666</v>
      </c>
      <c r="G651">
        <v>0</v>
      </c>
      <c r="H651">
        <v>4</v>
      </c>
      <c r="I651" t="s">
        <v>3667</v>
      </c>
      <c r="J651" t="s">
        <v>3667</v>
      </c>
      <c r="L651" t="s">
        <v>4474</v>
      </c>
      <c r="M651" t="s">
        <v>4470</v>
      </c>
      <c r="N651">
        <v>136399</v>
      </c>
      <c r="O651" t="b">
        <v>0</v>
      </c>
      <c r="P651">
        <v>19445</v>
      </c>
      <c r="Q651" t="s">
        <v>3674</v>
      </c>
      <c r="R651" t="s">
        <v>3671</v>
      </c>
      <c r="S651" t="s">
        <v>3672</v>
      </c>
      <c r="T651" t="s">
        <v>125</v>
      </c>
      <c r="U651">
        <v>16627636</v>
      </c>
      <c r="V651" t="s">
        <v>3673</v>
      </c>
      <c r="AB651" t="s">
        <v>130</v>
      </c>
      <c r="AC651" t="s">
        <v>130</v>
      </c>
      <c r="AD651" t="s">
        <v>125</v>
      </c>
      <c r="AE651" t="s">
        <v>125</v>
      </c>
      <c r="AF651" t="s">
        <v>130</v>
      </c>
      <c r="AG651" t="s">
        <v>130</v>
      </c>
      <c r="AI651">
        <v>2</v>
      </c>
    </row>
    <row r="652" spans="1:36" x14ac:dyDescent="0.2">
      <c r="A652">
        <v>60</v>
      </c>
      <c r="B652">
        <v>17528</v>
      </c>
      <c r="C652" t="s">
        <v>4472</v>
      </c>
      <c r="D652" t="s">
        <v>4473</v>
      </c>
      <c r="E652" t="s">
        <v>3665</v>
      </c>
      <c r="F652" t="s">
        <v>3666</v>
      </c>
      <c r="G652">
        <v>0</v>
      </c>
      <c r="H652">
        <v>4</v>
      </c>
      <c r="I652" t="s">
        <v>3667</v>
      </c>
      <c r="J652" t="s">
        <v>3667</v>
      </c>
      <c r="L652" t="s">
        <v>4474</v>
      </c>
      <c r="M652" t="s">
        <v>4470</v>
      </c>
      <c r="N652">
        <v>136397</v>
      </c>
      <c r="O652" t="b">
        <v>0</v>
      </c>
      <c r="P652">
        <v>15630</v>
      </c>
      <c r="Q652" t="s">
        <v>3675</v>
      </c>
      <c r="R652" t="s">
        <v>3676</v>
      </c>
      <c r="S652" t="s">
        <v>3677</v>
      </c>
      <c r="T652" t="s">
        <v>125</v>
      </c>
      <c r="U652">
        <v>16627518</v>
      </c>
      <c r="V652" t="s">
        <v>4475</v>
      </c>
      <c r="X652">
        <v>0.50800001621246338</v>
      </c>
      <c r="Z652">
        <v>1.016000032424927</v>
      </c>
      <c r="AA652" t="s">
        <v>3679</v>
      </c>
      <c r="AB652" t="s">
        <v>130</v>
      </c>
      <c r="AC652" t="s">
        <v>130</v>
      </c>
      <c r="AD652" t="s">
        <v>125</v>
      </c>
      <c r="AE652" t="s">
        <v>125</v>
      </c>
      <c r="AF652" t="s">
        <v>130</v>
      </c>
      <c r="AG652" t="s">
        <v>130</v>
      </c>
      <c r="AI652">
        <v>2</v>
      </c>
    </row>
    <row r="653" spans="1:36" x14ac:dyDescent="0.2">
      <c r="A653">
        <v>60</v>
      </c>
      <c r="B653">
        <v>17528</v>
      </c>
      <c r="C653" t="s">
        <v>4472</v>
      </c>
      <c r="D653" t="s">
        <v>4473</v>
      </c>
      <c r="E653" t="s">
        <v>3665</v>
      </c>
      <c r="F653" t="s">
        <v>3666</v>
      </c>
      <c r="G653">
        <v>0</v>
      </c>
      <c r="H653">
        <v>4</v>
      </c>
      <c r="I653" t="s">
        <v>3667</v>
      </c>
      <c r="J653" t="s">
        <v>3667</v>
      </c>
      <c r="L653" t="s">
        <v>4474</v>
      </c>
      <c r="M653" t="s">
        <v>4470</v>
      </c>
      <c r="N653">
        <v>146052</v>
      </c>
      <c r="O653" t="b">
        <v>1</v>
      </c>
      <c r="P653">
        <v>22067</v>
      </c>
      <c r="Q653" t="s">
        <v>3684</v>
      </c>
      <c r="R653" t="s">
        <v>3681</v>
      </c>
      <c r="S653" t="s">
        <v>3682</v>
      </c>
      <c r="T653" t="s">
        <v>125</v>
      </c>
      <c r="AB653" t="s">
        <v>125</v>
      </c>
      <c r="AC653" t="s">
        <v>125</v>
      </c>
      <c r="AD653" t="s">
        <v>125</v>
      </c>
      <c r="AE653" t="s">
        <v>125</v>
      </c>
      <c r="AF653" t="s">
        <v>125</v>
      </c>
      <c r="AG653" t="s">
        <v>125</v>
      </c>
    </row>
    <row r="654" spans="1:36" x14ac:dyDescent="0.2">
      <c r="A654">
        <v>61</v>
      </c>
      <c r="B654">
        <v>17579</v>
      </c>
      <c r="C654" t="s">
        <v>4476</v>
      </c>
      <c r="E654" t="s">
        <v>3665</v>
      </c>
      <c r="F654" t="s">
        <v>3735</v>
      </c>
      <c r="G654">
        <v>1</v>
      </c>
      <c r="H654">
        <v>0</v>
      </c>
      <c r="I654" t="s">
        <v>794</v>
      </c>
      <c r="J654" t="s">
        <v>606</v>
      </c>
      <c r="M654" t="s">
        <v>4477</v>
      </c>
      <c r="N654">
        <v>137042</v>
      </c>
      <c r="O654" t="b">
        <v>0</v>
      </c>
      <c r="P654">
        <v>21178</v>
      </c>
      <c r="Q654" t="s">
        <v>4361</v>
      </c>
      <c r="R654" t="s">
        <v>3739</v>
      </c>
      <c r="S654" t="s">
        <v>3740</v>
      </c>
      <c r="T654" t="s">
        <v>130</v>
      </c>
      <c r="U654">
        <v>16699906</v>
      </c>
      <c r="V654" t="s">
        <v>4478</v>
      </c>
      <c r="X654">
        <v>50</v>
      </c>
      <c r="Y654">
        <v>60</v>
      </c>
      <c r="Z654">
        <v>70</v>
      </c>
      <c r="AB654" t="s">
        <v>130</v>
      </c>
      <c r="AC654" t="s">
        <v>125</v>
      </c>
      <c r="AD654" t="s">
        <v>125</v>
      </c>
      <c r="AE654" t="s">
        <v>125</v>
      </c>
      <c r="AF654" t="s">
        <v>125</v>
      </c>
      <c r="AG654" t="s">
        <v>125</v>
      </c>
    </row>
    <row r="655" spans="1:36" x14ac:dyDescent="0.2">
      <c r="A655">
        <v>61</v>
      </c>
      <c r="B655">
        <v>17579</v>
      </c>
      <c r="C655" t="s">
        <v>4476</v>
      </c>
      <c r="E655" t="s">
        <v>3665</v>
      </c>
      <c r="F655" t="s">
        <v>3735</v>
      </c>
      <c r="G655">
        <v>1</v>
      </c>
      <c r="H655">
        <v>0</v>
      </c>
      <c r="I655" t="s">
        <v>794</v>
      </c>
      <c r="J655" t="s">
        <v>606</v>
      </c>
      <c r="M655" t="s">
        <v>4477</v>
      </c>
      <c r="N655">
        <v>137047</v>
      </c>
      <c r="O655" t="b">
        <v>0</v>
      </c>
      <c r="P655">
        <v>21224</v>
      </c>
      <c r="Q655" t="s">
        <v>4363</v>
      </c>
      <c r="R655" t="s">
        <v>3739</v>
      </c>
      <c r="S655" t="s">
        <v>3740</v>
      </c>
      <c r="T655" t="s">
        <v>130</v>
      </c>
      <c r="AB655" t="s">
        <v>125</v>
      </c>
      <c r="AC655" t="s">
        <v>125</v>
      </c>
      <c r="AD655" t="s">
        <v>125</v>
      </c>
      <c r="AE655" t="s">
        <v>125</v>
      </c>
      <c r="AF655" t="s">
        <v>125</v>
      </c>
      <c r="AG655" t="s">
        <v>125</v>
      </c>
    </row>
    <row r="656" spans="1:36" x14ac:dyDescent="0.2">
      <c r="A656">
        <v>61</v>
      </c>
      <c r="B656">
        <v>17579</v>
      </c>
      <c r="C656" t="s">
        <v>4476</v>
      </c>
      <c r="E656" t="s">
        <v>3665</v>
      </c>
      <c r="F656" t="s">
        <v>3735</v>
      </c>
      <c r="G656">
        <v>1</v>
      </c>
      <c r="H656">
        <v>0</v>
      </c>
      <c r="I656" t="s">
        <v>794</v>
      </c>
      <c r="J656" t="s">
        <v>606</v>
      </c>
      <c r="M656" t="s">
        <v>4477</v>
      </c>
      <c r="N656">
        <v>137044</v>
      </c>
      <c r="O656" t="b">
        <v>0</v>
      </c>
      <c r="P656">
        <v>21218</v>
      </c>
      <c r="Q656" t="s">
        <v>4365</v>
      </c>
      <c r="R656" t="s">
        <v>3739</v>
      </c>
      <c r="S656" t="s">
        <v>3740</v>
      </c>
      <c r="T656" t="s">
        <v>130</v>
      </c>
      <c r="AB656" t="s">
        <v>125</v>
      </c>
      <c r="AC656" t="s">
        <v>125</v>
      </c>
      <c r="AD656" t="s">
        <v>125</v>
      </c>
      <c r="AE656" t="s">
        <v>125</v>
      </c>
      <c r="AF656" t="s">
        <v>125</v>
      </c>
      <c r="AG656" t="s">
        <v>125</v>
      </c>
    </row>
    <row r="657" spans="1:33" x14ac:dyDescent="0.2">
      <c r="A657">
        <v>61</v>
      </c>
      <c r="B657">
        <v>17579</v>
      </c>
      <c r="C657" t="s">
        <v>4476</v>
      </c>
      <c r="E657" t="s">
        <v>3665</v>
      </c>
      <c r="F657" t="s">
        <v>3735</v>
      </c>
      <c r="G657">
        <v>1</v>
      </c>
      <c r="H657">
        <v>0</v>
      </c>
      <c r="I657" t="s">
        <v>794</v>
      </c>
      <c r="J657" t="s">
        <v>606</v>
      </c>
      <c r="M657" t="s">
        <v>4477</v>
      </c>
      <c r="N657">
        <v>137045</v>
      </c>
      <c r="O657" t="b">
        <v>0</v>
      </c>
      <c r="P657">
        <v>21219</v>
      </c>
      <c r="Q657" t="s">
        <v>4366</v>
      </c>
      <c r="R657" t="s">
        <v>3739</v>
      </c>
      <c r="S657" t="s">
        <v>3740</v>
      </c>
      <c r="T657" t="s">
        <v>130</v>
      </c>
      <c r="AB657" t="s">
        <v>125</v>
      </c>
      <c r="AC657" t="s">
        <v>125</v>
      </c>
      <c r="AD657" t="s">
        <v>125</v>
      </c>
      <c r="AE657" t="s">
        <v>125</v>
      </c>
      <c r="AF657" t="s">
        <v>125</v>
      </c>
      <c r="AG657" t="s">
        <v>125</v>
      </c>
    </row>
    <row r="658" spans="1:33" x14ac:dyDescent="0.2">
      <c r="A658">
        <v>61</v>
      </c>
      <c r="B658">
        <v>17579</v>
      </c>
      <c r="C658" t="s">
        <v>4476</v>
      </c>
      <c r="E658" t="s">
        <v>3665</v>
      </c>
      <c r="F658" t="s">
        <v>3735</v>
      </c>
      <c r="G658">
        <v>1</v>
      </c>
      <c r="H658">
        <v>0</v>
      </c>
      <c r="I658" t="s">
        <v>794</v>
      </c>
      <c r="J658" t="s">
        <v>606</v>
      </c>
      <c r="M658" t="s">
        <v>4477</v>
      </c>
      <c r="N658">
        <v>137046</v>
      </c>
      <c r="O658" t="b">
        <v>0</v>
      </c>
      <c r="P658">
        <v>21220</v>
      </c>
      <c r="Q658" t="s">
        <v>4367</v>
      </c>
      <c r="R658" t="s">
        <v>3739</v>
      </c>
      <c r="S658" t="s">
        <v>3740</v>
      </c>
      <c r="T658" t="s">
        <v>130</v>
      </c>
      <c r="AB658" t="s">
        <v>125</v>
      </c>
      <c r="AC658" t="s">
        <v>125</v>
      </c>
      <c r="AD658" t="s">
        <v>125</v>
      </c>
      <c r="AE658" t="s">
        <v>125</v>
      </c>
      <c r="AF658" t="s">
        <v>125</v>
      </c>
      <c r="AG658" t="s">
        <v>125</v>
      </c>
    </row>
    <row r="659" spans="1:33" x14ac:dyDescent="0.2">
      <c r="A659">
        <v>61</v>
      </c>
      <c r="B659">
        <v>17579</v>
      </c>
      <c r="C659" t="s">
        <v>4476</v>
      </c>
      <c r="E659" t="s">
        <v>3665</v>
      </c>
      <c r="F659" t="s">
        <v>3735</v>
      </c>
      <c r="G659">
        <v>1</v>
      </c>
      <c r="H659">
        <v>0</v>
      </c>
      <c r="I659" t="s">
        <v>794</v>
      </c>
      <c r="J659" t="s">
        <v>606</v>
      </c>
      <c r="M659" t="s">
        <v>4477</v>
      </c>
      <c r="N659">
        <v>137048</v>
      </c>
      <c r="O659" t="b">
        <v>0</v>
      </c>
      <c r="P659">
        <v>21223</v>
      </c>
      <c r="Q659" t="s">
        <v>4369</v>
      </c>
      <c r="R659" t="s">
        <v>3739</v>
      </c>
      <c r="S659" t="s">
        <v>3740</v>
      </c>
      <c r="T659" t="s">
        <v>130</v>
      </c>
      <c r="AB659" t="s">
        <v>125</v>
      </c>
      <c r="AC659" t="s">
        <v>125</v>
      </c>
      <c r="AD659" t="s">
        <v>125</v>
      </c>
      <c r="AE659" t="s">
        <v>125</v>
      </c>
      <c r="AF659" t="s">
        <v>125</v>
      </c>
      <c r="AG659" t="s">
        <v>125</v>
      </c>
    </row>
    <row r="660" spans="1:33" x14ac:dyDescent="0.2">
      <c r="A660">
        <v>61</v>
      </c>
      <c r="B660">
        <v>17579</v>
      </c>
      <c r="C660" t="s">
        <v>4476</v>
      </c>
      <c r="E660" t="s">
        <v>3665</v>
      </c>
      <c r="F660" t="s">
        <v>3735</v>
      </c>
      <c r="G660">
        <v>1</v>
      </c>
      <c r="H660">
        <v>0</v>
      </c>
      <c r="I660" t="s">
        <v>794</v>
      </c>
      <c r="J660" t="s">
        <v>606</v>
      </c>
      <c r="M660" t="s">
        <v>4477</v>
      </c>
      <c r="N660">
        <v>137049</v>
      </c>
      <c r="O660" t="b">
        <v>0</v>
      </c>
      <c r="P660">
        <v>21221</v>
      </c>
      <c r="Q660" t="s">
        <v>4371</v>
      </c>
      <c r="R660" t="s">
        <v>3739</v>
      </c>
      <c r="S660" t="s">
        <v>3740</v>
      </c>
      <c r="T660" t="s">
        <v>130</v>
      </c>
      <c r="AB660" t="s">
        <v>125</v>
      </c>
      <c r="AC660" t="s">
        <v>125</v>
      </c>
      <c r="AD660" t="s">
        <v>125</v>
      </c>
      <c r="AE660" t="s">
        <v>125</v>
      </c>
      <c r="AF660" t="s">
        <v>125</v>
      </c>
      <c r="AG660" t="s">
        <v>125</v>
      </c>
    </row>
    <row r="661" spans="1:33" x14ac:dyDescent="0.2">
      <c r="A661">
        <v>61</v>
      </c>
      <c r="B661">
        <v>17579</v>
      </c>
      <c r="C661" t="s">
        <v>4476</v>
      </c>
      <c r="E661" t="s">
        <v>3665</v>
      </c>
      <c r="F661" t="s">
        <v>3735</v>
      </c>
      <c r="G661">
        <v>1</v>
      </c>
      <c r="H661">
        <v>0</v>
      </c>
      <c r="I661" t="s">
        <v>794</v>
      </c>
      <c r="J661" t="s">
        <v>606</v>
      </c>
      <c r="M661" t="s">
        <v>4477</v>
      </c>
      <c r="N661">
        <v>137050</v>
      </c>
      <c r="O661" t="b">
        <v>0</v>
      </c>
      <c r="P661">
        <v>21222</v>
      </c>
      <c r="Q661" t="s">
        <v>4372</v>
      </c>
      <c r="R661" t="s">
        <v>3739</v>
      </c>
      <c r="S661" t="s">
        <v>3740</v>
      </c>
      <c r="T661" t="s">
        <v>130</v>
      </c>
      <c r="AB661" t="s">
        <v>125</v>
      </c>
      <c r="AC661" t="s">
        <v>125</v>
      </c>
      <c r="AD661" t="s">
        <v>125</v>
      </c>
      <c r="AE661" t="s">
        <v>125</v>
      </c>
      <c r="AF661" t="s">
        <v>125</v>
      </c>
      <c r="AG661" t="s">
        <v>125</v>
      </c>
    </row>
    <row r="662" spans="1:33" x14ac:dyDescent="0.2">
      <c r="A662">
        <v>61</v>
      </c>
      <c r="B662">
        <v>17579</v>
      </c>
      <c r="C662" t="s">
        <v>4476</v>
      </c>
      <c r="E662" t="s">
        <v>3665</v>
      </c>
      <c r="F662" t="s">
        <v>3735</v>
      </c>
      <c r="G662">
        <v>1</v>
      </c>
      <c r="H662">
        <v>0</v>
      </c>
      <c r="I662" t="s">
        <v>794</v>
      </c>
      <c r="J662" t="s">
        <v>606</v>
      </c>
      <c r="M662" t="s">
        <v>4477</v>
      </c>
      <c r="N662">
        <v>137106</v>
      </c>
      <c r="O662" t="b">
        <v>0</v>
      </c>
      <c r="P662">
        <v>21326</v>
      </c>
      <c r="Q662" t="s">
        <v>4479</v>
      </c>
      <c r="R662" t="s">
        <v>3739</v>
      </c>
      <c r="S662" t="s">
        <v>3740</v>
      </c>
      <c r="T662" t="s">
        <v>130</v>
      </c>
      <c r="U662">
        <v>16715944</v>
      </c>
      <c r="V662" t="s">
        <v>4480</v>
      </c>
      <c r="X662">
        <v>110</v>
      </c>
      <c r="Y662">
        <v>120</v>
      </c>
      <c r="Z662">
        <v>130</v>
      </c>
      <c r="AB662" t="s">
        <v>130</v>
      </c>
      <c r="AC662" t="s">
        <v>125</v>
      </c>
      <c r="AD662" t="s">
        <v>125</v>
      </c>
      <c r="AE662" t="s">
        <v>125</v>
      </c>
      <c r="AF662" t="s">
        <v>125</v>
      </c>
      <c r="AG662" t="s">
        <v>125</v>
      </c>
    </row>
    <row r="663" spans="1:33" x14ac:dyDescent="0.2">
      <c r="A663">
        <v>61</v>
      </c>
      <c r="B663">
        <v>17579</v>
      </c>
      <c r="C663" t="s">
        <v>4476</v>
      </c>
      <c r="E663" t="s">
        <v>3665</v>
      </c>
      <c r="F663" t="s">
        <v>3735</v>
      </c>
      <c r="G663">
        <v>1</v>
      </c>
      <c r="H663">
        <v>0</v>
      </c>
      <c r="I663" t="s">
        <v>794</v>
      </c>
      <c r="J663" t="s">
        <v>606</v>
      </c>
      <c r="M663" t="s">
        <v>4477</v>
      </c>
      <c r="N663">
        <v>137107</v>
      </c>
      <c r="O663" t="b">
        <v>0</v>
      </c>
      <c r="P663">
        <v>21327</v>
      </c>
      <c r="Q663" t="s">
        <v>4481</v>
      </c>
      <c r="R663" t="s">
        <v>3739</v>
      </c>
      <c r="S663" t="s">
        <v>3740</v>
      </c>
      <c r="T663" t="s">
        <v>130</v>
      </c>
      <c r="U663">
        <v>16716211</v>
      </c>
      <c r="V663" t="s">
        <v>4482</v>
      </c>
      <c r="X663">
        <v>80</v>
      </c>
      <c r="Y663">
        <v>85</v>
      </c>
      <c r="Z663">
        <v>90</v>
      </c>
      <c r="AB663" t="s">
        <v>130</v>
      </c>
      <c r="AC663" t="s">
        <v>125</v>
      </c>
      <c r="AD663" t="s">
        <v>125</v>
      </c>
      <c r="AE663" t="s">
        <v>125</v>
      </c>
      <c r="AF663" t="s">
        <v>125</v>
      </c>
      <c r="AG663" t="s">
        <v>125</v>
      </c>
    </row>
    <row r="664" spans="1:33" x14ac:dyDescent="0.2">
      <c r="A664">
        <v>61</v>
      </c>
      <c r="B664">
        <v>17579</v>
      </c>
      <c r="C664" t="s">
        <v>4476</v>
      </c>
      <c r="E664" t="s">
        <v>3665</v>
      </c>
      <c r="F664" t="s">
        <v>3735</v>
      </c>
      <c r="G664">
        <v>1</v>
      </c>
      <c r="H664">
        <v>0</v>
      </c>
      <c r="I664" t="s">
        <v>794</v>
      </c>
      <c r="J664" t="s">
        <v>606</v>
      </c>
      <c r="M664" t="s">
        <v>4477</v>
      </c>
      <c r="N664">
        <v>137108</v>
      </c>
      <c r="O664" t="b">
        <v>0</v>
      </c>
      <c r="P664">
        <v>21231</v>
      </c>
      <c r="Q664" t="s">
        <v>4379</v>
      </c>
      <c r="R664" t="s">
        <v>3739</v>
      </c>
      <c r="S664" t="s">
        <v>3740</v>
      </c>
      <c r="T664" t="s">
        <v>130</v>
      </c>
      <c r="AB664" t="s">
        <v>125</v>
      </c>
      <c r="AC664" t="s">
        <v>125</v>
      </c>
      <c r="AD664" t="s">
        <v>125</v>
      </c>
      <c r="AE664" t="s">
        <v>125</v>
      </c>
      <c r="AF664" t="s">
        <v>125</v>
      </c>
      <c r="AG664" t="s">
        <v>125</v>
      </c>
    </row>
    <row r="665" spans="1:33" x14ac:dyDescent="0.2">
      <c r="A665">
        <v>61</v>
      </c>
      <c r="B665">
        <v>17579</v>
      </c>
      <c r="C665" t="s">
        <v>4476</v>
      </c>
      <c r="E665" t="s">
        <v>3665</v>
      </c>
      <c r="F665" t="s">
        <v>3735</v>
      </c>
      <c r="G665">
        <v>1</v>
      </c>
      <c r="H665">
        <v>0</v>
      </c>
      <c r="I665" t="s">
        <v>794</v>
      </c>
      <c r="J665" t="s">
        <v>606</v>
      </c>
      <c r="M665" t="s">
        <v>4477</v>
      </c>
      <c r="N665">
        <v>137109</v>
      </c>
      <c r="O665" t="b">
        <v>0</v>
      </c>
      <c r="P665">
        <v>21229</v>
      </c>
      <c r="Q665" t="s">
        <v>4380</v>
      </c>
      <c r="R665" t="s">
        <v>3739</v>
      </c>
      <c r="S665" t="s">
        <v>3740</v>
      </c>
      <c r="T665" t="s">
        <v>130</v>
      </c>
      <c r="AB665" t="s">
        <v>125</v>
      </c>
      <c r="AC665" t="s">
        <v>125</v>
      </c>
      <c r="AD665" t="s">
        <v>125</v>
      </c>
      <c r="AE665" t="s">
        <v>125</v>
      </c>
      <c r="AF665" t="s">
        <v>125</v>
      </c>
      <c r="AG665" t="s">
        <v>125</v>
      </c>
    </row>
    <row r="666" spans="1:33" x14ac:dyDescent="0.2">
      <c r="A666">
        <v>61</v>
      </c>
      <c r="B666">
        <v>17579</v>
      </c>
      <c r="C666" t="s">
        <v>4476</v>
      </c>
      <c r="E666" t="s">
        <v>3665</v>
      </c>
      <c r="F666" t="s">
        <v>3735</v>
      </c>
      <c r="G666">
        <v>1</v>
      </c>
      <c r="H666">
        <v>0</v>
      </c>
      <c r="I666" t="s">
        <v>794</v>
      </c>
      <c r="J666" t="s">
        <v>606</v>
      </c>
      <c r="M666" t="s">
        <v>4477</v>
      </c>
      <c r="N666">
        <v>137110</v>
      </c>
      <c r="O666" t="b">
        <v>0</v>
      </c>
      <c r="P666">
        <v>21230</v>
      </c>
      <c r="Q666" t="s">
        <v>4381</v>
      </c>
      <c r="R666" t="s">
        <v>3739</v>
      </c>
      <c r="S666" t="s">
        <v>3740</v>
      </c>
      <c r="T666" t="s">
        <v>130</v>
      </c>
      <c r="AB666" t="s">
        <v>125</v>
      </c>
      <c r="AC666" t="s">
        <v>125</v>
      </c>
      <c r="AD666" t="s">
        <v>125</v>
      </c>
      <c r="AE666" t="s">
        <v>125</v>
      </c>
      <c r="AF666" t="s">
        <v>125</v>
      </c>
      <c r="AG666" t="s">
        <v>125</v>
      </c>
    </row>
    <row r="667" spans="1:33" x14ac:dyDescent="0.2">
      <c r="A667">
        <v>61</v>
      </c>
      <c r="B667">
        <v>17579</v>
      </c>
      <c r="C667" t="s">
        <v>4476</v>
      </c>
      <c r="E667" t="s">
        <v>3665</v>
      </c>
      <c r="F667" t="s">
        <v>3735</v>
      </c>
      <c r="G667">
        <v>1</v>
      </c>
      <c r="H667">
        <v>0</v>
      </c>
      <c r="I667" t="s">
        <v>794</v>
      </c>
      <c r="J667" t="s">
        <v>606</v>
      </c>
      <c r="M667" t="s">
        <v>4477</v>
      </c>
      <c r="N667">
        <v>137111</v>
      </c>
      <c r="O667" t="b">
        <v>0</v>
      </c>
      <c r="P667">
        <v>21232</v>
      </c>
      <c r="Q667" t="s">
        <v>4382</v>
      </c>
      <c r="R667" t="s">
        <v>3739</v>
      </c>
      <c r="S667" t="s">
        <v>3740</v>
      </c>
      <c r="T667" t="s">
        <v>130</v>
      </c>
      <c r="AB667" t="s">
        <v>125</v>
      </c>
      <c r="AC667" t="s">
        <v>125</v>
      </c>
      <c r="AD667" t="s">
        <v>125</v>
      </c>
      <c r="AE667" t="s">
        <v>125</v>
      </c>
      <c r="AF667" t="s">
        <v>125</v>
      </c>
      <c r="AG667" t="s">
        <v>125</v>
      </c>
    </row>
    <row r="668" spans="1:33" x14ac:dyDescent="0.2">
      <c r="A668">
        <v>61</v>
      </c>
      <c r="B668">
        <v>17579</v>
      </c>
      <c r="C668" t="s">
        <v>4476</v>
      </c>
      <c r="E668" t="s">
        <v>3665</v>
      </c>
      <c r="F668" t="s">
        <v>3735</v>
      </c>
      <c r="G668">
        <v>1</v>
      </c>
      <c r="H668">
        <v>0</v>
      </c>
      <c r="I668" t="s">
        <v>794</v>
      </c>
      <c r="J668" t="s">
        <v>606</v>
      </c>
      <c r="M668" t="s">
        <v>4477</v>
      </c>
      <c r="N668">
        <v>137112</v>
      </c>
      <c r="O668" t="b">
        <v>0</v>
      </c>
      <c r="P668">
        <v>21234</v>
      </c>
      <c r="Q668" t="s">
        <v>4383</v>
      </c>
      <c r="R668" t="s">
        <v>3739</v>
      </c>
      <c r="S668" t="s">
        <v>3740</v>
      </c>
      <c r="T668" t="s">
        <v>130</v>
      </c>
      <c r="AB668" t="s">
        <v>125</v>
      </c>
      <c r="AC668" t="s">
        <v>125</v>
      </c>
      <c r="AD668" t="s">
        <v>125</v>
      </c>
      <c r="AE668" t="s">
        <v>125</v>
      </c>
      <c r="AF668" t="s">
        <v>125</v>
      </c>
      <c r="AG668" t="s">
        <v>125</v>
      </c>
    </row>
    <row r="669" spans="1:33" x14ac:dyDescent="0.2">
      <c r="A669">
        <v>61</v>
      </c>
      <c r="B669">
        <v>17579</v>
      </c>
      <c r="C669" t="s">
        <v>4476</v>
      </c>
      <c r="E669" t="s">
        <v>3665</v>
      </c>
      <c r="F669" t="s">
        <v>3735</v>
      </c>
      <c r="G669">
        <v>1</v>
      </c>
      <c r="H669">
        <v>0</v>
      </c>
      <c r="I669" t="s">
        <v>794</v>
      </c>
      <c r="J669" t="s">
        <v>606</v>
      </c>
      <c r="M669" t="s">
        <v>4477</v>
      </c>
      <c r="N669">
        <v>137114</v>
      </c>
      <c r="O669" t="b">
        <v>0</v>
      </c>
      <c r="P669">
        <v>21233</v>
      </c>
      <c r="Q669" t="s">
        <v>4384</v>
      </c>
      <c r="R669" t="s">
        <v>3739</v>
      </c>
      <c r="S669" t="s">
        <v>3740</v>
      </c>
      <c r="T669" t="s">
        <v>130</v>
      </c>
      <c r="AB669" t="s">
        <v>125</v>
      </c>
      <c r="AC669" t="s">
        <v>125</v>
      </c>
      <c r="AD669" t="s">
        <v>125</v>
      </c>
      <c r="AE669" t="s">
        <v>125</v>
      </c>
      <c r="AF669" t="s">
        <v>125</v>
      </c>
      <c r="AG669" t="s">
        <v>125</v>
      </c>
    </row>
    <row r="670" spans="1:33" x14ac:dyDescent="0.2">
      <c r="A670">
        <v>61</v>
      </c>
      <c r="B670">
        <v>17579</v>
      </c>
      <c r="C670" t="s">
        <v>4476</v>
      </c>
      <c r="E670" t="s">
        <v>3665</v>
      </c>
      <c r="F670" t="s">
        <v>3735</v>
      </c>
      <c r="G670">
        <v>1</v>
      </c>
      <c r="H670">
        <v>0</v>
      </c>
      <c r="I670" t="s">
        <v>794</v>
      </c>
      <c r="J670" t="s">
        <v>606</v>
      </c>
      <c r="M670" t="s">
        <v>4477</v>
      </c>
      <c r="N670">
        <v>137115</v>
      </c>
      <c r="O670" t="b">
        <v>0</v>
      </c>
      <c r="P670">
        <v>21329</v>
      </c>
      <c r="Q670" t="s">
        <v>4483</v>
      </c>
      <c r="R670" t="s">
        <v>3739</v>
      </c>
      <c r="S670" t="s">
        <v>3740</v>
      </c>
      <c r="T670" t="s">
        <v>130</v>
      </c>
      <c r="U670">
        <v>16719647</v>
      </c>
      <c r="V670" t="s">
        <v>4280</v>
      </c>
      <c r="X670">
        <v>35</v>
      </c>
      <c r="Y670">
        <v>40</v>
      </c>
      <c r="Z670">
        <v>50</v>
      </c>
      <c r="AB670" t="s">
        <v>130</v>
      </c>
      <c r="AC670" t="s">
        <v>125</v>
      </c>
      <c r="AD670" t="s">
        <v>125</v>
      </c>
      <c r="AE670" t="s">
        <v>125</v>
      </c>
      <c r="AF670" t="s">
        <v>125</v>
      </c>
      <c r="AG670" t="s">
        <v>125</v>
      </c>
    </row>
    <row r="671" spans="1:33" x14ac:dyDescent="0.2">
      <c r="A671">
        <v>61</v>
      </c>
      <c r="B671">
        <v>17579</v>
      </c>
      <c r="C671" t="s">
        <v>4476</v>
      </c>
      <c r="E671" t="s">
        <v>3665</v>
      </c>
      <c r="F671" t="s">
        <v>3735</v>
      </c>
      <c r="G671">
        <v>1</v>
      </c>
      <c r="H671">
        <v>0</v>
      </c>
      <c r="I671" t="s">
        <v>794</v>
      </c>
      <c r="J671" t="s">
        <v>606</v>
      </c>
      <c r="M671" t="s">
        <v>4477</v>
      </c>
      <c r="N671">
        <v>137116</v>
      </c>
      <c r="O671" t="b">
        <v>0</v>
      </c>
      <c r="P671">
        <v>21332</v>
      </c>
      <c r="Q671" t="s">
        <v>4484</v>
      </c>
      <c r="R671" t="s">
        <v>3739</v>
      </c>
      <c r="S671" t="s">
        <v>3740</v>
      </c>
      <c r="T671" t="s">
        <v>130</v>
      </c>
      <c r="U671">
        <v>16719801</v>
      </c>
      <c r="V671" t="s">
        <v>3744</v>
      </c>
      <c r="AB671" t="s">
        <v>130</v>
      </c>
      <c r="AC671" t="s">
        <v>125</v>
      </c>
      <c r="AD671" t="s">
        <v>125</v>
      </c>
      <c r="AE671" t="s">
        <v>125</v>
      </c>
      <c r="AF671" t="s">
        <v>125</v>
      </c>
      <c r="AG671" t="s">
        <v>125</v>
      </c>
    </row>
    <row r="672" spans="1:33" x14ac:dyDescent="0.2">
      <c r="A672">
        <v>61</v>
      </c>
      <c r="B672">
        <v>17579</v>
      </c>
      <c r="C672" t="s">
        <v>4476</v>
      </c>
      <c r="E672" t="s">
        <v>3665</v>
      </c>
      <c r="F672" t="s">
        <v>3735</v>
      </c>
      <c r="G672">
        <v>1</v>
      </c>
      <c r="H672">
        <v>0</v>
      </c>
      <c r="I672" t="s">
        <v>794</v>
      </c>
      <c r="J672" t="s">
        <v>606</v>
      </c>
      <c r="M672" t="s">
        <v>4477</v>
      </c>
      <c r="N672">
        <v>137117</v>
      </c>
      <c r="O672" t="b">
        <v>0</v>
      </c>
      <c r="P672">
        <v>21239</v>
      </c>
      <c r="Q672" t="s">
        <v>4388</v>
      </c>
      <c r="R672" t="s">
        <v>3739</v>
      </c>
      <c r="S672" t="s">
        <v>3740</v>
      </c>
      <c r="T672" t="s">
        <v>130</v>
      </c>
      <c r="AB672" t="s">
        <v>125</v>
      </c>
      <c r="AC672" t="s">
        <v>125</v>
      </c>
      <c r="AD672" t="s">
        <v>125</v>
      </c>
      <c r="AE672" t="s">
        <v>125</v>
      </c>
      <c r="AF672" t="s">
        <v>125</v>
      </c>
      <c r="AG672" t="s">
        <v>125</v>
      </c>
    </row>
    <row r="673" spans="1:33" x14ac:dyDescent="0.2">
      <c r="A673">
        <v>61</v>
      </c>
      <c r="B673">
        <v>17579</v>
      </c>
      <c r="C673" t="s">
        <v>4476</v>
      </c>
      <c r="E673" t="s">
        <v>3665</v>
      </c>
      <c r="F673" t="s">
        <v>3735</v>
      </c>
      <c r="G673">
        <v>1</v>
      </c>
      <c r="H673">
        <v>0</v>
      </c>
      <c r="I673" t="s">
        <v>794</v>
      </c>
      <c r="J673" t="s">
        <v>606</v>
      </c>
      <c r="M673" t="s">
        <v>4477</v>
      </c>
      <c r="N673">
        <v>137119</v>
      </c>
      <c r="O673" t="b">
        <v>0</v>
      </c>
      <c r="P673">
        <v>21237</v>
      </c>
      <c r="Q673" t="s">
        <v>4389</v>
      </c>
      <c r="R673" t="s">
        <v>3739</v>
      </c>
      <c r="S673" t="s">
        <v>3740</v>
      </c>
      <c r="T673" t="s">
        <v>130</v>
      </c>
      <c r="AB673" t="s">
        <v>125</v>
      </c>
      <c r="AC673" t="s">
        <v>125</v>
      </c>
      <c r="AD673" t="s">
        <v>125</v>
      </c>
      <c r="AE673" t="s">
        <v>125</v>
      </c>
      <c r="AF673" t="s">
        <v>125</v>
      </c>
      <c r="AG673" t="s">
        <v>125</v>
      </c>
    </row>
    <row r="674" spans="1:33" x14ac:dyDescent="0.2">
      <c r="A674">
        <v>61</v>
      </c>
      <c r="B674">
        <v>17579</v>
      </c>
      <c r="C674" t="s">
        <v>4476</v>
      </c>
      <c r="E674" t="s">
        <v>3665</v>
      </c>
      <c r="F674" t="s">
        <v>3735</v>
      </c>
      <c r="G674">
        <v>1</v>
      </c>
      <c r="H674">
        <v>0</v>
      </c>
      <c r="I674" t="s">
        <v>794</v>
      </c>
      <c r="J674" t="s">
        <v>606</v>
      </c>
      <c r="M674" t="s">
        <v>4477</v>
      </c>
      <c r="N674">
        <v>137118</v>
      </c>
      <c r="O674" t="b">
        <v>0</v>
      </c>
      <c r="P674">
        <v>21238</v>
      </c>
      <c r="Q674" t="s">
        <v>4390</v>
      </c>
      <c r="R674" t="s">
        <v>3739</v>
      </c>
      <c r="S674" t="s">
        <v>3740</v>
      </c>
      <c r="T674" t="s">
        <v>130</v>
      </c>
      <c r="AB674" t="s">
        <v>125</v>
      </c>
      <c r="AC674" t="s">
        <v>125</v>
      </c>
      <c r="AD674" t="s">
        <v>125</v>
      </c>
      <c r="AE674" t="s">
        <v>125</v>
      </c>
      <c r="AF674" t="s">
        <v>125</v>
      </c>
      <c r="AG674" t="s">
        <v>125</v>
      </c>
    </row>
    <row r="675" spans="1:33" x14ac:dyDescent="0.2">
      <c r="A675">
        <v>61</v>
      </c>
      <c r="B675">
        <v>17579</v>
      </c>
      <c r="C675" t="s">
        <v>4476</v>
      </c>
      <c r="E675" t="s">
        <v>3665</v>
      </c>
      <c r="F675" t="s">
        <v>3735</v>
      </c>
      <c r="G675">
        <v>1</v>
      </c>
      <c r="H675">
        <v>0</v>
      </c>
      <c r="I675" t="s">
        <v>794</v>
      </c>
      <c r="J675" t="s">
        <v>606</v>
      </c>
      <c r="M675" t="s">
        <v>4477</v>
      </c>
      <c r="N675">
        <v>137123</v>
      </c>
      <c r="O675" t="b">
        <v>0</v>
      </c>
      <c r="P675">
        <v>21242</v>
      </c>
      <c r="Q675" t="s">
        <v>4391</v>
      </c>
      <c r="R675" t="s">
        <v>3739</v>
      </c>
      <c r="S675" t="s">
        <v>3740</v>
      </c>
      <c r="T675" t="s">
        <v>130</v>
      </c>
      <c r="AB675" t="s">
        <v>125</v>
      </c>
      <c r="AC675" t="s">
        <v>125</v>
      </c>
      <c r="AD675" t="s">
        <v>125</v>
      </c>
      <c r="AE675" t="s">
        <v>125</v>
      </c>
      <c r="AF675" t="s">
        <v>125</v>
      </c>
      <c r="AG675" t="s">
        <v>125</v>
      </c>
    </row>
    <row r="676" spans="1:33" x14ac:dyDescent="0.2">
      <c r="A676">
        <v>61</v>
      </c>
      <c r="B676">
        <v>17579</v>
      </c>
      <c r="C676" t="s">
        <v>4476</v>
      </c>
      <c r="E676" t="s">
        <v>3665</v>
      </c>
      <c r="F676" t="s">
        <v>3735</v>
      </c>
      <c r="G676">
        <v>1</v>
      </c>
      <c r="H676">
        <v>0</v>
      </c>
      <c r="I676" t="s">
        <v>794</v>
      </c>
      <c r="J676" t="s">
        <v>606</v>
      </c>
      <c r="M676" t="s">
        <v>4477</v>
      </c>
      <c r="N676">
        <v>137121</v>
      </c>
      <c r="O676" t="b">
        <v>0</v>
      </c>
      <c r="P676">
        <v>21241</v>
      </c>
      <c r="Q676" t="s">
        <v>4392</v>
      </c>
      <c r="R676" t="s">
        <v>3739</v>
      </c>
      <c r="S676" t="s">
        <v>3740</v>
      </c>
      <c r="T676" t="s">
        <v>130</v>
      </c>
      <c r="AB676" t="s">
        <v>125</v>
      </c>
      <c r="AC676" t="s">
        <v>125</v>
      </c>
      <c r="AD676" t="s">
        <v>125</v>
      </c>
      <c r="AE676" t="s">
        <v>125</v>
      </c>
      <c r="AF676" t="s">
        <v>125</v>
      </c>
      <c r="AG676" t="s">
        <v>125</v>
      </c>
    </row>
    <row r="677" spans="1:33" x14ac:dyDescent="0.2">
      <c r="A677">
        <v>61</v>
      </c>
      <c r="B677">
        <v>17579</v>
      </c>
      <c r="C677" t="s">
        <v>4476</v>
      </c>
      <c r="E677" t="s">
        <v>3665</v>
      </c>
      <c r="F677" t="s">
        <v>3735</v>
      </c>
      <c r="G677">
        <v>1</v>
      </c>
      <c r="H677">
        <v>0</v>
      </c>
      <c r="I677" t="s">
        <v>794</v>
      </c>
      <c r="J677" t="s">
        <v>606</v>
      </c>
      <c r="M677" t="s">
        <v>4477</v>
      </c>
      <c r="N677">
        <v>137120</v>
      </c>
      <c r="O677" t="b">
        <v>0</v>
      </c>
      <c r="P677">
        <v>21240</v>
      </c>
      <c r="Q677" t="s">
        <v>4393</v>
      </c>
      <c r="R677" t="s">
        <v>3739</v>
      </c>
      <c r="S677" t="s">
        <v>3740</v>
      </c>
      <c r="T677" t="s">
        <v>130</v>
      </c>
      <c r="AB677" t="s">
        <v>125</v>
      </c>
      <c r="AC677" t="s">
        <v>125</v>
      </c>
      <c r="AD677" t="s">
        <v>125</v>
      </c>
      <c r="AE677" t="s">
        <v>125</v>
      </c>
      <c r="AF677" t="s">
        <v>125</v>
      </c>
      <c r="AG677" t="s">
        <v>125</v>
      </c>
    </row>
    <row r="678" spans="1:33" x14ac:dyDescent="0.2">
      <c r="A678">
        <v>61</v>
      </c>
      <c r="B678">
        <v>17579</v>
      </c>
      <c r="C678" t="s">
        <v>4476</v>
      </c>
      <c r="E678" t="s">
        <v>3665</v>
      </c>
      <c r="F678" t="s">
        <v>3735</v>
      </c>
      <c r="G678">
        <v>1</v>
      </c>
      <c r="H678">
        <v>0</v>
      </c>
      <c r="I678" t="s">
        <v>794</v>
      </c>
      <c r="J678" t="s">
        <v>606</v>
      </c>
      <c r="M678" t="s">
        <v>4477</v>
      </c>
      <c r="N678">
        <v>137126</v>
      </c>
      <c r="O678" t="b">
        <v>0</v>
      </c>
      <c r="P678">
        <v>21245</v>
      </c>
      <c r="Q678" t="s">
        <v>4394</v>
      </c>
      <c r="R678" t="s">
        <v>3739</v>
      </c>
      <c r="S678" t="s">
        <v>3740</v>
      </c>
      <c r="T678" t="s">
        <v>130</v>
      </c>
      <c r="AB678" t="s">
        <v>125</v>
      </c>
      <c r="AC678" t="s">
        <v>125</v>
      </c>
      <c r="AD678" t="s">
        <v>125</v>
      </c>
      <c r="AE678" t="s">
        <v>125</v>
      </c>
      <c r="AF678" t="s">
        <v>125</v>
      </c>
      <c r="AG678" t="s">
        <v>125</v>
      </c>
    </row>
    <row r="679" spans="1:33" x14ac:dyDescent="0.2">
      <c r="A679">
        <v>61</v>
      </c>
      <c r="B679">
        <v>17579</v>
      </c>
      <c r="C679" t="s">
        <v>4476</v>
      </c>
      <c r="E679" t="s">
        <v>3665</v>
      </c>
      <c r="F679" t="s">
        <v>3735</v>
      </c>
      <c r="G679">
        <v>1</v>
      </c>
      <c r="H679">
        <v>0</v>
      </c>
      <c r="I679" t="s">
        <v>794</v>
      </c>
      <c r="J679" t="s">
        <v>606</v>
      </c>
      <c r="M679" t="s">
        <v>4477</v>
      </c>
      <c r="N679">
        <v>137124</v>
      </c>
      <c r="O679" t="b">
        <v>0</v>
      </c>
      <c r="P679">
        <v>21243</v>
      </c>
      <c r="Q679" t="s">
        <v>4395</v>
      </c>
      <c r="R679" t="s">
        <v>3739</v>
      </c>
      <c r="S679" t="s">
        <v>3740</v>
      </c>
      <c r="T679" t="s">
        <v>130</v>
      </c>
      <c r="AB679" t="s">
        <v>125</v>
      </c>
      <c r="AC679" t="s">
        <v>125</v>
      </c>
      <c r="AD679" t="s">
        <v>125</v>
      </c>
      <c r="AE679" t="s">
        <v>125</v>
      </c>
      <c r="AF679" t="s">
        <v>125</v>
      </c>
      <c r="AG679" t="s">
        <v>125</v>
      </c>
    </row>
    <row r="680" spans="1:33" x14ac:dyDescent="0.2">
      <c r="A680">
        <v>61</v>
      </c>
      <c r="B680">
        <v>17579</v>
      </c>
      <c r="C680" t="s">
        <v>4476</v>
      </c>
      <c r="E680" t="s">
        <v>3665</v>
      </c>
      <c r="F680" t="s">
        <v>3735</v>
      </c>
      <c r="G680">
        <v>1</v>
      </c>
      <c r="H680">
        <v>0</v>
      </c>
      <c r="I680" t="s">
        <v>794</v>
      </c>
      <c r="J680" t="s">
        <v>606</v>
      </c>
      <c r="M680" t="s">
        <v>4477</v>
      </c>
      <c r="N680">
        <v>137125</v>
      </c>
      <c r="O680" t="b">
        <v>0</v>
      </c>
      <c r="P680">
        <v>21244</v>
      </c>
      <c r="Q680" t="s">
        <v>4396</v>
      </c>
      <c r="R680" t="s">
        <v>3739</v>
      </c>
      <c r="S680" t="s">
        <v>3740</v>
      </c>
      <c r="T680" t="s">
        <v>130</v>
      </c>
      <c r="AB680" t="s">
        <v>125</v>
      </c>
      <c r="AC680" t="s">
        <v>125</v>
      </c>
      <c r="AD680" t="s">
        <v>125</v>
      </c>
      <c r="AE680" t="s">
        <v>125</v>
      </c>
      <c r="AF680" t="s">
        <v>125</v>
      </c>
      <c r="AG680" t="s">
        <v>125</v>
      </c>
    </row>
    <row r="681" spans="1:33" x14ac:dyDescent="0.2">
      <c r="A681">
        <v>61</v>
      </c>
      <c r="B681">
        <v>17579</v>
      </c>
      <c r="C681" t="s">
        <v>4476</v>
      </c>
      <c r="E681" t="s">
        <v>3665</v>
      </c>
      <c r="F681" t="s">
        <v>3735</v>
      </c>
      <c r="G681">
        <v>1</v>
      </c>
      <c r="H681">
        <v>0</v>
      </c>
      <c r="I681" t="s">
        <v>794</v>
      </c>
      <c r="J681" t="s">
        <v>606</v>
      </c>
      <c r="M681" t="s">
        <v>4477</v>
      </c>
      <c r="N681">
        <v>137129</v>
      </c>
      <c r="O681" t="b">
        <v>0</v>
      </c>
      <c r="P681">
        <v>21268</v>
      </c>
      <c r="Q681" t="s">
        <v>4406</v>
      </c>
      <c r="R681" t="s">
        <v>3739</v>
      </c>
      <c r="S681" t="s">
        <v>3740</v>
      </c>
      <c r="T681" t="s">
        <v>130</v>
      </c>
      <c r="AB681" t="s">
        <v>125</v>
      </c>
      <c r="AC681" t="s">
        <v>125</v>
      </c>
      <c r="AD681" t="s">
        <v>125</v>
      </c>
      <c r="AE681" t="s">
        <v>125</v>
      </c>
      <c r="AF681" t="s">
        <v>125</v>
      </c>
      <c r="AG681" t="s">
        <v>125</v>
      </c>
    </row>
    <row r="682" spans="1:33" x14ac:dyDescent="0.2">
      <c r="A682">
        <v>61</v>
      </c>
      <c r="B682">
        <v>17579</v>
      </c>
      <c r="C682" t="s">
        <v>4476</v>
      </c>
      <c r="E682" t="s">
        <v>3665</v>
      </c>
      <c r="F682" t="s">
        <v>3735</v>
      </c>
      <c r="G682">
        <v>1</v>
      </c>
      <c r="H682">
        <v>0</v>
      </c>
      <c r="I682" t="s">
        <v>794</v>
      </c>
      <c r="J682" t="s">
        <v>606</v>
      </c>
      <c r="M682" t="s">
        <v>4477</v>
      </c>
      <c r="N682">
        <v>137127</v>
      </c>
      <c r="O682" t="b">
        <v>0</v>
      </c>
      <c r="P682">
        <v>21266</v>
      </c>
      <c r="Q682" t="s">
        <v>4407</v>
      </c>
      <c r="R682" t="s">
        <v>3739</v>
      </c>
      <c r="S682" t="s">
        <v>3740</v>
      </c>
      <c r="T682" t="s">
        <v>130</v>
      </c>
      <c r="AB682" t="s">
        <v>125</v>
      </c>
      <c r="AC682" t="s">
        <v>125</v>
      </c>
      <c r="AD682" t="s">
        <v>125</v>
      </c>
      <c r="AE682" t="s">
        <v>125</v>
      </c>
      <c r="AF682" t="s">
        <v>125</v>
      </c>
      <c r="AG682" t="s">
        <v>125</v>
      </c>
    </row>
    <row r="683" spans="1:33" x14ac:dyDescent="0.2">
      <c r="A683">
        <v>61</v>
      </c>
      <c r="B683">
        <v>17579</v>
      </c>
      <c r="C683" t="s">
        <v>4476</v>
      </c>
      <c r="E683" t="s">
        <v>3665</v>
      </c>
      <c r="F683" t="s">
        <v>3735</v>
      </c>
      <c r="G683">
        <v>1</v>
      </c>
      <c r="H683">
        <v>0</v>
      </c>
      <c r="I683" t="s">
        <v>794</v>
      </c>
      <c r="J683" t="s">
        <v>606</v>
      </c>
      <c r="M683" t="s">
        <v>4477</v>
      </c>
      <c r="N683">
        <v>137128</v>
      </c>
      <c r="O683" t="b">
        <v>0</v>
      </c>
      <c r="P683">
        <v>21267</v>
      </c>
      <c r="Q683" t="s">
        <v>4408</v>
      </c>
      <c r="R683" t="s">
        <v>3739</v>
      </c>
      <c r="S683" t="s">
        <v>3740</v>
      </c>
      <c r="T683" t="s">
        <v>130</v>
      </c>
      <c r="AB683" t="s">
        <v>125</v>
      </c>
      <c r="AC683" t="s">
        <v>125</v>
      </c>
      <c r="AD683" t="s">
        <v>125</v>
      </c>
      <c r="AE683" t="s">
        <v>125</v>
      </c>
      <c r="AF683" t="s">
        <v>125</v>
      </c>
      <c r="AG683" t="s">
        <v>125</v>
      </c>
    </row>
    <row r="684" spans="1:33" x14ac:dyDescent="0.2">
      <c r="A684">
        <v>61</v>
      </c>
      <c r="B684">
        <v>17579</v>
      </c>
      <c r="C684" t="s">
        <v>4476</v>
      </c>
      <c r="E684" t="s">
        <v>3665</v>
      </c>
      <c r="F684" t="s">
        <v>3735</v>
      </c>
      <c r="G684">
        <v>1</v>
      </c>
      <c r="H684">
        <v>0</v>
      </c>
      <c r="I684" t="s">
        <v>794</v>
      </c>
      <c r="J684" t="s">
        <v>606</v>
      </c>
      <c r="M684" t="s">
        <v>4477</v>
      </c>
      <c r="N684">
        <v>137130</v>
      </c>
      <c r="O684" t="b">
        <v>0</v>
      </c>
      <c r="P684">
        <v>21287</v>
      </c>
      <c r="Q684" t="s">
        <v>4428</v>
      </c>
      <c r="R684" t="s">
        <v>3739</v>
      </c>
      <c r="S684" t="s">
        <v>3740</v>
      </c>
      <c r="T684" t="s">
        <v>130</v>
      </c>
      <c r="AB684" t="s">
        <v>125</v>
      </c>
      <c r="AC684" t="s">
        <v>125</v>
      </c>
      <c r="AD684" t="s">
        <v>125</v>
      </c>
      <c r="AE684" t="s">
        <v>125</v>
      </c>
      <c r="AF684" t="s">
        <v>125</v>
      </c>
      <c r="AG684" t="s">
        <v>125</v>
      </c>
    </row>
    <row r="685" spans="1:33" x14ac:dyDescent="0.2">
      <c r="A685">
        <v>61</v>
      </c>
      <c r="B685">
        <v>17579</v>
      </c>
      <c r="C685" t="s">
        <v>4476</v>
      </c>
      <c r="E685" t="s">
        <v>3665</v>
      </c>
      <c r="F685" t="s">
        <v>3735</v>
      </c>
      <c r="G685">
        <v>1</v>
      </c>
      <c r="H685">
        <v>0</v>
      </c>
      <c r="I685" t="s">
        <v>794</v>
      </c>
      <c r="J685" t="s">
        <v>606</v>
      </c>
      <c r="M685" t="s">
        <v>4477</v>
      </c>
      <c r="N685">
        <v>137131</v>
      </c>
      <c r="O685" t="b">
        <v>0</v>
      </c>
      <c r="P685">
        <v>21288</v>
      </c>
      <c r="Q685" t="s">
        <v>4430</v>
      </c>
      <c r="R685" t="s">
        <v>3739</v>
      </c>
      <c r="S685" t="s">
        <v>3740</v>
      </c>
      <c r="T685" t="s">
        <v>130</v>
      </c>
      <c r="AB685" t="s">
        <v>125</v>
      </c>
      <c r="AC685" t="s">
        <v>125</v>
      </c>
      <c r="AD685" t="s">
        <v>125</v>
      </c>
      <c r="AE685" t="s">
        <v>125</v>
      </c>
      <c r="AF685" t="s">
        <v>125</v>
      </c>
      <c r="AG685" t="s">
        <v>125</v>
      </c>
    </row>
    <row r="686" spans="1:33" x14ac:dyDescent="0.2">
      <c r="A686">
        <v>61</v>
      </c>
      <c r="B686">
        <v>17579</v>
      </c>
      <c r="C686" t="s">
        <v>4476</v>
      </c>
      <c r="E686" t="s">
        <v>3665</v>
      </c>
      <c r="F686" t="s">
        <v>3735</v>
      </c>
      <c r="G686">
        <v>1</v>
      </c>
      <c r="H686">
        <v>0</v>
      </c>
      <c r="I686" t="s">
        <v>794</v>
      </c>
      <c r="J686" t="s">
        <v>606</v>
      </c>
      <c r="M686" t="s">
        <v>4477</v>
      </c>
      <c r="N686">
        <v>137139</v>
      </c>
      <c r="O686" t="b">
        <v>0</v>
      </c>
      <c r="P686">
        <v>21298</v>
      </c>
      <c r="Q686" t="s">
        <v>4431</v>
      </c>
      <c r="R686" t="s">
        <v>3739</v>
      </c>
      <c r="S686" t="s">
        <v>3740</v>
      </c>
      <c r="T686" t="s">
        <v>130</v>
      </c>
      <c r="AB686" t="s">
        <v>125</v>
      </c>
      <c r="AC686" t="s">
        <v>125</v>
      </c>
      <c r="AD686" t="s">
        <v>125</v>
      </c>
      <c r="AE686" t="s">
        <v>125</v>
      </c>
      <c r="AF686" t="s">
        <v>125</v>
      </c>
      <c r="AG686" t="s">
        <v>125</v>
      </c>
    </row>
    <row r="687" spans="1:33" x14ac:dyDescent="0.2">
      <c r="A687">
        <v>61</v>
      </c>
      <c r="B687">
        <v>17579</v>
      </c>
      <c r="C687" t="s">
        <v>4476</v>
      </c>
      <c r="E687" t="s">
        <v>3665</v>
      </c>
      <c r="F687" t="s">
        <v>3735</v>
      </c>
      <c r="G687">
        <v>1</v>
      </c>
      <c r="H687">
        <v>0</v>
      </c>
      <c r="I687" t="s">
        <v>794</v>
      </c>
      <c r="J687" t="s">
        <v>606</v>
      </c>
      <c r="M687" t="s">
        <v>4477</v>
      </c>
      <c r="N687">
        <v>137132</v>
      </c>
      <c r="O687" t="b">
        <v>0</v>
      </c>
      <c r="P687">
        <v>21289</v>
      </c>
      <c r="Q687" t="s">
        <v>4432</v>
      </c>
      <c r="R687" t="s">
        <v>3739</v>
      </c>
      <c r="S687" t="s">
        <v>3740</v>
      </c>
      <c r="T687" t="s">
        <v>125</v>
      </c>
      <c r="AB687" t="s">
        <v>125</v>
      </c>
      <c r="AC687" t="s">
        <v>125</v>
      </c>
      <c r="AD687" t="s">
        <v>125</v>
      </c>
      <c r="AE687" t="s">
        <v>125</v>
      </c>
      <c r="AF687" t="s">
        <v>125</v>
      </c>
      <c r="AG687" t="s">
        <v>125</v>
      </c>
    </row>
    <row r="688" spans="1:33" x14ac:dyDescent="0.2">
      <c r="A688">
        <v>61</v>
      </c>
      <c r="B688">
        <v>17579</v>
      </c>
      <c r="C688" t="s">
        <v>4476</v>
      </c>
      <c r="E688" t="s">
        <v>3665</v>
      </c>
      <c r="F688" t="s">
        <v>3735</v>
      </c>
      <c r="G688">
        <v>1</v>
      </c>
      <c r="H688">
        <v>0</v>
      </c>
      <c r="I688" t="s">
        <v>794</v>
      </c>
      <c r="J688" t="s">
        <v>606</v>
      </c>
      <c r="M688" t="s">
        <v>4477</v>
      </c>
      <c r="N688">
        <v>137133</v>
      </c>
      <c r="O688" t="b">
        <v>0</v>
      </c>
      <c r="P688">
        <v>21291</v>
      </c>
      <c r="Q688" t="s">
        <v>4434</v>
      </c>
      <c r="R688" t="s">
        <v>3739</v>
      </c>
      <c r="S688" t="s">
        <v>3740</v>
      </c>
      <c r="T688" t="s">
        <v>130</v>
      </c>
      <c r="AB688" t="s">
        <v>125</v>
      </c>
      <c r="AC688" t="s">
        <v>125</v>
      </c>
      <c r="AD688" t="s">
        <v>125</v>
      </c>
      <c r="AE688" t="s">
        <v>125</v>
      </c>
      <c r="AF688" t="s">
        <v>125</v>
      </c>
      <c r="AG688" t="s">
        <v>125</v>
      </c>
    </row>
    <row r="689" spans="1:33" x14ac:dyDescent="0.2">
      <c r="A689">
        <v>61</v>
      </c>
      <c r="B689">
        <v>17579</v>
      </c>
      <c r="C689" t="s">
        <v>4476</v>
      </c>
      <c r="E689" t="s">
        <v>3665</v>
      </c>
      <c r="F689" t="s">
        <v>3735</v>
      </c>
      <c r="G689">
        <v>1</v>
      </c>
      <c r="H689">
        <v>0</v>
      </c>
      <c r="I689" t="s">
        <v>794</v>
      </c>
      <c r="J689" t="s">
        <v>606</v>
      </c>
      <c r="M689" t="s">
        <v>4477</v>
      </c>
      <c r="N689">
        <v>137135</v>
      </c>
      <c r="O689" t="b">
        <v>0</v>
      </c>
      <c r="P689">
        <v>21293</v>
      </c>
      <c r="Q689" t="s">
        <v>4436</v>
      </c>
      <c r="R689" t="s">
        <v>3739</v>
      </c>
      <c r="S689" t="s">
        <v>3740</v>
      </c>
      <c r="T689" t="s">
        <v>130</v>
      </c>
      <c r="AB689" t="s">
        <v>125</v>
      </c>
      <c r="AC689" t="s">
        <v>125</v>
      </c>
      <c r="AD689" t="s">
        <v>125</v>
      </c>
      <c r="AE689" t="s">
        <v>125</v>
      </c>
      <c r="AF689" t="s">
        <v>125</v>
      </c>
      <c r="AG689" t="s">
        <v>125</v>
      </c>
    </row>
    <row r="690" spans="1:33" x14ac:dyDescent="0.2">
      <c r="A690">
        <v>61</v>
      </c>
      <c r="B690">
        <v>17579</v>
      </c>
      <c r="C690" t="s">
        <v>4476</v>
      </c>
      <c r="E690" t="s">
        <v>3665</v>
      </c>
      <c r="F690" t="s">
        <v>3735</v>
      </c>
      <c r="G690">
        <v>1</v>
      </c>
      <c r="H690">
        <v>0</v>
      </c>
      <c r="I690" t="s">
        <v>794</v>
      </c>
      <c r="J690" t="s">
        <v>606</v>
      </c>
      <c r="M690" t="s">
        <v>4477</v>
      </c>
      <c r="N690">
        <v>137137</v>
      </c>
      <c r="O690" t="b">
        <v>0</v>
      </c>
      <c r="P690">
        <v>21295</v>
      </c>
      <c r="Q690" t="s">
        <v>4437</v>
      </c>
      <c r="R690" t="s">
        <v>3739</v>
      </c>
      <c r="S690" t="s">
        <v>3740</v>
      </c>
      <c r="T690" t="s">
        <v>130</v>
      </c>
      <c r="AB690" t="s">
        <v>125</v>
      </c>
      <c r="AC690" t="s">
        <v>125</v>
      </c>
      <c r="AD690" t="s">
        <v>125</v>
      </c>
      <c r="AE690" t="s">
        <v>125</v>
      </c>
      <c r="AF690" t="s">
        <v>125</v>
      </c>
      <c r="AG690" t="s">
        <v>125</v>
      </c>
    </row>
    <row r="691" spans="1:33" x14ac:dyDescent="0.2">
      <c r="A691">
        <v>61</v>
      </c>
      <c r="B691">
        <v>17579</v>
      </c>
      <c r="C691" t="s">
        <v>4476</v>
      </c>
      <c r="E691" t="s">
        <v>3665</v>
      </c>
      <c r="F691" t="s">
        <v>3735</v>
      </c>
      <c r="G691">
        <v>1</v>
      </c>
      <c r="H691">
        <v>0</v>
      </c>
      <c r="I691" t="s">
        <v>794</v>
      </c>
      <c r="J691" t="s">
        <v>606</v>
      </c>
      <c r="M691" t="s">
        <v>4477</v>
      </c>
      <c r="N691">
        <v>137136</v>
      </c>
      <c r="O691" t="b">
        <v>0</v>
      </c>
      <c r="P691">
        <v>21294</v>
      </c>
      <c r="Q691" t="s">
        <v>4438</v>
      </c>
      <c r="R691" t="s">
        <v>3739</v>
      </c>
      <c r="S691" t="s">
        <v>3740</v>
      </c>
      <c r="T691" t="s">
        <v>130</v>
      </c>
      <c r="AB691" t="s">
        <v>125</v>
      </c>
      <c r="AC691" t="s">
        <v>125</v>
      </c>
      <c r="AD691" t="s">
        <v>125</v>
      </c>
      <c r="AE691" t="s">
        <v>125</v>
      </c>
      <c r="AF691" t="s">
        <v>125</v>
      </c>
      <c r="AG691" t="s">
        <v>125</v>
      </c>
    </row>
    <row r="692" spans="1:33" x14ac:dyDescent="0.2">
      <c r="A692">
        <v>61</v>
      </c>
      <c r="B692">
        <v>17579</v>
      </c>
      <c r="C692" t="s">
        <v>4476</v>
      </c>
      <c r="E692" t="s">
        <v>3665</v>
      </c>
      <c r="F692" t="s">
        <v>3735</v>
      </c>
      <c r="G692">
        <v>1</v>
      </c>
      <c r="H692">
        <v>0</v>
      </c>
      <c r="I692" t="s">
        <v>794</v>
      </c>
      <c r="J692" t="s">
        <v>606</v>
      </c>
      <c r="M692" t="s">
        <v>4477</v>
      </c>
      <c r="N692">
        <v>137138</v>
      </c>
      <c r="O692" t="b">
        <v>0</v>
      </c>
      <c r="P692">
        <v>21297</v>
      </c>
      <c r="Q692" t="s">
        <v>4439</v>
      </c>
      <c r="R692" t="s">
        <v>3739</v>
      </c>
      <c r="S692" t="s">
        <v>3740</v>
      </c>
      <c r="T692" t="s">
        <v>130</v>
      </c>
      <c r="AB692" t="s">
        <v>125</v>
      </c>
      <c r="AC692" t="s">
        <v>125</v>
      </c>
      <c r="AD692" t="s">
        <v>125</v>
      </c>
      <c r="AE692" t="s">
        <v>125</v>
      </c>
      <c r="AF692" t="s">
        <v>125</v>
      </c>
      <c r="AG692" t="s">
        <v>125</v>
      </c>
    </row>
    <row r="693" spans="1:33" x14ac:dyDescent="0.2">
      <c r="A693">
        <v>61</v>
      </c>
      <c r="B693">
        <v>17579</v>
      </c>
      <c r="C693" t="s">
        <v>4476</v>
      </c>
      <c r="E693" t="s">
        <v>3665</v>
      </c>
      <c r="F693" t="s">
        <v>3735</v>
      </c>
      <c r="G693">
        <v>1</v>
      </c>
      <c r="H693">
        <v>0</v>
      </c>
      <c r="I693" t="s">
        <v>794</v>
      </c>
      <c r="J693" t="s">
        <v>606</v>
      </c>
      <c r="M693" t="s">
        <v>4477</v>
      </c>
      <c r="N693">
        <v>137134</v>
      </c>
      <c r="O693" t="b">
        <v>0</v>
      </c>
      <c r="P693">
        <v>21292</v>
      </c>
      <c r="Q693" t="s">
        <v>4440</v>
      </c>
      <c r="R693" t="s">
        <v>3739</v>
      </c>
      <c r="S693" t="s">
        <v>3740</v>
      </c>
      <c r="T693" t="s">
        <v>130</v>
      </c>
      <c r="AB693" t="s">
        <v>125</v>
      </c>
      <c r="AC693" t="s">
        <v>125</v>
      </c>
      <c r="AD693" t="s">
        <v>125</v>
      </c>
      <c r="AE693" t="s">
        <v>125</v>
      </c>
      <c r="AF693" t="s">
        <v>125</v>
      </c>
      <c r="AG693" t="s">
        <v>125</v>
      </c>
    </row>
    <row r="694" spans="1:33" x14ac:dyDescent="0.2">
      <c r="A694">
        <v>61</v>
      </c>
      <c r="B694">
        <v>17579</v>
      </c>
      <c r="C694" t="s">
        <v>4476</v>
      </c>
      <c r="E694" t="s">
        <v>3665</v>
      </c>
      <c r="F694" t="s">
        <v>3735</v>
      </c>
      <c r="G694">
        <v>1</v>
      </c>
      <c r="H694">
        <v>0</v>
      </c>
      <c r="I694" t="s">
        <v>794</v>
      </c>
      <c r="J694" t="s">
        <v>606</v>
      </c>
      <c r="M694" t="s">
        <v>4477</v>
      </c>
      <c r="N694">
        <v>137140</v>
      </c>
      <c r="O694" t="b">
        <v>0</v>
      </c>
      <c r="P694">
        <v>21299</v>
      </c>
      <c r="Q694" t="s">
        <v>4442</v>
      </c>
      <c r="R694" t="s">
        <v>3739</v>
      </c>
      <c r="S694" t="s">
        <v>3740</v>
      </c>
      <c r="T694" t="s">
        <v>130</v>
      </c>
      <c r="AB694" t="s">
        <v>125</v>
      </c>
      <c r="AC694" t="s">
        <v>125</v>
      </c>
      <c r="AD694" t="s">
        <v>125</v>
      </c>
      <c r="AE694" t="s">
        <v>125</v>
      </c>
      <c r="AF694" t="s">
        <v>125</v>
      </c>
      <c r="AG694" t="s">
        <v>125</v>
      </c>
    </row>
    <row r="695" spans="1:33" x14ac:dyDescent="0.2">
      <c r="A695">
        <v>61</v>
      </c>
      <c r="B695">
        <v>17579</v>
      </c>
      <c r="C695" t="s">
        <v>4476</v>
      </c>
      <c r="E695" t="s">
        <v>3665</v>
      </c>
      <c r="F695" t="s">
        <v>3735</v>
      </c>
      <c r="G695">
        <v>1</v>
      </c>
      <c r="H695">
        <v>0</v>
      </c>
      <c r="I695" t="s">
        <v>794</v>
      </c>
      <c r="J695" t="s">
        <v>606</v>
      </c>
      <c r="M695" t="s">
        <v>4477</v>
      </c>
      <c r="N695">
        <v>137141</v>
      </c>
      <c r="O695" t="b">
        <v>0</v>
      </c>
      <c r="P695">
        <v>21300</v>
      </c>
      <c r="Q695" t="s">
        <v>4443</v>
      </c>
      <c r="R695" t="s">
        <v>3739</v>
      </c>
      <c r="S695" t="s">
        <v>3740</v>
      </c>
      <c r="T695" t="s">
        <v>130</v>
      </c>
      <c r="AB695" t="s">
        <v>125</v>
      </c>
      <c r="AC695" t="s">
        <v>125</v>
      </c>
      <c r="AD695" t="s">
        <v>125</v>
      </c>
      <c r="AE695" t="s">
        <v>125</v>
      </c>
      <c r="AF695" t="s">
        <v>125</v>
      </c>
      <c r="AG695" t="s">
        <v>125</v>
      </c>
    </row>
    <row r="696" spans="1:33" x14ac:dyDescent="0.2">
      <c r="A696">
        <v>61</v>
      </c>
      <c r="B696">
        <v>17579</v>
      </c>
      <c r="C696" t="s">
        <v>4476</v>
      </c>
      <c r="E696" t="s">
        <v>3665</v>
      </c>
      <c r="F696" t="s">
        <v>3735</v>
      </c>
      <c r="G696">
        <v>1</v>
      </c>
      <c r="H696">
        <v>0</v>
      </c>
      <c r="I696" t="s">
        <v>794</v>
      </c>
      <c r="J696" t="s">
        <v>606</v>
      </c>
      <c r="M696" t="s">
        <v>4477</v>
      </c>
      <c r="N696">
        <v>137142</v>
      </c>
      <c r="O696" t="b">
        <v>0</v>
      </c>
      <c r="P696">
        <v>21301</v>
      </c>
      <c r="Q696" t="s">
        <v>4444</v>
      </c>
      <c r="R696" t="s">
        <v>3739</v>
      </c>
      <c r="S696" t="s">
        <v>3740</v>
      </c>
      <c r="T696" t="s">
        <v>125</v>
      </c>
      <c r="AB696" t="s">
        <v>125</v>
      </c>
      <c r="AC696" t="s">
        <v>125</v>
      </c>
      <c r="AD696" t="s">
        <v>125</v>
      </c>
      <c r="AE696" t="s">
        <v>125</v>
      </c>
      <c r="AF696" t="s">
        <v>125</v>
      </c>
      <c r="AG696" t="s">
        <v>125</v>
      </c>
    </row>
    <row r="697" spans="1:33" x14ac:dyDescent="0.2">
      <c r="A697">
        <v>61</v>
      </c>
      <c r="B697">
        <v>17579</v>
      </c>
      <c r="C697" t="s">
        <v>4476</v>
      </c>
      <c r="E697" t="s">
        <v>3665</v>
      </c>
      <c r="F697" t="s">
        <v>3735</v>
      </c>
      <c r="G697">
        <v>1</v>
      </c>
      <c r="H697">
        <v>0</v>
      </c>
      <c r="I697" t="s">
        <v>794</v>
      </c>
      <c r="J697" t="s">
        <v>606</v>
      </c>
      <c r="M697" t="s">
        <v>4477</v>
      </c>
      <c r="N697">
        <v>137147</v>
      </c>
      <c r="O697" t="b">
        <v>0</v>
      </c>
      <c r="P697">
        <v>21304</v>
      </c>
      <c r="Q697" t="s">
        <v>4445</v>
      </c>
      <c r="R697" t="s">
        <v>3739</v>
      </c>
      <c r="S697" t="s">
        <v>3740</v>
      </c>
      <c r="T697" t="s">
        <v>130</v>
      </c>
      <c r="AB697" t="s">
        <v>125</v>
      </c>
      <c r="AC697" t="s">
        <v>125</v>
      </c>
      <c r="AD697" t="s">
        <v>125</v>
      </c>
      <c r="AE697" t="s">
        <v>125</v>
      </c>
      <c r="AF697" t="s">
        <v>125</v>
      </c>
      <c r="AG697" t="s">
        <v>125</v>
      </c>
    </row>
    <row r="698" spans="1:33" x14ac:dyDescent="0.2">
      <c r="A698">
        <v>61</v>
      </c>
      <c r="B698">
        <v>17579</v>
      </c>
      <c r="C698" t="s">
        <v>4476</v>
      </c>
      <c r="E698" t="s">
        <v>3665</v>
      </c>
      <c r="F698" t="s">
        <v>3735</v>
      </c>
      <c r="G698">
        <v>1</v>
      </c>
      <c r="H698">
        <v>0</v>
      </c>
      <c r="I698" t="s">
        <v>794</v>
      </c>
      <c r="J698" t="s">
        <v>606</v>
      </c>
      <c r="M698" t="s">
        <v>4477</v>
      </c>
      <c r="N698">
        <v>137146</v>
      </c>
      <c r="O698" t="b">
        <v>0</v>
      </c>
      <c r="P698">
        <v>21303</v>
      </c>
      <c r="Q698" t="s">
        <v>4446</v>
      </c>
      <c r="R698" t="s">
        <v>3739</v>
      </c>
      <c r="S698" t="s">
        <v>3740</v>
      </c>
      <c r="T698" t="s">
        <v>130</v>
      </c>
      <c r="AB698" t="s">
        <v>125</v>
      </c>
      <c r="AC698" t="s">
        <v>125</v>
      </c>
      <c r="AD698" t="s">
        <v>125</v>
      </c>
      <c r="AE698" t="s">
        <v>125</v>
      </c>
      <c r="AF698" t="s">
        <v>125</v>
      </c>
      <c r="AG698" t="s">
        <v>125</v>
      </c>
    </row>
    <row r="699" spans="1:33" x14ac:dyDescent="0.2">
      <c r="A699">
        <v>61</v>
      </c>
      <c r="B699">
        <v>17579</v>
      </c>
      <c r="C699" t="s">
        <v>4476</v>
      </c>
      <c r="E699" t="s">
        <v>3665</v>
      </c>
      <c r="F699" t="s">
        <v>3735</v>
      </c>
      <c r="G699">
        <v>1</v>
      </c>
      <c r="H699">
        <v>0</v>
      </c>
      <c r="I699" t="s">
        <v>794</v>
      </c>
      <c r="J699" t="s">
        <v>606</v>
      </c>
      <c r="M699" t="s">
        <v>4477</v>
      </c>
      <c r="N699">
        <v>137143</v>
      </c>
      <c r="O699" t="b">
        <v>0</v>
      </c>
      <c r="P699">
        <v>21302</v>
      </c>
      <c r="Q699" t="s">
        <v>4447</v>
      </c>
      <c r="R699" t="s">
        <v>3739</v>
      </c>
      <c r="S699" t="s">
        <v>3740</v>
      </c>
      <c r="T699" t="s">
        <v>130</v>
      </c>
      <c r="AB699" t="s">
        <v>125</v>
      </c>
      <c r="AC699" t="s">
        <v>125</v>
      </c>
      <c r="AD699" t="s">
        <v>125</v>
      </c>
      <c r="AE699" t="s">
        <v>125</v>
      </c>
      <c r="AF699" t="s">
        <v>125</v>
      </c>
      <c r="AG699" t="s">
        <v>125</v>
      </c>
    </row>
    <row r="700" spans="1:33" x14ac:dyDescent="0.2">
      <c r="A700">
        <v>61</v>
      </c>
      <c r="B700">
        <v>17579</v>
      </c>
      <c r="C700" t="s">
        <v>4476</v>
      </c>
      <c r="E700" t="s">
        <v>3665</v>
      </c>
      <c r="F700" t="s">
        <v>3735</v>
      </c>
      <c r="G700">
        <v>1</v>
      </c>
      <c r="H700">
        <v>0</v>
      </c>
      <c r="I700" t="s">
        <v>794</v>
      </c>
      <c r="J700" t="s">
        <v>606</v>
      </c>
      <c r="M700" t="s">
        <v>4477</v>
      </c>
      <c r="N700">
        <v>137148</v>
      </c>
      <c r="O700" t="b">
        <v>0</v>
      </c>
      <c r="P700">
        <v>21305</v>
      </c>
      <c r="Q700" t="s">
        <v>4448</v>
      </c>
      <c r="R700" t="s">
        <v>3739</v>
      </c>
      <c r="S700" t="s">
        <v>3740</v>
      </c>
      <c r="T700" t="s">
        <v>130</v>
      </c>
      <c r="AB700" t="s">
        <v>125</v>
      </c>
      <c r="AC700" t="s">
        <v>125</v>
      </c>
      <c r="AD700" t="s">
        <v>125</v>
      </c>
      <c r="AE700" t="s">
        <v>125</v>
      </c>
      <c r="AF700" t="s">
        <v>125</v>
      </c>
      <c r="AG700" t="s">
        <v>125</v>
      </c>
    </row>
    <row r="701" spans="1:33" x14ac:dyDescent="0.2">
      <c r="A701">
        <v>61</v>
      </c>
      <c r="B701">
        <v>17579</v>
      </c>
      <c r="C701" t="s">
        <v>4476</v>
      </c>
      <c r="E701" t="s">
        <v>3665</v>
      </c>
      <c r="F701" t="s">
        <v>3735</v>
      </c>
      <c r="G701">
        <v>1</v>
      </c>
      <c r="H701">
        <v>0</v>
      </c>
      <c r="I701" t="s">
        <v>794</v>
      </c>
      <c r="J701" t="s">
        <v>606</v>
      </c>
      <c r="M701" t="s">
        <v>4477</v>
      </c>
      <c r="N701">
        <v>137150</v>
      </c>
      <c r="O701" t="b">
        <v>0</v>
      </c>
      <c r="P701">
        <v>21307</v>
      </c>
      <c r="Q701" t="s">
        <v>4450</v>
      </c>
      <c r="R701" t="s">
        <v>3739</v>
      </c>
      <c r="S701" t="s">
        <v>3740</v>
      </c>
      <c r="T701" t="s">
        <v>130</v>
      </c>
      <c r="AB701" t="s">
        <v>125</v>
      </c>
      <c r="AC701" t="s">
        <v>125</v>
      </c>
      <c r="AD701" t="s">
        <v>125</v>
      </c>
      <c r="AE701" t="s">
        <v>125</v>
      </c>
      <c r="AF701" t="s">
        <v>125</v>
      </c>
      <c r="AG701" t="s">
        <v>125</v>
      </c>
    </row>
    <row r="702" spans="1:33" x14ac:dyDescent="0.2">
      <c r="A702">
        <v>61</v>
      </c>
      <c r="B702">
        <v>17579</v>
      </c>
      <c r="C702" t="s">
        <v>4476</v>
      </c>
      <c r="E702" t="s">
        <v>3665</v>
      </c>
      <c r="F702" t="s">
        <v>3735</v>
      </c>
      <c r="G702">
        <v>1</v>
      </c>
      <c r="H702">
        <v>0</v>
      </c>
      <c r="I702" t="s">
        <v>794</v>
      </c>
      <c r="J702" t="s">
        <v>606</v>
      </c>
      <c r="M702" t="s">
        <v>4477</v>
      </c>
      <c r="N702">
        <v>137151</v>
      </c>
      <c r="O702" t="b">
        <v>0</v>
      </c>
      <c r="P702">
        <v>21309</v>
      </c>
      <c r="Q702" t="s">
        <v>4451</v>
      </c>
      <c r="R702" t="s">
        <v>3739</v>
      </c>
      <c r="S702" t="s">
        <v>3740</v>
      </c>
      <c r="T702" t="s">
        <v>130</v>
      </c>
      <c r="AB702" t="s">
        <v>125</v>
      </c>
      <c r="AC702" t="s">
        <v>125</v>
      </c>
      <c r="AD702" t="s">
        <v>125</v>
      </c>
      <c r="AE702" t="s">
        <v>125</v>
      </c>
      <c r="AF702" t="s">
        <v>125</v>
      </c>
      <c r="AG702" t="s">
        <v>125</v>
      </c>
    </row>
    <row r="703" spans="1:33" x14ac:dyDescent="0.2">
      <c r="A703">
        <v>61</v>
      </c>
      <c r="B703">
        <v>17579</v>
      </c>
      <c r="C703" t="s">
        <v>4476</v>
      </c>
      <c r="E703" t="s">
        <v>3665</v>
      </c>
      <c r="F703" t="s">
        <v>3735</v>
      </c>
      <c r="G703">
        <v>1</v>
      </c>
      <c r="H703">
        <v>0</v>
      </c>
      <c r="I703" t="s">
        <v>794</v>
      </c>
      <c r="J703" t="s">
        <v>606</v>
      </c>
      <c r="M703" t="s">
        <v>4477</v>
      </c>
      <c r="N703">
        <v>137149</v>
      </c>
      <c r="O703" t="b">
        <v>0</v>
      </c>
      <c r="P703">
        <v>21306</v>
      </c>
      <c r="Q703" t="s">
        <v>4452</v>
      </c>
      <c r="R703" t="s">
        <v>3739</v>
      </c>
      <c r="S703" t="s">
        <v>3740</v>
      </c>
      <c r="T703" t="s">
        <v>130</v>
      </c>
      <c r="AB703" t="s">
        <v>125</v>
      </c>
      <c r="AC703" t="s">
        <v>125</v>
      </c>
      <c r="AD703" t="s">
        <v>125</v>
      </c>
      <c r="AE703" t="s">
        <v>125</v>
      </c>
      <c r="AF703" t="s">
        <v>125</v>
      </c>
      <c r="AG703" t="s">
        <v>125</v>
      </c>
    </row>
    <row r="704" spans="1:33" x14ac:dyDescent="0.2">
      <c r="A704">
        <v>61</v>
      </c>
      <c r="B704">
        <v>17579</v>
      </c>
      <c r="C704" t="s">
        <v>4476</v>
      </c>
      <c r="E704" t="s">
        <v>3665</v>
      </c>
      <c r="F704" t="s">
        <v>3735</v>
      </c>
      <c r="G704">
        <v>1</v>
      </c>
      <c r="H704">
        <v>0</v>
      </c>
      <c r="I704" t="s">
        <v>794</v>
      </c>
      <c r="J704" t="s">
        <v>606</v>
      </c>
      <c r="M704" t="s">
        <v>4477</v>
      </c>
      <c r="N704">
        <v>137152</v>
      </c>
      <c r="O704" t="b">
        <v>0</v>
      </c>
      <c r="P704">
        <v>21310</v>
      </c>
      <c r="Q704" t="s">
        <v>4453</v>
      </c>
      <c r="R704" t="s">
        <v>3739</v>
      </c>
      <c r="S704" t="s">
        <v>3740</v>
      </c>
      <c r="T704" t="s">
        <v>130</v>
      </c>
      <c r="AB704" t="s">
        <v>125</v>
      </c>
      <c r="AC704" t="s">
        <v>125</v>
      </c>
      <c r="AD704" t="s">
        <v>125</v>
      </c>
      <c r="AE704" t="s">
        <v>125</v>
      </c>
      <c r="AF704" t="s">
        <v>125</v>
      </c>
      <c r="AG704" t="s">
        <v>125</v>
      </c>
    </row>
    <row r="705" spans="1:33" x14ac:dyDescent="0.2">
      <c r="A705">
        <v>61</v>
      </c>
      <c r="B705">
        <v>17579</v>
      </c>
      <c r="C705" t="s">
        <v>4476</v>
      </c>
      <c r="E705" t="s">
        <v>3665</v>
      </c>
      <c r="F705" t="s">
        <v>3735</v>
      </c>
      <c r="G705">
        <v>1</v>
      </c>
      <c r="H705">
        <v>0</v>
      </c>
      <c r="I705" t="s">
        <v>794</v>
      </c>
      <c r="J705" t="s">
        <v>606</v>
      </c>
      <c r="M705" t="s">
        <v>4477</v>
      </c>
      <c r="N705">
        <v>137153</v>
      </c>
      <c r="O705" t="b">
        <v>0</v>
      </c>
      <c r="P705">
        <v>21311</v>
      </c>
      <c r="Q705" t="s">
        <v>4454</v>
      </c>
      <c r="R705" t="s">
        <v>3739</v>
      </c>
      <c r="S705" t="s">
        <v>3740</v>
      </c>
      <c r="T705" t="s">
        <v>130</v>
      </c>
      <c r="AB705" t="s">
        <v>125</v>
      </c>
      <c r="AC705" t="s">
        <v>125</v>
      </c>
      <c r="AD705" t="s">
        <v>125</v>
      </c>
      <c r="AE705" t="s">
        <v>125</v>
      </c>
      <c r="AF705" t="s">
        <v>125</v>
      </c>
      <c r="AG705" t="s">
        <v>125</v>
      </c>
    </row>
    <row r="706" spans="1:33" x14ac:dyDescent="0.2">
      <c r="A706">
        <v>61</v>
      </c>
      <c r="B706">
        <v>17579</v>
      </c>
      <c r="C706" t="s">
        <v>4476</v>
      </c>
      <c r="E706" t="s">
        <v>3665</v>
      </c>
      <c r="F706" t="s">
        <v>3735</v>
      </c>
      <c r="G706">
        <v>1</v>
      </c>
      <c r="H706">
        <v>0</v>
      </c>
      <c r="I706" t="s">
        <v>794</v>
      </c>
      <c r="J706" t="s">
        <v>606</v>
      </c>
      <c r="M706" t="s">
        <v>4477</v>
      </c>
      <c r="N706">
        <v>137154</v>
      </c>
      <c r="O706" t="b">
        <v>0</v>
      </c>
      <c r="P706">
        <v>21312</v>
      </c>
      <c r="Q706" t="s">
        <v>4455</v>
      </c>
      <c r="R706" t="s">
        <v>3739</v>
      </c>
      <c r="S706" t="s">
        <v>3740</v>
      </c>
      <c r="T706" t="s">
        <v>130</v>
      </c>
      <c r="AB706" t="s">
        <v>125</v>
      </c>
      <c r="AC706" t="s">
        <v>125</v>
      </c>
      <c r="AD706" t="s">
        <v>125</v>
      </c>
      <c r="AE706" t="s">
        <v>125</v>
      </c>
      <c r="AF706" t="s">
        <v>125</v>
      </c>
      <c r="AG706" t="s">
        <v>125</v>
      </c>
    </row>
    <row r="707" spans="1:33" x14ac:dyDescent="0.2">
      <c r="A707">
        <v>61</v>
      </c>
      <c r="B707">
        <v>17579</v>
      </c>
      <c r="C707" t="s">
        <v>4476</v>
      </c>
      <c r="E707" t="s">
        <v>3665</v>
      </c>
      <c r="F707" t="s">
        <v>3735</v>
      </c>
      <c r="G707">
        <v>1</v>
      </c>
      <c r="H707">
        <v>0</v>
      </c>
      <c r="I707" t="s">
        <v>794</v>
      </c>
      <c r="J707" t="s">
        <v>606</v>
      </c>
      <c r="M707" t="s">
        <v>4477</v>
      </c>
      <c r="N707">
        <v>137157</v>
      </c>
      <c r="O707" t="b">
        <v>0</v>
      </c>
      <c r="P707">
        <v>21315</v>
      </c>
      <c r="Q707" t="s">
        <v>4456</v>
      </c>
      <c r="R707" t="s">
        <v>3739</v>
      </c>
      <c r="S707" t="s">
        <v>3740</v>
      </c>
      <c r="T707" t="s">
        <v>130</v>
      </c>
      <c r="AB707" t="s">
        <v>125</v>
      </c>
      <c r="AC707" t="s">
        <v>125</v>
      </c>
      <c r="AD707" t="s">
        <v>125</v>
      </c>
      <c r="AE707" t="s">
        <v>125</v>
      </c>
      <c r="AF707" t="s">
        <v>125</v>
      </c>
      <c r="AG707" t="s">
        <v>125</v>
      </c>
    </row>
    <row r="708" spans="1:33" x14ac:dyDescent="0.2">
      <c r="A708">
        <v>61</v>
      </c>
      <c r="B708">
        <v>17579</v>
      </c>
      <c r="C708" t="s">
        <v>4476</v>
      </c>
      <c r="E708" t="s">
        <v>3665</v>
      </c>
      <c r="F708" t="s">
        <v>3735</v>
      </c>
      <c r="G708">
        <v>1</v>
      </c>
      <c r="H708">
        <v>0</v>
      </c>
      <c r="I708" t="s">
        <v>794</v>
      </c>
      <c r="J708" t="s">
        <v>606</v>
      </c>
      <c r="M708" t="s">
        <v>4477</v>
      </c>
      <c r="N708">
        <v>137155</v>
      </c>
      <c r="O708" t="b">
        <v>0</v>
      </c>
      <c r="P708">
        <v>21313</v>
      </c>
      <c r="Q708" t="s">
        <v>4457</v>
      </c>
      <c r="R708" t="s">
        <v>3739</v>
      </c>
      <c r="S708" t="s">
        <v>3740</v>
      </c>
      <c r="T708" t="s">
        <v>130</v>
      </c>
      <c r="AB708" t="s">
        <v>125</v>
      </c>
      <c r="AC708" t="s">
        <v>125</v>
      </c>
      <c r="AD708" t="s">
        <v>125</v>
      </c>
      <c r="AE708" t="s">
        <v>125</v>
      </c>
      <c r="AF708" t="s">
        <v>125</v>
      </c>
      <c r="AG708" t="s">
        <v>125</v>
      </c>
    </row>
    <row r="709" spans="1:33" x14ac:dyDescent="0.2">
      <c r="A709">
        <v>61</v>
      </c>
      <c r="B709">
        <v>17579</v>
      </c>
      <c r="C709" t="s">
        <v>4476</v>
      </c>
      <c r="E709" t="s">
        <v>3665</v>
      </c>
      <c r="F709" t="s">
        <v>3735</v>
      </c>
      <c r="G709">
        <v>1</v>
      </c>
      <c r="H709">
        <v>0</v>
      </c>
      <c r="I709" t="s">
        <v>794</v>
      </c>
      <c r="J709" t="s">
        <v>606</v>
      </c>
      <c r="M709" t="s">
        <v>4477</v>
      </c>
      <c r="N709">
        <v>137156</v>
      </c>
      <c r="O709" t="b">
        <v>0</v>
      </c>
      <c r="P709">
        <v>21314</v>
      </c>
      <c r="Q709" t="s">
        <v>4458</v>
      </c>
      <c r="R709" t="s">
        <v>3739</v>
      </c>
      <c r="S709" t="s">
        <v>3740</v>
      </c>
      <c r="T709" t="s">
        <v>130</v>
      </c>
      <c r="AB709" t="s">
        <v>125</v>
      </c>
      <c r="AC709" t="s">
        <v>125</v>
      </c>
      <c r="AD709" t="s">
        <v>125</v>
      </c>
      <c r="AE709" t="s">
        <v>125</v>
      </c>
      <c r="AF709" t="s">
        <v>125</v>
      </c>
      <c r="AG709" t="s">
        <v>125</v>
      </c>
    </row>
    <row r="710" spans="1:33" x14ac:dyDescent="0.2">
      <c r="A710">
        <v>62</v>
      </c>
      <c r="B710">
        <v>17661</v>
      </c>
      <c r="C710" t="s">
        <v>4485</v>
      </c>
      <c r="E710" t="s">
        <v>3665</v>
      </c>
      <c r="F710" t="s">
        <v>3735</v>
      </c>
      <c r="G710">
        <v>1</v>
      </c>
      <c r="H710">
        <v>0</v>
      </c>
      <c r="I710" t="s">
        <v>794</v>
      </c>
      <c r="J710" t="s">
        <v>613</v>
      </c>
      <c r="M710" t="s">
        <v>440</v>
      </c>
      <c r="N710">
        <v>137960</v>
      </c>
      <c r="O710" t="b">
        <v>0</v>
      </c>
      <c r="P710">
        <v>21363</v>
      </c>
      <c r="Q710" t="s">
        <v>4486</v>
      </c>
      <c r="R710" t="s">
        <v>3739</v>
      </c>
      <c r="S710" t="s">
        <v>3740</v>
      </c>
      <c r="T710" t="s">
        <v>130</v>
      </c>
      <c r="U710">
        <v>16841961</v>
      </c>
      <c r="V710" t="s">
        <v>4487</v>
      </c>
      <c r="X710">
        <v>7</v>
      </c>
      <c r="Y710">
        <v>10</v>
      </c>
      <c r="Z710">
        <v>12</v>
      </c>
      <c r="AB710" t="s">
        <v>130</v>
      </c>
      <c r="AC710" t="s">
        <v>125</v>
      </c>
      <c r="AD710" t="s">
        <v>125</v>
      </c>
      <c r="AE710" t="s">
        <v>125</v>
      </c>
      <c r="AF710" t="s">
        <v>125</v>
      </c>
      <c r="AG710" t="s">
        <v>125</v>
      </c>
    </row>
    <row r="711" spans="1:33" x14ac:dyDescent="0.2">
      <c r="A711">
        <v>62</v>
      </c>
      <c r="B711">
        <v>17661</v>
      </c>
      <c r="C711" t="s">
        <v>4485</v>
      </c>
      <c r="E711" t="s">
        <v>3665</v>
      </c>
      <c r="F711" t="s">
        <v>3735</v>
      </c>
      <c r="G711">
        <v>1</v>
      </c>
      <c r="H711">
        <v>0</v>
      </c>
      <c r="I711" t="s">
        <v>794</v>
      </c>
      <c r="J711" t="s">
        <v>613</v>
      </c>
      <c r="M711" t="s">
        <v>440</v>
      </c>
      <c r="N711">
        <v>137963</v>
      </c>
      <c r="O711" t="b">
        <v>0</v>
      </c>
      <c r="P711">
        <v>21366</v>
      </c>
      <c r="Q711" t="s">
        <v>4488</v>
      </c>
      <c r="R711" t="s">
        <v>3739</v>
      </c>
      <c r="S711" t="s">
        <v>3740</v>
      </c>
      <c r="T711" t="s">
        <v>130</v>
      </c>
      <c r="U711">
        <v>16842212</v>
      </c>
      <c r="V711" t="s">
        <v>3744</v>
      </c>
      <c r="AB711" t="s">
        <v>130</v>
      </c>
      <c r="AC711" t="s">
        <v>125</v>
      </c>
      <c r="AD711" t="s">
        <v>125</v>
      </c>
      <c r="AE711" t="s">
        <v>125</v>
      </c>
      <c r="AF711" t="s">
        <v>125</v>
      </c>
      <c r="AG711" t="s">
        <v>125</v>
      </c>
    </row>
    <row r="712" spans="1:33" x14ac:dyDescent="0.2">
      <c r="A712">
        <v>62</v>
      </c>
      <c r="B712">
        <v>17661</v>
      </c>
      <c r="C712" t="s">
        <v>4485</v>
      </c>
      <c r="E712" t="s">
        <v>3665</v>
      </c>
      <c r="F712" t="s">
        <v>3735</v>
      </c>
      <c r="G712">
        <v>1</v>
      </c>
      <c r="H712">
        <v>0</v>
      </c>
      <c r="I712" t="s">
        <v>794</v>
      </c>
      <c r="J712" t="s">
        <v>613</v>
      </c>
      <c r="M712" t="s">
        <v>440</v>
      </c>
      <c r="N712">
        <v>137961</v>
      </c>
      <c r="O712" t="b">
        <v>0</v>
      </c>
      <c r="P712">
        <v>21364</v>
      </c>
      <c r="Q712" t="s">
        <v>4489</v>
      </c>
      <c r="R712" t="s">
        <v>3739</v>
      </c>
      <c r="S712" t="s">
        <v>3740</v>
      </c>
      <c r="T712" t="s">
        <v>130</v>
      </c>
      <c r="U712">
        <v>16841976</v>
      </c>
      <c r="V712" t="s">
        <v>3744</v>
      </c>
      <c r="AB712" t="s">
        <v>130</v>
      </c>
      <c r="AC712" t="s">
        <v>125</v>
      </c>
      <c r="AD712" t="s">
        <v>125</v>
      </c>
      <c r="AE712" t="s">
        <v>125</v>
      </c>
      <c r="AF712" t="s">
        <v>125</v>
      </c>
      <c r="AG712" t="s">
        <v>125</v>
      </c>
    </row>
    <row r="713" spans="1:33" x14ac:dyDescent="0.2">
      <c r="A713">
        <v>62</v>
      </c>
      <c r="B713">
        <v>17661</v>
      </c>
      <c r="C713" t="s">
        <v>4485</v>
      </c>
      <c r="E713" t="s">
        <v>3665</v>
      </c>
      <c r="F713" t="s">
        <v>3735</v>
      </c>
      <c r="G713">
        <v>1</v>
      </c>
      <c r="H713">
        <v>0</v>
      </c>
      <c r="I713" t="s">
        <v>794</v>
      </c>
      <c r="J713" t="s">
        <v>613</v>
      </c>
      <c r="M713" t="s">
        <v>440</v>
      </c>
      <c r="N713">
        <v>137962</v>
      </c>
      <c r="O713" t="b">
        <v>0</v>
      </c>
      <c r="P713">
        <v>21365</v>
      </c>
      <c r="Q713" t="s">
        <v>4490</v>
      </c>
      <c r="R713" t="s">
        <v>3739</v>
      </c>
      <c r="S713" t="s">
        <v>3740</v>
      </c>
      <c r="T713" t="s">
        <v>130</v>
      </c>
      <c r="U713">
        <v>16842046</v>
      </c>
      <c r="V713" t="s">
        <v>4491</v>
      </c>
      <c r="X713">
        <v>60</v>
      </c>
      <c r="Y713">
        <v>70</v>
      </c>
      <c r="Z713">
        <v>80</v>
      </c>
      <c r="AB713" t="s">
        <v>130</v>
      </c>
      <c r="AC713" t="s">
        <v>125</v>
      </c>
      <c r="AD713" t="s">
        <v>125</v>
      </c>
      <c r="AE713" t="s">
        <v>125</v>
      </c>
      <c r="AF713" t="s">
        <v>125</v>
      </c>
      <c r="AG713" t="s">
        <v>125</v>
      </c>
    </row>
    <row r="714" spans="1:33" x14ac:dyDescent="0.2">
      <c r="A714">
        <v>62</v>
      </c>
      <c r="B714">
        <v>17661</v>
      </c>
      <c r="C714" t="s">
        <v>4485</v>
      </c>
      <c r="E714" t="s">
        <v>3665</v>
      </c>
      <c r="F714" t="s">
        <v>3735</v>
      </c>
      <c r="G714">
        <v>1</v>
      </c>
      <c r="H714">
        <v>0</v>
      </c>
      <c r="I714" t="s">
        <v>794</v>
      </c>
      <c r="J714" t="s">
        <v>613</v>
      </c>
      <c r="M714" t="s">
        <v>440</v>
      </c>
      <c r="N714">
        <v>137967</v>
      </c>
      <c r="O714" t="b">
        <v>0</v>
      </c>
      <c r="P714">
        <v>21369</v>
      </c>
      <c r="Q714" t="s">
        <v>4492</v>
      </c>
      <c r="R714" t="s">
        <v>3739</v>
      </c>
      <c r="S714" t="s">
        <v>3740</v>
      </c>
      <c r="T714" t="s">
        <v>130</v>
      </c>
      <c r="U714">
        <v>16843771</v>
      </c>
      <c r="V714" t="s">
        <v>4493</v>
      </c>
      <c r="Z714">
        <v>600</v>
      </c>
      <c r="AB714" t="s">
        <v>130</v>
      </c>
      <c r="AC714" t="s">
        <v>125</v>
      </c>
      <c r="AD714" t="s">
        <v>125</v>
      </c>
      <c r="AE714" t="s">
        <v>125</v>
      </c>
      <c r="AF714" t="s">
        <v>125</v>
      </c>
      <c r="AG714" t="s">
        <v>125</v>
      </c>
    </row>
    <row r="715" spans="1:33" x14ac:dyDescent="0.2">
      <c r="A715">
        <v>62</v>
      </c>
      <c r="B715">
        <v>17661</v>
      </c>
      <c r="C715" t="s">
        <v>4485</v>
      </c>
      <c r="E715" t="s">
        <v>3665</v>
      </c>
      <c r="F715" t="s">
        <v>3735</v>
      </c>
      <c r="G715">
        <v>1</v>
      </c>
      <c r="H715">
        <v>0</v>
      </c>
      <c r="I715" t="s">
        <v>794</v>
      </c>
      <c r="J715" t="s">
        <v>613</v>
      </c>
      <c r="M715" t="s">
        <v>440</v>
      </c>
      <c r="N715">
        <v>137965</v>
      </c>
      <c r="O715" t="b">
        <v>0</v>
      </c>
      <c r="P715">
        <v>21368</v>
      </c>
      <c r="Q715" t="s">
        <v>4494</v>
      </c>
      <c r="R715" t="s">
        <v>3739</v>
      </c>
      <c r="S715" t="s">
        <v>3740</v>
      </c>
      <c r="T715" t="s">
        <v>130</v>
      </c>
      <c r="U715">
        <v>16842571</v>
      </c>
      <c r="V715" t="s">
        <v>3744</v>
      </c>
      <c r="AB715" t="s">
        <v>130</v>
      </c>
      <c r="AC715" t="s">
        <v>125</v>
      </c>
      <c r="AD715" t="s">
        <v>125</v>
      </c>
      <c r="AE715" t="s">
        <v>125</v>
      </c>
      <c r="AF715" t="s">
        <v>125</v>
      </c>
      <c r="AG715" t="s">
        <v>125</v>
      </c>
    </row>
    <row r="716" spans="1:33" x14ac:dyDescent="0.2">
      <c r="A716">
        <v>62</v>
      </c>
      <c r="B716">
        <v>17661</v>
      </c>
      <c r="C716" t="s">
        <v>4485</v>
      </c>
      <c r="E716" t="s">
        <v>3665</v>
      </c>
      <c r="F716" t="s">
        <v>3735</v>
      </c>
      <c r="G716">
        <v>1</v>
      </c>
      <c r="H716">
        <v>0</v>
      </c>
      <c r="I716" t="s">
        <v>794</v>
      </c>
      <c r="J716" t="s">
        <v>613</v>
      </c>
      <c r="M716" t="s">
        <v>440</v>
      </c>
      <c r="N716">
        <v>137964</v>
      </c>
      <c r="O716" t="b">
        <v>0</v>
      </c>
      <c r="P716">
        <v>21367</v>
      </c>
      <c r="Q716" t="s">
        <v>4495</v>
      </c>
      <c r="R716" t="s">
        <v>3739</v>
      </c>
      <c r="S716" t="s">
        <v>3740</v>
      </c>
      <c r="T716" t="s">
        <v>125</v>
      </c>
      <c r="U716">
        <v>16842553</v>
      </c>
      <c r="V716" t="s">
        <v>3744</v>
      </c>
      <c r="AB716" t="s">
        <v>130</v>
      </c>
      <c r="AC716" t="s">
        <v>125</v>
      </c>
      <c r="AD716" t="s">
        <v>125</v>
      </c>
      <c r="AE716" t="s">
        <v>125</v>
      </c>
      <c r="AF716" t="s">
        <v>125</v>
      </c>
      <c r="AG716" t="s">
        <v>125</v>
      </c>
    </row>
    <row r="717" spans="1:33" x14ac:dyDescent="0.2">
      <c r="A717">
        <v>62</v>
      </c>
      <c r="B717">
        <v>17661</v>
      </c>
      <c r="C717" t="s">
        <v>4485</v>
      </c>
      <c r="E717" t="s">
        <v>3665</v>
      </c>
      <c r="F717" t="s">
        <v>3735</v>
      </c>
      <c r="G717">
        <v>1</v>
      </c>
      <c r="H717">
        <v>0</v>
      </c>
      <c r="I717" t="s">
        <v>794</v>
      </c>
      <c r="J717" t="s">
        <v>613</v>
      </c>
      <c r="M717" t="s">
        <v>440</v>
      </c>
      <c r="N717">
        <v>137968</v>
      </c>
      <c r="O717" t="b">
        <v>0</v>
      </c>
      <c r="P717">
        <v>21370</v>
      </c>
      <c r="Q717" t="s">
        <v>4496</v>
      </c>
      <c r="R717" t="s">
        <v>3739</v>
      </c>
      <c r="S717" t="s">
        <v>3740</v>
      </c>
      <c r="T717" t="s">
        <v>130</v>
      </c>
      <c r="U717">
        <v>16843987</v>
      </c>
      <c r="V717" t="s">
        <v>4497</v>
      </c>
      <c r="X717">
        <v>11</v>
      </c>
      <c r="Y717">
        <v>13</v>
      </c>
      <c r="Z717">
        <v>16</v>
      </c>
      <c r="AB717" t="s">
        <v>130</v>
      </c>
      <c r="AC717" t="s">
        <v>125</v>
      </c>
      <c r="AD717" t="s">
        <v>125</v>
      </c>
      <c r="AE717" t="s">
        <v>125</v>
      </c>
      <c r="AF717" t="s">
        <v>125</v>
      </c>
      <c r="AG717" t="s">
        <v>125</v>
      </c>
    </row>
    <row r="718" spans="1:33" x14ac:dyDescent="0.2">
      <c r="A718">
        <v>62</v>
      </c>
      <c r="B718">
        <v>17661</v>
      </c>
      <c r="C718" t="s">
        <v>4485</v>
      </c>
      <c r="E718" t="s">
        <v>3665</v>
      </c>
      <c r="F718" t="s">
        <v>3735</v>
      </c>
      <c r="G718">
        <v>1</v>
      </c>
      <c r="H718">
        <v>0</v>
      </c>
      <c r="I718" t="s">
        <v>794</v>
      </c>
      <c r="J718" t="s">
        <v>613</v>
      </c>
      <c r="M718" t="s">
        <v>440</v>
      </c>
      <c r="N718">
        <v>137970</v>
      </c>
      <c r="O718" t="b">
        <v>0</v>
      </c>
      <c r="P718">
        <v>21372</v>
      </c>
      <c r="Q718" t="s">
        <v>4498</v>
      </c>
      <c r="R718" t="s">
        <v>3739</v>
      </c>
      <c r="S718" t="s">
        <v>3740</v>
      </c>
      <c r="T718" t="s">
        <v>130</v>
      </c>
      <c r="U718">
        <v>16844101</v>
      </c>
      <c r="V718" t="s">
        <v>3744</v>
      </c>
      <c r="AB718" t="s">
        <v>130</v>
      </c>
      <c r="AC718" t="s">
        <v>125</v>
      </c>
      <c r="AD718" t="s">
        <v>125</v>
      </c>
      <c r="AE718" t="s">
        <v>125</v>
      </c>
      <c r="AF718" t="s">
        <v>125</v>
      </c>
      <c r="AG718" t="s">
        <v>125</v>
      </c>
    </row>
    <row r="719" spans="1:33" x14ac:dyDescent="0.2">
      <c r="A719">
        <v>62</v>
      </c>
      <c r="B719">
        <v>17661</v>
      </c>
      <c r="C719" t="s">
        <v>4485</v>
      </c>
      <c r="E719" t="s">
        <v>3665</v>
      </c>
      <c r="F719" t="s">
        <v>3735</v>
      </c>
      <c r="G719">
        <v>1</v>
      </c>
      <c r="H719">
        <v>0</v>
      </c>
      <c r="I719" t="s">
        <v>794</v>
      </c>
      <c r="J719" t="s">
        <v>613</v>
      </c>
      <c r="M719" t="s">
        <v>440</v>
      </c>
      <c r="N719">
        <v>137969</v>
      </c>
      <c r="O719" t="b">
        <v>0</v>
      </c>
      <c r="P719">
        <v>21371</v>
      </c>
      <c r="Q719" t="s">
        <v>4499</v>
      </c>
      <c r="R719" t="s">
        <v>3739</v>
      </c>
      <c r="S719" t="s">
        <v>3740</v>
      </c>
      <c r="T719" t="s">
        <v>130</v>
      </c>
      <c r="U719">
        <v>16844097</v>
      </c>
      <c r="V719" t="s">
        <v>4500</v>
      </c>
      <c r="X719">
        <v>55</v>
      </c>
      <c r="Y719">
        <v>65</v>
      </c>
      <c r="Z719">
        <v>70</v>
      </c>
      <c r="AB719" t="s">
        <v>130</v>
      </c>
      <c r="AC719" t="s">
        <v>125</v>
      </c>
      <c r="AD719" t="s">
        <v>125</v>
      </c>
      <c r="AE719" t="s">
        <v>125</v>
      </c>
      <c r="AF719" t="s">
        <v>125</v>
      </c>
      <c r="AG719" t="s">
        <v>125</v>
      </c>
    </row>
    <row r="720" spans="1:33" x14ac:dyDescent="0.2">
      <c r="A720">
        <v>62</v>
      </c>
      <c r="B720">
        <v>17661</v>
      </c>
      <c r="C720" t="s">
        <v>4485</v>
      </c>
      <c r="E720" t="s">
        <v>3665</v>
      </c>
      <c r="F720" t="s">
        <v>3735</v>
      </c>
      <c r="G720">
        <v>1</v>
      </c>
      <c r="H720">
        <v>0</v>
      </c>
      <c r="I720" t="s">
        <v>794</v>
      </c>
      <c r="J720" t="s">
        <v>613</v>
      </c>
      <c r="M720" t="s">
        <v>440</v>
      </c>
      <c r="N720">
        <v>137971</v>
      </c>
      <c r="O720" t="b">
        <v>0</v>
      </c>
      <c r="P720">
        <v>21373</v>
      </c>
      <c r="Q720" t="s">
        <v>4501</v>
      </c>
      <c r="R720" t="s">
        <v>3739</v>
      </c>
      <c r="S720" t="s">
        <v>3740</v>
      </c>
      <c r="T720" t="s">
        <v>130</v>
      </c>
      <c r="U720">
        <v>16844205</v>
      </c>
      <c r="V720" t="s">
        <v>4493</v>
      </c>
      <c r="Z720">
        <v>600</v>
      </c>
      <c r="AB720" t="s">
        <v>130</v>
      </c>
      <c r="AC720" t="s">
        <v>125</v>
      </c>
      <c r="AD720" t="s">
        <v>125</v>
      </c>
      <c r="AE720" t="s">
        <v>125</v>
      </c>
      <c r="AF720" t="s">
        <v>125</v>
      </c>
      <c r="AG720" t="s">
        <v>125</v>
      </c>
    </row>
    <row r="721" spans="1:33" x14ac:dyDescent="0.2">
      <c r="A721">
        <v>62</v>
      </c>
      <c r="B721">
        <v>17661</v>
      </c>
      <c r="C721" t="s">
        <v>4485</v>
      </c>
      <c r="E721" t="s">
        <v>3665</v>
      </c>
      <c r="F721" t="s">
        <v>3735</v>
      </c>
      <c r="G721">
        <v>1</v>
      </c>
      <c r="H721">
        <v>0</v>
      </c>
      <c r="I721" t="s">
        <v>794</v>
      </c>
      <c r="J721" t="s">
        <v>613</v>
      </c>
      <c r="M721" t="s">
        <v>440</v>
      </c>
      <c r="N721">
        <v>137972</v>
      </c>
      <c r="O721" t="b">
        <v>0</v>
      </c>
      <c r="P721">
        <v>21374</v>
      </c>
      <c r="Q721" t="s">
        <v>4502</v>
      </c>
      <c r="R721" t="s">
        <v>3739</v>
      </c>
      <c r="S721" t="s">
        <v>3740</v>
      </c>
      <c r="T721" t="s">
        <v>130</v>
      </c>
      <c r="U721">
        <v>16844253</v>
      </c>
      <c r="V721" t="s">
        <v>3744</v>
      </c>
      <c r="AB721" t="s">
        <v>130</v>
      </c>
      <c r="AC721" t="s">
        <v>125</v>
      </c>
      <c r="AD721" t="s">
        <v>125</v>
      </c>
      <c r="AE721" t="s">
        <v>125</v>
      </c>
      <c r="AF721" t="s">
        <v>125</v>
      </c>
      <c r="AG721" t="s">
        <v>125</v>
      </c>
    </row>
    <row r="722" spans="1:33" x14ac:dyDescent="0.2">
      <c r="A722">
        <v>62</v>
      </c>
      <c r="B722">
        <v>17661</v>
      </c>
      <c r="C722" t="s">
        <v>4485</v>
      </c>
      <c r="E722" t="s">
        <v>3665</v>
      </c>
      <c r="F722" t="s">
        <v>3735</v>
      </c>
      <c r="G722">
        <v>1</v>
      </c>
      <c r="H722">
        <v>0</v>
      </c>
      <c r="I722" t="s">
        <v>794</v>
      </c>
      <c r="J722" t="s">
        <v>613</v>
      </c>
      <c r="M722" t="s">
        <v>440</v>
      </c>
      <c r="N722">
        <v>137973</v>
      </c>
      <c r="O722" t="b">
        <v>0</v>
      </c>
      <c r="P722">
        <v>21375</v>
      </c>
      <c r="Q722" t="s">
        <v>4503</v>
      </c>
      <c r="R722" t="s">
        <v>3739</v>
      </c>
      <c r="S722" t="s">
        <v>3740</v>
      </c>
      <c r="T722" t="s">
        <v>130</v>
      </c>
      <c r="U722">
        <v>16844315</v>
      </c>
      <c r="V722" t="s">
        <v>3744</v>
      </c>
      <c r="AB722" t="s">
        <v>130</v>
      </c>
      <c r="AC722" t="s">
        <v>125</v>
      </c>
      <c r="AD722" t="s">
        <v>125</v>
      </c>
      <c r="AE722" t="s">
        <v>125</v>
      </c>
      <c r="AF722" t="s">
        <v>125</v>
      </c>
      <c r="AG722" t="s">
        <v>125</v>
      </c>
    </row>
    <row r="723" spans="1:33" x14ac:dyDescent="0.2">
      <c r="A723">
        <v>62</v>
      </c>
      <c r="B723">
        <v>17661</v>
      </c>
      <c r="C723" t="s">
        <v>4485</v>
      </c>
      <c r="E723" t="s">
        <v>3665</v>
      </c>
      <c r="F723" t="s">
        <v>3735</v>
      </c>
      <c r="G723">
        <v>1</v>
      </c>
      <c r="H723">
        <v>0</v>
      </c>
      <c r="I723" t="s">
        <v>794</v>
      </c>
      <c r="J723" t="s">
        <v>613</v>
      </c>
      <c r="M723" t="s">
        <v>440</v>
      </c>
      <c r="N723">
        <v>137974</v>
      </c>
      <c r="O723" t="b">
        <v>0</v>
      </c>
      <c r="P723">
        <v>21376</v>
      </c>
      <c r="Q723" t="s">
        <v>4504</v>
      </c>
      <c r="R723" t="s">
        <v>3739</v>
      </c>
      <c r="S723" t="s">
        <v>3740</v>
      </c>
      <c r="T723" t="s">
        <v>130</v>
      </c>
      <c r="U723">
        <v>16844376</v>
      </c>
      <c r="V723" t="s">
        <v>4493</v>
      </c>
      <c r="AB723" t="s">
        <v>130</v>
      </c>
      <c r="AC723" t="s">
        <v>125</v>
      </c>
      <c r="AD723" t="s">
        <v>125</v>
      </c>
      <c r="AE723" t="s">
        <v>125</v>
      </c>
      <c r="AF723" t="s">
        <v>125</v>
      </c>
      <c r="AG723" t="s">
        <v>125</v>
      </c>
    </row>
    <row r="724" spans="1:33" x14ac:dyDescent="0.2">
      <c r="A724">
        <v>62</v>
      </c>
      <c r="B724">
        <v>17661</v>
      </c>
      <c r="C724" t="s">
        <v>4485</v>
      </c>
      <c r="E724" t="s">
        <v>3665</v>
      </c>
      <c r="F724" t="s">
        <v>3735</v>
      </c>
      <c r="G724">
        <v>1</v>
      </c>
      <c r="H724">
        <v>0</v>
      </c>
      <c r="I724" t="s">
        <v>794</v>
      </c>
      <c r="J724" t="s">
        <v>613</v>
      </c>
      <c r="M724" t="s">
        <v>440</v>
      </c>
      <c r="N724">
        <v>137975</v>
      </c>
      <c r="O724" t="b">
        <v>0</v>
      </c>
      <c r="P724">
        <v>21377</v>
      </c>
      <c r="Q724" t="s">
        <v>4505</v>
      </c>
      <c r="R724" t="s">
        <v>3739</v>
      </c>
      <c r="S724" t="s">
        <v>3740</v>
      </c>
      <c r="T724" t="s">
        <v>130</v>
      </c>
      <c r="U724">
        <v>16844472</v>
      </c>
      <c r="V724" t="s">
        <v>3744</v>
      </c>
      <c r="AB724" t="s">
        <v>130</v>
      </c>
      <c r="AC724" t="s">
        <v>125</v>
      </c>
      <c r="AD724" t="s">
        <v>125</v>
      </c>
      <c r="AE724" t="s">
        <v>125</v>
      </c>
      <c r="AF724" t="s">
        <v>125</v>
      </c>
      <c r="AG724" t="s">
        <v>125</v>
      </c>
    </row>
    <row r="725" spans="1:33" x14ac:dyDescent="0.2">
      <c r="A725">
        <v>62</v>
      </c>
      <c r="B725">
        <v>17661</v>
      </c>
      <c r="C725" t="s">
        <v>4485</v>
      </c>
      <c r="E725" t="s">
        <v>3665</v>
      </c>
      <c r="F725" t="s">
        <v>3735</v>
      </c>
      <c r="G725">
        <v>1</v>
      </c>
      <c r="H725">
        <v>0</v>
      </c>
      <c r="I725" t="s">
        <v>794</v>
      </c>
      <c r="J725" t="s">
        <v>613</v>
      </c>
      <c r="M725" t="s">
        <v>440</v>
      </c>
      <c r="N725">
        <v>137976</v>
      </c>
      <c r="O725" t="b">
        <v>0</v>
      </c>
      <c r="P725">
        <v>21378</v>
      </c>
      <c r="Q725" t="s">
        <v>4506</v>
      </c>
      <c r="R725" t="s">
        <v>3739</v>
      </c>
      <c r="S725" t="s">
        <v>3740</v>
      </c>
      <c r="T725" t="s">
        <v>130</v>
      </c>
      <c r="U725">
        <v>16844540</v>
      </c>
      <c r="V725" t="s">
        <v>3744</v>
      </c>
      <c r="AB725" t="s">
        <v>130</v>
      </c>
      <c r="AC725" t="s">
        <v>125</v>
      </c>
      <c r="AD725" t="s">
        <v>125</v>
      </c>
      <c r="AE725" t="s">
        <v>125</v>
      </c>
      <c r="AF725" t="s">
        <v>125</v>
      </c>
      <c r="AG725" t="s">
        <v>125</v>
      </c>
    </row>
    <row r="726" spans="1:33" x14ac:dyDescent="0.2">
      <c r="A726">
        <v>62</v>
      </c>
      <c r="B726">
        <v>17661</v>
      </c>
      <c r="C726" t="s">
        <v>4485</v>
      </c>
      <c r="E726" t="s">
        <v>3665</v>
      </c>
      <c r="F726" t="s">
        <v>3735</v>
      </c>
      <c r="G726">
        <v>1</v>
      </c>
      <c r="H726">
        <v>0</v>
      </c>
      <c r="I726" t="s">
        <v>794</v>
      </c>
      <c r="J726" t="s">
        <v>613</v>
      </c>
      <c r="M726" t="s">
        <v>440</v>
      </c>
      <c r="N726">
        <v>137977</v>
      </c>
      <c r="O726" t="b">
        <v>0</v>
      </c>
      <c r="P726">
        <v>21379</v>
      </c>
      <c r="Q726" t="s">
        <v>4507</v>
      </c>
      <c r="R726" t="s">
        <v>3739</v>
      </c>
      <c r="S726" t="s">
        <v>3740</v>
      </c>
      <c r="T726" t="s">
        <v>130</v>
      </c>
      <c r="U726">
        <v>16844556</v>
      </c>
      <c r="V726" t="s">
        <v>4493</v>
      </c>
      <c r="Z726">
        <v>600</v>
      </c>
      <c r="AB726" t="s">
        <v>130</v>
      </c>
      <c r="AC726" t="s">
        <v>125</v>
      </c>
      <c r="AD726" t="s">
        <v>125</v>
      </c>
      <c r="AE726" t="s">
        <v>125</v>
      </c>
      <c r="AF726" t="s">
        <v>125</v>
      </c>
      <c r="AG726" t="s">
        <v>125</v>
      </c>
    </row>
    <row r="727" spans="1:33" x14ac:dyDescent="0.2">
      <c r="A727">
        <v>62</v>
      </c>
      <c r="B727">
        <v>17661</v>
      </c>
      <c r="C727" t="s">
        <v>4485</v>
      </c>
      <c r="E727" t="s">
        <v>3665</v>
      </c>
      <c r="F727" t="s">
        <v>3735</v>
      </c>
      <c r="G727">
        <v>1</v>
      </c>
      <c r="H727">
        <v>0</v>
      </c>
      <c r="I727" t="s">
        <v>794</v>
      </c>
      <c r="J727" t="s">
        <v>613</v>
      </c>
      <c r="M727" t="s">
        <v>440</v>
      </c>
      <c r="N727">
        <v>137978</v>
      </c>
      <c r="O727" t="b">
        <v>0</v>
      </c>
      <c r="P727">
        <v>21380</v>
      </c>
      <c r="Q727" t="s">
        <v>4508</v>
      </c>
      <c r="R727" t="s">
        <v>3739</v>
      </c>
      <c r="S727" t="s">
        <v>3740</v>
      </c>
      <c r="T727" t="s">
        <v>130</v>
      </c>
      <c r="U727">
        <v>16844559</v>
      </c>
      <c r="V727" t="s">
        <v>3744</v>
      </c>
      <c r="AB727" t="s">
        <v>130</v>
      </c>
      <c r="AC727" t="s">
        <v>125</v>
      </c>
      <c r="AD727" t="s">
        <v>125</v>
      </c>
      <c r="AE727" t="s">
        <v>125</v>
      </c>
      <c r="AF727" t="s">
        <v>125</v>
      </c>
      <c r="AG727" t="s">
        <v>125</v>
      </c>
    </row>
    <row r="728" spans="1:33" x14ac:dyDescent="0.2">
      <c r="A728">
        <v>62</v>
      </c>
      <c r="B728">
        <v>17661</v>
      </c>
      <c r="C728" t="s">
        <v>4485</v>
      </c>
      <c r="E728" t="s">
        <v>3665</v>
      </c>
      <c r="F728" t="s">
        <v>3735</v>
      </c>
      <c r="G728">
        <v>1</v>
      </c>
      <c r="H728">
        <v>0</v>
      </c>
      <c r="I728" t="s">
        <v>794</v>
      </c>
      <c r="J728" t="s">
        <v>613</v>
      </c>
      <c r="M728" t="s">
        <v>440</v>
      </c>
      <c r="N728">
        <v>137979</v>
      </c>
      <c r="O728" t="b">
        <v>0</v>
      </c>
      <c r="P728">
        <v>21381</v>
      </c>
      <c r="Q728" t="s">
        <v>4509</v>
      </c>
      <c r="R728" t="s">
        <v>3739</v>
      </c>
      <c r="S728" t="s">
        <v>3740</v>
      </c>
      <c r="T728" t="s">
        <v>130</v>
      </c>
      <c r="U728">
        <v>16844713</v>
      </c>
      <c r="V728" t="s">
        <v>3744</v>
      </c>
      <c r="AB728" t="s">
        <v>130</v>
      </c>
      <c r="AC728" t="s">
        <v>125</v>
      </c>
      <c r="AD728" t="s">
        <v>125</v>
      </c>
      <c r="AE728" t="s">
        <v>125</v>
      </c>
      <c r="AF728" t="s">
        <v>125</v>
      </c>
      <c r="AG728" t="s">
        <v>125</v>
      </c>
    </row>
    <row r="729" spans="1:33" x14ac:dyDescent="0.2">
      <c r="A729">
        <v>62</v>
      </c>
      <c r="B729">
        <v>17661</v>
      </c>
      <c r="C729" t="s">
        <v>4485</v>
      </c>
      <c r="E729" t="s">
        <v>3665</v>
      </c>
      <c r="F729" t="s">
        <v>3735</v>
      </c>
      <c r="G729">
        <v>1</v>
      </c>
      <c r="H729">
        <v>0</v>
      </c>
      <c r="I729" t="s">
        <v>794</v>
      </c>
      <c r="J729" t="s">
        <v>613</v>
      </c>
      <c r="M729" t="s">
        <v>440</v>
      </c>
      <c r="N729">
        <v>139133</v>
      </c>
      <c r="O729" t="b">
        <v>0</v>
      </c>
      <c r="P729">
        <v>21415</v>
      </c>
      <c r="Q729" t="s">
        <v>4510</v>
      </c>
      <c r="R729" t="s">
        <v>3739</v>
      </c>
      <c r="S729" t="s">
        <v>3740</v>
      </c>
      <c r="T729" t="s">
        <v>130</v>
      </c>
      <c r="U729">
        <v>16967418</v>
      </c>
      <c r="V729" t="s">
        <v>4398</v>
      </c>
      <c r="X729">
        <v>15</v>
      </c>
      <c r="Y729">
        <v>20</v>
      </c>
      <c r="Z729">
        <v>25</v>
      </c>
      <c r="AB729" t="s">
        <v>130</v>
      </c>
      <c r="AC729" t="s">
        <v>125</v>
      </c>
      <c r="AD729" t="s">
        <v>125</v>
      </c>
      <c r="AE729" t="s">
        <v>125</v>
      </c>
      <c r="AF729" t="s">
        <v>125</v>
      </c>
      <c r="AG729" t="s">
        <v>125</v>
      </c>
    </row>
    <row r="730" spans="1:33" x14ac:dyDescent="0.2">
      <c r="A730">
        <v>62</v>
      </c>
      <c r="B730">
        <v>17661</v>
      </c>
      <c r="C730" t="s">
        <v>4485</v>
      </c>
      <c r="E730" t="s">
        <v>3665</v>
      </c>
      <c r="F730" t="s">
        <v>3735</v>
      </c>
      <c r="G730">
        <v>1</v>
      </c>
      <c r="H730">
        <v>0</v>
      </c>
      <c r="I730" t="s">
        <v>794</v>
      </c>
      <c r="J730" t="s">
        <v>613</v>
      </c>
      <c r="M730" t="s">
        <v>440</v>
      </c>
      <c r="N730">
        <v>138832</v>
      </c>
      <c r="O730" t="b">
        <v>0</v>
      </c>
      <c r="P730">
        <v>21409</v>
      </c>
      <c r="Q730" t="s">
        <v>4511</v>
      </c>
      <c r="R730" t="s">
        <v>3739</v>
      </c>
      <c r="S730" t="s">
        <v>3740</v>
      </c>
      <c r="T730" t="s">
        <v>130</v>
      </c>
      <c r="U730">
        <v>16944012</v>
      </c>
      <c r="V730" t="s">
        <v>3744</v>
      </c>
      <c r="AB730" t="s">
        <v>130</v>
      </c>
      <c r="AC730" t="s">
        <v>125</v>
      </c>
      <c r="AD730" t="s">
        <v>125</v>
      </c>
      <c r="AE730" t="s">
        <v>125</v>
      </c>
      <c r="AF730" t="s">
        <v>125</v>
      </c>
      <c r="AG730" t="s">
        <v>125</v>
      </c>
    </row>
    <row r="731" spans="1:33" x14ac:dyDescent="0.2">
      <c r="A731">
        <v>62</v>
      </c>
      <c r="B731">
        <v>17661</v>
      </c>
      <c r="C731" t="s">
        <v>4485</v>
      </c>
      <c r="E731" t="s">
        <v>3665</v>
      </c>
      <c r="F731" t="s">
        <v>3735</v>
      </c>
      <c r="G731">
        <v>1</v>
      </c>
      <c r="H731">
        <v>0</v>
      </c>
      <c r="I731" t="s">
        <v>794</v>
      </c>
      <c r="J731" t="s">
        <v>613</v>
      </c>
      <c r="M731" t="s">
        <v>440</v>
      </c>
      <c r="N731">
        <v>139134</v>
      </c>
      <c r="O731" t="b">
        <v>0</v>
      </c>
      <c r="P731">
        <v>21416</v>
      </c>
      <c r="Q731" t="s">
        <v>4512</v>
      </c>
      <c r="R731" t="s">
        <v>3739</v>
      </c>
      <c r="S731" t="s">
        <v>3740</v>
      </c>
      <c r="T731" t="s">
        <v>130</v>
      </c>
      <c r="U731">
        <v>16967672</v>
      </c>
      <c r="V731" t="s">
        <v>4513</v>
      </c>
      <c r="Z731">
        <v>600</v>
      </c>
      <c r="AB731" t="s">
        <v>130</v>
      </c>
      <c r="AC731" t="s">
        <v>125</v>
      </c>
      <c r="AD731" t="s">
        <v>125</v>
      </c>
      <c r="AE731" t="s">
        <v>125</v>
      </c>
      <c r="AF731" t="s">
        <v>125</v>
      </c>
      <c r="AG731" t="s">
        <v>125</v>
      </c>
    </row>
    <row r="732" spans="1:33" x14ac:dyDescent="0.2">
      <c r="A732">
        <v>62</v>
      </c>
      <c r="B732">
        <v>17661</v>
      </c>
      <c r="C732" t="s">
        <v>4485</v>
      </c>
      <c r="E732" t="s">
        <v>3665</v>
      </c>
      <c r="F732" t="s">
        <v>3735</v>
      </c>
      <c r="G732">
        <v>1</v>
      </c>
      <c r="H732">
        <v>0</v>
      </c>
      <c r="I732" t="s">
        <v>794</v>
      </c>
      <c r="J732" t="s">
        <v>613</v>
      </c>
      <c r="M732" t="s">
        <v>440</v>
      </c>
      <c r="N732">
        <v>139135</v>
      </c>
      <c r="O732" t="b">
        <v>0</v>
      </c>
      <c r="P732">
        <v>21417</v>
      </c>
      <c r="Q732" t="s">
        <v>4514</v>
      </c>
      <c r="R732" t="s">
        <v>3739</v>
      </c>
      <c r="S732" t="s">
        <v>3740</v>
      </c>
      <c r="T732" t="s">
        <v>130</v>
      </c>
      <c r="U732">
        <v>16967708</v>
      </c>
      <c r="V732" t="s">
        <v>3744</v>
      </c>
      <c r="AB732" t="s">
        <v>130</v>
      </c>
      <c r="AC732" t="s">
        <v>125</v>
      </c>
      <c r="AD732" t="s">
        <v>125</v>
      </c>
      <c r="AE732" t="s">
        <v>125</v>
      </c>
      <c r="AF732" t="s">
        <v>125</v>
      </c>
      <c r="AG732" t="s">
        <v>125</v>
      </c>
    </row>
    <row r="733" spans="1:33" x14ac:dyDescent="0.2">
      <c r="A733">
        <v>62</v>
      </c>
      <c r="B733">
        <v>17661</v>
      </c>
      <c r="C733" t="s">
        <v>4485</v>
      </c>
      <c r="E733" t="s">
        <v>3665</v>
      </c>
      <c r="F733" t="s">
        <v>3735</v>
      </c>
      <c r="G733">
        <v>1</v>
      </c>
      <c r="H733">
        <v>0</v>
      </c>
      <c r="I733" t="s">
        <v>794</v>
      </c>
      <c r="J733" t="s">
        <v>613</v>
      </c>
      <c r="M733" t="s">
        <v>440</v>
      </c>
      <c r="N733">
        <v>139136</v>
      </c>
      <c r="O733" t="b">
        <v>0</v>
      </c>
      <c r="P733">
        <v>21418</v>
      </c>
      <c r="Q733" t="s">
        <v>4515</v>
      </c>
      <c r="R733" t="s">
        <v>3739</v>
      </c>
      <c r="S733" t="s">
        <v>3740</v>
      </c>
      <c r="T733" t="s">
        <v>130</v>
      </c>
      <c r="U733">
        <v>16967744</v>
      </c>
      <c r="V733" t="s">
        <v>3744</v>
      </c>
      <c r="AB733" t="s">
        <v>130</v>
      </c>
      <c r="AC733" t="s">
        <v>125</v>
      </c>
      <c r="AD733" t="s">
        <v>125</v>
      </c>
      <c r="AE733" t="s">
        <v>125</v>
      </c>
      <c r="AF733" t="s">
        <v>125</v>
      </c>
      <c r="AG733" t="s">
        <v>125</v>
      </c>
    </row>
    <row r="734" spans="1:33" x14ac:dyDescent="0.2">
      <c r="A734">
        <v>62</v>
      </c>
      <c r="B734">
        <v>17661</v>
      </c>
      <c r="C734" t="s">
        <v>4485</v>
      </c>
      <c r="E734" t="s">
        <v>3665</v>
      </c>
      <c r="F734" t="s">
        <v>3735</v>
      </c>
      <c r="G734">
        <v>1</v>
      </c>
      <c r="H734">
        <v>0</v>
      </c>
      <c r="I734" t="s">
        <v>794</v>
      </c>
      <c r="J734" t="s">
        <v>613</v>
      </c>
      <c r="M734" t="s">
        <v>440</v>
      </c>
      <c r="N734">
        <v>139137</v>
      </c>
      <c r="O734" t="b">
        <v>0</v>
      </c>
      <c r="P734">
        <v>21419</v>
      </c>
      <c r="Q734" t="s">
        <v>4516</v>
      </c>
      <c r="R734" t="s">
        <v>3739</v>
      </c>
      <c r="S734" t="s">
        <v>3740</v>
      </c>
      <c r="T734" t="s">
        <v>130</v>
      </c>
      <c r="U734">
        <v>16967913</v>
      </c>
      <c r="V734" t="s">
        <v>4513</v>
      </c>
      <c r="Z734">
        <v>600</v>
      </c>
      <c r="AB734" t="s">
        <v>130</v>
      </c>
      <c r="AC734" t="s">
        <v>125</v>
      </c>
      <c r="AD734" t="s">
        <v>125</v>
      </c>
      <c r="AE734" t="s">
        <v>125</v>
      </c>
      <c r="AF734" t="s">
        <v>125</v>
      </c>
      <c r="AG734" t="s">
        <v>125</v>
      </c>
    </row>
    <row r="735" spans="1:33" x14ac:dyDescent="0.2">
      <c r="A735">
        <v>62</v>
      </c>
      <c r="B735">
        <v>17661</v>
      </c>
      <c r="C735" t="s">
        <v>4485</v>
      </c>
      <c r="E735" t="s">
        <v>3665</v>
      </c>
      <c r="F735" t="s">
        <v>3735</v>
      </c>
      <c r="G735">
        <v>1</v>
      </c>
      <c r="H735">
        <v>0</v>
      </c>
      <c r="I735" t="s">
        <v>794</v>
      </c>
      <c r="J735" t="s">
        <v>613</v>
      </c>
      <c r="M735" t="s">
        <v>440</v>
      </c>
      <c r="N735">
        <v>139138</v>
      </c>
      <c r="O735" t="b">
        <v>0</v>
      </c>
      <c r="P735">
        <v>21420</v>
      </c>
      <c r="Q735" t="s">
        <v>4517</v>
      </c>
      <c r="R735" t="s">
        <v>3739</v>
      </c>
      <c r="S735" t="s">
        <v>3740</v>
      </c>
      <c r="T735" t="s">
        <v>130</v>
      </c>
      <c r="U735">
        <v>16968056</v>
      </c>
      <c r="V735" t="s">
        <v>3744</v>
      </c>
      <c r="AB735" t="s">
        <v>130</v>
      </c>
      <c r="AC735" t="s">
        <v>125</v>
      </c>
      <c r="AD735" t="s">
        <v>125</v>
      </c>
      <c r="AE735" t="s">
        <v>125</v>
      </c>
      <c r="AF735" t="s">
        <v>125</v>
      </c>
      <c r="AG735" t="s">
        <v>125</v>
      </c>
    </row>
    <row r="736" spans="1:33" x14ac:dyDescent="0.2">
      <c r="A736">
        <v>62</v>
      </c>
      <c r="B736">
        <v>17661</v>
      </c>
      <c r="C736" t="s">
        <v>4485</v>
      </c>
      <c r="E736" t="s">
        <v>3665</v>
      </c>
      <c r="F736" t="s">
        <v>3735</v>
      </c>
      <c r="G736">
        <v>1</v>
      </c>
      <c r="H736">
        <v>0</v>
      </c>
      <c r="I736" t="s">
        <v>794</v>
      </c>
      <c r="J736" t="s">
        <v>613</v>
      </c>
      <c r="M736" t="s">
        <v>440</v>
      </c>
      <c r="N736">
        <v>139139</v>
      </c>
      <c r="O736" t="b">
        <v>0</v>
      </c>
      <c r="P736">
        <v>21421</v>
      </c>
      <c r="Q736" t="s">
        <v>4518</v>
      </c>
      <c r="R736" t="s">
        <v>3739</v>
      </c>
      <c r="S736" t="s">
        <v>3740</v>
      </c>
      <c r="T736" t="s">
        <v>130</v>
      </c>
      <c r="U736">
        <v>16968127</v>
      </c>
      <c r="V736" t="s">
        <v>3744</v>
      </c>
      <c r="AB736" t="s">
        <v>130</v>
      </c>
      <c r="AC736" t="s">
        <v>125</v>
      </c>
      <c r="AD736" t="s">
        <v>125</v>
      </c>
      <c r="AE736" t="s">
        <v>125</v>
      </c>
      <c r="AF736" t="s">
        <v>125</v>
      </c>
      <c r="AG736" t="s">
        <v>125</v>
      </c>
    </row>
    <row r="737" spans="1:33" x14ac:dyDescent="0.2">
      <c r="A737">
        <v>62</v>
      </c>
      <c r="B737">
        <v>17661</v>
      </c>
      <c r="C737" t="s">
        <v>4485</v>
      </c>
      <c r="E737" t="s">
        <v>3665</v>
      </c>
      <c r="F737" t="s">
        <v>3735</v>
      </c>
      <c r="G737">
        <v>1</v>
      </c>
      <c r="H737">
        <v>0</v>
      </c>
      <c r="I737" t="s">
        <v>794</v>
      </c>
      <c r="J737" t="s">
        <v>613</v>
      </c>
      <c r="M737" t="s">
        <v>440</v>
      </c>
      <c r="N737">
        <v>139140</v>
      </c>
      <c r="O737" t="b">
        <v>0</v>
      </c>
      <c r="P737">
        <v>21422</v>
      </c>
      <c r="Q737" t="s">
        <v>4519</v>
      </c>
      <c r="R737" t="s">
        <v>3739</v>
      </c>
      <c r="S737" t="s">
        <v>3740</v>
      </c>
      <c r="T737" t="s">
        <v>130</v>
      </c>
      <c r="U737">
        <v>16968317</v>
      </c>
      <c r="V737" t="s">
        <v>4493</v>
      </c>
      <c r="Z737">
        <v>600</v>
      </c>
      <c r="AB737" t="s">
        <v>130</v>
      </c>
      <c r="AC737" t="s">
        <v>125</v>
      </c>
      <c r="AD737" t="s">
        <v>125</v>
      </c>
      <c r="AE737" t="s">
        <v>125</v>
      </c>
      <c r="AF737" t="s">
        <v>125</v>
      </c>
      <c r="AG737" t="s">
        <v>125</v>
      </c>
    </row>
    <row r="738" spans="1:33" x14ac:dyDescent="0.2">
      <c r="A738">
        <v>62</v>
      </c>
      <c r="B738">
        <v>17661</v>
      </c>
      <c r="C738" t="s">
        <v>4485</v>
      </c>
      <c r="E738" t="s">
        <v>3665</v>
      </c>
      <c r="F738" t="s">
        <v>3735</v>
      </c>
      <c r="G738">
        <v>1</v>
      </c>
      <c r="H738">
        <v>0</v>
      </c>
      <c r="I738" t="s">
        <v>794</v>
      </c>
      <c r="J738" t="s">
        <v>613</v>
      </c>
      <c r="M738" t="s">
        <v>440</v>
      </c>
      <c r="N738">
        <v>139141</v>
      </c>
      <c r="O738" t="b">
        <v>0</v>
      </c>
      <c r="P738">
        <v>21423</v>
      </c>
      <c r="Q738" t="s">
        <v>4520</v>
      </c>
      <c r="R738" t="s">
        <v>3739</v>
      </c>
      <c r="S738" t="s">
        <v>3740</v>
      </c>
      <c r="T738" t="s">
        <v>130</v>
      </c>
      <c r="U738">
        <v>16968436</v>
      </c>
      <c r="V738" t="s">
        <v>3744</v>
      </c>
      <c r="AB738" t="s">
        <v>130</v>
      </c>
      <c r="AC738" t="s">
        <v>125</v>
      </c>
      <c r="AD738" t="s">
        <v>125</v>
      </c>
      <c r="AE738" t="s">
        <v>125</v>
      </c>
      <c r="AF738" t="s">
        <v>125</v>
      </c>
      <c r="AG738" t="s">
        <v>125</v>
      </c>
    </row>
    <row r="739" spans="1:33" x14ac:dyDescent="0.2">
      <c r="A739">
        <v>62</v>
      </c>
      <c r="B739">
        <v>17661</v>
      </c>
      <c r="C739" t="s">
        <v>4485</v>
      </c>
      <c r="E739" t="s">
        <v>3665</v>
      </c>
      <c r="F739" t="s">
        <v>3735</v>
      </c>
      <c r="G739">
        <v>1</v>
      </c>
      <c r="H739">
        <v>0</v>
      </c>
      <c r="I739" t="s">
        <v>794</v>
      </c>
      <c r="J739" t="s">
        <v>613</v>
      </c>
      <c r="M739" t="s">
        <v>440</v>
      </c>
      <c r="N739">
        <v>139142</v>
      </c>
      <c r="O739" t="b">
        <v>0</v>
      </c>
      <c r="P739">
        <v>21424</v>
      </c>
      <c r="Q739" t="s">
        <v>4521</v>
      </c>
      <c r="R739" t="s">
        <v>3739</v>
      </c>
      <c r="S739" t="s">
        <v>3740</v>
      </c>
      <c r="T739" t="s">
        <v>130</v>
      </c>
      <c r="U739">
        <v>16968591</v>
      </c>
      <c r="V739" t="s">
        <v>3744</v>
      </c>
      <c r="AB739" t="s">
        <v>130</v>
      </c>
      <c r="AC739" t="s">
        <v>125</v>
      </c>
      <c r="AD739" t="s">
        <v>125</v>
      </c>
      <c r="AE739" t="s">
        <v>125</v>
      </c>
      <c r="AF739" t="s">
        <v>125</v>
      </c>
      <c r="AG739" t="s">
        <v>125</v>
      </c>
    </row>
    <row r="740" spans="1:33" x14ac:dyDescent="0.2">
      <c r="A740">
        <v>62</v>
      </c>
      <c r="B740">
        <v>17661</v>
      </c>
      <c r="C740" t="s">
        <v>4485</v>
      </c>
      <c r="E740" t="s">
        <v>3665</v>
      </c>
      <c r="F740" t="s">
        <v>3735</v>
      </c>
      <c r="G740">
        <v>1</v>
      </c>
      <c r="H740">
        <v>0</v>
      </c>
      <c r="I740" t="s">
        <v>794</v>
      </c>
      <c r="J740" t="s">
        <v>613</v>
      </c>
      <c r="M740" t="s">
        <v>440</v>
      </c>
      <c r="N740">
        <v>139143</v>
      </c>
      <c r="O740" t="b">
        <v>0</v>
      </c>
      <c r="P740">
        <v>21425</v>
      </c>
      <c r="Q740" t="s">
        <v>4522</v>
      </c>
      <c r="R740" t="s">
        <v>3739</v>
      </c>
      <c r="S740" t="s">
        <v>3740</v>
      </c>
      <c r="T740" t="s">
        <v>130</v>
      </c>
      <c r="U740">
        <v>16968894</v>
      </c>
      <c r="V740" t="s">
        <v>4523</v>
      </c>
      <c r="X740">
        <v>17</v>
      </c>
      <c r="Y740">
        <v>18.5</v>
      </c>
      <c r="Z740">
        <v>22</v>
      </c>
      <c r="AB740" t="s">
        <v>130</v>
      </c>
      <c r="AC740" t="s">
        <v>125</v>
      </c>
      <c r="AD740" t="s">
        <v>125</v>
      </c>
      <c r="AE740" t="s">
        <v>125</v>
      </c>
      <c r="AF740" t="s">
        <v>125</v>
      </c>
      <c r="AG740" t="s">
        <v>125</v>
      </c>
    </row>
    <row r="741" spans="1:33" x14ac:dyDescent="0.2">
      <c r="A741">
        <v>62</v>
      </c>
      <c r="B741">
        <v>17661</v>
      </c>
      <c r="C741" t="s">
        <v>4485</v>
      </c>
      <c r="E741" t="s">
        <v>3665</v>
      </c>
      <c r="F741" t="s">
        <v>3735</v>
      </c>
      <c r="G741">
        <v>1</v>
      </c>
      <c r="H741">
        <v>0</v>
      </c>
      <c r="I741" t="s">
        <v>794</v>
      </c>
      <c r="J741" t="s">
        <v>613</v>
      </c>
      <c r="M741" t="s">
        <v>440</v>
      </c>
      <c r="N741">
        <v>139145</v>
      </c>
      <c r="O741" t="b">
        <v>0</v>
      </c>
      <c r="P741">
        <v>21427</v>
      </c>
      <c r="Q741" t="s">
        <v>4524</v>
      </c>
      <c r="R741" t="s">
        <v>3739</v>
      </c>
      <c r="S741" t="s">
        <v>3740</v>
      </c>
      <c r="T741" t="s">
        <v>130</v>
      </c>
      <c r="U741">
        <v>16969070</v>
      </c>
      <c r="V741" t="s">
        <v>3744</v>
      </c>
      <c r="AB741" t="s">
        <v>130</v>
      </c>
      <c r="AC741" t="s">
        <v>125</v>
      </c>
      <c r="AD741" t="s">
        <v>125</v>
      </c>
      <c r="AE741" t="s">
        <v>125</v>
      </c>
      <c r="AF741" t="s">
        <v>125</v>
      </c>
      <c r="AG741" t="s">
        <v>125</v>
      </c>
    </row>
    <row r="742" spans="1:33" x14ac:dyDescent="0.2">
      <c r="A742">
        <v>62</v>
      </c>
      <c r="B742">
        <v>17661</v>
      </c>
      <c r="C742" t="s">
        <v>4485</v>
      </c>
      <c r="E742" t="s">
        <v>3665</v>
      </c>
      <c r="F742" t="s">
        <v>3735</v>
      </c>
      <c r="G742">
        <v>1</v>
      </c>
      <c r="H742">
        <v>0</v>
      </c>
      <c r="I742" t="s">
        <v>794</v>
      </c>
      <c r="J742" t="s">
        <v>613</v>
      </c>
      <c r="M742" t="s">
        <v>440</v>
      </c>
      <c r="N742">
        <v>139144</v>
      </c>
      <c r="O742" t="b">
        <v>0</v>
      </c>
      <c r="P742">
        <v>21426</v>
      </c>
      <c r="Q742" t="s">
        <v>4525</v>
      </c>
      <c r="R742" t="s">
        <v>3739</v>
      </c>
      <c r="S742" t="s">
        <v>3740</v>
      </c>
      <c r="T742" t="s">
        <v>130</v>
      </c>
      <c r="U742">
        <v>16969064</v>
      </c>
      <c r="V742" t="s">
        <v>4402</v>
      </c>
      <c r="X742">
        <v>20</v>
      </c>
      <c r="Y742">
        <v>30</v>
      </c>
      <c r="Z742">
        <v>40</v>
      </c>
      <c r="AB742" t="s">
        <v>130</v>
      </c>
      <c r="AC742" t="s">
        <v>125</v>
      </c>
      <c r="AD742" t="s">
        <v>125</v>
      </c>
      <c r="AE742" t="s">
        <v>125</v>
      </c>
      <c r="AF742" t="s">
        <v>125</v>
      </c>
      <c r="AG742" t="s">
        <v>125</v>
      </c>
    </row>
    <row r="743" spans="1:33" x14ac:dyDescent="0.2">
      <c r="A743">
        <v>62</v>
      </c>
      <c r="B743">
        <v>17661</v>
      </c>
      <c r="C743" t="s">
        <v>4485</v>
      </c>
      <c r="E743" t="s">
        <v>3665</v>
      </c>
      <c r="F743" t="s">
        <v>3735</v>
      </c>
      <c r="G743">
        <v>1</v>
      </c>
      <c r="H743">
        <v>0</v>
      </c>
      <c r="I743" t="s">
        <v>794</v>
      </c>
      <c r="J743" t="s">
        <v>613</v>
      </c>
      <c r="M743" t="s">
        <v>440</v>
      </c>
      <c r="N743">
        <v>139146</v>
      </c>
      <c r="O743" t="b">
        <v>0</v>
      </c>
      <c r="P743">
        <v>21428</v>
      </c>
      <c r="Q743" t="s">
        <v>4526</v>
      </c>
      <c r="R743" t="s">
        <v>3739</v>
      </c>
      <c r="S743" t="s">
        <v>3740</v>
      </c>
      <c r="T743" t="s">
        <v>130</v>
      </c>
      <c r="U743">
        <v>16969678</v>
      </c>
      <c r="V743" t="s">
        <v>4513</v>
      </c>
      <c r="AB743" t="s">
        <v>130</v>
      </c>
      <c r="AC743" t="s">
        <v>125</v>
      </c>
      <c r="AD743" t="s">
        <v>125</v>
      </c>
      <c r="AE743" t="s">
        <v>125</v>
      </c>
      <c r="AF743" t="s">
        <v>125</v>
      </c>
      <c r="AG743" t="s">
        <v>125</v>
      </c>
    </row>
    <row r="744" spans="1:33" x14ac:dyDescent="0.2">
      <c r="A744">
        <v>62</v>
      </c>
      <c r="B744">
        <v>17661</v>
      </c>
      <c r="C744" t="s">
        <v>4485</v>
      </c>
      <c r="E744" t="s">
        <v>3665</v>
      </c>
      <c r="F744" t="s">
        <v>3735</v>
      </c>
      <c r="G744">
        <v>1</v>
      </c>
      <c r="H744">
        <v>0</v>
      </c>
      <c r="I744" t="s">
        <v>794</v>
      </c>
      <c r="J744" t="s">
        <v>613</v>
      </c>
      <c r="M744" t="s">
        <v>440</v>
      </c>
      <c r="N744">
        <v>139147</v>
      </c>
      <c r="O744" t="b">
        <v>0</v>
      </c>
      <c r="P744">
        <v>21429</v>
      </c>
      <c r="Q744" t="s">
        <v>4527</v>
      </c>
      <c r="R744" t="s">
        <v>3739</v>
      </c>
      <c r="S744" t="s">
        <v>3740</v>
      </c>
      <c r="T744" t="s">
        <v>130</v>
      </c>
      <c r="U744">
        <v>16969694</v>
      </c>
      <c r="V744" t="s">
        <v>3744</v>
      </c>
      <c r="AB744" t="s">
        <v>130</v>
      </c>
      <c r="AC744" t="s">
        <v>125</v>
      </c>
      <c r="AD744" t="s">
        <v>125</v>
      </c>
      <c r="AE744" t="s">
        <v>125</v>
      </c>
      <c r="AF744" t="s">
        <v>125</v>
      </c>
      <c r="AG744" t="s">
        <v>125</v>
      </c>
    </row>
    <row r="745" spans="1:33" x14ac:dyDescent="0.2">
      <c r="A745">
        <v>62</v>
      </c>
      <c r="B745">
        <v>17661</v>
      </c>
      <c r="C745" t="s">
        <v>4485</v>
      </c>
      <c r="E745" t="s">
        <v>3665</v>
      </c>
      <c r="F745" t="s">
        <v>3735</v>
      </c>
      <c r="G745">
        <v>1</v>
      </c>
      <c r="H745">
        <v>0</v>
      </c>
      <c r="I745" t="s">
        <v>794</v>
      </c>
      <c r="J745" t="s">
        <v>613</v>
      </c>
      <c r="M745" t="s">
        <v>440</v>
      </c>
      <c r="N745">
        <v>139148</v>
      </c>
      <c r="O745" t="b">
        <v>0</v>
      </c>
      <c r="P745">
        <v>21430</v>
      </c>
      <c r="Q745" t="s">
        <v>4528</v>
      </c>
      <c r="R745" t="s">
        <v>3739</v>
      </c>
      <c r="S745" t="s">
        <v>3740</v>
      </c>
      <c r="T745" t="s">
        <v>130</v>
      </c>
      <c r="U745">
        <v>16969768</v>
      </c>
      <c r="V745" t="s">
        <v>3744</v>
      </c>
      <c r="AB745" t="s">
        <v>130</v>
      </c>
      <c r="AC745" t="s">
        <v>125</v>
      </c>
      <c r="AD745" t="s">
        <v>125</v>
      </c>
      <c r="AE745" t="s">
        <v>125</v>
      </c>
      <c r="AF745" t="s">
        <v>125</v>
      </c>
      <c r="AG745" t="s">
        <v>125</v>
      </c>
    </row>
    <row r="746" spans="1:33" x14ac:dyDescent="0.2">
      <c r="A746">
        <v>62</v>
      </c>
      <c r="B746">
        <v>17661</v>
      </c>
      <c r="C746" t="s">
        <v>4485</v>
      </c>
      <c r="E746" t="s">
        <v>3665</v>
      </c>
      <c r="F746" t="s">
        <v>3735</v>
      </c>
      <c r="G746">
        <v>1</v>
      </c>
      <c r="H746">
        <v>0</v>
      </c>
      <c r="I746" t="s">
        <v>794</v>
      </c>
      <c r="J746" t="s">
        <v>613</v>
      </c>
      <c r="M746" t="s">
        <v>440</v>
      </c>
      <c r="N746">
        <v>139149</v>
      </c>
      <c r="O746" t="b">
        <v>0</v>
      </c>
      <c r="P746">
        <v>21432</v>
      </c>
      <c r="Q746" t="s">
        <v>4529</v>
      </c>
      <c r="R746" t="s">
        <v>3739</v>
      </c>
      <c r="S746" t="s">
        <v>3740</v>
      </c>
      <c r="T746" t="s">
        <v>130</v>
      </c>
      <c r="U746">
        <v>16969831</v>
      </c>
      <c r="V746" t="s">
        <v>4513</v>
      </c>
      <c r="Z746">
        <v>600</v>
      </c>
      <c r="AB746" t="s">
        <v>130</v>
      </c>
      <c r="AC746" t="s">
        <v>125</v>
      </c>
      <c r="AD746" t="s">
        <v>125</v>
      </c>
      <c r="AE746" t="s">
        <v>125</v>
      </c>
      <c r="AF746" t="s">
        <v>125</v>
      </c>
      <c r="AG746" t="s">
        <v>125</v>
      </c>
    </row>
    <row r="747" spans="1:33" x14ac:dyDescent="0.2">
      <c r="A747">
        <v>62</v>
      </c>
      <c r="B747">
        <v>17661</v>
      </c>
      <c r="C747" t="s">
        <v>4485</v>
      </c>
      <c r="E747" t="s">
        <v>3665</v>
      </c>
      <c r="F747" t="s">
        <v>3735</v>
      </c>
      <c r="G747">
        <v>1</v>
      </c>
      <c r="H747">
        <v>0</v>
      </c>
      <c r="I747" t="s">
        <v>794</v>
      </c>
      <c r="J747" t="s">
        <v>613</v>
      </c>
      <c r="M747" t="s">
        <v>440</v>
      </c>
      <c r="N747">
        <v>139150</v>
      </c>
      <c r="O747" t="b">
        <v>0</v>
      </c>
      <c r="P747">
        <v>21434</v>
      </c>
      <c r="Q747" t="s">
        <v>4530</v>
      </c>
      <c r="R747" t="s">
        <v>3739</v>
      </c>
      <c r="S747" t="s">
        <v>3740</v>
      </c>
      <c r="T747" t="s">
        <v>130</v>
      </c>
      <c r="U747">
        <v>16969832</v>
      </c>
      <c r="V747" t="s">
        <v>3744</v>
      </c>
      <c r="AB747" t="s">
        <v>130</v>
      </c>
      <c r="AC747" t="s">
        <v>125</v>
      </c>
      <c r="AD747" t="s">
        <v>125</v>
      </c>
      <c r="AE747" t="s">
        <v>125</v>
      </c>
      <c r="AF747" t="s">
        <v>125</v>
      </c>
      <c r="AG747" t="s">
        <v>125</v>
      </c>
    </row>
    <row r="748" spans="1:33" x14ac:dyDescent="0.2">
      <c r="A748">
        <v>62</v>
      </c>
      <c r="B748">
        <v>17661</v>
      </c>
      <c r="C748" t="s">
        <v>4485</v>
      </c>
      <c r="E748" t="s">
        <v>3665</v>
      </c>
      <c r="F748" t="s">
        <v>3735</v>
      </c>
      <c r="G748">
        <v>1</v>
      </c>
      <c r="H748">
        <v>0</v>
      </c>
      <c r="I748" t="s">
        <v>794</v>
      </c>
      <c r="J748" t="s">
        <v>613</v>
      </c>
      <c r="M748" t="s">
        <v>440</v>
      </c>
      <c r="N748">
        <v>139151</v>
      </c>
      <c r="O748" t="b">
        <v>0</v>
      </c>
      <c r="P748">
        <v>21435</v>
      </c>
      <c r="Q748" t="s">
        <v>4531</v>
      </c>
      <c r="R748" t="s">
        <v>3739</v>
      </c>
      <c r="S748" t="s">
        <v>3740</v>
      </c>
      <c r="T748" t="s">
        <v>130</v>
      </c>
      <c r="U748">
        <v>16969891</v>
      </c>
      <c r="V748" t="s">
        <v>3744</v>
      </c>
      <c r="AB748" t="s">
        <v>130</v>
      </c>
      <c r="AC748" t="s">
        <v>125</v>
      </c>
      <c r="AD748" t="s">
        <v>125</v>
      </c>
      <c r="AE748" t="s">
        <v>125</v>
      </c>
      <c r="AF748" t="s">
        <v>125</v>
      </c>
      <c r="AG748" t="s">
        <v>125</v>
      </c>
    </row>
    <row r="749" spans="1:33" x14ac:dyDescent="0.2">
      <c r="A749">
        <v>62</v>
      </c>
      <c r="B749">
        <v>17661</v>
      </c>
      <c r="C749" t="s">
        <v>4485</v>
      </c>
      <c r="E749" t="s">
        <v>3665</v>
      </c>
      <c r="F749" t="s">
        <v>3735</v>
      </c>
      <c r="G749">
        <v>1</v>
      </c>
      <c r="H749">
        <v>0</v>
      </c>
      <c r="I749" t="s">
        <v>794</v>
      </c>
      <c r="J749" t="s">
        <v>613</v>
      </c>
      <c r="M749" t="s">
        <v>440</v>
      </c>
      <c r="N749">
        <v>139152</v>
      </c>
      <c r="O749" t="b">
        <v>0</v>
      </c>
      <c r="P749">
        <v>21436</v>
      </c>
      <c r="Q749" t="s">
        <v>4532</v>
      </c>
      <c r="R749" t="s">
        <v>3739</v>
      </c>
      <c r="S749" t="s">
        <v>3740</v>
      </c>
      <c r="T749" t="s">
        <v>130</v>
      </c>
      <c r="U749">
        <v>16969984</v>
      </c>
      <c r="V749" t="s">
        <v>4513</v>
      </c>
      <c r="Z749">
        <v>600</v>
      </c>
      <c r="AB749" t="s">
        <v>130</v>
      </c>
      <c r="AC749" t="s">
        <v>125</v>
      </c>
      <c r="AD749" t="s">
        <v>125</v>
      </c>
      <c r="AE749" t="s">
        <v>125</v>
      </c>
      <c r="AF749" t="s">
        <v>125</v>
      </c>
      <c r="AG749" t="s">
        <v>125</v>
      </c>
    </row>
    <row r="750" spans="1:33" x14ac:dyDescent="0.2">
      <c r="A750">
        <v>62</v>
      </c>
      <c r="B750">
        <v>17661</v>
      </c>
      <c r="C750" t="s">
        <v>4485</v>
      </c>
      <c r="E750" t="s">
        <v>3665</v>
      </c>
      <c r="F750" t="s">
        <v>3735</v>
      </c>
      <c r="G750">
        <v>1</v>
      </c>
      <c r="H750">
        <v>0</v>
      </c>
      <c r="I750" t="s">
        <v>794</v>
      </c>
      <c r="J750" t="s">
        <v>613</v>
      </c>
      <c r="M750" t="s">
        <v>440</v>
      </c>
      <c r="N750">
        <v>139153</v>
      </c>
      <c r="O750" t="b">
        <v>0</v>
      </c>
      <c r="P750">
        <v>21437</v>
      </c>
      <c r="Q750" t="s">
        <v>4533</v>
      </c>
      <c r="R750" t="s">
        <v>3739</v>
      </c>
      <c r="S750" t="s">
        <v>3740</v>
      </c>
      <c r="T750" t="s">
        <v>130</v>
      </c>
      <c r="U750">
        <v>16970001</v>
      </c>
      <c r="V750" t="s">
        <v>3744</v>
      </c>
      <c r="AB750" t="s">
        <v>130</v>
      </c>
      <c r="AC750" t="s">
        <v>125</v>
      </c>
      <c r="AD750" t="s">
        <v>125</v>
      </c>
      <c r="AE750" t="s">
        <v>125</v>
      </c>
      <c r="AF750" t="s">
        <v>125</v>
      </c>
      <c r="AG750" t="s">
        <v>125</v>
      </c>
    </row>
    <row r="751" spans="1:33" x14ac:dyDescent="0.2">
      <c r="A751">
        <v>62</v>
      </c>
      <c r="B751">
        <v>17661</v>
      </c>
      <c r="C751" t="s">
        <v>4485</v>
      </c>
      <c r="E751" t="s">
        <v>3665</v>
      </c>
      <c r="F751" t="s">
        <v>3735</v>
      </c>
      <c r="G751">
        <v>1</v>
      </c>
      <c r="H751">
        <v>0</v>
      </c>
      <c r="I751" t="s">
        <v>794</v>
      </c>
      <c r="J751" t="s">
        <v>613</v>
      </c>
      <c r="M751" t="s">
        <v>440</v>
      </c>
      <c r="N751">
        <v>139154</v>
      </c>
      <c r="O751" t="b">
        <v>0</v>
      </c>
      <c r="P751">
        <v>21438</v>
      </c>
      <c r="Q751" t="s">
        <v>4534</v>
      </c>
      <c r="R751" t="s">
        <v>3739</v>
      </c>
      <c r="S751" t="s">
        <v>3740</v>
      </c>
      <c r="T751" t="s">
        <v>130</v>
      </c>
      <c r="U751">
        <v>16970142</v>
      </c>
      <c r="V751" t="s">
        <v>3744</v>
      </c>
      <c r="AB751" t="s">
        <v>130</v>
      </c>
      <c r="AC751" t="s">
        <v>125</v>
      </c>
      <c r="AD751" t="s">
        <v>125</v>
      </c>
      <c r="AE751" t="s">
        <v>125</v>
      </c>
      <c r="AF751" t="s">
        <v>125</v>
      </c>
      <c r="AG751" t="s">
        <v>125</v>
      </c>
    </row>
    <row r="752" spans="1:33" x14ac:dyDescent="0.2">
      <c r="A752">
        <v>62</v>
      </c>
      <c r="B752">
        <v>17661</v>
      </c>
      <c r="C752" t="s">
        <v>4485</v>
      </c>
      <c r="E752" t="s">
        <v>3665</v>
      </c>
      <c r="F752" t="s">
        <v>3735</v>
      </c>
      <c r="G752">
        <v>1</v>
      </c>
      <c r="H752">
        <v>0</v>
      </c>
      <c r="I752" t="s">
        <v>794</v>
      </c>
      <c r="J752" t="s">
        <v>613</v>
      </c>
      <c r="M752" t="s">
        <v>440</v>
      </c>
      <c r="N752">
        <v>139163</v>
      </c>
      <c r="O752" t="b">
        <v>0</v>
      </c>
      <c r="P752">
        <v>21447</v>
      </c>
      <c r="Q752" t="s">
        <v>4535</v>
      </c>
      <c r="R752" t="s">
        <v>3739</v>
      </c>
      <c r="S752" t="s">
        <v>3740</v>
      </c>
      <c r="T752" t="s">
        <v>130</v>
      </c>
      <c r="U752">
        <v>16975253</v>
      </c>
      <c r="V752" t="s">
        <v>3744</v>
      </c>
      <c r="AB752" t="s">
        <v>130</v>
      </c>
      <c r="AC752" t="s">
        <v>125</v>
      </c>
      <c r="AD752" t="s">
        <v>125</v>
      </c>
      <c r="AE752" t="s">
        <v>125</v>
      </c>
      <c r="AF752" t="s">
        <v>125</v>
      </c>
      <c r="AG752" t="s">
        <v>125</v>
      </c>
    </row>
    <row r="753" spans="1:33" x14ac:dyDescent="0.2">
      <c r="A753">
        <v>62</v>
      </c>
      <c r="B753">
        <v>17661</v>
      </c>
      <c r="C753" t="s">
        <v>4485</v>
      </c>
      <c r="E753" t="s">
        <v>3665</v>
      </c>
      <c r="F753" t="s">
        <v>3735</v>
      </c>
      <c r="G753">
        <v>1</v>
      </c>
      <c r="H753">
        <v>0</v>
      </c>
      <c r="I753" t="s">
        <v>794</v>
      </c>
      <c r="J753" t="s">
        <v>613</v>
      </c>
      <c r="M753" t="s">
        <v>440</v>
      </c>
      <c r="N753">
        <v>139155</v>
      </c>
      <c r="O753" t="b">
        <v>0</v>
      </c>
      <c r="P753">
        <v>21439</v>
      </c>
      <c r="Q753" t="s">
        <v>4536</v>
      </c>
      <c r="R753" t="s">
        <v>3739</v>
      </c>
      <c r="S753" t="s">
        <v>3740</v>
      </c>
      <c r="T753" t="s">
        <v>130</v>
      </c>
      <c r="U753">
        <v>16970226</v>
      </c>
      <c r="V753" t="s">
        <v>4537</v>
      </c>
      <c r="X753">
        <v>48</v>
      </c>
      <c r="Y753">
        <v>50</v>
      </c>
      <c r="Z753">
        <v>55</v>
      </c>
      <c r="AB753" t="s">
        <v>130</v>
      </c>
      <c r="AC753" t="s">
        <v>125</v>
      </c>
      <c r="AD753" t="s">
        <v>125</v>
      </c>
      <c r="AE753" t="s">
        <v>125</v>
      </c>
      <c r="AF753" t="s">
        <v>125</v>
      </c>
      <c r="AG753" t="s">
        <v>125</v>
      </c>
    </row>
    <row r="754" spans="1:33" x14ac:dyDescent="0.2">
      <c r="A754">
        <v>62</v>
      </c>
      <c r="B754">
        <v>17661</v>
      </c>
      <c r="C754" t="s">
        <v>4485</v>
      </c>
      <c r="E754" t="s">
        <v>3665</v>
      </c>
      <c r="F754" t="s">
        <v>3735</v>
      </c>
      <c r="G754">
        <v>1</v>
      </c>
      <c r="H754">
        <v>0</v>
      </c>
      <c r="I754" t="s">
        <v>794</v>
      </c>
      <c r="J754" t="s">
        <v>613</v>
      </c>
      <c r="M754" t="s">
        <v>440</v>
      </c>
      <c r="N754">
        <v>139156</v>
      </c>
      <c r="O754" t="b">
        <v>0</v>
      </c>
      <c r="P754">
        <v>21441</v>
      </c>
      <c r="Q754" t="s">
        <v>4538</v>
      </c>
      <c r="R754" t="s">
        <v>3739</v>
      </c>
      <c r="S754" t="s">
        <v>3740</v>
      </c>
      <c r="T754" t="s">
        <v>130</v>
      </c>
      <c r="U754">
        <v>16970725</v>
      </c>
      <c r="V754" t="s">
        <v>4539</v>
      </c>
      <c r="X754">
        <v>12</v>
      </c>
      <c r="Y754">
        <v>12.5</v>
      </c>
      <c r="Z754">
        <v>13</v>
      </c>
      <c r="AB754" t="s">
        <v>130</v>
      </c>
      <c r="AC754" t="s">
        <v>125</v>
      </c>
      <c r="AD754" t="s">
        <v>125</v>
      </c>
      <c r="AE754" t="s">
        <v>125</v>
      </c>
      <c r="AF754" t="s">
        <v>125</v>
      </c>
      <c r="AG754" t="s">
        <v>125</v>
      </c>
    </row>
    <row r="755" spans="1:33" x14ac:dyDescent="0.2">
      <c r="A755">
        <v>62</v>
      </c>
      <c r="B755">
        <v>17661</v>
      </c>
      <c r="C755" t="s">
        <v>4485</v>
      </c>
      <c r="E755" t="s">
        <v>3665</v>
      </c>
      <c r="F755" t="s">
        <v>3735</v>
      </c>
      <c r="G755">
        <v>1</v>
      </c>
      <c r="H755">
        <v>0</v>
      </c>
      <c r="I755" t="s">
        <v>794</v>
      </c>
      <c r="J755" t="s">
        <v>613</v>
      </c>
      <c r="M755" t="s">
        <v>440</v>
      </c>
      <c r="N755">
        <v>139164</v>
      </c>
      <c r="O755" t="b">
        <v>0</v>
      </c>
      <c r="P755">
        <v>21448</v>
      </c>
      <c r="Q755" t="s">
        <v>4540</v>
      </c>
      <c r="R755" t="s">
        <v>3739</v>
      </c>
      <c r="S755" t="s">
        <v>3740</v>
      </c>
      <c r="T755" t="s">
        <v>130</v>
      </c>
      <c r="U755">
        <v>16975378</v>
      </c>
      <c r="V755" t="s">
        <v>3744</v>
      </c>
      <c r="AB755" t="s">
        <v>130</v>
      </c>
      <c r="AC755" t="s">
        <v>125</v>
      </c>
      <c r="AD755" t="s">
        <v>125</v>
      </c>
      <c r="AE755" t="s">
        <v>125</v>
      </c>
      <c r="AF755" t="s">
        <v>125</v>
      </c>
      <c r="AG755" t="s">
        <v>125</v>
      </c>
    </row>
    <row r="756" spans="1:33" x14ac:dyDescent="0.2">
      <c r="A756">
        <v>62</v>
      </c>
      <c r="B756">
        <v>17661</v>
      </c>
      <c r="C756" t="s">
        <v>4485</v>
      </c>
      <c r="E756" t="s">
        <v>3665</v>
      </c>
      <c r="F756" t="s">
        <v>3735</v>
      </c>
      <c r="G756">
        <v>1</v>
      </c>
      <c r="H756">
        <v>0</v>
      </c>
      <c r="I756" t="s">
        <v>794</v>
      </c>
      <c r="J756" t="s">
        <v>613</v>
      </c>
      <c r="M756" t="s">
        <v>440</v>
      </c>
      <c r="N756">
        <v>139158</v>
      </c>
      <c r="O756" t="b">
        <v>0</v>
      </c>
      <c r="P756">
        <v>21443</v>
      </c>
      <c r="Q756" t="s">
        <v>4541</v>
      </c>
      <c r="R756" t="s">
        <v>3739</v>
      </c>
      <c r="S756" t="s">
        <v>3740</v>
      </c>
      <c r="T756" t="s">
        <v>130</v>
      </c>
      <c r="U756">
        <v>16970855</v>
      </c>
      <c r="V756" t="s">
        <v>3744</v>
      </c>
      <c r="AB756" t="s">
        <v>130</v>
      </c>
      <c r="AC756" t="s">
        <v>125</v>
      </c>
      <c r="AD756" t="s">
        <v>125</v>
      </c>
      <c r="AE756" t="s">
        <v>125</v>
      </c>
      <c r="AF756" t="s">
        <v>125</v>
      </c>
      <c r="AG756" t="s">
        <v>125</v>
      </c>
    </row>
    <row r="757" spans="1:33" x14ac:dyDescent="0.2">
      <c r="A757">
        <v>62</v>
      </c>
      <c r="B757">
        <v>17661</v>
      </c>
      <c r="C757" t="s">
        <v>4485</v>
      </c>
      <c r="E757" t="s">
        <v>3665</v>
      </c>
      <c r="F757" t="s">
        <v>3735</v>
      </c>
      <c r="G757">
        <v>1</v>
      </c>
      <c r="H757">
        <v>0</v>
      </c>
      <c r="I757" t="s">
        <v>794</v>
      </c>
      <c r="J757" t="s">
        <v>613</v>
      </c>
      <c r="M757" t="s">
        <v>440</v>
      </c>
      <c r="N757">
        <v>139161</v>
      </c>
      <c r="O757" t="b">
        <v>0</v>
      </c>
      <c r="P757">
        <v>21445</v>
      </c>
      <c r="Q757" t="s">
        <v>4542</v>
      </c>
      <c r="R757" t="s">
        <v>3739</v>
      </c>
      <c r="S757" t="s">
        <v>3740</v>
      </c>
      <c r="T757" t="s">
        <v>130</v>
      </c>
      <c r="U757">
        <v>16975146</v>
      </c>
      <c r="V757" t="s">
        <v>3744</v>
      </c>
      <c r="AB757" t="s">
        <v>130</v>
      </c>
      <c r="AC757" t="s">
        <v>125</v>
      </c>
      <c r="AD757" t="s">
        <v>125</v>
      </c>
      <c r="AE757" t="s">
        <v>125</v>
      </c>
      <c r="AF757" t="s">
        <v>125</v>
      </c>
      <c r="AG757" t="s">
        <v>125</v>
      </c>
    </row>
    <row r="758" spans="1:33" x14ac:dyDescent="0.2">
      <c r="A758">
        <v>62</v>
      </c>
      <c r="B758">
        <v>17661</v>
      </c>
      <c r="C758" t="s">
        <v>4485</v>
      </c>
      <c r="E758" t="s">
        <v>3665</v>
      </c>
      <c r="F758" t="s">
        <v>3735</v>
      </c>
      <c r="G758">
        <v>1</v>
      </c>
      <c r="H758">
        <v>0</v>
      </c>
      <c r="I758" t="s">
        <v>794</v>
      </c>
      <c r="J758" t="s">
        <v>613</v>
      </c>
      <c r="M758" t="s">
        <v>440</v>
      </c>
      <c r="N758">
        <v>139160</v>
      </c>
      <c r="O758" t="b">
        <v>0</v>
      </c>
      <c r="P758">
        <v>21444</v>
      </c>
      <c r="Q758" t="s">
        <v>4543</v>
      </c>
      <c r="R758" t="s">
        <v>3739</v>
      </c>
      <c r="S758" t="s">
        <v>3740</v>
      </c>
      <c r="T758" t="s">
        <v>130</v>
      </c>
      <c r="U758">
        <v>16975048</v>
      </c>
      <c r="V758" t="s">
        <v>3744</v>
      </c>
      <c r="AB758" t="s">
        <v>130</v>
      </c>
      <c r="AC758" t="s">
        <v>125</v>
      </c>
      <c r="AD758" t="s">
        <v>125</v>
      </c>
      <c r="AE758" t="s">
        <v>125</v>
      </c>
      <c r="AF758" t="s">
        <v>125</v>
      </c>
      <c r="AG758" t="s">
        <v>125</v>
      </c>
    </row>
    <row r="759" spans="1:33" x14ac:dyDescent="0.2">
      <c r="A759">
        <v>62</v>
      </c>
      <c r="B759">
        <v>17661</v>
      </c>
      <c r="C759" t="s">
        <v>4485</v>
      </c>
      <c r="E759" t="s">
        <v>3665</v>
      </c>
      <c r="F759" t="s">
        <v>3735</v>
      </c>
      <c r="G759">
        <v>1</v>
      </c>
      <c r="H759">
        <v>0</v>
      </c>
      <c r="I759" t="s">
        <v>794</v>
      </c>
      <c r="J759" t="s">
        <v>613</v>
      </c>
      <c r="M759" t="s">
        <v>440</v>
      </c>
      <c r="N759">
        <v>139162</v>
      </c>
      <c r="O759" t="b">
        <v>0</v>
      </c>
      <c r="P759">
        <v>21446</v>
      </c>
      <c r="Q759" t="s">
        <v>4544</v>
      </c>
      <c r="R759" t="s">
        <v>3739</v>
      </c>
      <c r="S759" t="s">
        <v>3740</v>
      </c>
      <c r="T759" t="s">
        <v>130</v>
      </c>
      <c r="U759">
        <v>16975166</v>
      </c>
      <c r="V759" t="s">
        <v>3744</v>
      </c>
      <c r="AB759" t="s">
        <v>130</v>
      </c>
      <c r="AC759" t="s">
        <v>125</v>
      </c>
      <c r="AD759" t="s">
        <v>125</v>
      </c>
      <c r="AE759" t="s">
        <v>125</v>
      </c>
      <c r="AF759" t="s">
        <v>125</v>
      </c>
      <c r="AG759" t="s">
        <v>125</v>
      </c>
    </row>
    <row r="760" spans="1:33" x14ac:dyDescent="0.2">
      <c r="A760">
        <v>62</v>
      </c>
      <c r="B760">
        <v>17661</v>
      </c>
      <c r="C760" t="s">
        <v>4485</v>
      </c>
      <c r="E760" t="s">
        <v>3665</v>
      </c>
      <c r="F760" t="s">
        <v>3735</v>
      </c>
      <c r="G760">
        <v>1</v>
      </c>
      <c r="H760">
        <v>0</v>
      </c>
      <c r="I760" t="s">
        <v>794</v>
      </c>
      <c r="J760" t="s">
        <v>613</v>
      </c>
      <c r="M760" t="s">
        <v>440</v>
      </c>
      <c r="N760">
        <v>139157</v>
      </c>
      <c r="O760" t="b">
        <v>0</v>
      </c>
      <c r="P760">
        <v>21442</v>
      </c>
      <c r="Q760" t="s">
        <v>4545</v>
      </c>
      <c r="R760" t="s">
        <v>3739</v>
      </c>
      <c r="S760" t="s">
        <v>3740</v>
      </c>
      <c r="T760" t="s">
        <v>130</v>
      </c>
      <c r="U760">
        <v>16970774</v>
      </c>
      <c r="V760" t="s">
        <v>4419</v>
      </c>
      <c r="X760">
        <v>45</v>
      </c>
      <c r="Y760">
        <v>55</v>
      </c>
      <c r="Z760">
        <v>60</v>
      </c>
      <c r="AB760" t="s">
        <v>130</v>
      </c>
      <c r="AC760" t="s">
        <v>125</v>
      </c>
      <c r="AD760" t="s">
        <v>125</v>
      </c>
      <c r="AE760" t="s">
        <v>125</v>
      </c>
      <c r="AF760" t="s">
        <v>125</v>
      </c>
      <c r="AG760" t="s">
        <v>125</v>
      </c>
    </row>
    <row r="761" spans="1:33" x14ac:dyDescent="0.2">
      <c r="A761">
        <v>62</v>
      </c>
      <c r="B761">
        <v>17661</v>
      </c>
      <c r="C761" t="s">
        <v>4485</v>
      </c>
      <c r="E761" t="s">
        <v>3665</v>
      </c>
      <c r="F761" t="s">
        <v>3735</v>
      </c>
      <c r="G761">
        <v>1</v>
      </c>
      <c r="H761">
        <v>0</v>
      </c>
      <c r="I761" t="s">
        <v>794</v>
      </c>
      <c r="J761" t="s">
        <v>613</v>
      </c>
      <c r="M761" t="s">
        <v>440</v>
      </c>
      <c r="N761">
        <v>139165</v>
      </c>
      <c r="O761" t="b">
        <v>0</v>
      </c>
      <c r="P761">
        <v>21449</v>
      </c>
      <c r="Q761" t="s">
        <v>4546</v>
      </c>
      <c r="R761" t="s">
        <v>3739</v>
      </c>
      <c r="S761" t="s">
        <v>3740</v>
      </c>
      <c r="T761" t="s">
        <v>130</v>
      </c>
      <c r="U761">
        <v>16975518</v>
      </c>
      <c r="V761" t="s">
        <v>4513</v>
      </c>
      <c r="Z761">
        <v>600</v>
      </c>
      <c r="AB761" t="s">
        <v>130</v>
      </c>
      <c r="AC761" t="s">
        <v>125</v>
      </c>
      <c r="AD761" t="s">
        <v>125</v>
      </c>
      <c r="AE761" t="s">
        <v>125</v>
      </c>
      <c r="AF761" t="s">
        <v>125</v>
      </c>
      <c r="AG761" t="s">
        <v>125</v>
      </c>
    </row>
    <row r="762" spans="1:33" x14ac:dyDescent="0.2">
      <c r="A762">
        <v>62</v>
      </c>
      <c r="B762">
        <v>17661</v>
      </c>
      <c r="C762" t="s">
        <v>4485</v>
      </c>
      <c r="E762" t="s">
        <v>3665</v>
      </c>
      <c r="F762" t="s">
        <v>3735</v>
      </c>
      <c r="G762">
        <v>1</v>
      </c>
      <c r="H762">
        <v>0</v>
      </c>
      <c r="I762" t="s">
        <v>794</v>
      </c>
      <c r="J762" t="s">
        <v>613</v>
      </c>
      <c r="M762" t="s">
        <v>440</v>
      </c>
      <c r="N762">
        <v>139166</v>
      </c>
      <c r="O762" t="b">
        <v>0</v>
      </c>
      <c r="P762">
        <v>21450</v>
      </c>
      <c r="Q762" t="s">
        <v>4547</v>
      </c>
      <c r="R762" t="s">
        <v>3739</v>
      </c>
      <c r="S762" t="s">
        <v>3740</v>
      </c>
      <c r="T762" t="s">
        <v>130</v>
      </c>
      <c r="U762">
        <v>16975618</v>
      </c>
      <c r="V762" t="s">
        <v>3744</v>
      </c>
      <c r="AB762" t="s">
        <v>130</v>
      </c>
      <c r="AC762" t="s">
        <v>125</v>
      </c>
      <c r="AD762" t="s">
        <v>125</v>
      </c>
      <c r="AE762" t="s">
        <v>125</v>
      </c>
      <c r="AF762" t="s">
        <v>125</v>
      </c>
      <c r="AG762" t="s">
        <v>125</v>
      </c>
    </row>
    <row r="763" spans="1:33" x14ac:dyDescent="0.2">
      <c r="A763">
        <v>62</v>
      </c>
      <c r="B763">
        <v>17661</v>
      </c>
      <c r="C763" t="s">
        <v>4485</v>
      </c>
      <c r="E763" t="s">
        <v>3665</v>
      </c>
      <c r="F763" t="s">
        <v>3735</v>
      </c>
      <c r="G763">
        <v>1</v>
      </c>
      <c r="H763">
        <v>0</v>
      </c>
      <c r="I763" t="s">
        <v>794</v>
      </c>
      <c r="J763" t="s">
        <v>613</v>
      </c>
      <c r="M763" t="s">
        <v>440</v>
      </c>
      <c r="N763">
        <v>139167</v>
      </c>
      <c r="O763" t="b">
        <v>0</v>
      </c>
      <c r="P763">
        <v>21451</v>
      </c>
      <c r="Q763" t="s">
        <v>4548</v>
      </c>
      <c r="R763" t="s">
        <v>3739</v>
      </c>
      <c r="S763" t="s">
        <v>3740</v>
      </c>
      <c r="T763" t="s">
        <v>130</v>
      </c>
      <c r="U763">
        <v>16975657</v>
      </c>
      <c r="V763" t="s">
        <v>3744</v>
      </c>
      <c r="AB763" t="s">
        <v>130</v>
      </c>
      <c r="AC763" t="s">
        <v>125</v>
      </c>
      <c r="AD763" t="s">
        <v>125</v>
      </c>
      <c r="AE763" t="s">
        <v>125</v>
      </c>
      <c r="AF763" t="s">
        <v>125</v>
      </c>
      <c r="AG763" t="s">
        <v>125</v>
      </c>
    </row>
    <row r="764" spans="1:33" x14ac:dyDescent="0.2">
      <c r="A764">
        <v>62</v>
      </c>
      <c r="B764">
        <v>17661</v>
      </c>
      <c r="C764" t="s">
        <v>4485</v>
      </c>
      <c r="E764" t="s">
        <v>3665</v>
      </c>
      <c r="F764" t="s">
        <v>3735</v>
      </c>
      <c r="G764">
        <v>1</v>
      </c>
      <c r="H764">
        <v>0</v>
      </c>
      <c r="I764" t="s">
        <v>794</v>
      </c>
      <c r="J764" t="s">
        <v>613</v>
      </c>
      <c r="M764" t="s">
        <v>440</v>
      </c>
      <c r="N764">
        <v>139168</v>
      </c>
      <c r="O764" t="b">
        <v>0</v>
      </c>
      <c r="P764">
        <v>21452</v>
      </c>
      <c r="Q764" t="s">
        <v>4549</v>
      </c>
      <c r="R764" t="s">
        <v>3739</v>
      </c>
      <c r="S764" t="s">
        <v>3740</v>
      </c>
      <c r="T764" t="s">
        <v>130</v>
      </c>
      <c r="U764">
        <v>16975827</v>
      </c>
      <c r="V764" t="s">
        <v>4493</v>
      </c>
      <c r="Z764">
        <v>600</v>
      </c>
      <c r="AB764" t="s">
        <v>130</v>
      </c>
      <c r="AC764" t="s">
        <v>125</v>
      </c>
      <c r="AD764" t="s">
        <v>125</v>
      </c>
      <c r="AE764" t="s">
        <v>125</v>
      </c>
      <c r="AF764" t="s">
        <v>125</v>
      </c>
      <c r="AG764" t="s">
        <v>125</v>
      </c>
    </row>
    <row r="765" spans="1:33" x14ac:dyDescent="0.2">
      <c r="A765">
        <v>62</v>
      </c>
      <c r="B765">
        <v>17661</v>
      </c>
      <c r="C765" t="s">
        <v>4485</v>
      </c>
      <c r="E765" t="s">
        <v>3665</v>
      </c>
      <c r="F765" t="s">
        <v>3735</v>
      </c>
      <c r="G765">
        <v>1</v>
      </c>
      <c r="H765">
        <v>0</v>
      </c>
      <c r="I765" t="s">
        <v>794</v>
      </c>
      <c r="J765" t="s">
        <v>613</v>
      </c>
      <c r="M765" t="s">
        <v>440</v>
      </c>
      <c r="N765">
        <v>139169</v>
      </c>
      <c r="O765" t="b">
        <v>0</v>
      </c>
      <c r="P765">
        <v>21453</v>
      </c>
      <c r="Q765" t="s">
        <v>4550</v>
      </c>
      <c r="R765" t="s">
        <v>3739</v>
      </c>
      <c r="S765" t="s">
        <v>3740</v>
      </c>
      <c r="T765" t="s">
        <v>130</v>
      </c>
      <c r="U765">
        <v>16976264</v>
      </c>
      <c r="V765" t="s">
        <v>3744</v>
      </c>
      <c r="AB765" t="s">
        <v>130</v>
      </c>
      <c r="AC765" t="s">
        <v>125</v>
      </c>
      <c r="AD765" t="s">
        <v>125</v>
      </c>
      <c r="AE765" t="s">
        <v>125</v>
      </c>
      <c r="AF765" t="s">
        <v>125</v>
      </c>
      <c r="AG765" t="s">
        <v>125</v>
      </c>
    </row>
    <row r="766" spans="1:33" x14ac:dyDescent="0.2">
      <c r="A766">
        <v>62</v>
      </c>
      <c r="B766">
        <v>17661</v>
      </c>
      <c r="C766" t="s">
        <v>4485</v>
      </c>
      <c r="E766" t="s">
        <v>3665</v>
      </c>
      <c r="F766" t="s">
        <v>3735</v>
      </c>
      <c r="G766">
        <v>1</v>
      </c>
      <c r="H766">
        <v>0</v>
      </c>
      <c r="I766" t="s">
        <v>794</v>
      </c>
      <c r="J766" t="s">
        <v>613</v>
      </c>
      <c r="M766" t="s">
        <v>440</v>
      </c>
      <c r="N766">
        <v>139170</v>
      </c>
      <c r="O766" t="b">
        <v>0</v>
      </c>
      <c r="P766">
        <v>21454</v>
      </c>
      <c r="Q766" t="s">
        <v>4551</v>
      </c>
      <c r="R766" t="s">
        <v>3739</v>
      </c>
      <c r="S766" t="s">
        <v>3740</v>
      </c>
      <c r="T766" t="s">
        <v>130</v>
      </c>
      <c r="U766">
        <v>16976271</v>
      </c>
      <c r="V766" t="s">
        <v>3744</v>
      </c>
      <c r="AB766" t="s">
        <v>130</v>
      </c>
      <c r="AC766" t="s">
        <v>125</v>
      </c>
      <c r="AD766" t="s">
        <v>125</v>
      </c>
      <c r="AE766" t="s">
        <v>125</v>
      </c>
      <c r="AF766" t="s">
        <v>125</v>
      </c>
      <c r="AG766" t="s">
        <v>125</v>
      </c>
    </row>
    <row r="767" spans="1:33" x14ac:dyDescent="0.2">
      <c r="A767">
        <v>62</v>
      </c>
      <c r="B767">
        <v>17661</v>
      </c>
      <c r="C767" t="s">
        <v>4485</v>
      </c>
      <c r="E767" t="s">
        <v>3665</v>
      </c>
      <c r="F767" t="s">
        <v>3735</v>
      </c>
      <c r="G767">
        <v>1</v>
      </c>
      <c r="H767">
        <v>0</v>
      </c>
      <c r="I767" t="s">
        <v>794</v>
      </c>
      <c r="J767" t="s">
        <v>613</v>
      </c>
      <c r="M767" t="s">
        <v>440</v>
      </c>
      <c r="N767">
        <v>139171</v>
      </c>
      <c r="O767" t="b">
        <v>0</v>
      </c>
      <c r="P767">
        <v>21455</v>
      </c>
      <c r="Q767" t="s">
        <v>4552</v>
      </c>
      <c r="R767" t="s">
        <v>3739</v>
      </c>
      <c r="S767" t="s">
        <v>3740</v>
      </c>
      <c r="T767" t="s">
        <v>130</v>
      </c>
      <c r="U767">
        <v>16976502</v>
      </c>
      <c r="V767" t="s">
        <v>4513</v>
      </c>
      <c r="Z767">
        <v>600</v>
      </c>
      <c r="AB767" t="s">
        <v>130</v>
      </c>
      <c r="AC767" t="s">
        <v>125</v>
      </c>
      <c r="AD767" t="s">
        <v>125</v>
      </c>
      <c r="AE767" t="s">
        <v>125</v>
      </c>
      <c r="AF767" t="s">
        <v>125</v>
      </c>
      <c r="AG767" t="s">
        <v>125</v>
      </c>
    </row>
    <row r="768" spans="1:33" x14ac:dyDescent="0.2">
      <c r="A768">
        <v>62</v>
      </c>
      <c r="B768">
        <v>17661</v>
      </c>
      <c r="C768" t="s">
        <v>4485</v>
      </c>
      <c r="E768" t="s">
        <v>3665</v>
      </c>
      <c r="F768" t="s">
        <v>3735</v>
      </c>
      <c r="G768">
        <v>1</v>
      </c>
      <c r="H768">
        <v>0</v>
      </c>
      <c r="I768" t="s">
        <v>794</v>
      </c>
      <c r="J768" t="s">
        <v>613</v>
      </c>
      <c r="M768" t="s">
        <v>440</v>
      </c>
      <c r="N768">
        <v>139172</v>
      </c>
      <c r="O768" t="b">
        <v>0</v>
      </c>
      <c r="P768">
        <v>21456</v>
      </c>
      <c r="Q768" t="s">
        <v>4553</v>
      </c>
      <c r="R768" t="s">
        <v>3739</v>
      </c>
      <c r="S768" t="s">
        <v>3740</v>
      </c>
      <c r="T768" t="s">
        <v>130</v>
      </c>
      <c r="U768">
        <v>16976519</v>
      </c>
      <c r="V768" t="s">
        <v>3744</v>
      </c>
      <c r="AB768" t="s">
        <v>130</v>
      </c>
      <c r="AC768" t="s">
        <v>125</v>
      </c>
      <c r="AD768" t="s">
        <v>125</v>
      </c>
      <c r="AE768" t="s">
        <v>125</v>
      </c>
      <c r="AF768" t="s">
        <v>125</v>
      </c>
      <c r="AG768" t="s">
        <v>125</v>
      </c>
    </row>
    <row r="769" spans="1:33" x14ac:dyDescent="0.2">
      <c r="A769">
        <v>62</v>
      </c>
      <c r="B769">
        <v>17661</v>
      </c>
      <c r="C769" t="s">
        <v>4485</v>
      </c>
      <c r="E769" t="s">
        <v>3665</v>
      </c>
      <c r="F769" t="s">
        <v>3735</v>
      </c>
      <c r="G769">
        <v>1</v>
      </c>
      <c r="H769">
        <v>0</v>
      </c>
      <c r="I769" t="s">
        <v>794</v>
      </c>
      <c r="J769" t="s">
        <v>613</v>
      </c>
      <c r="M769" t="s">
        <v>440</v>
      </c>
      <c r="N769">
        <v>139173</v>
      </c>
      <c r="O769" t="b">
        <v>0</v>
      </c>
      <c r="P769">
        <v>21457</v>
      </c>
      <c r="Q769" t="s">
        <v>4554</v>
      </c>
      <c r="R769" t="s">
        <v>3739</v>
      </c>
      <c r="S769" t="s">
        <v>3740</v>
      </c>
      <c r="T769" t="s">
        <v>130</v>
      </c>
      <c r="U769">
        <v>16976663</v>
      </c>
      <c r="V769" t="s">
        <v>3744</v>
      </c>
      <c r="AB769" t="s">
        <v>130</v>
      </c>
      <c r="AC769" t="s">
        <v>125</v>
      </c>
      <c r="AD769" t="s">
        <v>125</v>
      </c>
      <c r="AE769" t="s">
        <v>125</v>
      </c>
      <c r="AF769" t="s">
        <v>125</v>
      </c>
      <c r="AG769" t="s">
        <v>125</v>
      </c>
    </row>
    <row r="770" spans="1:33" x14ac:dyDescent="0.2">
      <c r="A770">
        <v>62</v>
      </c>
      <c r="B770">
        <v>17661</v>
      </c>
      <c r="C770" t="s">
        <v>4485</v>
      </c>
      <c r="E770" t="s">
        <v>3665</v>
      </c>
      <c r="F770" t="s">
        <v>3735</v>
      </c>
      <c r="G770">
        <v>1</v>
      </c>
      <c r="H770">
        <v>0</v>
      </c>
      <c r="I770" t="s">
        <v>794</v>
      </c>
      <c r="J770" t="s">
        <v>613</v>
      </c>
      <c r="M770" t="s">
        <v>440</v>
      </c>
      <c r="N770">
        <v>139174</v>
      </c>
      <c r="O770" t="b">
        <v>0</v>
      </c>
      <c r="P770">
        <v>21458</v>
      </c>
      <c r="Q770" t="s">
        <v>4555</v>
      </c>
      <c r="R770" t="s">
        <v>3739</v>
      </c>
      <c r="S770" t="s">
        <v>3740</v>
      </c>
      <c r="T770" t="s">
        <v>130</v>
      </c>
      <c r="U770">
        <v>16976965</v>
      </c>
      <c r="V770" t="s">
        <v>4280</v>
      </c>
      <c r="X770">
        <v>35</v>
      </c>
      <c r="Y770">
        <v>40</v>
      </c>
      <c r="Z770">
        <v>50</v>
      </c>
      <c r="AB770" t="s">
        <v>130</v>
      </c>
      <c r="AC770" t="s">
        <v>125</v>
      </c>
      <c r="AD770" t="s">
        <v>125</v>
      </c>
      <c r="AE770" t="s">
        <v>125</v>
      </c>
      <c r="AF770" t="s">
        <v>125</v>
      </c>
      <c r="AG770" t="s">
        <v>125</v>
      </c>
    </row>
    <row r="771" spans="1:33" x14ac:dyDescent="0.2">
      <c r="A771">
        <v>62</v>
      </c>
      <c r="B771">
        <v>17661</v>
      </c>
      <c r="C771" t="s">
        <v>4485</v>
      </c>
      <c r="E771" t="s">
        <v>3665</v>
      </c>
      <c r="F771" t="s">
        <v>3735</v>
      </c>
      <c r="G771">
        <v>1</v>
      </c>
      <c r="H771">
        <v>0</v>
      </c>
      <c r="I771" t="s">
        <v>794</v>
      </c>
      <c r="J771" t="s">
        <v>613</v>
      </c>
      <c r="M771" t="s">
        <v>440</v>
      </c>
      <c r="N771">
        <v>139175</v>
      </c>
      <c r="O771" t="b">
        <v>0</v>
      </c>
      <c r="P771">
        <v>21459</v>
      </c>
      <c r="Q771" t="s">
        <v>4556</v>
      </c>
      <c r="R771" t="s">
        <v>3739</v>
      </c>
      <c r="S771" t="s">
        <v>3740</v>
      </c>
      <c r="T771" t="s">
        <v>130</v>
      </c>
      <c r="U771">
        <v>16977040</v>
      </c>
      <c r="V771" t="s">
        <v>3744</v>
      </c>
      <c r="AB771" t="s">
        <v>130</v>
      </c>
      <c r="AC771" t="s">
        <v>125</v>
      </c>
      <c r="AD771" t="s">
        <v>125</v>
      </c>
      <c r="AE771" t="s">
        <v>125</v>
      </c>
      <c r="AF771" t="s">
        <v>125</v>
      </c>
      <c r="AG771" t="s">
        <v>125</v>
      </c>
    </row>
    <row r="772" spans="1:33" x14ac:dyDescent="0.2">
      <c r="A772">
        <v>62</v>
      </c>
      <c r="B772">
        <v>17661</v>
      </c>
      <c r="C772" t="s">
        <v>4485</v>
      </c>
      <c r="E772" t="s">
        <v>3665</v>
      </c>
      <c r="F772" t="s">
        <v>3735</v>
      </c>
      <c r="G772">
        <v>1</v>
      </c>
      <c r="H772">
        <v>0</v>
      </c>
      <c r="I772" t="s">
        <v>794</v>
      </c>
      <c r="J772" t="s">
        <v>613</v>
      </c>
      <c r="M772" t="s">
        <v>440</v>
      </c>
      <c r="N772">
        <v>139176</v>
      </c>
      <c r="O772" t="b">
        <v>0</v>
      </c>
      <c r="P772">
        <v>21460</v>
      </c>
      <c r="Q772" t="s">
        <v>4557</v>
      </c>
      <c r="R772" t="s">
        <v>3739</v>
      </c>
      <c r="S772" t="s">
        <v>3740</v>
      </c>
      <c r="T772" t="s">
        <v>130</v>
      </c>
      <c r="U772">
        <v>16977135</v>
      </c>
      <c r="V772" t="s">
        <v>4513</v>
      </c>
      <c r="Z772">
        <v>600</v>
      </c>
      <c r="AB772" t="s">
        <v>130</v>
      </c>
      <c r="AC772" t="s">
        <v>125</v>
      </c>
      <c r="AD772" t="s">
        <v>125</v>
      </c>
      <c r="AE772" t="s">
        <v>125</v>
      </c>
      <c r="AF772" t="s">
        <v>125</v>
      </c>
      <c r="AG772" t="s">
        <v>125</v>
      </c>
    </row>
    <row r="773" spans="1:33" x14ac:dyDescent="0.2">
      <c r="A773">
        <v>62</v>
      </c>
      <c r="B773">
        <v>17661</v>
      </c>
      <c r="C773" t="s">
        <v>4485</v>
      </c>
      <c r="E773" t="s">
        <v>3665</v>
      </c>
      <c r="F773" t="s">
        <v>3735</v>
      </c>
      <c r="G773">
        <v>1</v>
      </c>
      <c r="H773">
        <v>0</v>
      </c>
      <c r="I773" t="s">
        <v>794</v>
      </c>
      <c r="J773" t="s">
        <v>613</v>
      </c>
      <c r="M773" t="s">
        <v>440</v>
      </c>
      <c r="N773">
        <v>139177</v>
      </c>
      <c r="O773" t="b">
        <v>0</v>
      </c>
      <c r="P773">
        <v>21461</v>
      </c>
      <c r="Q773" t="s">
        <v>4558</v>
      </c>
      <c r="R773" t="s">
        <v>3739</v>
      </c>
      <c r="S773" t="s">
        <v>3740</v>
      </c>
      <c r="T773" t="s">
        <v>130</v>
      </c>
      <c r="U773">
        <v>16977260</v>
      </c>
      <c r="V773" t="s">
        <v>3744</v>
      </c>
      <c r="AB773" t="s">
        <v>130</v>
      </c>
      <c r="AC773" t="s">
        <v>125</v>
      </c>
      <c r="AD773" t="s">
        <v>125</v>
      </c>
      <c r="AE773" t="s">
        <v>125</v>
      </c>
      <c r="AF773" t="s">
        <v>125</v>
      </c>
      <c r="AG773" t="s">
        <v>125</v>
      </c>
    </row>
    <row r="774" spans="1:33" x14ac:dyDescent="0.2">
      <c r="A774">
        <v>62</v>
      </c>
      <c r="B774">
        <v>17661</v>
      </c>
      <c r="C774" t="s">
        <v>4485</v>
      </c>
      <c r="E774" t="s">
        <v>3665</v>
      </c>
      <c r="F774" t="s">
        <v>3735</v>
      </c>
      <c r="G774">
        <v>1</v>
      </c>
      <c r="H774">
        <v>0</v>
      </c>
      <c r="I774" t="s">
        <v>794</v>
      </c>
      <c r="J774" t="s">
        <v>613</v>
      </c>
      <c r="M774" t="s">
        <v>440</v>
      </c>
      <c r="N774">
        <v>139178</v>
      </c>
      <c r="O774" t="b">
        <v>0</v>
      </c>
      <c r="P774">
        <v>21462</v>
      </c>
      <c r="Q774" t="s">
        <v>4559</v>
      </c>
      <c r="R774" t="s">
        <v>3739</v>
      </c>
      <c r="S774" t="s">
        <v>3740</v>
      </c>
      <c r="T774" t="s">
        <v>130</v>
      </c>
      <c r="U774">
        <v>16977313</v>
      </c>
      <c r="V774" t="s">
        <v>3744</v>
      </c>
      <c r="AB774" t="s">
        <v>130</v>
      </c>
      <c r="AC774" t="s">
        <v>125</v>
      </c>
      <c r="AD774" t="s">
        <v>125</v>
      </c>
      <c r="AE774" t="s">
        <v>125</v>
      </c>
      <c r="AF774" t="s">
        <v>125</v>
      </c>
      <c r="AG774" t="s">
        <v>125</v>
      </c>
    </row>
    <row r="775" spans="1:33" x14ac:dyDescent="0.2">
      <c r="A775">
        <v>62</v>
      </c>
      <c r="B775">
        <v>17661</v>
      </c>
      <c r="C775" t="s">
        <v>4485</v>
      </c>
      <c r="E775" t="s">
        <v>3665</v>
      </c>
      <c r="F775" t="s">
        <v>3735</v>
      </c>
      <c r="G775">
        <v>1</v>
      </c>
      <c r="H775">
        <v>0</v>
      </c>
      <c r="I775" t="s">
        <v>794</v>
      </c>
      <c r="J775" t="s">
        <v>613</v>
      </c>
      <c r="M775" t="s">
        <v>440</v>
      </c>
      <c r="N775">
        <v>139218</v>
      </c>
      <c r="O775" t="b">
        <v>0</v>
      </c>
      <c r="P775">
        <v>21472</v>
      </c>
      <c r="Q775" t="s">
        <v>4560</v>
      </c>
      <c r="R775" t="s">
        <v>3739</v>
      </c>
      <c r="S775" t="s">
        <v>3740</v>
      </c>
      <c r="T775" t="s">
        <v>130</v>
      </c>
      <c r="U775">
        <v>16979941</v>
      </c>
      <c r="V775" t="s">
        <v>3744</v>
      </c>
      <c r="AB775" t="s">
        <v>130</v>
      </c>
      <c r="AC775" t="s">
        <v>125</v>
      </c>
      <c r="AD775" t="s">
        <v>125</v>
      </c>
      <c r="AE775" t="s">
        <v>125</v>
      </c>
      <c r="AF775" t="s">
        <v>125</v>
      </c>
      <c r="AG775" t="s">
        <v>125</v>
      </c>
    </row>
    <row r="776" spans="1:33" x14ac:dyDescent="0.2">
      <c r="A776">
        <v>62</v>
      </c>
      <c r="B776">
        <v>17661</v>
      </c>
      <c r="C776" t="s">
        <v>4485</v>
      </c>
      <c r="E776" t="s">
        <v>3665</v>
      </c>
      <c r="F776" t="s">
        <v>3735</v>
      </c>
      <c r="G776">
        <v>1</v>
      </c>
      <c r="H776">
        <v>0</v>
      </c>
      <c r="I776" t="s">
        <v>794</v>
      </c>
      <c r="J776" t="s">
        <v>613</v>
      </c>
      <c r="M776" t="s">
        <v>440</v>
      </c>
      <c r="N776">
        <v>139211</v>
      </c>
      <c r="O776" t="b">
        <v>0</v>
      </c>
      <c r="P776">
        <v>21465</v>
      </c>
      <c r="Q776" t="s">
        <v>4561</v>
      </c>
      <c r="R776" t="s">
        <v>3739</v>
      </c>
      <c r="S776" t="s">
        <v>3740</v>
      </c>
      <c r="T776" t="s">
        <v>130</v>
      </c>
      <c r="U776">
        <v>16978265</v>
      </c>
      <c r="V776" t="s">
        <v>4562</v>
      </c>
      <c r="X776">
        <v>15</v>
      </c>
      <c r="Z776">
        <v>25</v>
      </c>
      <c r="AB776" t="s">
        <v>130</v>
      </c>
      <c r="AC776" t="s">
        <v>125</v>
      </c>
      <c r="AD776" t="s">
        <v>125</v>
      </c>
      <c r="AE776" t="s">
        <v>125</v>
      </c>
      <c r="AF776" t="s">
        <v>125</v>
      </c>
      <c r="AG776" t="s">
        <v>125</v>
      </c>
    </row>
    <row r="777" spans="1:33" x14ac:dyDescent="0.2">
      <c r="A777">
        <v>62</v>
      </c>
      <c r="B777">
        <v>17661</v>
      </c>
      <c r="C777" t="s">
        <v>4485</v>
      </c>
      <c r="E777" t="s">
        <v>3665</v>
      </c>
      <c r="F777" t="s">
        <v>3735</v>
      </c>
      <c r="G777">
        <v>1</v>
      </c>
      <c r="H777">
        <v>0</v>
      </c>
      <c r="I777" t="s">
        <v>794</v>
      </c>
      <c r="J777" t="s">
        <v>613</v>
      </c>
      <c r="M777" t="s">
        <v>440</v>
      </c>
      <c r="N777">
        <v>139179</v>
      </c>
      <c r="O777" t="b">
        <v>0</v>
      </c>
      <c r="P777">
        <v>21463</v>
      </c>
      <c r="Q777" t="s">
        <v>4563</v>
      </c>
      <c r="R777" t="s">
        <v>3739</v>
      </c>
      <c r="S777" t="s">
        <v>3740</v>
      </c>
      <c r="T777" t="s">
        <v>130</v>
      </c>
      <c r="U777">
        <v>16977639</v>
      </c>
      <c r="V777" t="s">
        <v>4564</v>
      </c>
      <c r="X777">
        <v>40</v>
      </c>
      <c r="Z777">
        <v>75</v>
      </c>
      <c r="AB777" t="s">
        <v>130</v>
      </c>
      <c r="AC777" t="s">
        <v>125</v>
      </c>
      <c r="AD777" t="s">
        <v>125</v>
      </c>
      <c r="AE777" t="s">
        <v>125</v>
      </c>
      <c r="AF777" t="s">
        <v>125</v>
      </c>
      <c r="AG777" t="s">
        <v>125</v>
      </c>
    </row>
    <row r="778" spans="1:33" x14ac:dyDescent="0.2">
      <c r="A778">
        <v>62</v>
      </c>
      <c r="B778">
        <v>17661</v>
      </c>
      <c r="C778" t="s">
        <v>4485</v>
      </c>
      <c r="E778" t="s">
        <v>3665</v>
      </c>
      <c r="F778" t="s">
        <v>3735</v>
      </c>
      <c r="G778">
        <v>1</v>
      </c>
      <c r="H778">
        <v>0</v>
      </c>
      <c r="I778" t="s">
        <v>794</v>
      </c>
      <c r="J778" t="s">
        <v>613</v>
      </c>
      <c r="M778" t="s">
        <v>440</v>
      </c>
      <c r="N778">
        <v>139212</v>
      </c>
      <c r="O778" t="b">
        <v>0</v>
      </c>
      <c r="P778">
        <v>21466</v>
      </c>
      <c r="Q778" t="s">
        <v>4565</v>
      </c>
      <c r="R778" t="s">
        <v>3739</v>
      </c>
      <c r="S778" t="s">
        <v>3740</v>
      </c>
      <c r="T778" t="s">
        <v>130</v>
      </c>
      <c r="U778">
        <v>16979270</v>
      </c>
      <c r="V778" t="s">
        <v>4566</v>
      </c>
      <c r="X778">
        <v>170</v>
      </c>
      <c r="Z778">
        <v>320</v>
      </c>
      <c r="AB778" t="s">
        <v>130</v>
      </c>
      <c r="AC778" t="s">
        <v>125</v>
      </c>
      <c r="AD778" t="s">
        <v>125</v>
      </c>
      <c r="AE778" t="s">
        <v>125</v>
      </c>
      <c r="AF778" t="s">
        <v>125</v>
      </c>
      <c r="AG778" t="s">
        <v>125</v>
      </c>
    </row>
    <row r="779" spans="1:33" x14ac:dyDescent="0.2">
      <c r="A779">
        <v>62</v>
      </c>
      <c r="B779">
        <v>17661</v>
      </c>
      <c r="C779" t="s">
        <v>4485</v>
      </c>
      <c r="E779" t="s">
        <v>3665</v>
      </c>
      <c r="F779" t="s">
        <v>3735</v>
      </c>
      <c r="G779">
        <v>1</v>
      </c>
      <c r="H779">
        <v>0</v>
      </c>
      <c r="I779" t="s">
        <v>794</v>
      </c>
      <c r="J779" t="s">
        <v>613</v>
      </c>
      <c r="M779" t="s">
        <v>440</v>
      </c>
      <c r="N779">
        <v>139210</v>
      </c>
      <c r="O779" t="b">
        <v>0</v>
      </c>
      <c r="P779">
        <v>21464</v>
      </c>
      <c r="Q779" t="s">
        <v>4567</v>
      </c>
      <c r="R779" t="s">
        <v>3739</v>
      </c>
      <c r="S779" t="s">
        <v>3740</v>
      </c>
      <c r="T779" t="s">
        <v>130</v>
      </c>
      <c r="U779">
        <v>16977823</v>
      </c>
      <c r="V779" t="s">
        <v>4568</v>
      </c>
      <c r="X779">
        <v>28</v>
      </c>
      <c r="Z779">
        <v>32</v>
      </c>
      <c r="AB779" t="s">
        <v>130</v>
      </c>
      <c r="AC779" t="s">
        <v>125</v>
      </c>
      <c r="AD779" t="s">
        <v>125</v>
      </c>
      <c r="AE779" t="s">
        <v>125</v>
      </c>
      <c r="AF779" t="s">
        <v>125</v>
      </c>
      <c r="AG779" t="s">
        <v>125</v>
      </c>
    </row>
    <row r="780" spans="1:33" x14ac:dyDescent="0.2">
      <c r="A780">
        <v>62</v>
      </c>
      <c r="B780">
        <v>17661</v>
      </c>
      <c r="C780" t="s">
        <v>4485</v>
      </c>
      <c r="E780" t="s">
        <v>3665</v>
      </c>
      <c r="F780" t="s">
        <v>3735</v>
      </c>
      <c r="G780">
        <v>1</v>
      </c>
      <c r="H780">
        <v>0</v>
      </c>
      <c r="I780" t="s">
        <v>794</v>
      </c>
      <c r="J780" t="s">
        <v>613</v>
      </c>
      <c r="M780" t="s">
        <v>440</v>
      </c>
      <c r="N780">
        <v>139214</v>
      </c>
      <c r="O780" t="b">
        <v>0</v>
      </c>
      <c r="P780">
        <v>21468</v>
      </c>
      <c r="Q780" t="s">
        <v>4569</v>
      </c>
      <c r="R780" t="s">
        <v>3739</v>
      </c>
      <c r="S780" t="s">
        <v>3740</v>
      </c>
      <c r="T780" t="s">
        <v>130</v>
      </c>
      <c r="U780">
        <v>16979464</v>
      </c>
      <c r="V780" t="s">
        <v>3744</v>
      </c>
      <c r="AB780" t="s">
        <v>130</v>
      </c>
      <c r="AC780" t="s">
        <v>125</v>
      </c>
      <c r="AD780" t="s">
        <v>125</v>
      </c>
      <c r="AE780" t="s">
        <v>125</v>
      </c>
      <c r="AF780" t="s">
        <v>125</v>
      </c>
      <c r="AG780" t="s">
        <v>125</v>
      </c>
    </row>
    <row r="781" spans="1:33" x14ac:dyDescent="0.2">
      <c r="A781">
        <v>62</v>
      </c>
      <c r="B781">
        <v>17661</v>
      </c>
      <c r="C781" t="s">
        <v>4485</v>
      </c>
      <c r="E781" t="s">
        <v>3665</v>
      </c>
      <c r="F781" t="s">
        <v>3735</v>
      </c>
      <c r="G781">
        <v>1</v>
      </c>
      <c r="H781">
        <v>0</v>
      </c>
      <c r="I781" t="s">
        <v>794</v>
      </c>
      <c r="J781" t="s">
        <v>613</v>
      </c>
      <c r="M781" t="s">
        <v>440</v>
      </c>
      <c r="N781">
        <v>139216</v>
      </c>
      <c r="O781" t="b">
        <v>0</v>
      </c>
      <c r="P781">
        <v>21470</v>
      </c>
      <c r="Q781" t="s">
        <v>4570</v>
      </c>
      <c r="R781" t="s">
        <v>3739</v>
      </c>
      <c r="S781" t="s">
        <v>3740</v>
      </c>
      <c r="T781" t="s">
        <v>130</v>
      </c>
      <c r="U781">
        <v>16979723</v>
      </c>
      <c r="V781" t="s">
        <v>3744</v>
      </c>
      <c r="AB781" t="s">
        <v>130</v>
      </c>
      <c r="AC781" t="s">
        <v>125</v>
      </c>
      <c r="AD781" t="s">
        <v>125</v>
      </c>
      <c r="AE781" t="s">
        <v>125</v>
      </c>
      <c r="AF781" t="s">
        <v>125</v>
      </c>
      <c r="AG781" t="s">
        <v>125</v>
      </c>
    </row>
    <row r="782" spans="1:33" x14ac:dyDescent="0.2">
      <c r="A782">
        <v>62</v>
      </c>
      <c r="B782">
        <v>17661</v>
      </c>
      <c r="C782" t="s">
        <v>4485</v>
      </c>
      <c r="E782" t="s">
        <v>3665</v>
      </c>
      <c r="F782" t="s">
        <v>3735</v>
      </c>
      <c r="G782">
        <v>1</v>
      </c>
      <c r="H782">
        <v>0</v>
      </c>
      <c r="I782" t="s">
        <v>794</v>
      </c>
      <c r="J782" t="s">
        <v>613</v>
      </c>
      <c r="M782" t="s">
        <v>440</v>
      </c>
      <c r="N782">
        <v>139215</v>
      </c>
      <c r="O782" t="b">
        <v>0</v>
      </c>
      <c r="P782">
        <v>21469</v>
      </c>
      <c r="Q782" t="s">
        <v>4571</v>
      </c>
      <c r="R782" t="s">
        <v>3739</v>
      </c>
      <c r="S782" t="s">
        <v>3740</v>
      </c>
      <c r="T782" t="s">
        <v>130</v>
      </c>
      <c r="U782">
        <v>16979662</v>
      </c>
      <c r="V782" t="s">
        <v>3744</v>
      </c>
      <c r="AB782" t="s">
        <v>130</v>
      </c>
      <c r="AC782" t="s">
        <v>125</v>
      </c>
      <c r="AD782" t="s">
        <v>125</v>
      </c>
      <c r="AE782" t="s">
        <v>125</v>
      </c>
      <c r="AF782" t="s">
        <v>125</v>
      </c>
      <c r="AG782" t="s">
        <v>125</v>
      </c>
    </row>
    <row r="783" spans="1:33" x14ac:dyDescent="0.2">
      <c r="A783">
        <v>62</v>
      </c>
      <c r="B783">
        <v>17661</v>
      </c>
      <c r="C783" t="s">
        <v>4485</v>
      </c>
      <c r="E783" t="s">
        <v>3665</v>
      </c>
      <c r="F783" t="s">
        <v>3735</v>
      </c>
      <c r="G783">
        <v>1</v>
      </c>
      <c r="H783">
        <v>0</v>
      </c>
      <c r="I783" t="s">
        <v>794</v>
      </c>
      <c r="J783" t="s">
        <v>613</v>
      </c>
      <c r="M783" t="s">
        <v>440</v>
      </c>
      <c r="N783">
        <v>139217</v>
      </c>
      <c r="O783" t="b">
        <v>0</v>
      </c>
      <c r="P783">
        <v>21471</v>
      </c>
      <c r="Q783" t="s">
        <v>4572</v>
      </c>
      <c r="R783" t="s">
        <v>3739</v>
      </c>
      <c r="S783" t="s">
        <v>3740</v>
      </c>
      <c r="T783" t="s">
        <v>130</v>
      </c>
      <c r="U783">
        <v>16979821</v>
      </c>
      <c r="V783" t="s">
        <v>3744</v>
      </c>
      <c r="AB783" t="s">
        <v>130</v>
      </c>
      <c r="AC783" t="s">
        <v>125</v>
      </c>
      <c r="AD783" t="s">
        <v>125</v>
      </c>
      <c r="AE783" t="s">
        <v>125</v>
      </c>
      <c r="AF783" t="s">
        <v>125</v>
      </c>
      <c r="AG783" t="s">
        <v>125</v>
      </c>
    </row>
    <row r="784" spans="1:33" x14ac:dyDescent="0.2">
      <c r="A784">
        <v>62</v>
      </c>
      <c r="B784">
        <v>17661</v>
      </c>
      <c r="C784" t="s">
        <v>4485</v>
      </c>
      <c r="E784" t="s">
        <v>3665</v>
      </c>
      <c r="F784" t="s">
        <v>3735</v>
      </c>
      <c r="G784">
        <v>1</v>
      </c>
      <c r="H784">
        <v>0</v>
      </c>
      <c r="I784" t="s">
        <v>794</v>
      </c>
      <c r="J784" t="s">
        <v>613</v>
      </c>
      <c r="M784" t="s">
        <v>440</v>
      </c>
      <c r="N784">
        <v>139213</v>
      </c>
      <c r="O784" t="b">
        <v>0</v>
      </c>
      <c r="P784">
        <v>21467</v>
      </c>
      <c r="Q784" t="s">
        <v>4573</v>
      </c>
      <c r="R784" t="s">
        <v>3739</v>
      </c>
      <c r="S784" t="s">
        <v>3740</v>
      </c>
      <c r="T784" t="s">
        <v>130</v>
      </c>
      <c r="U784">
        <v>16979432</v>
      </c>
      <c r="V784" t="s">
        <v>4574</v>
      </c>
      <c r="X784">
        <v>28</v>
      </c>
      <c r="Z784">
        <v>38</v>
      </c>
      <c r="AB784" t="s">
        <v>130</v>
      </c>
      <c r="AC784" t="s">
        <v>125</v>
      </c>
      <c r="AD784" t="s">
        <v>125</v>
      </c>
      <c r="AE784" t="s">
        <v>125</v>
      </c>
      <c r="AF784" t="s">
        <v>125</v>
      </c>
      <c r="AG784" t="s">
        <v>125</v>
      </c>
    </row>
    <row r="785" spans="1:33" x14ac:dyDescent="0.2">
      <c r="A785">
        <v>62</v>
      </c>
      <c r="B785">
        <v>17661</v>
      </c>
      <c r="C785" t="s">
        <v>4485</v>
      </c>
      <c r="E785" t="s">
        <v>3665</v>
      </c>
      <c r="F785" t="s">
        <v>3735</v>
      </c>
      <c r="G785">
        <v>1</v>
      </c>
      <c r="H785">
        <v>0</v>
      </c>
      <c r="I785" t="s">
        <v>794</v>
      </c>
      <c r="J785" t="s">
        <v>613</v>
      </c>
      <c r="M785" t="s">
        <v>440</v>
      </c>
      <c r="N785">
        <v>139229</v>
      </c>
      <c r="O785" t="b">
        <v>0</v>
      </c>
      <c r="P785">
        <v>21483</v>
      </c>
      <c r="Q785" t="s">
        <v>4575</v>
      </c>
      <c r="R785" t="s">
        <v>3739</v>
      </c>
      <c r="S785" t="s">
        <v>3740</v>
      </c>
      <c r="T785" t="s">
        <v>130</v>
      </c>
      <c r="U785">
        <v>16981998</v>
      </c>
      <c r="V785" t="s">
        <v>3744</v>
      </c>
      <c r="AB785" t="s">
        <v>130</v>
      </c>
      <c r="AC785" t="s">
        <v>125</v>
      </c>
      <c r="AD785" t="s">
        <v>125</v>
      </c>
      <c r="AE785" t="s">
        <v>125</v>
      </c>
      <c r="AF785" t="s">
        <v>125</v>
      </c>
      <c r="AG785" t="s">
        <v>125</v>
      </c>
    </row>
    <row r="786" spans="1:33" x14ac:dyDescent="0.2">
      <c r="A786">
        <v>62</v>
      </c>
      <c r="B786">
        <v>17661</v>
      </c>
      <c r="C786" t="s">
        <v>4485</v>
      </c>
      <c r="E786" t="s">
        <v>3665</v>
      </c>
      <c r="F786" t="s">
        <v>3735</v>
      </c>
      <c r="G786">
        <v>1</v>
      </c>
      <c r="H786">
        <v>0</v>
      </c>
      <c r="I786" t="s">
        <v>794</v>
      </c>
      <c r="J786" t="s">
        <v>613</v>
      </c>
      <c r="M786" t="s">
        <v>440</v>
      </c>
      <c r="N786">
        <v>139221</v>
      </c>
      <c r="O786" t="b">
        <v>0</v>
      </c>
      <c r="P786">
        <v>21475</v>
      </c>
      <c r="Q786" t="s">
        <v>4576</v>
      </c>
      <c r="R786" t="s">
        <v>3739</v>
      </c>
      <c r="S786" t="s">
        <v>3740</v>
      </c>
      <c r="T786" t="s">
        <v>130</v>
      </c>
      <c r="U786">
        <v>16980456</v>
      </c>
      <c r="V786" t="s">
        <v>4577</v>
      </c>
      <c r="X786">
        <v>9</v>
      </c>
      <c r="Z786">
        <v>15</v>
      </c>
      <c r="AB786" t="s">
        <v>130</v>
      </c>
      <c r="AC786" t="s">
        <v>125</v>
      </c>
      <c r="AD786" t="s">
        <v>125</v>
      </c>
      <c r="AE786" t="s">
        <v>125</v>
      </c>
      <c r="AF786" t="s">
        <v>125</v>
      </c>
      <c r="AG786" t="s">
        <v>125</v>
      </c>
    </row>
    <row r="787" spans="1:33" x14ac:dyDescent="0.2">
      <c r="A787">
        <v>62</v>
      </c>
      <c r="B787">
        <v>17661</v>
      </c>
      <c r="C787" t="s">
        <v>4485</v>
      </c>
      <c r="E787" t="s">
        <v>3665</v>
      </c>
      <c r="F787" t="s">
        <v>3735</v>
      </c>
      <c r="G787">
        <v>1</v>
      </c>
      <c r="H787">
        <v>0</v>
      </c>
      <c r="I787" t="s">
        <v>794</v>
      </c>
      <c r="J787" t="s">
        <v>613</v>
      </c>
      <c r="M787" t="s">
        <v>440</v>
      </c>
      <c r="N787">
        <v>139219</v>
      </c>
      <c r="O787" t="b">
        <v>0</v>
      </c>
      <c r="P787">
        <v>21473</v>
      </c>
      <c r="Q787" t="s">
        <v>4578</v>
      </c>
      <c r="R787" t="s">
        <v>3739</v>
      </c>
      <c r="S787" t="s">
        <v>3740</v>
      </c>
      <c r="T787" t="s">
        <v>130</v>
      </c>
      <c r="U787">
        <v>16980014</v>
      </c>
      <c r="V787" t="s">
        <v>4579</v>
      </c>
      <c r="X787">
        <v>70</v>
      </c>
      <c r="Y787">
        <v>80</v>
      </c>
      <c r="Z787">
        <v>90</v>
      </c>
      <c r="AB787" t="s">
        <v>130</v>
      </c>
      <c r="AC787" t="s">
        <v>125</v>
      </c>
      <c r="AD787" t="s">
        <v>125</v>
      </c>
      <c r="AE787" t="s">
        <v>125</v>
      </c>
      <c r="AF787" t="s">
        <v>125</v>
      </c>
      <c r="AG787" t="s">
        <v>125</v>
      </c>
    </row>
    <row r="788" spans="1:33" x14ac:dyDescent="0.2">
      <c r="A788">
        <v>62</v>
      </c>
      <c r="B788">
        <v>17661</v>
      </c>
      <c r="C788" t="s">
        <v>4485</v>
      </c>
      <c r="E788" t="s">
        <v>3665</v>
      </c>
      <c r="F788" t="s">
        <v>3735</v>
      </c>
      <c r="G788">
        <v>1</v>
      </c>
      <c r="H788">
        <v>0</v>
      </c>
      <c r="I788" t="s">
        <v>794</v>
      </c>
      <c r="J788" t="s">
        <v>613</v>
      </c>
      <c r="M788" t="s">
        <v>440</v>
      </c>
      <c r="N788">
        <v>139222</v>
      </c>
      <c r="O788" t="b">
        <v>0</v>
      </c>
      <c r="P788">
        <v>21476</v>
      </c>
      <c r="Q788" t="s">
        <v>4580</v>
      </c>
      <c r="R788" t="s">
        <v>3739</v>
      </c>
      <c r="S788" t="s">
        <v>3740</v>
      </c>
      <c r="T788" t="s">
        <v>130</v>
      </c>
      <c r="U788">
        <v>16980519</v>
      </c>
      <c r="V788" t="s">
        <v>4581</v>
      </c>
      <c r="X788">
        <v>300</v>
      </c>
      <c r="Z788">
        <v>385</v>
      </c>
      <c r="AB788" t="s">
        <v>130</v>
      </c>
      <c r="AC788" t="s">
        <v>125</v>
      </c>
      <c r="AD788" t="s">
        <v>125</v>
      </c>
      <c r="AE788" t="s">
        <v>125</v>
      </c>
      <c r="AF788" t="s">
        <v>125</v>
      </c>
      <c r="AG788" t="s">
        <v>125</v>
      </c>
    </row>
    <row r="789" spans="1:33" x14ac:dyDescent="0.2">
      <c r="A789">
        <v>62</v>
      </c>
      <c r="B789">
        <v>17661</v>
      </c>
      <c r="C789" t="s">
        <v>4485</v>
      </c>
      <c r="E789" t="s">
        <v>3665</v>
      </c>
      <c r="F789" t="s">
        <v>3735</v>
      </c>
      <c r="G789">
        <v>1</v>
      </c>
      <c r="H789">
        <v>0</v>
      </c>
      <c r="I789" t="s">
        <v>794</v>
      </c>
      <c r="J789" t="s">
        <v>613</v>
      </c>
      <c r="M789" t="s">
        <v>440</v>
      </c>
      <c r="N789">
        <v>139220</v>
      </c>
      <c r="O789" t="b">
        <v>0</v>
      </c>
      <c r="P789">
        <v>21474</v>
      </c>
      <c r="Q789" t="s">
        <v>4582</v>
      </c>
      <c r="R789" t="s">
        <v>3739</v>
      </c>
      <c r="S789" t="s">
        <v>3740</v>
      </c>
      <c r="T789" t="s">
        <v>130</v>
      </c>
      <c r="U789">
        <v>16980200</v>
      </c>
      <c r="V789" t="s">
        <v>4583</v>
      </c>
      <c r="X789">
        <v>40</v>
      </c>
      <c r="Z789">
        <v>45</v>
      </c>
      <c r="AB789" t="s">
        <v>130</v>
      </c>
      <c r="AC789" t="s">
        <v>125</v>
      </c>
      <c r="AD789" t="s">
        <v>125</v>
      </c>
      <c r="AE789" t="s">
        <v>125</v>
      </c>
      <c r="AF789" t="s">
        <v>125</v>
      </c>
      <c r="AG789" t="s">
        <v>125</v>
      </c>
    </row>
    <row r="790" spans="1:33" x14ac:dyDescent="0.2">
      <c r="A790">
        <v>62</v>
      </c>
      <c r="B790">
        <v>17661</v>
      </c>
      <c r="C790" t="s">
        <v>4485</v>
      </c>
      <c r="E790" t="s">
        <v>3665</v>
      </c>
      <c r="F790" t="s">
        <v>3735</v>
      </c>
      <c r="G790">
        <v>1</v>
      </c>
      <c r="H790">
        <v>0</v>
      </c>
      <c r="I790" t="s">
        <v>794</v>
      </c>
      <c r="J790" t="s">
        <v>613</v>
      </c>
      <c r="M790" t="s">
        <v>440</v>
      </c>
      <c r="N790">
        <v>139225</v>
      </c>
      <c r="O790" t="b">
        <v>0</v>
      </c>
      <c r="P790">
        <v>21479</v>
      </c>
      <c r="Q790" t="s">
        <v>4584</v>
      </c>
      <c r="R790" t="s">
        <v>3739</v>
      </c>
      <c r="S790" t="s">
        <v>3740</v>
      </c>
      <c r="T790" t="s">
        <v>130</v>
      </c>
      <c r="U790">
        <v>16981362</v>
      </c>
      <c r="V790" t="s">
        <v>3744</v>
      </c>
      <c r="AB790" t="s">
        <v>130</v>
      </c>
      <c r="AC790" t="s">
        <v>125</v>
      </c>
      <c r="AD790" t="s">
        <v>125</v>
      </c>
      <c r="AE790" t="s">
        <v>125</v>
      </c>
      <c r="AF790" t="s">
        <v>125</v>
      </c>
      <c r="AG790" t="s">
        <v>125</v>
      </c>
    </row>
    <row r="791" spans="1:33" x14ac:dyDescent="0.2">
      <c r="A791">
        <v>62</v>
      </c>
      <c r="B791">
        <v>17661</v>
      </c>
      <c r="C791" t="s">
        <v>4485</v>
      </c>
      <c r="E791" t="s">
        <v>3665</v>
      </c>
      <c r="F791" t="s">
        <v>3735</v>
      </c>
      <c r="G791">
        <v>1</v>
      </c>
      <c r="H791">
        <v>0</v>
      </c>
      <c r="I791" t="s">
        <v>794</v>
      </c>
      <c r="J791" t="s">
        <v>613</v>
      </c>
      <c r="M791" t="s">
        <v>440</v>
      </c>
      <c r="N791">
        <v>139227</v>
      </c>
      <c r="O791" t="b">
        <v>0</v>
      </c>
      <c r="P791">
        <v>21481</v>
      </c>
      <c r="Q791" t="s">
        <v>4585</v>
      </c>
      <c r="R791" t="s">
        <v>3739</v>
      </c>
      <c r="S791" t="s">
        <v>3740</v>
      </c>
      <c r="T791" t="s">
        <v>130</v>
      </c>
      <c r="U791">
        <v>16981703</v>
      </c>
      <c r="V791" t="s">
        <v>3744</v>
      </c>
      <c r="AB791" t="s">
        <v>130</v>
      </c>
      <c r="AC791" t="s">
        <v>125</v>
      </c>
      <c r="AD791" t="s">
        <v>125</v>
      </c>
      <c r="AE791" t="s">
        <v>125</v>
      </c>
      <c r="AF791" t="s">
        <v>125</v>
      </c>
      <c r="AG791" t="s">
        <v>125</v>
      </c>
    </row>
    <row r="792" spans="1:33" x14ac:dyDescent="0.2">
      <c r="A792">
        <v>62</v>
      </c>
      <c r="B792">
        <v>17661</v>
      </c>
      <c r="C792" t="s">
        <v>4485</v>
      </c>
      <c r="E792" t="s">
        <v>3665</v>
      </c>
      <c r="F792" t="s">
        <v>3735</v>
      </c>
      <c r="G792">
        <v>1</v>
      </c>
      <c r="H792">
        <v>0</v>
      </c>
      <c r="I792" t="s">
        <v>794</v>
      </c>
      <c r="J792" t="s">
        <v>613</v>
      </c>
      <c r="M792" t="s">
        <v>440</v>
      </c>
      <c r="N792">
        <v>139226</v>
      </c>
      <c r="O792" t="b">
        <v>0</v>
      </c>
      <c r="P792">
        <v>21480</v>
      </c>
      <c r="Q792" t="s">
        <v>4586</v>
      </c>
      <c r="R792" t="s">
        <v>3739</v>
      </c>
      <c r="S792" t="s">
        <v>3740</v>
      </c>
      <c r="T792" t="s">
        <v>130</v>
      </c>
      <c r="U792">
        <v>16981582</v>
      </c>
      <c r="V792" t="s">
        <v>3744</v>
      </c>
      <c r="AB792" t="s">
        <v>130</v>
      </c>
      <c r="AC792" t="s">
        <v>125</v>
      </c>
      <c r="AD792" t="s">
        <v>125</v>
      </c>
      <c r="AE792" t="s">
        <v>125</v>
      </c>
      <c r="AF792" t="s">
        <v>125</v>
      </c>
      <c r="AG792" t="s">
        <v>125</v>
      </c>
    </row>
    <row r="793" spans="1:33" x14ac:dyDescent="0.2">
      <c r="A793">
        <v>62</v>
      </c>
      <c r="B793">
        <v>17661</v>
      </c>
      <c r="C793" t="s">
        <v>4485</v>
      </c>
      <c r="E793" t="s">
        <v>3665</v>
      </c>
      <c r="F793" t="s">
        <v>3735</v>
      </c>
      <c r="G793">
        <v>1</v>
      </c>
      <c r="H793">
        <v>0</v>
      </c>
      <c r="I793" t="s">
        <v>794</v>
      </c>
      <c r="J793" t="s">
        <v>613</v>
      </c>
      <c r="M793" t="s">
        <v>440</v>
      </c>
      <c r="N793">
        <v>139228</v>
      </c>
      <c r="O793" t="b">
        <v>0</v>
      </c>
      <c r="P793">
        <v>21482</v>
      </c>
      <c r="Q793" t="s">
        <v>4587</v>
      </c>
      <c r="R793" t="s">
        <v>3739</v>
      </c>
      <c r="S793" t="s">
        <v>3740</v>
      </c>
      <c r="T793" t="s">
        <v>130</v>
      </c>
      <c r="U793">
        <v>16981749</v>
      </c>
      <c r="V793" t="s">
        <v>3744</v>
      </c>
      <c r="AB793" t="s">
        <v>130</v>
      </c>
      <c r="AC793" t="s">
        <v>125</v>
      </c>
      <c r="AD793" t="s">
        <v>125</v>
      </c>
      <c r="AE793" t="s">
        <v>125</v>
      </c>
      <c r="AF793" t="s">
        <v>125</v>
      </c>
      <c r="AG793" t="s">
        <v>125</v>
      </c>
    </row>
    <row r="794" spans="1:33" x14ac:dyDescent="0.2">
      <c r="A794">
        <v>62</v>
      </c>
      <c r="B794">
        <v>17661</v>
      </c>
      <c r="C794" t="s">
        <v>4485</v>
      </c>
      <c r="E794" t="s">
        <v>3665</v>
      </c>
      <c r="F794" t="s">
        <v>3735</v>
      </c>
      <c r="G794">
        <v>1</v>
      </c>
      <c r="H794">
        <v>0</v>
      </c>
      <c r="I794" t="s">
        <v>794</v>
      </c>
      <c r="J794" t="s">
        <v>613</v>
      </c>
      <c r="M794" t="s">
        <v>440</v>
      </c>
      <c r="N794">
        <v>139223</v>
      </c>
      <c r="O794" t="b">
        <v>0</v>
      </c>
      <c r="P794">
        <v>21477</v>
      </c>
      <c r="Q794" t="s">
        <v>4588</v>
      </c>
      <c r="R794" t="s">
        <v>3739</v>
      </c>
      <c r="S794" t="s">
        <v>3740</v>
      </c>
      <c r="T794" t="s">
        <v>130</v>
      </c>
      <c r="U794">
        <v>16980627</v>
      </c>
      <c r="V794" t="s">
        <v>4589</v>
      </c>
      <c r="X794">
        <v>50</v>
      </c>
      <c r="Y794">
        <v>55</v>
      </c>
      <c r="Z794">
        <v>60</v>
      </c>
      <c r="AB794" t="s">
        <v>130</v>
      </c>
      <c r="AC794" t="s">
        <v>125</v>
      </c>
      <c r="AD794" t="s">
        <v>125</v>
      </c>
      <c r="AE794" t="s">
        <v>125</v>
      </c>
      <c r="AF794" t="s">
        <v>125</v>
      </c>
      <c r="AG794" t="s">
        <v>125</v>
      </c>
    </row>
    <row r="795" spans="1:33" x14ac:dyDescent="0.2">
      <c r="A795">
        <v>62</v>
      </c>
      <c r="B795">
        <v>17661</v>
      </c>
      <c r="C795" t="s">
        <v>4485</v>
      </c>
      <c r="E795" t="s">
        <v>3665</v>
      </c>
      <c r="F795" t="s">
        <v>3735</v>
      </c>
      <c r="G795">
        <v>1</v>
      </c>
      <c r="H795">
        <v>0</v>
      </c>
      <c r="I795" t="s">
        <v>794</v>
      </c>
      <c r="J795" t="s">
        <v>613</v>
      </c>
      <c r="M795" t="s">
        <v>440</v>
      </c>
      <c r="N795">
        <v>139224</v>
      </c>
      <c r="O795" t="b">
        <v>0</v>
      </c>
      <c r="P795">
        <v>21478</v>
      </c>
      <c r="Q795" t="s">
        <v>4590</v>
      </c>
      <c r="R795" t="s">
        <v>3739</v>
      </c>
      <c r="S795" t="s">
        <v>3740</v>
      </c>
      <c r="T795" t="s">
        <v>130</v>
      </c>
      <c r="U795">
        <v>16981160</v>
      </c>
      <c r="V795" t="s">
        <v>4591</v>
      </c>
      <c r="X795">
        <v>2.7999999523162842</v>
      </c>
      <c r="Z795">
        <v>3.7999999523162842</v>
      </c>
      <c r="AB795" t="s">
        <v>130</v>
      </c>
      <c r="AC795" t="s">
        <v>125</v>
      </c>
      <c r="AD795" t="s">
        <v>125</v>
      </c>
      <c r="AE795" t="s">
        <v>125</v>
      </c>
      <c r="AF795" t="s">
        <v>125</v>
      </c>
      <c r="AG795" t="s">
        <v>125</v>
      </c>
    </row>
    <row r="796" spans="1:33" x14ac:dyDescent="0.2">
      <c r="A796">
        <v>62</v>
      </c>
      <c r="B796">
        <v>17661</v>
      </c>
      <c r="C796" t="s">
        <v>4485</v>
      </c>
      <c r="E796" t="s">
        <v>3665</v>
      </c>
      <c r="F796" t="s">
        <v>3735</v>
      </c>
      <c r="G796">
        <v>1</v>
      </c>
      <c r="H796">
        <v>0</v>
      </c>
      <c r="I796" t="s">
        <v>794</v>
      </c>
      <c r="J796" t="s">
        <v>613</v>
      </c>
      <c r="M796" t="s">
        <v>440</v>
      </c>
      <c r="N796">
        <v>139234</v>
      </c>
      <c r="O796" t="b">
        <v>0</v>
      </c>
      <c r="P796">
        <v>21484</v>
      </c>
      <c r="Q796" t="s">
        <v>4592</v>
      </c>
      <c r="R796" t="s">
        <v>3739</v>
      </c>
      <c r="S796" t="s">
        <v>3740</v>
      </c>
      <c r="T796" t="s">
        <v>130</v>
      </c>
      <c r="U796">
        <v>16982481</v>
      </c>
      <c r="V796" t="s">
        <v>4513</v>
      </c>
      <c r="Z796">
        <v>600</v>
      </c>
      <c r="AB796" t="s">
        <v>130</v>
      </c>
      <c r="AC796" t="s">
        <v>125</v>
      </c>
      <c r="AD796" t="s">
        <v>125</v>
      </c>
      <c r="AE796" t="s">
        <v>125</v>
      </c>
      <c r="AF796" t="s">
        <v>125</v>
      </c>
      <c r="AG796" t="s">
        <v>125</v>
      </c>
    </row>
    <row r="797" spans="1:33" x14ac:dyDescent="0.2">
      <c r="A797">
        <v>62</v>
      </c>
      <c r="B797">
        <v>17661</v>
      </c>
      <c r="C797" t="s">
        <v>4485</v>
      </c>
      <c r="E797" t="s">
        <v>3665</v>
      </c>
      <c r="F797" t="s">
        <v>3735</v>
      </c>
      <c r="G797">
        <v>1</v>
      </c>
      <c r="H797">
        <v>0</v>
      </c>
      <c r="I797" t="s">
        <v>794</v>
      </c>
      <c r="J797" t="s">
        <v>613</v>
      </c>
      <c r="M797" t="s">
        <v>440</v>
      </c>
      <c r="N797">
        <v>139235</v>
      </c>
      <c r="O797" t="b">
        <v>0</v>
      </c>
      <c r="P797">
        <v>21485</v>
      </c>
      <c r="Q797" t="s">
        <v>4593</v>
      </c>
      <c r="R797" t="s">
        <v>3739</v>
      </c>
      <c r="S797" t="s">
        <v>3740</v>
      </c>
      <c r="T797" t="s">
        <v>130</v>
      </c>
      <c r="U797">
        <v>16982530</v>
      </c>
      <c r="V797" t="s">
        <v>3744</v>
      </c>
      <c r="AB797" t="s">
        <v>130</v>
      </c>
      <c r="AC797" t="s">
        <v>125</v>
      </c>
      <c r="AD797" t="s">
        <v>125</v>
      </c>
      <c r="AE797" t="s">
        <v>125</v>
      </c>
      <c r="AF797" t="s">
        <v>125</v>
      </c>
      <c r="AG797" t="s">
        <v>125</v>
      </c>
    </row>
    <row r="798" spans="1:33" x14ac:dyDescent="0.2">
      <c r="A798">
        <v>62</v>
      </c>
      <c r="B798">
        <v>17661</v>
      </c>
      <c r="C798" t="s">
        <v>4485</v>
      </c>
      <c r="E798" t="s">
        <v>3665</v>
      </c>
      <c r="F798" t="s">
        <v>3735</v>
      </c>
      <c r="G798">
        <v>1</v>
      </c>
      <c r="H798">
        <v>0</v>
      </c>
      <c r="I798" t="s">
        <v>794</v>
      </c>
      <c r="J798" t="s">
        <v>613</v>
      </c>
      <c r="M798" t="s">
        <v>440</v>
      </c>
      <c r="N798">
        <v>139236</v>
      </c>
      <c r="O798" t="b">
        <v>0</v>
      </c>
      <c r="P798">
        <v>21486</v>
      </c>
      <c r="Q798" t="s">
        <v>4594</v>
      </c>
      <c r="R798" t="s">
        <v>3739</v>
      </c>
      <c r="S798" t="s">
        <v>3740</v>
      </c>
      <c r="T798" t="s">
        <v>130</v>
      </c>
      <c r="U798">
        <v>16982531</v>
      </c>
      <c r="V798" t="s">
        <v>3744</v>
      </c>
      <c r="AB798" t="s">
        <v>130</v>
      </c>
      <c r="AC798" t="s">
        <v>125</v>
      </c>
      <c r="AD798" t="s">
        <v>125</v>
      </c>
      <c r="AE798" t="s">
        <v>125</v>
      </c>
      <c r="AF798" t="s">
        <v>125</v>
      </c>
      <c r="AG798" t="s">
        <v>125</v>
      </c>
    </row>
    <row r="799" spans="1:33" x14ac:dyDescent="0.2">
      <c r="A799">
        <v>62</v>
      </c>
      <c r="B799">
        <v>17661</v>
      </c>
      <c r="C799" t="s">
        <v>4485</v>
      </c>
      <c r="E799" t="s">
        <v>3665</v>
      </c>
      <c r="F799" t="s">
        <v>3735</v>
      </c>
      <c r="G799">
        <v>1</v>
      </c>
      <c r="H799">
        <v>0</v>
      </c>
      <c r="I799" t="s">
        <v>794</v>
      </c>
      <c r="J799" t="s">
        <v>613</v>
      </c>
      <c r="M799" t="s">
        <v>440</v>
      </c>
      <c r="N799">
        <v>139239</v>
      </c>
      <c r="O799" t="b">
        <v>0</v>
      </c>
      <c r="P799">
        <v>21489</v>
      </c>
      <c r="Q799" t="s">
        <v>4595</v>
      </c>
      <c r="R799" t="s">
        <v>3739</v>
      </c>
      <c r="S799" t="s">
        <v>3740</v>
      </c>
      <c r="T799" t="s">
        <v>130</v>
      </c>
      <c r="U799">
        <v>16983095</v>
      </c>
      <c r="V799" t="s">
        <v>4513</v>
      </c>
      <c r="AB799" t="s">
        <v>130</v>
      </c>
      <c r="AC799" t="s">
        <v>125</v>
      </c>
      <c r="AD799" t="s">
        <v>125</v>
      </c>
      <c r="AE799" t="s">
        <v>125</v>
      </c>
      <c r="AF799" t="s">
        <v>125</v>
      </c>
      <c r="AG799" t="s">
        <v>125</v>
      </c>
    </row>
    <row r="800" spans="1:33" x14ac:dyDescent="0.2">
      <c r="A800">
        <v>62</v>
      </c>
      <c r="B800">
        <v>17661</v>
      </c>
      <c r="C800" t="s">
        <v>4485</v>
      </c>
      <c r="E800" t="s">
        <v>3665</v>
      </c>
      <c r="F800" t="s">
        <v>3735</v>
      </c>
      <c r="G800">
        <v>1</v>
      </c>
      <c r="H800">
        <v>0</v>
      </c>
      <c r="I800" t="s">
        <v>794</v>
      </c>
      <c r="J800" t="s">
        <v>613</v>
      </c>
      <c r="M800" t="s">
        <v>440</v>
      </c>
      <c r="N800">
        <v>139238</v>
      </c>
      <c r="O800" t="b">
        <v>0</v>
      </c>
      <c r="P800">
        <v>21488</v>
      </c>
      <c r="Q800" t="s">
        <v>4596</v>
      </c>
      <c r="R800" t="s">
        <v>3739</v>
      </c>
      <c r="S800" t="s">
        <v>3740</v>
      </c>
      <c r="T800" t="s">
        <v>130</v>
      </c>
      <c r="U800">
        <v>16983093</v>
      </c>
      <c r="V800" t="s">
        <v>3744</v>
      </c>
      <c r="AB800" t="s">
        <v>130</v>
      </c>
      <c r="AC800" t="s">
        <v>125</v>
      </c>
      <c r="AD800" t="s">
        <v>125</v>
      </c>
      <c r="AE800" t="s">
        <v>125</v>
      </c>
      <c r="AF800" t="s">
        <v>125</v>
      </c>
      <c r="AG800" t="s">
        <v>125</v>
      </c>
    </row>
    <row r="801" spans="1:33" x14ac:dyDescent="0.2">
      <c r="A801">
        <v>62</v>
      </c>
      <c r="B801">
        <v>17661</v>
      </c>
      <c r="C801" t="s">
        <v>4485</v>
      </c>
      <c r="E801" t="s">
        <v>3665</v>
      </c>
      <c r="F801" t="s">
        <v>3735</v>
      </c>
      <c r="G801">
        <v>1</v>
      </c>
      <c r="H801">
        <v>0</v>
      </c>
      <c r="I801" t="s">
        <v>794</v>
      </c>
      <c r="J801" t="s">
        <v>613</v>
      </c>
      <c r="M801" t="s">
        <v>440</v>
      </c>
      <c r="N801">
        <v>139237</v>
      </c>
      <c r="O801" t="b">
        <v>0</v>
      </c>
      <c r="P801">
        <v>21487</v>
      </c>
      <c r="Q801" t="s">
        <v>4597</v>
      </c>
      <c r="R801" t="s">
        <v>3739</v>
      </c>
      <c r="S801" t="s">
        <v>3740</v>
      </c>
      <c r="T801" t="s">
        <v>125</v>
      </c>
      <c r="U801">
        <v>16983074</v>
      </c>
      <c r="V801" t="s">
        <v>3744</v>
      </c>
      <c r="AB801" t="s">
        <v>130</v>
      </c>
      <c r="AC801" t="s">
        <v>125</v>
      </c>
      <c r="AD801" t="s">
        <v>125</v>
      </c>
      <c r="AE801" t="s">
        <v>125</v>
      </c>
      <c r="AF801" t="s">
        <v>125</v>
      </c>
      <c r="AG801" t="s">
        <v>125</v>
      </c>
    </row>
    <row r="802" spans="1:33" x14ac:dyDescent="0.2">
      <c r="A802">
        <v>62</v>
      </c>
      <c r="B802">
        <v>17661</v>
      </c>
      <c r="C802" t="s">
        <v>4485</v>
      </c>
      <c r="E802" t="s">
        <v>3665</v>
      </c>
      <c r="F802" t="s">
        <v>3735</v>
      </c>
      <c r="G802">
        <v>1</v>
      </c>
      <c r="H802">
        <v>0</v>
      </c>
      <c r="I802" t="s">
        <v>794</v>
      </c>
      <c r="J802" t="s">
        <v>613</v>
      </c>
      <c r="M802" t="s">
        <v>440</v>
      </c>
      <c r="N802">
        <v>139240</v>
      </c>
      <c r="O802" t="b">
        <v>0</v>
      </c>
      <c r="P802">
        <v>21490</v>
      </c>
      <c r="Q802" t="s">
        <v>4598</v>
      </c>
      <c r="R802" t="s">
        <v>3739</v>
      </c>
      <c r="S802" t="s">
        <v>3740</v>
      </c>
      <c r="T802" t="s">
        <v>130</v>
      </c>
      <c r="U802">
        <v>16983397</v>
      </c>
      <c r="V802" t="s">
        <v>4429</v>
      </c>
      <c r="X802">
        <v>2.5</v>
      </c>
      <c r="Y802">
        <v>3.5</v>
      </c>
      <c r="Z802">
        <v>5</v>
      </c>
      <c r="AB802" t="s">
        <v>130</v>
      </c>
      <c r="AC802" t="s">
        <v>125</v>
      </c>
      <c r="AD802" t="s">
        <v>125</v>
      </c>
      <c r="AE802" t="s">
        <v>125</v>
      </c>
      <c r="AF802" t="s">
        <v>125</v>
      </c>
      <c r="AG802" t="s">
        <v>125</v>
      </c>
    </row>
    <row r="803" spans="1:33" x14ac:dyDescent="0.2">
      <c r="A803">
        <v>62</v>
      </c>
      <c r="B803">
        <v>17661</v>
      </c>
      <c r="C803" t="s">
        <v>4485</v>
      </c>
      <c r="E803" t="s">
        <v>3665</v>
      </c>
      <c r="F803" t="s">
        <v>3735</v>
      </c>
      <c r="G803">
        <v>1</v>
      </c>
      <c r="H803">
        <v>0</v>
      </c>
      <c r="I803" t="s">
        <v>794</v>
      </c>
      <c r="J803" t="s">
        <v>613</v>
      </c>
      <c r="M803" t="s">
        <v>440</v>
      </c>
      <c r="N803">
        <v>139241</v>
      </c>
      <c r="O803" t="b">
        <v>0</v>
      </c>
      <c r="P803">
        <v>21492</v>
      </c>
      <c r="Q803" t="s">
        <v>4599</v>
      </c>
      <c r="R803" t="s">
        <v>3739</v>
      </c>
      <c r="S803" t="s">
        <v>3740</v>
      </c>
      <c r="T803" t="s">
        <v>130</v>
      </c>
      <c r="U803">
        <v>16983529</v>
      </c>
      <c r="V803" t="s">
        <v>3744</v>
      </c>
      <c r="AB803" t="s">
        <v>130</v>
      </c>
      <c r="AC803" t="s">
        <v>125</v>
      </c>
      <c r="AD803" t="s">
        <v>125</v>
      </c>
      <c r="AE803" t="s">
        <v>125</v>
      </c>
      <c r="AF803" t="s">
        <v>125</v>
      </c>
      <c r="AG803" t="s">
        <v>125</v>
      </c>
    </row>
    <row r="804" spans="1:33" x14ac:dyDescent="0.2">
      <c r="A804">
        <v>62</v>
      </c>
      <c r="B804">
        <v>17661</v>
      </c>
      <c r="C804" t="s">
        <v>4485</v>
      </c>
      <c r="E804" t="s">
        <v>3665</v>
      </c>
      <c r="F804" t="s">
        <v>3735</v>
      </c>
      <c r="G804">
        <v>1</v>
      </c>
      <c r="H804">
        <v>0</v>
      </c>
      <c r="I804" t="s">
        <v>794</v>
      </c>
      <c r="J804" t="s">
        <v>613</v>
      </c>
      <c r="M804" t="s">
        <v>440</v>
      </c>
      <c r="N804">
        <v>139265</v>
      </c>
      <c r="O804" t="b">
        <v>0</v>
      </c>
      <c r="P804">
        <v>21511</v>
      </c>
      <c r="Q804" t="s">
        <v>4600</v>
      </c>
      <c r="R804" t="s">
        <v>3739</v>
      </c>
      <c r="S804" t="s">
        <v>3740</v>
      </c>
      <c r="T804" t="s">
        <v>130</v>
      </c>
      <c r="U804">
        <v>16988495</v>
      </c>
      <c r="V804" t="s">
        <v>3744</v>
      </c>
      <c r="AB804" t="s">
        <v>130</v>
      </c>
      <c r="AC804" t="s">
        <v>125</v>
      </c>
      <c r="AD804" t="s">
        <v>125</v>
      </c>
      <c r="AE804" t="s">
        <v>125</v>
      </c>
      <c r="AF804" t="s">
        <v>125</v>
      </c>
      <c r="AG804" t="s">
        <v>125</v>
      </c>
    </row>
    <row r="805" spans="1:33" x14ac:dyDescent="0.2">
      <c r="A805">
        <v>62</v>
      </c>
      <c r="B805">
        <v>17661</v>
      </c>
      <c r="C805" t="s">
        <v>4485</v>
      </c>
      <c r="E805" t="s">
        <v>3665</v>
      </c>
      <c r="F805" t="s">
        <v>3735</v>
      </c>
      <c r="G805">
        <v>1</v>
      </c>
      <c r="H805">
        <v>0</v>
      </c>
      <c r="I805" t="s">
        <v>794</v>
      </c>
      <c r="J805" t="s">
        <v>613</v>
      </c>
      <c r="M805" t="s">
        <v>440</v>
      </c>
      <c r="N805">
        <v>139256</v>
      </c>
      <c r="O805" t="b">
        <v>0</v>
      </c>
      <c r="P805">
        <v>21504</v>
      </c>
      <c r="Q805" t="s">
        <v>4601</v>
      </c>
      <c r="R805" t="s">
        <v>3739</v>
      </c>
      <c r="S805" t="s">
        <v>3740</v>
      </c>
      <c r="T805" t="s">
        <v>130</v>
      </c>
      <c r="U805">
        <v>16987572</v>
      </c>
      <c r="V805" t="s">
        <v>4433</v>
      </c>
      <c r="X805">
        <v>20</v>
      </c>
      <c r="Y805">
        <v>27</v>
      </c>
      <c r="Z805">
        <v>32</v>
      </c>
      <c r="AB805" t="s">
        <v>130</v>
      </c>
      <c r="AC805" t="s">
        <v>125</v>
      </c>
      <c r="AD805" t="s">
        <v>125</v>
      </c>
      <c r="AE805" t="s">
        <v>125</v>
      </c>
      <c r="AF805" t="s">
        <v>125</v>
      </c>
      <c r="AG805" t="s">
        <v>125</v>
      </c>
    </row>
    <row r="806" spans="1:33" x14ac:dyDescent="0.2">
      <c r="A806">
        <v>62</v>
      </c>
      <c r="B806">
        <v>17661</v>
      </c>
      <c r="C806" t="s">
        <v>4485</v>
      </c>
      <c r="E806" t="s">
        <v>3665</v>
      </c>
      <c r="F806" t="s">
        <v>3735</v>
      </c>
      <c r="G806">
        <v>1</v>
      </c>
      <c r="H806">
        <v>0</v>
      </c>
      <c r="I806" t="s">
        <v>794</v>
      </c>
      <c r="J806" t="s">
        <v>613</v>
      </c>
      <c r="M806" t="s">
        <v>440</v>
      </c>
      <c r="N806">
        <v>139257</v>
      </c>
      <c r="O806" t="b">
        <v>0</v>
      </c>
      <c r="P806">
        <v>21505</v>
      </c>
      <c r="Q806" t="s">
        <v>4602</v>
      </c>
      <c r="R806" t="s">
        <v>3739</v>
      </c>
      <c r="S806" t="s">
        <v>3740</v>
      </c>
      <c r="T806" t="s">
        <v>130</v>
      </c>
      <c r="U806">
        <v>16987700</v>
      </c>
      <c r="V806" t="s">
        <v>4297</v>
      </c>
      <c r="X806">
        <v>8</v>
      </c>
      <c r="Y806">
        <v>11</v>
      </c>
      <c r="Z806">
        <v>14</v>
      </c>
      <c r="AB806" t="s">
        <v>130</v>
      </c>
      <c r="AC806" t="s">
        <v>125</v>
      </c>
      <c r="AD806" t="s">
        <v>125</v>
      </c>
      <c r="AE806" t="s">
        <v>125</v>
      </c>
      <c r="AF806" t="s">
        <v>125</v>
      </c>
      <c r="AG806" t="s">
        <v>125</v>
      </c>
    </row>
    <row r="807" spans="1:33" x14ac:dyDescent="0.2">
      <c r="A807">
        <v>62</v>
      </c>
      <c r="B807">
        <v>17661</v>
      </c>
      <c r="C807" t="s">
        <v>4485</v>
      </c>
      <c r="E807" t="s">
        <v>3665</v>
      </c>
      <c r="F807" t="s">
        <v>3735</v>
      </c>
      <c r="G807">
        <v>1</v>
      </c>
      <c r="H807">
        <v>0</v>
      </c>
      <c r="I807" t="s">
        <v>794</v>
      </c>
      <c r="J807" t="s">
        <v>613</v>
      </c>
      <c r="M807" t="s">
        <v>440</v>
      </c>
      <c r="N807">
        <v>139261</v>
      </c>
      <c r="O807" t="b">
        <v>0</v>
      </c>
      <c r="P807">
        <v>21507</v>
      </c>
      <c r="Q807" t="s">
        <v>4603</v>
      </c>
      <c r="R807" t="s">
        <v>3739</v>
      </c>
      <c r="S807" t="s">
        <v>3740</v>
      </c>
      <c r="T807" t="s">
        <v>130</v>
      </c>
      <c r="U807">
        <v>16987798</v>
      </c>
      <c r="V807" t="s">
        <v>3744</v>
      </c>
      <c r="AB807" t="s">
        <v>130</v>
      </c>
      <c r="AC807" t="s">
        <v>125</v>
      </c>
      <c r="AD807" t="s">
        <v>125</v>
      </c>
      <c r="AE807" t="s">
        <v>125</v>
      </c>
      <c r="AF807" t="s">
        <v>125</v>
      </c>
      <c r="AG807" t="s">
        <v>125</v>
      </c>
    </row>
    <row r="808" spans="1:33" x14ac:dyDescent="0.2">
      <c r="A808">
        <v>62</v>
      </c>
      <c r="B808">
        <v>17661</v>
      </c>
      <c r="C808" t="s">
        <v>4485</v>
      </c>
      <c r="E808" t="s">
        <v>3665</v>
      </c>
      <c r="F808" t="s">
        <v>3735</v>
      </c>
      <c r="G808">
        <v>1</v>
      </c>
      <c r="H808">
        <v>0</v>
      </c>
      <c r="I808" t="s">
        <v>794</v>
      </c>
      <c r="J808" t="s">
        <v>613</v>
      </c>
      <c r="M808" t="s">
        <v>440</v>
      </c>
      <c r="N808">
        <v>139263</v>
      </c>
      <c r="O808" t="b">
        <v>0</v>
      </c>
      <c r="P808">
        <v>21509</v>
      </c>
      <c r="Q808" t="s">
        <v>4604</v>
      </c>
      <c r="R808" t="s">
        <v>3739</v>
      </c>
      <c r="S808" t="s">
        <v>3740</v>
      </c>
      <c r="T808" t="s">
        <v>130</v>
      </c>
      <c r="U808">
        <v>16988106</v>
      </c>
      <c r="V808" t="s">
        <v>3744</v>
      </c>
      <c r="AB808" t="s">
        <v>130</v>
      </c>
      <c r="AC808" t="s">
        <v>125</v>
      </c>
      <c r="AD808" t="s">
        <v>125</v>
      </c>
      <c r="AE808" t="s">
        <v>125</v>
      </c>
      <c r="AF808" t="s">
        <v>125</v>
      </c>
      <c r="AG808" t="s">
        <v>125</v>
      </c>
    </row>
    <row r="809" spans="1:33" x14ac:dyDescent="0.2">
      <c r="A809">
        <v>62</v>
      </c>
      <c r="B809">
        <v>17661</v>
      </c>
      <c r="C809" t="s">
        <v>4485</v>
      </c>
      <c r="E809" t="s">
        <v>3665</v>
      </c>
      <c r="F809" t="s">
        <v>3735</v>
      </c>
      <c r="G809">
        <v>1</v>
      </c>
      <c r="H809">
        <v>0</v>
      </c>
      <c r="I809" t="s">
        <v>794</v>
      </c>
      <c r="J809" t="s">
        <v>613</v>
      </c>
      <c r="M809" t="s">
        <v>440</v>
      </c>
      <c r="N809">
        <v>139262</v>
      </c>
      <c r="O809" t="b">
        <v>0</v>
      </c>
      <c r="P809">
        <v>21508</v>
      </c>
      <c r="Q809" t="s">
        <v>4605</v>
      </c>
      <c r="R809" t="s">
        <v>3739</v>
      </c>
      <c r="S809" t="s">
        <v>3740</v>
      </c>
      <c r="T809" t="s">
        <v>130</v>
      </c>
      <c r="U809">
        <v>16988036</v>
      </c>
      <c r="V809" t="s">
        <v>3744</v>
      </c>
      <c r="AB809" t="s">
        <v>130</v>
      </c>
      <c r="AC809" t="s">
        <v>125</v>
      </c>
      <c r="AD809" t="s">
        <v>125</v>
      </c>
      <c r="AE809" t="s">
        <v>125</v>
      </c>
      <c r="AF809" t="s">
        <v>125</v>
      </c>
      <c r="AG809" t="s">
        <v>125</v>
      </c>
    </row>
    <row r="810" spans="1:33" x14ac:dyDescent="0.2">
      <c r="A810">
        <v>62</v>
      </c>
      <c r="B810">
        <v>17661</v>
      </c>
      <c r="C810" t="s">
        <v>4485</v>
      </c>
      <c r="E810" t="s">
        <v>3665</v>
      </c>
      <c r="F810" t="s">
        <v>3735</v>
      </c>
      <c r="G810">
        <v>1</v>
      </c>
      <c r="H810">
        <v>0</v>
      </c>
      <c r="I810" t="s">
        <v>794</v>
      </c>
      <c r="J810" t="s">
        <v>613</v>
      </c>
      <c r="M810" t="s">
        <v>440</v>
      </c>
      <c r="N810">
        <v>139264</v>
      </c>
      <c r="O810" t="b">
        <v>0</v>
      </c>
      <c r="P810">
        <v>21510</v>
      </c>
      <c r="Q810" t="s">
        <v>4606</v>
      </c>
      <c r="R810" t="s">
        <v>3739</v>
      </c>
      <c r="S810" t="s">
        <v>3740</v>
      </c>
      <c r="T810" t="s">
        <v>130</v>
      </c>
      <c r="U810">
        <v>16988107</v>
      </c>
      <c r="V810" t="s">
        <v>3744</v>
      </c>
      <c r="AB810" t="s">
        <v>130</v>
      </c>
      <c r="AC810" t="s">
        <v>125</v>
      </c>
      <c r="AD810" t="s">
        <v>125</v>
      </c>
      <c r="AE810" t="s">
        <v>125</v>
      </c>
      <c r="AF810" t="s">
        <v>125</v>
      </c>
      <c r="AG810" t="s">
        <v>125</v>
      </c>
    </row>
    <row r="811" spans="1:33" x14ac:dyDescent="0.2">
      <c r="A811">
        <v>62</v>
      </c>
      <c r="B811">
        <v>17661</v>
      </c>
      <c r="C811" t="s">
        <v>4485</v>
      </c>
      <c r="E811" t="s">
        <v>3665</v>
      </c>
      <c r="F811" t="s">
        <v>3735</v>
      </c>
      <c r="G811">
        <v>1</v>
      </c>
      <c r="H811">
        <v>0</v>
      </c>
      <c r="I811" t="s">
        <v>794</v>
      </c>
      <c r="J811" t="s">
        <v>613</v>
      </c>
      <c r="M811" t="s">
        <v>440</v>
      </c>
      <c r="N811">
        <v>139258</v>
      </c>
      <c r="O811" t="b">
        <v>0</v>
      </c>
      <c r="P811">
        <v>21506</v>
      </c>
      <c r="Q811" t="s">
        <v>4607</v>
      </c>
      <c r="R811" t="s">
        <v>3739</v>
      </c>
      <c r="S811" t="s">
        <v>3740</v>
      </c>
      <c r="T811" t="s">
        <v>130</v>
      </c>
      <c r="U811">
        <v>16987706</v>
      </c>
      <c r="V811" t="s">
        <v>4304</v>
      </c>
      <c r="X811">
        <v>18</v>
      </c>
      <c r="Y811">
        <v>25</v>
      </c>
      <c r="Z811">
        <v>35</v>
      </c>
      <c r="AB811" t="s">
        <v>130</v>
      </c>
      <c r="AC811" t="s">
        <v>125</v>
      </c>
      <c r="AD811" t="s">
        <v>125</v>
      </c>
      <c r="AE811" t="s">
        <v>125</v>
      </c>
      <c r="AF811" t="s">
        <v>125</v>
      </c>
      <c r="AG811" t="s">
        <v>125</v>
      </c>
    </row>
    <row r="812" spans="1:33" x14ac:dyDescent="0.2">
      <c r="A812">
        <v>62</v>
      </c>
      <c r="B812">
        <v>17661</v>
      </c>
      <c r="C812" t="s">
        <v>4485</v>
      </c>
      <c r="E812" t="s">
        <v>3665</v>
      </c>
      <c r="F812" t="s">
        <v>3735</v>
      </c>
      <c r="G812">
        <v>1</v>
      </c>
      <c r="H812">
        <v>0</v>
      </c>
      <c r="I812" t="s">
        <v>794</v>
      </c>
      <c r="J812" t="s">
        <v>613</v>
      </c>
      <c r="M812" t="s">
        <v>440</v>
      </c>
      <c r="N812">
        <v>139266</v>
      </c>
      <c r="O812" t="b">
        <v>0</v>
      </c>
      <c r="P812">
        <v>21512</v>
      </c>
      <c r="Q812" t="s">
        <v>4608</v>
      </c>
      <c r="R812" t="s">
        <v>3739</v>
      </c>
      <c r="S812" t="s">
        <v>3740</v>
      </c>
      <c r="T812" t="s">
        <v>130</v>
      </c>
      <c r="U812">
        <v>16988584</v>
      </c>
      <c r="V812" t="s">
        <v>4513</v>
      </c>
      <c r="Z812">
        <v>600</v>
      </c>
      <c r="AB812" t="s">
        <v>130</v>
      </c>
      <c r="AC812" t="s">
        <v>125</v>
      </c>
      <c r="AD812" t="s">
        <v>125</v>
      </c>
      <c r="AE812" t="s">
        <v>125</v>
      </c>
      <c r="AF812" t="s">
        <v>125</v>
      </c>
      <c r="AG812" t="s">
        <v>125</v>
      </c>
    </row>
    <row r="813" spans="1:33" x14ac:dyDescent="0.2">
      <c r="A813">
        <v>62</v>
      </c>
      <c r="B813">
        <v>17661</v>
      </c>
      <c r="C813" t="s">
        <v>4485</v>
      </c>
      <c r="E813" t="s">
        <v>3665</v>
      </c>
      <c r="F813" t="s">
        <v>3735</v>
      </c>
      <c r="G813">
        <v>1</v>
      </c>
      <c r="H813">
        <v>0</v>
      </c>
      <c r="I813" t="s">
        <v>794</v>
      </c>
      <c r="J813" t="s">
        <v>613</v>
      </c>
      <c r="M813" t="s">
        <v>440</v>
      </c>
      <c r="N813">
        <v>139268</v>
      </c>
      <c r="O813" t="b">
        <v>0</v>
      </c>
      <c r="P813">
        <v>21514</v>
      </c>
      <c r="Q813" t="s">
        <v>4609</v>
      </c>
      <c r="R813" t="s">
        <v>3739</v>
      </c>
      <c r="S813" t="s">
        <v>3740</v>
      </c>
      <c r="T813" t="s">
        <v>130</v>
      </c>
      <c r="U813">
        <v>16988856</v>
      </c>
      <c r="V813" t="s">
        <v>3744</v>
      </c>
      <c r="AB813" t="s">
        <v>130</v>
      </c>
      <c r="AC813" t="s">
        <v>125</v>
      </c>
      <c r="AD813" t="s">
        <v>125</v>
      </c>
      <c r="AE813" t="s">
        <v>125</v>
      </c>
      <c r="AF813" t="s">
        <v>125</v>
      </c>
      <c r="AG813" t="s">
        <v>125</v>
      </c>
    </row>
    <row r="814" spans="1:33" x14ac:dyDescent="0.2">
      <c r="A814">
        <v>62</v>
      </c>
      <c r="B814">
        <v>17661</v>
      </c>
      <c r="C814" t="s">
        <v>4485</v>
      </c>
      <c r="E814" t="s">
        <v>3665</v>
      </c>
      <c r="F814" t="s">
        <v>3735</v>
      </c>
      <c r="G814">
        <v>1</v>
      </c>
      <c r="H814">
        <v>0</v>
      </c>
      <c r="I814" t="s">
        <v>794</v>
      </c>
      <c r="J814" t="s">
        <v>613</v>
      </c>
      <c r="M814" t="s">
        <v>440</v>
      </c>
      <c r="N814">
        <v>139267</v>
      </c>
      <c r="O814" t="b">
        <v>0</v>
      </c>
      <c r="P814">
        <v>21513</v>
      </c>
      <c r="Q814" t="s">
        <v>4610</v>
      </c>
      <c r="R814" t="s">
        <v>3739</v>
      </c>
      <c r="S814" t="s">
        <v>3740</v>
      </c>
      <c r="T814" t="s">
        <v>130</v>
      </c>
      <c r="U814">
        <v>16988815</v>
      </c>
      <c r="V814" t="s">
        <v>3744</v>
      </c>
      <c r="AB814" t="s">
        <v>130</v>
      </c>
      <c r="AC814" t="s">
        <v>125</v>
      </c>
      <c r="AD814" t="s">
        <v>125</v>
      </c>
      <c r="AE814" t="s">
        <v>125</v>
      </c>
      <c r="AF814" t="s">
        <v>125</v>
      </c>
      <c r="AG814" t="s">
        <v>125</v>
      </c>
    </row>
    <row r="815" spans="1:33" x14ac:dyDescent="0.2">
      <c r="A815">
        <v>62</v>
      </c>
      <c r="B815">
        <v>17661</v>
      </c>
      <c r="C815" t="s">
        <v>4485</v>
      </c>
      <c r="E815" t="s">
        <v>3665</v>
      </c>
      <c r="F815" t="s">
        <v>3735</v>
      </c>
      <c r="G815">
        <v>1</v>
      </c>
      <c r="H815">
        <v>0</v>
      </c>
      <c r="I815" t="s">
        <v>794</v>
      </c>
      <c r="J815" t="s">
        <v>613</v>
      </c>
      <c r="M815" t="s">
        <v>440</v>
      </c>
      <c r="N815">
        <v>139271</v>
      </c>
      <c r="O815" t="b">
        <v>0</v>
      </c>
      <c r="P815">
        <v>21517</v>
      </c>
      <c r="Q815" t="s">
        <v>4611</v>
      </c>
      <c r="R815" t="s">
        <v>3739</v>
      </c>
      <c r="S815" t="s">
        <v>3740</v>
      </c>
      <c r="T815" t="s">
        <v>130</v>
      </c>
      <c r="U815">
        <v>16989030</v>
      </c>
      <c r="V815" t="s">
        <v>4513</v>
      </c>
      <c r="Z815">
        <v>600</v>
      </c>
      <c r="AB815" t="s">
        <v>130</v>
      </c>
      <c r="AC815" t="s">
        <v>125</v>
      </c>
      <c r="AD815" t="s">
        <v>125</v>
      </c>
      <c r="AE815" t="s">
        <v>125</v>
      </c>
      <c r="AF815" t="s">
        <v>125</v>
      </c>
      <c r="AG815" t="s">
        <v>125</v>
      </c>
    </row>
    <row r="816" spans="1:33" x14ac:dyDescent="0.2">
      <c r="A816">
        <v>62</v>
      </c>
      <c r="B816">
        <v>17661</v>
      </c>
      <c r="C816" t="s">
        <v>4485</v>
      </c>
      <c r="E816" t="s">
        <v>3665</v>
      </c>
      <c r="F816" t="s">
        <v>3735</v>
      </c>
      <c r="G816">
        <v>1</v>
      </c>
      <c r="H816">
        <v>0</v>
      </c>
      <c r="I816" t="s">
        <v>794</v>
      </c>
      <c r="J816" t="s">
        <v>613</v>
      </c>
      <c r="M816" t="s">
        <v>440</v>
      </c>
      <c r="N816">
        <v>139269</v>
      </c>
      <c r="O816" t="b">
        <v>0</v>
      </c>
      <c r="P816">
        <v>21515</v>
      </c>
      <c r="Q816" t="s">
        <v>4612</v>
      </c>
      <c r="R816" t="s">
        <v>3739</v>
      </c>
      <c r="S816" t="s">
        <v>3740</v>
      </c>
      <c r="T816" t="s">
        <v>130</v>
      </c>
      <c r="U816">
        <v>16989026</v>
      </c>
      <c r="V816" t="s">
        <v>3744</v>
      </c>
      <c r="AB816" t="s">
        <v>130</v>
      </c>
      <c r="AC816" t="s">
        <v>125</v>
      </c>
      <c r="AD816" t="s">
        <v>125</v>
      </c>
      <c r="AE816" t="s">
        <v>125</v>
      </c>
      <c r="AF816" t="s">
        <v>125</v>
      </c>
      <c r="AG816" t="s">
        <v>125</v>
      </c>
    </row>
    <row r="817" spans="1:33" x14ac:dyDescent="0.2">
      <c r="A817">
        <v>62</v>
      </c>
      <c r="B817">
        <v>17661</v>
      </c>
      <c r="C817" t="s">
        <v>4485</v>
      </c>
      <c r="E817" t="s">
        <v>3665</v>
      </c>
      <c r="F817" t="s">
        <v>3735</v>
      </c>
      <c r="G817">
        <v>1</v>
      </c>
      <c r="H817">
        <v>0</v>
      </c>
      <c r="I817" t="s">
        <v>794</v>
      </c>
      <c r="J817" t="s">
        <v>613</v>
      </c>
      <c r="M817" t="s">
        <v>440</v>
      </c>
      <c r="N817">
        <v>139270</v>
      </c>
      <c r="O817" t="b">
        <v>0</v>
      </c>
      <c r="P817">
        <v>21516</v>
      </c>
      <c r="Q817" t="s">
        <v>4613</v>
      </c>
      <c r="R817" t="s">
        <v>3739</v>
      </c>
      <c r="S817" t="s">
        <v>3740</v>
      </c>
      <c r="T817" t="s">
        <v>130</v>
      </c>
      <c r="U817">
        <v>16989029</v>
      </c>
      <c r="V817" t="s">
        <v>3744</v>
      </c>
      <c r="AB817" t="s">
        <v>130</v>
      </c>
      <c r="AC817" t="s">
        <v>125</v>
      </c>
      <c r="AD817" t="s">
        <v>125</v>
      </c>
      <c r="AE817" t="s">
        <v>125</v>
      </c>
      <c r="AF817" t="s">
        <v>125</v>
      </c>
      <c r="AG817" t="s">
        <v>125</v>
      </c>
    </row>
    <row r="818" spans="1:33" x14ac:dyDescent="0.2">
      <c r="A818">
        <v>62</v>
      </c>
      <c r="B818">
        <v>17661</v>
      </c>
      <c r="C818" t="s">
        <v>4485</v>
      </c>
      <c r="E818" t="s">
        <v>3665</v>
      </c>
      <c r="F818" t="s">
        <v>3735</v>
      </c>
      <c r="G818">
        <v>1</v>
      </c>
      <c r="H818">
        <v>0</v>
      </c>
      <c r="I818" t="s">
        <v>794</v>
      </c>
      <c r="J818" t="s">
        <v>613</v>
      </c>
      <c r="M818" t="s">
        <v>440</v>
      </c>
      <c r="N818">
        <v>139272</v>
      </c>
      <c r="O818" t="b">
        <v>0</v>
      </c>
      <c r="P818">
        <v>21518</v>
      </c>
      <c r="Q818" t="s">
        <v>4614</v>
      </c>
      <c r="R818" t="s">
        <v>3739</v>
      </c>
      <c r="S818" t="s">
        <v>3740</v>
      </c>
      <c r="T818" t="s">
        <v>130</v>
      </c>
      <c r="U818">
        <v>16989154</v>
      </c>
      <c r="V818" t="s">
        <v>4513</v>
      </c>
      <c r="Z818">
        <v>600</v>
      </c>
      <c r="AB818" t="s">
        <v>130</v>
      </c>
      <c r="AC818" t="s">
        <v>125</v>
      </c>
      <c r="AD818" t="s">
        <v>125</v>
      </c>
      <c r="AE818" t="s">
        <v>125</v>
      </c>
      <c r="AF818" t="s">
        <v>125</v>
      </c>
      <c r="AG818" t="s">
        <v>125</v>
      </c>
    </row>
    <row r="819" spans="1:33" x14ac:dyDescent="0.2">
      <c r="A819">
        <v>62</v>
      </c>
      <c r="B819">
        <v>17661</v>
      </c>
      <c r="C819" t="s">
        <v>4485</v>
      </c>
      <c r="E819" t="s">
        <v>3665</v>
      </c>
      <c r="F819" t="s">
        <v>3735</v>
      </c>
      <c r="G819">
        <v>1</v>
      </c>
      <c r="H819">
        <v>0</v>
      </c>
      <c r="I819" t="s">
        <v>794</v>
      </c>
      <c r="J819" t="s">
        <v>613</v>
      </c>
      <c r="M819" t="s">
        <v>440</v>
      </c>
      <c r="N819">
        <v>139273</v>
      </c>
      <c r="O819" t="b">
        <v>0</v>
      </c>
      <c r="P819">
        <v>21519</v>
      </c>
      <c r="Q819" t="s">
        <v>4615</v>
      </c>
      <c r="R819" t="s">
        <v>3739</v>
      </c>
      <c r="S819" t="s">
        <v>3740</v>
      </c>
      <c r="T819" t="s">
        <v>130</v>
      </c>
      <c r="U819">
        <v>16989156</v>
      </c>
      <c r="V819" t="s">
        <v>3744</v>
      </c>
      <c r="AB819" t="s">
        <v>130</v>
      </c>
      <c r="AC819" t="s">
        <v>125</v>
      </c>
      <c r="AD819" t="s">
        <v>125</v>
      </c>
      <c r="AE819" t="s">
        <v>125</v>
      </c>
      <c r="AF819" t="s">
        <v>125</v>
      </c>
      <c r="AG819" t="s">
        <v>125</v>
      </c>
    </row>
    <row r="820" spans="1:33" x14ac:dyDescent="0.2">
      <c r="A820">
        <v>62</v>
      </c>
      <c r="B820">
        <v>17661</v>
      </c>
      <c r="C820" t="s">
        <v>4485</v>
      </c>
      <c r="E820" t="s">
        <v>3665</v>
      </c>
      <c r="F820" t="s">
        <v>3735</v>
      </c>
      <c r="G820">
        <v>1</v>
      </c>
      <c r="H820">
        <v>0</v>
      </c>
      <c r="I820" t="s">
        <v>794</v>
      </c>
      <c r="J820" t="s">
        <v>613</v>
      </c>
      <c r="M820" t="s">
        <v>440</v>
      </c>
      <c r="N820">
        <v>139274</v>
      </c>
      <c r="O820" t="b">
        <v>0</v>
      </c>
      <c r="P820">
        <v>21520</v>
      </c>
      <c r="Q820" t="s">
        <v>4616</v>
      </c>
      <c r="R820" t="s">
        <v>3739</v>
      </c>
      <c r="S820" t="s">
        <v>3740</v>
      </c>
      <c r="T820" t="s">
        <v>130</v>
      </c>
      <c r="U820">
        <v>16989170</v>
      </c>
      <c r="V820" t="s">
        <v>3744</v>
      </c>
      <c r="AB820" t="s">
        <v>130</v>
      </c>
      <c r="AC820" t="s">
        <v>125</v>
      </c>
      <c r="AD820" t="s">
        <v>125</v>
      </c>
      <c r="AE820" t="s">
        <v>125</v>
      </c>
      <c r="AF820" t="s">
        <v>125</v>
      </c>
      <c r="AG820" t="s">
        <v>125</v>
      </c>
    </row>
    <row r="821" spans="1:33" x14ac:dyDescent="0.2">
      <c r="A821">
        <v>62</v>
      </c>
      <c r="B821">
        <v>17661</v>
      </c>
      <c r="C821" t="s">
        <v>4485</v>
      </c>
      <c r="E821" t="s">
        <v>3665</v>
      </c>
      <c r="F821" t="s">
        <v>3735</v>
      </c>
      <c r="G821">
        <v>1</v>
      </c>
      <c r="H821">
        <v>0</v>
      </c>
      <c r="I821" t="s">
        <v>794</v>
      </c>
      <c r="J821" t="s">
        <v>613</v>
      </c>
      <c r="M821" t="s">
        <v>440</v>
      </c>
      <c r="N821">
        <v>139275</v>
      </c>
      <c r="O821" t="b">
        <v>0</v>
      </c>
      <c r="P821">
        <v>21521</v>
      </c>
      <c r="Q821" t="s">
        <v>4617</v>
      </c>
      <c r="R821" t="s">
        <v>3739</v>
      </c>
      <c r="S821" t="s">
        <v>3740</v>
      </c>
      <c r="T821" t="s">
        <v>130</v>
      </c>
      <c r="U821">
        <v>16989383</v>
      </c>
      <c r="V821" t="s">
        <v>4618</v>
      </c>
      <c r="X821">
        <v>45</v>
      </c>
      <c r="Y821">
        <v>50</v>
      </c>
      <c r="Z821">
        <v>55</v>
      </c>
      <c r="AB821" t="s">
        <v>130</v>
      </c>
      <c r="AC821" t="s">
        <v>125</v>
      </c>
      <c r="AD821" t="s">
        <v>125</v>
      </c>
      <c r="AE821" t="s">
        <v>125</v>
      </c>
      <c r="AF821" t="s">
        <v>125</v>
      </c>
      <c r="AG821" t="s">
        <v>125</v>
      </c>
    </row>
    <row r="822" spans="1:33" x14ac:dyDescent="0.2">
      <c r="A822">
        <v>62</v>
      </c>
      <c r="B822">
        <v>17661</v>
      </c>
      <c r="C822" t="s">
        <v>4485</v>
      </c>
      <c r="E822" t="s">
        <v>3665</v>
      </c>
      <c r="F822" t="s">
        <v>3735</v>
      </c>
      <c r="G822">
        <v>1</v>
      </c>
      <c r="H822">
        <v>0</v>
      </c>
      <c r="I822" t="s">
        <v>794</v>
      </c>
      <c r="J822" t="s">
        <v>613</v>
      </c>
      <c r="M822" t="s">
        <v>440</v>
      </c>
      <c r="N822">
        <v>139277</v>
      </c>
      <c r="O822" t="b">
        <v>0</v>
      </c>
      <c r="P822">
        <v>21523</v>
      </c>
      <c r="Q822" t="s">
        <v>4619</v>
      </c>
      <c r="R822" t="s">
        <v>3739</v>
      </c>
      <c r="S822" t="s">
        <v>3740</v>
      </c>
      <c r="T822" t="s">
        <v>130</v>
      </c>
      <c r="U822">
        <v>16990108</v>
      </c>
      <c r="V822" t="s">
        <v>3744</v>
      </c>
      <c r="AB822" t="s">
        <v>130</v>
      </c>
      <c r="AC822" t="s">
        <v>125</v>
      </c>
      <c r="AD822" t="s">
        <v>125</v>
      </c>
      <c r="AE822" t="s">
        <v>125</v>
      </c>
      <c r="AF822" t="s">
        <v>125</v>
      </c>
      <c r="AG822" t="s">
        <v>125</v>
      </c>
    </row>
    <row r="823" spans="1:33" x14ac:dyDescent="0.2">
      <c r="A823">
        <v>62</v>
      </c>
      <c r="B823">
        <v>17661</v>
      </c>
      <c r="C823" t="s">
        <v>4485</v>
      </c>
      <c r="E823" t="s">
        <v>3665</v>
      </c>
      <c r="F823" t="s">
        <v>3735</v>
      </c>
      <c r="G823">
        <v>1</v>
      </c>
      <c r="H823">
        <v>0</v>
      </c>
      <c r="I823" t="s">
        <v>794</v>
      </c>
      <c r="J823" t="s">
        <v>613</v>
      </c>
      <c r="M823" t="s">
        <v>440</v>
      </c>
      <c r="N823">
        <v>139276</v>
      </c>
      <c r="O823" t="b">
        <v>0</v>
      </c>
      <c r="P823">
        <v>21522</v>
      </c>
      <c r="Q823" t="s">
        <v>4620</v>
      </c>
      <c r="R823" t="s">
        <v>3739</v>
      </c>
      <c r="S823" t="s">
        <v>3740</v>
      </c>
      <c r="T823" t="s">
        <v>130</v>
      </c>
      <c r="U823">
        <v>16989601</v>
      </c>
      <c r="V823" t="s">
        <v>4621</v>
      </c>
      <c r="X823">
        <v>40</v>
      </c>
      <c r="Y823">
        <v>50</v>
      </c>
      <c r="Z823">
        <v>60</v>
      </c>
      <c r="AB823" t="s">
        <v>130</v>
      </c>
      <c r="AC823" t="s">
        <v>125</v>
      </c>
      <c r="AD823" t="s">
        <v>125</v>
      </c>
      <c r="AE823" t="s">
        <v>125</v>
      </c>
      <c r="AF823" t="s">
        <v>125</v>
      </c>
      <c r="AG823" t="s">
        <v>125</v>
      </c>
    </row>
    <row r="824" spans="1:33" x14ac:dyDescent="0.2">
      <c r="A824">
        <v>62</v>
      </c>
      <c r="B824">
        <v>17661</v>
      </c>
      <c r="C824" t="s">
        <v>4485</v>
      </c>
      <c r="E824" t="s">
        <v>3665</v>
      </c>
      <c r="F824" t="s">
        <v>3735</v>
      </c>
      <c r="G824">
        <v>1</v>
      </c>
      <c r="H824">
        <v>0</v>
      </c>
      <c r="I824" t="s">
        <v>794</v>
      </c>
      <c r="J824" t="s">
        <v>613</v>
      </c>
      <c r="M824" t="s">
        <v>440</v>
      </c>
      <c r="N824">
        <v>139280</v>
      </c>
      <c r="O824" t="b">
        <v>0</v>
      </c>
      <c r="P824">
        <v>21526</v>
      </c>
      <c r="Q824" t="s">
        <v>4622</v>
      </c>
      <c r="R824" t="s">
        <v>3739</v>
      </c>
      <c r="S824" t="s">
        <v>3740</v>
      </c>
      <c r="T824" t="s">
        <v>130</v>
      </c>
      <c r="U824">
        <v>16990339</v>
      </c>
      <c r="V824" t="s">
        <v>4623</v>
      </c>
      <c r="Z824">
        <v>600</v>
      </c>
      <c r="AB824" t="s">
        <v>130</v>
      </c>
      <c r="AC824" t="s">
        <v>125</v>
      </c>
      <c r="AD824" t="s">
        <v>125</v>
      </c>
      <c r="AE824" t="s">
        <v>125</v>
      </c>
      <c r="AF824" t="s">
        <v>125</v>
      </c>
      <c r="AG824" t="s">
        <v>125</v>
      </c>
    </row>
    <row r="825" spans="1:33" x14ac:dyDescent="0.2">
      <c r="A825">
        <v>62</v>
      </c>
      <c r="B825">
        <v>17661</v>
      </c>
      <c r="C825" t="s">
        <v>4485</v>
      </c>
      <c r="E825" t="s">
        <v>3665</v>
      </c>
      <c r="F825" t="s">
        <v>3735</v>
      </c>
      <c r="G825">
        <v>1</v>
      </c>
      <c r="H825">
        <v>0</v>
      </c>
      <c r="I825" t="s">
        <v>794</v>
      </c>
      <c r="J825" t="s">
        <v>613</v>
      </c>
      <c r="M825" t="s">
        <v>440</v>
      </c>
      <c r="N825">
        <v>139278</v>
      </c>
      <c r="O825" t="b">
        <v>0</v>
      </c>
      <c r="P825">
        <v>21524</v>
      </c>
      <c r="Q825" t="s">
        <v>4624</v>
      </c>
      <c r="R825" t="s">
        <v>3739</v>
      </c>
      <c r="S825" t="s">
        <v>3740</v>
      </c>
      <c r="T825" t="s">
        <v>130</v>
      </c>
      <c r="U825">
        <v>16990204</v>
      </c>
      <c r="V825" t="s">
        <v>3744</v>
      </c>
      <c r="AB825" t="s">
        <v>130</v>
      </c>
      <c r="AC825" t="s">
        <v>125</v>
      </c>
      <c r="AD825" t="s">
        <v>125</v>
      </c>
      <c r="AE825" t="s">
        <v>125</v>
      </c>
      <c r="AF825" t="s">
        <v>125</v>
      </c>
      <c r="AG825" t="s">
        <v>125</v>
      </c>
    </row>
    <row r="826" spans="1:33" x14ac:dyDescent="0.2">
      <c r="A826">
        <v>62</v>
      </c>
      <c r="B826">
        <v>17661</v>
      </c>
      <c r="C826" t="s">
        <v>4485</v>
      </c>
      <c r="E826" t="s">
        <v>3665</v>
      </c>
      <c r="F826" t="s">
        <v>3735</v>
      </c>
      <c r="G826">
        <v>1</v>
      </c>
      <c r="H826">
        <v>0</v>
      </c>
      <c r="I826" t="s">
        <v>794</v>
      </c>
      <c r="J826" t="s">
        <v>613</v>
      </c>
      <c r="M826" t="s">
        <v>440</v>
      </c>
      <c r="N826">
        <v>139279</v>
      </c>
      <c r="O826" t="b">
        <v>0</v>
      </c>
      <c r="P826">
        <v>21525</v>
      </c>
      <c r="Q826" t="s">
        <v>4625</v>
      </c>
      <c r="R826" t="s">
        <v>3739</v>
      </c>
      <c r="S826" t="s">
        <v>3740</v>
      </c>
      <c r="T826" t="s">
        <v>130</v>
      </c>
      <c r="U826">
        <v>16990323</v>
      </c>
      <c r="V826" t="s">
        <v>3744</v>
      </c>
      <c r="AB826" t="s">
        <v>130</v>
      </c>
      <c r="AC826" t="s">
        <v>125</v>
      </c>
      <c r="AD826" t="s">
        <v>125</v>
      </c>
      <c r="AE826" t="s">
        <v>125</v>
      </c>
      <c r="AF826" t="s">
        <v>125</v>
      </c>
      <c r="AG826" t="s">
        <v>125</v>
      </c>
    </row>
    <row r="827" spans="1:33" x14ac:dyDescent="0.2">
      <c r="A827">
        <v>62</v>
      </c>
      <c r="B827">
        <v>17661</v>
      </c>
      <c r="C827" t="s">
        <v>4485</v>
      </c>
      <c r="E827" t="s">
        <v>3665</v>
      </c>
      <c r="F827" t="s">
        <v>3735</v>
      </c>
      <c r="G827">
        <v>1</v>
      </c>
      <c r="H827">
        <v>0</v>
      </c>
      <c r="I827" t="s">
        <v>794</v>
      </c>
      <c r="J827" t="s">
        <v>613</v>
      </c>
      <c r="M827" t="s">
        <v>440</v>
      </c>
      <c r="N827">
        <v>139282</v>
      </c>
      <c r="O827" t="b">
        <v>0</v>
      </c>
      <c r="P827">
        <v>21527</v>
      </c>
      <c r="Q827" t="s">
        <v>4626</v>
      </c>
      <c r="R827" t="s">
        <v>3739</v>
      </c>
      <c r="S827" t="s">
        <v>3740</v>
      </c>
      <c r="T827" t="s">
        <v>130</v>
      </c>
      <c r="U827">
        <v>16990942</v>
      </c>
      <c r="V827" t="s">
        <v>4493</v>
      </c>
      <c r="Z827">
        <v>600</v>
      </c>
      <c r="AB827" t="s">
        <v>130</v>
      </c>
      <c r="AC827" t="s">
        <v>125</v>
      </c>
      <c r="AD827" t="s">
        <v>125</v>
      </c>
      <c r="AE827" t="s">
        <v>125</v>
      </c>
      <c r="AF827" t="s">
        <v>125</v>
      </c>
      <c r="AG827" t="s">
        <v>125</v>
      </c>
    </row>
    <row r="828" spans="1:33" x14ac:dyDescent="0.2">
      <c r="A828">
        <v>62</v>
      </c>
      <c r="B828">
        <v>17661</v>
      </c>
      <c r="C828" t="s">
        <v>4485</v>
      </c>
      <c r="E828" t="s">
        <v>3665</v>
      </c>
      <c r="F828" t="s">
        <v>3735</v>
      </c>
      <c r="G828">
        <v>1</v>
      </c>
      <c r="H828">
        <v>0</v>
      </c>
      <c r="I828" t="s">
        <v>794</v>
      </c>
      <c r="J828" t="s">
        <v>613</v>
      </c>
      <c r="M828" t="s">
        <v>440</v>
      </c>
      <c r="N828">
        <v>139285</v>
      </c>
      <c r="O828" t="b">
        <v>0</v>
      </c>
      <c r="P828">
        <v>21530</v>
      </c>
      <c r="Q828" t="s">
        <v>4627</v>
      </c>
      <c r="R828" t="s">
        <v>3739</v>
      </c>
      <c r="S828" t="s">
        <v>3740</v>
      </c>
      <c r="T828" t="s">
        <v>130</v>
      </c>
      <c r="U828">
        <v>16991438</v>
      </c>
      <c r="V828" t="s">
        <v>3744</v>
      </c>
      <c r="AB828" t="s">
        <v>130</v>
      </c>
      <c r="AC828" t="s">
        <v>125</v>
      </c>
      <c r="AD828" t="s">
        <v>125</v>
      </c>
      <c r="AE828" t="s">
        <v>125</v>
      </c>
      <c r="AF828" t="s">
        <v>125</v>
      </c>
      <c r="AG828" t="s">
        <v>125</v>
      </c>
    </row>
    <row r="829" spans="1:33" x14ac:dyDescent="0.2">
      <c r="A829">
        <v>62</v>
      </c>
      <c r="B829">
        <v>17661</v>
      </c>
      <c r="C829" t="s">
        <v>4485</v>
      </c>
      <c r="E829" t="s">
        <v>3665</v>
      </c>
      <c r="F829" t="s">
        <v>3735</v>
      </c>
      <c r="G829">
        <v>1</v>
      </c>
      <c r="H829">
        <v>0</v>
      </c>
      <c r="I829" t="s">
        <v>794</v>
      </c>
      <c r="J829" t="s">
        <v>613</v>
      </c>
      <c r="M829" t="s">
        <v>440</v>
      </c>
      <c r="N829">
        <v>139284</v>
      </c>
      <c r="O829" t="b">
        <v>0</v>
      </c>
      <c r="P829">
        <v>21529</v>
      </c>
      <c r="Q829" t="s">
        <v>4628</v>
      </c>
      <c r="R829" t="s">
        <v>3739</v>
      </c>
      <c r="S829" t="s">
        <v>3740</v>
      </c>
      <c r="T829" t="s">
        <v>130</v>
      </c>
      <c r="U829">
        <v>16991274</v>
      </c>
      <c r="V829" t="s">
        <v>3744</v>
      </c>
      <c r="AB829" t="s">
        <v>130</v>
      </c>
      <c r="AC829" t="s">
        <v>125</v>
      </c>
      <c r="AD829" t="s">
        <v>125</v>
      </c>
      <c r="AE829" t="s">
        <v>125</v>
      </c>
      <c r="AF829" t="s">
        <v>125</v>
      </c>
      <c r="AG829" t="s">
        <v>125</v>
      </c>
    </row>
    <row r="830" spans="1:33" x14ac:dyDescent="0.2">
      <c r="A830">
        <v>62</v>
      </c>
      <c r="B830">
        <v>17661</v>
      </c>
      <c r="C830" t="s">
        <v>4485</v>
      </c>
      <c r="E830" t="s">
        <v>3665</v>
      </c>
      <c r="F830" t="s">
        <v>3735</v>
      </c>
      <c r="G830">
        <v>1</v>
      </c>
      <c r="H830">
        <v>0</v>
      </c>
      <c r="I830" t="s">
        <v>794</v>
      </c>
      <c r="J830" t="s">
        <v>613</v>
      </c>
      <c r="M830" t="s">
        <v>440</v>
      </c>
      <c r="N830">
        <v>139283</v>
      </c>
      <c r="O830" t="b">
        <v>0</v>
      </c>
      <c r="P830">
        <v>21528</v>
      </c>
      <c r="Q830" t="s">
        <v>4629</v>
      </c>
      <c r="R830" t="s">
        <v>3739</v>
      </c>
      <c r="S830" t="s">
        <v>3740</v>
      </c>
      <c r="T830" t="s">
        <v>130</v>
      </c>
      <c r="U830">
        <v>16991205</v>
      </c>
      <c r="V830" t="s">
        <v>4493</v>
      </c>
      <c r="Z830">
        <v>600</v>
      </c>
      <c r="AB830" t="s">
        <v>130</v>
      </c>
      <c r="AC830" t="s">
        <v>125</v>
      </c>
      <c r="AD830" t="s">
        <v>125</v>
      </c>
      <c r="AE830" t="s">
        <v>125</v>
      </c>
      <c r="AF830" t="s">
        <v>125</v>
      </c>
      <c r="AG830" t="s">
        <v>125</v>
      </c>
    </row>
    <row r="831" spans="1:33" x14ac:dyDescent="0.2">
      <c r="A831">
        <v>62</v>
      </c>
      <c r="B831">
        <v>17661</v>
      </c>
      <c r="C831" t="s">
        <v>4485</v>
      </c>
      <c r="E831" t="s">
        <v>3665</v>
      </c>
      <c r="F831" t="s">
        <v>3735</v>
      </c>
      <c r="G831">
        <v>1</v>
      </c>
      <c r="H831">
        <v>0</v>
      </c>
      <c r="I831" t="s">
        <v>794</v>
      </c>
      <c r="J831" t="s">
        <v>613</v>
      </c>
      <c r="M831" t="s">
        <v>440</v>
      </c>
      <c r="N831">
        <v>139286</v>
      </c>
      <c r="O831" t="b">
        <v>0</v>
      </c>
      <c r="P831">
        <v>21531</v>
      </c>
      <c r="Q831" t="s">
        <v>4630</v>
      </c>
      <c r="R831" t="s">
        <v>3739</v>
      </c>
      <c r="S831" t="s">
        <v>3740</v>
      </c>
      <c r="T831" t="s">
        <v>130</v>
      </c>
      <c r="U831">
        <v>16991601</v>
      </c>
      <c r="V831" t="s">
        <v>3744</v>
      </c>
      <c r="AB831" t="s">
        <v>130</v>
      </c>
      <c r="AC831" t="s">
        <v>125</v>
      </c>
      <c r="AD831" t="s">
        <v>125</v>
      </c>
      <c r="AE831" t="s">
        <v>125</v>
      </c>
      <c r="AF831" t="s">
        <v>125</v>
      </c>
      <c r="AG831" t="s">
        <v>125</v>
      </c>
    </row>
    <row r="832" spans="1:33" x14ac:dyDescent="0.2">
      <c r="A832">
        <v>62</v>
      </c>
      <c r="B832">
        <v>17661</v>
      </c>
      <c r="C832" t="s">
        <v>4485</v>
      </c>
      <c r="E832" t="s">
        <v>3665</v>
      </c>
      <c r="F832" t="s">
        <v>3735</v>
      </c>
      <c r="G832">
        <v>1</v>
      </c>
      <c r="H832">
        <v>0</v>
      </c>
      <c r="I832" t="s">
        <v>794</v>
      </c>
      <c r="J832" t="s">
        <v>613</v>
      </c>
      <c r="M832" t="s">
        <v>440</v>
      </c>
      <c r="N832">
        <v>139287</v>
      </c>
      <c r="O832" t="b">
        <v>0</v>
      </c>
      <c r="P832">
        <v>21532</v>
      </c>
      <c r="Q832" t="s">
        <v>4631</v>
      </c>
      <c r="R832" t="s">
        <v>3739</v>
      </c>
      <c r="S832" t="s">
        <v>3740</v>
      </c>
      <c r="T832" t="s">
        <v>130</v>
      </c>
      <c r="U832">
        <v>16991623</v>
      </c>
      <c r="V832" t="s">
        <v>3744</v>
      </c>
      <c r="AB832" t="s">
        <v>130</v>
      </c>
      <c r="AC832" t="s">
        <v>125</v>
      </c>
      <c r="AD832" t="s">
        <v>125</v>
      </c>
      <c r="AE832" t="s">
        <v>125</v>
      </c>
      <c r="AF832" t="s">
        <v>125</v>
      </c>
      <c r="AG832" t="s">
        <v>125</v>
      </c>
    </row>
    <row r="833" spans="1:36" x14ac:dyDescent="0.2">
      <c r="A833">
        <v>65</v>
      </c>
      <c r="B833">
        <v>18452</v>
      </c>
      <c r="C833" t="s">
        <v>4632</v>
      </c>
      <c r="E833" t="s">
        <v>3665</v>
      </c>
      <c r="F833" t="s">
        <v>3715</v>
      </c>
      <c r="G833">
        <v>1</v>
      </c>
      <c r="H833">
        <v>1487</v>
      </c>
      <c r="I833" t="s">
        <v>533</v>
      </c>
      <c r="J833" t="s">
        <v>1640</v>
      </c>
      <c r="L833" t="s">
        <v>4633</v>
      </c>
      <c r="M833" t="s">
        <v>4634</v>
      </c>
      <c r="N833">
        <v>166976</v>
      </c>
      <c r="O833" t="b">
        <v>0</v>
      </c>
      <c r="P833">
        <v>25415</v>
      </c>
      <c r="Q833" t="s">
        <v>4635</v>
      </c>
      <c r="R833" t="s">
        <v>3671</v>
      </c>
      <c r="S833" t="s">
        <v>3672</v>
      </c>
      <c r="T833" t="s">
        <v>125</v>
      </c>
      <c r="U833">
        <v>19391314</v>
      </c>
      <c r="V833" t="s">
        <v>3673</v>
      </c>
      <c r="AB833" t="s">
        <v>130</v>
      </c>
      <c r="AC833" t="s">
        <v>125</v>
      </c>
      <c r="AD833" t="s">
        <v>125</v>
      </c>
      <c r="AE833" t="s">
        <v>125</v>
      </c>
      <c r="AF833" t="s">
        <v>125</v>
      </c>
      <c r="AG833" t="s">
        <v>130</v>
      </c>
      <c r="AI833">
        <v>2</v>
      </c>
    </row>
    <row r="834" spans="1:36" x14ac:dyDescent="0.2">
      <c r="A834">
        <v>65</v>
      </c>
      <c r="B834">
        <v>18452</v>
      </c>
      <c r="C834" t="s">
        <v>4632</v>
      </c>
      <c r="E834" t="s">
        <v>3665</v>
      </c>
      <c r="F834" t="s">
        <v>3715</v>
      </c>
      <c r="G834">
        <v>1</v>
      </c>
      <c r="H834">
        <v>1487</v>
      </c>
      <c r="I834" t="s">
        <v>533</v>
      </c>
      <c r="J834" t="s">
        <v>1640</v>
      </c>
      <c r="L834" t="s">
        <v>4633</v>
      </c>
      <c r="M834" t="s">
        <v>4634</v>
      </c>
      <c r="N834">
        <v>149700</v>
      </c>
      <c r="O834" t="b">
        <v>1</v>
      </c>
      <c r="P834">
        <v>22546</v>
      </c>
      <c r="Q834" t="s">
        <v>4636</v>
      </c>
      <c r="R834" t="s">
        <v>3681</v>
      </c>
      <c r="S834" t="s">
        <v>3682</v>
      </c>
      <c r="T834" t="s">
        <v>125</v>
      </c>
      <c r="U834">
        <v>17854562</v>
      </c>
      <c r="V834" t="s">
        <v>4637</v>
      </c>
      <c r="AB834" t="s">
        <v>130</v>
      </c>
      <c r="AC834" t="s">
        <v>125</v>
      </c>
      <c r="AD834" t="s">
        <v>125</v>
      </c>
      <c r="AE834" t="s">
        <v>125</v>
      </c>
      <c r="AF834" t="s">
        <v>125</v>
      </c>
      <c r="AG834" t="s">
        <v>125</v>
      </c>
      <c r="AI834">
        <v>2</v>
      </c>
    </row>
    <row r="835" spans="1:36" x14ac:dyDescent="0.2">
      <c r="A835">
        <v>65</v>
      </c>
      <c r="B835">
        <v>18452</v>
      </c>
      <c r="C835" t="s">
        <v>4632</v>
      </c>
      <c r="E835" t="s">
        <v>3665</v>
      </c>
      <c r="F835" t="s">
        <v>3715</v>
      </c>
      <c r="G835">
        <v>1</v>
      </c>
      <c r="H835">
        <v>1487</v>
      </c>
      <c r="I835" t="s">
        <v>533</v>
      </c>
      <c r="J835" t="s">
        <v>1640</v>
      </c>
      <c r="L835" t="s">
        <v>4633</v>
      </c>
      <c r="M835" t="s">
        <v>4634</v>
      </c>
      <c r="N835">
        <v>149308</v>
      </c>
      <c r="O835" t="b">
        <v>0</v>
      </c>
      <c r="P835">
        <v>20570</v>
      </c>
      <c r="Q835" t="s">
        <v>4638</v>
      </c>
      <c r="R835" t="s">
        <v>3671</v>
      </c>
      <c r="S835" t="s">
        <v>3672</v>
      </c>
      <c r="T835" t="s">
        <v>125</v>
      </c>
      <c r="U835">
        <v>17824087</v>
      </c>
      <c r="V835" t="s">
        <v>3673</v>
      </c>
      <c r="AB835" t="s">
        <v>130</v>
      </c>
      <c r="AC835" t="s">
        <v>125</v>
      </c>
      <c r="AD835" t="s">
        <v>125</v>
      </c>
      <c r="AE835" t="s">
        <v>125</v>
      </c>
      <c r="AF835" t="s">
        <v>125</v>
      </c>
      <c r="AG835" t="s">
        <v>130</v>
      </c>
      <c r="AI835">
        <v>2</v>
      </c>
    </row>
    <row r="836" spans="1:36" x14ac:dyDescent="0.2">
      <c r="A836">
        <v>67</v>
      </c>
      <c r="B836">
        <v>18521</v>
      </c>
      <c r="C836" t="s">
        <v>4639</v>
      </c>
      <c r="E836" t="s">
        <v>3665</v>
      </c>
      <c r="F836" t="s">
        <v>3715</v>
      </c>
      <c r="G836">
        <v>1</v>
      </c>
      <c r="H836">
        <v>9</v>
      </c>
      <c r="I836" t="s">
        <v>794</v>
      </c>
      <c r="J836" t="s">
        <v>1043</v>
      </c>
      <c r="L836" t="s">
        <v>4640</v>
      </c>
      <c r="M836" t="s">
        <v>4641</v>
      </c>
      <c r="N836">
        <v>150209</v>
      </c>
      <c r="O836" t="b">
        <v>1</v>
      </c>
      <c r="P836">
        <v>19445</v>
      </c>
      <c r="Q836" t="s">
        <v>3674</v>
      </c>
      <c r="R836" t="s">
        <v>3671</v>
      </c>
      <c r="S836" t="s">
        <v>3672</v>
      </c>
      <c r="T836" t="s">
        <v>125</v>
      </c>
      <c r="U836">
        <v>17955128</v>
      </c>
      <c r="V836" t="s">
        <v>3673</v>
      </c>
      <c r="AB836" t="s">
        <v>130</v>
      </c>
      <c r="AC836" t="s">
        <v>125</v>
      </c>
      <c r="AD836" t="s">
        <v>125</v>
      </c>
      <c r="AE836" t="s">
        <v>125</v>
      </c>
      <c r="AF836" t="s">
        <v>125</v>
      </c>
      <c r="AG836" t="s">
        <v>125</v>
      </c>
      <c r="AJ836" t="s">
        <v>3719</v>
      </c>
    </row>
    <row r="837" spans="1:36" x14ac:dyDescent="0.2">
      <c r="A837">
        <v>67</v>
      </c>
      <c r="B837">
        <v>18521</v>
      </c>
      <c r="C837" t="s">
        <v>4639</v>
      </c>
      <c r="E837" t="s">
        <v>3665</v>
      </c>
      <c r="F837" t="s">
        <v>3715</v>
      </c>
      <c r="G837">
        <v>1</v>
      </c>
      <c r="H837">
        <v>9</v>
      </c>
      <c r="I837" t="s">
        <v>794</v>
      </c>
      <c r="J837" t="s">
        <v>1043</v>
      </c>
      <c r="L837" t="s">
        <v>4640</v>
      </c>
      <c r="M837" t="s">
        <v>4641</v>
      </c>
      <c r="N837">
        <v>150205</v>
      </c>
      <c r="O837" t="b">
        <v>1</v>
      </c>
      <c r="P837">
        <v>22067</v>
      </c>
      <c r="Q837" t="s">
        <v>3684</v>
      </c>
      <c r="R837" t="s">
        <v>3681</v>
      </c>
      <c r="S837" t="s">
        <v>3682</v>
      </c>
      <c r="T837" t="s">
        <v>125</v>
      </c>
      <c r="U837">
        <v>17954562</v>
      </c>
      <c r="V837" t="s">
        <v>3673</v>
      </c>
      <c r="AB837" t="s">
        <v>130</v>
      </c>
      <c r="AC837" t="s">
        <v>125</v>
      </c>
      <c r="AD837" t="s">
        <v>125</v>
      </c>
      <c r="AE837" t="s">
        <v>125</v>
      </c>
      <c r="AF837" t="s">
        <v>125</v>
      </c>
      <c r="AG837" t="s">
        <v>125</v>
      </c>
      <c r="AI837">
        <v>2</v>
      </c>
    </row>
    <row r="838" spans="1:36" x14ac:dyDescent="0.2">
      <c r="A838">
        <v>68</v>
      </c>
      <c r="B838">
        <v>18524</v>
      </c>
      <c r="C838" t="s">
        <v>4642</v>
      </c>
      <c r="E838" t="s">
        <v>3665</v>
      </c>
      <c r="F838" t="s">
        <v>3666</v>
      </c>
      <c r="G838">
        <v>0</v>
      </c>
      <c r="H838">
        <v>31</v>
      </c>
      <c r="I838" t="s">
        <v>3667</v>
      </c>
      <c r="J838" t="s">
        <v>3667</v>
      </c>
      <c r="L838" t="s">
        <v>4643</v>
      </c>
      <c r="M838" t="s">
        <v>4641</v>
      </c>
      <c r="N838">
        <v>150231</v>
      </c>
      <c r="O838" t="b">
        <v>0</v>
      </c>
      <c r="P838">
        <v>15820</v>
      </c>
      <c r="Q838" t="s">
        <v>3670</v>
      </c>
      <c r="R838" t="s">
        <v>3671</v>
      </c>
      <c r="S838" t="s">
        <v>3672</v>
      </c>
      <c r="T838" t="s">
        <v>125</v>
      </c>
      <c r="U838">
        <v>17957769</v>
      </c>
      <c r="V838" t="s">
        <v>3673</v>
      </c>
      <c r="AB838" t="s">
        <v>130</v>
      </c>
      <c r="AC838" t="s">
        <v>130</v>
      </c>
      <c r="AD838" t="s">
        <v>125</v>
      </c>
      <c r="AE838" t="s">
        <v>125</v>
      </c>
      <c r="AF838" t="s">
        <v>125</v>
      </c>
      <c r="AG838" t="s">
        <v>130</v>
      </c>
      <c r="AI838">
        <v>2</v>
      </c>
    </row>
    <row r="839" spans="1:36" x14ac:dyDescent="0.2">
      <c r="A839">
        <v>68</v>
      </c>
      <c r="B839">
        <v>18524</v>
      </c>
      <c r="C839" t="s">
        <v>4642</v>
      </c>
      <c r="E839" t="s">
        <v>3665</v>
      </c>
      <c r="F839" t="s">
        <v>3666</v>
      </c>
      <c r="G839">
        <v>0</v>
      </c>
      <c r="H839">
        <v>31</v>
      </c>
      <c r="I839" t="s">
        <v>3667</v>
      </c>
      <c r="J839" t="s">
        <v>3667</v>
      </c>
      <c r="L839" t="s">
        <v>4643</v>
      </c>
      <c r="M839" t="s">
        <v>4641</v>
      </c>
      <c r="N839">
        <v>150232</v>
      </c>
      <c r="O839" t="b">
        <v>0</v>
      </c>
      <c r="P839">
        <v>19445</v>
      </c>
      <c r="Q839" t="s">
        <v>3674</v>
      </c>
      <c r="R839" t="s">
        <v>3671</v>
      </c>
      <c r="S839" t="s">
        <v>3672</v>
      </c>
      <c r="T839" t="s">
        <v>125</v>
      </c>
      <c r="U839">
        <v>17957770</v>
      </c>
      <c r="V839" t="s">
        <v>3673</v>
      </c>
      <c r="AB839" t="s">
        <v>130</v>
      </c>
      <c r="AC839" t="s">
        <v>130</v>
      </c>
      <c r="AD839" t="s">
        <v>125</v>
      </c>
      <c r="AE839" t="s">
        <v>125</v>
      </c>
      <c r="AF839" t="s">
        <v>130</v>
      </c>
      <c r="AG839" t="s">
        <v>130</v>
      </c>
      <c r="AI839">
        <v>2</v>
      </c>
    </row>
    <row r="840" spans="1:36" x14ac:dyDescent="0.2">
      <c r="A840">
        <v>68</v>
      </c>
      <c r="B840">
        <v>18524</v>
      </c>
      <c r="C840" t="s">
        <v>4642</v>
      </c>
      <c r="E840" t="s">
        <v>3665</v>
      </c>
      <c r="F840" t="s">
        <v>3666</v>
      </c>
      <c r="G840">
        <v>0</v>
      </c>
      <c r="H840">
        <v>31</v>
      </c>
      <c r="I840" t="s">
        <v>3667</v>
      </c>
      <c r="J840" t="s">
        <v>3667</v>
      </c>
      <c r="L840" t="s">
        <v>4643</v>
      </c>
      <c r="M840" t="s">
        <v>4641</v>
      </c>
      <c r="N840">
        <v>150230</v>
      </c>
      <c r="O840" t="b">
        <v>0</v>
      </c>
      <c r="P840">
        <v>15630</v>
      </c>
      <c r="Q840" t="s">
        <v>3675</v>
      </c>
      <c r="R840" t="s">
        <v>3676</v>
      </c>
      <c r="S840" t="s">
        <v>3677</v>
      </c>
      <c r="T840" t="s">
        <v>125</v>
      </c>
      <c r="U840">
        <v>17957768</v>
      </c>
      <c r="V840" t="s">
        <v>4644</v>
      </c>
      <c r="X840">
        <v>1.8999999761581421</v>
      </c>
      <c r="Z840">
        <v>5</v>
      </c>
      <c r="AA840" t="s">
        <v>3679</v>
      </c>
      <c r="AB840" t="s">
        <v>130</v>
      </c>
      <c r="AC840" t="s">
        <v>130</v>
      </c>
      <c r="AD840" t="s">
        <v>125</v>
      </c>
      <c r="AE840" t="s">
        <v>125</v>
      </c>
      <c r="AF840" t="s">
        <v>130</v>
      </c>
      <c r="AG840" t="s">
        <v>130</v>
      </c>
      <c r="AI840">
        <v>2</v>
      </c>
    </row>
    <row r="841" spans="1:36" x14ac:dyDescent="0.2">
      <c r="A841">
        <v>68</v>
      </c>
      <c r="B841">
        <v>18524</v>
      </c>
      <c r="C841" t="s">
        <v>4642</v>
      </c>
      <c r="E841" t="s">
        <v>3665</v>
      </c>
      <c r="F841" t="s">
        <v>3666</v>
      </c>
      <c r="G841">
        <v>0</v>
      </c>
      <c r="H841">
        <v>31</v>
      </c>
      <c r="I841" t="s">
        <v>3667</v>
      </c>
      <c r="J841" t="s">
        <v>3667</v>
      </c>
      <c r="L841" t="s">
        <v>4643</v>
      </c>
      <c r="M841" t="s">
        <v>4641</v>
      </c>
      <c r="N841">
        <v>150233</v>
      </c>
      <c r="O841" t="b">
        <v>1</v>
      </c>
      <c r="P841">
        <v>22067</v>
      </c>
      <c r="Q841" t="s">
        <v>3684</v>
      </c>
      <c r="R841" t="s">
        <v>3681</v>
      </c>
      <c r="S841" t="s">
        <v>3682</v>
      </c>
      <c r="T841" t="s">
        <v>125</v>
      </c>
      <c r="AB841" t="s">
        <v>125</v>
      </c>
      <c r="AC841" t="s">
        <v>125</v>
      </c>
      <c r="AD841" t="s">
        <v>125</v>
      </c>
      <c r="AE841" t="s">
        <v>125</v>
      </c>
      <c r="AF841" t="s">
        <v>125</v>
      </c>
      <c r="AG841" t="s">
        <v>125</v>
      </c>
    </row>
    <row r="842" spans="1:36" x14ac:dyDescent="0.2">
      <c r="A842">
        <v>69</v>
      </c>
      <c r="B842">
        <v>18525</v>
      </c>
      <c r="C842" t="s">
        <v>4645</v>
      </c>
      <c r="E842" t="s">
        <v>3665</v>
      </c>
      <c r="F842" t="s">
        <v>3666</v>
      </c>
      <c r="G842">
        <v>0</v>
      </c>
      <c r="H842">
        <v>20</v>
      </c>
      <c r="I842" t="s">
        <v>3667</v>
      </c>
      <c r="J842" t="s">
        <v>3667</v>
      </c>
      <c r="L842" t="s">
        <v>4646</v>
      </c>
      <c r="M842" t="s">
        <v>4641</v>
      </c>
      <c r="N842">
        <v>150239</v>
      </c>
      <c r="O842" t="b">
        <v>0</v>
      </c>
      <c r="P842">
        <v>15820</v>
      </c>
      <c r="Q842" t="s">
        <v>3670</v>
      </c>
      <c r="R842" t="s">
        <v>3671</v>
      </c>
      <c r="S842" t="s">
        <v>3672</v>
      </c>
      <c r="T842" t="s">
        <v>125</v>
      </c>
      <c r="U842">
        <v>17959053</v>
      </c>
      <c r="V842" t="s">
        <v>3673</v>
      </c>
      <c r="AB842" t="s">
        <v>130</v>
      </c>
      <c r="AC842" t="s">
        <v>130</v>
      </c>
      <c r="AD842" t="s">
        <v>125</v>
      </c>
      <c r="AE842" t="s">
        <v>125</v>
      </c>
      <c r="AF842" t="s">
        <v>125</v>
      </c>
      <c r="AG842" t="s">
        <v>130</v>
      </c>
      <c r="AI842">
        <v>2</v>
      </c>
    </row>
    <row r="843" spans="1:36" x14ac:dyDescent="0.2">
      <c r="A843">
        <v>69</v>
      </c>
      <c r="B843">
        <v>18525</v>
      </c>
      <c r="C843" t="s">
        <v>4645</v>
      </c>
      <c r="E843" t="s">
        <v>3665</v>
      </c>
      <c r="F843" t="s">
        <v>3666</v>
      </c>
      <c r="G843">
        <v>0</v>
      </c>
      <c r="H843">
        <v>20</v>
      </c>
      <c r="I843" t="s">
        <v>3667</v>
      </c>
      <c r="J843" t="s">
        <v>3667</v>
      </c>
      <c r="L843" t="s">
        <v>4646</v>
      </c>
      <c r="M843" t="s">
        <v>4641</v>
      </c>
      <c r="N843">
        <v>150240</v>
      </c>
      <c r="O843" t="b">
        <v>0</v>
      </c>
      <c r="P843">
        <v>19445</v>
      </c>
      <c r="Q843" t="s">
        <v>3674</v>
      </c>
      <c r="R843" t="s">
        <v>3671</v>
      </c>
      <c r="S843" t="s">
        <v>3672</v>
      </c>
      <c r="T843" t="s">
        <v>125</v>
      </c>
      <c r="U843">
        <v>17959054</v>
      </c>
      <c r="V843" t="s">
        <v>3673</v>
      </c>
      <c r="AB843" t="s">
        <v>130</v>
      </c>
      <c r="AC843" t="s">
        <v>130</v>
      </c>
      <c r="AD843" t="s">
        <v>125</v>
      </c>
      <c r="AE843" t="s">
        <v>125</v>
      </c>
      <c r="AF843" t="s">
        <v>130</v>
      </c>
      <c r="AG843" t="s">
        <v>130</v>
      </c>
      <c r="AI843">
        <v>2</v>
      </c>
    </row>
    <row r="844" spans="1:36" x14ac:dyDescent="0.2">
      <c r="A844">
        <v>69</v>
      </c>
      <c r="B844">
        <v>18525</v>
      </c>
      <c r="C844" t="s">
        <v>4645</v>
      </c>
      <c r="E844" t="s">
        <v>3665</v>
      </c>
      <c r="F844" t="s">
        <v>3666</v>
      </c>
      <c r="G844">
        <v>0</v>
      </c>
      <c r="H844">
        <v>20</v>
      </c>
      <c r="I844" t="s">
        <v>3667</v>
      </c>
      <c r="J844" t="s">
        <v>3667</v>
      </c>
      <c r="L844" t="s">
        <v>4646</v>
      </c>
      <c r="M844" t="s">
        <v>4641</v>
      </c>
      <c r="N844">
        <v>150238</v>
      </c>
      <c r="O844" t="b">
        <v>0</v>
      </c>
      <c r="P844">
        <v>15630</v>
      </c>
      <c r="Q844" t="s">
        <v>3675</v>
      </c>
      <c r="R844" t="s">
        <v>3676</v>
      </c>
      <c r="S844" t="s">
        <v>3677</v>
      </c>
      <c r="T844" t="s">
        <v>125</v>
      </c>
      <c r="U844">
        <v>17959052</v>
      </c>
      <c r="V844" t="s">
        <v>4647</v>
      </c>
      <c r="X844">
        <v>0.5</v>
      </c>
      <c r="Z844">
        <v>2</v>
      </c>
      <c r="AA844" t="s">
        <v>3679</v>
      </c>
      <c r="AB844" t="s">
        <v>130</v>
      </c>
      <c r="AC844" t="s">
        <v>130</v>
      </c>
      <c r="AD844" t="s">
        <v>125</v>
      </c>
      <c r="AE844" t="s">
        <v>125</v>
      </c>
      <c r="AF844" t="s">
        <v>130</v>
      </c>
      <c r="AG844" t="s">
        <v>130</v>
      </c>
      <c r="AI844">
        <v>2</v>
      </c>
    </row>
    <row r="845" spans="1:36" x14ac:dyDescent="0.2">
      <c r="A845">
        <v>69</v>
      </c>
      <c r="B845">
        <v>18525</v>
      </c>
      <c r="C845" t="s">
        <v>4645</v>
      </c>
      <c r="E845" t="s">
        <v>3665</v>
      </c>
      <c r="F845" t="s">
        <v>3666</v>
      </c>
      <c r="G845">
        <v>0</v>
      </c>
      <c r="H845">
        <v>20</v>
      </c>
      <c r="I845" t="s">
        <v>3667</v>
      </c>
      <c r="J845" t="s">
        <v>3667</v>
      </c>
      <c r="L845" t="s">
        <v>4646</v>
      </c>
      <c r="M845" t="s">
        <v>4641</v>
      </c>
      <c r="N845">
        <v>150241</v>
      </c>
      <c r="O845" t="b">
        <v>1</v>
      </c>
      <c r="P845">
        <v>22067</v>
      </c>
      <c r="Q845" t="s">
        <v>3684</v>
      </c>
      <c r="R845" t="s">
        <v>3681</v>
      </c>
      <c r="S845" t="s">
        <v>3682</v>
      </c>
      <c r="T845" t="s">
        <v>125</v>
      </c>
      <c r="AB845" t="s">
        <v>125</v>
      </c>
      <c r="AC845" t="s">
        <v>125</v>
      </c>
      <c r="AD845" t="s">
        <v>125</v>
      </c>
      <c r="AE845" t="s">
        <v>125</v>
      </c>
      <c r="AF845" t="s">
        <v>125</v>
      </c>
      <c r="AG845" t="s">
        <v>125</v>
      </c>
    </row>
    <row r="846" spans="1:36" x14ac:dyDescent="0.2">
      <c r="A846">
        <v>70</v>
      </c>
      <c r="B846">
        <v>18535</v>
      </c>
      <c r="C846" t="s">
        <v>4648</v>
      </c>
      <c r="E846" t="s">
        <v>3665</v>
      </c>
      <c r="F846" t="s">
        <v>3666</v>
      </c>
      <c r="G846">
        <v>0</v>
      </c>
      <c r="H846">
        <v>5039</v>
      </c>
      <c r="I846" t="s">
        <v>3667</v>
      </c>
      <c r="J846" t="s">
        <v>3667</v>
      </c>
      <c r="M846" t="s">
        <v>4641</v>
      </c>
      <c r="N846">
        <v>150436</v>
      </c>
      <c r="O846" t="b">
        <v>0</v>
      </c>
      <c r="P846">
        <v>15820</v>
      </c>
      <c r="Q846" t="s">
        <v>3670</v>
      </c>
      <c r="R846" t="s">
        <v>3671</v>
      </c>
      <c r="S846" t="s">
        <v>3672</v>
      </c>
      <c r="T846" t="s">
        <v>125</v>
      </c>
      <c r="U846">
        <v>17980761</v>
      </c>
      <c r="V846" t="s">
        <v>3673</v>
      </c>
      <c r="AB846" t="s">
        <v>130</v>
      </c>
      <c r="AC846" t="s">
        <v>130</v>
      </c>
      <c r="AD846" t="s">
        <v>125</v>
      </c>
      <c r="AE846" t="s">
        <v>125</v>
      </c>
      <c r="AF846" t="s">
        <v>125</v>
      </c>
      <c r="AG846" t="s">
        <v>130</v>
      </c>
      <c r="AI846">
        <v>2</v>
      </c>
    </row>
    <row r="847" spans="1:36" x14ac:dyDescent="0.2">
      <c r="A847">
        <v>70</v>
      </c>
      <c r="B847">
        <v>18535</v>
      </c>
      <c r="C847" t="s">
        <v>4648</v>
      </c>
      <c r="E847" t="s">
        <v>3665</v>
      </c>
      <c r="F847" t="s">
        <v>3666</v>
      </c>
      <c r="G847">
        <v>0</v>
      </c>
      <c r="H847">
        <v>5039</v>
      </c>
      <c r="I847" t="s">
        <v>3667</v>
      </c>
      <c r="J847" t="s">
        <v>3667</v>
      </c>
      <c r="M847" t="s">
        <v>4641</v>
      </c>
      <c r="N847">
        <v>150437</v>
      </c>
      <c r="O847" t="b">
        <v>0</v>
      </c>
      <c r="P847">
        <v>19445</v>
      </c>
      <c r="Q847" t="s">
        <v>3674</v>
      </c>
      <c r="R847" t="s">
        <v>3671</v>
      </c>
      <c r="S847" t="s">
        <v>3672</v>
      </c>
      <c r="T847" t="s">
        <v>125</v>
      </c>
      <c r="U847">
        <v>17980762</v>
      </c>
      <c r="V847" t="s">
        <v>3673</v>
      </c>
      <c r="AB847" t="s">
        <v>130</v>
      </c>
      <c r="AC847" t="s">
        <v>130</v>
      </c>
      <c r="AD847" t="s">
        <v>125</v>
      </c>
      <c r="AE847" t="s">
        <v>125</v>
      </c>
      <c r="AF847" t="s">
        <v>130</v>
      </c>
      <c r="AG847" t="s">
        <v>130</v>
      </c>
      <c r="AI847">
        <v>2</v>
      </c>
    </row>
    <row r="848" spans="1:36" x14ac:dyDescent="0.2">
      <c r="A848">
        <v>70</v>
      </c>
      <c r="B848">
        <v>18535</v>
      </c>
      <c r="C848" t="s">
        <v>4648</v>
      </c>
      <c r="E848" t="s">
        <v>3665</v>
      </c>
      <c r="F848" t="s">
        <v>3666</v>
      </c>
      <c r="G848">
        <v>0</v>
      </c>
      <c r="H848">
        <v>5039</v>
      </c>
      <c r="I848" t="s">
        <v>3667</v>
      </c>
      <c r="J848" t="s">
        <v>3667</v>
      </c>
      <c r="M848" t="s">
        <v>4641</v>
      </c>
      <c r="N848">
        <v>150435</v>
      </c>
      <c r="O848" t="b">
        <v>0</v>
      </c>
      <c r="P848">
        <v>15630</v>
      </c>
      <c r="Q848" t="s">
        <v>3675</v>
      </c>
      <c r="R848" t="s">
        <v>3676</v>
      </c>
      <c r="S848" t="s">
        <v>3677</v>
      </c>
      <c r="T848" t="s">
        <v>125</v>
      </c>
      <c r="U848">
        <v>17980760</v>
      </c>
      <c r="V848" t="s">
        <v>4649</v>
      </c>
      <c r="X848">
        <v>5</v>
      </c>
      <c r="Z848">
        <v>10</v>
      </c>
      <c r="AA848" t="s">
        <v>3679</v>
      </c>
      <c r="AB848" t="s">
        <v>130</v>
      </c>
      <c r="AC848" t="s">
        <v>130</v>
      </c>
      <c r="AD848" t="s">
        <v>125</v>
      </c>
      <c r="AE848" t="s">
        <v>125</v>
      </c>
      <c r="AF848" t="s">
        <v>130</v>
      </c>
      <c r="AG848" t="s">
        <v>130</v>
      </c>
      <c r="AI848">
        <v>2</v>
      </c>
    </row>
    <row r="849" spans="1:35" x14ac:dyDescent="0.2">
      <c r="A849">
        <v>70</v>
      </c>
      <c r="B849">
        <v>18535</v>
      </c>
      <c r="C849" t="s">
        <v>4648</v>
      </c>
      <c r="E849" t="s">
        <v>3665</v>
      </c>
      <c r="F849" t="s">
        <v>3666</v>
      </c>
      <c r="G849">
        <v>0</v>
      </c>
      <c r="H849">
        <v>5039</v>
      </c>
      <c r="I849" t="s">
        <v>3667</v>
      </c>
      <c r="J849" t="s">
        <v>3667</v>
      </c>
      <c r="M849" t="s">
        <v>4641</v>
      </c>
      <c r="N849">
        <v>150438</v>
      </c>
      <c r="O849" t="b">
        <v>1</v>
      </c>
      <c r="P849">
        <v>22067</v>
      </c>
      <c r="Q849" t="s">
        <v>3684</v>
      </c>
      <c r="R849" t="s">
        <v>3681</v>
      </c>
      <c r="S849" t="s">
        <v>3682</v>
      </c>
      <c r="T849" t="s">
        <v>125</v>
      </c>
      <c r="AB849" t="s">
        <v>125</v>
      </c>
      <c r="AC849" t="s">
        <v>125</v>
      </c>
      <c r="AD849" t="s">
        <v>125</v>
      </c>
      <c r="AE849" t="s">
        <v>125</v>
      </c>
      <c r="AF849" t="s">
        <v>125</v>
      </c>
      <c r="AG849" t="s">
        <v>125</v>
      </c>
    </row>
    <row r="850" spans="1:35" x14ac:dyDescent="0.2">
      <c r="A850">
        <v>71</v>
      </c>
      <c r="B850">
        <v>18536</v>
      </c>
      <c r="C850" t="s">
        <v>4650</v>
      </c>
      <c r="E850" t="s">
        <v>3665</v>
      </c>
      <c r="F850" t="s">
        <v>3666</v>
      </c>
      <c r="G850">
        <v>0</v>
      </c>
      <c r="H850">
        <v>19</v>
      </c>
      <c r="I850" t="s">
        <v>3667</v>
      </c>
      <c r="J850" t="s">
        <v>3667</v>
      </c>
      <c r="L850" t="s">
        <v>1027</v>
      </c>
      <c r="M850" t="s">
        <v>4641</v>
      </c>
      <c r="N850">
        <v>150442</v>
      </c>
      <c r="O850" t="b">
        <v>0</v>
      </c>
      <c r="P850">
        <v>15820</v>
      </c>
      <c r="Q850" t="s">
        <v>3670</v>
      </c>
      <c r="R850" t="s">
        <v>3671</v>
      </c>
      <c r="S850" t="s">
        <v>3672</v>
      </c>
      <c r="T850" t="s">
        <v>125</v>
      </c>
      <c r="U850">
        <v>17981451</v>
      </c>
      <c r="V850" t="s">
        <v>3673</v>
      </c>
      <c r="AB850" t="s">
        <v>130</v>
      </c>
      <c r="AC850" t="s">
        <v>130</v>
      </c>
      <c r="AD850" t="s">
        <v>125</v>
      </c>
      <c r="AE850" t="s">
        <v>125</v>
      </c>
      <c r="AF850" t="s">
        <v>125</v>
      </c>
      <c r="AG850" t="s">
        <v>130</v>
      </c>
      <c r="AI850">
        <v>2</v>
      </c>
    </row>
    <row r="851" spans="1:35" x14ac:dyDescent="0.2">
      <c r="A851">
        <v>71</v>
      </c>
      <c r="B851">
        <v>18536</v>
      </c>
      <c r="C851" t="s">
        <v>4650</v>
      </c>
      <c r="E851" t="s">
        <v>3665</v>
      </c>
      <c r="F851" t="s">
        <v>3666</v>
      </c>
      <c r="G851">
        <v>0</v>
      </c>
      <c r="H851">
        <v>19</v>
      </c>
      <c r="I851" t="s">
        <v>3667</v>
      </c>
      <c r="J851" t="s">
        <v>3667</v>
      </c>
      <c r="L851" t="s">
        <v>1027</v>
      </c>
      <c r="M851" t="s">
        <v>4641</v>
      </c>
      <c r="N851">
        <v>150443</v>
      </c>
      <c r="O851" t="b">
        <v>0</v>
      </c>
      <c r="P851">
        <v>19445</v>
      </c>
      <c r="Q851" t="s">
        <v>3674</v>
      </c>
      <c r="R851" t="s">
        <v>3671</v>
      </c>
      <c r="S851" t="s">
        <v>3672</v>
      </c>
      <c r="T851" t="s">
        <v>125</v>
      </c>
      <c r="U851">
        <v>17981452</v>
      </c>
      <c r="V851" t="s">
        <v>3673</v>
      </c>
      <c r="AB851" t="s">
        <v>130</v>
      </c>
      <c r="AC851" t="s">
        <v>130</v>
      </c>
      <c r="AD851" t="s">
        <v>125</v>
      </c>
      <c r="AE851" t="s">
        <v>125</v>
      </c>
      <c r="AF851" t="s">
        <v>130</v>
      </c>
      <c r="AG851" t="s">
        <v>130</v>
      </c>
      <c r="AI851">
        <v>2</v>
      </c>
    </row>
    <row r="852" spans="1:35" x14ac:dyDescent="0.2">
      <c r="A852">
        <v>71</v>
      </c>
      <c r="B852">
        <v>18536</v>
      </c>
      <c r="C852" t="s">
        <v>4650</v>
      </c>
      <c r="E852" t="s">
        <v>3665</v>
      </c>
      <c r="F852" t="s">
        <v>3666</v>
      </c>
      <c r="G852">
        <v>0</v>
      </c>
      <c r="H852">
        <v>19</v>
      </c>
      <c r="I852" t="s">
        <v>3667</v>
      </c>
      <c r="J852" t="s">
        <v>3667</v>
      </c>
      <c r="L852" t="s">
        <v>1027</v>
      </c>
      <c r="M852" t="s">
        <v>4641</v>
      </c>
      <c r="N852">
        <v>150441</v>
      </c>
      <c r="O852" t="b">
        <v>0</v>
      </c>
      <c r="P852">
        <v>15630</v>
      </c>
      <c r="Q852" t="s">
        <v>3675</v>
      </c>
      <c r="R852" t="s">
        <v>3676</v>
      </c>
      <c r="S852" t="s">
        <v>3677</v>
      </c>
      <c r="T852" t="s">
        <v>125</v>
      </c>
      <c r="U852">
        <v>17981450</v>
      </c>
      <c r="V852" t="s">
        <v>4651</v>
      </c>
      <c r="X852">
        <v>5</v>
      </c>
      <c r="Z852">
        <v>8</v>
      </c>
      <c r="AA852" t="s">
        <v>3679</v>
      </c>
      <c r="AB852" t="s">
        <v>130</v>
      </c>
      <c r="AC852" t="s">
        <v>130</v>
      </c>
      <c r="AD852" t="s">
        <v>125</v>
      </c>
      <c r="AE852" t="s">
        <v>125</v>
      </c>
      <c r="AF852" t="s">
        <v>130</v>
      </c>
      <c r="AG852" t="s">
        <v>130</v>
      </c>
      <c r="AI852">
        <v>2</v>
      </c>
    </row>
    <row r="853" spans="1:35" x14ac:dyDescent="0.2">
      <c r="A853">
        <v>71</v>
      </c>
      <c r="B853">
        <v>18536</v>
      </c>
      <c r="C853" t="s">
        <v>4650</v>
      </c>
      <c r="E853" t="s">
        <v>3665</v>
      </c>
      <c r="F853" t="s">
        <v>3666</v>
      </c>
      <c r="G853">
        <v>0</v>
      </c>
      <c r="H853">
        <v>19</v>
      </c>
      <c r="I853" t="s">
        <v>3667</v>
      </c>
      <c r="J853" t="s">
        <v>3667</v>
      </c>
      <c r="L853" t="s">
        <v>1027</v>
      </c>
      <c r="M853" t="s">
        <v>4641</v>
      </c>
      <c r="N853">
        <v>150444</v>
      </c>
      <c r="O853" t="b">
        <v>1</v>
      </c>
      <c r="P853">
        <v>22067</v>
      </c>
      <c r="Q853" t="s">
        <v>3684</v>
      </c>
      <c r="R853" t="s">
        <v>3681</v>
      </c>
      <c r="S853" t="s">
        <v>3682</v>
      </c>
      <c r="T853" t="s">
        <v>125</v>
      </c>
      <c r="AB853" t="s">
        <v>125</v>
      </c>
      <c r="AC853" t="s">
        <v>125</v>
      </c>
      <c r="AD853" t="s">
        <v>125</v>
      </c>
      <c r="AE853" t="s">
        <v>125</v>
      </c>
      <c r="AF853" t="s">
        <v>125</v>
      </c>
      <c r="AG853" t="s">
        <v>125</v>
      </c>
    </row>
    <row r="854" spans="1:35" x14ac:dyDescent="0.2">
      <c r="A854">
        <v>72</v>
      </c>
      <c r="B854">
        <v>18537</v>
      </c>
      <c r="C854" t="s">
        <v>4652</v>
      </c>
      <c r="D854" t="s">
        <v>4468</v>
      </c>
      <c r="E854" t="s">
        <v>3665</v>
      </c>
      <c r="F854" t="s">
        <v>3666</v>
      </c>
      <c r="G854">
        <v>0</v>
      </c>
      <c r="H854">
        <v>12</v>
      </c>
      <c r="I854" t="s">
        <v>3667</v>
      </c>
      <c r="J854" t="s">
        <v>3667</v>
      </c>
      <c r="L854" t="s">
        <v>4469</v>
      </c>
      <c r="M854" t="s">
        <v>4641</v>
      </c>
      <c r="N854">
        <v>150447</v>
      </c>
      <c r="O854" t="b">
        <v>0</v>
      </c>
      <c r="P854">
        <v>15820</v>
      </c>
      <c r="Q854" t="s">
        <v>3670</v>
      </c>
      <c r="R854" t="s">
        <v>3671</v>
      </c>
      <c r="S854" t="s">
        <v>3672</v>
      </c>
      <c r="T854" t="s">
        <v>125</v>
      </c>
      <c r="U854">
        <v>17981477</v>
      </c>
      <c r="V854" t="s">
        <v>3673</v>
      </c>
      <c r="AB854" t="s">
        <v>130</v>
      </c>
      <c r="AC854" t="s">
        <v>130</v>
      </c>
      <c r="AD854" t="s">
        <v>125</v>
      </c>
      <c r="AE854" t="s">
        <v>125</v>
      </c>
      <c r="AF854" t="s">
        <v>130</v>
      </c>
      <c r="AG854" t="s">
        <v>130</v>
      </c>
      <c r="AI854">
        <v>2</v>
      </c>
    </row>
    <row r="855" spans="1:35" x14ac:dyDescent="0.2">
      <c r="A855">
        <v>72</v>
      </c>
      <c r="B855">
        <v>18537</v>
      </c>
      <c r="C855" t="s">
        <v>4652</v>
      </c>
      <c r="D855" t="s">
        <v>4468</v>
      </c>
      <c r="E855" t="s">
        <v>3665</v>
      </c>
      <c r="F855" t="s">
        <v>3666</v>
      </c>
      <c r="G855">
        <v>0</v>
      </c>
      <c r="H855">
        <v>12</v>
      </c>
      <c r="I855" t="s">
        <v>3667</v>
      </c>
      <c r="J855" t="s">
        <v>3667</v>
      </c>
      <c r="L855" t="s">
        <v>4469</v>
      </c>
      <c r="M855" t="s">
        <v>4641</v>
      </c>
      <c r="N855">
        <v>150446</v>
      </c>
      <c r="O855" t="b">
        <v>0</v>
      </c>
      <c r="P855">
        <v>19445</v>
      </c>
      <c r="Q855" t="s">
        <v>3674</v>
      </c>
      <c r="R855" t="s">
        <v>3671</v>
      </c>
      <c r="S855" t="s">
        <v>3672</v>
      </c>
      <c r="T855" t="s">
        <v>125</v>
      </c>
      <c r="U855">
        <v>17981476</v>
      </c>
      <c r="V855" t="s">
        <v>3673</v>
      </c>
      <c r="AB855" t="s">
        <v>130</v>
      </c>
      <c r="AC855" t="s">
        <v>130</v>
      </c>
      <c r="AD855" t="s">
        <v>125</v>
      </c>
      <c r="AE855" t="s">
        <v>125</v>
      </c>
      <c r="AF855" t="s">
        <v>130</v>
      </c>
      <c r="AG855" t="s">
        <v>130</v>
      </c>
      <c r="AI855">
        <v>2</v>
      </c>
    </row>
    <row r="856" spans="1:35" x14ac:dyDescent="0.2">
      <c r="A856">
        <v>72</v>
      </c>
      <c r="B856">
        <v>18537</v>
      </c>
      <c r="C856" t="s">
        <v>4652</v>
      </c>
      <c r="D856" t="s">
        <v>4468</v>
      </c>
      <c r="E856" t="s">
        <v>3665</v>
      </c>
      <c r="F856" t="s">
        <v>3666</v>
      </c>
      <c r="G856">
        <v>0</v>
      </c>
      <c r="H856">
        <v>12</v>
      </c>
      <c r="I856" t="s">
        <v>3667</v>
      </c>
      <c r="J856" t="s">
        <v>3667</v>
      </c>
      <c r="L856" t="s">
        <v>4469</v>
      </c>
      <c r="M856" t="s">
        <v>4641</v>
      </c>
      <c r="N856">
        <v>150445</v>
      </c>
      <c r="O856" t="b">
        <v>0</v>
      </c>
      <c r="P856">
        <v>15630</v>
      </c>
      <c r="Q856" t="s">
        <v>3675</v>
      </c>
      <c r="R856" t="s">
        <v>3676</v>
      </c>
      <c r="S856" t="s">
        <v>3677</v>
      </c>
      <c r="T856" t="s">
        <v>125</v>
      </c>
      <c r="U856">
        <v>17981475</v>
      </c>
      <c r="V856" t="s">
        <v>4653</v>
      </c>
      <c r="X856">
        <v>5.0799999237060547</v>
      </c>
      <c r="Z856">
        <v>10.060000419616699</v>
      </c>
      <c r="AA856" t="s">
        <v>3679</v>
      </c>
      <c r="AB856" t="s">
        <v>130</v>
      </c>
      <c r="AC856" t="s">
        <v>130</v>
      </c>
      <c r="AD856" t="s">
        <v>125</v>
      </c>
      <c r="AE856" t="s">
        <v>125</v>
      </c>
      <c r="AF856" t="s">
        <v>130</v>
      </c>
      <c r="AG856" t="s">
        <v>130</v>
      </c>
      <c r="AI856">
        <v>2</v>
      </c>
    </row>
    <row r="857" spans="1:35" x14ac:dyDescent="0.2">
      <c r="A857">
        <v>72</v>
      </c>
      <c r="B857">
        <v>18537</v>
      </c>
      <c r="C857" t="s">
        <v>4652</v>
      </c>
      <c r="D857" t="s">
        <v>4468</v>
      </c>
      <c r="E857" t="s">
        <v>3665</v>
      </c>
      <c r="F857" t="s">
        <v>3666</v>
      </c>
      <c r="G857">
        <v>0</v>
      </c>
      <c r="H857">
        <v>12</v>
      </c>
      <c r="I857" t="s">
        <v>3667</v>
      </c>
      <c r="J857" t="s">
        <v>3667</v>
      </c>
      <c r="L857" t="s">
        <v>4469</v>
      </c>
      <c r="M857" t="s">
        <v>4641</v>
      </c>
      <c r="N857">
        <v>150448</v>
      </c>
      <c r="O857" t="b">
        <v>1</v>
      </c>
      <c r="P857">
        <v>22067</v>
      </c>
      <c r="Q857" t="s">
        <v>3684</v>
      </c>
      <c r="R857" t="s">
        <v>3681</v>
      </c>
      <c r="S857" t="s">
        <v>3682</v>
      </c>
      <c r="T857" t="s">
        <v>125</v>
      </c>
      <c r="AB857" t="s">
        <v>125</v>
      </c>
      <c r="AC857" t="s">
        <v>125</v>
      </c>
      <c r="AD857" t="s">
        <v>125</v>
      </c>
      <c r="AE857" t="s">
        <v>125</v>
      </c>
      <c r="AF857" t="s">
        <v>125</v>
      </c>
      <c r="AG857" t="s">
        <v>125</v>
      </c>
    </row>
    <row r="858" spans="1:35" x14ac:dyDescent="0.2">
      <c r="A858">
        <v>73</v>
      </c>
      <c r="B858">
        <v>18538</v>
      </c>
      <c r="C858" t="s">
        <v>4654</v>
      </c>
      <c r="E858" t="s">
        <v>3665</v>
      </c>
      <c r="F858" t="s">
        <v>3666</v>
      </c>
      <c r="G858">
        <v>0</v>
      </c>
      <c r="H858">
        <v>2</v>
      </c>
      <c r="I858" t="s">
        <v>3667</v>
      </c>
      <c r="J858" t="s">
        <v>3667</v>
      </c>
      <c r="L858" t="s">
        <v>4469</v>
      </c>
      <c r="M858" t="s">
        <v>4641</v>
      </c>
      <c r="N858">
        <v>150451</v>
      </c>
      <c r="O858" t="b">
        <v>0</v>
      </c>
      <c r="P858">
        <v>15820</v>
      </c>
      <c r="Q858" t="s">
        <v>3670</v>
      </c>
      <c r="R858" t="s">
        <v>3671</v>
      </c>
      <c r="S858" t="s">
        <v>3672</v>
      </c>
      <c r="T858" t="s">
        <v>125</v>
      </c>
      <c r="U858">
        <v>17981485</v>
      </c>
      <c r="V858" t="s">
        <v>3673</v>
      </c>
      <c r="AB858" t="s">
        <v>130</v>
      </c>
      <c r="AC858" t="s">
        <v>130</v>
      </c>
      <c r="AD858" t="s">
        <v>125</v>
      </c>
      <c r="AE858" t="s">
        <v>125</v>
      </c>
      <c r="AF858" t="s">
        <v>130</v>
      </c>
      <c r="AG858" t="s">
        <v>130</v>
      </c>
      <c r="AI858">
        <v>2</v>
      </c>
    </row>
    <row r="859" spans="1:35" x14ac:dyDescent="0.2">
      <c r="A859">
        <v>73</v>
      </c>
      <c r="B859">
        <v>18538</v>
      </c>
      <c r="C859" t="s">
        <v>4654</v>
      </c>
      <c r="E859" t="s">
        <v>3665</v>
      </c>
      <c r="F859" t="s">
        <v>3666</v>
      </c>
      <c r="G859">
        <v>0</v>
      </c>
      <c r="H859">
        <v>2</v>
      </c>
      <c r="I859" t="s">
        <v>3667</v>
      </c>
      <c r="J859" t="s">
        <v>3667</v>
      </c>
      <c r="L859" t="s">
        <v>4469</v>
      </c>
      <c r="M859" t="s">
        <v>4641</v>
      </c>
      <c r="N859">
        <v>150450</v>
      </c>
      <c r="O859" t="b">
        <v>0</v>
      </c>
      <c r="P859">
        <v>19445</v>
      </c>
      <c r="Q859" t="s">
        <v>3674</v>
      </c>
      <c r="R859" t="s">
        <v>3671</v>
      </c>
      <c r="S859" t="s">
        <v>3672</v>
      </c>
      <c r="T859" t="s">
        <v>125</v>
      </c>
      <c r="U859">
        <v>17981484</v>
      </c>
      <c r="V859" t="s">
        <v>3673</v>
      </c>
      <c r="AB859" t="s">
        <v>130</v>
      </c>
      <c r="AC859" t="s">
        <v>130</v>
      </c>
      <c r="AD859" t="s">
        <v>125</v>
      </c>
      <c r="AE859" t="s">
        <v>125</v>
      </c>
      <c r="AF859" t="s">
        <v>130</v>
      </c>
      <c r="AG859" t="s">
        <v>130</v>
      </c>
      <c r="AI859">
        <v>2</v>
      </c>
    </row>
    <row r="860" spans="1:35" x14ac:dyDescent="0.2">
      <c r="A860">
        <v>73</v>
      </c>
      <c r="B860">
        <v>18538</v>
      </c>
      <c r="C860" t="s">
        <v>4654</v>
      </c>
      <c r="E860" t="s">
        <v>3665</v>
      </c>
      <c r="F860" t="s">
        <v>3666</v>
      </c>
      <c r="G860">
        <v>0</v>
      </c>
      <c r="H860">
        <v>2</v>
      </c>
      <c r="I860" t="s">
        <v>3667</v>
      </c>
      <c r="J860" t="s">
        <v>3667</v>
      </c>
      <c r="L860" t="s">
        <v>4469</v>
      </c>
      <c r="M860" t="s">
        <v>4641</v>
      </c>
      <c r="N860">
        <v>150449</v>
      </c>
      <c r="O860" t="b">
        <v>0</v>
      </c>
      <c r="P860">
        <v>15630</v>
      </c>
      <c r="Q860" t="s">
        <v>3675</v>
      </c>
      <c r="R860" t="s">
        <v>3676</v>
      </c>
      <c r="S860" t="s">
        <v>3677</v>
      </c>
      <c r="T860" t="s">
        <v>125</v>
      </c>
      <c r="U860">
        <v>17981483</v>
      </c>
      <c r="V860" t="s">
        <v>4655</v>
      </c>
      <c r="X860">
        <v>0.5</v>
      </c>
      <c r="Z860">
        <v>1</v>
      </c>
      <c r="AA860" t="s">
        <v>3679</v>
      </c>
      <c r="AB860" t="s">
        <v>130</v>
      </c>
      <c r="AC860" t="s">
        <v>130</v>
      </c>
      <c r="AD860" t="s">
        <v>125</v>
      </c>
      <c r="AE860" t="s">
        <v>125</v>
      </c>
      <c r="AF860" t="s">
        <v>130</v>
      </c>
      <c r="AG860" t="s">
        <v>130</v>
      </c>
      <c r="AI860">
        <v>2</v>
      </c>
    </row>
    <row r="861" spans="1:35" x14ac:dyDescent="0.2">
      <c r="A861">
        <v>73</v>
      </c>
      <c r="B861">
        <v>18538</v>
      </c>
      <c r="C861" t="s">
        <v>4654</v>
      </c>
      <c r="E861" t="s">
        <v>3665</v>
      </c>
      <c r="F861" t="s">
        <v>3666</v>
      </c>
      <c r="G861">
        <v>0</v>
      </c>
      <c r="H861">
        <v>2</v>
      </c>
      <c r="I861" t="s">
        <v>3667</v>
      </c>
      <c r="J861" t="s">
        <v>3667</v>
      </c>
      <c r="L861" t="s">
        <v>4469</v>
      </c>
      <c r="M861" t="s">
        <v>4641</v>
      </c>
      <c r="N861">
        <v>150452</v>
      </c>
      <c r="O861" t="b">
        <v>1</v>
      </c>
      <c r="P861">
        <v>22067</v>
      </c>
      <c r="Q861" t="s">
        <v>3684</v>
      </c>
      <c r="R861" t="s">
        <v>3681</v>
      </c>
      <c r="S861" t="s">
        <v>3682</v>
      </c>
      <c r="T861" t="s">
        <v>125</v>
      </c>
      <c r="AB861" t="s">
        <v>125</v>
      </c>
      <c r="AC861" t="s">
        <v>125</v>
      </c>
      <c r="AD861" t="s">
        <v>125</v>
      </c>
      <c r="AE861" t="s">
        <v>125</v>
      </c>
      <c r="AF861" t="s">
        <v>125</v>
      </c>
      <c r="AG861" t="s">
        <v>125</v>
      </c>
    </row>
    <row r="862" spans="1:35" x14ac:dyDescent="0.2">
      <c r="A862">
        <v>75</v>
      </c>
      <c r="B862">
        <v>18540</v>
      </c>
      <c r="C862" t="s">
        <v>4656</v>
      </c>
      <c r="E862" t="s">
        <v>3665</v>
      </c>
      <c r="F862" t="s">
        <v>3666</v>
      </c>
      <c r="G862">
        <v>0</v>
      </c>
      <c r="H862">
        <v>10</v>
      </c>
      <c r="I862" t="s">
        <v>3667</v>
      </c>
      <c r="J862" t="s">
        <v>3667</v>
      </c>
      <c r="M862" t="s">
        <v>4641</v>
      </c>
      <c r="N862">
        <v>150458</v>
      </c>
      <c r="O862" t="b">
        <v>0</v>
      </c>
      <c r="P862">
        <v>15820</v>
      </c>
      <c r="Q862" t="s">
        <v>3670</v>
      </c>
      <c r="R862" t="s">
        <v>3671</v>
      </c>
      <c r="S862" t="s">
        <v>3672</v>
      </c>
      <c r="T862" t="s">
        <v>125</v>
      </c>
      <c r="U862">
        <v>17981578</v>
      </c>
      <c r="V862" t="s">
        <v>3673</v>
      </c>
      <c r="AB862" t="s">
        <v>130</v>
      </c>
      <c r="AC862" t="s">
        <v>130</v>
      </c>
      <c r="AD862" t="s">
        <v>125</v>
      </c>
      <c r="AE862" t="s">
        <v>125</v>
      </c>
      <c r="AF862" t="s">
        <v>125</v>
      </c>
      <c r="AG862" t="s">
        <v>130</v>
      </c>
      <c r="AI862">
        <v>2</v>
      </c>
    </row>
    <row r="863" spans="1:35" x14ac:dyDescent="0.2">
      <c r="A863">
        <v>75</v>
      </c>
      <c r="B863">
        <v>18540</v>
      </c>
      <c r="C863" t="s">
        <v>4656</v>
      </c>
      <c r="E863" t="s">
        <v>3665</v>
      </c>
      <c r="F863" t="s">
        <v>3666</v>
      </c>
      <c r="G863">
        <v>0</v>
      </c>
      <c r="H863">
        <v>10</v>
      </c>
      <c r="I863" t="s">
        <v>3667</v>
      </c>
      <c r="J863" t="s">
        <v>3667</v>
      </c>
      <c r="M863" t="s">
        <v>4641</v>
      </c>
      <c r="N863">
        <v>150459</v>
      </c>
      <c r="O863" t="b">
        <v>0</v>
      </c>
      <c r="P863">
        <v>19445</v>
      </c>
      <c r="Q863" t="s">
        <v>3674</v>
      </c>
      <c r="R863" t="s">
        <v>3671</v>
      </c>
      <c r="S863" t="s">
        <v>3672</v>
      </c>
      <c r="T863" t="s">
        <v>125</v>
      </c>
      <c r="U863">
        <v>17981579</v>
      </c>
      <c r="V863" t="s">
        <v>3673</v>
      </c>
      <c r="AB863" t="s">
        <v>130</v>
      </c>
      <c r="AC863" t="s">
        <v>130</v>
      </c>
      <c r="AD863" t="s">
        <v>125</v>
      </c>
      <c r="AE863" t="s">
        <v>125</v>
      </c>
      <c r="AF863" t="s">
        <v>130</v>
      </c>
      <c r="AG863" t="s">
        <v>130</v>
      </c>
      <c r="AI863">
        <v>2</v>
      </c>
    </row>
    <row r="864" spans="1:35" x14ac:dyDescent="0.2">
      <c r="A864">
        <v>75</v>
      </c>
      <c r="B864">
        <v>18540</v>
      </c>
      <c r="C864" t="s">
        <v>4656</v>
      </c>
      <c r="E864" t="s">
        <v>3665</v>
      </c>
      <c r="F864" t="s">
        <v>3666</v>
      </c>
      <c r="G864">
        <v>0</v>
      </c>
      <c r="H864">
        <v>10</v>
      </c>
      <c r="I864" t="s">
        <v>3667</v>
      </c>
      <c r="J864" t="s">
        <v>3667</v>
      </c>
      <c r="M864" t="s">
        <v>4641</v>
      </c>
      <c r="N864">
        <v>150457</v>
      </c>
      <c r="O864" t="b">
        <v>0</v>
      </c>
      <c r="P864">
        <v>15630</v>
      </c>
      <c r="Q864" t="s">
        <v>3675</v>
      </c>
      <c r="R864" t="s">
        <v>3676</v>
      </c>
      <c r="S864" t="s">
        <v>3677</v>
      </c>
      <c r="T864" t="s">
        <v>125</v>
      </c>
      <c r="U864">
        <v>17981577</v>
      </c>
      <c r="V864" t="s">
        <v>4651</v>
      </c>
      <c r="X864">
        <v>5</v>
      </c>
      <c r="Z864">
        <v>8</v>
      </c>
      <c r="AA864" t="s">
        <v>3679</v>
      </c>
      <c r="AB864" t="s">
        <v>130</v>
      </c>
      <c r="AC864" t="s">
        <v>130</v>
      </c>
      <c r="AD864" t="s">
        <v>125</v>
      </c>
      <c r="AE864" t="s">
        <v>125</v>
      </c>
      <c r="AF864" t="s">
        <v>130</v>
      </c>
      <c r="AG864" t="s">
        <v>130</v>
      </c>
      <c r="AI864">
        <v>2</v>
      </c>
    </row>
    <row r="865" spans="1:36" x14ac:dyDescent="0.2">
      <c r="A865">
        <v>75</v>
      </c>
      <c r="B865">
        <v>18540</v>
      </c>
      <c r="C865" t="s">
        <v>4656</v>
      </c>
      <c r="E865" t="s">
        <v>3665</v>
      </c>
      <c r="F865" t="s">
        <v>3666</v>
      </c>
      <c r="G865">
        <v>0</v>
      </c>
      <c r="H865">
        <v>10</v>
      </c>
      <c r="I865" t="s">
        <v>3667</v>
      </c>
      <c r="J865" t="s">
        <v>3667</v>
      </c>
      <c r="M865" t="s">
        <v>4641</v>
      </c>
      <c r="N865">
        <v>150460</v>
      </c>
      <c r="O865" t="b">
        <v>1</v>
      </c>
      <c r="P865">
        <v>22067</v>
      </c>
      <c r="Q865" t="s">
        <v>3684</v>
      </c>
      <c r="R865" t="s">
        <v>3681</v>
      </c>
      <c r="S865" t="s">
        <v>3682</v>
      </c>
      <c r="T865" t="s">
        <v>125</v>
      </c>
      <c r="AB865" t="s">
        <v>125</v>
      </c>
      <c r="AC865" t="s">
        <v>125</v>
      </c>
      <c r="AD865" t="s">
        <v>125</v>
      </c>
      <c r="AE865" t="s">
        <v>125</v>
      </c>
      <c r="AF865" t="s">
        <v>125</v>
      </c>
      <c r="AG865" t="s">
        <v>125</v>
      </c>
    </row>
    <row r="866" spans="1:36" x14ac:dyDescent="0.2">
      <c r="A866">
        <v>76</v>
      </c>
      <c r="B866">
        <v>18700</v>
      </c>
      <c r="C866" t="s">
        <v>4657</v>
      </c>
      <c r="D866" t="s">
        <v>3472</v>
      </c>
      <c r="E866" t="s">
        <v>3665</v>
      </c>
      <c r="F866" t="s">
        <v>4214</v>
      </c>
      <c r="G866">
        <v>0</v>
      </c>
      <c r="H866">
        <v>0</v>
      </c>
      <c r="I866" t="s">
        <v>3667</v>
      </c>
      <c r="J866" t="s">
        <v>3667</v>
      </c>
      <c r="L866" t="s">
        <v>4658</v>
      </c>
      <c r="M866" t="s">
        <v>4659</v>
      </c>
      <c r="N866">
        <v>158436</v>
      </c>
      <c r="O866" t="b">
        <v>0</v>
      </c>
      <c r="P866">
        <v>23057</v>
      </c>
      <c r="Q866" t="s">
        <v>4660</v>
      </c>
      <c r="R866" t="s">
        <v>3671</v>
      </c>
      <c r="S866" t="s">
        <v>3672</v>
      </c>
      <c r="T866" t="s">
        <v>125</v>
      </c>
      <c r="U866">
        <v>18608028</v>
      </c>
      <c r="V866" t="s">
        <v>3673</v>
      </c>
      <c r="W866" t="s">
        <v>4661</v>
      </c>
      <c r="AB866" t="s">
        <v>130</v>
      </c>
      <c r="AC866" t="s">
        <v>125</v>
      </c>
      <c r="AD866" t="s">
        <v>125</v>
      </c>
      <c r="AE866" t="s">
        <v>125</v>
      </c>
      <c r="AF866" t="s">
        <v>125</v>
      </c>
      <c r="AG866" t="s">
        <v>130</v>
      </c>
      <c r="AJ866" t="s">
        <v>3719</v>
      </c>
    </row>
    <row r="867" spans="1:36" x14ac:dyDescent="0.2">
      <c r="A867">
        <v>76</v>
      </c>
      <c r="B867">
        <v>18700</v>
      </c>
      <c r="C867" t="s">
        <v>4657</v>
      </c>
      <c r="D867" t="s">
        <v>3472</v>
      </c>
      <c r="E867" t="s">
        <v>3665</v>
      </c>
      <c r="F867" t="s">
        <v>4214</v>
      </c>
      <c r="G867">
        <v>0</v>
      </c>
      <c r="H867">
        <v>0</v>
      </c>
      <c r="I867" t="s">
        <v>3667</v>
      </c>
      <c r="J867" t="s">
        <v>3667</v>
      </c>
      <c r="L867" t="s">
        <v>4658</v>
      </c>
      <c r="M867" t="s">
        <v>4659</v>
      </c>
      <c r="N867">
        <v>154352</v>
      </c>
      <c r="O867" t="b">
        <v>0</v>
      </c>
      <c r="P867">
        <v>22725</v>
      </c>
      <c r="Q867" t="s">
        <v>4662</v>
      </c>
      <c r="R867" t="s">
        <v>3676</v>
      </c>
      <c r="S867" t="s">
        <v>3677</v>
      </c>
      <c r="T867" t="s">
        <v>125</v>
      </c>
      <c r="U867">
        <v>18129861</v>
      </c>
      <c r="V867" t="s">
        <v>4663</v>
      </c>
      <c r="W867" t="s">
        <v>4664</v>
      </c>
      <c r="X867">
        <v>98</v>
      </c>
      <c r="Z867">
        <v>100</v>
      </c>
      <c r="AA867" t="s">
        <v>3700</v>
      </c>
      <c r="AB867" t="s">
        <v>130</v>
      </c>
      <c r="AC867" t="s">
        <v>125</v>
      </c>
      <c r="AD867" t="s">
        <v>125</v>
      </c>
      <c r="AE867" t="s">
        <v>125</v>
      </c>
      <c r="AF867" t="s">
        <v>125</v>
      </c>
      <c r="AG867" t="s">
        <v>130</v>
      </c>
      <c r="AJ867" t="s">
        <v>3719</v>
      </c>
    </row>
    <row r="868" spans="1:36" x14ac:dyDescent="0.2">
      <c r="A868">
        <v>78</v>
      </c>
      <c r="B868">
        <v>18926</v>
      </c>
      <c r="C868" t="s">
        <v>4665</v>
      </c>
      <c r="D868" t="s">
        <v>3472</v>
      </c>
      <c r="E868" t="s">
        <v>3665</v>
      </c>
      <c r="F868" t="s">
        <v>4214</v>
      </c>
      <c r="G868">
        <v>0</v>
      </c>
      <c r="H868">
        <v>0</v>
      </c>
      <c r="I868" t="s">
        <v>3667</v>
      </c>
      <c r="J868" t="s">
        <v>3667</v>
      </c>
      <c r="M868" t="s">
        <v>4666</v>
      </c>
      <c r="N868">
        <v>158130</v>
      </c>
      <c r="O868" t="b">
        <v>0</v>
      </c>
      <c r="P868">
        <v>23008</v>
      </c>
      <c r="Q868" t="s">
        <v>4667</v>
      </c>
      <c r="R868" t="s">
        <v>3671</v>
      </c>
      <c r="S868" t="s">
        <v>3672</v>
      </c>
      <c r="T868" t="s">
        <v>125</v>
      </c>
      <c r="U868">
        <v>18530297</v>
      </c>
      <c r="V868" t="s">
        <v>3673</v>
      </c>
      <c r="W868" t="s">
        <v>4668</v>
      </c>
      <c r="AB868" t="s">
        <v>130</v>
      </c>
      <c r="AC868" t="s">
        <v>125</v>
      </c>
      <c r="AD868" t="s">
        <v>125</v>
      </c>
      <c r="AE868" t="s">
        <v>125</v>
      </c>
      <c r="AF868" t="s">
        <v>125</v>
      </c>
      <c r="AG868" t="s">
        <v>130</v>
      </c>
      <c r="AJ868" t="s">
        <v>3719</v>
      </c>
    </row>
    <row r="869" spans="1:36" x14ac:dyDescent="0.2">
      <c r="A869">
        <v>78</v>
      </c>
      <c r="B869">
        <v>18926</v>
      </c>
      <c r="C869" t="s">
        <v>4665</v>
      </c>
      <c r="D869" t="s">
        <v>3472</v>
      </c>
      <c r="E869" t="s">
        <v>3665</v>
      </c>
      <c r="F869" t="s">
        <v>4214</v>
      </c>
      <c r="G869">
        <v>0</v>
      </c>
      <c r="H869">
        <v>0</v>
      </c>
      <c r="I869" t="s">
        <v>3667</v>
      </c>
      <c r="J869" t="s">
        <v>3667</v>
      </c>
      <c r="M869" t="s">
        <v>4666</v>
      </c>
      <c r="N869">
        <v>158129</v>
      </c>
      <c r="O869" t="b">
        <v>0</v>
      </c>
      <c r="P869">
        <v>23007</v>
      </c>
      <c r="Q869" t="s">
        <v>4669</v>
      </c>
      <c r="R869" t="s">
        <v>3676</v>
      </c>
      <c r="S869" t="s">
        <v>3677</v>
      </c>
      <c r="T869" t="s">
        <v>125</v>
      </c>
      <c r="U869">
        <v>18529975</v>
      </c>
      <c r="V869" t="s">
        <v>4670</v>
      </c>
      <c r="W869" t="s">
        <v>4671</v>
      </c>
      <c r="X869">
        <v>99.5</v>
      </c>
      <c r="Z869">
        <v>101.3000030517578</v>
      </c>
      <c r="AA869" t="s">
        <v>3700</v>
      </c>
      <c r="AB869" t="s">
        <v>130</v>
      </c>
      <c r="AC869" t="s">
        <v>125</v>
      </c>
      <c r="AD869" t="s">
        <v>125</v>
      </c>
      <c r="AE869" t="s">
        <v>125</v>
      </c>
      <c r="AF869" t="s">
        <v>125</v>
      </c>
      <c r="AG869" t="s">
        <v>130</v>
      </c>
      <c r="AJ869" t="s">
        <v>3719</v>
      </c>
    </row>
    <row r="870" spans="1:36" x14ac:dyDescent="0.2">
      <c r="A870">
        <v>79</v>
      </c>
      <c r="B870">
        <v>18929</v>
      </c>
      <c r="C870" t="s">
        <v>4672</v>
      </c>
      <c r="D870" t="s">
        <v>4673</v>
      </c>
      <c r="E870" t="s">
        <v>3665</v>
      </c>
      <c r="F870" t="s">
        <v>3735</v>
      </c>
      <c r="G870">
        <v>12</v>
      </c>
      <c r="H870">
        <v>0</v>
      </c>
      <c r="I870" t="s">
        <v>794</v>
      </c>
      <c r="J870" t="s">
        <v>4674</v>
      </c>
      <c r="M870" t="s">
        <v>4666</v>
      </c>
      <c r="N870">
        <v>160171</v>
      </c>
      <c r="O870" t="b">
        <v>0</v>
      </c>
      <c r="P870">
        <v>23141</v>
      </c>
      <c r="Q870" t="s">
        <v>4675</v>
      </c>
      <c r="R870" t="s">
        <v>3739</v>
      </c>
      <c r="S870" t="s">
        <v>3740</v>
      </c>
      <c r="T870" t="s">
        <v>130</v>
      </c>
      <c r="U870">
        <v>18661452</v>
      </c>
      <c r="V870" t="s">
        <v>3744</v>
      </c>
      <c r="AB870" t="s">
        <v>130</v>
      </c>
      <c r="AC870" t="s">
        <v>125</v>
      </c>
      <c r="AD870" t="s">
        <v>125</v>
      </c>
      <c r="AE870" t="s">
        <v>125</v>
      </c>
      <c r="AF870" t="s">
        <v>125</v>
      </c>
      <c r="AG870" t="s">
        <v>130</v>
      </c>
    </row>
    <row r="871" spans="1:36" x14ac:dyDescent="0.2">
      <c r="A871">
        <v>79</v>
      </c>
      <c r="B871">
        <v>18929</v>
      </c>
      <c r="C871" t="s">
        <v>4672</v>
      </c>
      <c r="D871" t="s">
        <v>4673</v>
      </c>
      <c r="E871" t="s">
        <v>3665</v>
      </c>
      <c r="F871" t="s">
        <v>3735</v>
      </c>
      <c r="G871">
        <v>12</v>
      </c>
      <c r="H871">
        <v>0</v>
      </c>
      <c r="I871" t="s">
        <v>794</v>
      </c>
      <c r="J871" t="s">
        <v>4674</v>
      </c>
      <c r="M871" t="s">
        <v>4666</v>
      </c>
      <c r="N871">
        <v>160170</v>
      </c>
      <c r="O871" t="b">
        <v>0</v>
      </c>
      <c r="P871">
        <v>23140</v>
      </c>
      <c r="Q871" t="s">
        <v>4676</v>
      </c>
      <c r="R871" t="s">
        <v>3739</v>
      </c>
      <c r="S871" t="s">
        <v>3740</v>
      </c>
      <c r="T871" t="s">
        <v>130</v>
      </c>
      <c r="U871">
        <v>18661331</v>
      </c>
      <c r="V871" t="s">
        <v>3744</v>
      </c>
      <c r="AB871" t="s">
        <v>130</v>
      </c>
      <c r="AC871" t="s">
        <v>125</v>
      </c>
      <c r="AD871" t="s">
        <v>125</v>
      </c>
      <c r="AE871" t="s">
        <v>125</v>
      </c>
      <c r="AF871" t="s">
        <v>125</v>
      </c>
      <c r="AG871" t="s">
        <v>130</v>
      </c>
    </row>
    <row r="872" spans="1:36" x14ac:dyDescent="0.2">
      <c r="A872">
        <v>79</v>
      </c>
      <c r="B872">
        <v>18929</v>
      </c>
      <c r="C872" t="s">
        <v>4672</v>
      </c>
      <c r="D872" t="s">
        <v>4673</v>
      </c>
      <c r="E872" t="s">
        <v>3665</v>
      </c>
      <c r="F872" t="s">
        <v>3735</v>
      </c>
      <c r="G872">
        <v>12</v>
      </c>
      <c r="H872">
        <v>0</v>
      </c>
      <c r="I872" t="s">
        <v>794</v>
      </c>
      <c r="J872" t="s">
        <v>4674</v>
      </c>
      <c r="M872" t="s">
        <v>4666</v>
      </c>
      <c r="N872">
        <v>160137</v>
      </c>
      <c r="O872" t="b">
        <v>0</v>
      </c>
      <c r="P872">
        <v>23106</v>
      </c>
      <c r="Q872" t="s">
        <v>4677</v>
      </c>
      <c r="R872" t="s">
        <v>3739</v>
      </c>
      <c r="S872" t="s">
        <v>3740</v>
      </c>
      <c r="T872" t="s">
        <v>130</v>
      </c>
      <c r="U872">
        <v>18660535</v>
      </c>
      <c r="V872" t="s">
        <v>3802</v>
      </c>
      <c r="AB872" t="s">
        <v>130</v>
      </c>
      <c r="AC872" t="s">
        <v>125</v>
      </c>
      <c r="AD872" t="s">
        <v>125</v>
      </c>
      <c r="AE872" t="s">
        <v>125</v>
      </c>
      <c r="AF872" t="s">
        <v>125</v>
      </c>
      <c r="AG872" t="s">
        <v>130</v>
      </c>
    </row>
    <row r="873" spans="1:36" x14ac:dyDescent="0.2">
      <c r="A873">
        <v>79</v>
      </c>
      <c r="B873">
        <v>18929</v>
      </c>
      <c r="C873" t="s">
        <v>4672</v>
      </c>
      <c r="D873" t="s">
        <v>4673</v>
      </c>
      <c r="E873" t="s">
        <v>3665</v>
      </c>
      <c r="F873" t="s">
        <v>3735</v>
      </c>
      <c r="G873">
        <v>12</v>
      </c>
      <c r="H873">
        <v>0</v>
      </c>
      <c r="I873" t="s">
        <v>794</v>
      </c>
      <c r="J873" t="s">
        <v>4674</v>
      </c>
      <c r="M873" t="s">
        <v>4666</v>
      </c>
      <c r="N873">
        <v>160142</v>
      </c>
      <c r="O873" t="b">
        <v>0</v>
      </c>
      <c r="P873">
        <v>23111</v>
      </c>
      <c r="Q873" t="s">
        <v>4678</v>
      </c>
      <c r="R873" t="s">
        <v>3739</v>
      </c>
      <c r="S873" t="s">
        <v>3740</v>
      </c>
      <c r="T873" t="s">
        <v>130</v>
      </c>
      <c r="U873">
        <v>18660620</v>
      </c>
      <c r="V873" t="s">
        <v>3802</v>
      </c>
      <c r="AB873" t="s">
        <v>130</v>
      </c>
      <c r="AC873" t="s">
        <v>125</v>
      </c>
      <c r="AD873" t="s">
        <v>125</v>
      </c>
      <c r="AE873" t="s">
        <v>125</v>
      </c>
      <c r="AF873" t="s">
        <v>125</v>
      </c>
      <c r="AG873" t="s">
        <v>130</v>
      </c>
    </row>
    <row r="874" spans="1:36" x14ac:dyDescent="0.2">
      <c r="A874">
        <v>79</v>
      </c>
      <c r="B874">
        <v>18929</v>
      </c>
      <c r="C874" t="s">
        <v>4672</v>
      </c>
      <c r="D874" t="s">
        <v>4673</v>
      </c>
      <c r="E874" t="s">
        <v>3665</v>
      </c>
      <c r="F874" t="s">
        <v>3735</v>
      </c>
      <c r="G874">
        <v>12</v>
      </c>
      <c r="H874">
        <v>0</v>
      </c>
      <c r="I874" t="s">
        <v>794</v>
      </c>
      <c r="J874" t="s">
        <v>4674</v>
      </c>
      <c r="M874" t="s">
        <v>4666</v>
      </c>
      <c r="N874">
        <v>160141</v>
      </c>
      <c r="O874" t="b">
        <v>0</v>
      </c>
      <c r="P874">
        <v>23110</v>
      </c>
      <c r="Q874" t="s">
        <v>4679</v>
      </c>
      <c r="R874" t="s">
        <v>3739</v>
      </c>
      <c r="S874" t="s">
        <v>3740</v>
      </c>
      <c r="T874" t="s">
        <v>130</v>
      </c>
      <c r="U874">
        <v>18660608</v>
      </c>
      <c r="V874" t="s">
        <v>3802</v>
      </c>
      <c r="AB874" t="s">
        <v>130</v>
      </c>
      <c r="AC874" t="s">
        <v>125</v>
      </c>
      <c r="AD874" t="s">
        <v>125</v>
      </c>
      <c r="AE874" t="s">
        <v>125</v>
      </c>
      <c r="AF874" t="s">
        <v>125</v>
      </c>
      <c r="AG874" t="s">
        <v>130</v>
      </c>
    </row>
    <row r="875" spans="1:36" x14ac:dyDescent="0.2">
      <c r="A875">
        <v>79</v>
      </c>
      <c r="B875">
        <v>18929</v>
      </c>
      <c r="C875" t="s">
        <v>4672</v>
      </c>
      <c r="D875" t="s">
        <v>4673</v>
      </c>
      <c r="E875" t="s">
        <v>3665</v>
      </c>
      <c r="F875" t="s">
        <v>3735</v>
      </c>
      <c r="G875">
        <v>12</v>
      </c>
      <c r="H875">
        <v>0</v>
      </c>
      <c r="I875" t="s">
        <v>794</v>
      </c>
      <c r="J875" t="s">
        <v>4674</v>
      </c>
      <c r="M875" t="s">
        <v>4666</v>
      </c>
      <c r="N875">
        <v>160184</v>
      </c>
      <c r="O875" t="b">
        <v>0</v>
      </c>
      <c r="P875">
        <v>23154</v>
      </c>
      <c r="Q875" t="s">
        <v>4680</v>
      </c>
      <c r="R875" t="s">
        <v>3739</v>
      </c>
      <c r="S875" t="s">
        <v>3740</v>
      </c>
      <c r="T875" t="s">
        <v>130</v>
      </c>
      <c r="U875">
        <v>18661692</v>
      </c>
      <c r="V875" t="s">
        <v>4681</v>
      </c>
      <c r="X875">
        <v>0</v>
      </c>
      <c r="Z875">
        <v>400</v>
      </c>
      <c r="AB875" t="s">
        <v>130</v>
      </c>
      <c r="AC875" t="s">
        <v>125</v>
      </c>
      <c r="AD875" t="s">
        <v>125</v>
      </c>
      <c r="AE875" t="s">
        <v>125</v>
      </c>
      <c r="AF875" t="s">
        <v>125</v>
      </c>
      <c r="AG875" t="s">
        <v>130</v>
      </c>
    </row>
    <row r="876" spans="1:36" x14ac:dyDescent="0.2">
      <c r="A876">
        <v>79</v>
      </c>
      <c r="B876">
        <v>18929</v>
      </c>
      <c r="C876" t="s">
        <v>4672</v>
      </c>
      <c r="D876" t="s">
        <v>4673</v>
      </c>
      <c r="E876" t="s">
        <v>3665</v>
      </c>
      <c r="F876" t="s">
        <v>3735</v>
      </c>
      <c r="G876">
        <v>12</v>
      </c>
      <c r="H876">
        <v>0</v>
      </c>
      <c r="I876" t="s">
        <v>794</v>
      </c>
      <c r="J876" t="s">
        <v>4674</v>
      </c>
      <c r="M876" t="s">
        <v>4666</v>
      </c>
      <c r="N876">
        <v>160185</v>
      </c>
      <c r="O876" t="b">
        <v>0</v>
      </c>
      <c r="P876">
        <v>23155</v>
      </c>
      <c r="Q876" t="s">
        <v>4682</v>
      </c>
      <c r="R876" t="s">
        <v>3827</v>
      </c>
      <c r="S876" t="s">
        <v>3828</v>
      </c>
      <c r="T876" t="s">
        <v>125</v>
      </c>
      <c r="U876">
        <v>18661693</v>
      </c>
      <c r="V876" t="s">
        <v>4683</v>
      </c>
      <c r="X876">
        <v>1</v>
      </c>
      <c r="Z876">
        <v>2</v>
      </c>
      <c r="AB876" t="s">
        <v>130</v>
      </c>
      <c r="AC876" t="s">
        <v>125</v>
      </c>
      <c r="AD876" t="s">
        <v>125</v>
      </c>
      <c r="AE876" t="s">
        <v>125</v>
      </c>
      <c r="AF876" t="s">
        <v>125</v>
      </c>
      <c r="AG876" t="s">
        <v>130</v>
      </c>
    </row>
    <row r="877" spans="1:36" x14ac:dyDescent="0.2">
      <c r="A877">
        <v>79</v>
      </c>
      <c r="B877">
        <v>18929</v>
      </c>
      <c r="C877" t="s">
        <v>4672</v>
      </c>
      <c r="D877" t="s">
        <v>4673</v>
      </c>
      <c r="E877" t="s">
        <v>3665</v>
      </c>
      <c r="F877" t="s">
        <v>3735</v>
      </c>
      <c r="G877">
        <v>12</v>
      </c>
      <c r="H877">
        <v>0</v>
      </c>
      <c r="I877" t="s">
        <v>794</v>
      </c>
      <c r="J877" t="s">
        <v>4674</v>
      </c>
      <c r="M877" t="s">
        <v>4666</v>
      </c>
      <c r="N877">
        <v>160195</v>
      </c>
      <c r="O877" t="b">
        <v>0</v>
      </c>
      <c r="P877">
        <v>23165</v>
      </c>
      <c r="Q877" t="s">
        <v>4684</v>
      </c>
      <c r="R877" t="s">
        <v>3739</v>
      </c>
      <c r="S877" t="s">
        <v>3740</v>
      </c>
      <c r="T877" t="s">
        <v>130</v>
      </c>
      <c r="U877">
        <v>18661853</v>
      </c>
      <c r="V877" t="s">
        <v>3744</v>
      </c>
      <c r="AB877" t="s">
        <v>130</v>
      </c>
      <c r="AC877" t="s">
        <v>125</v>
      </c>
      <c r="AD877" t="s">
        <v>125</v>
      </c>
      <c r="AE877" t="s">
        <v>125</v>
      </c>
      <c r="AF877" t="s">
        <v>125</v>
      </c>
      <c r="AG877" t="s">
        <v>130</v>
      </c>
    </row>
    <row r="878" spans="1:36" x14ac:dyDescent="0.2">
      <c r="A878">
        <v>79</v>
      </c>
      <c r="B878">
        <v>18929</v>
      </c>
      <c r="C878" t="s">
        <v>4672</v>
      </c>
      <c r="D878" t="s">
        <v>4673</v>
      </c>
      <c r="E878" t="s">
        <v>3665</v>
      </c>
      <c r="F878" t="s">
        <v>3735</v>
      </c>
      <c r="G878">
        <v>12</v>
      </c>
      <c r="H878">
        <v>0</v>
      </c>
      <c r="I878" t="s">
        <v>794</v>
      </c>
      <c r="J878" t="s">
        <v>4674</v>
      </c>
      <c r="M878" t="s">
        <v>4666</v>
      </c>
      <c r="N878">
        <v>160194</v>
      </c>
      <c r="O878" t="b">
        <v>0</v>
      </c>
      <c r="P878">
        <v>23164</v>
      </c>
      <c r="Q878" t="s">
        <v>4685</v>
      </c>
      <c r="R878" t="s">
        <v>3739</v>
      </c>
      <c r="S878" t="s">
        <v>3740</v>
      </c>
      <c r="T878" t="s">
        <v>130</v>
      </c>
      <c r="U878">
        <v>18661852</v>
      </c>
      <c r="V878" t="s">
        <v>3744</v>
      </c>
      <c r="AB878" t="s">
        <v>130</v>
      </c>
      <c r="AC878" t="s">
        <v>125</v>
      </c>
      <c r="AD878" t="s">
        <v>125</v>
      </c>
      <c r="AE878" t="s">
        <v>125</v>
      </c>
      <c r="AF878" t="s">
        <v>125</v>
      </c>
      <c r="AG878" t="s">
        <v>130</v>
      </c>
    </row>
    <row r="879" spans="1:36" x14ac:dyDescent="0.2">
      <c r="A879">
        <v>79</v>
      </c>
      <c r="B879">
        <v>18929</v>
      </c>
      <c r="C879" t="s">
        <v>4672</v>
      </c>
      <c r="D879" t="s">
        <v>4673</v>
      </c>
      <c r="E879" t="s">
        <v>3665</v>
      </c>
      <c r="F879" t="s">
        <v>3735</v>
      </c>
      <c r="G879">
        <v>12</v>
      </c>
      <c r="H879">
        <v>0</v>
      </c>
      <c r="I879" t="s">
        <v>794</v>
      </c>
      <c r="J879" t="s">
        <v>4674</v>
      </c>
      <c r="M879" t="s">
        <v>4666</v>
      </c>
      <c r="N879">
        <v>160140</v>
      </c>
      <c r="O879" t="b">
        <v>0</v>
      </c>
      <c r="P879">
        <v>23109</v>
      </c>
      <c r="Q879" t="s">
        <v>4686</v>
      </c>
      <c r="R879" t="s">
        <v>3739</v>
      </c>
      <c r="S879" t="s">
        <v>3740</v>
      </c>
      <c r="T879" t="s">
        <v>130</v>
      </c>
      <c r="U879">
        <v>18660588</v>
      </c>
      <c r="V879" t="s">
        <v>3802</v>
      </c>
      <c r="AB879" t="s">
        <v>130</v>
      </c>
      <c r="AC879" t="s">
        <v>125</v>
      </c>
      <c r="AD879" t="s">
        <v>125</v>
      </c>
      <c r="AE879" t="s">
        <v>125</v>
      </c>
      <c r="AF879" t="s">
        <v>125</v>
      </c>
      <c r="AG879" t="s">
        <v>130</v>
      </c>
    </row>
    <row r="880" spans="1:36" x14ac:dyDescent="0.2">
      <c r="A880">
        <v>79</v>
      </c>
      <c r="B880">
        <v>18929</v>
      </c>
      <c r="C880" t="s">
        <v>4672</v>
      </c>
      <c r="D880" t="s">
        <v>4673</v>
      </c>
      <c r="E880" t="s">
        <v>3665</v>
      </c>
      <c r="F880" t="s">
        <v>3735</v>
      </c>
      <c r="G880">
        <v>12</v>
      </c>
      <c r="H880">
        <v>0</v>
      </c>
      <c r="I880" t="s">
        <v>794</v>
      </c>
      <c r="J880" t="s">
        <v>4674</v>
      </c>
      <c r="M880" t="s">
        <v>4666</v>
      </c>
      <c r="N880">
        <v>160139</v>
      </c>
      <c r="O880" t="b">
        <v>0</v>
      </c>
      <c r="P880">
        <v>23108</v>
      </c>
      <c r="Q880" t="s">
        <v>4687</v>
      </c>
      <c r="R880" t="s">
        <v>3739</v>
      </c>
      <c r="S880" t="s">
        <v>3740</v>
      </c>
      <c r="T880" t="s">
        <v>130</v>
      </c>
      <c r="U880">
        <v>18660587</v>
      </c>
      <c r="V880" t="s">
        <v>3802</v>
      </c>
      <c r="AB880" t="s">
        <v>130</v>
      </c>
      <c r="AC880" t="s">
        <v>125</v>
      </c>
      <c r="AD880" t="s">
        <v>125</v>
      </c>
      <c r="AE880" t="s">
        <v>125</v>
      </c>
      <c r="AF880" t="s">
        <v>125</v>
      </c>
      <c r="AG880" t="s">
        <v>130</v>
      </c>
    </row>
    <row r="881" spans="1:33" x14ac:dyDescent="0.2">
      <c r="A881">
        <v>79</v>
      </c>
      <c r="B881">
        <v>18929</v>
      </c>
      <c r="C881" t="s">
        <v>4672</v>
      </c>
      <c r="D881" t="s">
        <v>4673</v>
      </c>
      <c r="E881" t="s">
        <v>3665</v>
      </c>
      <c r="F881" t="s">
        <v>3735</v>
      </c>
      <c r="G881">
        <v>12</v>
      </c>
      <c r="H881">
        <v>0</v>
      </c>
      <c r="I881" t="s">
        <v>794</v>
      </c>
      <c r="J881" t="s">
        <v>4674</v>
      </c>
      <c r="M881" t="s">
        <v>4666</v>
      </c>
      <c r="N881">
        <v>160138</v>
      </c>
      <c r="O881" t="b">
        <v>0</v>
      </c>
      <c r="P881">
        <v>23107</v>
      </c>
      <c r="Q881" t="s">
        <v>4688</v>
      </c>
      <c r="R881" t="s">
        <v>3739</v>
      </c>
      <c r="S881" t="s">
        <v>3740</v>
      </c>
      <c r="T881" t="s">
        <v>130</v>
      </c>
      <c r="U881">
        <v>18660563</v>
      </c>
      <c r="V881" t="s">
        <v>3802</v>
      </c>
      <c r="AB881" t="s">
        <v>130</v>
      </c>
      <c r="AC881" t="s">
        <v>125</v>
      </c>
      <c r="AD881" t="s">
        <v>125</v>
      </c>
      <c r="AE881" t="s">
        <v>125</v>
      </c>
      <c r="AF881" t="s">
        <v>125</v>
      </c>
      <c r="AG881" t="s">
        <v>130</v>
      </c>
    </row>
    <row r="882" spans="1:33" x14ac:dyDescent="0.2">
      <c r="A882">
        <v>79</v>
      </c>
      <c r="B882">
        <v>18929</v>
      </c>
      <c r="C882" t="s">
        <v>4672</v>
      </c>
      <c r="D882" t="s">
        <v>4673</v>
      </c>
      <c r="E882" t="s">
        <v>3665</v>
      </c>
      <c r="F882" t="s">
        <v>3735</v>
      </c>
      <c r="G882">
        <v>12</v>
      </c>
      <c r="H882">
        <v>0</v>
      </c>
      <c r="I882" t="s">
        <v>794</v>
      </c>
      <c r="J882" t="s">
        <v>4674</v>
      </c>
      <c r="M882" t="s">
        <v>4666</v>
      </c>
      <c r="N882">
        <v>160135</v>
      </c>
      <c r="O882" t="b">
        <v>0</v>
      </c>
      <c r="P882">
        <v>23104</v>
      </c>
      <c r="Q882" t="s">
        <v>4689</v>
      </c>
      <c r="R882" t="s">
        <v>3739</v>
      </c>
      <c r="S882" t="s">
        <v>3740</v>
      </c>
      <c r="T882" t="s">
        <v>130</v>
      </c>
      <c r="U882">
        <v>18660506</v>
      </c>
      <c r="V882" t="s">
        <v>3744</v>
      </c>
      <c r="AB882" t="s">
        <v>130</v>
      </c>
      <c r="AC882" t="s">
        <v>125</v>
      </c>
      <c r="AD882" t="s">
        <v>125</v>
      </c>
      <c r="AE882" t="s">
        <v>125</v>
      </c>
      <c r="AF882" t="s">
        <v>125</v>
      </c>
      <c r="AG882" t="s">
        <v>130</v>
      </c>
    </row>
    <row r="883" spans="1:33" x14ac:dyDescent="0.2">
      <c r="A883">
        <v>79</v>
      </c>
      <c r="B883">
        <v>18929</v>
      </c>
      <c r="C883" t="s">
        <v>4672</v>
      </c>
      <c r="D883" t="s">
        <v>4673</v>
      </c>
      <c r="E883" t="s">
        <v>3665</v>
      </c>
      <c r="F883" t="s">
        <v>3735</v>
      </c>
      <c r="G883">
        <v>12</v>
      </c>
      <c r="H883">
        <v>0</v>
      </c>
      <c r="I883" t="s">
        <v>794</v>
      </c>
      <c r="J883" t="s">
        <v>4674</v>
      </c>
      <c r="M883" t="s">
        <v>4666</v>
      </c>
      <c r="N883">
        <v>160134</v>
      </c>
      <c r="O883" t="b">
        <v>0</v>
      </c>
      <c r="P883">
        <v>23103</v>
      </c>
      <c r="Q883" t="s">
        <v>4690</v>
      </c>
      <c r="R883" t="s">
        <v>3739</v>
      </c>
      <c r="S883" t="s">
        <v>3740</v>
      </c>
      <c r="T883" t="s">
        <v>130</v>
      </c>
      <c r="U883">
        <v>18660505</v>
      </c>
      <c r="V883" t="s">
        <v>3744</v>
      </c>
      <c r="AB883" t="s">
        <v>130</v>
      </c>
      <c r="AC883" t="s">
        <v>125</v>
      </c>
      <c r="AD883" t="s">
        <v>125</v>
      </c>
      <c r="AE883" t="s">
        <v>125</v>
      </c>
      <c r="AF883" t="s">
        <v>125</v>
      </c>
      <c r="AG883" t="s">
        <v>130</v>
      </c>
    </row>
    <row r="884" spans="1:33" x14ac:dyDescent="0.2">
      <c r="A884">
        <v>79</v>
      </c>
      <c r="B884">
        <v>18929</v>
      </c>
      <c r="C884" t="s">
        <v>4672</v>
      </c>
      <c r="D884" t="s">
        <v>4673</v>
      </c>
      <c r="E884" t="s">
        <v>3665</v>
      </c>
      <c r="F884" t="s">
        <v>3735</v>
      </c>
      <c r="G884">
        <v>12</v>
      </c>
      <c r="H884">
        <v>0</v>
      </c>
      <c r="I884" t="s">
        <v>794</v>
      </c>
      <c r="J884" t="s">
        <v>4674</v>
      </c>
      <c r="M884" t="s">
        <v>4666</v>
      </c>
      <c r="N884">
        <v>160136</v>
      </c>
      <c r="O884" t="b">
        <v>0</v>
      </c>
      <c r="P884">
        <v>23105</v>
      </c>
      <c r="Q884" t="s">
        <v>4691</v>
      </c>
      <c r="R884" t="s">
        <v>3739</v>
      </c>
      <c r="S884" t="s">
        <v>3740</v>
      </c>
      <c r="T884" t="s">
        <v>130</v>
      </c>
      <c r="U884">
        <v>18660507</v>
      </c>
      <c r="V884" t="s">
        <v>3744</v>
      </c>
      <c r="AB884" t="s">
        <v>130</v>
      </c>
      <c r="AC884" t="s">
        <v>125</v>
      </c>
      <c r="AD884" t="s">
        <v>125</v>
      </c>
      <c r="AE884" t="s">
        <v>125</v>
      </c>
      <c r="AF884" t="s">
        <v>125</v>
      </c>
      <c r="AG884" t="s">
        <v>130</v>
      </c>
    </row>
    <row r="885" spans="1:33" x14ac:dyDescent="0.2">
      <c r="A885">
        <v>79</v>
      </c>
      <c r="B885">
        <v>18929</v>
      </c>
      <c r="C885" t="s">
        <v>4672</v>
      </c>
      <c r="D885" t="s">
        <v>4673</v>
      </c>
      <c r="E885" t="s">
        <v>3665</v>
      </c>
      <c r="F885" t="s">
        <v>3735</v>
      </c>
      <c r="G885">
        <v>12</v>
      </c>
      <c r="H885">
        <v>0</v>
      </c>
      <c r="I885" t="s">
        <v>794</v>
      </c>
      <c r="J885" t="s">
        <v>4674</v>
      </c>
      <c r="M885" t="s">
        <v>4666</v>
      </c>
      <c r="N885">
        <v>160133</v>
      </c>
      <c r="O885" t="b">
        <v>0</v>
      </c>
      <c r="P885">
        <v>23102</v>
      </c>
      <c r="Q885" t="s">
        <v>4692</v>
      </c>
      <c r="R885" t="s">
        <v>3739</v>
      </c>
      <c r="S885" t="s">
        <v>3740</v>
      </c>
      <c r="T885" t="s">
        <v>130</v>
      </c>
      <c r="U885">
        <v>18660477</v>
      </c>
      <c r="V885" t="s">
        <v>3744</v>
      </c>
      <c r="AB885" t="s">
        <v>130</v>
      </c>
      <c r="AC885" t="s">
        <v>125</v>
      </c>
      <c r="AD885" t="s">
        <v>125</v>
      </c>
      <c r="AE885" t="s">
        <v>125</v>
      </c>
      <c r="AF885" t="s">
        <v>125</v>
      </c>
      <c r="AG885" t="s">
        <v>130</v>
      </c>
    </row>
    <row r="886" spans="1:33" x14ac:dyDescent="0.2">
      <c r="A886">
        <v>79</v>
      </c>
      <c r="B886">
        <v>18929</v>
      </c>
      <c r="C886" t="s">
        <v>4672</v>
      </c>
      <c r="D886" t="s">
        <v>4673</v>
      </c>
      <c r="E886" t="s">
        <v>3665</v>
      </c>
      <c r="F886" t="s">
        <v>3735</v>
      </c>
      <c r="G886">
        <v>12</v>
      </c>
      <c r="H886">
        <v>0</v>
      </c>
      <c r="I886" t="s">
        <v>794</v>
      </c>
      <c r="J886" t="s">
        <v>4674</v>
      </c>
      <c r="M886" t="s">
        <v>4666</v>
      </c>
      <c r="N886">
        <v>160132</v>
      </c>
      <c r="O886" t="b">
        <v>0</v>
      </c>
      <c r="P886">
        <v>23101</v>
      </c>
      <c r="Q886" t="s">
        <v>4693</v>
      </c>
      <c r="R886" t="s">
        <v>3739</v>
      </c>
      <c r="S886" t="s">
        <v>3740</v>
      </c>
      <c r="T886" t="s">
        <v>130</v>
      </c>
      <c r="U886">
        <v>18660476</v>
      </c>
      <c r="V886" t="s">
        <v>3744</v>
      </c>
      <c r="AB886" t="s">
        <v>130</v>
      </c>
      <c r="AC886" t="s">
        <v>125</v>
      </c>
      <c r="AD886" t="s">
        <v>125</v>
      </c>
      <c r="AE886" t="s">
        <v>125</v>
      </c>
      <c r="AF886" t="s">
        <v>125</v>
      </c>
      <c r="AG886" t="s">
        <v>130</v>
      </c>
    </row>
    <row r="887" spans="1:33" x14ac:dyDescent="0.2">
      <c r="A887">
        <v>79</v>
      </c>
      <c r="B887">
        <v>18929</v>
      </c>
      <c r="C887" t="s">
        <v>4672</v>
      </c>
      <c r="D887" t="s">
        <v>4673</v>
      </c>
      <c r="E887" t="s">
        <v>3665</v>
      </c>
      <c r="F887" t="s">
        <v>3735</v>
      </c>
      <c r="G887">
        <v>12</v>
      </c>
      <c r="H887">
        <v>0</v>
      </c>
      <c r="I887" t="s">
        <v>794</v>
      </c>
      <c r="J887" t="s">
        <v>4674</v>
      </c>
      <c r="M887" t="s">
        <v>4666</v>
      </c>
      <c r="N887">
        <v>160151</v>
      </c>
      <c r="O887" t="b">
        <v>0</v>
      </c>
      <c r="P887">
        <v>23121</v>
      </c>
      <c r="Q887" t="s">
        <v>4694</v>
      </c>
      <c r="R887" t="s">
        <v>3739</v>
      </c>
      <c r="S887" t="s">
        <v>3740</v>
      </c>
      <c r="T887" t="s">
        <v>130</v>
      </c>
      <c r="U887">
        <v>18660791</v>
      </c>
      <c r="V887" t="s">
        <v>3744</v>
      </c>
      <c r="AB887" t="s">
        <v>130</v>
      </c>
      <c r="AC887" t="s">
        <v>125</v>
      </c>
      <c r="AD887" t="s">
        <v>125</v>
      </c>
      <c r="AE887" t="s">
        <v>125</v>
      </c>
      <c r="AF887" t="s">
        <v>125</v>
      </c>
      <c r="AG887" t="s">
        <v>130</v>
      </c>
    </row>
    <row r="888" spans="1:33" x14ac:dyDescent="0.2">
      <c r="A888">
        <v>79</v>
      </c>
      <c r="B888">
        <v>18929</v>
      </c>
      <c r="C888" t="s">
        <v>4672</v>
      </c>
      <c r="D888" t="s">
        <v>4673</v>
      </c>
      <c r="E888" t="s">
        <v>3665</v>
      </c>
      <c r="F888" t="s">
        <v>3735</v>
      </c>
      <c r="G888">
        <v>12</v>
      </c>
      <c r="H888">
        <v>0</v>
      </c>
      <c r="I888" t="s">
        <v>794</v>
      </c>
      <c r="J888" t="s">
        <v>4674</v>
      </c>
      <c r="M888" t="s">
        <v>4666</v>
      </c>
      <c r="N888">
        <v>160162</v>
      </c>
      <c r="O888" t="b">
        <v>0</v>
      </c>
      <c r="P888">
        <v>23132</v>
      </c>
      <c r="Q888" t="s">
        <v>4695</v>
      </c>
      <c r="R888" t="s">
        <v>3739</v>
      </c>
      <c r="S888" t="s">
        <v>3740</v>
      </c>
      <c r="T888" t="s">
        <v>130</v>
      </c>
      <c r="U888">
        <v>18661183</v>
      </c>
      <c r="V888" t="s">
        <v>3854</v>
      </c>
      <c r="AB888" t="s">
        <v>130</v>
      </c>
      <c r="AC888" t="s">
        <v>125</v>
      </c>
      <c r="AD888" t="s">
        <v>125</v>
      </c>
      <c r="AE888" t="s">
        <v>125</v>
      </c>
      <c r="AF888" t="s">
        <v>125</v>
      </c>
      <c r="AG888" t="s">
        <v>130</v>
      </c>
    </row>
    <row r="889" spans="1:33" x14ac:dyDescent="0.2">
      <c r="A889">
        <v>79</v>
      </c>
      <c r="B889">
        <v>18929</v>
      </c>
      <c r="C889" t="s">
        <v>4672</v>
      </c>
      <c r="D889" t="s">
        <v>4673</v>
      </c>
      <c r="E889" t="s">
        <v>3665</v>
      </c>
      <c r="F889" t="s">
        <v>3735</v>
      </c>
      <c r="G889">
        <v>12</v>
      </c>
      <c r="H889">
        <v>0</v>
      </c>
      <c r="I889" t="s">
        <v>794</v>
      </c>
      <c r="J889" t="s">
        <v>4674</v>
      </c>
      <c r="M889" t="s">
        <v>4666</v>
      </c>
      <c r="N889">
        <v>160156</v>
      </c>
      <c r="O889" t="b">
        <v>0</v>
      </c>
      <c r="P889">
        <v>23126</v>
      </c>
      <c r="Q889" t="s">
        <v>4696</v>
      </c>
      <c r="R889" t="s">
        <v>3739</v>
      </c>
      <c r="S889" t="s">
        <v>3740</v>
      </c>
      <c r="T889" t="s">
        <v>130</v>
      </c>
      <c r="U889">
        <v>18661000</v>
      </c>
      <c r="V889" t="s">
        <v>4697</v>
      </c>
      <c r="X889">
        <v>50</v>
      </c>
      <c r="Z889">
        <v>70</v>
      </c>
      <c r="AB889" t="s">
        <v>130</v>
      </c>
      <c r="AC889" t="s">
        <v>125</v>
      </c>
      <c r="AD889" t="s">
        <v>125</v>
      </c>
      <c r="AE889" t="s">
        <v>125</v>
      </c>
      <c r="AF889" t="s">
        <v>125</v>
      </c>
      <c r="AG889" t="s">
        <v>130</v>
      </c>
    </row>
    <row r="890" spans="1:33" x14ac:dyDescent="0.2">
      <c r="A890">
        <v>79</v>
      </c>
      <c r="B890">
        <v>18929</v>
      </c>
      <c r="C890" t="s">
        <v>4672</v>
      </c>
      <c r="D890" t="s">
        <v>4673</v>
      </c>
      <c r="E890" t="s">
        <v>3665</v>
      </c>
      <c r="F890" t="s">
        <v>3735</v>
      </c>
      <c r="G890">
        <v>12</v>
      </c>
      <c r="H890">
        <v>0</v>
      </c>
      <c r="I890" t="s">
        <v>794</v>
      </c>
      <c r="J890" t="s">
        <v>4674</v>
      </c>
      <c r="M890" t="s">
        <v>4666</v>
      </c>
      <c r="N890">
        <v>160163</v>
      </c>
      <c r="O890" t="b">
        <v>0</v>
      </c>
      <c r="P890">
        <v>23133</v>
      </c>
      <c r="Q890" t="s">
        <v>4698</v>
      </c>
      <c r="R890" t="s">
        <v>3739</v>
      </c>
      <c r="S890" t="s">
        <v>3740</v>
      </c>
      <c r="T890" t="s">
        <v>130</v>
      </c>
      <c r="U890">
        <v>18661203</v>
      </c>
      <c r="V890" t="s">
        <v>4699</v>
      </c>
      <c r="X890">
        <v>350</v>
      </c>
      <c r="Z890">
        <v>420</v>
      </c>
      <c r="AB890" t="s">
        <v>130</v>
      </c>
      <c r="AC890" t="s">
        <v>125</v>
      </c>
      <c r="AD890" t="s">
        <v>125</v>
      </c>
      <c r="AE890" t="s">
        <v>125</v>
      </c>
      <c r="AF890" t="s">
        <v>125</v>
      </c>
      <c r="AG890" t="s">
        <v>130</v>
      </c>
    </row>
    <row r="891" spans="1:33" x14ac:dyDescent="0.2">
      <c r="A891">
        <v>79</v>
      </c>
      <c r="B891">
        <v>18929</v>
      </c>
      <c r="C891" t="s">
        <v>4672</v>
      </c>
      <c r="D891" t="s">
        <v>4673</v>
      </c>
      <c r="E891" t="s">
        <v>3665</v>
      </c>
      <c r="F891" t="s">
        <v>3735</v>
      </c>
      <c r="G891">
        <v>12</v>
      </c>
      <c r="H891">
        <v>0</v>
      </c>
      <c r="I891" t="s">
        <v>794</v>
      </c>
      <c r="J891" t="s">
        <v>4674</v>
      </c>
      <c r="M891" t="s">
        <v>4666</v>
      </c>
      <c r="N891">
        <v>160164</v>
      </c>
      <c r="O891" t="b">
        <v>0</v>
      </c>
      <c r="P891">
        <v>23134</v>
      </c>
      <c r="Q891" t="s">
        <v>4700</v>
      </c>
      <c r="R891" t="s">
        <v>3739</v>
      </c>
      <c r="S891" t="s">
        <v>3740</v>
      </c>
      <c r="T891" t="s">
        <v>130</v>
      </c>
      <c r="U891">
        <v>18661209</v>
      </c>
      <c r="V891" t="s">
        <v>4101</v>
      </c>
      <c r="X891">
        <v>60</v>
      </c>
      <c r="Z891">
        <v>100</v>
      </c>
      <c r="AB891" t="s">
        <v>130</v>
      </c>
      <c r="AC891" t="s">
        <v>125</v>
      </c>
      <c r="AD891" t="s">
        <v>125</v>
      </c>
      <c r="AE891" t="s">
        <v>125</v>
      </c>
      <c r="AF891" t="s">
        <v>125</v>
      </c>
      <c r="AG891" t="s">
        <v>130</v>
      </c>
    </row>
    <row r="892" spans="1:33" x14ac:dyDescent="0.2">
      <c r="A892">
        <v>79</v>
      </c>
      <c r="B892">
        <v>18929</v>
      </c>
      <c r="C892" t="s">
        <v>4672</v>
      </c>
      <c r="D892" t="s">
        <v>4673</v>
      </c>
      <c r="E892" t="s">
        <v>3665</v>
      </c>
      <c r="F892" t="s">
        <v>3735</v>
      </c>
      <c r="G892">
        <v>12</v>
      </c>
      <c r="H892">
        <v>0</v>
      </c>
      <c r="I892" t="s">
        <v>794</v>
      </c>
      <c r="J892" t="s">
        <v>4674</v>
      </c>
      <c r="M892" t="s">
        <v>4666</v>
      </c>
      <c r="N892">
        <v>160149</v>
      </c>
      <c r="O892" t="b">
        <v>0</v>
      </c>
      <c r="P892">
        <v>23119</v>
      </c>
      <c r="Q892" t="s">
        <v>4701</v>
      </c>
      <c r="R892" t="s">
        <v>3739</v>
      </c>
      <c r="S892" t="s">
        <v>3740</v>
      </c>
      <c r="T892" t="s">
        <v>130</v>
      </c>
      <c r="U892">
        <v>18660677</v>
      </c>
      <c r="V892" t="s">
        <v>4681</v>
      </c>
      <c r="X892">
        <v>0</v>
      </c>
      <c r="Z892">
        <v>400</v>
      </c>
      <c r="AB892" t="s">
        <v>130</v>
      </c>
      <c r="AC892" t="s">
        <v>125</v>
      </c>
      <c r="AD892" t="s">
        <v>125</v>
      </c>
      <c r="AE892" t="s">
        <v>125</v>
      </c>
      <c r="AF892" t="s">
        <v>125</v>
      </c>
      <c r="AG892" t="s">
        <v>130</v>
      </c>
    </row>
    <row r="893" spans="1:33" x14ac:dyDescent="0.2">
      <c r="A893">
        <v>79</v>
      </c>
      <c r="B893">
        <v>18929</v>
      </c>
      <c r="C893" t="s">
        <v>4672</v>
      </c>
      <c r="D893" t="s">
        <v>4673</v>
      </c>
      <c r="E893" t="s">
        <v>3665</v>
      </c>
      <c r="F893" t="s">
        <v>3735</v>
      </c>
      <c r="G893">
        <v>12</v>
      </c>
      <c r="H893">
        <v>0</v>
      </c>
      <c r="I893" t="s">
        <v>794</v>
      </c>
      <c r="J893" t="s">
        <v>4674</v>
      </c>
      <c r="M893" t="s">
        <v>4666</v>
      </c>
      <c r="N893">
        <v>160157</v>
      </c>
      <c r="O893" t="b">
        <v>0</v>
      </c>
      <c r="P893">
        <v>23127</v>
      </c>
      <c r="Q893" t="s">
        <v>4702</v>
      </c>
      <c r="R893" t="s">
        <v>3739</v>
      </c>
      <c r="S893" t="s">
        <v>3740</v>
      </c>
      <c r="T893" t="s">
        <v>130</v>
      </c>
      <c r="U893">
        <v>18661016</v>
      </c>
      <c r="V893" t="s">
        <v>3744</v>
      </c>
      <c r="AB893" t="s">
        <v>130</v>
      </c>
      <c r="AC893" t="s">
        <v>125</v>
      </c>
      <c r="AD893" t="s">
        <v>125</v>
      </c>
      <c r="AE893" t="s">
        <v>125</v>
      </c>
      <c r="AF893" t="s">
        <v>125</v>
      </c>
      <c r="AG893" t="s">
        <v>130</v>
      </c>
    </row>
    <row r="894" spans="1:33" x14ac:dyDescent="0.2">
      <c r="A894">
        <v>79</v>
      </c>
      <c r="B894">
        <v>18929</v>
      </c>
      <c r="C894" t="s">
        <v>4672</v>
      </c>
      <c r="D894" t="s">
        <v>4673</v>
      </c>
      <c r="E894" t="s">
        <v>3665</v>
      </c>
      <c r="F894" t="s">
        <v>3735</v>
      </c>
      <c r="G894">
        <v>12</v>
      </c>
      <c r="H894">
        <v>0</v>
      </c>
      <c r="I894" t="s">
        <v>794</v>
      </c>
      <c r="J894" t="s">
        <v>4674</v>
      </c>
      <c r="M894" t="s">
        <v>4666</v>
      </c>
      <c r="N894">
        <v>160154</v>
      </c>
      <c r="O894" t="b">
        <v>0</v>
      </c>
      <c r="P894">
        <v>23124</v>
      </c>
      <c r="Q894" t="s">
        <v>4703</v>
      </c>
      <c r="R894" t="s">
        <v>3739</v>
      </c>
      <c r="S894" t="s">
        <v>3740</v>
      </c>
      <c r="T894" t="s">
        <v>130</v>
      </c>
      <c r="U894">
        <v>18660923</v>
      </c>
      <c r="V894" t="s">
        <v>3744</v>
      </c>
      <c r="AB894" t="s">
        <v>130</v>
      </c>
      <c r="AC894" t="s">
        <v>125</v>
      </c>
      <c r="AD894" t="s">
        <v>125</v>
      </c>
      <c r="AE894" t="s">
        <v>125</v>
      </c>
      <c r="AF894" t="s">
        <v>125</v>
      </c>
      <c r="AG894" t="s">
        <v>130</v>
      </c>
    </row>
    <row r="895" spans="1:33" x14ac:dyDescent="0.2">
      <c r="A895">
        <v>79</v>
      </c>
      <c r="B895">
        <v>18929</v>
      </c>
      <c r="C895" t="s">
        <v>4672</v>
      </c>
      <c r="D895" t="s">
        <v>4673</v>
      </c>
      <c r="E895" t="s">
        <v>3665</v>
      </c>
      <c r="F895" t="s">
        <v>3735</v>
      </c>
      <c r="G895">
        <v>12</v>
      </c>
      <c r="H895">
        <v>0</v>
      </c>
      <c r="I895" t="s">
        <v>794</v>
      </c>
      <c r="J895" t="s">
        <v>4674</v>
      </c>
      <c r="M895" t="s">
        <v>4666</v>
      </c>
      <c r="N895">
        <v>160150</v>
      </c>
      <c r="O895" t="b">
        <v>0</v>
      </c>
      <c r="P895">
        <v>23120</v>
      </c>
      <c r="Q895" t="s">
        <v>4704</v>
      </c>
      <c r="R895" t="s">
        <v>3739</v>
      </c>
      <c r="S895" t="s">
        <v>3740</v>
      </c>
      <c r="T895" t="s">
        <v>130</v>
      </c>
      <c r="U895">
        <v>18660790</v>
      </c>
      <c r="V895" t="s">
        <v>3744</v>
      </c>
      <c r="AB895" t="s">
        <v>130</v>
      </c>
      <c r="AC895" t="s">
        <v>125</v>
      </c>
      <c r="AD895" t="s">
        <v>125</v>
      </c>
      <c r="AE895" t="s">
        <v>125</v>
      </c>
      <c r="AF895" t="s">
        <v>125</v>
      </c>
      <c r="AG895" t="s">
        <v>130</v>
      </c>
    </row>
    <row r="896" spans="1:33" x14ac:dyDescent="0.2">
      <c r="A896">
        <v>79</v>
      </c>
      <c r="B896">
        <v>18929</v>
      </c>
      <c r="C896" t="s">
        <v>4672</v>
      </c>
      <c r="D896" t="s">
        <v>4673</v>
      </c>
      <c r="E896" t="s">
        <v>3665</v>
      </c>
      <c r="F896" t="s">
        <v>3735</v>
      </c>
      <c r="G896">
        <v>12</v>
      </c>
      <c r="H896">
        <v>0</v>
      </c>
      <c r="I896" t="s">
        <v>794</v>
      </c>
      <c r="J896" t="s">
        <v>4674</v>
      </c>
      <c r="M896" t="s">
        <v>4666</v>
      </c>
      <c r="N896">
        <v>160145</v>
      </c>
      <c r="O896" t="b">
        <v>0</v>
      </c>
      <c r="P896">
        <v>23115</v>
      </c>
      <c r="Q896" t="s">
        <v>4705</v>
      </c>
      <c r="R896" t="s">
        <v>3739</v>
      </c>
      <c r="S896" t="s">
        <v>3740</v>
      </c>
      <c r="T896" t="s">
        <v>130</v>
      </c>
      <c r="U896">
        <v>18660671</v>
      </c>
      <c r="V896" t="s">
        <v>3744</v>
      </c>
      <c r="AB896" t="s">
        <v>130</v>
      </c>
      <c r="AC896" t="s">
        <v>125</v>
      </c>
      <c r="AD896" t="s">
        <v>125</v>
      </c>
      <c r="AE896" t="s">
        <v>125</v>
      </c>
      <c r="AF896" t="s">
        <v>125</v>
      </c>
      <c r="AG896" t="s">
        <v>130</v>
      </c>
    </row>
    <row r="897" spans="1:33" x14ac:dyDescent="0.2">
      <c r="A897">
        <v>79</v>
      </c>
      <c r="B897">
        <v>18929</v>
      </c>
      <c r="C897" t="s">
        <v>4672</v>
      </c>
      <c r="D897" t="s">
        <v>4673</v>
      </c>
      <c r="E897" t="s">
        <v>3665</v>
      </c>
      <c r="F897" t="s">
        <v>3735</v>
      </c>
      <c r="G897">
        <v>12</v>
      </c>
      <c r="H897">
        <v>0</v>
      </c>
      <c r="I897" t="s">
        <v>794</v>
      </c>
      <c r="J897" t="s">
        <v>4674</v>
      </c>
      <c r="M897" t="s">
        <v>4666</v>
      </c>
      <c r="N897">
        <v>160153</v>
      </c>
      <c r="O897" t="b">
        <v>0</v>
      </c>
      <c r="P897">
        <v>23123</v>
      </c>
      <c r="Q897" t="s">
        <v>4706</v>
      </c>
      <c r="R897" t="s">
        <v>3739</v>
      </c>
      <c r="S897" t="s">
        <v>3740</v>
      </c>
      <c r="T897" t="s">
        <v>130</v>
      </c>
      <c r="U897">
        <v>18660920</v>
      </c>
      <c r="V897" t="s">
        <v>3744</v>
      </c>
      <c r="AB897" t="s">
        <v>130</v>
      </c>
      <c r="AC897" t="s">
        <v>125</v>
      </c>
      <c r="AD897" t="s">
        <v>125</v>
      </c>
      <c r="AE897" t="s">
        <v>125</v>
      </c>
      <c r="AF897" t="s">
        <v>125</v>
      </c>
      <c r="AG897" t="s">
        <v>130</v>
      </c>
    </row>
    <row r="898" spans="1:33" x14ac:dyDescent="0.2">
      <c r="A898">
        <v>79</v>
      </c>
      <c r="B898">
        <v>18929</v>
      </c>
      <c r="C898" t="s">
        <v>4672</v>
      </c>
      <c r="D898" t="s">
        <v>4673</v>
      </c>
      <c r="E898" t="s">
        <v>3665</v>
      </c>
      <c r="F898" t="s">
        <v>3735</v>
      </c>
      <c r="G898">
        <v>12</v>
      </c>
      <c r="H898">
        <v>0</v>
      </c>
      <c r="I898" t="s">
        <v>794</v>
      </c>
      <c r="J898" t="s">
        <v>4674</v>
      </c>
      <c r="M898" t="s">
        <v>4666</v>
      </c>
      <c r="N898">
        <v>160161</v>
      </c>
      <c r="O898" t="b">
        <v>0</v>
      </c>
      <c r="P898">
        <v>23131</v>
      </c>
      <c r="Q898" t="s">
        <v>4707</v>
      </c>
      <c r="R898" t="s">
        <v>3739</v>
      </c>
      <c r="S898" t="s">
        <v>3740</v>
      </c>
      <c r="T898" t="s">
        <v>130</v>
      </c>
      <c r="U898">
        <v>18661107</v>
      </c>
      <c r="V898" t="s">
        <v>3744</v>
      </c>
      <c r="AB898" t="s">
        <v>130</v>
      </c>
      <c r="AC898" t="s">
        <v>125</v>
      </c>
      <c r="AD898" t="s">
        <v>125</v>
      </c>
      <c r="AE898" t="s">
        <v>125</v>
      </c>
      <c r="AF898" t="s">
        <v>125</v>
      </c>
      <c r="AG898" t="s">
        <v>130</v>
      </c>
    </row>
    <row r="899" spans="1:33" x14ac:dyDescent="0.2">
      <c r="A899">
        <v>79</v>
      </c>
      <c r="B899">
        <v>18929</v>
      </c>
      <c r="C899" t="s">
        <v>4672</v>
      </c>
      <c r="D899" t="s">
        <v>4673</v>
      </c>
      <c r="E899" t="s">
        <v>3665</v>
      </c>
      <c r="F899" t="s">
        <v>3735</v>
      </c>
      <c r="G899">
        <v>12</v>
      </c>
      <c r="H899">
        <v>0</v>
      </c>
      <c r="I899" t="s">
        <v>794</v>
      </c>
      <c r="J899" t="s">
        <v>4674</v>
      </c>
      <c r="M899" t="s">
        <v>4666</v>
      </c>
      <c r="N899">
        <v>160143</v>
      </c>
      <c r="O899" t="b">
        <v>0</v>
      </c>
      <c r="P899">
        <v>23112</v>
      </c>
      <c r="Q899" t="s">
        <v>4708</v>
      </c>
      <c r="R899" t="s">
        <v>3739</v>
      </c>
      <c r="S899" t="s">
        <v>3740</v>
      </c>
      <c r="T899" t="s">
        <v>130</v>
      </c>
      <c r="U899">
        <v>18660625</v>
      </c>
      <c r="V899" t="s">
        <v>3744</v>
      </c>
      <c r="AB899" t="s">
        <v>130</v>
      </c>
      <c r="AC899" t="s">
        <v>125</v>
      </c>
      <c r="AD899" t="s">
        <v>125</v>
      </c>
      <c r="AE899" t="s">
        <v>125</v>
      </c>
      <c r="AF899" t="s">
        <v>125</v>
      </c>
      <c r="AG899" t="s">
        <v>130</v>
      </c>
    </row>
    <row r="900" spans="1:33" x14ac:dyDescent="0.2">
      <c r="A900">
        <v>79</v>
      </c>
      <c r="B900">
        <v>18929</v>
      </c>
      <c r="C900" t="s">
        <v>4672</v>
      </c>
      <c r="D900" t="s">
        <v>4673</v>
      </c>
      <c r="E900" t="s">
        <v>3665</v>
      </c>
      <c r="F900" t="s">
        <v>3735</v>
      </c>
      <c r="G900">
        <v>12</v>
      </c>
      <c r="H900">
        <v>0</v>
      </c>
      <c r="I900" t="s">
        <v>794</v>
      </c>
      <c r="J900" t="s">
        <v>4674</v>
      </c>
      <c r="M900" t="s">
        <v>4666</v>
      </c>
      <c r="N900">
        <v>160158</v>
      </c>
      <c r="O900" t="b">
        <v>0</v>
      </c>
      <c r="P900">
        <v>23128</v>
      </c>
      <c r="Q900" t="s">
        <v>4709</v>
      </c>
      <c r="R900" t="s">
        <v>3739</v>
      </c>
      <c r="S900" t="s">
        <v>3740</v>
      </c>
      <c r="T900" t="s">
        <v>130</v>
      </c>
      <c r="U900">
        <v>18661017</v>
      </c>
      <c r="V900" t="s">
        <v>4710</v>
      </c>
      <c r="X900">
        <v>0</v>
      </c>
      <c r="Z900">
        <v>200</v>
      </c>
      <c r="AB900" t="s">
        <v>130</v>
      </c>
      <c r="AC900" t="s">
        <v>125</v>
      </c>
      <c r="AD900" t="s">
        <v>125</v>
      </c>
      <c r="AE900" t="s">
        <v>125</v>
      </c>
      <c r="AF900" t="s">
        <v>125</v>
      </c>
      <c r="AG900" t="s">
        <v>130</v>
      </c>
    </row>
    <row r="901" spans="1:33" x14ac:dyDescent="0.2">
      <c r="A901">
        <v>79</v>
      </c>
      <c r="B901">
        <v>18929</v>
      </c>
      <c r="C901" t="s">
        <v>4672</v>
      </c>
      <c r="D901" t="s">
        <v>4673</v>
      </c>
      <c r="E901" t="s">
        <v>3665</v>
      </c>
      <c r="F901" t="s">
        <v>3735</v>
      </c>
      <c r="G901">
        <v>12</v>
      </c>
      <c r="H901">
        <v>0</v>
      </c>
      <c r="I901" t="s">
        <v>794</v>
      </c>
      <c r="J901" t="s">
        <v>4674</v>
      </c>
      <c r="M901" t="s">
        <v>4666</v>
      </c>
      <c r="N901">
        <v>160152</v>
      </c>
      <c r="O901" t="b">
        <v>0</v>
      </c>
      <c r="P901">
        <v>23122</v>
      </c>
      <c r="Q901" t="s">
        <v>4711</v>
      </c>
      <c r="R901" t="s">
        <v>3739</v>
      </c>
      <c r="S901" t="s">
        <v>3740</v>
      </c>
      <c r="T901" t="s">
        <v>130</v>
      </c>
      <c r="U901">
        <v>18660919</v>
      </c>
      <c r="V901" t="s">
        <v>4710</v>
      </c>
      <c r="X901">
        <v>0</v>
      </c>
      <c r="Z901">
        <v>200</v>
      </c>
      <c r="AB901" t="s">
        <v>130</v>
      </c>
      <c r="AC901" t="s">
        <v>125</v>
      </c>
      <c r="AD901" t="s">
        <v>125</v>
      </c>
      <c r="AE901" t="s">
        <v>125</v>
      </c>
      <c r="AF901" t="s">
        <v>125</v>
      </c>
      <c r="AG901" t="s">
        <v>130</v>
      </c>
    </row>
    <row r="902" spans="1:33" x14ac:dyDescent="0.2">
      <c r="A902">
        <v>79</v>
      </c>
      <c r="B902">
        <v>18929</v>
      </c>
      <c r="C902" t="s">
        <v>4672</v>
      </c>
      <c r="D902" t="s">
        <v>4673</v>
      </c>
      <c r="E902" t="s">
        <v>3665</v>
      </c>
      <c r="F902" t="s">
        <v>3735</v>
      </c>
      <c r="G902">
        <v>12</v>
      </c>
      <c r="H902">
        <v>0</v>
      </c>
      <c r="I902" t="s">
        <v>794</v>
      </c>
      <c r="J902" t="s">
        <v>4674</v>
      </c>
      <c r="M902" t="s">
        <v>4666</v>
      </c>
      <c r="N902">
        <v>160155</v>
      </c>
      <c r="O902" t="b">
        <v>0</v>
      </c>
      <c r="P902">
        <v>23125</v>
      </c>
      <c r="Q902" t="s">
        <v>4712</v>
      </c>
      <c r="R902" t="s">
        <v>3739</v>
      </c>
      <c r="S902" t="s">
        <v>3740</v>
      </c>
      <c r="T902" t="s">
        <v>130</v>
      </c>
      <c r="U902">
        <v>18660932</v>
      </c>
      <c r="V902" t="s">
        <v>4710</v>
      </c>
      <c r="X902">
        <v>0</v>
      </c>
      <c r="Z902">
        <v>200</v>
      </c>
      <c r="AB902" t="s">
        <v>130</v>
      </c>
      <c r="AC902" t="s">
        <v>125</v>
      </c>
      <c r="AD902" t="s">
        <v>125</v>
      </c>
      <c r="AE902" t="s">
        <v>125</v>
      </c>
      <c r="AF902" t="s">
        <v>125</v>
      </c>
      <c r="AG902" t="s">
        <v>130</v>
      </c>
    </row>
    <row r="903" spans="1:33" x14ac:dyDescent="0.2">
      <c r="A903">
        <v>79</v>
      </c>
      <c r="B903">
        <v>18929</v>
      </c>
      <c r="C903" t="s">
        <v>4672</v>
      </c>
      <c r="D903" t="s">
        <v>4673</v>
      </c>
      <c r="E903" t="s">
        <v>3665</v>
      </c>
      <c r="F903" t="s">
        <v>3735</v>
      </c>
      <c r="G903">
        <v>12</v>
      </c>
      <c r="H903">
        <v>0</v>
      </c>
      <c r="I903" t="s">
        <v>794</v>
      </c>
      <c r="J903" t="s">
        <v>4674</v>
      </c>
      <c r="M903" t="s">
        <v>4666</v>
      </c>
      <c r="N903">
        <v>160146</v>
      </c>
      <c r="O903" t="b">
        <v>0</v>
      </c>
      <c r="P903">
        <v>23116</v>
      </c>
      <c r="Q903" t="s">
        <v>4713</v>
      </c>
      <c r="R903" t="s">
        <v>3739</v>
      </c>
      <c r="S903" t="s">
        <v>3740</v>
      </c>
      <c r="T903" t="s">
        <v>130</v>
      </c>
      <c r="U903">
        <v>18660674</v>
      </c>
      <c r="V903" t="s">
        <v>4714</v>
      </c>
      <c r="X903">
        <v>16</v>
      </c>
      <c r="Z903">
        <v>25</v>
      </c>
      <c r="AB903" t="s">
        <v>130</v>
      </c>
      <c r="AC903" t="s">
        <v>125</v>
      </c>
      <c r="AD903" t="s">
        <v>125</v>
      </c>
      <c r="AE903" t="s">
        <v>125</v>
      </c>
      <c r="AF903" t="s">
        <v>125</v>
      </c>
      <c r="AG903" t="s">
        <v>130</v>
      </c>
    </row>
    <row r="904" spans="1:33" x14ac:dyDescent="0.2">
      <c r="A904">
        <v>79</v>
      </c>
      <c r="B904">
        <v>18929</v>
      </c>
      <c r="C904" t="s">
        <v>4672</v>
      </c>
      <c r="D904" t="s">
        <v>4673</v>
      </c>
      <c r="E904" t="s">
        <v>3665</v>
      </c>
      <c r="F904" t="s">
        <v>3735</v>
      </c>
      <c r="G904">
        <v>12</v>
      </c>
      <c r="H904">
        <v>0</v>
      </c>
      <c r="I904" t="s">
        <v>794</v>
      </c>
      <c r="J904" t="s">
        <v>4674</v>
      </c>
      <c r="M904" t="s">
        <v>4666</v>
      </c>
      <c r="N904">
        <v>160165</v>
      </c>
      <c r="O904" t="b">
        <v>0</v>
      </c>
      <c r="P904">
        <v>23135</v>
      </c>
      <c r="Q904" t="s">
        <v>4715</v>
      </c>
      <c r="R904" t="s">
        <v>3827</v>
      </c>
      <c r="S904" t="s">
        <v>3828</v>
      </c>
      <c r="T904" t="s">
        <v>125</v>
      </c>
      <c r="U904">
        <v>18661210</v>
      </c>
      <c r="V904" t="s">
        <v>4716</v>
      </c>
      <c r="X904">
        <v>5</v>
      </c>
      <c r="Z904">
        <v>10</v>
      </c>
      <c r="AB904" t="s">
        <v>130</v>
      </c>
      <c r="AC904" t="s">
        <v>125</v>
      </c>
      <c r="AD904" t="s">
        <v>125</v>
      </c>
      <c r="AE904" t="s">
        <v>125</v>
      </c>
      <c r="AF904" t="s">
        <v>125</v>
      </c>
      <c r="AG904" t="s">
        <v>130</v>
      </c>
    </row>
    <row r="905" spans="1:33" x14ac:dyDescent="0.2">
      <c r="A905">
        <v>79</v>
      </c>
      <c r="B905">
        <v>18929</v>
      </c>
      <c r="C905" t="s">
        <v>4672</v>
      </c>
      <c r="D905" t="s">
        <v>4673</v>
      </c>
      <c r="E905" t="s">
        <v>3665</v>
      </c>
      <c r="F905" t="s">
        <v>3735</v>
      </c>
      <c r="G905">
        <v>12</v>
      </c>
      <c r="H905">
        <v>0</v>
      </c>
      <c r="I905" t="s">
        <v>794</v>
      </c>
      <c r="J905" t="s">
        <v>4674</v>
      </c>
      <c r="M905" t="s">
        <v>4666</v>
      </c>
      <c r="N905">
        <v>160144</v>
      </c>
      <c r="O905" t="b">
        <v>0</v>
      </c>
      <c r="P905">
        <v>23114</v>
      </c>
      <c r="Q905" t="s">
        <v>4717</v>
      </c>
      <c r="R905" t="s">
        <v>3739</v>
      </c>
      <c r="S905" t="s">
        <v>3740</v>
      </c>
      <c r="T905" t="s">
        <v>130</v>
      </c>
      <c r="U905">
        <v>18660670</v>
      </c>
      <c r="V905" t="s">
        <v>3874</v>
      </c>
      <c r="X905">
        <v>2</v>
      </c>
      <c r="Z905">
        <v>8</v>
      </c>
      <c r="AB905" t="s">
        <v>130</v>
      </c>
      <c r="AC905" t="s">
        <v>125</v>
      </c>
      <c r="AD905" t="s">
        <v>125</v>
      </c>
      <c r="AE905" t="s">
        <v>125</v>
      </c>
      <c r="AF905" t="s">
        <v>125</v>
      </c>
      <c r="AG905" t="s">
        <v>130</v>
      </c>
    </row>
    <row r="906" spans="1:33" x14ac:dyDescent="0.2">
      <c r="A906">
        <v>79</v>
      </c>
      <c r="B906">
        <v>18929</v>
      </c>
      <c r="C906" t="s">
        <v>4672</v>
      </c>
      <c r="D906" t="s">
        <v>4673</v>
      </c>
      <c r="E906" t="s">
        <v>3665</v>
      </c>
      <c r="F906" t="s">
        <v>3735</v>
      </c>
      <c r="G906">
        <v>12</v>
      </c>
      <c r="H906">
        <v>0</v>
      </c>
      <c r="I906" t="s">
        <v>794</v>
      </c>
      <c r="J906" t="s">
        <v>4674</v>
      </c>
      <c r="M906" t="s">
        <v>4666</v>
      </c>
      <c r="N906">
        <v>160148</v>
      </c>
      <c r="O906" t="b">
        <v>0</v>
      </c>
      <c r="P906">
        <v>23118</v>
      </c>
      <c r="Q906" t="s">
        <v>4718</v>
      </c>
      <c r="R906" t="s">
        <v>3739</v>
      </c>
      <c r="S906" t="s">
        <v>3740</v>
      </c>
      <c r="T906" t="s">
        <v>130</v>
      </c>
      <c r="U906">
        <v>18660676</v>
      </c>
      <c r="V906" t="s">
        <v>3759</v>
      </c>
      <c r="X906">
        <v>0</v>
      </c>
      <c r="Z906">
        <v>120</v>
      </c>
      <c r="AB906" t="s">
        <v>130</v>
      </c>
      <c r="AC906" t="s">
        <v>125</v>
      </c>
      <c r="AD906" t="s">
        <v>125</v>
      </c>
      <c r="AE906" t="s">
        <v>125</v>
      </c>
      <c r="AF906" t="s">
        <v>125</v>
      </c>
      <c r="AG906" t="s">
        <v>130</v>
      </c>
    </row>
    <row r="907" spans="1:33" x14ac:dyDescent="0.2">
      <c r="A907">
        <v>79</v>
      </c>
      <c r="B907">
        <v>18929</v>
      </c>
      <c r="C907" t="s">
        <v>4672</v>
      </c>
      <c r="D907" t="s">
        <v>4673</v>
      </c>
      <c r="E907" t="s">
        <v>3665</v>
      </c>
      <c r="F907" t="s">
        <v>3735</v>
      </c>
      <c r="G907">
        <v>12</v>
      </c>
      <c r="H907">
        <v>0</v>
      </c>
      <c r="I907" t="s">
        <v>794</v>
      </c>
      <c r="J907" t="s">
        <v>4674</v>
      </c>
      <c r="M907" t="s">
        <v>4666</v>
      </c>
      <c r="N907">
        <v>160160</v>
      </c>
      <c r="O907" t="b">
        <v>0</v>
      </c>
      <c r="P907">
        <v>23130</v>
      </c>
      <c r="Q907" t="s">
        <v>4719</v>
      </c>
      <c r="R907" t="s">
        <v>3739</v>
      </c>
      <c r="S907" t="s">
        <v>3740</v>
      </c>
      <c r="T907" t="s">
        <v>130</v>
      </c>
      <c r="U907">
        <v>18661039</v>
      </c>
      <c r="V907" t="s">
        <v>3759</v>
      </c>
      <c r="X907">
        <v>0</v>
      </c>
      <c r="Z907">
        <v>120</v>
      </c>
      <c r="AB907" t="s">
        <v>130</v>
      </c>
      <c r="AC907" t="s">
        <v>125</v>
      </c>
      <c r="AD907" t="s">
        <v>125</v>
      </c>
      <c r="AE907" t="s">
        <v>125</v>
      </c>
      <c r="AF907" t="s">
        <v>125</v>
      </c>
      <c r="AG907" t="s">
        <v>130</v>
      </c>
    </row>
    <row r="908" spans="1:33" x14ac:dyDescent="0.2">
      <c r="A908">
        <v>79</v>
      </c>
      <c r="B908">
        <v>18929</v>
      </c>
      <c r="C908" t="s">
        <v>4672</v>
      </c>
      <c r="D908" t="s">
        <v>4673</v>
      </c>
      <c r="E908" t="s">
        <v>3665</v>
      </c>
      <c r="F908" t="s">
        <v>3735</v>
      </c>
      <c r="G908">
        <v>12</v>
      </c>
      <c r="H908">
        <v>0</v>
      </c>
      <c r="I908" t="s">
        <v>794</v>
      </c>
      <c r="J908" t="s">
        <v>4674</v>
      </c>
      <c r="M908" t="s">
        <v>4666</v>
      </c>
      <c r="N908">
        <v>160159</v>
      </c>
      <c r="O908" t="b">
        <v>0</v>
      </c>
      <c r="P908">
        <v>23129</v>
      </c>
      <c r="Q908" t="s">
        <v>4720</v>
      </c>
      <c r="R908" t="s">
        <v>3739</v>
      </c>
      <c r="S908" t="s">
        <v>3740</v>
      </c>
      <c r="T908" t="s">
        <v>130</v>
      </c>
      <c r="U908">
        <v>18661036</v>
      </c>
      <c r="V908" t="s">
        <v>3759</v>
      </c>
      <c r="X908">
        <v>0</v>
      </c>
      <c r="Z908">
        <v>120</v>
      </c>
      <c r="AB908" t="s">
        <v>130</v>
      </c>
      <c r="AC908" t="s">
        <v>125</v>
      </c>
      <c r="AD908" t="s">
        <v>125</v>
      </c>
      <c r="AE908" t="s">
        <v>125</v>
      </c>
      <c r="AF908" t="s">
        <v>125</v>
      </c>
      <c r="AG908" t="s">
        <v>130</v>
      </c>
    </row>
    <row r="909" spans="1:33" x14ac:dyDescent="0.2">
      <c r="A909">
        <v>79</v>
      </c>
      <c r="B909">
        <v>18929</v>
      </c>
      <c r="C909" t="s">
        <v>4672</v>
      </c>
      <c r="D909" t="s">
        <v>4673</v>
      </c>
      <c r="E909" t="s">
        <v>3665</v>
      </c>
      <c r="F909" t="s">
        <v>3735</v>
      </c>
      <c r="G909">
        <v>12</v>
      </c>
      <c r="H909">
        <v>0</v>
      </c>
      <c r="I909" t="s">
        <v>794</v>
      </c>
      <c r="J909" t="s">
        <v>4674</v>
      </c>
      <c r="M909" t="s">
        <v>4666</v>
      </c>
      <c r="N909">
        <v>160147</v>
      </c>
      <c r="O909" t="b">
        <v>0</v>
      </c>
      <c r="P909">
        <v>23117</v>
      </c>
      <c r="Q909" t="s">
        <v>4721</v>
      </c>
      <c r="R909" t="s">
        <v>3739</v>
      </c>
      <c r="S909" t="s">
        <v>3740</v>
      </c>
      <c r="T909" t="s">
        <v>130</v>
      </c>
      <c r="U909">
        <v>18660675</v>
      </c>
      <c r="V909" t="s">
        <v>3744</v>
      </c>
      <c r="AB909" t="s">
        <v>130</v>
      </c>
      <c r="AC909" t="s">
        <v>125</v>
      </c>
      <c r="AD909" t="s">
        <v>125</v>
      </c>
      <c r="AE909" t="s">
        <v>125</v>
      </c>
      <c r="AF909" t="s">
        <v>125</v>
      </c>
      <c r="AG909" t="s">
        <v>130</v>
      </c>
    </row>
    <row r="910" spans="1:33" x14ac:dyDescent="0.2">
      <c r="A910">
        <v>79</v>
      </c>
      <c r="B910">
        <v>18929</v>
      </c>
      <c r="C910" t="s">
        <v>4672</v>
      </c>
      <c r="D910" t="s">
        <v>4673</v>
      </c>
      <c r="E910" t="s">
        <v>3665</v>
      </c>
      <c r="F910" t="s">
        <v>3735</v>
      </c>
      <c r="G910">
        <v>12</v>
      </c>
      <c r="H910">
        <v>0</v>
      </c>
      <c r="I910" t="s">
        <v>794</v>
      </c>
      <c r="J910" t="s">
        <v>4674</v>
      </c>
      <c r="M910" t="s">
        <v>4666</v>
      </c>
      <c r="N910">
        <v>160168</v>
      </c>
      <c r="O910" t="b">
        <v>0</v>
      </c>
      <c r="P910">
        <v>23138</v>
      </c>
      <c r="Q910" t="s">
        <v>4722</v>
      </c>
      <c r="R910" t="s">
        <v>3739</v>
      </c>
      <c r="S910" t="s">
        <v>3740</v>
      </c>
      <c r="T910" t="s">
        <v>130</v>
      </c>
      <c r="U910">
        <v>18661260</v>
      </c>
      <c r="V910" t="s">
        <v>4681</v>
      </c>
      <c r="X910">
        <v>0</v>
      </c>
      <c r="Z910">
        <v>400</v>
      </c>
      <c r="AB910" t="s">
        <v>130</v>
      </c>
      <c r="AC910" t="s">
        <v>125</v>
      </c>
      <c r="AD910" t="s">
        <v>125</v>
      </c>
      <c r="AE910" t="s">
        <v>125</v>
      </c>
      <c r="AF910" t="s">
        <v>125</v>
      </c>
      <c r="AG910" t="s">
        <v>130</v>
      </c>
    </row>
    <row r="911" spans="1:33" x14ac:dyDescent="0.2">
      <c r="A911">
        <v>79</v>
      </c>
      <c r="B911">
        <v>18929</v>
      </c>
      <c r="C911" t="s">
        <v>4672</v>
      </c>
      <c r="D911" t="s">
        <v>4673</v>
      </c>
      <c r="E911" t="s">
        <v>3665</v>
      </c>
      <c r="F911" t="s">
        <v>3735</v>
      </c>
      <c r="G911">
        <v>12</v>
      </c>
      <c r="H911">
        <v>0</v>
      </c>
      <c r="I911" t="s">
        <v>794</v>
      </c>
      <c r="J911" t="s">
        <v>4674</v>
      </c>
      <c r="M911" t="s">
        <v>4666</v>
      </c>
      <c r="N911">
        <v>160167</v>
      </c>
      <c r="O911" t="b">
        <v>0</v>
      </c>
      <c r="P911">
        <v>23137</v>
      </c>
      <c r="Q911" t="s">
        <v>4723</v>
      </c>
      <c r="R911" t="s">
        <v>3739</v>
      </c>
      <c r="S911" t="s">
        <v>3740</v>
      </c>
      <c r="T911" t="s">
        <v>130</v>
      </c>
      <c r="U911">
        <v>18661259</v>
      </c>
      <c r="V911" t="s">
        <v>3744</v>
      </c>
      <c r="AB911" t="s">
        <v>130</v>
      </c>
      <c r="AC911" t="s">
        <v>125</v>
      </c>
      <c r="AD911" t="s">
        <v>125</v>
      </c>
      <c r="AE911" t="s">
        <v>125</v>
      </c>
      <c r="AF911" t="s">
        <v>125</v>
      </c>
      <c r="AG911" t="s">
        <v>130</v>
      </c>
    </row>
    <row r="912" spans="1:33" x14ac:dyDescent="0.2">
      <c r="A912">
        <v>79</v>
      </c>
      <c r="B912">
        <v>18929</v>
      </c>
      <c r="C912" t="s">
        <v>4672</v>
      </c>
      <c r="D912" t="s">
        <v>4673</v>
      </c>
      <c r="E912" t="s">
        <v>3665</v>
      </c>
      <c r="F912" t="s">
        <v>3735</v>
      </c>
      <c r="G912">
        <v>12</v>
      </c>
      <c r="H912">
        <v>0</v>
      </c>
      <c r="I912" t="s">
        <v>794</v>
      </c>
      <c r="J912" t="s">
        <v>4674</v>
      </c>
      <c r="M912" t="s">
        <v>4666</v>
      </c>
      <c r="N912">
        <v>160166</v>
      </c>
      <c r="O912" t="b">
        <v>0</v>
      </c>
      <c r="P912">
        <v>23136</v>
      </c>
      <c r="Q912" t="s">
        <v>4724</v>
      </c>
      <c r="R912" t="s">
        <v>3739</v>
      </c>
      <c r="S912" t="s">
        <v>3740</v>
      </c>
      <c r="T912" t="s">
        <v>130</v>
      </c>
      <c r="U912">
        <v>18661258</v>
      </c>
      <c r="V912" t="s">
        <v>3744</v>
      </c>
      <c r="AB912" t="s">
        <v>130</v>
      </c>
      <c r="AC912" t="s">
        <v>125</v>
      </c>
      <c r="AD912" t="s">
        <v>125</v>
      </c>
      <c r="AE912" t="s">
        <v>125</v>
      </c>
      <c r="AF912" t="s">
        <v>125</v>
      </c>
      <c r="AG912" t="s">
        <v>130</v>
      </c>
    </row>
    <row r="913" spans="1:33" x14ac:dyDescent="0.2">
      <c r="A913">
        <v>79</v>
      </c>
      <c r="B913">
        <v>18929</v>
      </c>
      <c r="C913" t="s">
        <v>4672</v>
      </c>
      <c r="D913" t="s">
        <v>4673</v>
      </c>
      <c r="E913" t="s">
        <v>3665</v>
      </c>
      <c r="F913" t="s">
        <v>3735</v>
      </c>
      <c r="G913">
        <v>12</v>
      </c>
      <c r="H913">
        <v>0</v>
      </c>
      <c r="I913" t="s">
        <v>794</v>
      </c>
      <c r="J913" t="s">
        <v>4674</v>
      </c>
      <c r="M913" t="s">
        <v>4666</v>
      </c>
      <c r="N913">
        <v>160169</v>
      </c>
      <c r="O913" t="b">
        <v>0</v>
      </c>
      <c r="P913">
        <v>23139</v>
      </c>
      <c r="Q913" t="s">
        <v>4725</v>
      </c>
      <c r="R913" t="s">
        <v>3739</v>
      </c>
      <c r="S913" t="s">
        <v>3740</v>
      </c>
      <c r="T913" t="s">
        <v>130</v>
      </c>
      <c r="U913">
        <v>18661330</v>
      </c>
      <c r="V913" t="s">
        <v>4681</v>
      </c>
      <c r="X913">
        <v>0</v>
      </c>
      <c r="Z913">
        <v>400</v>
      </c>
      <c r="AB913" t="s">
        <v>130</v>
      </c>
      <c r="AC913" t="s">
        <v>125</v>
      </c>
      <c r="AD913" t="s">
        <v>125</v>
      </c>
      <c r="AE913" t="s">
        <v>125</v>
      </c>
      <c r="AF913" t="s">
        <v>125</v>
      </c>
      <c r="AG913" t="s">
        <v>130</v>
      </c>
    </row>
    <row r="914" spans="1:33" x14ac:dyDescent="0.2">
      <c r="A914">
        <v>79</v>
      </c>
      <c r="B914">
        <v>18929</v>
      </c>
      <c r="C914" t="s">
        <v>4672</v>
      </c>
      <c r="D914" t="s">
        <v>4673</v>
      </c>
      <c r="E914" t="s">
        <v>3665</v>
      </c>
      <c r="F914" t="s">
        <v>3735</v>
      </c>
      <c r="G914">
        <v>12</v>
      </c>
      <c r="H914">
        <v>0</v>
      </c>
      <c r="I914" t="s">
        <v>794</v>
      </c>
      <c r="J914" t="s">
        <v>4674</v>
      </c>
      <c r="M914" t="s">
        <v>4666</v>
      </c>
      <c r="N914">
        <v>160182</v>
      </c>
      <c r="O914" t="b">
        <v>0</v>
      </c>
      <c r="P914">
        <v>23152</v>
      </c>
      <c r="Q914" t="s">
        <v>4726</v>
      </c>
      <c r="R914" t="s">
        <v>3739</v>
      </c>
      <c r="S914" t="s">
        <v>3740</v>
      </c>
      <c r="T914" t="s">
        <v>130</v>
      </c>
      <c r="U914">
        <v>18661690</v>
      </c>
      <c r="V914" t="s">
        <v>4727</v>
      </c>
      <c r="X914">
        <v>60</v>
      </c>
      <c r="Z914">
        <v>120</v>
      </c>
      <c r="AB914" t="s">
        <v>130</v>
      </c>
      <c r="AC914" t="s">
        <v>125</v>
      </c>
      <c r="AD914" t="s">
        <v>125</v>
      </c>
      <c r="AE914" t="s">
        <v>125</v>
      </c>
      <c r="AF914" t="s">
        <v>125</v>
      </c>
      <c r="AG914" t="s">
        <v>130</v>
      </c>
    </row>
    <row r="915" spans="1:33" x14ac:dyDescent="0.2">
      <c r="A915">
        <v>79</v>
      </c>
      <c r="B915">
        <v>18929</v>
      </c>
      <c r="C915" t="s">
        <v>4672</v>
      </c>
      <c r="D915" t="s">
        <v>4673</v>
      </c>
      <c r="E915" t="s">
        <v>3665</v>
      </c>
      <c r="F915" t="s">
        <v>3735</v>
      </c>
      <c r="G915">
        <v>12</v>
      </c>
      <c r="H915">
        <v>0</v>
      </c>
      <c r="I915" t="s">
        <v>794</v>
      </c>
      <c r="J915" t="s">
        <v>4674</v>
      </c>
      <c r="M915" t="s">
        <v>4666</v>
      </c>
      <c r="N915">
        <v>160180</v>
      </c>
      <c r="O915" t="b">
        <v>0</v>
      </c>
      <c r="P915">
        <v>23150</v>
      </c>
      <c r="Q915" t="s">
        <v>4728</v>
      </c>
      <c r="R915" t="s">
        <v>3739</v>
      </c>
      <c r="S915" t="s">
        <v>3740</v>
      </c>
      <c r="T915" t="s">
        <v>130</v>
      </c>
      <c r="U915">
        <v>18661662</v>
      </c>
      <c r="V915" t="s">
        <v>4729</v>
      </c>
      <c r="X915">
        <v>15</v>
      </c>
      <c r="Z915">
        <v>30</v>
      </c>
      <c r="AB915" t="s">
        <v>130</v>
      </c>
      <c r="AC915" t="s">
        <v>125</v>
      </c>
      <c r="AD915" t="s">
        <v>125</v>
      </c>
      <c r="AE915" t="s">
        <v>125</v>
      </c>
      <c r="AF915" t="s">
        <v>125</v>
      </c>
      <c r="AG915" t="s">
        <v>130</v>
      </c>
    </row>
    <row r="916" spans="1:33" x14ac:dyDescent="0.2">
      <c r="A916">
        <v>79</v>
      </c>
      <c r="B916">
        <v>18929</v>
      </c>
      <c r="C916" t="s">
        <v>4672</v>
      </c>
      <c r="D916" t="s">
        <v>4673</v>
      </c>
      <c r="E916" t="s">
        <v>3665</v>
      </c>
      <c r="F916" t="s">
        <v>3735</v>
      </c>
      <c r="G916">
        <v>12</v>
      </c>
      <c r="H916">
        <v>0</v>
      </c>
      <c r="I916" t="s">
        <v>794</v>
      </c>
      <c r="J916" t="s">
        <v>4674</v>
      </c>
      <c r="M916" t="s">
        <v>4666</v>
      </c>
      <c r="N916">
        <v>160179</v>
      </c>
      <c r="O916" t="b">
        <v>0</v>
      </c>
      <c r="P916">
        <v>23149</v>
      </c>
      <c r="Q916" t="s">
        <v>4730</v>
      </c>
      <c r="R916" t="s">
        <v>3739</v>
      </c>
      <c r="S916" t="s">
        <v>3740</v>
      </c>
      <c r="T916" t="s">
        <v>130</v>
      </c>
      <c r="U916">
        <v>18661661</v>
      </c>
      <c r="V916" t="s">
        <v>3744</v>
      </c>
      <c r="AB916" t="s">
        <v>130</v>
      </c>
      <c r="AC916" t="s">
        <v>125</v>
      </c>
      <c r="AD916" t="s">
        <v>125</v>
      </c>
      <c r="AE916" t="s">
        <v>125</v>
      </c>
      <c r="AF916" t="s">
        <v>125</v>
      </c>
      <c r="AG916" t="s">
        <v>130</v>
      </c>
    </row>
    <row r="917" spans="1:33" x14ac:dyDescent="0.2">
      <c r="A917">
        <v>79</v>
      </c>
      <c r="B917">
        <v>18929</v>
      </c>
      <c r="C917" t="s">
        <v>4672</v>
      </c>
      <c r="D917" t="s">
        <v>4673</v>
      </c>
      <c r="E917" t="s">
        <v>3665</v>
      </c>
      <c r="F917" t="s">
        <v>3735</v>
      </c>
      <c r="G917">
        <v>12</v>
      </c>
      <c r="H917">
        <v>0</v>
      </c>
      <c r="I917" t="s">
        <v>794</v>
      </c>
      <c r="J917" t="s">
        <v>4674</v>
      </c>
      <c r="M917" t="s">
        <v>4666</v>
      </c>
      <c r="N917">
        <v>160174</v>
      </c>
      <c r="O917" t="b">
        <v>0</v>
      </c>
      <c r="P917">
        <v>23144</v>
      </c>
      <c r="Q917" t="s">
        <v>4731</v>
      </c>
      <c r="R917" t="s">
        <v>3739</v>
      </c>
      <c r="S917" t="s">
        <v>3740</v>
      </c>
      <c r="T917" t="s">
        <v>130</v>
      </c>
      <c r="U917">
        <v>18661656</v>
      </c>
      <c r="V917" t="s">
        <v>3744</v>
      </c>
      <c r="AB917" t="s">
        <v>130</v>
      </c>
      <c r="AC917" t="s">
        <v>125</v>
      </c>
      <c r="AD917" t="s">
        <v>125</v>
      </c>
      <c r="AE917" t="s">
        <v>125</v>
      </c>
      <c r="AF917" t="s">
        <v>125</v>
      </c>
      <c r="AG917" t="s">
        <v>130</v>
      </c>
    </row>
    <row r="918" spans="1:33" x14ac:dyDescent="0.2">
      <c r="A918">
        <v>79</v>
      </c>
      <c r="B918">
        <v>18929</v>
      </c>
      <c r="C918" t="s">
        <v>4672</v>
      </c>
      <c r="D918" t="s">
        <v>4673</v>
      </c>
      <c r="E918" t="s">
        <v>3665</v>
      </c>
      <c r="F918" t="s">
        <v>3735</v>
      </c>
      <c r="G918">
        <v>12</v>
      </c>
      <c r="H918">
        <v>0</v>
      </c>
      <c r="I918" t="s">
        <v>794</v>
      </c>
      <c r="J918" t="s">
        <v>4674</v>
      </c>
      <c r="M918" t="s">
        <v>4666</v>
      </c>
      <c r="N918">
        <v>160178</v>
      </c>
      <c r="O918" t="b">
        <v>0</v>
      </c>
      <c r="P918">
        <v>23148</v>
      </c>
      <c r="Q918" t="s">
        <v>4732</v>
      </c>
      <c r="R918" t="s">
        <v>3739</v>
      </c>
      <c r="S918" t="s">
        <v>3740</v>
      </c>
      <c r="T918" t="s">
        <v>130</v>
      </c>
      <c r="U918">
        <v>18661660</v>
      </c>
      <c r="V918" t="s">
        <v>3744</v>
      </c>
      <c r="AB918" t="s">
        <v>130</v>
      </c>
      <c r="AC918" t="s">
        <v>125</v>
      </c>
      <c r="AD918" t="s">
        <v>125</v>
      </c>
      <c r="AE918" t="s">
        <v>125</v>
      </c>
      <c r="AF918" t="s">
        <v>125</v>
      </c>
      <c r="AG918" t="s">
        <v>130</v>
      </c>
    </row>
    <row r="919" spans="1:33" x14ac:dyDescent="0.2">
      <c r="A919">
        <v>79</v>
      </c>
      <c r="B919">
        <v>18929</v>
      </c>
      <c r="C919" t="s">
        <v>4672</v>
      </c>
      <c r="D919" t="s">
        <v>4673</v>
      </c>
      <c r="E919" t="s">
        <v>3665</v>
      </c>
      <c r="F919" t="s">
        <v>3735</v>
      </c>
      <c r="G919">
        <v>12</v>
      </c>
      <c r="H919">
        <v>0</v>
      </c>
      <c r="I919" t="s">
        <v>794</v>
      </c>
      <c r="J919" t="s">
        <v>4674</v>
      </c>
      <c r="M919" t="s">
        <v>4666</v>
      </c>
      <c r="N919">
        <v>160172</v>
      </c>
      <c r="O919" t="b">
        <v>0</v>
      </c>
      <c r="P919">
        <v>23142</v>
      </c>
      <c r="Q919" t="s">
        <v>4733</v>
      </c>
      <c r="R919" t="s">
        <v>3739</v>
      </c>
      <c r="S919" t="s">
        <v>3740</v>
      </c>
      <c r="T919" t="s">
        <v>130</v>
      </c>
      <c r="U919">
        <v>18661599</v>
      </c>
      <c r="V919" t="s">
        <v>3744</v>
      </c>
      <c r="AB919" t="s">
        <v>130</v>
      </c>
      <c r="AC919" t="s">
        <v>125</v>
      </c>
      <c r="AD919" t="s">
        <v>125</v>
      </c>
      <c r="AE919" t="s">
        <v>125</v>
      </c>
      <c r="AF919" t="s">
        <v>125</v>
      </c>
      <c r="AG919" t="s">
        <v>130</v>
      </c>
    </row>
    <row r="920" spans="1:33" x14ac:dyDescent="0.2">
      <c r="A920">
        <v>79</v>
      </c>
      <c r="B920">
        <v>18929</v>
      </c>
      <c r="C920" t="s">
        <v>4672</v>
      </c>
      <c r="D920" t="s">
        <v>4673</v>
      </c>
      <c r="E920" t="s">
        <v>3665</v>
      </c>
      <c r="F920" t="s">
        <v>3735</v>
      </c>
      <c r="G920">
        <v>12</v>
      </c>
      <c r="H920">
        <v>0</v>
      </c>
      <c r="I920" t="s">
        <v>794</v>
      </c>
      <c r="J920" t="s">
        <v>4674</v>
      </c>
      <c r="M920" t="s">
        <v>4666</v>
      </c>
      <c r="N920">
        <v>160177</v>
      </c>
      <c r="O920" t="b">
        <v>0</v>
      </c>
      <c r="P920">
        <v>23147</v>
      </c>
      <c r="Q920" t="s">
        <v>4734</v>
      </c>
      <c r="R920" t="s">
        <v>3739</v>
      </c>
      <c r="S920" t="s">
        <v>3740</v>
      </c>
      <c r="T920" t="s">
        <v>130</v>
      </c>
      <c r="U920">
        <v>18661659</v>
      </c>
      <c r="V920" t="s">
        <v>4710</v>
      </c>
      <c r="X920">
        <v>0</v>
      </c>
      <c r="Z920">
        <v>200</v>
      </c>
      <c r="AB920" t="s">
        <v>130</v>
      </c>
      <c r="AC920" t="s">
        <v>125</v>
      </c>
      <c r="AD920" t="s">
        <v>125</v>
      </c>
      <c r="AE920" t="s">
        <v>125</v>
      </c>
      <c r="AF920" t="s">
        <v>125</v>
      </c>
      <c r="AG920" t="s">
        <v>130</v>
      </c>
    </row>
    <row r="921" spans="1:33" x14ac:dyDescent="0.2">
      <c r="A921">
        <v>79</v>
      </c>
      <c r="B921">
        <v>18929</v>
      </c>
      <c r="C921" t="s">
        <v>4672</v>
      </c>
      <c r="D921" t="s">
        <v>4673</v>
      </c>
      <c r="E921" t="s">
        <v>3665</v>
      </c>
      <c r="F921" t="s">
        <v>3735</v>
      </c>
      <c r="G921">
        <v>12</v>
      </c>
      <c r="H921">
        <v>0</v>
      </c>
      <c r="I921" t="s">
        <v>794</v>
      </c>
      <c r="J921" t="s">
        <v>4674</v>
      </c>
      <c r="M921" t="s">
        <v>4666</v>
      </c>
      <c r="N921">
        <v>160176</v>
      </c>
      <c r="O921" t="b">
        <v>0</v>
      </c>
      <c r="P921">
        <v>23146</v>
      </c>
      <c r="Q921" t="s">
        <v>4735</v>
      </c>
      <c r="R921" t="s">
        <v>3739</v>
      </c>
      <c r="S921" t="s">
        <v>3740</v>
      </c>
      <c r="T921" t="s">
        <v>130</v>
      </c>
      <c r="U921">
        <v>18661658</v>
      </c>
      <c r="V921" t="s">
        <v>4710</v>
      </c>
      <c r="X921">
        <v>0</v>
      </c>
      <c r="Z921">
        <v>200</v>
      </c>
      <c r="AB921" t="s">
        <v>130</v>
      </c>
      <c r="AC921" t="s">
        <v>125</v>
      </c>
      <c r="AD921" t="s">
        <v>125</v>
      </c>
      <c r="AE921" t="s">
        <v>125</v>
      </c>
      <c r="AF921" t="s">
        <v>125</v>
      </c>
      <c r="AG921" t="s">
        <v>130</v>
      </c>
    </row>
    <row r="922" spans="1:33" x14ac:dyDescent="0.2">
      <c r="A922">
        <v>79</v>
      </c>
      <c r="B922">
        <v>18929</v>
      </c>
      <c r="C922" t="s">
        <v>4672</v>
      </c>
      <c r="D922" t="s">
        <v>4673</v>
      </c>
      <c r="E922" t="s">
        <v>3665</v>
      </c>
      <c r="F922" t="s">
        <v>3735</v>
      </c>
      <c r="G922">
        <v>12</v>
      </c>
      <c r="H922">
        <v>0</v>
      </c>
      <c r="I922" t="s">
        <v>794</v>
      </c>
      <c r="J922" t="s">
        <v>4674</v>
      </c>
      <c r="M922" t="s">
        <v>4666</v>
      </c>
      <c r="N922">
        <v>160175</v>
      </c>
      <c r="O922" t="b">
        <v>0</v>
      </c>
      <c r="P922">
        <v>23145</v>
      </c>
      <c r="Q922" t="s">
        <v>4736</v>
      </c>
      <c r="R922" t="s">
        <v>3739</v>
      </c>
      <c r="S922" t="s">
        <v>3740</v>
      </c>
      <c r="T922" t="s">
        <v>130</v>
      </c>
      <c r="U922">
        <v>18661657</v>
      </c>
      <c r="V922" t="s">
        <v>3817</v>
      </c>
      <c r="X922">
        <v>50</v>
      </c>
      <c r="Z922">
        <v>70</v>
      </c>
      <c r="AB922" t="s">
        <v>130</v>
      </c>
      <c r="AC922" t="s">
        <v>125</v>
      </c>
      <c r="AD922" t="s">
        <v>125</v>
      </c>
      <c r="AE922" t="s">
        <v>125</v>
      </c>
      <c r="AF922" t="s">
        <v>125</v>
      </c>
      <c r="AG922" t="s">
        <v>130</v>
      </c>
    </row>
    <row r="923" spans="1:33" x14ac:dyDescent="0.2">
      <c r="A923">
        <v>79</v>
      </c>
      <c r="B923">
        <v>18929</v>
      </c>
      <c r="C923" t="s">
        <v>4672</v>
      </c>
      <c r="D923" t="s">
        <v>4673</v>
      </c>
      <c r="E923" t="s">
        <v>3665</v>
      </c>
      <c r="F923" t="s">
        <v>3735</v>
      </c>
      <c r="G923">
        <v>12</v>
      </c>
      <c r="H923">
        <v>0</v>
      </c>
      <c r="I923" t="s">
        <v>794</v>
      </c>
      <c r="J923" t="s">
        <v>4674</v>
      </c>
      <c r="M923" t="s">
        <v>4666</v>
      </c>
      <c r="N923">
        <v>160173</v>
      </c>
      <c r="O923" t="b">
        <v>0</v>
      </c>
      <c r="P923">
        <v>23143</v>
      </c>
      <c r="Q923" t="s">
        <v>4737</v>
      </c>
      <c r="R923" t="s">
        <v>3739</v>
      </c>
      <c r="S923" t="s">
        <v>3740</v>
      </c>
      <c r="T923" t="s">
        <v>130</v>
      </c>
      <c r="U923">
        <v>18661655</v>
      </c>
      <c r="V923" t="s">
        <v>3961</v>
      </c>
      <c r="X923">
        <v>0</v>
      </c>
      <c r="Z923">
        <v>10</v>
      </c>
      <c r="AB923" t="s">
        <v>130</v>
      </c>
      <c r="AC923" t="s">
        <v>125</v>
      </c>
      <c r="AD923" t="s">
        <v>125</v>
      </c>
      <c r="AE923" t="s">
        <v>125</v>
      </c>
      <c r="AF923" t="s">
        <v>125</v>
      </c>
      <c r="AG923" t="s">
        <v>130</v>
      </c>
    </row>
    <row r="924" spans="1:33" x14ac:dyDescent="0.2">
      <c r="A924">
        <v>79</v>
      </c>
      <c r="B924">
        <v>18929</v>
      </c>
      <c r="C924" t="s">
        <v>4672</v>
      </c>
      <c r="D924" t="s">
        <v>4673</v>
      </c>
      <c r="E924" t="s">
        <v>3665</v>
      </c>
      <c r="F924" t="s">
        <v>3735</v>
      </c>
      <c r="G924">
        <v>12</v>
      </c>
      <c r="H924">
        <v>0</v>
      </c>
      <c r="I924" t="s">
        <v>794</v>
      </c>
      <c r="J924" t="s">
        <v>4674</v>
      </c>
      <c r="M924" t="s">
        <v>4666</v>
      </c>
      <c r="N924">
        <v>160181</v>
      </c>
      <c r="O924" t="b">
        <v>0</v>
      </c>
      <c r="P924">
        <v>23151</v>
      </c>
      <c r="Q924" t="s">
        <v>4738</v>
      </c>
      <c r="R924" t="s">
        <v>3739</v>
      </c>
      <c r="S924" t="s">
        <v>3740</v>
      </c>
      <c r="T924" t="s">
        <v>130</v>
      </c>
      <c r="U924">
        <v>18661689</v>
      </c>
      <c r="V924" t="s">
        <v>3759</v>
      </c>
      <c r="X924">
        <v>0</v>
      </c>
      <c r="Z924">
        <v>120</v>
      </c>
      <c r="AB924" t="s">
        <v>130</v>
      </c>
      <c r="AC924" t="s">
        <v>125</v>
      </c>
      <c r="AD924" t="s">
        <v>125</v>
      </c>
      <c r="AE924" t="s">
        <v>125</v>
      </c>
      <c r="AF924" t="s">
        <v>125</v>
      </c>
      <c r="AG924" t="s">
        <v>130</v>
      </c>
    </row>
    <row r="925" spans="1:33" x14ac:dyDescent="0.2">
      <c r="A925">
        <v>79</v>
      </c>
      <c r="B925">
        <v>18929</v>
      </c>
      <c r="C925" t="s">
        <v>4672</v>
      </c>
      <c r="D925" t="s">
        <v>4673</v>
      </c>
      <c r="E925" t="s">
        <v>3665</v>
      </c>
      <c r="F925" t="s">
        <v>3735</v>
      </c>
      <c r="G925">
        <v>12</v>
      </c>
      <c r="H925">
        <v>0</v>
      </c>
      <c r="I925" t="s">
        <v>794</v>
      </c>
      <c r="J925" t="s">
        <v>4674</v>
      </c>
      <c r="M925" t="s">
        <v>4666</v>
      </c>
      <c r="N925">
        <v>160183</v>
      </c>
      <c r="O925" t="b">
        <v>0</v>
      </c>
      <c r="P925">
        <v>23153</v>
      </c>
      <c r="Q925" t="s">
        <v>4739</v>
      </c>
      <c r="R925" t="s">
        <v>3739</v>
      </c>
      <c r="S925" t="s">
        <v>3740</v>
      </c>
      <c r="T925" t="s">
        <v>130</v>
      </c>
      <c r="U925">
        <v>18661691</v>
      </c>
      <c r="V925" t="s">
        <v>3759</v>
      </c>
      <c r="X925">
        <v>0</v>
      </c>
      <c r="Z925">
        <v>120</v>
      </c>
      <c r="AB925" t="s">
        <v>130</v>
      </c>
      <c r="AC925" t="s">
        <v>125</v>
      </c>
      <c r="AD925" t="s">
        <v>125</v>
      </c>
      <c r="AE925" t="s">
        <v>125</v>
      </c>
      <c r="AF925" t="s">
        <v>125</v>
      </c>
      <c r="AG925" t="s">
        <v>130</v>
      </c>
    </row>
    <row r="926" spans="1:33" x14ac:dyDescent="0.2">
      <c r="A926">
        <v>79</v>
      </c>
      <c r="B926">
        <v>18929</v>
      </c>
      <c r="C926" t="s">
        <v>4672</v>
      </c>
      <c r="D926" t="s">
        <v>4673</v>
      </c>
      <c r="E926" t="s">
        <v>3665</v>
      </c>
      <c r="F926" t="s">
        <v>3735</v>
      </c>
      <c r="G926">
        <v>12</v>
      </c>
      <c r="H926">
        <v>0</v>
      </c>
      <c r="I926" t="s">
        <v>794</v>
      </c>
      <c r="J926" t="s">
        <v>4674</v>
      </c>
      <c r="M926" t="s">
        <v>4666</v>
      </c>
      <c r="N926">
        <v>160188</v>
      </c>
      <c r="O926" t="b">
        <v>0</v>
      </c>
      <c r="P926">
        <v>23158</v>
      </c>
      <c r="Q926" t="s">
        <v>4740</v>
      </c>
      <c r="R926" t="s">
        <v>3739</v>
      </c>
      <c r="S926" t="s">
        <v>3740</v>
      </c>
      <c r="T926" t="s">
        <v>130</v>
      </c>
      <c r="U926">
        <v>18661696</v>
      </c>
      <c r="V926" t="s">
        <v>4681</v>
      </c>
      <c r="X926">
        <v>0</v>
      </c>
      <c r="Z926">
        <v>400</v>
      </c>
      <c r="AB926" t="s">
        <v>130</v>
      </c>
      <c r="AC926" t="s">
        <v>125</v>
      </c>
      <c r="AD926" t="s">
        <v>125</v>
      </c>
      <c r="AE926" t="s">
        <v>125</v>
      </c>
      <c r="AF926" t="s">
        <v>125</v>
      </c>
      <c r="AG926" t="s">
        <v>130</v>
      </c>
    </row>
    <row r="927" spans="1:33" x14ac:dyDescent="0.2">
      <c r="A927">
        <v>79</v>
      </c>
      <c r="B927">
        <v>18929</v>
      </c>
      <c r="C927" t="s">
        <v>4672</v>
      </c>
      <c r="D927" t="s">
        <v>4673</v>
      </c>
      <c r="E927" t="s">
        <v>3665</v>
      </c>
      <c r="F927" t="s">
        <v>3735</v>
      </c>
      <c r="G927">
        <v>12</v>
      </c>
      <c r="H927">
        <v>0</v>
      </c>
      <c r="I927" t="s">
        <v>794</v>
      </c>
      <c r="J927" t="s">
        <v>4674</v>
      </c>
      <c r="M927" t="s">
        <v>4666</v>
      </c>
      <c r="N927">
        <v>160187</v>
      </c>
      <c r="O927" t="b">
        <v>0</v>
      </c>
      <c r="P927">
        <v>23157</v>
      </c>
      <c r="Q927" t="s">
        <v>4741</v>
      </c>
      <c r="R927" t="s">
        <v>3739</v>
      </c>
      <c r="S927" t="s">
        <v>3740</v>
      </c>
      <c r="T927" t="s">
        <v>130</v>
      </c>
      <c r="U927">
        <v>18661695</v>
      </c>
      <c r="V927" t="s">
        <v>3744</v>
      </c>
      <c r="AB927" t="s">
        <v>130</v>
      </c>
      <c r="AC927" t="s">
        <v>125</v>
      </c>
      <c r="AD927" t="s">
        <v>125</v>
      </c>
      <c r="AE927" t="s">
        <v>125</v>
      </c>
      <c r="AF927" t="s">
        <v>125</v>
      </c>
      <c r="AG927" t="s">
        <v>130</v>
      </c>
    </row>
    <row r="928" spans="1:33" x14ac:dyDescent="0.2">
      <c r="A928">
        <v>79</v>
      </c>
      <c r="B928">
        <v>18929</v>
      </c>
      <c r="C928" t="s">
        <v>4672</v>
      </c>
      <c r="D928" t="s">
        <v>4673</v>
      </c>
      <c r="E928" t="s">
        <v>3665</v>
      </c>
      <c r="F928" t="s">
        <v>3735</v>
      </c>
      <c r="G928">
        <v>12</v>
      </c>
      <c r="H928">
        <v>0</v>
      </c>
      <c r="I928" t="s">
        <v>794</v>
      </c>
      <c r="J928" t="s">
        <v>4674</v>
      </c>
      <c r="M928" t="s">
        <v>4666</v>
      </c>
      <c r="N928">
        <v>160186</v>
      </c>
      <c r="O928" t="b">
        <v>0</v>
      </c>
      <c r="P928">
        <v>23156</v>
      </c>
      <c r="Q928" t="s">
        <v>4742</v>
      </c>
      <c r="R928" t="s">
        <v>3739</v>
      </c>
      <c r="S928" t="s">
        <v>3740</v>
      </c>
      <c r="T928" t="s">
        <v>130</v>
      </c>
      <c r="U928">
        <v>18661694</v>
      </c>
      <c r="V928" t="s">
        <v>3744</v>
      </c>
      <c r="AB928" t="s">
        <v>130</v>
      </c>
      <c r="AC928" t="s">
        <v>125</v>
      </c>
      <c r="AD928" t="s">
        <v>125</v>
      </c>
      <c r="AE928" t="s">
        <v>125</v>
      </c>
      <c r="AF928" t="s">
        <v>125</v>
      </c>
      <c r="AG928" t="s">
        <v>130</v>
      </c>
    </row>
    <row r="929" spans="1:33" x14ac:dyDescent="0.2">
      <c r="A929">
        <v>79</v>
      </c>
      <c r="B929">
        <v>18929</v>
      </c>
      <c r="C929" t="s">
        <v>4672</v>
      </c>
      <c r="D929" t="s">
        <v>4673</v>
      </c>
      <c r="E929" t="s">
        <v>3665</v>
      </c>
      <c r="F929" t="s">
        <v>3735</v>
      </c>
      <c r="G929">
        <v>12</v>
      </c>
      <c r="H929">
        <v>0</v>
      </c>
      <c r="I929" t="s">
        <v>794</v>
      </c>
      <c r="J929" t="s">
        <v>4674</v>
      </c>
      <c r="M929" t="s">
        <v>4666</v>
      </c>
      <c r="N929">
        <v>160191</v>
      </c>
      <c r="O929" t="b">
        <v>0</v>
      </c>
      <c r="P929">
        <v>23161</v>
      </c>
      <c r="Q929" t="s">
        <v>4743</v>
      </c>
      <c r="R929" t="s">
        <v>3739</v>
      </c>
      <c r="S929" t="s">
        <v>3740</v>
      </c>
      <c r="T929" t="s">
        <v>130</v>
      </c>
      <c r="U929">
        <v>18661849</v>
      </c>
      <c r="V929" t="s">
        <v>4681</v>
      </c>
      <c r="X929">
        <v>0</v>
      </c>
      <c r="Z929">
        <v>400</v>
      </c>
      <c r="AB929" t="s">
        <v>130</v>
      </c>
      <c r="AC929" t="s">
        <v>125</v>
      </c>
      <c r="AD929" t="s">
        <v>125</v>
      </c>
      <c r="AE929" t="s">
        <v>125</v>
      </c>
      <c r="AF929" t="s">
        <v>125</v>
      </c>
      <c r="AG929" t="s">
        <v>130</v>
      </c>
    </row>
    <row r="930" spans="1:33" x14ac:dyDescent="0.2">
      <c r="A930">
        <v>79</v>
      </c>
      <c r="B930">
        <v>18929</v>
      </c>
      <c r="C930" t="s">
        <v>4672</v>
      </c>
      <c r="D930" t="s">
        <v>4673</v>
      </c>
      <c r="E930" t="s">
        <v>3665</v>
      </c>
      <c r="F930" t="s">
        <v>3735</v>
      </c>
      <c r="G930">
        <v>12</v>
      </c>
      <c r="H930">
        <v>0</v>
      </c>
      <c r="I930" t="s">
        <v>794</v>
      </c>
      <c r="J930" t="s">
        <v>4674</v>
      </c>
      <c r="M930" t="s">
        <v>4666</v>
      </c>
      <c r="N930">
        <v>160193</v>
      </c>
      <c r="O930" t="b">
        <v>0</v>
      </c>
      <c r="P930">
        <v>23163</v>
      </c>
      <c r="Q930" t="s">
        <v>4744</v>
      </c>
      <c r="R930" t="s">
        <v>3739</v>
      </c>
      <c r="S930" t="s">
        <v>3740</v>
      </c>
      <c r="T930" t="s">
        <v>130</v>
      </c>
      <c r="U930">
        <v>18661851</v>
      </c>
      <c r="V930" t="s">
        <v>3744</v>
      </c>
      <c r="AB930" t="s">
        <v>130</v>
      </c>
      <c r="AC930" t="s">
        <v>125</v>
      </c>
      <c r="AD930" t="s">
        <v>125</v>
      </c>
      <c r="AE930" t="s">
        <v>125</v>
      </c>
      <c r="AF930" t="s">
        <v>125</v>
      </c>
      <c r="AG930" t="s">
        <v>130</v>
      </c>
    </row>
    <row r="931" spans="1:33" x14ac:dyDescent="0.2">
      <c r="A931">
        <v>79</v>
      </c>
      <c r="B931">
        <v>18929</v>
      </c>
      <c r="C931" t="s">
        <v>4672</v>
      </c>
      <c r="D931" t="s">
        <v>4673</v>
      </c>
      <c r="E931" t="s">
        <v>3665</v>
      </c>
      <c r="F931" t="s">
        <v>3735</v>
      </c>
      <c r="G931">
        <v>12</v>
      </c>
      <c r="H931">
        <v>0</v>
      </c>
      <c r="I931" t="s">
        <v>794</v>
      </c>
      <c r="J931" t="s">
        <v>4674</v>
      </c>
      <c r="M931" t="s">
        <v>4666</v>
      </c>
      <c r="N931">
        <v>160192</v>
      </c>
      <c r="O931" t="b">
        <v>0</v>
      </c>
      <c r="P931">
        <v>23162</v>
      </c>
      <c r="Q931" t="s">
        <v>4745</v>
      </c>
      <c r="R931" t="s">
        <v>3739</v>
      </c>
      <c r="S931" t="s">
        <v>3740</v>
      </c>
      <c r="T931" t="s">
        <v>130</v>
      </c>
      <c r="U931">
        <v>18661850</v>
      </c>
      <c r="V931" t="s">
        <v>3744</v>
      </c>
      <c r="AB931" t="s">
        <v>130</v>
      </c>
      <c r="AC931" t="s">
        <v>125</v>
      </c>
      <c r="AD931" t="s">
        <v>125</v>
      </c>
      <c r="AE931" t="s">
        <v>125</v>
      </c>
      <c r="AF931" t="s">
        <v>125</v>
      </c>
      <c r="AG931" t="s">
        <v>130</v>
      </c>
    </row>
    <row r="932" spans="1:33" x14ac:dyDescent="0.2">
      <c r="A932">
        <v>79</v>
      </c>
      <c r="B932">
        <v>18929</v>
      </c>
      <c r="C932" t="s">
        <v>4672</v>
      </c>
      <c r="D932" t="s">
        <v>4673</v>
      </c>
      <c r="E932" t="s">
        <v>3665</v>
      </c>
      <c r="F932" t="s">
        <v>3735</v>
      </c>
      <c r="G932">
        <v>12</v>
      </c>
      <c r="H932">
        <v>0</v>
      </c>
      <c r="I932" t="s">
        <v>794</v>
      </c>
      <c r="J932" t="s">
        <v>4674</v>
      </c>
      <c r="M932" t="s">
        <v>4666</v>
      </c>
      <c r="N932">
        <v>160190</v>
      </c>
      <c r="O932" t="b">
        <v>0</v>
      </c>
      <c r="P932">
        <v>23160</v>
      </c>
      <c r="Q932" t="s">
        <v>4746</v>
      </c>
      <c r="R932" t="s">
        <v>3739</v>
      </c>
      <c r="S932" t="s">
        <v>3740</v>
      </c>
      <c r="T932" t="s">
        <v>130</v>
      </c>
      <c r="U932">
        <v>18661848</v>
      </c>
      <c r="V932" t="s">
        <v>3817</v>
      </c>
      <c r="X932">
        <v>50</v>
      </c>
      <c r="Z932">
        <v>70</v>
      </c>
      <c r="AB932" t="s">
        <v>130</v>
      </c>
      <c r="AC932" t="s">
        <v>125</v>
      </c>
      <c r="AD932" t="s">
        <v>125</v>
      </c>
      <c r="AE932" t="s">
        <v>125</v>
      </c>
      <c r="AF932" t="s">
        <v>125</v>
      </c>
      <c r="AG932" t="s">
        <v>130</v>
      </c>
    </row>
    <row r="933" spans="1:33" x14ac:dyDescent="0.2">
      <c r="A933">
        <v>79</v>
      </c>
      <c r="B933">
        <v>18929</v>
      </c>
      <c r="C933" t="s">
        <v>4672</v>
      </c>
      <c r="D933" t="s">
        <v>4673</v>
      </c>
      <c r="E933" t="s">
        <v>3665</v>
      </c>
      <c r="F933" t="s">
        <v>3735</v>
      </c>
      <c r="G933">
        <v>12</v>
      </c>
      <c r="H933">
        <v>0</v>
      </c>
      <c r="I933" t="s">
        <v>794</v>
      </c>
      <c r="J933" t="s">
        <v>4674</v>
      </c>
      <c r="M933" t="s">
        <v>4666</v>
      </c>
      <c r="N933">
        <v>160196</v>
      </c>
      <c r="O933" t="b">
        <v>0</v>
      </c>
      <c r="P933">
        <v>23166</v>
      </c>
      <c r="Q933" t="s">
        <v>4747</v>
      </c>
      <c r="R933" t="s">
        <v>3827</v>
      </c>
      <c r="S933" t="s">
        <v>3828</v>
      </c>
      <c r="T933" t="s">
        <v>125</v>
      </c>
      <c r="U933">
        <v>18661854</v>
      </c>
      <c r="V933" t="s">
        <v>4683</v>
      </c>
      <c r="X933">
        <v>1</v>
      </c>
      <c r="Z933">
        <v>2</v>
      </c>
      <c r="AB933" t="s">
        <v>130</v>
      </c>
      <c r="AC933" t="s">
        <v>125</v>
      </c>
      <c r="AD933" t="s">
        <v>125</v>
      </c>
      <c r="AE933" t="s">
        <v>125</v>
      </c>
      <c r="AF933" t="s">
        <v>125</v>
      </c>
      <c r="AG933" t="s">
        <v>130</v>
      </c>
    </row>
    <row r="934" spans="1:33" x14ac:dyDescent="0.2">
      <c r="A934">
        <v>79</v>
      </c>
      <c r="B934">
        <v>18929</v>
      </c>
      <c r="C934" t="s">
        <v>4672</v>
      </c>
      <c r="D934" t="s">
        <v>4673</v>
      </c>
      <c r="E934" t="s">
        <v>3665</v>
      </c>
      <c r="F934" t="s">
        <v>3735</v>
      </c>
      <c r="G934">
        <v>12</v>
      </c>
      <c r="H934">
        <v>0</v>
      </c>
      <c r="I934" t="s">
        <v>794</v>
      </c>
      <c r="J934" t="s">
        <v>4674</v>
      </c>
      <c r="M934" t="s">
        <v>4666</v>
      </c>
      <c r="N934">
        <v>160189</v>
      </c>
      <c r="O934" t="b">
        <v>0</v>
      </c>
      <c r="P934">
        <v>23159</v>
      </c>
      <c r="Q934" t="s">
        <v>4748</v>
      </c>
      <c r="R934" t="s">
        <v>3739</v>
      </c>
      <c r="S934" t="s">
        <v>3740</v>
      </c>
      <c r="T934" t="s">
        <v>130</v>
      </c>
      <c r="U934">
        <v>18661749</v>
      </c>
      <c r="V934" t="s">
        <v>3961</v>
      </c>
      <c r="X934">
        <v>6</v>
      </c>
      <c r="Z934">
        <v>10</v>
      </c>
      <c r="AB934" t="s">
        <v>130</v>
      </c>
      <c r="AC934" t="s">
        <v>125</v>
      </c>
      <c r="AD934" t="s">
        <v>125</v>
      </c>
      <c r="AE934" t="s">
        <v>125</v>
      </c>
      <c r="AF934" t="s">
        <v>125</v>
      </c>
      <c r="AG934" t="s">
        <v>130</v>
      </c>
    </row>
    <row r="935" spans="1:33" x14ac:dyDescent="0.2">
      <c r="A935">
        <v>79</v>
      </c>
      <c r="B935">
        <v>18929</v>
      </c>
      <c r="C935" t="s">
        <v>4672</v>
      </c>
      <c r="D935" t="s">
        <v>4673</v>
      </c>
      <c r="E935" t="s">
        <v>3665</v>
      </c>
      <c r="F935" t="s">
        <v>3735</v>
      </c>
      <c r="G935">
        <v>12</v>
      </c>
      <c r="H935">
        <v>0</v>
      </c>
      <c r="I935" t="s">
        <v>794</v>
      </c>
      <c r="J935" t="s">
        <v>4674</v>
      </c>
      <c r="M935" t="s">
        <v>4666</v>
      </c>
      <c r="N935">
        <v>160199</v>
      </c>
      <c r="O935" t="b">
        <v>0</v>
      </c>
      <c r="P935">
        <v>23169</v>
      </c>
      <c r="Q935" t="s">
        <v>4749</v>
      </c>
      <c r="R935" t="s">
        <v>3739</v>
      </c>
      <c r="S935" t="s">
        <v>3740</v>
      </c>
      <c r="T935" t="s">
        <v>130</v>
      </c>
      <c r="U935">
        <v>18661871</v>
      </c>
      <c r="V935" t="s">
        <v>4750</v>
      </c>
      <c r="X935">
        <v>0</v>
      </c>
      <c r="Z935">
        <v>250</v>
      </c>
      <c r="AB935" t="s">
        <v>130</v>
      </c>
      <c r="AC935" t="s">
        <v>125</v>
      </c>
      <c r="AD935" t="s">
        <v>125</v>
      </c>
      <c r="AE935" t="s">
        <v>125</v>
      </c>
      <c r="AF935" t="s">
        <v>125</v>
      </c>
      <c r="AG935" t="s">
        <v>130</v>
      </c>
    </row>
    <row r="936" spans="1:33" x14ac:dyDescent="0.2">
      <c r="A936">
        <v>79</v>
      </c>
      <c r="B936">
        <v>18929</v>
      </c>
      <c r="C936" t="s">
        <v>4672</v>
      </c>
      <c r="D936" t="s">
        <v>4673</v>
      </c>
      <c r="E936" t="s">
        <v>3665</v>
      </c>
      <c r="F936" t="s">
        <v>3735</v>
      </c>
      <c r="G936">
        <v>12</v>
      </c>
      <c r="H936">
        <v>0</v>
      </c>
      <c r="I936" t="s">
        <v>794</v>
      </c>
      <c r="J936" t="s">
        <v>4674</v>
      </c>
      <c r="M936" t="s">
        <v>4666</v>
      </c>
      <c r="N936">
        <v>160198</v>
      </c>
      <c r="O936" t="b">
        <v>0</v>
      </c>
      <c r="P936">
        <v>23168</v>
      </c>
      <c r="Q936" t="s">
        <v>4751</v>
      </c>
      <c r="R936" t="s">
        <v>3739</v>
      </c>
      <c r="S936" t="s">
        <v>3740</v>
      </c>
      <c r="T936" t="s">
        <v>130</v>
      </c>
      <c r="U936">
        <v>18661870</v>
      </c>
      <c r="V936" t="s">
        <v>3744</v>
      </c>
      <c r="AB936" t="s">
        <v>130</v>
      </c>
      <c r="AC936" t="s">
        <v>125</v>
      </c>
      <c r="AD936" t="s">
        <v>125</v>
      </c>
      <c r="AE936" t="s">
        <v>125</v>
      </c>
      <c r="AF936" t="s">
        <v>125</v>
      </c>
      <c r="AG936" t="s">
        <v>130</v>
      </c>
    </row>
    <row r="937" spans="1:33" x14ac:dyDescent="0.2">
      <c r="A937">
        <v>79</v>
      </c>
      <c r="B937">
        <v>18929</v>
      </c>
      <c r="C937" t="s">
        <v>4672</v>
      </c>
      <c r="D937" t="s">
        <v>4673</v>
      </c>
      <c r="E937" t="s">
        <v>3665</v>
      </c>
      <c r="F937" t="s">
        <v>3735</v>
      </c>
      <c r="G937">
        <v>12</v>
      </c>
      <c r="H937">
        <v>0</v>
      </c>
      <c r="I937" t="s">
        <v>794</v>
      </c>
      <c r="J937" t="s">
        <v>4674</v>
      </c>
      <c r="M937" t="s">
        <v>4666</v>
      </c>
      <c r="N937">
        <v>160197</v>
      </c>
      <c r="O937" t="b">
        <v>0</v>
      </c>
      <c r="P937">
        <v>23167</v>
      </c>
      <c r="Q937" t="s">
        <v>4752</v>
      </c>
      <c r="R937" t="s">
        <v>3739</v>
      </c>
      <c r="S937" t="s">
        <v>3740</v>
      </c>
      <c r="T937" t="s">
        <v>130</v>
      </c>
      <c r="U937">
        <v>18661869</v>
      </c>
      <c r="V937" t="s">
        <v>3744</v>
      </c>
      <c r="AB937" t="s">
        <v>130</v>
      </c>
      <c r="AC937" t="s">
        <v>125</v>
      </c>
      <c r="AD937" t="s">
        <v>125</v>
      </c>
      <c r="AE937" t="s">
        <v>125</v>
      </c>
      <c r="AF937" t="s">
        <v>125</v>
      </c>
      <c r="AG937" t="s">
        <v>130</v>
      </c>
    </row>
    <row r="938" spans="1:33" x14ac:dyDescent="0.2">
      <c r="A938">
        <v>79</v>
      </c>
      <c r="B938">
        <v>18929</v>
      </c>
      <c r="C938" t="s">
        <v>4672</v>
      </c>
      <c r="D938" t="s">
        <v>4673</v>
      </c>
      <c r="E938" t="s">
        <v>3665</v>
      </c>
      <c r="F938" t="s">
        <v>3735</v>
      </c>
      <c r="G938">
        <v>12</v>
      </c>
      <c r="H938">
        <v>0</v>
      </c>
      <c r="I938" t="s">
        <v>794</v>
      </c>
      <c r="J938" t="s">
        <v>4674</v>
      </c>
      <c r="M938" t="s">
        <v>4666</v>
      </c>
      <c r="N938">
        <v>160204</v>
      </c>
      <c r="O938" t="b">
        <v>0</v>
      </c>
      <c r="P938">
        <v>23174</v>
      </c>
      <c r="Q938" t="s">
        <v>4753</v>
      </c>
      <c r="R938" t="s">
        <v>3739</v>
      </c>
      <c r="S938" t="s">
        <v>3740</v>
      </c>
      <c r="T938" t="s">
        <v>130</v>
      </c>
      <c r="U938">
        <v>18662093</v>
      </c>
      <c r="V938" t="s">
        <v>4754</v>
      </c>
      <c r="X938">
        <v>35</v>
      </c>
      <c r="Z938">
        <v>60</v>
      </c>
      <c r="AB938" t="s">
        <v>130</v>
      </c>
      <c r="AC938" t="s">
        <v>125</v>
      </c>
      <c r="AD938" t="s">
        <v>125</v>
      </c>
      <c r="AE938" t="s">
        <v>125</v>
      </c>
      <c r="AF938" t="s">
        <v>125</v>
      </c>
      <c r="AG938" t="s">
        <v>130</v>
      </c>
    </row>
    <row r="939" spans="1:33" x14ac:dyDescent="0.2">
      <c r="A939">
        <v>79</v>
      </c>
      <c r="B939">
        <v>18929</v>
      </c>
      <c r="C939" t="s">
        <v>4672</v>
      </c>
      <c r="D939" t="s">
        <v>4673</v>
      </c>
      <c r="E939" t="s">
        <v>3665</v>
      </c>
      <c r="F939" t="s">
        <v>3735</v>
      </c>
      <c r="G939">
        <v>12</v>
      </c>
      <c r="H939">
        <v>0</v>
      </c>
      <c r="I939" t="s">
        <v>794</v>
      </c>
      <c r="J939" t="s">
        <v>4674</v>
      </c>
      <c r="M939" t="s">
        <v>4666</v>
      </c>
      <c r="N939">
        <v>160202</v>
      </c>
      <c r="O939" t="b">
        <v>0</v>
      </c>
      <c r="P939">
        <v>23172</v>
      </c>
      <c r="Q939" t="s">
        <v>4755</v>
      </c>
      <c r="R939" t="s">
        <v>3739</v>
      </c>
      <c r="S939" t="s">
        <v>3740</v>
      </c>
      <c r="T939" t="s">
        <v>130</v>
      </c>
      <c r="U939">
        <v>18661971</v>
      </c>
      <c r="V939" t="s">
        <v>4750</v>
      </c>
      <c r="AB939" t="s">
        <v>130</v>
      </c>
      <c r="AC939" t="s">
        <v>125</v>
      </c>
      <c r="AD939" t="s">
        <v>125</v>
      </c>
      <c r="AE939" t="s">
        <v>125</v>
      </c>
      <c r="AF939" t="s">
        <v>125</v>
      </c>
      <c r="AG939" t="s">
        <v>130</v>
      </c>
    </row>
    <row r="940" spans="1:33" x14ac:dyDescent="0.2">
      <c r="A940">
        <v>79</v>
      </c>
      <c r="B940">
        <v>18929</v>
      </c>
      <c r="C940" t="s">
        <v>4672</v>
      </c>
      <c r="D940" t="s">
        <v>4673</v>
      </c>
      <c r="E940" t="s">
        <v>3665</v>
      </c>
      <c r="F940" t="s">
        <v>3735</v>
      </c>
      <c r="G940">
        <v>12</v>
      </c>
      <c r="H940">
        <v>0</v>
      </c>
      <c r="I940" t="s">
        <v>794</v>
      </c>
      <c r="J940" t="s">
        <v>4674</v>
      </c>
      <c r="M940" t="s">
        <v>4666</v>
      </c>
      <c r="N940">
        <v>160201</v>
      </c>
      <c r="O940" t="b">
        <v>0</v>
      </c>
      <c r="P940">
        <v>23171</v>
      </c>
      <c r="Q940" t="s">
        <v>4756</v>
      </c>
      <c r="R940" t="s">
        <v>3739</v>
      </c>
      <c r="S940" t="s">
        <v>3740</v>
      </c>
      <c r="T940" t="s">
        <v>130</v>
      </c>
      <c r="U940">
        <v>18661970</v>
      </c>
      <c r="V940" t="s">
        <v>3744</v>
      </c>
      <c r="AB940" t="s">
        <v>130</v>
      </c>
      <c r="AC940" t="s">
        <v>125</v>
      </c>
      <c r="AD940" t="s">
        <v>125</v>
      </c>
      <c r="AE940" t="s">
        <v>125</v>
      </c>
      <c r="AF940" t="s">
        <v>125</v>
      </c>
      <c r="AG940" t="s">
        <v>130</v>
      </c>
    </row>
    <row r="941" spans="1:33" x14ac:dyDescent="0.2">
      <c r="A941">
        <v>79</v>
      </c>
      <c r="B941">
        <v>18929</v>
      </c>
      <c r="C941" t="s">
        <v>4672</v>
      </c>
      <c r="D941" t="s">
        <v>4673</v>
      </c>
      <c r="E941" t="s">
        <v>3665</v>
      </c>
      <c r="F941" t="s">
        <v>3735</v>
      </c>
      <c r="G941">
        <v>12</v>
      </c>
      <c r="H941">
        <v>0</v>
      </c>
      <c r="I941" t="s">
        <v>794</v>
      </c>
      <c r="J941" t="s">
        <v>4674</v>
      </c>
      <c r="M941" t="s">
        <v>4666</v>
      </c>
      <c r="N941">
        <v>160200</v>
      </c>
      <c r="O941" t="b">
        <v>0</v>
      </c>
      <c r="P941">
        <v>23170</v>
      </c>
      <c r="Q941" t="s">
        <v>4757</v>
      </c>
      <c r="R941" t="s">
        <v>3739</v>
      </c>
      <c r="S941" t="s">
        <v>3740</v>
      </c>
      <c r="T941" t="s">
        <v>130</v>
      </c>
      <c r="U941">
        <v>18661969</v>
      </c>
      <c r="V941" t="s">
        <v>3744</v>
      </c>
      <c r="AB941" t="s">
        <v>130</v>
      </c>
      <c r="AC941" t="s">
        <v>125</v>
      </c>
      <c r="AD941" t="s">
        <v>125</v>
      </c>
      <c r="AE941" t="s">
        <v>125</v>
      </c>
      <c r="AF941" t="s">
        <v>125</v>
      </c>
      <c r="AG941" t="s">
        <v>130</v>
      </c>
    </row>
    <row r="942" spans="1:33" x14ac:dyDescent="0.2">
      <c r="A942">
        <v>79</v>
      </c>
      <c r="B942">
        <v>18929</v>
      </c>
      <c r="C942" t="s">
        <v>4672</v>
      </c>
      <c r="D942" t="s">
        <v>4673</v>
      </c>
      <c r="E942" t="s">
        <v>3665</v>
      </c>
      <c r="F942" t="s">
        <v>3735</v>
      </c>
      <c r="G942">
        <v>12</v>
      </c>
      <c r="H942">
        <v>0</v>
      </c>
      <c r="I942" t="s">
        <v>794</v>
      </c>
      <c r="J942" t="s">
        <v>4674</v>
      </c>
      <c r="M942" t="s">
        <v>4666</v>
      </c>
      <c r="N942">
        <v>160203</v>
      </c>
      <c r="O942" t="b">
        <v>0</v>
      </c>
      <c r="P942">
        <v>23173</v>
      </c>
      <c r="Q942" t="s">
        <v>4758</v>
      </c>
      <c r="R942" t="s">
        <v>3739</v>
      </c>
      <c r="S942" t="s">
        <v>3740</v>
      </c>
      <c r="T942" t="s">
        <v>130</v>
      </c>
      <c r="U942">
        <v>18662092</v>
      </c>
      <c r="V942" t="s">
        <v>4759</v>
      </c>
      <c r="X942">
        <v>0</v>
      </c>
      <c r="Z942">
        <v>250</v>
      </c>
      <c r="AB942" t="s">
        <v>130</v>
      </c>
      <c r="AC942" t="s">
        <v>125</v>
      </c>
      <c r="AD942" t="s">
        <v>125</v>
      </c>
      <c r="AE942" t="s">
        <v>125</v>
      </c>
      <c r="AF942" t="s">
        <v>125</v>
      </c>
      <c r="AG942" t="s">
        <v>130</v>
      </c>
    </row>
    <row r="943" spans="1:33" x14ac:dyDescent="0.2">
      <c r="A943">
        <v>79</v>
      </c>
      <c r="B943">
        <v>18929</v>
      </c>
      <c r="C943" t="s">
        <v>4672</v>
      </c>
      <c r="D943" t="s">
        <v>4673</v>
      </c>
      <c r="E943" t="s">
        <v>3665</v>
      </c>
      <c r="F943" t="s">
        <v>3735</v>
      </c>
      <c r="G943">
        <v>12</v>
      </c>
      <c r="H943">
        <v>0</v>
      </c>
      <c r="I943" t="s">
        <v>794</v>
      </c>
      <c r="J943" t="s">
        <v>4674</v>
      </c>
      <c r="M943" t="s">
        <v>4666</v>
      </c>
      <c r="N943">
        <v>160206</v>
      </c>
      <c r="O943" t="b">
        <v>0</v>
      </c>
      <c r="P943">
        <v>23176</v>
      </c>
      <c r="Q943" t="s">
        <v>4760</v>
      </c>
      <c r="R943" t="s">
        <v>3827</v>
      </c>
      <c r="S943" t="s">
        <v>3828</v>
      </c>
      <c r="T943" t="s">
        <v>125</v>
      </c>
      <c r="U943">
        <v>18662095</v>
      </c>
      <c r="V943" t="s">
        <v>4761</v>
      </c>
      <c r="X943">
        <v>0.66666668653488159</v>
      </c>
      <c r="Z943">
        <v>1</v>
      </c>
      <c r="AB943" t="s">
        <v>130</v>
      </c>
      <c r="AC943" t="s">
        <v>125</v>
      </c>
      <c r="AD943" t="s">
        <v>125</v>
      </c>
      <c r="AE943" t="s">
        <v>125</v>
      </c>
      <c r="AF943" t="s">
        <v>125</v>
      </c>
      <c r="AG943" t="s">
        <v>130</v>
      </c>
    </row>
    <row r="944" spans="1:33" x14ac:dyDescent="0.2">
      <c r="A944">
        <v>79</v>
      </c>
      <c r="B944">
        <v>18929</v>
      </c>
      <c r="C944" t="s">
        <v>4672</v>
      </c>
      <c r="D944" t="s">
        <v>4673</v>
      </c>
      <c r="E944" t="s">
        <v>3665</v>
      </c>
      <c r="F944" t="s">
        <v>3735</v>
      </c>
      <c r="G944">
        <v>12</v>
      </c>
      <c r="H944">
        <v>0</v>
      </c>
      <c r="I944" t="s">
        <v>794</v>
      </c>
      <c r="J944" t="s">
        <v>4674</v>
      </c>
      <c r="M944" t="s">
        <v>4666</v>
      </c>
      <c r="N944">
        <v>160205</v>
      </c>
      <c r="O944" t="b">
        <v>0</v>
      </c>
      <c r="P944">
        <v>23175</v>
      </c>
      <c r="Q944" t="s">
        <v>4762</v>
      </c>
      <c r="R944" t="s">
        <v>3739</v>
      </c>
      <c r="S944" t="s">
        <v>3740</v>
      </c>
      <c r="T944" t="s">
        <v>130</v>
      </c>
      <c r="U944">
        <v>18662094</v>
      </c>
      <c r="V944" t="s">
        <v>3759</v>
      </c>
      <c r="X944">
        <v>0</v>
      </c>
      <c r="Z944">
        <v>120</v>
      </c>
      <c r="AB944" t="s">
        <v>130</v>
      </c>
      <c r="AC944" t="s">
        <v>125</v>
      </c>
      <c r="AD944" t="s">
        <v>125</v>
      </c>
      <c r="AE944" t="s">
        <v>125</v>
      </c>
      <c r="AF944" t="s">
        <v>125</v>
      </c>
      <c r="AG944" t="s">
        <v>130</v>
      </c>
    </row>
    <row r="945" spans="1:33" x14ac:dyDescent="0.2">
      <c r="A945">
        <v>79</v>
      </c>
      <c r="B945">
        <v>18929</v>
      </c>
      <c r="C945" t="s">
        <v>4672</v>
      </c>
      <c r="D945" t="s">
        <v>4673</v>
      </c>
      <c r="E945" t="s">
        <v>3665</v>
      </c>
      <c r="F945" t="s">
        <v>3735</v>
      </c>
      <c r="G945">
        <v>12</v>
      </c>
      <c r="H945">
        <v>0</v>
      </c>
      <c r="I945" t="s">
        <v>794</v>
      </c>
      <c r="J945" t="s">
        <v>4674</v>
      </c>
      <c r="M945" t="s">
        <v>4666</v>
      </c>
      <c r="N945">
        <v>160209</v>
      </c>
      <c r="O945" t="b">
        <v>0</v>
      </c>
      <c r="P945">
        <v>23179</v>
      </c>
      <c r="Q945" t="s">
        <v>4763</v>
      </c>
      <c r="R945" t="s">
        <v>3739</v>
      </c>
      <c r="S945" t="s">
        <v>3740</v>
      </c>
      <c r="T945" t="s">
        <v>130</v>
      </c>
      <c r="U945">
        <v>18662239</v>
      </c>
      <c r="V945" t="s">
        <v>3744</v>
      </c>
      <c r="AB945" t="s">
        <v>130</v>
      </c>
      <c r="AC945" t="s">
        <v>125</v>
      </c>
      <c r="AD945" t="s">
        <v>125</v>
      </c>
      <c r="AE945" t="s">
        <v>125</v>
      </c>
      <c r="AF945" t="s">
        <v>125</v>
      </c>
      <c r="AG945" t="s">
        <v>130</v>
      </c>
    </row>
    <row r="946" spans="1:33" x14ac:dyDescent="0.2">
      <c r="A946">
        <v>79</v>
      </c>
      <c r="B946">
        <v>18929</v>
      </c>
      <c r="C946" t="s">
        <v>4672</v>
      </c>
      <c r="D946" t="s">
        <v>4673</v>
      </c>
      <c r="E946" t="s">
        <v>3665</v>
      </c>
      <c r="F946" t="s">
        <v>3735</v>
      </c>
      <c r="G946">
        <v>12</v>
      </c>
      <c r="H946">
        <v>0</v>
      </c>
      <c r="I946" t="s">
        <v>794</v>
      </c>
      <c r="J946" t="s">
        <v>4674</v>
      </c>
      <c r="M946" t="s">
        <v>4666</v>
      </c>
      <c r="N946">
        <v>160213</v>
      </c>
      <c r="O946" t="b">
        <v>0</v>
      </c>
      <c r="P946">
        <v>23183</v>
      </c>
      <c r="Q946" t="s">
        <v>4764</v>
      </c>
      <c r="R946" t="s">
        <v>3739</v>
      </c>
      <c r="S946" t="s">
        <v>3740</v>
      </c>
      <c r="T946" t="s">
        <v>130</v>
      </c>
      <c r="U946">
        <v>18662380</v>
      </c>
      <c r="V946" t="s">
        <v>4066</v>
      </c>
      <c r="X946">
        <v>20</v>
      </c>
      <c r="Z946">
        <v>50</v>
      </c>
      <c r="AB946" t="s">
        <v>130</v>
      </c>
      <c r="AC946" t="s">
        <v>125</v>
      </c>
      <c r="AD946" t="s">
        <v>125</v>
      </c>
      <c r="AE946" t="s">
        <v>125</v>
      </c>
      <c r="AF946" t="s">
        <v>125</v>
      </c>
      <c r="AG946" t="s">
        <v>130</v>
      </c>
    </row>
    <row r="947" spans="1:33" x14ac:dyDescent="0.2">
      <c r="A947">
        <v>79</v>
      </c>
      <c r="B947">
        <v>18929</v>
      </c>
      <c r="C947" t="s">
        <v>4672</v>
      </c>
      <c r="D947" t="s">
        <v>4673</v>
      </c>
      <c r="E947" t="s">
        <v>3665</v>
      </c>
      <c r="F947" t="s">
        <v>3735</v>
      </c>
      <c r="G947">
        <v>12</v>
      </c>
      <c r="H947">
        <v>0</v>
      </c>
      <c r="I947" t="s">
        <v>794</v>
      </c>
      <c r="J947" t="s">
        <v>4674</v>
      </c>
      <c r="M947" t="s">
        <v>4666</v>
      </c>
      <c r="N947">
        <v>160210</v>
      </c>
      <c r="O947" t="b">
        <v>0</v>
      </c>
      <c r="P947">
        <v>23180</v>
      </c>
      <c r="Q947" t="s">
        <v>4765</v>
      </c>
      <c r="R947" t="s">
        <v>3739</v>
      </c>
      <c r="S947" t="s">
        <v>3740</v>
      </c>
      <c r="T947" t="s">
        <v>130</v>
      </c>
      <c r="U947">
        <v>18662240</v>
      </c>
      <c r="V947" t="s">
        <v>4750</v>
      </c>
      <c r="AB947" t="s">
        <v>130</v>
      </c>
      <c r="AC947" t="s">
        <v>125</v>
      </c>
      <c r="AD947" t="s">
        <v>125</v>
      </c>
      <c r="AE947" t="s">
        <v>125</v>
      </c>
      <c r="AF947" t="s">
        <v>125</v>
      </c>
      <c r="AG947" t="s">
        <v>130</v>
      </c>
    </row>
    <row r="948" spans="1:33" x14ac:dyDescent="0.2">
      <c r="A948">
        <v>79</v>
      </c>
      <c r="B948">
        <v>18929</v>
      </c>
      <c r="C948" t="s">
        <v>4672</v>
      </c>
      <c r="D948" t="s">
        <v>4673</v>
      </c>
      <c r="E948" t="s">
        <v>3665</v>
      </c>
      <c r="F948" t="s">
        <v>3735</v>
      </c>
      <c r="G948">
        <v>12</v>
      </c>
      <c r="H948">
        <v>0</v>
      </c>
      <c r="I948" t="s">
        <v>794</v>
      </c>
      <c r="J948" t="s">
        <v>4674</v>
      </c>
      <c r="M948" t="s">
        <v>4666</v>
      </c>
      <c r="N948">
        <v>160208</v>
      </c>
      <c r="O948" t="b">
        <v>0</v>
      </c>
      <c r="P948">
        <v>23178</v>
      </c>
      <c r="Q948" t="s">
        <v>4766</v>
      </c>
      <c r="R948" t="s">
        <v>3739</v>
      </c>
      <c r="S948" t="s">
        <v>3740</v>
      </c>
      <c r="T948" t="s">
        <v>130</v>
      </c>
      <c r="U948">
        <v>18662238</v>
      </c>
      <c r="V948" t="s">
        <v>3744</v>
      </c>
      <c r="AB948" t="s">
        <v>130</v>
      </c>
      <c r="AC948" t="s">
        <v>125</v>
      </c>
      <c r="AD948" t="s">
        <v>125</v>
      </c>
      <c r="AE948" t="s">
        <v>125</v>
      </c>
      <c r="AF948" t="s">
        <v>125</v>
      </c>
      <c r="AG948" t="s">
        <v>130</v>
      </c>
    </row>
    <row r="949" spans="1:33" x14ac:dyDescent="0.2">
      <c r="A949">
        <v>79</v>
      </c>
      <c r="B949">
        <v>18929</v>
      </c>
      <c r="C949" t="s">
        <v>4672</v>
      </c>
      <c r="D949" t="s">
        <v>4673</v>
      </c>
      <c r="E949" t="s">
        <v>3665</v>
      </c>
      <c r="F949" t="s">
        <v>3735</v>
      </c>
      <c r="G949">
        <v>12</v>
      </c>
      <c r="H949">
        <v>0</v>
      </c>
      <c r="I949" t="s">
        <v>794</v>
      </c>
      <c r="J949" t="s">
        <v>4674</v>
      </c>
      <c r="M949" t="s">
        <v>4666</v>
      </c>
      <c r="N949">
        <v>160207</v>
      </c>
      <c r="O949" t="b">
        <v>0</v>
      </c>
      <c r="P949">
        <v>23177</v>
      </c>
      <c r="Q949" t="s">
        <v>4767</v>
      </c>
      <c r="R949" t="s">
        <v>3739</v>
      </c>
      <c r="S949" t="s">
        <v>3740</v>
      </c>
      <c r="T949" t="s">
        <v>130</v>
      </c>
      <c r="U949">
        <v>18662237</v>
      </c>
      <c r="V949" t="s">
        <v>3744</v>
      </c>
      <c r="AB949" t="s">
        <v>130</v>
      </c>
      <c r="AC949" t="s">
        <v>125</v>
      </c>
      <c r="AD949" t="s">
        <v>125</v>
      </c>
      <c r="AE949" t="s">
        <v>125</v>
      </c>
      <c r="AF949" t="s">
        <v>125</v>
      </c>
      <c r="AG949" t="s">
        <v>130</v>
      </c>
    </row>
    <row r="950" spans="1:33" x14ac:dyDescent="0.2">
      <c r="A950">
        <v>79</v>
      </c>
      <c r="B950">
        <v>18929</v>
      </c>
      <c r="C950" t="s">
        <v>4672</v>
      </c>
      <c r="D950" t="s">
        <v>4673</v>
      </c>
      <c r="E950" t="s">
        <v>3665</v>
      </c>
      <c r="F950" t="s">
        <v>3735</v>
      </c>
      <c r="G950">
        <v>12</v>
      </c>
      <c r="H950">
        <v>0</v>
      </c>
      <c r="I950" t="s">
        <v>794</v>
      </c>
      <c r="J950" t="s">
        <v>4674</v>
      </c>
      <c r="M950" t="s">
        <v>4666</v>
      </c>
      <c r="N950">
        <v>160211</v>
      </c>
      <c r="O950" t="b">
        <v>0</v>
      </c>
      <c r="P950">
        <v>23181</v>
      </c>
      <c r="Q950" t="s">
        <v>4768</v>
      </c>
      <c r="R950" t="s">
        <v>3739</v>
      </c>
      <c r="S950" t="s">
        <v>3740</v>
      </c>
      <c r="T950" t="s">
        <v>130</v>
      </c>
      <c r="U950">
        <v>18662261</v>
      </c>
      <c r="V950" t="s">
        <v>4759</v>
      </c>
      <c r="X950">
        <v>0</v>
      </c>
      <c r="Z950">
        <v>250</v>
      </c>
      <c r="AB950" t="s">
        <v>130</v>
      </c>
      <c r="AC950" t="s">
        <v>125</v>
      </c>
      <c r="AD950" t="s">
        <v>125</v>
      </c>
      <c r="AE950" t="s">
        <v>125</v>
      </c>
      <c r="AF950" t="s">
        <v>125</v>
      </c>
      <c r="AG950" t="s">
        <v>130</v>
      </c>
    </row>
    <row r="951" spans="1:33" x14ac:dyDescent="0.2">
      <c r="A951">
        <v>79</v>
      </c>
      <c r="B951">
        <v>18929</v>
      </c>
      <c r="C951" t="s">
        <v>4672</v>
      </c>
      <c r="D951" t="s">
        <v>4673</v>
      </c>
      <c r="E951" t="s">
        <v>3665</v>
      </c>
      <c r="F951" t="s">
        <v>3735</v>
      </c>
      <c r="G951">
        <v>12</v>
      </c>
      <c r="H951">
        <v>0</v>
      </c>
      <c r="I951" t="s">
        <v>794</v>
      </c>
      <c r="J951" t="s">
        <v>4674</v>
      </c>
      <c r="M951" t="s">
        <v>4666</v>
      </c>
      <c r="N951">
        <v>160214</v>
      </c>
      <c r="O951" t="b">
        <v>0</v>
      </c>
      <c r="P951">
        <v>23184</v>
      </c>
      <c r="Q951" t="s">
        <v>4769</v>
      </c>
      <c r="R951" t="s">
        <v>3827</v>
      </c>
      <c r="S951" t="s">
        <v>3828</v>
      </c>
      <c r="T951" t="s">
        <v>125</v>
      </c>
      <c r="U951">
        <v>18662381</v>
      </c>
      <c r="V951" t="s">
        <v>4761</v>
      </c>
      <c r="X951">
        <v>0.66666668653488159</v>
      </c>
      <c r="Z951">
        <v>1</v>
      </c>
      <c r="AB951" t="s">
        <v>130</v>
      </c>
      <c r="AC951" t="s">
        <v>125</v>
      </c>
      <c r="AD951" t="s">
        <v>125</v>
      </c>
      <c r="AE951" t="s">
        <v>125</v>
      </c>
      <c r="AF951" t="s">
        <v>125</v>
      </c>
      <c r="AG951" t="s">
        <v>130</v>
      </c>
    </row>
    <row r="952" spans="1:33" x14ac:dyDescent="0.2">
      <c r="A952">
        <v>79</v>
      </c>
      <c r="B952">
        <v>18929</v>
      </c>
      <c r="C952" t="s">
        <v>4672</v>
      </c>
      <c r="D952" t="s">
        <v>4673</v>
      </c>
      <c r="E952" t="s">
        <v>3665</v>
      </c>
      <c r="F952" t="s">
        <v>3735</v>
      </c>
      <c r="G952">
        <v>12</v>
      </c>
      <c r="H952">
        <v>0</v>
      </c>
      <c r="I952" t="s">
        <v>794</v>
      </c>
      <c r="J952" t="s">
        <v>4674</v>
      </c>
      <c r="M952" t="s">
        <v>4666</v>
      </c>
      <c r="N952">
        <v>160212</v>
      </c>
      <c r="O952" t="b">
        <v>0</v>
      </c>
      <c r="P952">
        <v>23182</v>
      </c>
      <c r="Q952" t="s">
        <v>4770</v>
      </c>
      <c r="R952" t="s">
        <v>3739</v>
      </c>
      <c r="S952" t="s">
        <v>3740</v>
      </c>
      <c r="T952" t="s">
        <v>130</v>
      </c>
      <c r="U952">
        <v>18662262</v>
      </c>
      <c r="V952" t="s">
        <v>3759</v>
      </c>
      <c r="X952">
        <v>0</v>
      </c>
      <c r="Z952">
        <v>120</v>
      </c>
      <c r="AB952" t="s">
        <v>130</v>
      </c>
      <c r="AC952" t="s">
        <v>125</v>
      </c>
      <c r="AD952" t="s">
        <v>125</v>
      </c>
      <c r="AE952" t="s">
        <v>125</v>
      </c>
      <c r="AF952" t="s">
        <v>125</v>
      </c>
      <c r="AG952" t="s">
        <v>130</v>
      </c>
    </row>
    <row r="953" spans="1:33" x14ac:dyDescent="0.2">
      <c r="A953">
        <v>79</v>
      </c>
      <c r="B953">
        <v>18929</v>
      </c>
      <c r="C953" t="s">
        <v>4672</v>
      </c>
      <c r="D953" t="s">
        <v>4673</v>
      </c>
      <c r="E953" t="s">
        <v>3665</v>
      </c>
      <c r="F953" t="s">
        <v>3735</v>
      </c>
      <c r="G953">
        <v>12</v>
      </c>
      <c r="H953">
        <v>0</v>
      </c>
      <c r="I953" t="s">
        <v>794</v>
      </c>
      <c r="J953" t="s">
        <v>4674</v>
      </c>
      <c r="M953" t="s">
        <v>4666</v>
      </c>
      <c r="N953">
        <v>160217</v>
      </c>
      <c r="O953" t="b">
        <v>0</v>
      </c>
      <c r="P953">
        <v>23187</v>
      </c>
      <c r="Q953" t="s">
        <v>4771</v>
      </c>
      <c r="R953" t="s">
        <v>3739</v>
      </c>
      <c r="S953" t="s">
        <v>3740</v>
      </c>
      <c r="T953" t="s">
        <v>130</v>
      </c>
      <c r="U953">
        <v>18662384</v>
      </c>
      <c r="V953" t="s">
        <v>4750</v>
      </c>
      <c r="X953">
        <v>0</v>
      </c>
      <c r="Z953">
        <v>250</v>
      </c>
      <c r="AB953" t="s">
        <v>130</v>
      </c>
      <c r="AC953" t="s">
        <v>125</v>
      </c>
      <c r="AD953" t="s">
        <v>125</v>
      </c>
      <c r="AE953" t="s">
        <v>125</v>
      </c>
      <c r="AF953" t="s">
        <v>125</v>
      </c>
      <c r="AG953" t="s">
        <v>130</v>
      </c>
    </row>
    <row r="954" spans="1:33" x14ac:dyDescent="0.2">
      <c r="A954">
        <v>79</v>
      </c>
      <c r="B954">
        <v>18929</v>
      </c>
      <c r="C954" t="s">
        <v>4672</v>
      </c>
      <c r="D954" t="s">
        <v>4673</v>
      </c>
      <c r="E954" t="s">
        <v>3665</v>
      </c>
      <c r="F954" t="s">
        <v>3735</v>
      </c>
      <c r="G954">
        <v>12</v>
      </c>
      <c r="H954">
        <v>0</v>
      </c>
      <c r="I954" t="s">
        <v>794</v>
      </c>
      <c r="J954" t="s">
        <v>4674</v>
      </c>
      <c r="M954" t="s">
        <v>4666</v>
      </c>
      <c r="N954">
        <v>160216</v>
      </c>
      <c r="O954" t="b">
        <v>0</v>
      </c>
      <c r="P954">
        <v>23186</v>
      </c>
      <c r="Q954" t="s">
        <v>4772</v>
      </c>
      <c r="R954" t="s">
        <v>3739</v>
      </c>
      <c r="S954" t="s">
        <v>3740</v>
      </c>
      <c r="T954" t="s">
        <v>130</v>
      </c>
      <c r="U954">
        <v>18662383</v>
      </c>
      <c r="V954" t="s">
        <v>3744</v>
      </c>
      <c r="AB954" t="s">
        <v>130</v>
      </c>
      <c r="AC954" t="s">
        <v>125</v>
      </c>
      <c r="AD954" t="s">
        <v>125</v>
      </c>
      <c r="AE954" t="s">
        <v>125</v>
      </c>
      <c r="AF954" t="s">
        <v>125</v>
      </c>
      <c r="AG954" t="s">
        <v>130</v>
      </c>
    </row>
    <row r="955" spans="1:33" x14ac:dyDescent="0.2">
      <c r="A955">
        <v>79</v>
      </c>
      <c r="B955">
        <v>18929</v>
      </c>
      <c r="C955" t="s">
        <v>4672</v>
      </c>
      <c r="D955" t="s">
        <v>4673</v>
      </c>
      <c r="E955" t="s">
        <v>3665</v>
      </c>
      <c r="F955" t="s">
        <v>3735</v>
      </c>
      <c r="G955">
        <v>12</v>
      </c>
      <c r="H955">
        <v>0</v>
      </c>
      <c r="I955" t="s">
        <v>794</v>
      </c>
      <c r="J955" t="s">
        <v>4674</v>
      </c>
      <c r="M955" t="s">
        <v>4666</v>
      </c>
      <c r="N955">
        <v>160215</v>
      </c>
      <c r="O955" t="b">
        <v>0</v>
      </c>
      <c r="P955">
        <v>23185</v>
      </c>
      <c r="Q955" t="s">
        <v>4773</v>
      </c>
      <c r="R955" t="s">
        <v>3739</v>
      </c>
      <c r="S955" t="s">
        <v>3740</v>
      </c>
      <c r="T955" t="s">
        <v>130</v>
      </c>
      <c r="U955">
        <v>18662382</v>
      </c>
      <c r="V955" t="s">
        <v>3744</v>
      </c>
      <c r="AB955" t="s">
        <v>130</v>
      </c>
      <c r="AC955" t="s">
        <v>125</v>
      </c>
      <c r="AD955" t="s">
        <v>125</v>
      </c>
      <c r="AE955" t="s">
        <v>125</v>
      </c>
      <c r="AF955" t="s">
        <v>125</v>
      </c>
      <c r="AG955" t="s">
        <v>130</v>
      </c>
    </row>
    <row r="956" spans="1:33" x14ac:dyDescent="0.2">
      <c r="A956">
        <v>79</v>
      </c>
      <c r="B956">
        <v>18929</v>
      </c>
      <c r="C956" t="s">
        <v>4672</v>
      </c>
      <c r="D956" t="s">
        <v>4673</v>
      </c>
      <c r="E956" t="s">
        <v>3665</v>
      </c>
      <c r="F956" t="s">
        <v>3735</v>
      </c>
      <c r="G956">
        <v>12</v>
      </c>
      <c r="H956">
        <v>0</v>
      </c>
      <c r="I956" t="s">
        <v>794</v>
      </c>
      <c r="J956" t="s">
        <v>4674</v>
      </c>
      <c r="M956" t="s">
        <v>4666</v>
      </c>
      <c r="N956">
        <v>160220</v>
      </c>
      <c r="O956" t="b">
        <v>0</v>
      </c>
      <c r="P956">
        <v>23190</v>
      </c>
      <c r="Q956" t="s">
        <v>4774</v>
      </c>
      <c r="R956" t="s">
        <v>3739</v>
      </c>
      <c r="S956" t="s">
        <v>3740</v>
      </c>
      <c r="T956" t="s">
        <v>130</v>
      </c>
      <c r="U956">
        <v>18662387</v>
      </c>
      <c r="V956" t="s">
        <v>4750</v>
      </c>
      <c r="X956">
        <v>0</v>
      </c>
      <c r="Z956">
        <v>250</v>
      </c>
      <c r="AB956" t="s">
        <v>130</v>
      </c>
      <c r="AC956" t="s">
        <v>125</v>
      </c>
      <c r="AD956" t="s">
        <v>125</v>
      </c>
      <c r="AE956" t="s">
        <v>125</v>
      </c>
      <c r="AF956" t="s">
        <v>125</v>
      </c>
      <c r="AG956" t="s">
        <v>130</v>
      </c>
    </row>
    <row r="957" spans="1:33" x14ac:dyDescent="0.2">
      <c r="A957">
        <v>79</v>
      </c>
      <c r="B957">
        <v>18929</v>
      </c>
      <c r="C957" t="s">
        <v>4672</v>
      </c>
      <c r="D957" t="s">
        <v>4673</v>
      </c>
      <c r="E957" t="s">
        <v>3665</v>
      </c>
      <c r="F957" t="s">
        <v>3735</v>
      </c>
      <c r="G957">
        <v>12</v>
      </c>
      <c r="H957">
        <v>0</v>
      </c>
      <c r="I957" t="s">
        <v>794</v>
      </c>
      <c r="J957" t="s">
        <v>4674</v>
      </c>
      <c r="M957" t="s">
        <v>4666</v>
      </c>
      <c r="N957">
        <v>160219</v>
      </c>
      <c r="O957" t="b">
        <v>0</v>
      </c>
      <c r="P957">
        <v>23189</v>
      </c>
      <c r="Q957" t="s">
        <v>4775</v>
      </c>
      <c r="R957" t="s">
        <v>3739</v>
      </c>
      <c r="S957" t="s">
        <v>3740</v>
      </c>
      <c r="T957" t="s">
        <v>130</v>
      </c>
      <c r="U957">
        <v>18662386</v>
      </c>
      <c r="V957" t="s">
        <v>3744</v>
      </c>
      <c r="AB957" t="s">
        <v>130</v>
      </c>
      <c r="AC957" t="s">
        <v>125</v>
      </c>
      <c r="AD957" t="s">
        <v>125</v>
      </c>
      <c r="AE957" t="s">
        <v>125</v>
      </c>
      <c r="AF957" t="s">
        <v>125</v>
      </c>
      <c r="AG957" t="s">
        <v>130</v>
      </c>
    </row>
    <row r="958" spans="1:33" x14ac:dyDescent="0.2">
      <c r="A958">
        <v>79</v>
      </c>
      <c r="B958">
        <v>18929</v>
      </c>
      <c r="C958" t="s">
        <v>4672</v>
      </c>
      <c r="D958" t="s">
        <v>4673</v>
      </c>
      <c r="E958" t="s">
        <v>3665</v>
      </c>
      <c r="F958" t="s">
        <v>3735</v>
      </c>
      <c r="G958">
        <v>12</v>
      </c>
      <c r="H958">
        <v>0</v>
      </c>
      <c r="I958" t="s">
        <v>794</v>
      </c>
      <c r="J958" t="s">
        <v>4674</v>
      </c>
      <c r="M958" t="s">
        <v>4666</v>
      </c>
      <c r="N958">
        <v>160218</v>
      </c>
      <c r="O958" t="b">
        <v>0</v>
      </c>
      <c r="P958">
        <v>23188</v>
      </c>
      <c r="Q958" t="s">
        <v>4776</v>
      </c>
      <c r="R958" t="s">
        <v>3739</v>
      </c>
      <c r="S958" t="s">
        <v>3740</v>
      </c>
      <c r="T958" t="s">
        <v>130</v>
      </c>
      <c r="U958">
        <v>18662385</v>
      </c>
      <c r="V958" t="s">
        <v>3744</v>
      </c>
      <c r="AB958" t="s">
        <v>130</v>
      </c>
      <c r="AC958" t="s">
        <v>125</v>
      </c>
      <c r="AD958" t="s">
        <v>125</v>
      </c>
      <c r="AE958" t="s">
        <v>125</v>
      </c>
      <c r="AF958" t="s">
        <v>125</v>
      </c>
      <c r="AG958" t="s">
        <v>130</v>
      </c>
    </row>
    <row r="959" spans="1:33" x14ac:dyDescent="0.2">
      <c r="A959">
        <v>79</v>
      </c>
      <c r="B959">
        <v>18929</v>
      </c>
      <c r="C959" t="s">
        <v>4672</v>
      </c>
      <c r="D959" t="s">
        <v>4673</v>
      </c>
      <c r="E959" t="s">
        <v>3665</v>
      </c>
      <c r="F959" t="s">
        <v>3735</v>
      </c>
      <c r="G959">
        <v>12</v>
      </c>
      <c r="H959">
        <v>0</v>
      </c>
      <c r="I959" t="s">
        <v>794</v>
      </c>
      <c r="J959" t="s">
        <v>4674</v>
      </c>
      <c r="M959" t="s">
        <v>4666</v>
      </c>
      <c r="N959">
        <v>160224</v>
      </c>
      <c r="O959" t="b">
        <v>0</v>
      </c>
      <c r="P959">
        <v>23194</v>
      </c>
      <c r="Q959" t="s">
        <v>4777</v>
      </c>
      <c r="R959" t="s">
        <v>3739</v>
      </c>
      <c r="S959" t="s">
        <v>3740</v>
      </c>
      <c r="T959" t="s">
        <v>130</v>
      </c>
      <c r="U959">
        <v>18662531</v>
      </c>
      <c r="V959" t="s">
        <v>3773</v>
      </c>
      <c r="X959">
        <v>40</v>
      </c>
      <c r="Z959">
        <v>80</v>
      </c>
      <c r="AB959" t="s">
        <v>130</v>
      </c>
      <c r="AC959" t="s">
        <v>125</v>
      </c>
      <c r="AD959" t="s">
        <v>125</v>
      </c>
      <c r="AE959" t="s">
        <v>125</v>
      </c>
      <c r="AF959" t="s">
        <v>125</v>
      </c>
      <c r="AG959" t="s">
        <v>130</v>
      </c>
    </row>
    <row r="960" spans="1:33" x14ac:dyDescent="0.2">
      <c r="A960">
        <v>79</v>
      </c>
      <c r="B960">
        <v>18929</v>
      </c>
      <c r="C960" t="s">
        <v>4672</v>
      </c>
      <c r="D960" t="s">
        <v>4673</v>
      </c>
      <c r="E960" t="s">
        <v>3665</v>
      </c>
      <c r="F960" t="s">
        <v>3735</v>
      </c>
      <c r="G960">
        <v>12</v>
      </c>
      <c r="H960">
        <v>0</v>
      </c>
      <c r="I960" t="s">
        <v>794</v>
      </c>
      <c r="J960" t="s">
        <v>4674</v>
      </c>
      <c r="M960" t="s">
        <v>4666</v>
      </c>
      <c r="N960">
        <v>160223</v>
      </c>
      <c r="O960" t="b">
        <v>0</v>
      </c>
      <c r="P960">
        <v>23193</v>
      </c>
      <c r="Q960" t="s">
        <v>4778</v>
      </c>
      <c r="R960" t="s">
        <v>3739</v>
      </c>
      <c r="S960" t="s">
        <v>3740</v>
      </c>
      <c r="T960" t="s">
        <v>130</v>
      </c>
      <c r="U960">
        <v>18662530</v>
      </c>
      <c r="V960" t="s">
        <v>4750</v>
      </c>
      <c r="X960">
        <v>0</v>
      </c>
      <c r="Z960">
        <v>250</v>
      </c>
      <c r="AB960" t="s">
        <v>130</v>
      </c>
      <c r="AC960" t="s">
        <v>125</v>
      </c>
      <c r="AD960" t="s">
        <v>125</v>
      </c>
      <c r="AE960" t="s">
        <v>125</v>
      </c>
      <c r="AF960" t="s">
        <v>125</v>
      </c>
      <c r="AG960" t="s">
        <v>130</v>
      </c>
    </row>
    <row r="961" spans="1:33" x14ac:dyDescent="0.2">
      <c r="A961">
        <v>79</v>
      </c>
      <c r="B961">
        <v>18929</v>
      </c>
      <c r="C961" t="s">
        <v>4672</v>
      </c>
      <c r="D961" t="s">
        <v>4673</v>
      </c>
      <c r="E961" t="s">
        <v>3665</v>
      </c>
      <c r="F961" t="s">
        <v>3735</v>
      </c>
      <c r="G961">
        <v>12</v>
      </c>
      <c r="H961">
        <v>0</v>
      </c>
      <c r="I961" t="s">
        <v>794</v>
      </c>
      <c r="J961" t="s">
        <v>4674</v>
      </c>
      <c r="M961" t="s">
        <v>4666</v>
      </c>
      <c r="N961">
        <v>160222</v>
      </c>
      <c r="O961" t="b">
        <v>0</v>
      </c>
      <c r="P961">
        <v>23192</v>
      </c>
      <c r="Q961" t="s">
        <v>4779</v>
      </c>
      <c r="R961" t="s">
        <v>3739</v>
      </c>
      <c r="S961" t="s">
        <v>3740</v>
      </c>
      <c r="T961" t="s">
        <v>130</v>
      </c>
      <c r="U961">
        <v>18662432</v>
      </c>
      <c r="V961" t="s">
        <v>3744</v>
      </c>
      <c r="AB961" t="s">
        <v>130</v>
      </c>
      <c r="AC961" t="s">
        <v>125</v>
      </c>
      <c r="AD961" t="s">
        <v>125</v>
      </c>
      <c r="AE961" t="s">
        <v>125</v>
      </c>
      <c r="AF961" t="s">
        <v>125</v>
      </c>
      <c r="AG961" t="s">
        <v>130</v>
      </c>
    </row>
    <row r="962" spans="1:33" x14ac:dyDescent="0.2">
      <c r="A962">
        <v>79</v>
      </c>
      <c r="B962">
        <v>18929</v>
      </c>
      <c r="C962" t="s">
        <v>4672</v>
      </c>
      <c r="D962" t="s">
        <v>4673</v>
      </c>
      <c r="E962" t="s">
        <v>3665</v>
      </c>
      <c r="F962" t="s">
        <v>3735</v>
      </c>
      <c r="G962">
        <v>12</v>
      </c>
      <c r="H962">
        <v>0</v>
      </c>
      <c r="I962" t="s">
        <v>794</v>
      </c>
      <c r="J962" t="s">
        <v>4674</v>
      </c>
      <c r="M962" t="s">
        <v>4666</v>
      </c>
      <c r="N962">
        <v>160221</v>
      </c>
      <c r="O962" t="b">
        <v>0</v>
      </c>
      <c r="P962">
        <v>23191</v>
      </c>
      <c r="Q962" t="s">
        <v>4780</v>
      </c>
      <c r="R962" t="s">
        <v>3739</v>
      </c>
      <c r="S962" t="s">
        <v>3740</v>
      </c>
      <c r="T962" t="s">
        <v>130</v>
      </c>
      <c r="U962">
        <v>18662388</v>
      </c>
      <c r="V962" t="s">
        <v>3744</v>
      </c>
      <c r="AB962" t="s">
        <v>130</v>
      </c>
      <c r="AC962" t="s">
        <v>125</v>
      </c>
      <c r="AD962" t="s">
        <v>125</v>
      </c>
      <c r="AE962" t="s">
        <v>125</v>
      </c>
      <c r="AF962" t="s">
        <v>125</v>
      </c>
      <c r="AG962" t="s">
        <v>130</v>
      </c>
    </row>
    <row r="963" spans="1:33" x14ac:dyDescent="0.2">
      <c r="A963">
        <v>79</v>
      </c>
      <c r="B963">
        <v>18929</v>
      </c>
      <c r="C963" t="s">
        <v>4672</v>
      </c>
      <c r="D963" t="s">
        <v>4673</v>
      </c>
      <c r="E963" t="s">
        <v>3665</v>
      </c>
      <c r="F963" t="s">
        <v>3735</v>
      </c>
      <c r="G963">
        <v>12</v>
      </c>
      <c r="H963">
        <v>0</v>
      </c>
      <c r="I963" t="s">
        <v>794</v>
      </c>
      <c r="J963" t="s">
        <v>4674</v>
      </c>
      <c r="M963" t="s">
        <v>4666</v>
      </c>
      <c r="N963">
        <v>160225</v>
      </c>
      <c r="O963" t="b">
        <v>0</v>
      </c>
      <c r="P963">
        <v>23195</v>
      </c>
      <c r="Q963" t="s">
        <v>4781</v>
      </c>
      <c r="R963" t="s">
        <v>3739</v>
      </c>
      <c r="S963" t="s">
        <v>3740</v>
      </c>
      <c r="T963" t="s">
        <v>130</v>
      </c>
      <c r="U963">
        <v>18662532</v>
      </c>
      <c r="V963" t="s">
        <v>4759</v>
      </c>
      <c r="X963">
        <v>0</v>
      </c>
      <c r="Z963">
        <v>250</v>
      </c>
      <c r="AB963" t="s">
        <v>130</v>
      </c>
      <c r="AC963" t="s">
        <v>125</v>
      </c>
      <c r="AD963" t="s">
        <v>125</v>
      </c>
      <c r="AE963" t="s">
        <v>125</v>
      </c>
      <c r="AF963" t="s">
        <v>125</v>
      </c>
      <c r="AG963" t="s">
        <v>130</v>
      </c>
    </row>
    <row r="964" spans="1:33" x14ac:dyDescent="0.2">
      <c r="A964">
        <v>79</v>
      </c>
      <c r="B964">
        <v>18929</v>
      </c>
      <c r="C964" t="s">
        <v>4672</v>
      </c>
      <c r="D964" t="s">
        <v>4673</v>
      </c>
      <c r="E964" t="s">
        <v>3665</v>
      </c>
      <c r="F964" t="s">
        <v>3735</v>
      </c>
      <c r="G964">
        <v>12</v>
      </c>
      <c r="H964">
        <v>0</v>
      </c>
      <c r="I964" t="s">
        <v>794</v>
      </c>
      <c r="J964" t="s">
        <v>4674</v>
      </c>
      <c r="M964" t="s">
        <v>4666</v>
      </c>
      <c r="N964">
        <v>160227</v>
      </c>
      <c r="O964" t="b">
        <v>0</v>
      </c>
      <c r="P964">
        <v>23197</v>
      </c>
      <c r="Q964" t="s">
        <v>4782</v>
      </c>
      <c r="R964" t="s">
        <v>3827</v>
      </c>
      <c r="S964" t="s">
        <v>3828</v>
      </c>
      <c r="T964" t="s">
        <v>125</v>
      </c>
      <c r="U964">
        <v>18662582</v>
      </c>
      <c r="V964" t="s">
        <v>4783</v>
      </c>
      <c r="X964">
        <v>0.1666666716337204</v>
      </c>
      <c r="Z964">
        <v>1</v>
      </c>
      <c r="AB964" t="s">
        <v>130</v>
      </c>
      <c r="AC964" t="s">
        <v>125</v>
      </c>
      <c r="AD964" t="s">
        <v>125</v>
      </c>
      <c r="AE964" t="s">
        <v>125</v>
      </c>
      <c r="AF964" t="s">
        <v>125</v>
      </c>
      <c r="AG964" t="s">
        <v>130</v>
      </c>
    </row>
    <row r="965" spans="1:33" x14ac:dyDescent="0.2">
      <c r="A965">
        <v>79</v>
      </c>
      <c r="B965">
        <v>18929</v>
      </c>
      <c r="C965" t="s">
        <v>4672</v>
      </c>
      <c r="D965" t="s">
        <v>4673</v>
      </c>
      <c r="E965" t="s">
        <v>3665</v>
      </c>
      <c r="F965" t="s">
        <v>3735</v>
      </c>
      <c r="G965">
        <v>12</v>
      </c>
      <c r="H965">
        <v>0</v>
      </c>
      <c r="I965" t="s">
        <v>794</v>
      </c>
      <c r="J965" t="s">
        <v>4674</v>
      </c>
      <c r="M965" t="s">
        <v>4666</v>
      </c>
      <c r="N965">
        <v>160226</v>
      </c>
      <c r="O965" t="b">
        <v>0</v>
      </c>
      <c r="P965">
        <v>23196</v>
      </c>
      <c r="Q965" t="s">
        <v>4784</v>
      </c>
      <c r="R965" t="s">
        <v>3739</v>
      </c>
      <c r="S965" t="s">
        <v>3740</v>
      </c>
      <c r="T965" t="s">
        <v>130</v>
      </c>
      <c r="U965">
        <v>18662533</v>
      </c>
      <c r="V965" t="s">
        <v>3759</v>
      </c>
      <c r="X965">
        <v>0</v>
      </c>
      <c r="Z965">
        <v>120</v>
      </c>
      <c r="AB965" t="s">
        <v>130</v>
      </c>
      <c r="AC965" t="s">
        <v>125</v>
      </c>
      <c r="AD965" t="s">
        <v>125</v>
      </c>
      <c r="AE965" t="s">
        <v>125</v>
      </c>
      <c r="AF965" t="s">
        <v>125</v>
      </c>
      <c r="AG965" t="s">
        <v>130</v>
      </c>
    </row>
    <row r="966" spans="1:33" x14ac:dyDescent="0.2">
      <c r="A966">
        <v>79</v>
      </c>
      <c r="B966">
        <v>18929</v>
      </c>
      <c r="C966" t="s">
        <v>4672</v>
      </c>
      <c r="D966" t="s">
        <v>4673</v>
      </c>
      <c r="E966" t="s">
        <v>3665</v>
      </c>
      <c r="F966" t="s">
        <v>3735</v>
      </c>
      <c r="G966">
        <v>12</v>
      </c>
      <c r="H966">
        <v>0</v>
      </c>
      <c r="I966" t="s">
        <v>794</v>
      </c>
      <c r="J966" t="s">
        <v>4674</v>
      </c>
      <c r="M966" t="s">
        <v>4666</v>
      </c>
      <c r="N966">
        <v>160230</v>
      </c>
      <c r="O966" t="b">
        <v>0</v>
      </c>
      <c r="P966">
        <v>23200</v>
      </c>
      <c r="Q966" t="s">
        <v>4785</v>
      </c>
      <c r="R966" t="s">
        <v>3739</v>
      </c>
      <c r="S966" t="s">
        <v>3740</v>
      </c>
      <c r="T966" t="s">
        <v>130</v>
      </c>
      <c r="U966">
        <v>18662585</v>
      </c>
      <c r="V966" t="s">
        <v>4750</v>
      </c>
      <c r="X966">
        <v>0</v>
      </c>
      <c r="Z966">
        <v>250</v>
      </c>
      <c r="AB966" t="s">
        <v>130</v>
      </c>
      <c r="AC966" t="s">
        <v>125</v>
      </c>
      <c r="AD966" t="s">
        <v>125</v>
      </c>
      <c r="AE966" t="s">
        <v>125</v>
      </c>
      <c r="AF966" t="s">
        <v>125</v>
      </c>
      <c r="AG966" t="s">
        <v>130</v>
      </c>
    </row>
    <row r="967" spans="1:33" x14ac:dyDescent="0.2">
      <c r="A967">
        <v>79</v>
      </c>
      <c r="B967">
        <v>18929</v>
      </c>
      <c r="C967" t="s">
        <v>4672</v>
      </c>
      <c r="D967" t="s">
        <v>4673</v>
      </c>
      <c r="E967" t="s">
        <v>3665</v>
      </c>
      <c r="F967" t="s">
        <v>3735</v>
      </c>
      <c r="G967">
        <v>12</v>
      </c>
      <c r="H967">
        <v>0</v>
      </c>
      <c r="I967" t="s">
        <v>794</v>
      </c>
      <c r="J967" t="s">
        <v>4674</v>
      </c>
      <c r="M967" t="s">
        <v>4666</v>
      </c>
      <c r="N967">
        <v>160229</v>
      </c>
      <c r="O967" t="b">
        <v>0</v>
      </c>
      <c r="P967">
        <v>23199</v>
      </c>
      <c r="Q967" t="s">
        <v>4786</v>
      </c>
      <c r="R967" t="s">
        <v>3739</v>
      </c>
      <c r="S967" t="s">
        <v>3740</v>
      </c>
      <c r="T967" t="s">
        <v>130</v>
      </c>
      <c r="U967">
        <v>18662584</v>
      </c>
      <c r="V967" t="s">
        <v>3744</v>
      </c>
      <c r="AB967" t="s">
        <v>130</v>
      </c>
      <c r="AC967" t="s">
        <v>125</v>
      </c>
      <c r="AD967" t="s">
        <v>125</v>
      </c>
      <c r="AE967" t="s">
        <v>125</v>
      </c>
      <c r="AF967" t="s">
        <v>125</v>
      </c>
      <c r="AG967" t="s">
        <v>130</v>
      </c>
    </row>
    <row r="968" spans="1:33" x14ac:dyDescent="0.2">
      <c r="A968">
        <v>79</v>
      </c>
      <c r="B968">
        <v>18929</v>
      </c>
      <c r="C968" t="s">
        <v>4672</v>
      </c>
      <c r="D968" t="s">
        <v>4673</v>
      </c>
      <c r="E968" t="s">
        <v>3665</v>
      </c>
      <c r="F968" t="s">
        <v>3735</v>
      </c>
      <c r="G968">
        <v>12</v>
      </c>
      <c r="H968">
        <v>0</v>
      </c>
      <c r="I968" t="s">
        <v>794</v>
      </c>
      <c r="J968" t="s">
        <v>4674</v>
      </c>
      <c r="M968" t="s">
        <v>4666</v>
      </c>
      <c r="N968">
        <v>160228</v>
      </c>
      <c r="O968" t="b">
        <v>0</v>
      </c>
      <c r="P968">
        <v>23198</v>
      </c>
      <c r="Q968" t="s">
        <v>4787</v>
      </c>
      <c r="R968" t="s">
        <v>3739</v>
      </c>
      <c r="S968" t="s">
        <v>3740</v>
      </c>
      <c r="T968" t="s">
        <v>130</v>
      </c>
      <c r="U968">
        <v>18662583</v>
      </c>
      <c r="V968" t="s">
        <v>3744</v>
      </c>
      <c r="AB968" t="s">
        <v>130</v>
      </c>
      <c r="AC968" t="s">
        <v>125</v>
      </c>
      <c r="AD968" t="s">
        <v>125</v>
      </c>
      <c r="AE968" t="s">
        <v>125</v>
      </c>
      <c r="AF968" t="s">
        <v>125</v>
      </c>
      <c r="AG968" t="s">
        <v>130</v>
      </c>
    </row>
    <row r="969" spans="1:33" x14ac:dyDescent="0.2">
      <c r="A969">
        <v>79</v>
      </c>
      <c r="B969">
        <v>18929</v>
      </c>
      <c r="C969" t="s">
        <v>4672</v>
      </c>
      <c r="D969" t="s">
        <v>4673</v>
      </c>
      <c r="E969" t="s">
        <v>3665</v>
      </c>
      <c r="F969" t="s">
        <v>3735</v>
      </c>
      <c r="G969">
        <v>12</v>
      </c>
      <c r="H969">
        <v>0</v>
      </c>
      <c r="I969" t="s">
        <v>794</v>
      </c>
      <c r="J969" t="s">
        <v>4674</v>
      </c>
      <c r="M969" t="s">
        <v>4666</v>
      </c>
      <c r="N969">
        <v>160231</v>
      </c>
      <c r="O969" t="b">
        <v>0</v>
      </c>
      <c r="P969">
        <v>23201</v>
      </c>
      <c r="Q969" t="s">
        <v>4788</v>
      </c>
      <c r="R969" t="s">
        <v>3827</v>
      </c>
      <c r="S969" t="s">
        <v>3828</v>
      </c>
      <c r="T969" t="s">
        <v>125</v>
      </c>
      <c r="U969">
        <v>18662586</v>
      </c>
      <c r="V969" t="s">
        <v>4783</v>
      </c>
      <c r="X969">
        <v>0.1666666716337204</v>
      </c>
      <c r="Z969">
        <v>1</v>
      </c>
      <c r="AB969" t="s">
        <v>130</v>
      </c>
      <c r="AC969" t="s">
        <v>125</v>
      </c>
      <c r="AD969" t="s">
        <v>125</v>
      </c>
      <c r="AE969" t="s">
        <v>125</v>
      </c>
      <c r="AF969" t="s">
        <v>125</v>
      </c>
      <c r="AG969" t="s">
        <v>130</v>
      </c>
    </row>
    <row r="970" spans="1:33" x14ac:dyDescent="0.2">
      <c r="A970">
        <v>79</v>
      </c>
      <c r="B970">
        <v>18929</v>
      </c>
      <c r="C970" t="s">
        <v>4672</v>
      </c>
      <c r="D970" t="s">
        <v>4673</v>
      </c>
      <c r="E970" t="s">
        <v>3665</v>
      </c>
      <c r="F970" t="s">
        <v>3735</v>
      </c>
      <c r="G970">
        <v>12</v>
      </c>
      <c r="H970">
        <v>0</v>
      </c>
      <c r="I970" t="s">
        <v>794</v>
      </c>
      <c r="J970" t="s">
        <v>4674</v>
      </c>
      <c r="M970" t="s">
        <v>4666</v>
      </c>
      <c r="N970">
        <v>160234</v>
      </c>
      <c r="O970" t="b">
        <v>0</v>
      </c>
      <c r="P970">
        <v>23204</v>
      </c>
      <c r="Q970" t="s">
        <v>4789</v>
      </c>
      <c r="R970" t="s">
        <v>3739</v>
      </c>
      <c r="S970" t="s">
        <v>3740</v>
      </c>
      <c r="T970" t="s">
        <v>130</v>
      </c>
      <c r="U970">
        <v>18662812</v>
      </c>
      <c r="V970" t="s">
        <v>4750</v>
      </c>
      <c r="X970">
        <v>0</v>
      </c>
      <c r="Z970">
        <v>250</v>
      </c>
      <c r="AB970" t="s">
        <v>130</v>
      </c>
      <c r="AC970" t="s">
        <v>125</v>
      </c>
      <c r="AD970" t="s">
        <v>125</v>
      </c>
      <c r="AE970" t="s">
        <v>125</v>
      </c>
      <c r="AF970" t="s">
        <v>125</v>
      </c>
      <c r="AG970" t="s">
        <v>130</v>
      </c>
    </row>
    <row r="971" spans="1:33" x14ac:dyDescent="0.2">
      <c r="A971">
        <v>79</v>
      </c>
      <c r="B971">
        <v>18929</v>
      </c>
      <c r="C971" t="s">
        <v>4672</v>
      </c>
      <c r="D971" t="s">
        <v>4673</v>
      </c>
      <c r="E971" t="s">
        <v>3665</v>
      </c>
      <c r="F971" t="s">
        <v>3735</v>
      </c>
      <c r="G971">
        <v>12</v>
      </c>
      <c r="H971">
        <v>0</v>
      </c>
      <c r="I971" t="s">
        <v>794</v>
      </c>
      <c r="J971" t="s">
        <v>4674</v>
      </c>
      <c r="M971" t="s">
        <v>4666</v>
      </c>
      <c r="N971">
        <v>160233</v>
      </c>
      <c r="O971" t="b">
        <v>0</v>
      </c>
      <c r="P971">
        <v>23203</v>
      </c>
      <c r="Q971" t="s">
        <v>4790</v>
      </c>
      <c r="R971" t="s">
        <v>3739</v>
      </c>
      <c r="S971" t="s">
        <v>3740</v>
      </c>
      <c r="T971" t="s">
        <v>130</v>
      </c>
      <c r="U971">
        <v>18662693</v>
      </c>
      <c r="V971" t="s">
        <v>3744</v>
      </c>
      <c r="AB971" t="s">
        <v>130</v>
      </c>
      <c r="AC971" t="s">
        <v>125</v>
      </c>
      <c r="AD971" t="s">
        <v>125</v>
      </c>
      <c r="AE971" t="s">
        <v>125</v>
      </c>
      <c r="AF971" t="s">
        <v>125</v>
      </c>
      <c r="AG971" t="s">
        <v>130</v>
      </c>
    </row>
    <row r="972" spans="1:33" x14ac:dyDescent="0.2">
      <c r="A972">
        <v>79</v>
      </c>
      <c r="B972">
        <v>18929</v>
      </c>
      <c r="C972" t="s">
        <v>4672</v>
      </c>
      <c r="D972" t="s">
        <v>4673</v>
      </c>
      <c r="E972" t="s">
        <v>3665</v>
      </c>
      <c r="F972" t="s">
        <v>3735</v>
      </c>
      <c r="G972">
        <v>12</v>
      </c>
      <c r="H972">
        <v>0</v>
      </c>
      <c r="I972" t="s">
        <v>794</v>
      </c>
      <c r="J972" t="s">
        <v>4674</v>
      </c>
      <c r="M972" t="s">
        <v>4666</v>
      </c>
      <c r="N972">
        <v>160232</v>
      </c>
      <c r="O972" t="b">
        <v>0</v>
      </c>
      <c r="P972">
        <v>23202</v>
      </c>
      <c r="Q972" t="s">
        <v>4791</v>
      </c>
      <c r="R972" t="s">
        <v>3739</v>
      </c>
      <c r="S972" t="s">
        <v>3740</v>
      </c>
      <c r="T972" t="s">
        <v>130</v>
      </c>
      <c r="U972">
        <v>18662692</v>
      </c>
      <c r="V972" t="s">
        <v>3744</v>
      </c>
      <c r="AB972" t="s">
        <v>130</v>
      </c>
      <c r="AC972" t="s">
        <v>125</v>
      </c>
      <c r="AD972" t="s">
        <v>125</v>
      </c>
      <c r="AE972" t="s">
        <v>125</v>
      </c>
      <c r="AF972" t="s">
        <v>125</v>
      </c>
      <c r="AG972" t="s">
        <v>130</v>
      </c>
    </row>
    <row r="973" spans="1:33" x14ac:dyDescent="0.2">
      <c r="A973">
        <v>79</v>
      </c>
      <c r="B973">
        <v>18929</v>
      </c>
      <c r="C973" t="s">
        <v>4672</v>
      </c>
      <c r="D973" t="s">
        <v>4673</v>
      </c>
      <c r="E973" t="s">
        <v>3665</v>
      </c>
      <c r="F973" t="s">
        <v>3735</v>
      </c>
      <c r="G973">
        <v>12</v>
      </c>
      <c r="H973">
        <v>0</v>
      </c>
      <c r="I973" t="s">
        <v>794</v>
      </c>
      <c r="J973" t="s">
        <v>4674</v>
      </c>
      <c r="M973" t="s">
        <v>4666</v>
      </c>
      <c r="N973">
        <v>160237</v>
      </c>
      <c r="O973" t="b">
        <v>0</v>
      </c>
      <c r="P973">
        <v>23207</v>
      </c>
      <c r="Q973" t="s">
        <v>4792</v>
      </c>
      <c r="R973" t="s">
        <v>3739</v>
      </c>
      <c r="S973" t="s">
        <v>3740</v>
      </c>
      <c r="T973" t="s">
        <v>130</v>
      </c>
      <c r="U973">
        <v>18663055</v>
      </c>
      <c r="V973" t="s">
        <v>4750</v>
      </c>
      <c r="X973">
        <v>0</v>
      </c>
      <c r="Z973">
        <v>250</v>
      </c>
      <c r="AB973" t="s">
        <v>130</v>
      </c>
      <c r="AC973" t="s">
        <v>125</v>
      </c>
      <c r="AD973" t="s">
        <v>125</v>
      </c>
      <c r="AE973" t="s">
        <v>125</v>
      </c>
      <c r="AF973" t="s">
        <v>125</v>
      </c>
      <c r="AG973" t="s">
        <v>130</v>
      </c>
    </row>
    <row r="974" spans="1:33" x14ac:dyDescent="0.2">
      <c r="A974">
        <v>79</v>
      </c>
      <c r="B974">
        <v>18929</v>
      </c>
      <c r="C974" t="s">
        <v>4672</v>
      </c>
      <c r="D974" t="s">
        <v>4673</v>
      </c>
      <c r="E974" t="s">
        <v>3665</v>
      </c>
      <c r="F974" t="s">
        <v>3735</v>
      </c>
      <c r="G974">
        <v>12</v>
      </c>
      <c r="H974">
        <v>0</v>
      </c>
      <c r="I974" t="s">
        <v>794</v>
      </c>
      <c r="J974" t="s">
        <v>4674</v>
      </c>
      <c r="M974" t="s">
        <v>4666</v>
      </c>
      <c r="N974">
        <v>160236</v>
      </c>
      <c r="O974" t="b">
        <v>0</v>
      </c>
      <c r="P974">
        <v>23206</v>
      </c>
      <c r="Q974" t="s">
        <v>4793</v>
      </c>
      <c r="R974" t="s">
        <v>3739</v>
      </c>
      <c r="S974" t="s">
        <v>3740</v>
      </c>
      <c r="T974" t="s">
        <v>130</v>
      </c>
      <c r="U974">
        <v>18662957</v>
      </c>
      <c r="V974" t="s">
        <v>3744</v>
      </c>
      <c r="AB974" t="s">
        <v>130</v>
      </c>
      <c r="AC974" t="s">
        <v>125</v>
      </c>
      <c r="AD974" t="s">
        <v>125</v>
      </c>
      <c r="AE974" t="s">
        <v>125</v>
      </c>
      <c r="AF974" t="s">
        <v>125</v>
      </c>
      <c r="AG974" t="s">
        <v>130</v>
      </c>
    </row>
    <row r="975" spans="1:33" x14ac:dyDescent="0.2">
      <c r="A975">
        <v>79</v>
      </c>
      <c r="B975">
        <v>18929</v>
      </c>
      <c r="C975" t="s">
        <v>4672</v>
      </c>
      <c r="D975" t="s">
        <v>4673</v>
      </c>
      <c r="E975" t="s">
        <v>3665</v>
      </c>
      <c r="F975" t="s">
        <v>3735</v>
      </c>
      <c r="G975">
        <v>12</v>
      </c>
      <c r="H975">
        <v>0</v>
      </c>
      <c r="I975" t="s">
        <v>794</v>
      </c>
      <c r="J975" t="s">
        <v>4674</v>
      </c>
      <c r="M975" t="s">
        <v>4666</v>
      </c>
      <c r="N975">
        <v>160235</v>
      </c>
      <c r="O975" t="b">
        <v>0</v>
      </c>
      <c r="P975">
        <v>23205</v>
      </c>
      <c r="Q975" t="s">
        <v>4794</v>
      </c>
      <c r="R975" t="s">
        <v>3739</v>
      </c>
      <c r="S975" t="s">
        <v>3740</v>
      </c>
      <c r="T975" t="s">
        <v>130</v>
      </c>
      <c r="U975">
        <v>18662942</v>
      </c>
      <c r="V975" t="s">
        <v>3744</v>
      </c>
      <c r="AB975" t="s">
        <v>130</v>
      </c>
      <c r="AC975" t="s">
        <v>125</v>
      </c>
      <c r="AD975" t="s">
        <v>125</v>
      </c>
      <c r="AE975" t="s">
        <v>125</v>
      </c>
      <c r="AF975" t="s">
        <v>125</v>
      </c>
      <c r="AG975" t="s">
        <v>130</v>
      </c>
    </row>
    <row r="976" spans="1:33" x14ac:dyDescent="0.2">
      <c r="A976">
        <v>79</v>
      </c>
      <c r="B976">
        <v>18929</v>
      </c>
      <c r="C976" t="s">
        <v>4672</v>
      </c>
      <c r="D976" t="s">
        <v>4673</v>
      </c>
      <c r="E976" t="s">
        <v>3665</v>
      </c>
      <c r="F976" t="s">
        <v>3735</v>
      </c>
      <c r="G976">
        <v>12</v>
      </c>
      <c r="H976">
        <v>0</v>
      </c>
      <c r="I976" t="s">
        <v>794</v>
      </c>
      <c r="J976" t="s">
        <v>4674</v>
      </c>
      <c r="M976" t="s">
        <v>4666</v>
      </c>
      <c r="N976">
        <v>160242</v>
      </c>
      <c r="O976" t="b">
        <v>0</v>
      </c>
      <c r="P976">
        <v>23212</v>
      </c>
      <c r="Q976" t="s">
        <v>4795</v>
      </c>
      <c r="R976" t="s">
        <v>3739</v>
      </c>
      <c r="S976" t="s">
        <v>3740</v>
      </c>
      <c r="T976" t="s">
        <v>130</v>
      </c>
      <c r="U976">
        <v>18663060</v>
      </c>
      <c r="V976" t="s">
        <v>3879</v>
      </c>
      <c r="X976">
        <v>2</v>
      </c>
      <c r="Z976">
        <v>5</v>
      </c>
      <c r="AB976" t="s">
        <v>130</v>
      </c>
      <c r="AC976" t="s">
        <v>125</v>
      </c>
      <c r="AD976" t="s">
        <v>125</v>
      </c>
      <c r="AE976" t="s">
        <v>125</v>
      </c>
      <c r="AF976" t="s">
        <v>125</v>
      </c>
      <c r="AG976" t="s">
        <v>130</v>
      </c>
    </row>
    <row r="977" spans="1:33" x14ac:dyDescent="0.2">
      <c r="A977">
        <v>79</v>
      </c>
      <c r="B977">
        <v>18929</v>
      </c>
      <c r="C977" t="s">
        <v>4672</v>
      </c>
      <c r="D977" t="s">
        <v>4673</v>
      </c>
      <c r="E977" t="s">
        <v>3665</v>
      </c>
      <c r="F977" t="s">
        <v>3735</v>
      </c>
      <c r="G977">
        <v>12</v>
      </c>
      <c r="H977">
        <v>0</v>
      </c>
      <c r="I977" t="s">
        <v>794</v>
      </c>
      <c r="J977" t="s">
        <v>4674</v>
      </c>
      <c r="M977" t="s">
        <v>4666</v>
      </c>
      <c r="N977">
        <v>160240</v>
      </c>
      <c r="O977" t="b">
        <v>0</v>
      </c>
      <c r="P977">
        <v>23210</v>
      </c>
      <c r="Q977" t="s">
        <v>4796</v>
      </c>
      <c r="R977" t="s">
        <v>3739</v>
      </c>
      <c r="S977" t="s">
        <v>3740</v>
      </c>
      <c r="T977" t="s">
        <v>130</v>
      </c>
      <c r="U977">
        <v>18663058</v>
      </c>
      <c r="V977" t="s">
        <v>4750</v>
      </c>
      <c r="X977">
        <v>0</v>
      </c>
      <c r="Z977">
        <v>250</v>
      </c>
      <c r="AB977" t="s">
        <v>130</v>
      </c>
      <c r="AC977" t="s">
        <v>125</v>
      </c>
      <c r="AD977" t="s">
        <v>125</v>
      </c>
      <c r="AE977" t="s">
        <v>125</v>
      </c>
      <c r="AF977" t="s">
        <v>125</v>
      </c>
      <c r="AG977" t="s">
        <v>130</v>
      </c>
    </row>
    <row r="978" spans="1:33" x14ac:dyDescent="0.2">
      <c r="A978">
        <v>79</v>
      </c>
      <c r="B978">
        <v>18929</v>
      </c>
      <c r="C978" t="s">
        <v>4672</v>
      </c>
      <c r="D978" t="s">
        <v>4673</v>
      </c>
      <c r="E978" t="s">
        <v>3665</v>
      </c>
      <c r="F978" t="s">
        <v>3735</v>
      </c>
      <c r="G978">
        <v>12</v>
      </c>
      <c r="H978">
        <v>0</v>
      </c>
      <c r="I978" t="s">
        <v>794</v>
      </c>
      <c r="J978" t="s">
        <v>4674</v>
      </c>
      <c r="M978" t="s">
        <v>4666</v>
      </c>
      <c r="N978">
        <v>160239</v>
      </c>
      <c r="O978" t="b">
        <v>0</v>
      </c>
      <c r="P978">
        <v>23209</v>
      </c>
      <c r="Q978" t="s">
        <v>4797</v>
      </c>
      <c r="R978" t="s">
        <v>3739</v>
      </c>
      <c r="S978" t="s">
        <v>3740</v>
      </c>
      <c r="T978" t="s">
        <v>130</v>
      </c>
      <c r="U978">
        <v>18663057</v>
      </c>
      <c r="V978" t="s">
        <v>3744</v>
      </c>
      <c r="AB978" t="s">
        <v>130</v>
      </c>
      <c r="AC978" t="s">
        <v>125</v>
      </c>
      <c r="AD978" t="s">
        <v>125</v>
      </c>
      <c r="AE978" t="s">
        <v>125</v>
      </c>
      <c r="AF978" t="s">
        <v>125</v>
      </c>
      <c r="AG978" t="s">
        <v>130</v>
      </c>
    </row>
    <row r="979" spans="1:33" x14ac:dyDescent="0.2">
      <c r="A979">
        <v>79</v>
      </c>
      <c r="B979">
        <v>18929</v>
      </c>
      <c r="C979" t="s">
        <v>4672</v>
      </c>
      <c r="D979" t="s">
        <v>4673</v>
      </c>
      <c r="E979" t="s">
        <v>3665</v>
      </c>
      <c r="F979" t="s">
        <v>3735</v>
      </c>
      <c r="G979">
        <v>12</v>
      </c>
      <c r="H979">
        <v>0</v>
      </c>
      <c r="I979" t="s">
        <v>794</v>
      </c>
      <c r="J979" t="s">
        <v>4674</v>
      </c>
      <c r="M979" t="s">
        <v>4666</v>
      </c>
      <c r="N979">
        <v>160238</v>
      </c>
      <c r="O979" t="b">
        <v>0</v>
      </c>
      <c r="P979">
        <v>23208</v>
      </c>
      <c r="Q979" t="s">
        <v>4798</v>
      </c>
      <c r="R979" t="s">
        <v>3739</v>
      </c>
      <c r="S979" t="s">
        <v>3740</v>
      </c>
      <c r="T979" t="s">
        <v>130</v>
      </c>
      <c r="U979">
        <v>18663056</v>
      </c>
      <c r="V979" t="s">
        <v>3744</v>
      </c>
      <c r="AB979" t="s">
        <v>130</v>
      </c>
      <c r="AC979" t="s">
        <v>125</v>
      </c>
      <c r="AD979" t="s">
        <v>125</v>
      </c>
      <c r="AE979" t="s">
        <v>125</v>
      </c>
      <c r="AF979" t="s">
        <v>125</v>
      </c>
      <c r="AG979" t="s">
        <v>130</v>
      </c>
    </row>
    <row r="980" spans="1:33" x14ac:dyDescent="0.2">
      <c r="A980">
        <v>79</v>
      </c>
      <c r="B980">
        <v>18929</v>
      </c>
      <c r="C980" t="s">
        <v>4672</v>
      </c>
      <c r="D980" t="s">
        <v>4673</v>
      </c>
      <c r="E980" t="s">
        <v>3665</v>
      </c>
      <c r="F980" t="s">
        <v>3735</v>
      </c>
      <c r="G980">
        <v>12</v>
      </c>
      <c r="H980">
        <v>0</v>
      </c>
      <c r="I980" t="s">
        <v>794</v>
      </c>
      <c r="J980" t="s">
        <v>4674</v>
      </c>
      <c r="M980" t="s">
        <v>4666</v>
      </c>
      <c r="N980">
        <v>160241</v>
      </c>
      <c r="O980" t="b">
        <v>0</v>
      </c>
      <c r="P980">
        <v>23211</v>
      </c>
      <c r="Q980" t="s">
        <v>4799</v>
      </c>
      <c r="R980" t="s">
        <v>3739</v>
      </c>
      <c r="S980" t="s">
        <v>3740</v>
      </c>
      <c r="T980" t="s">
        <v>130</v>
      </c>
      <c r="U980">
        <v>18663059</v>
      </c>
      <c r="V980" t="s">
        <v>4800</v>
      </c>
      <c r="X980">
        <v>0</v>
      </c>
      <c r="Z980">
        <v>100</v>
      </c>
      <c r="AB980" t="s">
        <v>130</v>
      </c>
      <c r="AC980" t="s">
        <v>125</v>
      </c>
      <c r="AD980" t="s">
        <v>125</v>
      </c>
      <c r="AE980" t="s">
        <v>125</v>
      </c>
      <c r="AF980" t="s">
        <v>125</v>
      </c>
      <c r="AG980" t="s">
        <v>130</v>
      </c>
    </row>
    <row r="981" spans="1:33" x14ac:dyDescent="0.2">
      <c r="A981">
        <v>79</v>
      </c>
      <c r="B981">
        <v>18929</v>
      </c>
      <c r="C981" t="s">
        <v>4672</v>
      </c>
      <c r="D981" t="s">
        <v>4673</v>
      </c>
      <c r="E981" t="s">
        <v>3665</v>
      </c>
      <c r="F981" t="s">
        <v>3735</v>
      </c>
      <c r="G981">
        <v>12</v>
      </c>
      <c r="H981">
        <v>0</v>
      </c>
      <c r="I981" t="s">
        <v>794</v>
      </c>
      <c r="J981" t="s">
        <v>4674</v>
      </c>
      <c r="M981" t="s">
        <v>4666</v>
      </c>
      <c r="N981">
        <v>160244</v>
      </c>
      <c r="O981" t="b">
        <v>0</v>
      </c>
      <c r="P981">
        <v>23214</v>
      </c>
      <c r="Q981" t="s">
        <v>4801</v>
      </c>
      <c r="R981" t="s">
        <v>3827</v>
      </c>
      <c r="S981" t="s">
        <v>3828</v>
      </c>
      <c r="T981" t="s">
        <v>125</v>
      </c>
      <c r="U981">
        <v>18663062</v>
      </c>
      <c r="V981" t="s">
        <v>4783</v>
      </c>
      <c r="X981">
        <v>0.1666666716337204</v>
      </c>
      <c r="Z981">
        <v>1</v>
      </c>
      <c r="AB981" t="s">
        <v>130</v>
      </c>
      <c r="AC981" t="s">
        <v>125</v>
      </c>
      <c r="AD981" t="s">
        <v>125</v>
      </c>
      <c r="AE981" t="s">
        <v>125</v>
      </c>
      <c r="AF981" t="s">
        <v>125</v>
      </c>
      <c r="AG981" t="s">
        <v>130</v>
      </c>
    </row>
    <row r="982" spans="1:33" x14ac:dyDescent="0.2">
      <c r="A982">
        <v>79</v>
      </c>
      <c r="B982">
        <v>18929</v>
      </c>
      <c r="C982" t="s">
        <v>4672</v>
      </c>
      <c r="D982" t="s">
        <v>4673</v>
      </c>
      <c r="E982" t="s">
        <v>3665</v>
      </c>
      <c r="F982" t="s">
        <v>3735</v>
      </c>
      <c r="G982">
        <v>12</v>
      </c>
      <c r="H982">
        <v>0</v>
      </c>
      <c r="I982" t="s">
        <v>794</v>
      </c>
      <c r="J982" t="s">
        <v>4674</v>
      </c>
      <c r="M982" t="s">
        <v>4666</v>
      </c>
      <c r="N982">
        <v>160243</v>
      </c>
      <c r="O982" t="b">
        <v>0</v>
      </c>
      <c r="P982">
        <v>23213</v>
      </c>
      <c r="Q982" t="s">
        <v>4802</v>
      </c>
      <c r="R982" t="s">
        <v>3739</v>
      </c>
      <c r="S982" t="s">
        <v>3740</v>
      </c>
      <c r="T982" t="s">
        <v>130</v>
      </c>
      <c r="U982">
        <v>18663061</v>
      </c>
      <c r="V982" t="s">
        <v>3759</v>
      </c>
      <c r="X982">
        <v>0</v>
      </c>
      <c r="Z982">
        <v>120</v>
      </c>
      <c r="AB982" t="s">
        <v>130</v>
      </c>
      <c r="AC982" t="s">
        <v>125</v>
      </c>
      <c r="AD982" t="s">
        <v>125</v>
      </c>
      <c r="AE982" t="s">
        <v>125</v>
      </c>
      <c r="AF982" t="s">
        <v>125</v>
      </c>
      <c r="AG982" t="s">
        <v>130</v>
      </c>
    </row>
    <row r="983" spans="1:33" x14ac:dyDescent="0.2">
      <c r="A983">
        <v>79</v>
      </c>
      <c r="B983">
        <v>18929</v>
      </c>
      <c r="C983" t="s">
        <v>4672</v>
      </c>
      <c r="D983" t="s">
        <v>4673</v>
      </c>
      <c r="E983" t="s">
        <v>3665</v>
      </c>
      <c r="F983" t="s">
        <v>3735</v>
      </c>
      <c r="G983">
        <v>12</v>
      </c>
      <c r="H983">
        <v>0</v>
      </c>
      <c r="I983" t="s">
        <v>794</v>
      </c>
      <c r="J983" t="s">
        <v>4674</v>
      </c>
      <c r="M983" t="s">
        <v>4666</v>
      </c>
      <c r="N983">
        <v>160248</v>
      </c>
      <c r="O983" t="b">
        <v>0</v>
      </c>
      <c r="P983">
        <v>23218</v>
      </c>
      <c r="Q983" t="s">
        <v>4803</v>
      </c>
      <c r="R983" t="s">
        <v>3739</v>
      </c>
      <c r="S983" t="s">
        <v>3740</v>
      </c>
      <c r="T983" t="s">
        <v>130</v>
      </c>
      <c r="U983">
        <v>18663130</v>
      </c>
      <c r="V983" t="s">
        <v>3744</v>
      </c>
      <c r="AB983" t="s">
        <v>130</v>
      </c>
      <c r="AC983" t="s">
        <v>125</v>
      </c>
      <c r="AD983" t="s">
        <v>125</v>
      </c>
      <c r="AE983" t="s">
        <v>125</v>
      </c>
      <c r="AF983" t="s">
        <v>125</v>
      </c>
      <c r="AG983" t="s">
        <v>130</v>
      </c>
    </row>
    <row r="984" spans="1:33" x14ac:dyDescent="0.2">
      <c r="A984">
        <v>79</v>
      </c>
      <c r="B984">
        <v>18929</v>
      </c>
      <c r="C984" t="s">
        <v>4672</v>
      </c>
      <c r="D984" t="s">
        <v>4673</v>
      </c>
      <c r="E984" t="s">
        <v>3665</v>
      </c>
      <c r="F984" t="s">
        <v>3735</v>
      </c>
      <c r="G984">
        <v>12</v>
      </c>
      <c r="H984">
        <v>0</v>
      </c>
      <c r="I984" t="s">
        <v>794</v>
      </c>
      <c r="J984" t="s">
        <v>4674</v>
      </c>
      <c r="M984" t="s">
        <v>4666</v>
      </c>
      <c r="N984">
        <v>160253</v>
      </c>
      <c r="O984" t="b">
        <v>0</v>
      </c>
      <c r="P984">
        <v>23223</v>
      </c>
      <c r="Q984" t="s">
        <v>4804</v>
      </c>
      <c r="R984" t="s">
        <v>3739</v>
      </c>
      <c r="S984" t="s">
        <v>3740</v>
      </c>
      <c r="T984" t="s">
        <v>130</v>
      </c>
      <c r="U984">
        <v>18663137</v>
      </c>
      <c r="V984" t="s">
        <v>3744</v>
      </c>
      <c r="AB984" t="s">
        <v>130</v>
      </c>
      <c r="AC984" t="s">
        <v>125</v>
      </c>
      <c r="AD984" t="s">
        <v>125</v>
      </c>
      <c r="AE984" t="s">
        <v>125</v>
      </c>
      <c r="AF984" t="s">
        <v>125</v>
      </c>
      <c r="AG984" t="s">
        <v>130</v>
      </c>
    </row>
    <row r="985" spans="1:33" x14ac:dyDescent="0.2">
      <c r="A985">
        <v>79</v>
      </c>
      <c r="B985">
        <v>18929</v>
      </c>
      <c r="C985" t="s">
        <v>4672</v>
      </c>
      <c r="D985" t="s">
        <v>4673</v>
      </c>
      <c r="E985" t="s">
        <v>3665</v>
      </c>
      <c r="F985" t="s">
        <v>3735</v>
      </c>
      <c r="G985">
        <v>12</v>
      </c>
      <c r="H985">
        <v>0</v>
      </c>
      <c r="I985" t="s">
        <v>794</v>
      </c>
      <c r="J985" t="s">
        <v>4674</v>
      </c>
      <c r="M985" t="s">
        <v>4666</v>
      </c>
      <c r="N985">
        <v>160262</v>
      </c>
      <c r="O985" t="b">
        <v>0</v>
      </c>
      <c r="P985">
        <v>23232</v>
      </c>
      <c r="Q985" t="s">
        <v>4805</v>
      </c>
      <c r="R985" t="s">
        <v>3739</v>
      </c>
      <c r="S985" t="s">
        <v>3740</v>
      </c>
      <c r="T985" t="s">
        <v>130</v>
      </c>
      <c r="U985">
        <v>18663146</v>
      </c>
      <c r="V985" t="s">
        <v>3854</v>
      </c>
      <c r="AB985" t="s">
        <v>130</v>
      </c>
      <c r="AC985" t="s">
        <v>125</v>
      </c>
      <c r="AD985" t="s">
        <v>125</v>
      </c>
      <c r="AE985" t="s">
        <v>125</v>
      </c>
      <c r="AF985" t="s">
        <v>125</v>
      </c>
      <c r="AG985" t="s">
        <v>130</v>
      </c>
    </row>
    <row r="986" spans="1:33" x14ac:dyDescent="0.2">
      <c r="A986">
        <v>79</v>
      </c>
      <c r="B986">
        <v>18929</v>
      </c>
      <c r="C986" t="s">
        <v>4672</v>
      </c>
      <c r="D986" t="s">
        <v>4673</v>
      </c>
      <c r="E986" t="s">
        <v>3665</v>
      </c>
      <c r="F986" t="s">
        <v>3735</v>
      </c>
      <c r="G986">
        <v>12</v>
      </c>
      <c r="H986">
        <v>0</v>
      </c>
      <c r="I986" t="s">
        <v>794</v>
      </c>
      <c r="J986" t="s">
        <v>4674</v>
      </c>
      <c r="M986" t="s">
        <v>4666</v>
      </c>
      <c r="N986">
        <v>160264</v>
      </c>
      <c r="O986" t="b">
        <v>0</v>
      </c>
      <c r="P986">
        <v>23234</v>
      </c>
      <c r="Q986" t="s">
        <v>4806</v>
      </c>
      <c r="R986" t="s">
        <v>3739</v>
      </c>
      <c r="S986" t="s">
        <v>3740</v>
      </c>
      <c r="T986" t="s">
        <v>130</v>
      </c>
      <c r="U986">
        <v>18663148</v>
      </c>
      <c r="V986" t="s">
        <v>4807</v>
      </c>
      <c r="X986">
        <v>70</v>
      </c>
      <c r="Z986">
        <v>120</v>
      </c>
      <c r="AB986" t="s">
        <v>130</v>
      </c>
      <c r="AC986" t="s">
        <v>125</v>
      </c>
      <c r="AD986" t="s">
        <v>125</v>
      </c>
      <c r="AE986" t="s">
        <v>125</v>
      </c>
      <c r="AF986" t="s">
        <v>125</v>
      </c>
      <c r="AG986" t="s">
        <v>130</v>
      </c>
    </row>
    <row r="987" spans="1:33" x14ac:dyDescent="0.2">
      <c r="A987">
        <v>79</v>
      </c>
      <c r="B987">
        <v>18929</v>
      </c>
      <c r="C987" t="s">
        <v>4672</v>
      </c>
      <c r="D987" t="s">
        <v>4673</v>
      </c>
      <c r="E987" t="s">
        <v>3665</v>
      </c>
      <c r="F987" t="s">
        <v>3735</v>
      </c>
      <c r="G987">
        <v>12</v>
      </c>
      <c r="H987">
        <v>0</v>
      </c>
      <c r="I987" t="s">
        <v>794</v>
      </c>
      <c r="J987" t="s">
        <v>4674</v>
      </c>
      <c r="M987" t="s">
        <v>4666</v>
      </c>
      <c r="N987">
        <v>160265</v>
      </c>
      <c r="O987" t="b">
        <v>0</v>
      </c>
      <c r="P987">
        <v>23235</v>
      </c>
      <c r="Q987" t="s">
        <v>4808</v>
      </c>
      <c r="R987" t="s">
        <v>3739</v>
      </c>
      <c r="S987" t="s">
        <v>3740</v>
      </c>
      <c r="T987" t="s">
        <v>130</v>
      </c>
      <c r="U987">
        <v>18663149</v>
      </c>
      <c r="V987" t="s">
        <v>4809</v>
      </c>
      <c r="X987">
        <v>5</v>
      </c>
      <c r="Z987">
        <v>30</v>
      </c>
      <c r="AB987" t="s">
        <v>130</v>
      </c>
      <c r="AC987" t="s">
        <v>125</v>
      </c>
      <c r="AD987" t="s">
        <v>125</v>
      </c>
      <c r="AE987" t="s">
        <v>125</v>
      </c>
      <c r="AF987" t="s">
        <v>125</v>
      </c>
      <c r="AG987" t="s">
        <v>130</v>
      </c>
    </row>
    <row r="988" spans="1:33" x14ac:dyDescent="0.2">
      <c r="A988">
        <v>79</v>
      </c>
      <c r="B988">
        <v>18929</v>
      </c>
      <c r="C988" t="s">
        <v>4672</v>
      </c>
      <c r="D988" t="s">
        <v>4673</v>
      </c>
      <c r="E988" t="s">
        <v>3665</v>
      </c>
      <c r="F988" t="s">
        <v>3735</v>
      </c>
      <c r="G988">
        <v>12</v>
      </c>
      <c r="H988">
        <v>0</v>
      </c>
      <c r="I988" t="s">
        <v>794</v>
      </c>
      <c r="J988" t="s">
        <v>4674</v>
      </c>
      <c r="M988" t="s">
        <v>4666</v>
      </c>
      <c r="N988">
        <v>160251</v>
      </c>
      <c r="O988" t="b">
        <v>0</v>
      </c>
      <c r="P988">
        <v>23221</v>
      </c>
      <c r="Q988" t="s">
        <v>4810</v>
      </c>
      <c r="R988" t="s">
        <v>3739</v>
      </c>
      <c r="S988" t="s">
        <v>3740</v>
      </c>
      <c r="T988" t="s">
        <v>130</v>
      </c>
      <c r="U988">
        <v>18663133</v>
      </c>
      <c r="V988" t="s">
        <v>4811</v>
      </c>
      <c r="X988">
        <v>0</v>
      </c>
      <c r="Z988">
        <v>850</v>
      </c>
      <c r="AB988" t="s">
        <v>130</v>
      </c>
      <c r="AC988" t="s">
        <v>125</v>
      </c>
      <c r="AD988" t="s">
        <v>125</v>
      </c>
      <c r="AE988" t="s">
        <v>125</v>
      </c>
      <c r="AF988" t="s">
        <v>125</v>
      </c>
      <c r="AG988" t="s">
        <v>130</v>
      </c>
    </row>
    <row r="989" spans="1:33" x14ac:dyDescent="0.2">
      <c r="A989">
        <v>79</v>
      </c>
      <c r="B989">
        <v>18929</v>
      </c>
      <c r="C989" t="s">
        <v>4672</v>
      </c>
      <c r="D989" t="s">
        <v>4673</v>
      </c>
      <c r="E989" t="s">
        <v>3665</v>
      </c>
      <c r="F989" t="s">
        <v>3735</v>
      </c>
      <c r="G989">
        <v>12</v>
      </c>
      <c r="H989">
        <v>0</v>
      </c>
      <c r="I989" t="s">
        <v>794</v>
      </c>
      <c r="J989" t="s">
        <v>4674</v>
      </c>
      <c r="M989" t="s">
        <v>4666</v>
      </c>
      <c r="N989">
        <v>160260</v>
      </c>
      <c r="O989" t="b">
        <v>0</v>
      </c>
      <c r="P989">
        <v>23230</v>
      </c>
      <c r="Q989" t="s">
        <v>4812</v>
      </c>
      <c r="R989" t="s">
        <v>3739</v>
      </c>
      <c r="S989" t="s">
        <v>3740</v>
      </c>
      <c r="T989" t="s">
        <v>130</v>
      </c>
      <c r="U989">
        <v>18663144</v>
      </c>
      <c r="V989" t="s">
        <v>3744</v>
      </c>
      <c r="AB989" t="s">
        <v>130</v>
      </c>
      <c r="AC989" t="s">
        <v>125</v>
      </c>
      <c r="AD989" t="s">
        <v>125</v>
      </c>
      <c r="AE989" t="s">
        <v>125</v>
      </c>
      <c r="AF989" t="s">
        <v>125</v>
      </c>
      <c r="AG989" t="s">
        <v>130</v>
      </c>
    </row>
    <row r="990" spans="1:33" x14ac:dyDescent="0.2">
      <c r="A990">
        <v>79</v>
      </c>
      <c r="B990">
        <v>18929</v>
      </c>
      <c r="C990" t="s">
        <v>4672</v>
      </c>
      <c r="D990" t="s">
        <v>4673</v>
      </c>
      <c r="E990" t="s">
        <v>3665</v>
      </c>
      <c r="F990" t="s">
        <v>3735</v>
      </c>
      <c r="G990">
        <v>12</v>
      </c>
      <c r="H990">
        <v>0</v>
      </c>
      <c r="I990" t="s">
        <v>794</v>
      </c>
      <c r="J990" t="s">
        <v>4674</v>
      </c>
      <c r="M990" t="s">
        <v>4666</v>
      </c>
      <c r="N990">
        <v>160257</v>
      </c>
      <c r="O990" t="b">
        <v>0</v>
      </c>
      <c r="P990">
        <v>23227</v>
      </c>
      <c r="Q990" t="s">
        <v>4813</v>
      </c>
      <c r="R990" t="s">
        <v>3739</v>
      </c>
      <c r="S990" t="s">
        <v>3740</v>
      </c>
      <c r="T990" t="s">
        <v>130</v>
      </c>
      <c r="U990">
        <v>18663141</v>
      </c>
      <c r="V990" t="s">
        <v>3744</v>
      </c>
      <c r="AB990" t="s">
        <v>130</v>
      </c>
      <c r="AC990" t="s">
        <v>125</v>
      </c>
      <c r="AD990" t="s">
        <v>125</v>
      </c>
      <c r="AE990" t="s">
        <v>125</v>
      </c>
      <c r="AF990" t="s">
        <v>125</v>
      </c>
      <c r="AG990" t="s">
        <v>130</v>
      </c>
    </row>
    <row r="991" spans="1:33" x14ac:dyDescent="0.2">
      <c r="A991">
        <v>79</v>
      </c>
      <c r="B991">
        <v>18929</v>
      </c>
      <c r="C991" t="s">
        <v>4672</v>
      </c>
      <c r="D991" t="s">
        <v>4673</v>
      </c>
      <c r="E991" t="s">
        <v>3665</v>
      </c>
      <c r="F991" t="s">
        <v>3735</v>
      </c>
      <c r="G991">
        <v>12</v>
      </c>
      <c r="H991">
        <v>0</v>
      </c>
      <c r="I991" t="s">
        <v>794</v>
      </c>
      <c r="J991" t="s">
        <v>4674</v>
      </c>
      <c r="M991" t="s">
        <v>4666</v>
      </c>
      <c r="N991">
        <v>160263</v>
      </c>
      <c r="O991" t="b">
        <v>0</v>
      </c>
      <c r="P991">
        <v>23233</v>
      </c>
      <c r="Q991" t="s">
        <v>4814</v>
      </c>
      <c r="R991" t="s">
        <v>3739</v>
      </c>
      <c r="S991" t="s">
        <v>3740</v>
      </c>
      <c r="T991" t="s">
        <v>130</v>
      </c>
      <c r="U991">
        <v>18663147</v>
      </c>
      <c r="V991" t="s">
        <v>3744</v>
      </c>
      <c r="AB991" t="s">
        <v>130</v>
      </c>
      <c r="AC991" t="s">
        <v>125</v>
      </c>
      <c r="AD991" t="s">
        <v>125</v>
      </c>
      <c r="AE991" t="s">
        <v>125</v>
      </c>
      <c r="AF991" t="s">
        <v>125</v>
      </c>
      <c r="AG991" t="s">
        <v>130</v>
      </c>
    </row>
    <row r="992" spans="1:33" x14ac:dyDescent="0.2">
      <c r="A992">
        <v>79</v>
      </c>
      <c r="B992">
        <v>18929</v>
      </c>
      <c r="C992" t="s">
        <v>4672</v>
      </c>
      <c r="D992" t="s">
        <v>4673</v>
      </c>
      <c r="E992" t="s">
        <v>3665</v>
      </c>
      <c r="F992" t="s">
        <v>3735</v>
      </c>
      <c r="G992">
        <v>12</v>
      </c>
      <c r="H992">
        <v>0</v>
      </c>
      <c r="I992" t="s">
        <v>794</v>
      </c>
      <c r="J992" t="s">
        <v>4674</v>
      </c>
      <c r="M992" t="s">
        <v>4666</v>
      </c>
      <c r="N992">
        <v>160252</v>
      </c>
      <c r="O992" t="b">
        <v>0</v>
      </c>
      <c r="P992">
        <v>23222</v>
      </c>
      <c r="Q992" t="s">
        <v>4815</v>
      </c>
      <c r="R992" t="s">
        <v>3739</v>
      </c>
      <c r="S992" t="s">
        <v>3740</v>
      </c>
      <c r="T992" t="s">
        <v>130</v>
      </c>
      <c r="U992">
        <v>18663134</v>
      </c>
      <c r="V992" t="s">
        <v>3744</v>
      </c>
      <c r="AB992" t="s">
        <v>130</v>
      </c>
      <c r="AC992" t="s">
        <v>125</v>
      </c>
      <c r="AD992" t="s">
        <v>125</v>
      </c>
      <c r="AE992" t="s">
        <v>125</v>
      </c>
      <c r="AF992" t="s">
        <v>125</v>
      </c>
      <c r="AG992" t="s">
        <v>130</v>
      </c>
    </row>
    <row r="993" spans="1:33" x14ac:dyDescent="0.2">
      <c r="A993">
        <v>79</v>
      </c>
      <c r="B993">
        <v>18929</v>
      </c>
      <c r="C993" t="s">
        <v>4672</v>
      </c>
      <c r="D993" t="s">
        <v>4673</v>
      </c>
      <c r="E993" t="s">
        <v>3665</v>
      </c>
      <c r="F993" t="s">
        <v>3735</v>
      </c>
      <c r="G993">
        <v>12</v>
      </c>
      <c r="H993">
        <v>0</v>
      </c>
      <c r="I993" t="s">
        <v>794</v>
      </c>
      <c r="J993" t="s">
        <v>4674</v>
      </c>
      <c r="M993" t="s">
        <v>4666</v>
      </c>
      <c r="N993">
        <v>160247</v>
      </c>
      <c r="O993" t="b">
        <v>0</v>
      </c>
      <c r="P993">
        <v>23217</v>
      </c>
      <c r="Q993" t="s">
        <v>4816</v>
      </c>
      <c r="R993" t="s">
        <v>3739</v>
      </c>
      <c r="S993" t="s">
        <v>3740</v>
      </c>
      <c r="T993" t="s">
        <v>130</v>
      </c>
      <c r="U993">
        <v>18663129</v>
      </c>
      <c r="V993" t="s">
        <v>3744</v>
      </c>
      <c r="AB993" t="s">
        <v>130</v>
      </c>
      <c r="AC993" t="s">
        <v>125</v>
      </c>
      <c r="AD993" t="s">
        <v>125</v>
      </c>
      <c r="AE993" t="s">
        <v>125</v>
      </c>
      <c r="AF993" t="s">
        <v>125</v>
      </c>
      <c r="AG993" t="s">
        <v>130</v>
      </c>
    </row>
    <row r="994" spans="1:33" x14ac:dyDescent="0.2">
      <c r="A994">
        <v>79</v>
      </c>
      <c r="B994">
        <v>18929</v>
      </c>
      <c r="C994" t="s">
        <v>4672</v>
      </c>
      <c r="D994" t="s">
        <v>4673</v>
      </c>
      <c r="E994" t="s">
        <v>3665</v>
      </c>
      <c r="F994" t="s">
        <v>3735</v>
      </c>
      <c r="G994">
        <v>12</v>
      </c>
      <c r="H994">
        <v>0</v>
      </c>
      <c r="I994" t="s">
        <v>794</v>
      </c>
      <c r="J994" t="s">
        <v>4674</v>
      </c>
      <c r="M994" t="s">
        <v>4666</v>
      </c>
      <c r="N994">
        <v>160256</v>
      </c>
      <c r="O994" t="b">
        <v>0</v>
      </c>
      <c r="P994">
        <v>23226</v>
      </c>
      <c r="Q994" t="s">
        <v>4817</v>
      </c>
      <c r="R994" t="s">
        <v>3739</v>
      </c>
      <c r="S994" t="s">
        <v>3740</v>
      </c>
      <c r="T994" t="s">
        <v>130</v>
      </c>
      <c r="U994">
        <v>18663140</v>
      </c>
      <c r="V994" t="s">
        <v>3744</v>
      </c>
      <c r="AB994" t="s">
        <v>130</v>
      </c>
      <c r="AC994" t="s">
        <v>125</v>
      </c>
      <c r="AD994" t="s">
        <v>125</v>
      </c>
      <c r="AE994" t="s">
        <v>125</v>
      </c>
      <c r="AF994" t="s">
        <v>125</v>
      </c>
      <c r="AG994" t="s">
        <v>130</v>
      </c>
    </row>
    <row r="995" spans="1:33" x14ac:dyDescent="0.2">
      <c r="A995">
        <v>79</v>
      </c>
      <c r="B995">
        <v>18929</v>
      </c>
      <c r="C995" t="s">
        <v>4672</v>
      </c>
      <c r="D995" t="s">
        <v>4673</v>
      </c>
      <c r="E995" t="s">
        <v>3665</v>
      </c>
      <c r="F995" t="s">
        <v>3735</v>
      </c>
      <c r="G995">
        <v>12</v>
      </c>
      <c r="H995">
        <v>0</v>
      </c>
      <c r="I995" t="s">
        <v>794</v>
      </c>
      <c r="J995" t="s">
        <v>4674</v>
      </c>
      <c r="M995" t="s">
        <v>4666</v>
      </c>
      <c r="N995">
        <v>160254</v>
      </c>
      <c r="O995" t="b">
        <v>0</v>
      </c>
      <c r="P995">
        <v>23224</v>
      </c>
      <c r="Q995" t="s">
        <v>4818</v>
      </c>
      <c r="R995" t="s">
        <v>3739</v>
      </c>
      <c r="S995" t="s">
        <v>3740</v>
      </c>
      <c r="T995" t="s">
        <v>130</v>
      </c>
      <c r="U995">
        <v>18663138</v>
      </c>
      <c r="V995" t="s">
        <v>3744</v>
      </c>
      <c r="AB995" t="s">
        <v>130</v>
      </c>
      <c r="AC995" t="s">
        <v>125</v>
      </c>
      <c r="AD995" t="s">
        <v>125</v>
      </c>
      <c r="AE995" t="s">
        <v>125</v>
      </c>
      <c r="AF995" t="s">
        <v>125</v>
      </c>
      <c r="AG995" t="s">
        <v>130</v>
      </c>
    </row>
    <row r="996" spans="1:33" x14ac:dyDescent="0.2">
      <c r="A996">
        <v>79</v>
      </c>
      <c r="B996">
        <v>18929</v>
      </c>
      <c r="C996" t="s">
        <v>4672</v>
      </c>
      <c r="D996" t="s">
        <v>4673</v>
      </c>
      <c r="E996" t="s">
        <v>3665</v>
      </c>
      <c r="F996" t="s">
        <v>3735</v>
      </c>
      <c r="G996">
        <v>12</v>
      </c>
      <c r="H996">
        <v>0</v>
      </c>
      <c r="I996" t="s">
        <v>794</v>
      </c>
      <c r="J996" t="s">
        <v>4674</v>
      </c>
      <c r="M996" t="s">
        <v>4666</v>
      </c>
      <c r="N996">
        <v>160245</v>
      </c>
      <c r="O996" t="b">
        <v>0</v>
      </c>
      <c r="P996">
        <v>23215</v>
      </c>
      <c r="Q996" t="s">
        <v>4819</v>
      </c>
      <c r="R996" t="s">
        <v>3739</v>
      </c>
      <c r="S996" t="s">
        <v>3740</v>
      </c>
      <c r="T996" t="s">
        <v>130</v>
      </c>
      <c r="U996">
        <v>18663127</v>
      </c>
      <c r="V996" t="s">
        <v>3744</v>
      </c>
      <c r="AB996" t="s">
        <v>130</v>
      </c>
      <c r="AC996" t="s">
        <v>125</v>
      </c>
      <c r="AD996" t="s">
        <v>125</v>
      </c>
      <c r="AE996" t="s">
        <v>125</v>
      </c>
      <c r="AF996" t="s">
        <v>125</v>
      </c>
      <c r="AG996" t="s">
        <v>130</v>
      </c>
    </row>
    <row r="997" spans="1:33" x14ac:dyDescent="0.2">
      <c r="A997">
        <v>79</v>
      </c>
      <c r="B997">
        <v>18929</v>
      </c>
      <c r="C997" t="s">
        <v>4672</v>
      </c>
      <c r="D997" t="s">
        <v>4673</v>
      </c>
      <c r="E997" t="s">
        <v>3665</v>
      </c>
      <c r="F997" t="s">
        <v>3735</v>
      </c>
      <c r="G997">
        <v>12</v>
      </c>
      <c r="H997">
        <v>0</v>
      </c>
      <c r="I997" t="s">
        <v>794</v>
      </c>
      <c r="J997" t="s">
        <v>4674</v>
      </c>
      <c r="M997" t="s">
        <v>4666</v>
      </c>
      <c r="N997">
        <v>160255</v>
      </c>
      <c r="O997" t="b">
        <v>0</v>
      </c>
      <c r="P997">
        <v>23225</v>
      </c>
      <c r="Q997" t="s">
        <v>4820</v>
      </c>
      <c r="R997" t="s">
        <v>3739</v>
      </c>
      <c r="S997" t="s">
        <v>3740</v>
      </c>
      <c r="T997" t="s">
        <v>130</v>
      </c>
      <c r="U997">
        <v>18663139</v>
      </c>
      <c r="V997" t="s">
        <v>4821</v>
      </c>
      <c r="X997">
        <v>0</v>
      </c>
      <c r="Z997">
        <v>450</v>
      </c>
      <c r="AB997" t="s">
        <v>130</v>
      </c>
      <c r="AC997" t="s">
        <v>125</v>
      </c>
      <c r="AD997" t="s">
        <v>125</v>
      </c>
      <c r="AE997" t="s">
        <v>125</v>
      </c>
      <c r="AF997" t="s">
        <v>125</v>
      </c>
      <c r="AG997" t="s">
        <v>130</v>
      </c>
    </row>
    <row r="998" spans="1:33" x14ac:dyDescent="0.2">
      <c r="A998">
        <v>79</v>
      </c>
      <c r="B998">
        <v>18929</v>
      </c>
      <c r="C998" t="s">
        <v>4672</v>
      </c>
      <c r="D998" t="s">
        <v>4673</v>
      </c>
      <c r="E998" t="s">
        <v>3665</v>
      </c>
      <c r="F998" t="s">
        <v>3735</v>
      </c>
      <c r="G998">
        <v>12</v>
      </c>
      <c r="H998">
        <v>0</v>
      </c>
      <c r="I998" t="s">
        <v>794</v>
      </c>
      <c r="J998" t="s">
        <v>4674</v>
      </c>
      <c r="M998" t="s">
        <v>4666</v>
      </c>
      <c r="N998">
        <v>160258</v>
      </c>
      <c r="O998" t="b">
        <v>0</v>
      </c>
      <c r="P998">
        <v>23228</v>
      </c>
      <c r="Q998" t="s">
        <v>4822</v>
      </c>
      <c r="R998" t="s">
        <v>3739</v>
      </c>
      <c r="S998" t="s">
        <v>3740</v>
      </c>
      <c r="T998" t="s">
        <v>130</v>
      </c>
      <c r="U998">
        <v>18663142</v>
      </c>
      <c r="V998" t="s">
        <v>4821</v>
      </c>
      <c r="X998">
        <v>0</v>
      </c>
      <c r="Z998">
        <v>450</v>
      </c>
      <c r="AB998" t="s">
        <v>130</v>
      </c>
      <c r="AC998" t="s">
        <v>125</v>
      </c>
      <c r="AD998" t="s">
        <v>125</v>
      </c>
      <c r="AE998" t="s">
        <v>125</v>
      </c>
      <c r="AF998" t="s">
        <v>125</v>
      </c>
      <c r="AG998" t="s">
        <v>130</v>
      </c>
    </row>
    <row r="999" spans="1:33" x14ac:dyDescent="0.2">
      <c r="A999">
        <v>79</v>
      </c>
      <c r="B999">
        <v>18929</v>
      </c>
      <c r="C999" t="s">
        <v>4672</v>
      </c>
      <c r="D999" t="s">
        <v>4673</v>
      </c>
      <c r="E999" t="s">
        <v>3665</v>
      </c>
      <c r="F999" t="s">
        <v>3735</v>
      </c>
      <c r="G999">
        <v>12</v>
      </c>
      <c r="H999">
        <v>0</v>
      </c>
      <c r="I999" t="s">
        <v>794</v>
      </c>
      <c r="J999" t="s">
        <v>4674</v>
      </c>
      <c r="M999" t="s">
        <v>4666</v>
      </c>
      <c r="N999">
        <v>160249</v>
      </c>
      <c r="O999" t="b">
        <v>0</v>
      </c>
      <c r="P999">
        <v>23219</v>
      </c>
      <c r="Q999" t="s">
        <v>4823</v>
      </c>
      <c r="R999" t="s">
        <v>3739</v>
      </c>
      <c r="S999" t="s">
        <v>3740</v>
      </c>
      <c r="T999" t="s">
        <v>130</v>
      </c>
      <c r="U999">
        <v>18663131</v>
      </c>
      <c r="V999" t="s">
        <v>4824</v>
      </c>
      <c r="X999">
        <v>25</v>
      </c>
      <c r="Z999">
        <v>38</v>
      </c>
      <c r="AB999" t="s">
        <v>130</v>
      </c>
      <c r="AC999" t="s">
        <v>125</v>
      </c>
      <c r="AD999" t="s">
        <v>125</v>
      </c>
      <c r="AE999" t="s">
        <v>125</v>
      </c>
      <c r="AF999" t="s">
        <v>125</v>
      </c>
      <c r="AG999" t="s">
        <v>130</v>
      </c>
    </row>
    <row r="1000" spans="1:33" x14ac:dyDescent="0.2">
      <c r="A1000">
        <v>79</v>
      </c>
      <c r="B1000">
        <v>18929</v>
      </c>
      <c r="C1000" t="s">
        <v>4672</v>
      </c>
      <c r="D1000" t="s">
        <v>4673</v>
      </c>
      <c r="E1000" t="s">
        <v>3665</v>
      </c>
      <c r="F1000" t="s">
        <v>3735</v>
      </c>
      <c r="G1000">
        <v>12</v>
      </c>
      <c r="H1000">
        <v>0</v>
      </c>
      <c r="I1000" t="s">
        <v>794</v>
      </c>
      <c r="J1000" t="s">
        <v>4674</v>
      </c>
      <c r="M1000" t="s">
        <v>4666</v>
      </c>
      <c r="N1000">
        <v>160246</v>
      </c>
      <c r="O1000" t="b">
        <v>0</v>
      </c>
      <c r="P1000">
        <v>23216</v>
      </c>
      <c r="Q1000" t="s">
        <v>4825</v>
      </c>
      <c r="R1000" t="s">
        <v>3739</v>
      </c>
      <c r="S1000" t="s">
        <v>3740</v>
      </c>
      <c r="T1000" t="s">
        <v>130</v>
      </c>
      <c r="U1000">
        <v>18663128</v>
      </c>
      <c r="V1000" t="s">
        <v>3874</v>
      </c>
      <c r="X1000">
        <v>2</v>
      </c>
      <c r="Z1000">
        <v>8</v>
      </c>
      <c r="AB1000" t="s">
        <v>130</v>
      </c>
      <c r="AC1000" t="s">
        <v>125</v>
      </c>
      <c r="AD1000" t="s">
        <v>125</v>
      </c>
      <c r="AE1000" t="s">
        <v>125</v>
      </c>
      <c r="AF1000" t="s">
        <v>125</v>
      </c>
      <c r="AG1000" t="s">
        <v>130</v>
      </c>
    </row>
    <row r="1001" spans="1:33" x14ac:dyDescent="0.2">
      <c r="A1001">
        <v>79</v>
      </c>
      <c r="B1001">
        <v>18929</v>
      </c>
      <c r="C1001" t="s">
        <v>4672</v>
      </c>
      <c r="D1001" t="s">
        <v>4673</v>
      </c>
      <c r="E1001" t="s">
        <v>3665</v>
      </c>
      <c r="F1001" t="s">
        <v>3735</v>
      </c>
      <c r="G1001">
        <v>12</v>
      </c>
      <c r="H1001">
        <v>0</v>
      </c>
      <c r="I1001" t="s">
        <v>794</v>
      </c>
      <c r="J1001" t="s">
        <v>4674</v>
      </c>
      <c r="M1001" t="s">
        <v>4666</v>
      </c>
      <c r="N1001">
        <v>160259</v>
      </c>
      <c r="O1001" t="b">
        <v>0</v>
      </c>
      <c r="P1001">
        <v>23229</v>
      </c>
      <c r="Q1001" t="s">
        <v>4826</v>
      </c>
      <c r="R1001" t="s">
        <v>3739</v>
      </c>
      <c r="S1001" t="s">
        <v>3740</v>
      </c>
      <c r="T1001" t="s">
        <v>130</v>
      </c>
      <c r="U1001">
        <v>18663143</v>
      </c>
      <c r="V1001" t="s">
        <v>3759</v>
      </c>
      <c r="X1001">
        <v>0</v>
      </c>
      <c r="Z1001">
        <v>120</v>
      </c>
      <c r="AB1001" t="s">
        <v>130</v>
      </c>
      <c r="AC1001" t="s">
        <v>125</v>
      </c>
      <c r="AD1001" t="s">
        <v>125</v>
      </c>
      <c r="AE1001" t="s">
        <v>125</v>
      </c>
      <c r="AF1001" t="s">
        <v>125</v>
      </c>
      <c r="AG1001" t="s">
        <v>130</v>
      </c>
    </row>
    <row r="1002" spans="1:33" x14ac:dyDescent="0.2">
      <c r="A1002">
        <v>79</v>
      </c>
      <c r="B1002">
        <v>18929</v>
      </c>
      <c r="C1002" t="s">
        <v>4672</v>
      </c>
      <c r="D1002" t="s">
        <v>4673</v>
      </c>
      <c r="E1002" t="s">
        <v>3665</v>
      </c>
      <c r="F1002" t="s">
        <v>3735</v>
      </c>
      <c r="G1002">
        <v>12</v>
      </c>
      <c r="H1002">
        <v>0</v>
      </c>
      <c r="I1002" t="s">
        <v>794</v>
      </c>
      <c r="J1002" t="s">
        <v>4674</v>
      </c>
      <c r="M1002" t="s">
        <v>4666</v>
      </c>
      <c r="N1002">
        <v>160261</v>
      </c>
      <c r="O1002" t="b">
        <v>0</v>
      </c>
      <c r="P1002">
        <v>23231</v>
      </c>
      <c r="Q1002" t="s">
        <v>4827</v>
      </c>
      <c r="R1002" t="s">
        <v>3739</v>
      </c>
      <c r="S1002" t="s">
        <v>3740</v>
      </c>
      <c r="T1002" t="s">
        <v>130</v>
      </c>
      <c r="U1002">
        <v>18663145</v>
      </c>
      <c r="V1002" t="s">
        <v>3759</v>
      </c>
      <c r="X1002">
        <v>0</v>
      </c>
      <c r="Z1002">
        <v>120</v>
      </c>
      <c r="AB1002" t="s">
        <v>130</v>
      </c>
      <c r="AC1002" t="s">
        <v>125</v>
      </c>
      <c r="AD1002" t="s">
        <v>125</v>
      </c>
      <c r="AE1002" t="s">
        <v>125</v>
      </c>
      <c r="AF1002" t="s">
        <v>125</v>
      </c>
      <c r="AG1002" t="s">
        <v>130</v>
      </c>
    </row>
    <row r="1003" spans="1:33" x14ac:dyDescent="0.2">
      <c r="A1003">
        <v>79</v>
      </c>
      <c r="B1003">
        <v>18929</v>
      </c>
      <c r="C1003" t="s">
        <v>4672</v>
      </c>
      <c r="D1003" t="s">
        <v>4673</v>
      </c>
      <c r="E1003" t="s">
        <v>3665</v>
      </c>
      <c r="F1003" t="s">
        <v>3735</v>
      </c>
      <c r="G1003">
        <v>12</v>
      </c>
      <c r="H1003">
        <v>0</v>
      </c>
      <c r="I1003" t="s">
        <v>794</v>
      </c>
      <c r="J1003" t="s">
        <v>4674</v>
      </c>
      <c r="M1003" t="s">
        <v>4666</v>
      </c>
      <c r="N1003">
        <v>160250</v>
      </c>
      <c r="O1003" t="b">
        <v>0</v>
      </c>
      <c r="P1003">
        <v>23220</v>
      </c>
      <c r="Q1003" t="s">
        <v>4828</v>
      </c>
      <c r="R1003" t="s">
        <v>3739</v>
      </c>
      <c r="S1003" t="s">
        <v>3740</v>
      </c>
      <c r="T1003" t="s">
        <v>130</v>
      </c>
      <c r="U1003">
        <v>18663132</v>
      </c>
      <c r="V1003" t="s">
        <v>3744</v>
      </c>
      <c r="AB1003" t="s">
        <v>130</v>
      </c>
      <c r="AC1003" t="s">
        <v>125</v>
      </c>
      <c r="AD1003" t="s">
        <v>125</v>
      </c>
      <c r="AE1003" t="s">
        <v>125</v>
      </c>
      <c r="AF1003" t="s">
        <v>125</v>
      </c>
      <c r="AG1003" t="s">
        <v>130</v>
      </c>
    </row>
    <row r="1004" spans="1:33" x14ac:dyDescent="0.2">
      <c r="A1004">
        <v>79</v>
      </c>
      <c r="B1004">
        <v>18929</v>
      </c>
      <c r="C1004" t="s">
        <v>4672</v>
      </c>
      <c r="D1004" t="s">
        <v>4673</v>
      </c>
      <c r="E1004" t="s">
        <v>3665</v>
      </c>
      <c r="F1004" t="s">
        <v>3735</v>
      </c>
      <c r="G1004">
        <v>12</v>
      </c>
      <c r="H1004">
        <v>0</v>
      </c>
      <c r="I1004" t="s">
        <v>794</v>
      </c>
      <c r="J1004" t="s">
        <v>4674</v>
      </c>
      <c r="M1004" t="s">
        <v>4666</v>
      </c>
      <c r="N1004">
        <v>160401</v>
      </c>
      <c r="O1004" t="b">
        <v>0</v>
      </c>
      <c r="P1004">
        <v>23240</v>
      </c>
      <c r="Q1004" t="s">
        <v>4829</v>
      </c>
      <c r="R1004" t="s">
        <v>3739</v>
      </c>
      <c r="S1004" t="s">
        <v>3740</v>
      </c>
      <c r="T1004" t="s">
        <v>130</v>
      </c>
      <c r="U1004">
        <v>18668726</v>
      </c>
      <c r="V1004" t="s">
        <v>3744</v>
      </c>
      <c r="AB1004" t="s">
        <v>130</v>
      </c>
      <c r="AC1004" t="s">
        <v>125</v>
      </c>
      <c r="AD1004" t="s">
        <v>125</v>
      </c>
      <c r="AE1004" t="s">
        <v>125</v>
      </c>
      <c r="AF1004" t="s">
        <v>125</v>
      </c>
      <c r="AG1004" t="s">
        <v>130</v>
      </c>
    </row>
    <row r="1005" spans="1:33" x14ac:dyDescent="0.2">
      <c r="A1005">
        <v>79</v>
      </c>
      <c r="B1005">
        <v>18929</v>
      </c>
      <c r="C1005" t="s">
        <v>4672</v>
      </c>
      <c r="D1005" t="s">
        <v>4673</v>
      </c>
      <c r="E1005" t="s">
        <v>3665</v>
      </c>
      <c r="F1005" t="s">
        <v>3735</v>
      </c>
      <c r="G1005">
        <v>12</v>
      </c>
      <c r="H1005">
        <v>0</v>
      </c>
      <c r="I1005" t="s">
        <v>794</v>
      </c>
      <c r="J1005" t="s">
        <v>4674</v>
      </c>
      <c r="M1005" t="s">
        <v>4666</v>
      </c>
      <c r="N1005">
        <v>160406</v>
      </c>
      <c r="O1005" t="b">
        <v>0</v>
      </c>
      <c r="P1005">
        <v>23245</v>
      </c>
      <c r="Q1005" t="s">
        <v>4830</v>
      </c>
      <c r="R1005" t="s">
        <v>3739</v>
      </c>
      <c r="S1005" t="s">
        <v>3740</v>
      </c>
      <c r="T1005" t="s">
        <v>130</v>
      </c>
      <c r="U1005">
        <v>18669313</v>
      </c>
      <c r="V1005" t="s">
        <v>3744</v>
      </c>
      <c r="AB1005" t="s">
        <v>130</v>
      </c>
      <c r="AC1005" t="s">
        <v>125</v>
      </c>
      <c r="AD1005" t="s">
        <v>125</v>
      </c>
      <c r="AE1005" t="s">
        <v>125</v>
      </c>
      <c r="AF1005" t="s">
        <v>125</v>
      </c>
      <c r="AG1005" t="s">
        <v>130</v>
      </c>
    </row>
    <row r="1006" spans="1:33" x14ac:dyDescent="0.2">
      <c r="A1006">
        <v>79</v>
      </c>
      <c r="B1006">
        <v>18929</v>
      </c>
      <c r="C1006" t="s">
        <v>4672</v>
      </c>
      <c r="D1006" t="s">
        <v>4673</v>
      </c>
      <c r="E1006" t="s">
        <v>3665</v>
      </c>
      <c r="F1006" t="s">
        <v>3735</v>
      </c>
      <c r="G1006">
        <v>12</v>
      </c>
      <c r="H1006">
        <v>0</v>
      </c>
      <c r="I1006" t="s">
        <v>794</v>
      </c>
      <c r="J1006" t="s">
        <v>4674</v>
      </c>
      <c r="M1006" t="s">
        <v>4666</v>
      </c>
      <c r="N1006">
        <v>160411</v>
      </c>
      <c r="O1006" t="b">
        <v>0</v>
      </c>
      <c r="P1006">
        <v>23250</v>
      </c>
      <c r="Q1006" t="s">
        <v>4831</v>
      </c>
      <c r="R1006" t="s">
        <v>3739</v>
      </c>
      <c r="S1006" t="s">
        <v>3740</v>
      </c>
      <c r="T1006" t="s">
        <v>130</v>
      </c>
      <c r="U1006">
        <v>18669333</v>
      </c>
      <c r="V1006" t="s">
        <v>3854</v>
      </c>
      <c r="AB1006" t="s">
        <v>130</v>
      </c>
      <c r="AC1006" t="s">
        <v>125</v>
      </c>
      <c r="AD1006" t="s">
        <v>125</v>
      </c>
      <c r="AE1006" t="s">
        <v>125</v>
      </c>
      <c r="AF1006" t="s">
        <v>125</v>
      </c>
      <c r="AG1006" t="s">
        <v>130</v>
      </c>
    </row>
    <row r="1007" spans="1:33" x14ac:dyDescent="0.2">
      <c r="A1007">
        <v>79</v>
      </c>
      <c r="B1007">
        <v>18929</v>
      </c>
      <c r="C1007" t="s">
        <v>4672</v>
      </c>
      <c r="D1007" t="s">
        <v>4673</v>
      </c>
      <c r="E1007" t="s">
        <v>3665</v>
      </c>
      <c r="F1007" t="s">
        <v>3735</v>
      </c>
      <c r="G1007">
        <v>12</v>
      </c>
      <c r="H1007">
        <v>0</v>
      </c>
      <c r="I1007" t="s">
        <v>794</v>
      </c>
      <c r="J1007" t="s">
        <v>4674</v>
      </c>
      <c r="M1007" t="s">
        <v>4666</v>
      </c>
      <c r="N1007">
        <v>160404</v>
      </c>
      <c r="O1007" t="b">
        <v>0</v>
      </c>
      <c r="P1007">
        <v>23243</v>
      </c>
      <c r="Q1007" t="s">
        <v>4832</v>
      </c>
      <c r="R1007" t="s">
        <v>3739</v>
      </c>
      <c r="S1007" t="s">
        <v>3740</v>
      </c>
      <c r="T1007" t="s">
        <v>130</v>
      </c>
      <c r="U1007">
        <v>18669011</v>
      </c>
      <c r="V1007" t="s">
        <v>4833</v>
      </c>
      <c r="X1007">
        <v>0</v>
      </c>
      <c r="Z1007">
        <v>450</v>
      </c>
      <c r="AB1007" t="s">
        <v>130</v>
      </c>
      <c r="AC1007" t="s">
        <v>125</v>
      </c>
      <c r="AD1007" t="s">
        <v>125</v>
      </c>
      <c r="AE1007" t="s">
        <v>125</v>
      </c>
      <c r="AF1007" t="s">
        <v>125</v>
      </c>
      <c r="AG1007" t="s">
        <v>130</v>
      </c>
    </row>
    <row r="1008" spans="1:33" x14ac:dyDescent="0.2">
      <c r="A1008">
        <v>79</v>
      </c>
      <c r="B1008">
        <v>18929</v>
      </c>
      <c r="C1008" t="s">
        <v>4672</v>
      </c>
      <c r="D1008" t="s">
        <v>4673</v>
      </c>
      <c r="E1008" t="s">
        <v>3665</v>
      </c>
      <c r="F1008" t="s">
        <v>3735</v>
      </c>
      <c r="G1008">
        <v>12</v>
      </c>
      <c r="H1008">
        <v>0</v>
      </c>
      <c r="I1008" t="s">
        <v>794</v>
      </c>
      <c r="J1008" t="s">
        <v>4674</v>
      </c>
      <c r="M1008" t="s">
        <v>4666</v>
      </c>
      <c r="N1008">
        <v>160410</v>
      </c>
      <c r="O1008" t="b">
        <v>0</v>
      </c>
      <c r="P1008">
        <v>23249</v>
      </c>
      <c r="Q1008" t="s">
        <v>4834</v>
      </c>
      <c r="R1008" t="s">
        <v>3739</v>
      </c>
      <c r="S1008" t="s">
        <v>3740</v>
      </c>
      <c r="T1008" t="s">
        <v>130</v>
      </c>
      <c r="U1008">
        <v>18669326</v>
      </c>
      <c r="V1008" t="s">
        <v>3744</v>
      </c>
      <c r="AB1008" t="s">
        <v>130</v>
      </c>
      <c r="AC1008" t="s">
        <v>125</v>
      </c>
      <c r="AD1008" t="s">
        <v>125</v>
      </c>
      <c r="AE1008" t="s">
        <v>125</v>
      </c>
      <c r="AF1008" t="s">
        <v>125</v>
      </c>
      <c r="AG1008" t="s">
        <v>130</v>
      </c>
    </row>
    <row r="1009" spans="1:33" x14ac:dyDescent="0.2">
      <c r="A1009">
        <v>79</v>
      </c>
      <c r="B1009">
        <v>18929</v>
      </c>
      <c r="C1009" t="s">
        <v>4672</v>
      </c>
      <c r="D1009" t="s">
        <v>4673</v>
      </c>
      <c r="E1009" t="s">
        <v>3665</v>
      </c>
      <c r="F1009" t="s">
        <v>3735</v>
      </c>
      <c r="G1009">
        <v>12</v>
      </c>
      <c r="H1009">
        <v>0</v>
      </c>
      <c r="I1009" t="s">
        <v>794</v>
      </c>
      <c r="J1009" t="s">
        <v>4674</v>
      </c>
      <c r="M1009" t="s">
        <v>4666</v>
      </c>
      <c r="N1009">
        <v>160409</v>
      </c>
      <c r="O1009" t="b">
        <v>0</v>
      </c>
      <c r="P1009">
        <v>23248</v>
      </c>
      <c r="Q1009" t="s">
        <v>4835</v>
      </c>
      <c r="R1009" t="s">
        <v>3739</v>
      </c>
      <c r="S1009" t="s">
        <v>3740</v>
      </c>
      <c r="T1009" t="s">
        <v>130</v>
      </c>
      <c r="U1009">
        <v>18669322</v>
      </c>
      <c r="V1009" t="s">
        <v>3744</v>
      </c>
      <c r="AB1009" t="s">
        <v>130</v>
      </c>
      <c r="AC1009" t="s">
        <v>125</v>
      </c>
      <c r="AD1009" t="s">
        <v>125</v>
      </c>
      <c r="AE1009" t="s">
        <v>125</v>
      </c>
      <c r="AF1009" t="s">
        <v>125</v>
      </c>
      <c r="AG1009" t="s">
        <v>130</v>
      </c>
    </row>
    <row r="1010" spans="1:33" x14ac:dyDescent="0.2">
      <c r="A1010">
        <v>79</v>
      </c>
      <c r="B1010">
        <v>18929</v>
      </c>
      <c r="C1010" t="s">
        <v>4672</v>
      </c>
      <c r="D1010" t="s">
        <v>4673</v>
      </c>
      <c r="E1010" t="s">
        <v>3665</v>
      </c>
      <c r="F1010" t="s">
        <v>3735</v>
      </c>
      <c r="G1010">
        <v>12</v>
      </c>
      <c r="H1010">
        <v>0</v>
      </c>
      <c r="I1010" t="s">
        <v>794</v>
      </c>
      <c r="J1010" t="s">
        <v>4674</v>
      </c>
      <c r="M1010" t="s">
        <v>4666</v>
      </c>
      <c r="N1010">
        <v>160412</v>
      </c>
      <c r="O1010" t="b">
        <v>0</v>
      </c>
      <c r="P1010">
        <v>23251</v>
      </c>
      <c r="Q1010" t="s">
        <v>4836</v>
      </c>
      <c r="R1010" t="s">
        <v>3739</v>
      </c>
      <c r="S1010" t="s">
        <v>3740</v>
      </c>
      <c r="T1010" t="s">
        <v>130</v>
      </c>
      <c r="U1010">
        <v>18669383</v>
      </c>
      <c r="V1010" t="s">
        <v>3744</v>
      </c>
      <c r="AB1010" t="s">
        <v>130</v>
      </c>
      <c r="AC1010" t="s">
        <v>125</v>
      </c>
      <c r="AD1010" t="s">
        <v>125</v>
      </c>
      <c r="AE1010" t="s">
        <v>125</v>
      </c>
      <c r="AF1010" t="s">
        <v>125</v>
      </c>
      <c r="AG1010" t="s">
        <v>130</v>
      </c>
    </row>
    <row r="1011" spans="1:33" x14ac:dyDescent="0.2">
      <c r="A1011">
        <v>79</v>
      </c>
      <c r="B1011">
        <v>18929</v>
      </c>
      <c r="C1011" t="s">
        <v>4672</v>
      </c>
      <c r="D1011" t="s">
        <v>4673</v>
      </c>
      <c r="E1011" t="s">
        <v>3665</v>
      </c>
      <c r="F1011" t="s">
        <v>3735</v>
      </c>
      <c r="G1011">
        <v>12</v>
      </c>
      <c r="H1011">
        <v>0</v>
      </c>
      <c r="I1011" t="s">
        <v>794</v>
      </c>
      <c r="J1011" t="s">
        <v>4674</v>
      </c>
      <c r="M1011" t="s">
        <v>4666</v>
      </c>
      <c r="N1011">
        <v>160405</v>
      </c>
      <c r="O1011" t="b">
        <v>0</v>
      </c>
      <c r="P1011">
        <v>23244</v>
      </c>
      <c r="Q1011" t="s">
        <v>4837</v>
      </c>
      <c r="R1011" t="s">
        <v>3739</v>
      </c>
      <c r="S1011" t="s">
        <v>3740</v>
      </c>
      <c r="T1011" t="s">
        <v>130</v>
      </c>
      <c r="U1011">
        <v>18669058</v>
      </c>
      <c r="V1011" t="s">
        <v>3744</v>
      </c>
      <c r="AB1011" t="s">
        <v>130</v>
      </c>
      <c r="AC1011" t="s">
        <v>125</v>
      </c>
      <c r="AD1011" t="s">
        <v>125</v>
      </c>
      <c r="AE1011" t="s">
        <v>125</v>
      </c>
      <c r="AF1011" t="s">
        <v>125</v>
      </c>
      <c r="AG1011" t="s">
        <v>130</v>
      </c>
    </row>
    <row r="1012" spans="1:33" x14ac:dyDescent="0.2">
      <c r="A1012">
        <v>79</v>
      </c>
      <c r="B1012">
        <v>18929</v>
      </c>
      <c r="C1012" t="s">
        <v>4672</v>
      </c>
      <c r="D1012" t="s">
        <v>4673</v>
      </c>
      <c r="E1012" t="s">
        <v>3665</v>
      </c>
      <c r="F1012" t="s">
        <v>3735</v>
      </c>
      <c r="G1012">
        <v>12</v>
      </c>
      <c r="H1012">
        <v>0</v>
      </c>
      <c r="I1012" t="s">
        <v>794</v>
      </c>
      <c r="J1012" t="s">
        <v>4674</v>
      </c>
      <c r="M1012" t="s">
        <v>4666</v>
      </c>
      <c r="N1012">
        <v>160400</v>
      </c>
      <c r="O1012" t="b">
        <v>0</v>
      </c>
      <c r="P1012">
        <v>23239</v>
      </c>
      <c r="Q1012" t="s">
        <v>4838</v>
      </c>
      <c r="R1012" t="s">
        <v>3739</v>
      </c>
      <c r="S1012" t="s">
        <v>3740</v>
      </c>
      <c r="T1012" t="s">
        <v>130</v>
      </c>
      <c r="U1012">
        <v>18668680</v>
      </c>
      <c r="V1012" t="s">
        <v>3744</v>
      </c>
      <c r="AB1012" t="s">
        <v>130</v>
      </c>
      <c r="AC1012" t="s">
        <v>125</v>
      </c>
      <c r="AD1012" t="s">
        <v>125</v>
      </c>
      <c r="AE1012" t="s">
        <v>125</v>
      </c>
      <c r="AF1012" t="s">
        <v>125</v>
      </c>
      <c r="AG1012" t="s">
        <v>130</v>
      </c>
    </row>
    <row r="1013" spans="1:33" x14ac:dyDescent="0.2">
      <c r="A1013">
        <v>79</v>
      </c>
      <c r="B1013">
        <v>18929</v>
      </c>
      <c r="C1013" t="s">
        <v>4672</v>
      </c>
      <c r="D1013" t="s">
        <v>4673</v>
      </c>
      <c r="E1013" t="s">
        <v>3665</v>
      </c>
      <c r="F1013" t="s">
        <v>3735</v>
      </c>
      <c r="G1013">
        <v>12</v>
      </c>
      <c r="H1013">
        <v>0</v>
      </c>
      <c r="I1013" t="s">
        <v>794</v>
      </c>
      <c r="J1013" t="s">
        <v>4674</v>
      </c>
      <c r="M1013" t="s">
        <v>4666</v>
      </c>
      <c r="N1013">
        <v>160408</v>
      </c>
      <c r="O1013" t="b">
        <v>0</v>
      </c>
      <c r="P1013">
        <v>23247</v>
      </c>
      <c r="Q1013" t="s">
        <v>4839</v>
      </c>
      <c r="R1013" t="s">
        <v>3739</v>
      </c>
      <c r="S1013" t="s">
        <v>3740</v>
      </c>
      <c r="T1013" t="s">
        <v>130</v>
      </c>
      <c r="U1013">
        <v>18669321</v>
      </c>
      <c r="V1013" t="s">
        <v>3744</v>
      </c>
      <c r="AB1013" t="s">
        <v>130</v>
      </c>
      <c r="AC1013" t="s">
        <v>125</v>
      </c>
      <c r="AD1013" t="s">
        <v>125</v>
      </c>
      <c r="AE1013" t="s">
        <v>125</v>
      </c>
      <c r="AF1013" t="s">
        <v>125</v>
      </c>
      <c r="AG1013" t="s">
        <v>130</v>
      </c>
    </row>
    <row r="1014" spans="1:33" x14ac:dyDescent="0.2">
      <c r="A1014">
        <v>79</v>
      </c>
      <c r="B1014">
        <v>18929</v>
      </c>
      <c r="C1014" t="s">
        <v>4672</v>
      </c>
      <c r="D1014" t="s">
        <v>4673</v>
      </c>
      <c r="E1014" t="s">
        <v>3665</v>
      </c>
      <c r="F1014" t="s">
        <v>3735</v>
      </c>
      <c r="G1014">
        <v>12</v>
      </c>
      <c r="H1014">
        <v>0</v>
      </c>
      <c r="I1014" t="s">
        <v>794</v>
      </c>
      <c r="J1014" t="s">
        <v>4674</v>
      </c>
      <c r="M1014" t="s">
        <v>4666</v>
      </c>
      <c r="N1014">
        <v>160407</v>
      </c>
      <c r="O1014" t="b">
        <v>0</v>
      </c>
      <c r="P1014">
        <v>23246</v>
      </c>
      <c r="Q1014" t="s">
        <v>4840</v>
      </c>
      <c r="R1014" t="s">
        <v>3739</v>
      </c>
      <c r="S1014" t="s">
        <v>3740</v>
      </c>
      <c r="T1014" t="s">
        <v>130</v>
      </c>
      <c r="U1014">
        <v>18669315</v>
      </c>
      <c r="V1014" t="s">
        <v>3744</v>
      </c>
      <c r="AB1014" t="s">
        <v>130</v>
      </c>
      <c r="AC1014" t="s">
        <v>125</v>
      </c>
      <c r="AD1014" t="s">
        <v>125</v>
      </c>
      <c r="AE1014" t="s">
        <v>125</v>
      </c>
      <c r="AF1014" t="s">
        <v>125</v>
      </c>
      <c r="AG1014" t="s">
        <v>130</v>
      </c>
    </row>
    <row r="1015" spans="1:33" x14ac:dyDescent="0.2">
      <c r="A1015">
        <v>79</v>
      </c>
      <c r="B1015">
        <v>18929</v>
      </c>
      <c r="C1015" t="s">
        <v>4672</v>
      </c>
      <c r="D1015" t="s">
        <v>4673</v>
      </c>
      <c r="E1015" t="s">
        <v>3665</v>
      </c>
      <c r="F1015" t="s">
        <v>3735</v>
      </c>
      <c r="G1015">
        <v>12</v>
      </c>
      <c r="H1015">
        <v>0</v>
      </c>
      <c r="I1015" t="s">
        <v>794</v>
      </c>
      <c r="J1015" t="s">
        <v>4674</v>
      </c>
      <c r="M1015" t="s">
        <v>4666</v>
      </c>
      <c r="N1015">
        <v>160398</v>
      </c>
      <c r="O1015" t="b">
        <v>0</v>
      </c>
      <c r="P1015">
        <v>23237</v>
      </c>
      <c r="Q1015" t="s">
        <v>4841</v>
      </c>
      <c r="R1015" t="s">
        <v>3739</v>
      </c>
      <c r="S1015" t="s">
        <v>3740</v>
      </c>
      <c r="T1015" t="s">
        <v>130</v>
      </c>
      <c r="U1015">
        <v>18668629</v>
      </c>
      <c r="V1015" t="s">
        <v>3744</v>
      </c>
      <c r="AB1015" t="s">
        <v>130</v>
      </c>
      <c r="AC1015" t="s">
        <v>125</v>
      </c>
      <c r="AD1015" t="s">
        <v>125</v>
      </c>
      <c r="AE1015" t="s">
        <v>125</v>
      </c>
      <c r="AF1015" t="s">
        <v>125</v>
      </c>
      <c r="AG1015" t="s">
        <v>130</v>
      </c>
    </row>
    <row r="1016" spans="1:33" x14ac:dyDescent="0.2">
      <c r="A1016">
        <v>79</v>
      </c>
      <c r="B1016">
        <v>18929</v>
      </c>
      <c r="C1016" t="s">
        <v>4672</v>
      </c>
      <c r="D1016" t="s">
        <v>4673</v>
      </c>
      <c r="E1016" t="s">
        <v>3665</v>
      </c>
      <c r="F1016" t="s">
        <v>3735</v>
      </c>
      <c r="G1016">
        <v>12</v>
      </c>
      <c r="H1016">
        <v>0</v>
      </c>
      <c r="I1016" t="s">
        <v>794</v>
      </c>
      <c r="J1016" t="s">
        <v>4674</v>
      </c>
      <c r="M1016" t="s">
        <v>4666</v>
      </c>
      <c r="N1016">
        <v>160402</v>
      </c>
      <c r="O1016" t="b">
        <v>0</v>
      </c>
      <c r="P1016">
        <v>23241</v>
      </c>
      <c r="Q1016" t="s">
        <v>4842</v>
      </c>
      <c r="R1016" t="s">
        <v>3739</v>
      </c>
      <c r="S1016" t="s">
        <v>3740</v>
      </c>
      <c r="T1016" t="s">
        <v>130</v>
      </c>
      <c r="U1016">
        <v>18668731</v>
      </c>
      <c r="V1016" t="s">
        <v>4824</v>
      </c>
      <c r="X1016">
        <v>25</v>
      </c>
      <c r="Z1016">
        <v>38</v>
      </c>
      <c r="AB1016" t="s">
        <v>130</v>
      </c>
      <c r="AC1016" t="s">
        <v>125</v>
      </c>
      <c r="AD1016" t="s">
        <v>125</v>
      </c>
      <c r="AE1016" t="s">
        <v>125</v>
      </c>
      <c r="AF1016" t="s">
        <v>125</v>
      </c>
      <c r="AG1016" t="s">
        <v>130</v>
      </c>
    </row>
    <row r="1017" spans="1:33" x14ac:dyDescent="0.2">
      <c r="A1017">
        <v>79</v>
      </c>
      <c r="B1017">
        <v>18929</v>
      </c>
      <c r="C1017" t="s">
        <v>4672</v>
      </c>
      <c r="D1017" t="s">
        <v>4673</v>
      </c>
      <c r="E1017" t="s">
        <v>3665</v>
      </c>
      <c r="F1017" t="s">
        <v>3735</v>
      </c>
      <c r="G1017">
        <v>12</v>
      </c>
      <c r="H1017">
        <v>0</v>
      </c>
      <c r="I1017" t="s">
        <v>794</v>
      </c>
      <c r="J1017" t="s">
        <v>4674</v>
      </c>
      <c r="M1017" t="s">
        <v>4666</v>
      </c>
      <c r="N1017">
        <v>160399</v>
      </c>
      <c r="O1017" t="b">
        <v>0</v>
      </c>
      <c r="P1017">
        <v>23238</v>
      </c>
      <c r="Q1017" t="s">
        <v>4843</v>
      </c>
      <c r="R1017" t="s">
        <v>3739</v>
      </c>
      <c r="S1017" t="s">
        <v>3740</v>
      </c>
      <c r="T1017" t="s">
        <v>130</v>
      </c>
      <c r="U1017">
        <v>18668631</v>
      </c>
      <c r="V1017" t="s">
        <v>3874</v>
      </c>
      <c r="X1017">
        <v>2</v>
      </c>
      <c r="Z1017">
        <v>8</v>
      </c>
      <c r="AB1017" t="s">
        <v>130</v>
      </c>
      <c r="AC1017" t="s">
        <v>125</v>
      </c>
      <c r="AD1017" t="s">
        <v>125</v>
      </c>
      <c r="AE1017" t="s">
        <v>125</v>
      </c>
      <c r="AF1017" t="s">
        <v>125</v>
      </c>
      <c r="AG1017" t="s">
        <v>130</v>
      </c>
    </row>
    <row r="1018" spans="1:33" x14ac:dyDescent="0.2">
      <c r="A1018">
        <v>79</v>
      </c>
      <c r="B1018">
        <v>18929</v>
      </c>
      <c r="C1018" t="s">
        <v>4672</v>
      </c>
      <c r="D1018" t="s">
        <v>4673</v>
      </c>
      <c r="E1018" t="s">
        <v>3665</v>
      </c>
      <c r="F1018" t="s">
        <v>3735</v>
      </c>
      <c r="G1018">
        <v>12</v>
      </c>
      <c r="H1018">
        <v>0</v>
      </c>
      <c r="I1018" t="s">
        <v>794</v>
      </c>
      <c r="J1018" t="s">
        <v>4674</v>
      </c>
      <c r="M1018" t="s">
        <v>4666</v>
      </c>
      <c r="N1018">
        <v>160403</v>
      </c>
      <c r="O1018" t="b">
        <v>0</v>
      </c>
      <c r="P1018">
        <v>23242</v>
      </c>
      <c r="Q1018" t="s">
        <v>4844</v>
      </c>
      <c r="R1018" t="s">
        <v>3739</v>
      </c>
      <c r="S1018" t="s">
        <v>3740</v>
      </c>
      <c r="T1018" t="s">
        <v>130</v>
      </c>
      <c r="U1018">
        <v>18668747</v>
      </c>
      <c r="V1018" t="s">
        <v>3744</v>
      </c>
      <c r="AB1018" t="s">
        <v>130</v>
      </c>
      <c r="AC1018" t="s">
        <v>125</v>
      </c>
      <c r="AD1018" t="s">
        <v>125</v>
      </c>
      <c r="AE1018" t="s">
        <v>125</v>
      </c>
      <c r="AF1018" t="s">
        <v>125</v>
      </c>
      <c r="AG1018" t="s">
        <v>130</v>
      </c>
    </row>
    <row r="1019" spans="1:33" x14ac:dyDescent="0.2">
      <c r="A1019">
        <v>79</v>
      </c>
      <c r="B1019">
        <v>18929</v>
      </c>
      <c r="C1019" t="s">
        <v>4672</v>
      </c>
      <c r="D1019" t="s">
        <v>4673</v>
      </c>
      <c r="E1019" t="s">
        <v>3665</v>
      </c>
      <c r="F1019" t="s">
        <v>3735</v>
      </c>
      <c r="G1019">
        <v>12</v>
      </c>
      <c r="H1019">
        <v>0</v>
      </c>
      <c r="I1019" t="s">
        <v>794</v>
      </c>
      <c r="J1019" t="s">
        <v>4674</v>
      </c>
      <c r="M1019" t="s">
        <v>4666</v>
      </c>
      <c r="N1019">
        <v>160415</v>
      </c>
      <c r="O1019" t="b">
        <v>0</v>
      </c>
      <c r="P1019">
        <v>23254</v>
      </c>
      <c r="Q1019" t="s">
        <v>4845</v>
      </c>
      <c r="R1019" t="s">
        <v>3739</v>
      </c>
      <c r="S1019" t="s">
        <v>3740</v>
      </c>
      <c r="T1019" t="s">
        <v>130</v>
      </c>
      <c r="U1019">
        <v>18670191</v>
      </c>
      <c r="V1019" t="s">
        <v>4750</v>
      </c>
      <c r="X1019">
        <v>0</v>
      </c>
      <c r="Z1019">
        <v>250</v>
      </c>
      <c r="AB1019" t="s">
        <v>130</v>
      </c>
      <c r="AC1019" t="s">
        <v>125</v>
      </c>
      <c r="AD1019" t="s">
        <v>125</v>
      </c>
      <c r="AE1019" t="s">
        <v>125</v>
      </c>
      <c r="AF1019" t="s">
        <v>125</v>
      </c>
      <c r="AG1019" t="s">
        <v>130</v>
      </c>
    </row>
    <row r="1020" spans="1:33" x14ac:dyDescent="0.2">
      <c r="A1020">
        <v>79</v>
      </c>
      <c r="B1020">
        <v>18929</v>
      </c>
      <c r="C1020" t="s">
        <v>4672</v>
      </c>
      <c r="D1020" t="s">
        <v>4673</v>
      </c>
      <c r="E1020" t="s">
        <v>3665</v>
      </c>
      <c r="F1020" t="s">
        <v>3735</v>
      </c>
      <c r="G1020">
        <v>12</v>
      </c>
      <c r="H1020">
        <v>0</v>
      </c>
      <c r="I1020" t="s">
        <v>794</v>
      </c>
      <c r="J1020" t="s">
        <v>4674</v>
      </c>
      <c r="M1020" t="s">
        <v>4666</v>
      </c>
      <c r="N1020">
        <v>160414</v>
      </c>
      <c r="O1020" t="b">
        <v>0</v>
      </c>
      <c r="P1020">
        <v>23253</v>
      </c>
      <c r="Q1020" t="s">
        <v>4846</v>
      </c>
      <c r="R1020" t="s">
        <v>3739</v>
      </c>
      <c r="S1020" t="s">
        <v>3740</v>
      </c>
      <c r="T1020" t="s">
        <v>125</v>
      </c>
      <c r="U1020">
        <v>18670139</v>
      </c>
      <c r="V1020" t="s">
        <v>3744</v>
      </c>
      <c r="AB1020" t="s">
        <v>130</v>
      </c>
      <c r="AC1020" t="s">
        <v>125</v>
      </c>
      <c r="AD1020" t="s">
        <v>125</v>
      </c>
      <c r="AE1020" t="s">
        <v>125</v>
      </c>
      <c r="AF1020" t="s">
        <v>125</v>
      </c>
      <c r="AG1020" t="s">
        <v>130</v>
      </c>
    </row>
    <row r="1021" spans="1:33" x14ac:dyDescent="0.2">
      <c r="A1021">
        <v>79</v>
      </c>
      <c r="B1021">
        <v>18929</v>
      </c>
      <c r="C1021" t="s">
        <v>4672</v>
      </c>
      <c r="D1021" t="s">
        <v>4673</v>
      </c>
      <c r="E1021" t="s">
        <v>3665</v>
      </c>
      <c r="F1021" t="s">
        <v>3735</v>
      </c>
      <c r="G1021">
        <v>12</v>
      </c>
      <c r="H1021">
        <v>0</v>
      </c>
      <c r="I1021" t="s">
        <v>794</v>
      </c>
      <c r="J1021" t="s">
        <v>4674</v>
      </c>
      <c r="M1021" t="s">
        <v>4666</v>
      </c>
      <c r="N1021">
        <v>160413</v>
      </c>
      <c r="O1021" t="b">
        <v>0</v>
      </c>
      <c r="P1021">
        <v>23252</v>
      </c>
      <c r="Q1021" t="s">
        <v>4847</v>
      </c>
      <c r="R1021" t="s">
        <v>3739</v>
      </c>
      <c r="S1021" t="s">
        <v>3740</v>
      </c>
      <c r="T1021" t="s">
        <v>130</v>
      </c>
      <c r="U1021">
        <v>18670075</v>
      </c>
      <c r="V1021" t="s">
        <v>3744</v>
      </c>
      <c r="AB1021" t="s">
        <v>130</v>
      </c>
      <c r="AC1021" t="s">
        <v>125</v>
      </c>
      <c r="AD1021" t="s">
        <v>125</v>
      </c>
      <c r="AE1021" t="s">
        <v>125</v>
      </c>
      <c r="AF1021" t="s">
        <v>125</v>
      </c>
      <c r="AG1021" t="s">
        <v>130</v>
      </c>
    </row>
    <row r="1022" spans="1:33" x14ac:dyDescent="0.2">
      <c r="A1022">
        <v>79</v>
      </c>
      <c r="B1022">
        <v>18929</v>
      </c>
      <c r="C1022" t="s">
        <v>4672</v>
      </c>
      <c r="D1022" t="s">
        <v>4673</v>
      </c>
      <c r="E1022" t="s">
        <v>3665</v>
      </c>
      <c r="F1022" t="s">
        <v>3735</v>
      </c>
      <c r="G1022">
        <v>12</v>
      </c>
      <c r="H1022">
        <v>0</v>
      </c>
      <c r="I1022" t="s">
        <v>794</v>
      </c>
      <c r="J1022" t="s">
        <v>4674</v>
      </c>
      <c r="M1022" t="s">
        <v>4666</v>
      </c>
      <c r="N1022">
        <v>160416</v>
      </c>
      <c r="O1022" t="b">
        <v>0</v>
      </c>
      <c r="P1022">
        <v>23255</v>
      </c>
      <c r="Q1022" t="s">
        <v>4848</v>
      </c>
      <c r="R1022" t="s">
        <v>3739</v>
      </c>
      <c r="S1022" t="s">
        <v>3740</v>
      </c>
      <c r="T1022" t="s">
        <v>130</v>
      </c>
      <c r="U1022">
        <v>18670258</v>
      </c>
      <c r="V1022" t="s">
        <v>3892</v>
      </c>
      <c r="X1022">
        <v>8</v>
      </c>
      <c r="Z1022">
        <v>10</v>
      </c>
      <c r="AB1022" t="s">
        <v>130</v>
      </c>
      <c r="AC1022" t="s">
        <v>125</v>
      </c>
      <c r="AD1022" t="s">
        <v>125</v>
      </c>
      <c r="AE1022" t="s">
        <v>125</v>
      </c>
      <c r="AF1022" t="s">
        <v>125</v>
      </c>
      <c r="AG1022" t="s">
        <v>130</v>
      </c>
    </row>
    <row r="1023" spans="1:33" x14ac:dyDescent="0.2">
      <c r="A1023">
        <v>79</v>
      </c>
      <c r="B1023">
        <v>18929</v>
      </c>
      <c r="C1023" t="s">
        <v>4672</v>
      </c>
      <c r="D1023" t="s">
        <v>4673</v>
      </c>
      <c r="E1023" t="s">
        <v>3665</v>
      </c>
      <c r="F1023" t="s">
        <v>3735</v>
      </c>
      <c r="G1023">
        <v>12</v>
      </c>
      <c r="H1023">
        <v>0</v>
      </c>
      <c r="I1023" t="s">
        <v>794</v>
      </c>
      <c r="J1023" t="s">
        <v>4674</v>
      </c>
      <c r="M1023" t="s">
        <v>4666</v>
      </c>
      <c r="N1023">
        <v>160419</v>
      </c>
      <c r="O1023" t="b">
        <v>0</v>
      </c>
      <c r="P1023">
        <v>23258</v>
      </c>
      <c r="Q1023" t="s">
        <v>4849</v>
      </c>
      <c r="R1023" t="s">
        <v>3739</v>
      </c>
      <c r="S1023" t="s">
        <v>3740</v>
      </c>
      <c r="T1023" t="s">
        <v>130</v>
      </c>
      <c r="U1023">
        <v>18670414</v>
      </c>
      <c r="V1023" t="s">
        <v>4750</v>
      </c>
      <c r="X1023">
        <v>0</v>
      </c>
      <c r="Z1023">
        <v>250</v>
      </c>
      <c r="AB1023" t="s">
        <v>130</v>
      </c>
      <c r="AC1023" t="s">
        <v>125</v>
      </c>
      <c r="AD1023" t="s">
        <v>125</v>
      </c>
      <c r="AE1023" t="s">
        <v>125</v>
      </c>
      <c r="AF1023" t="s">
        <v>125</v>
      </c>
      <c r="AG1023" t="s">
        <v>130</v>
      </c>
    </row>
    <row r="1024" spans="1:33" x14ac:dyDescent="0.2">
      <c r="A1024">
        <v>79</v>
      </c>
      <c r="B1024">
        <v>18929</v>
      </c>
      <c r="C1024" t="s">
        <v>4672</v>
      </c>
      <c r="D1024" t="s">
        <v>4673</v>
      </c>
      <c r="E1024" t="s">
        <v>3665</v>
      </c>
      <c r="F1024" t="s">
        <v>3735</v>
      </c>
      <c r="G1024">
        <v>12</v>
      </c>
      <c r="H1024">
        <v>0</v>
      </c>
      <c r="I1024" t="s">
        <v>794</v>
      </c>
      <c r="J1024" t="s">
        <v>4674</v>
      </c>
      <c r="M1024" t="s">
        <v>4666</v>
      </c>
      <c r="N1024">
        <v>160418</v>
      </c>
      <c r="O1024" t="b">
        <v>0</v>
      </c>
      <c r="P1024">
        <v>23257</v>
      </c>
      <c r="Q1024" t="s">
        <v>4850</v>
      </c>
      <c r="R1024" t="s">
        <v>3739</v>
      </c>
      <c r="S1024" t="s">
        <v>3740</v>
      </c>
      <c r="T1024" t="s">
        <v>130</v>
      </c>
      <c r="U1024">
        <v>18670400</v>
      </c>
      <c r="V1024" t="s">
        <v>3744</v>
      </c>
      <c r="AB1024" t="s">
        <v>130</v>
      </c>
      <c r="AC1024" t="s">
        <v>125</v>
      </c>
      <c r="AD1024" t="s">
        <v>125</v>
      </c>
      <c r="AE1024" t="s">
        <v>125</v>
      </c>
      <c r="AF1024" t="s">
        <v>125</v>
      </c>
      <c r="AG1024" t="s">
        <v>130</v>
      </c>
    </row>
    <row r="1025" spans="1:33" x14ac:dyDescent="0.2">
      <c r="A1025">
        <v>79</v>
      </c>
      <c r="B1025">
        <v>18929</v>
      </c>
      <c r="C1025" t="s">
        <v>4672</v>
      </c>
      <c r="D1025" t="s">
        <v>4673</v>
      </c>
      <c r="E1025" t="s">
        <v>3665</v>
      </c>
      <c r="F1025" t="s">
        <v>3735</v>
      </c>
      <c r="G1025">
        <v>12</v>
      </c>
      <c r="H1025">
        <v>0</v>
      </c>
      <c r="I1025" t="s">
        <v>794</v>
      </c>
      <c r="J1025" t="s">
        <v>4674</v>
      </c>
      <c r="M1025" t="s">
        <v>4666</v>
      </c>
      <c r="N1025">
        <v>160417</v>
      </c>
      <c r="O1025" t="b">
        <v>0</v>
      </c>
      <c r="P1025">
        <v>23256</v>
      </c>
      <c r="Q1025" t="s">
        <v>4851</v>
      </c>
      <c r="R1025" t="s">
        <v>3739</v>
      </c>
      <c r="S1025" t="s">
        <v>3740</v>
      </c>
      <c r="T1025" t="s">
        <v>130</v>
      </c>
      <c r="U1025">
        <v>18670312</v>
      </c>
      <c r="V1025" t="s">
        <v>3744</v>
      </c>
      <c r="AB1025" t="s">
        <v>130</v>
      </c>
      <c r="AC1025" t="s">
        <v>125</v>
      </c>
      <c r="AD1025" t="s">
        <v>125</v>
      </c>
      <c r="AE1025" t="s">
        <v>125</v>
      </c>
      <c r="AF1025" t="s">
        <v>125</v>
      </c>
      <c r="AG1025" t="s">
        <v>130</v>
      </c>
    </row>
    <row r="1026" spans="1:33" x14ac:dyDescent="0.2">
      <c r="A1026">
        <v>79</v>
      </c>
      <c r="B1026">
        <v>18929</v>
      </c>
      <c r="C1026" t="s">
        <v>4672</v>
      </c>
      <c r="D1026" t="s">
        <v>4673</v>
      </c>
      <c r="E1026" t="s">
        <v>3665</v>
      </c>
      <c r="F1026" t="s">
        <v>3735</v>
      </c>
      <c r="G1026">
        <v>12</v>
      </c>
      <c r="H1026">
        <v>0</v>
      </c>
      <c r="I1026" t="s">
        <v>794</v>
      </c>
      <c r="J1026" t="s">
        <v>4674</v>
      </c>
      <c r="M1026" t="s">
        <v>4666</v>
      </c>
      <c r="N1026">
        <v>160424</v>
      </c>
      <c r="O1026" t="b">
        <v>0</v>
      </c>
      <c r="P1026">
        <v>23263</v>
      </c>
      <c r="Q1026" t="s">
        <v>4852</v>
      </c>
      <c r="R1026" t="s">
        <v>3739</v>
      </c>
      <c r="S1026" t="s">
        <v>3740</v>
      </c>
      <c r="T1026" t="s">
        <v>130</v>
      </c>
      <c r="U1026">
        <v>18670838</v>
      </c>
      <c r="V1026" t="s">
        <v>3879</v>
      </c>
      <c r="X1026">
        <v>2</v>
      </c>
      <c r="Z1026">
        <v>5</v>
      </c>
      <c r="AB1026" t="s">
        <v>130</v>
      </c>
      <c r="AC1026" t="s">
        <v>125</v>
      </c>
      <c r="AD1026" t="s">
        <v>125</v>
      </c>
      <c r="AE1026" t="s">
        <v>125</v>
      </c>
      <c r="AF1026" t="s">
        <v>125</v>
      </c>
      <c r="AG1026" t="s">
        <v>130</v>
      </c>
    </row>
    <row r="1027" spans="1:33" x14ac:dyDescent="0.2">
      <c r="A1027">
        <v>79</v>
      </c>
      <c r="B1027">
        <v>18929</v>
      </c>
      <c r="C1027" t="s">
        <v>4672</v>
      </c>
      <c r="D1027" t="s">
        <v>4673</v>
      </c>
      <c r="E1027" t="s">
        <v>3665</v>
      </c>
      <c r="F1027" t="s">
        <v>3735</v>
      </c>
      <c r="G1027">
        <v>12</v>
      </c>
      <c r="H1027">
        <v>0</v>
      </c>
      <c r="I1027" t="s">
        <v>794</v>
      </c>
      <c r="J1027" t="s">
        <v>4674</v>
      </c>
      <c r="M1027" t="s">
        <v>4666</v>
      </c>
      <c r="N1027">
        <v>160422</v>
      </c>
      <c r="O1027" t="b">
        <v>0</v>
      </c>
      <c r="P1027">
        <v>23261</v>
      </c>
      <c r="Q1027" t="s">
        <v>4853</v>
      </c>
      <c r="R1027" t="s">
        <v>3739</v>
      </c>
      <c r="S1027" t="s">
        <v>3740</v>
      </c>
      <c r="T1027" t="s">
        <v>130</v>
      </c>
      <c r="U1027">
        <v>18670744</v>
      </c>
      <c r="V1027" t="s">
        <v>4750</v>
      </c>
      <c r="X1027">
        <v>0</v>
      </c>
      <c r="Z1027">
        <v>250</v>
      </c>
      <c r="AB1027" t="s">
        <v>130</v>
      </c>
      <c r="AC1027" t="s">
        <v>125</v>
      </c>
      <c r="AD1027" t="s">
        <v>125</v>
      </c>
      <c r="AE1027" t="s">
        <v>125</v>
      </c>
      <c r="AF1027" t="s">
        <v>125</v>
      </c>
      <c r="AG1027" t="s">
        <v>130</v>
      </c>
    </row>
    <row r="1028" spans="1:33" x14ac:dyDescent="0.2">
      <c r="A1028">
        <v>79</v>
      </c>
      <c r="B1028">
        <v>18929</v>
      </c>
      <c r="C1028" t="s">
        <v>4672</v>
      </c>
      <c r="D1028" t="s">
        <v>4673</v>
      </c>
      <c r="E1028" t="s">
        <v>3665</v>
      </c>
      <c r="F1028" t="s">
        <v>3735</v>
      </c>
      <c r="G1028">
        <v>12</v>
      </c>
      <c r="H1028">
        <v>0</v>
      </c>
      <c r="I1028" t="s">
        <v>794</v>
      </c>
      <c r="J1028" t="s">
        <v>4674</v>
      </c>
      <c r="M1028" t="s">
        <v>4666</v>
      </c>
      <c r="N1028">
        <v>160421</v>
      </c>
      <c r="O1028" t="b">
        <v>0</v>
      </c>
      <c r="P1028">
        <v>23260</v>
      </c>
      <c r="Q1028" t="s">
        <v>4854</v>
      </c>
      <c r="R1028" t="s">
        <v>3739</v>
      </c>
      <c r="S1028" t="s">
        <v>3740</v>
      </c>
      <c r="T1028" t="s">
        <v>130</v>
      </c>
      <c r="U1028">
        <v>18670568</v>
      </c>
      <c r="V1028" t="s">
        <v>3744</v>
      </c>
      <c r="AB1028" t="s">
        <v>130</v>
      </c>
      <c r="AC1028" t="s">
        <v>125</v>
      </c>
      <c r="AD1028" t="s">
        <v>125</v>
      </c>
      <c r="AE1028" t="s">
        <v>125</v>
      </c>
      <c r="AF1028" t="s">
        <v>125</v>
      </c>
      <c r="AG1028" t="s">
        <v>130</v>
      </c>
    </row>
    <row r="1029" spans="1:33" x14ac:dyDescent="0.2">
      <c r="A1029">
        <v>79</v>
      </c>
      <c r="B1029">
        <v>18929</v>
      </c>
      <c r="C1029" t="s">
        <v>4672</v>
      </c>
      <c r="D1029" t="s">
        <v>4673</v>
      </c>
      <c r="E1029" t="s">
        <v>3665</v>
      </c>
      <c r="F1029" t="s">
        <v>3735</v>
      </c>
      <c r="G1029">
        <v>12</v>
      </c>
      <c r="H1029">
        <v>0</v>
      </c>
      <c r="I1029" t="s">
        <v>794</v>
      </c>
      <c r="J1029" t="s">
        <v>4674</v>
      </c>
      <c r="M1029" t="s">
        <v>4666</v>
      </c>
      <c r="N1029">
        <v>160420</v>
      </c>
      <c r="O1029" t="b">
        <v>0</v>
      </c>
      <c r="P1029">
        <v>23259</v>
      </c>
      <c r="Q1029" t="s">
        <v>4855</v>
      </c>
      <c r="R1029" t="s">
        <v>3739</v>
      </c>
      <c r="S1029" t="s">
        <v>3740</v>
      </c>
      <c r="T1029" t="s">
        <v>130</v>
      </c>
      <c r="U1029">
        <v>18670567</v>
      </c>
      <c r="V1029" t="s">
        <v>3744</v>
      </c>
      <c r="AB1029" t="s">
        <v>130</v>
      </c>
      <c r="AC1029" t="s">
        <v>125</v>
      </c>
      <c r="AD1029" t="s">
        <v>125</v>
      </c>
      <c r="AE1029" t="s">
        <v>125</v>
      </c>
      <c r="AF1029" t="s">
        <v>125</v>
      </c>
      <c r="AG1029" t="s">
        <v>130</v>
      </c>
    </row>
    <row r="1030" spans="1:33" x14ac:dyDescent="0.2">
      <c r="A1030">
        <v>79</v>
      </c>
      <c r="B1030">
        <v>18929</v>
      </c>
      <c r="C1030" t="s">
        <v>4672</v>
      </c>
      <c r="D1030" t="s">
        <v>4673</v>
      </c>
      <c r="E1030" t="s">
        <v>3665</v>
      </c>
      <c r="F1030" t="s">
        <v>3735</v>
      </c>
      <c r="G1030">
        <v>12</v>
      </c>
      <c r="H1030">
        <v>0</v>
      </c>
      <c r="I1030" t="s">
        <v>794</v>
      </c>
      <c r="J1030" t="s">
        <v>4674</v>
      </c>
      <c r="M1030" t="s">
        <v>4666</v>
      </c>
      <c r="N1030">
        <v>160423</v>
      </c>
      <c r="O1030" t="b">
        <v>0</v>
      </c>
      <c r="P1030">
        <v>23262</v>
      </c>
      <c r="Q1030" t="s">
        <v>4856</v>
      </c>
      <c r="R1030" t="s">
        <v>3739</v>
      </c>
      <c r="S1030" t="s">
        <v>3740</v>
      </c>
      <c r="T1030" t="s">
        <v>130</v>
      </c>
      <c r="U1030">
        <v>18670818</v>
      </c>
      <c r="V1030" t="s">
        <v>4857</v>
      </c>
      <c r="X1030">
        <v>0</v>
      </c>
      <c r="Z1030">
        <v>50</v>
      </c>
      <c r="AB1030" t="s">
        <v>130</v>
      </c>
      <c r="AC1030" t="s">
        <v>125</v>
      </c>
      <c r="AD1030" t="s">
        <v>125</v>
      </c>
      <c r="AE1030" t="s">
        <v>125</v>
      </c>
      <c r="AF1030" t="s">
        <v>125</v>
      </c>
      <c r="AG1030" t="s">
        <v>130</v>
      </c>
    </row>
    <row r="1031" spans="1:33" x14ac:dyDescent="0.2">
      <c r="A1031">
        <v>79</v>
      </c>
      <c r="B1031">
        <v>18929</v>
      </c>
      <c r="C1031" t="s">
        <v>4672</v>
      </c>
      <c r="D1031" t="s">
        <v>4673</v>
      </c>
      <c r="E1031" t="s">
        <v>3665</v>
      </c>
      <c r="F1031" t="s">
        <v>3735</v>
      </c>
      <c r="G1031">
        <v>12</v>
      </c>
      <c r="H1031">
        <v>0</v>
      </c>
      <c r="I1031" t="s">
        <v>794</v>
      </c>
      <c r="J1031" t="s">
        <v>4674</v>
      </c>
      <c r="M1031" t="s">
        <v>4666</v>
      </c>
      <c r="N1031">
        <v>160426</v>
      </c>
      <c r="O1031" t="b">
        <v>0</v>
      </c>
      <c r="P1031">
        <v>23265</v>
      </c>
      <c r="Q1031" t="s">
        <v>4858</v>
      </c>
      <c r="R1031" t="s">
        <v>3827</v>
      </c>
      <c r="S1031" t="s">
        <v>3828</v>
      </c>
      <c r="T1031" t="s">
        <v>125</v>
      </c>
      <c r="U1031">
        <v>18670983</v>
      </c>
      <c r="V1031" t="s">
        <v>4783</v>
      </c>
      <c r="X1031">
        <v>0.1666666716337204</v>
      </c>
      <c r="Z1031">
        <v>1</v>
      </c>
      <c r="AB1031" t="s">
        <v>130</v>
      </c>
      <c r="AC1031" t="s">
        <v>125</v>
      </c>
      <c r="AD1031" t="s">
        <v>125</v>
      </c>
      <c r="AE1031" t="s">
        <v>125</v>
      </c>
      <c r="AF1031" t="s">
        <v>125</v>
      </c>
      <c r="AG1031" t="s">
        <v>130</v>
      </c>
    </row>
    <row r="1032" spans="1:33" x14ac:dyDescent="0.2">
      <c r="A1032">
        <v>79</v>
      </c>
      <c r="B1032">
        <v>18929</v>
      </c>
      <c r="C1032" t="s">
        <v>4672</v>
      </c>
      <c r="D1032" t="s">
        <v>4673</v>
      </c>
      <c r="E1032" t="s">
        <v>3665</v>
      </c>
      <c r="F1032" t="s">
        <v>3735</v>
      </c>
      <c r="G1032">
        <v>12</v>
      </c>
      <c r="H1032">
        <v>0</v>
      </c>
      <c r="I1032" t="s">
        <v>794</v>
      </c>
      <c r="J1032" t="s">
        <v>4674</v>
      </c>
      <c r="M1032" t="s">
        <v>4666</v>
      </c>
      <c r="N1032">
        <v>160425</v>
      </c>
      <c r="O1032" t="b">
        <v>0</v>
      </c>
      <c r="P1032">
        <v>23264</v>
      </c>
      <c r="Q1032" t="s">
        <v>4859</v>
      </c>
      <c r="R1032" t="s">
        <v>3739</v>
      </c>
      <c r="S1032" t="s">
        <v>3740</v>
      </c>
      <c r="T1032" t="s">
        <v>130</v>
      </c>
      <c r="U1032">
        <v>18670876</v>
      </c>
      <c r="V1032" t="s">
        <v>3759</v>
      </c>
      <c r="X1032">
        <v>0</v>
      </c>
      <c r="Z1032">
        <v>120</v>
      </c>
      <c r="AB1032" t="s">
        <v>130</v>
      </c>
      <c r="AC1032" t="s">
        <v>125</v>
      </c>
      <c r="AD1032" t="s">
        <v>125</v>
      </c>
      <c r="AE1032" t="s">
        <v>125</v>
      </c>
      <c r="AF1032" t="s">
        <v>125</v>
      </c>
      <c r="AG1032" t="s">
        <v>130</v>
      </c>
    </row>
    <row r="1033" spans="1:33" x14ac:dyDescent="0.2">
      <c r="A1033">
        <v>79</v>
      </c>
      <c r="B1033">
        <v>18929</v>
      </c>
      <c r="C1033" t="s">
        <v>4672</v>
      </c>
      <c r="D1033" t="s">
        <v>4673</v>
      </c>
      <c r="E1033" t="s">
        <v>3665</v>
      </c>
      <c r="F1033" t="s">
        <v>3735</v>
      </c>
      <c r="G1033">
        <v>12</v>
      </c>
      <c r="H1033">
        <v>0</v>
      </c>
      <c r="I1033" t="s">
        <v>794</v>
      </c>
      <c r="J1033" t="s">
        <v>4674</v>
      </c>
      <c r="M1033" t="s">
        <v>4666</v>
      </c>
      <c r="N1033">
        <v>160430</v>
      </c>
      <c r="O1033" t="b">
        <v>0</v>
      </c>
      <c r="P1033">
        <v>23269</v>
      </c>
      <c r="Q1033" t="s">
        <v>4860</v>
      </c>
      <c r="R1033" t="s">
        <v>3739</v>
      </c>
      <c r="S1033" t="s">
        <v>3740</v>
      </c>
      <c r="T1033" t="s">
        <v>130</v>
      </c>
      <c r="U1033">
        <v>18671280</v>
      </c>
      <c r="V1033" t="s">
        <v>3744</v>
      </c>
      <c r="AB1033" t="s">
        <v>130</v>
      </c>
      <c r="AC1033" t="s">
        <v>125</v>
      </c>
      <c r="AD1033" t="s">
        <v>125</v>
      </c>
      <c r="AE1033" t="s">
        <v>125</v>
      </c>
      <c r="AF1033" t="s">
        <v>125</v>
      </c>
      <c r="AG1033" t="s">
        <v>130</v>
      </c>
    </row>
    <row r="1034" spans="1:33" x14ac:dyDescent="0.2">
      <c r="A1034">
        <v>79</v>
      </c>
      <c r="B1034">
        <v>18929</v>
      </c>
      <c r="C1034" t="s">
        <v>4672</v>
      </c>
      <c r="D1034" t="s">
        <v>4673</v>
      </c>
      <c r="E1034" t="s">
        <v>3665</v>
      </c>
      <c r="F1034" t="s">
        <v>3735</v>
      </c>
      <c r="G1034">
        <v>12</v>
      </c>
      <c r="H1034">
        <v>0</v>
      </c>
      <c r="I1034" t="s">
        <v>794</v>
      </c>
      <c r="J1034" t="s">
        <v>4674</v>
      </c>
      <c r="M1034" t="s">
        <v>4666</v>
      </c>
      <c r="N1034">
        <v>160435</v>
      </c>
      <c r="O1034" t="b">
        <v>0</v>
      </c>
      <c r="P1034">
        <v>23274</v>
      </c>
      <c r="Q1034" t="s">
        <v>4861</v>
      </c>
      <c r="R1034" t="s">
        <v>3739</v>
      </c>
      <c r="S1034" t="s">
        <v>3740</v>
      </c>
      <c r="T1034" t="s">
        <v>130</v>
      </c>
      <c r="U1034">
        <v>18671805</v>
      </c>
      <c r="V1034" t="s">
        <v>3744</v>
      </c>
      <c r="AB1034" t="s">
        <v>130</v>
      </c>
      <c r="AC1034" t="s">
        <v>125</v>
      </c>
      <c r="AD1034" t="s">
        <v>125</v>
      </c>
      <c r="AE1034" t="s">
        <v>125</v>
      </c>
      <c r="AF1034" t="s">
        <v>125</v>
      </c>
      <c r="AG1034" t="s">
        <v>130</v>
      </c>
    </row>
    <row r="1035" spans="1:33" x14ac:dyDescent="0.2">
      <c r="A1035">
        <v>79</v>
      </c>
      <c r="B1035">
        <v>18929</v>
      </c>
      <c r="C1035" t="s">
        <v>4672</v>
      </c>
      <c r="D1035" t="s">
        <v>4673</v>
      </c>
      <c r="E1035" t="s">
        <v>3665</v>
      </c>
      <c r="F1035" t="s">
        <v>3735</v>
      </c>
      <c r="G1035">
        <v>12</v>
      </c>
      <c r="H1035">
        <v>0</v>
      </c>
      <c r="I1035" t="s">
        <v>794</v>
      </c>
      <c r="J1035" t="s">
        <v>4674</v>
      </c>
      <c r="M1035" t="s">
        <v>4666</v>
      </c>
      <c r="N1035">
        <v>160446</v>
      </c>
      <c r="O1035" t="b">
        <v>0</v>
      </c>
      <c r="P1035">
        <v>23286</v>
      </c>
      <c r="Q1035" t="s">
        <v>4862</v>
      </c>
      <c r="R1035" t="s">
        <v>3739</v>
      </c>
      <c r="S1035" t="s">
        <v>3740</v>
      </c>
      <c r="T1035" t="s">
        <v>130</v>
      </c>
      <c r="U1035">
        <v>18672296</v>
      </c>
      <c r="V1035" t="s">
        <v>3854</v>
      </c>
      <c r="AB1035" t="s">
        <v>130</v>
      </c>
      <c r="AC1035" t="s">
        <v>125</v>
      </c>
      <c r="AD1035" t="s">
        <v>125</v>
      </c>
      <c r="AE1035" t="s">
        <v>125</v>
      </c>
      <c r="AF1035" t="s">
        <v>125</v>
      </c>
      <c r="AG1035" t="s">
        <v>130</v>
      </c>
    </row>
    <row r="1036" spans="1:33" x14ac:dyDescent="0.2">
      <c r="A1036">
        <v>79</v>
      </c>
      <c r="B1036">
        <v>18929</v>
      </c>
      <c r="C1036" t="s">
        <v>4672</v>
      </c>
      <c r="D1036" t="s">
        <v>4673</v>
      </c>
      <c r="E1036" t="s">
        <v>3665</v>
      </c>
      <c r="F1036" t="s">
        <v>3735</v>
      </c>
      <c r="G1036">
        <v>12</v>
      </c>
      <c r="H1036">
        <v>0</v>
      </c>
      <c r="I1036" t="s">
        <v>794</v>
      </c>
      <c r="J1036" t="s">
        <v>4674</v>
      </c>
      <c r="M1036" t="s">
        <v>4666</v>
      </c>
      <c r="N1036">
        <v>160451</v>
      </c>
      <c r="O1036" t="b">
        <v>0</v>
      </c>
      <c r="P1036">
        <v>23290</v>
      </c>
      <c r="Q1036" t="s">
        <v>4863</v>
      </c>
      <c r="R1036" t="s">
        <v>3739</v>
      </c>
      <c r="S1036" t="s">
        <v>3740</v>
      </c>
      <c r="T1036" t="s">
        <v>130</v>
      </c>
      <c r="U1036">
        <v>18672418</v>
      </c>
      <c r="V1036" t="s">
        <v>3856</v>
      </c>
      <c r="X1036">
        <v>7</v>
      </c>
      <c r="Z1036">
        <v>28</v>
      </c>
      <c r="AB1036" t="s">
        <v>130</v>
      </c>
      <c r="AC1036" t="s">
        <v>125</v>
      </c>
      <c r="AD1036" t="s">
        <v>125</v>
      </c>
      <c r="AE1036" t="s">
        <v>125</v>
      </c>
      <c r="AF1036" t="s">
        <v>125</v>
      </c>
      <c r="AG1036" t="s">
        <v>130</v>
      </c>
    </row>
    <row r="1037" spans="1:33" x14ac:dyDescent="0.2">
      <c r="A1037">
        <v>79</v>
      </c>
      <c r="B1037">
        <v>18929</v>
      </c>
      <c r="C1037" t="s">
        <v>4672</v>
      </c>
      <c r="D1037" t="s">
        <v>4673</v>
      </c>
      <c r="E1037" t="s">
        <v>3665</v>
      </c>
      <c r="F1037" t="s">
        <v>3735</v>
      </c>
      <c r="G1037">
        <v>12</v>
      </c>
      <c r="H1037">
        <v>0</v>
      </c>
      <c r="I1037" t="s">
        <v>794</v>
      </c>
      <c r="J1037" t="s">
        <v>4674</v>
      </c>
      <c r="M1037" t="s">
        <v>4666</v>
      </c>
      <c r="N1037">
        <v>160452</v>
      </c>
      <c r="O1037" t="b">
        <v>0</v>
      </c>
      <c r="P1037">
        <v>23292</v>
      </c>
      <c r="Q1037" t="s">
        <v>4864</v>
      </c>
      <c r="R1037" t="s">
        <v>3739</v>
      </c>
      <c r="S1037" t="s">
        <v>3740</v>
      </c>
      <c r="T1037" t="s">
        <v>130</v>
      </c>
      <c r="U1037">
        <v>18672419</v>
      </c>
      <c r="V1037" t="s">
        <v>3858</v>
      </c>
      <c r="X1037">
        <v>15</v>
      </c>
      <c r="Z1037">
        <v>45</v>
      </c>
      <c r="AB1037" t="s">
        <v>130</v>
      </c>
      <c r="AC1037" t="s">
        <v>125</v>
      </c>
      <c r="AD1037" t="s">
        <v>125</v>
      </c>
      <c r="AE1037" t="s">
        <v>125</v>
      </c>
      <c r="AF1037" t="s">
        <v>125</v>
      </c>
      <c r="AG1037" t="s">
        <v>130</v>
      </c>
    </row>
    <row r="1038" spans="1:33" x14ac:dyDescent="0.2">
      <c r="A1038">
        <v>79</v>
      </c>
      <c r="B1038">
        <v>18929</v>
      </c>
      <c r="C1038" t="s">
        <v>4672</v>
      </c>
      <c r="D1038" t="s">
        <v>4673</v>
      </c>
      <c r="E1038" t="s">
        <v>3665</v>
      </c>
      <c r="F1038" t="s">
        <v>3735</v>
      </c>
      <c r="G1038">
        <v>12</v>
      </c>
      <c r="H1038">
        <v>0</v>
      </c>
      <c r="I1038" t="s">
        <v>794</v>
      </c>
      <c r="J1038" t="s">
        <v>4674</v>
      </c>
      <c r="M1038" t="s">
        <v>4666</v>
      </c>
      <c r="N1038">
        <v>160449</v>
      </c>
      <c r="O1038" t="b">
        <v>0</v>
      </c>
      <c r="P1038">
        <v>23288</v>
      </c>
      <c r="Q1038" t="s">
        <v>4865</v>
      </c>
      <c r="R1038" t="s">
        <v>3739</v>
      </c>
      <c r="S1038" t="s">
        <v>3740</v>
      </c>
      <c r="T1038" t="s">
        <v>130</v>
      </c>
      <c r="U1038">
        <v>18672330</v>
      </c>
      <c r="V1038" t="s">
        <v>3799</v>
      </c>
      <c r="X1038">
        <v>8</v>
      </c>
      <c r="Z1038">
        <v>15</v>
      </c>
      <c r="AB1038" t="s">
        <v>130</v>
      </c>
      <c r="AC1038" t="s">
        <v>125</v>
      </c>
      <c r="AD1038" t="s">
        <v>125</v>
      </c>
      <c r="AE1038" t="s">
        <v>125</v>
      </c>
      <c r="AF1038" t="s">
        <v>125</v>
      </c>
      <c r="AG1038" t="s">
        <v>130</v>
      </c>
    </row>
    <row r="1039" spans="1:33" x14ac:dyDescent="0.2">
      <c r="A1039">
        <v>79</v>
      </c>
      <c r="B1039">
        <v>18929</v>
      </c>
      <c r="C1039" t="s">
        <v>4672</v>
      </c>
      <c r="D1039" t="s">
        <v>4673</v>
      </c>
      <c r="E1039" t="s">
        <v>3665</v>
      </c>
      <c r="F1039" t="s">
        <v>3735</v>
      </c>
      <c r="G1039">
        <v>12</v>
      </c>
      <c r="H1039">
        <v>0</v>
      </c>
      <c r="I1039" t="s">
        <v>794</v>
      </c>
      <c r="J1039" t="s">
        <v>4674</v>
      </c>
      <c r="M1039" t="s">
        <v>4666</v>
      </c>
      <c r="N1039">
        <v>160433</v>
      </c>
      <c r="O1039" t="b">
        <v>0</v>
      </c>
      <c r="P1039">
        <v>23272</v>
      </c>
      <c r="Q1039" t="s">
        <v>4866</v>
      </c>
      <c r="R1039" t="s">
        <v>3739</v>
      </c>
      <c r="S1039" t="s">
        <v>3740</v>
      </c>
      <c r="T1039" t="s">
        <v>130</v>
      </c>
      <c r="U1039">
        <v>18671589</v>
      </c>
      <c r="V1039" t="s">
        <v>3768</v>
      </c>
      <c r="X1039">
        <v>0</v>
      </c>
      <c r="Z1039">
        <v>1200</v>
      </c>
      <c r="AB1039" t="s">
        <v>130</v>
      </c>
      <c r="AC1039" t="s">
        <v>125</v>
      </c>
      <c r="AD1039" t="s">
        <v>125</v>
      </c>
      <c r="AE1039" t="s">
        <v>125</v>
      </c>
      <c r="AF1039" t="s">
        <v>125</v>
      </c>
      <c r="AG1039" t="s">
        <v>130</v>
      </c>
    </row>
    <row r="1040" spans="1:33" x14ac:dyDescent="0.2">
      <c r="A1040">
        <v>79</v>
      </c>
      <c r="B1040">
        <v>18929</v>
      </c>
      <c r="C1040" t="s">
        <v>4672</v>
      </c>
      <c r="D1040" t="s">
        <v>4673</v>
      </c>
      <c r="E1040" t="s">
        <v>3665</v>
      </c>
      <c r="F1040" t="s">
        <v>3735</v>
      </c>
      <c r="G1040">
        <v>12</v>
      </c>
      <c r="H1040">
        <v>0</v>
      </c>
      <c r="I1040" t="s">
        <v>794</v>
      </c>
      <c r="J1040" t="s">
        <v>4674</v>
      </c>
      <c r="M1040" t="s">
        <v>4666</v>
      </c>
      <c r="N1040">
        <v>160441</v>
      </c>
      <c r="O1040" t="b">
        <v>0</v>
      </c>
      <c r="P1040">
        <v>23280</v>
      </c>
      <c r="Q1040" t="s">
        <v>4867</v>
      </c>
      <c r="R1040" t="s">
        <v>3739</v>
      </c>
      <c r="S1040" t="s">
        <v>3740</v>
      </c>
      <c r="T1040" t="s">
        <v>130</v>
      </c>
      <c r="U1040">
        <v>18672266</v>
      </c>
      <c r="V1040" t="s">
        <v>3744</v>
      </c>
      <c r="AB1040" t="s">
        <v>130</v>
      </c>
      <c r="AC1040" t="s">
        <v>125</v>
      </c>
      <c r="AD1040" t="s">
        <v>125</v>
      </c>
      <c r="AE1040" t="s">
        <v>125</v>
      </c>
      <c r="AF1040" t="s">
        <v>125</v>
      </c>
      <c r="AG1040" t="s">
        <v>130</v>
      </c>
    </row>
    <row r="1041" spans="1:33" x14ac:dyDescent="0.2">
      <c r="A1041">
        <v>79</v>
      </c>
      <c r="B1041">
        <v>18929</v>
      </c>
      <c r="C1041" t="s">
        <v>4672</v>
      </c>
      <c r="D1041" t="s">
        <v>4673</v>
      </c>
      <c r="E1041" t="s">
        <v>3665</v>
      </c>
      <c r="F1041" t="s">
        <v>3735</v>
      </c>
      <c r="G1041">
        <v>12</v>
      </c>
      <c r="H1041">
        <v>0</v>
      </c>
      <c r="I1041" t="s">
        <v>794</v>
      </c>
      <c r="J1041" t="s">
        <v>4674</v>
      </c>
      <c r="M1041" t="s">
        <v>4666</v>
      </c>
      <c r="N1041">
        <v>160437</v>
      </c>
      <c r="O1041" t="b">
        <v>0</v>
      </c>
      <c r="P1041">
        <v>23276</v>
      </c>
      <c r="Q1041" t="s">
        <v>4868</v>
      </c>
      <c r="R1041" t="s">
        <v>3739</v>
      </c>
      <c r="S1041" t="s">
        <v>3740</v>
      </c>
      <c r="T1041" t="s">
        <v>130</v>
      </c>
      <c r="U1041">
        <v>18671954</v>
      </c>
      <c r="V1041" t="s">
        <v>3744</v>
      </c>
      <c r="AB1041" t="s">
        <v>130</v>
      </c>
      <c r="AC1041" t="s">
        <v>125</v>
      </c>
      <c r="AD1041" t="s">
        <v>125</v>
      </c>
      <c r="AE1041" t="s">
        <v>125</v>
      </c>
      <c r="AF1041" t="s">
        <v>125</v>
      </c>
      <c r="AG1041" t="s">
        <v>130</v>
      </c>
    </row>
    <row r="1042" spans="1:33" x14ac:dyDescent="0.2">
      <c r="A1042">
        <v>79</v>
      </c>
      <c r="B1042">
        <v>18929</v>
      </c>
      <c r="C1042" t="s">
        <v>4672</v>
      </c>
      <c r="D1042" t="s">
        <v>4673</v>
      </c>
      <c r="E1042" t="s">
        <v>3665</v>
      </c>
      <c r="F1042" t="s">
        <v>3735</v>
      </c>
      <c r="G1042">
        <v>12</v>
      </c>
      <c r="H1042">
        <v>0</v>
      </c>
      <c r="I1042" t="s">
        <v>794</v>
      </c>
      <c r="J1042" t="s">
        <v>4674</v>
      </c>
      <c r="M1042" t="s">
        <v>4666</v>
      </c>
      <c r="N1042">
        <v>160434</v>
      </c>
      <c r="O1042" t="b">
        <v>0</v>
      </c>
      <c r="P1042">
        <v>23273</v>
      </c>
      <c r="Q1042" t="s">
        <v>4869</v>
      </c>
      <c r="R1042" t="s">
        <v>3739</v>
      </c>
      <c r="S1042" t="s">
        <v>3740</v>
      </c>
      <c r="T1042" t="s">
        <v>130</v>
      </c>
      <c r="U1042">
        <v>18671801</v>
      </c>
      <c r="V1042" t="s">
        <v>3744</v>
      </c>
      <c r="AB1042" t="s">
        <v>130</v>
      </c>
      <c r="AC1042" t="s">
        <v>125</v>
      </c>
      <c r="AD1042" t="s">
        <v>125</v>
      </c>
      <c r="AE1042" t="s">
        <v>125</v>
      </c>
      <c r="AF1042" t="s">
        <v>125</v>
      </c>
      <c r="AG1042" t="s">
        <v>130</v>
      </c>
    </row>
    <row r="1043" spans="1:33" x14ac:dyDescent="0.2">
      <c r="A1043">
        <v>79</v>
      </c>
      <c r="B1043">
        <v>18929</v>
      </c>
      <c r="C1043" t="s">
        <v>4672</v>
      </c>
      <c r="D1043" t="s">
        <v>4673</v>
      </c>
      <c r="E1043" t="s">
        <v>3665</v>
      </c>
      <c r="F1043" t="s">
        <v>3735</v>
      </c>
      <c r="G1043">
        <v>12</v>
      </c>
      <c r="H1043">
        <v>0</v>
      </c>
      <c r="I1043" t="s">
        <v>794</v>
      </c>
      <c r="J1043" t="s">
        <v>4674</v>
      </c>
      <c r="M1043" t="s">
        <v>4666</v>
      </c>
      <c r="N1043">
        <v>160429</v>
      </c>
      <c r="O1043" t="b">
        <v>0</v>
      </c>
      <c r="P1043">
        <v>23268</v>
      </c>
      <c r="Q1043" t="s">
        <v>4870</v>
      </c>
      <c r="R1043" t="s">
        <v>3739</v>
      </c>
      <c r="S1043" t="s">
        <v>3740</v>
      </c>
      <c r="T1043" t="s">
        <v>130</v>
      </c>
      <c r="U1043">
        <v>18671189</v>
      </c>
      <c r="V1043" t="s">
        <v>3744</v>
      </c>
      <c r="AB1043" t="s">
        <v>130</v>
      </c>
      <c r="AC1043" t="s">
        <v>125</v>
      </c>
      <c r="AD1043" t="s">
        <v>125</v>
      </c>
      <c r="AE1043" t="s">
        <v>125</v>
      </c>
      <c r="AF1043" t="s">
        <v>125</v>
      </c>
      <c r="AG1043" t="s">
        <v>130</v>
      </c>
    </row>
    <row r="1044" spans="1:33" x14ac:dyDescent="0.2">
      <c r="A1044">
        <v>79</v>
      </c>
      <c r="B1044">
        <v>18929</v>
      </c>
      <c r="C1044" t="s">
        <v>4672</v>
      </c>
      <c r="D1044" t="s">
        <v>4673</v>
      </c>
      <c r="E1044" t="s">
        <v>3665</v>
      </c>
      <c r="F1044" t="s">
        <v>3735</v>
      </c>
      <c r="G1044">
        <v>12</v>
      </c>
      <c r="H1044">
        <v>0</v>
      </c>
      <c r="I1044" t="s">
        <v>794</v>
      </c>
      <c r="J1044" t="s">
        <v>4674</v>
      </c>
      <c r="M1044" t="s">
        <v>4666</v>
      </c>
      <c r="N1044">
        <v>160436</v>
      </c>
      <c r="O1044" t="b">
        <v>0</v>
      </c>
      <c r="P1044">
        <v>23275</v>
      </c>
      <c r="Q1044" t="s">
        <v>4871</v>
      </c>
      <c r="R1044" t="s">
        <v>3739</v>
      </c>
      <c r="S1044" t="s">
        <v>3740</v>
      </c>
      <c r="T1044" t="s">
        <v>130</v>
      </c>
      <c r="U1044">
        <v>18671879</v>
      </c>
      <c r="V1044" t="s">
        <v>3744</v>
      </c>
      <c r="AB1044" t="s">
        <v>130</v>
      </c>
      <c r="AC1044" t="s">
        <v>125</v>
      </c>
      <c r="AD1044" t="s">
        <v>125</v>
      </c>
      <c r="AE1044" t="s">
        <v>125</v>
      </c>
      <c r="AF1044" t="s">
        <v>125</v>
      </c>
      <c r="AG1044" t="s">
        <v>130</v>
      </c>
    </row>
    <row r="1045" spans="1:33" x14ac:dyDescent="0.2">
      <c r="A1045">
        <v>79</v>
      </c>
      <c r="B1045">
        <v>18929</v>
      </c>
      <c r="C1045" t="s">
        <v>4672</v>
      </c>
      <c r="D1045" t="s">
        <v>4673</v>
      </c>
      <c r="E1045" t="s">
        <v>3665</v>
      </c>
      <c r="F1045" t="s">
        <v>3735</v>
      </c>
      <c r="G1045">
        <v>12</v>
      </c>
      <c r="H1045">
        <v>0</v>
      </c>
      <c r="I1045" t="s">
        <v>794</v>
      </c>
      <c r="J1045" t="s">
        <v>4674</v>
      </c>
      <c r="M1045" t="s">
        <v>4666</v>
      </c>
      <c r="N1045">
        <v>160444</v>
      </c>
      <c r="O1045" t="b">
        <v>0</v>
      </c>
      <c r="P1045">
        <v>23283</v>
      </c>
      <c r="Q1045" t="s">
        <v>4872</v>
      </c>
      <c r="R1045" t="s">
        <v>3739</v>
      </c>
      <c r="S1045" t="s">
        <v>3740</v>
      </c>
      <c r="T1045" t="s">
        <v>130</v>
      </c>
      <c r="U1045">
        <v>18672294</v>
      </c>
      <c r="V1045" t="s">
        <v>3744</v>
      </c>
      <c r="AB1045" t="s">
        <v>130</v>
      </c>
      <c r="AC1045" t="s">
        <v>125</v>
      </c>
      <c r="AD1045" t="s">
        <v>125</v>
      </c>
      <c r="AE1045" t="s">
        <v>125</v>
      </c>
      <c r="AF1045" t="s">
        <v>125</v>
      </c>
      <c r="AG1045" t="s">
        <v>130</v>
      </c>
    </row>
    <row r="1046" spans="1:33" x14ac:dyDescent="0.2">
      <c r="A1046">
        <v>79</v>
      </c>
      <c r="B1046">
        <v>18929</v>
      </c>
      <c r="C1046" t="s">
        <v>4672</v>
      </c>
      <c r="D1046" t="s">
        <v>4673</v>
      </c>
      <c r="E1046" t="s">
        <v>3665</v>
      </c>
      <c r="F1046" t="s">
        <v>3735</v>
      </c>
      <c r="G1046">
        <v>12</v>
      </c>
      <c r="H1046">
        <v>0</v>
      </c>
      <c r="I1046" t="s">
        <v>794</v>
      </c>
      <c r="J1046" t="s">
        <v>4674</v>
      </c>
      <c r="M1046" t="s">
        <v>4666</v>
      </c>
      <c r="N1046">
        <v>160427</v>
      </c>
      <c r="O1046" t="b">
        <v>0</v>
      </c>
      <c r="P1046">
        <v>23266</v>
      </c>
      <c r="Q1046" t="s">
        <v>4873</v>
      </c>
      <c r="R1046" t="s">
        <v>3739</v>
      </c>
      <c r="S1046" t="s">
        <v>3740</v>
      </c>
      <c r="T1046" t="s">
        <v>130</v>
      </c>
      <c r="U1046">
        <v>18671174</v>
      </c>
      <c r="V1046" t="s">
        <v>3744</v>
      </c>
      <c r="AB1046" t="s">
        <v>130</v>
      </c>
      <c r="AC1046" t="s">
        <v>125</v>
      </c>
      <c r="AD1046" t="s">
        <v>125</v>
      </c>
      <c r="AE1046" t="s">
        <v>125</v>
      </c>
      <c r="AF1046" t="s">
        <v>125</v>
      </c>
      <c r="AG1046" t="s">
        <v>130</v>
      </c>
    </row>
    <row r="1047" spans="1:33" x14ac:dyDescent="0.2">
      <c r="A1047">
        <v>79</v>
      </c>
      <c r="B1047">
        <v>18929</v>
      </c>
      <c r="C1047" t="s">
        <v>4672</v>
      </c>
      <c r="D1047" t="s">
        <v>4673</v>
      </c>
      <c r="E1047" t="s">
        <v>3665</v>
      </c>
      <c r="F1047" t="s">
        <v>3735</v>
      </c>
      <c r="G1047">
        <v>12</v>
      </c>
      <c r="H1047">
        <v>0</v>
      </c>
      <c r="I1047" t="s">
        <v>794</v>
      </c>
      <c r="J1047" t="s">
        <v>4674</v>
      </c>
      <c r="M1047" t="s">
        <v>4666</v>
      </c>
      <c r="N1047">
        <v>160438</v>
      </c>
      <c r="O1047" t="b">
        <v>0</v>
      </c>
      <c r="P1047">
        <v>23277</v>
      </c>
      <c r="Q1047" t="s">
        <v>4874</v>
      </c>
      <c r="R1047" t="s">
        <v>3739</v>
      </c>
      <c r="S1047" t="s">
        <v>3740</v>
      </c>
      <c r="T1047" t="s">
        <v>130</v>
      </c>
      <c r="U1047">
        <v>18671958</v>
      </c>
      <c r="V1047" t="s">
        <v>3884</v>
      </c>
      <c r="X1047">
        <v>0</v>
      </c>
      <c r="Z1047">
        <v>300</v>
      </c>
      <c r="AB1047" t="s">
        <v>130</v>
      </c>
      <c r="AC1047" t="s">
        <v>125</v>
      </c>
      <c r="AD1047" t="s">
        <v>125</v>
      </c>
      <c r="AE1047" t="s">
        <v>125</v>
      </c>
      <c r="AF1047" t="s">
        <v>125</v>
      </c>
      <c r="AG1047" t="s">
        <v>130</v>
      </c>
    </row>
    <row r="1048" spans="1:33" x14ac:dyDescent="0.2">
      <c r="A1048">
        <v>79</v>
      </c>
      <c r="B1048">
        <v>18929</v>
      </c>
      <c r="C1048" t="s">
        <v>4672</v>
      </c>
      <c r="D1048" t="s">
        <v>4673</v>
      </c>
      <c r="E1048" t="s">
        <v>3665</v>
      </c>
      <c r="F1048" t="s">
        <v>3735</v>
      </c>
      <c r="G1048">
        <v>12</v>
      </c>
      <c r="H1048">
        <v>0</v>
      </c>
      <c r="I1048" t="s">
        <v>794</v>
      </c>
      <c r="J1048" t="s">
        <v>4674</v>
      </c>
      <c r="M1048" t="s">
        <v>4666</v>
      </c>
      <c r="N1048">
        <v>160439</v>
      </c>
      <c r="O1048" t="b">
        <v>0</v>
      </c>
      <c r="P1048">
        <v>23278</v>
      </c>
      <c r="Q1048" t="s">
        <v>4875</v>
      </c>
      <c r="R1048" t="s">
        <v>3739</v>
      </c>
      <c r="S1048" t="s">
        <v>3740</v>
      </c>
      <c r="T1048" t="s">
        <v>130</v>
      </c>
      <c r="U1048">
        <v>18672178</v>
      </c>
      <c r="V1048" t="s">
        <v>3884</v>
      </c>
      <c r="X1048">
        <v>0</v>
      </c>
      <c r="Z1048">
        <v>300</v>
      </c>
      <c r="AB1048" t="s">
        <v>130</v>
      </c>
      <c r="AC1048" t="s">
        <v>125</v>
      </c>
      <c r="AD1048" t="s">
        <v>125</v>
      </c>
      <c r="AE1048" t="s">
        <v>125</v>
      </c>
      <c r="AF1048" t="s">
        <v>125</v>
      </c>
      <c r="AG1048" t="s">
        <v>130</v>
      </c>
    </row>
    <row r="1049" spans="1:33" x14ac:dyDescent="0.2">
      <c r="A1049">
        <v>79</v>
      </c>
      <c r="B1049">
        <v>18929</v>
      </c>
      <c r="C1049" t="s">
        <v>4672</v>
      </c>
      <c r="D1049" t="s">
        <v>4673</v>
      </c>
      <c r="E1049" t="s">
        <v>3665</v>
      </c>
      <c r="F1049" t="s">
        <v>3735</v>
      </c>
      <c r="G1049">
        <v>12</v>
      </c>
      <c r="H1049">
        <v>0</v>
      </c>
      <c r="I1049" t="s">
        <v>794</v>
      </c>
      <c r="J1049" t="s">
        <v>4674</v>
      </c>
      <c r="M1049" t="s">
        <v>4666</v>
      </c>
      <c r="N1049">
        <v>160440</v>
      </c>
      <c r="O1049" t="b">
        <v>0</v>
      </c>
      <c r="P1049">
        <v>23279</v>
      </c>
      <c r="Q1049" t="s">
        <v>4876</v>
      </c>
      <c r="R1049" t="s">
        <v>3739</v>
      </c>
      <c r="S1049" t="s">
        <v>3740</v>
      </c>
      <c r="T1049" t="s">
        <v>130</v>
      </c>
      <c r="U1049">
        <v>18672183</v>
      </c>
      <c r="V1049" t="s">
        <v>3884</v>
      </c>
      <c r="X1049">
        <v>0</v>
      </c>
      <c r="Z1049">
        <v>300</v>
      </c>
      <c r="AB1049" t="s">
        <v>130</v>
      </c>
      <c r="AC1049" t="s">
        <v>125</v>
      </c>
      <c r="AD1049" t="s">
        <v>125</v>
      </c>
      <c r="AE1049" t="s">
        <v>125</v>
      </c>
      <c r="AF1049" t="s">
        <v>125</v>
      </c>
      <c r="AG1049" t="s">
        <v>130</v>
      </c>
    </row>
    <row r="1050" spans="1:33" x14ac:dyDescent="0.2">
      <c r="A1050">
        <v>79</v>
      </c>
      <c r="B1050">
        <v>18929</v>
      </c>
      <c r="C1050" t="s">
        <v>4672</v>
      </c>
      <c r="D1050" t="s">
        <v>4673</v>
      </c>
      <c r="E1050" t="s">
        <v>3665</v>
      </c>
      <c r="F1050" t="s">
        <v>3735</v>
      </c>
      <c r="G1050">
        <v>12</v>
      </c>
      <c r="H1050">
        <v>0</v>
      </c>
      <c r="I1050" t="s">
        <v>794</v>
      </c>
      <c r="J1050" t="s">
        <v>4674</v>
      </c>
      <c r="M1050" t="s">
        <v>4666</v>
      </c>
      <c r="N1050">
        <v>160431</v>
      </c>
      <c r="O1050" t="b">
        <v>0</v>
      </c>
      <c r="P1050">
        <v>23270</v>
      </c>
      <c r="Q1050" t="s">
        <v>4877</v>
      </c>
      <c r="R1050" t="s">
        <v>3739</v>
      </c>
      <c r="S1050" t="s">
        <v>3740</v>
      </c>
      <c r="T1050" t="s">
        <v>130</v>
      </c>
      <c r="U1050">
        <v>18671411</v>
      </c>
      <c r="V1050" t="s">
        <v>4878</v>
      </c>
      <c r="X1050">
        <v>20</v>
      </c>
      <c r="Z1050">
        <v>30</v>
      </c>
      <c r="AB1050" t="s">
        <v>130</v>
      </c>
      <c r="AC1050" t="s">
        <v>125</v>
      </c>
      <c r="AD1050" t="s">
        <v>125</v>
      </c>
      <c r="AE1050" t="s">
        <v>125</v>
      </c>
      <c r="AF1050" t="s">
        <v>125</v>
      </c>
      <c r="AG1050" t="s">
        <v>130</v>
      </c>
    </row>
    <row r="1051" spans="1:33" x14ac:dyDescent="0.2">
      <c r="A1051">
        <v>79</v>
      </c>
      <c r="B1051">
        <v>18929</v>
      </c>
      <c r="C1051" t="s">
        <v>4672</v>
      </c>
      <c r="D1051" t="s">
        <v>4673</v>
      </c>
      <c r="E1051" t="s">
        <v>3665</v>
      </c>
      <c r="F1051" t="s">
        <v>3735</v>
      </c>
      <c r="G1051">
        <v>12</v>
      </c>
      <c r="H1051">
        <v>0</v>
      </c>
      <c r="I1051" t="s">
        <v>794</v>
      </c>
      <c r="J1051" t="s">
        <v>4674</v>
      </c>
      <c r="M1051" t="s">
        <v>4666</v>
      </c>
      <c r="N1051">
        <v>160428</v>
      </c>
      <c r="O1051" t="b">
        <v>0</v>
      </c>
      <c r="P1051">
        <v>23267</v>
      </c>
      <c r="Q1051" t="s">
        <v>4879</v>
      </c>
      <c r="R1051" t="s">
        <v>3739</v>
      </c>
      <c r="S1051" t="s">
        <v>3740</v>
      </c>
      <c r="T1051" t="s">
        <v>130</v>
      </c>
      <c r="U1051">
        <v>18671175</v>
      </c>
      <c r="V1051" t="s">
        <v>3874</v>
      </c>
      <c r="X1051">
        <v>2</v>
      </c>
      <c r="Z1051">
        <v>8</v>
      </c>
      <c r="AB1051" t="s">
        <v>130</v>
      </c>
      <c r="AC1051" t="s">
        <v>125</v>
      </c>
      <c r="AD1051" t="s">
        <v>125</v>
      </c>
      <c r="AE1051" t="s">
        <v>125</v>
      </c>
      <c r="AF1051" t="s">
        <v>125</v>
      </c>
      <c r="AG1051" t="s">
        <v>130</v>
      </c>
    </row>
    <row r="1052" spans="1:33" x14ac:dyDescent="0.2">
      <c r="A1052">
        <v>79</v>
      </c>
      <c r="B1052">
        <v>18929</v>
      </c>
      <c r="C1052" t="s">
        <v>4672</v>
      </c>
      <c r="D1052" t="s">
        <v>4673</v>
      </c>
      <c r="E1052" t="s">
        <v>3665</v>
      </c>
      <c r="F1052" t="s">
        <v>3735</v>
      </c>
      <c r="G1052">
        <v>12</v>
      </c>
      <c r="H1052">
        <v>0</v>
      </c>
      <c r="I1052" t="s">
        <v>794</v>
      </c>
      <c r="J1052" t="s">
        <v>4674</v>
      </c>
      <c r="M1052" t="s">
        <v>4666</v>
      </c>
      <c r="N1052">
        <v>160443</v>
      </c>
      <c r="O1052" t="b">
        <v>0</v>
      </c>
      <c r="P1052">
        <v>23282</v>
      </c>
      <c r="Q1052" t="s">
        <v>4880</v>
      </c>
      <c r="R1052" t="s">
        <v>3739</v>
      </c>
      <c r="S1052" t="s">
        <v>3740</v>
      </c>
      <c r="T1052" t="s">
        <v>130</v>
      </c>
      <c r="U1052">
        <v>18672272</v>
      </c>
      <c r="V1052" t="s">
        <v>3759</v>
      </c>
      <c r="X1052">
        <v>0</v>
      </c>
      <c r="Z1052">
        <v>120</v>
      </c>
      <c r="AB1052" t="s">
        <v>130</v>
      </c>
      <c r="AC1052" t="s">
        <v>125</v>
      </c>
      <c r="AD1052" t="s">
        <v>125</v>
      </c>
      <c r="AE1052" t="s">
        <v>125</v>
      </c>
      <c r="AF1052" t="s">
        <v>125</v>
      </c>
      <c r="AG1052" t="s">
        <v>130</v>
      </c>
    </row>
    <row r="1053" spans="1:33" x14ac:dyDescent="0.2">
      <c r="A1053">
        <v>79</v>
      </c>
      <c r="B1053">
        <v>18929</v>
      </c>
      <c r="C1053" t="s">
        <v>4672</v>
      </c>
      <c r="D1053" t="s">
        <v>4673</v>
      </c>
      <c r="E1053" t="s">
        <v>3665</v>
      </c>
      <c r="F1053" t="s">
        <v>3735</v>
      </c>
      <c r="G1053">
        <v>12</v>
      </c>
      <c r="H1053">
        <v>0</v>
      </c>
      <c r="I1053" t="s">
        <v>794</v>
      </c>
      <c r="J1053" t="s">
        <v>4674</v>
      </c>
      <c r="M1053" t="s">
        <v>4666</v>
      </c>
      <c r="N1053">
        <v>160447</v>
      </c>
      <c r="O1053" t="b">
        <v>0</v>
      </c>
      <c r="P1053">
        <v>23287</v>
      </c>
      <c r="Q1053" t="s">
        <v>4881</v>
      </c>
      <c r="R1053" t="s">
        <v>3739</v>
      </c>
      <c r="S1053" t="s">
        <v>3740</v>
      </c>
      <c r="T1053" t="s">
        <v>130</v>
      </c>
      <c r="U1053">
        <v>18672318</v>
      </c>
      <c r="V1053" t="s">
        <v>3759</v>
      </c>
      <c r="X1053">
        <v>0</v>
      </c>
      <c r="Z1053">
        <v>120</v>
      </c>
      <c r="AB1053" t="s">
        <v>130</v>
      </c>
      <c r="AC1053" t="s">
        <v>125</v>
      </c>
      <c r="AD1053" t="s">
        <v>125</v>
      </c>
      <c r="AE1053" t="s">
        <v>125</v>
      </c>
      <c r="AF1053" t="s">
        <v>125</v>
      </c>
      <c r="AG1053" t="s">
        <v>130</v>
      </c>
    </row>
    <row r="1054" spans="1:33" x14ac:dyDescent="0.2">
      <c r="A1054">
        <v>79</v>
      </c>
      <c r="B1054">
        <v>18929</v>
      </c>
      <c r="C1054" t="s">
        <v>4672</v>
      </c>
      <c r="D1054" t="s">
        <v>4673</v>
      </c>
      <c r="E1054" t="s">
        <v>3665</v>
      </c>
      <c r="F1054" t="s">
        <v>3735</v>
      </c>
      <c r="G1054">
        <v>12</v>
      </c>
      <c r="H1054">
        <v>0</v>
      </c>
      <c r="I1054" t="s">
        <v>794</v>
      </c>
      <c r="J1054" t="s">
        <v>4674</v>
      </c>
      <c r="M1054" t="s">
        <v>4666</v>
      </c>
      <c r="N1054">
        <v>160432</v>
      </c>
      <c r="O1054" t="b">
        <v>0</v>
      </c>
      <c r="P1054">
        <v>23271</v>
      </c>
      <c r="Q1054" t="s">
        <v>4882</v>
      </c>
      <c r="R1054" t="s">
        <v>3739</v>
      </c>
      <c r="S1054" t="s">
        <v>3740</v>
      </c>
      <c r="T1054" t="s">
        <v>130</v>
      </c>
      <c r="U1054">
        <v>18671564</v>
      </c>
      <c r="V1054" t="s">
        <v>3744</v>
      </c>
      <c r="AB1054" t="s">
        <v>130</v>
      </c>
      <c r="AC1054" t="s">
        <v>125</v>
      </c>
      <c r="AD1054" t="s">
        <v>125</v>
      </c>
      <c r="AE1054" t="s">
        <v>125</v>
      </c>
      <c r="AF1054" t="s">
        <v>125</v>
      </c>
      <c r="AG1054" t="s">
        <v>130</v>
      </c>
    </row>
    <row r="1055" spans="1:33" x14ac:dyDescent="0.2">
      <c r="A1055">
        <v>79</v>
      </c>
      <c r="B1055">
        <v>18929</v>
      </c>
      <c r="C1055" t="s">
        <v>4672</v>
      </c>
      <c r="D1055" t="s">
        <v>4673</v>
      </c>
      <c r="E1055" t="s">
        <v>3665</v>
      </c>
      <c r="F1055" t="s">
        <v>3735</v>
      </c>
      <c r="G1055">
        <v>12</v>
      </c>
      <c r="H1055">
        <v>0</v>
      </c>
      <c r="I1055" t="s">
        <v>794</v>
      </c>
      <c r="J1055" t="s">
        <v>4674</v>
      </c>
      <c r="M1055" t="s">
        <v>4666</v>
      </c>
      <c r="N1055">
        <v>160457</v>
      </c>
      <c r="O1055" t="b">
        <v>0</v>
      </c>
      <c r="P1055">
        <v>23296</v>
      </c>
      <c r="Q1055" t="s">
        <v>4883</v>
      </c>
      <c r="R1055" t="s">
        <v>3739</v>
      </c>
      <c r="S1055" t="s">
        <v>3740</v>
      </c>
      <c r="T1055" t="s">
        <v>130</v>
      </c>
      <c r="U1055">
        <v>18672624</v>
      </c>
      <c r="V1055" t="s">
        <v>4750</v>
      </c>
      <c r="X1055">
        <v>0</v>
      </c>
      <c r="Z1055">
        <v>250</v>
      </c>
      <c r="AB1055" t="s">
        <v>130</v>
      </c>
      <c r="AC1055" t="s">
        <v>125</v>
      </c>
      <c r="AD1055" t="s">
        <v>125</v>
      </c>
      <c r="AE1055" t="s">
        <v>125</v>
      </c>
      <c r="AF1055" t="s">
        <v>125</v>
      </c>
      <c r="AG1055" t="s">
        <v>130</v>
      </c>
    </row>
    <row r="1056" spans="1:33" x14ac:dyDescent="0.2">
      <c r="A1056">
        <v>79</v>
      </c>
      <c r="B1056">
        <v>18929</v>
      </c>
      <c r="C1056" t="s">
        <v>4672</v>
      </c>
      <c r="D1056" t="s">
        <v>4673</v>
      </c>
      <c r="E1056" t="s">
        <v>3665</v>
      </c>
      <c r="F1056" t="s">
        <v>3735</v>
      </c>
      <c r="G1056">
        <v>12</v>
      </c>
      <c r="H1056">
        <v>0</v>
      </c>
      <c r="I1056" t="s">
        <v>794</v>
      </c>
      <c r="J1056" t="s">
        <v>4674</v>
      </c>
      <c r="M1056" t="s">
        <v>4666</v>
      </c>
      <c r="N1056">
        <v>160456</v>
      </c>
      <c r="O1056" t="b">
        <v>0</v>
      </c>
      <c r="P1056">
        <v>23295</v>
      </c>
      <c r="Q1056" t="s">
        <v>4884</v>
      </c>
      <c r="R1056" t="s">
        <v>3739</v>
      </c>
      <c r="S1056" t="s">
        <v>3740</v>
      </c>
      <c r="T1056" t="s">
        <v>130</v>
      </c>
      <c r="U1056">
        <v>18672478</v>
      </c>
      <c r="V1056" t="s">
        <v>3744</v>
      </c>
      <c r="AB1056" t="s">
        <v>130</v>
      </c>
      <c r="AC1056" t="s">
        <v>125</v>
      </c>
      <c r="AD1056" t="s">
        <v>125</v>
      </c>
      <c r="AE1056" t="s">
        <v>125</v>
      </c>
      <c r="AF1056" t="s">
        <v>125</v>
      </c>
      <c r="AG1056" t="s">
        <v>130</v>
      </c>
    </row>
    <row r="1057" spans="1:33" x14ac:dyDescent="0.2">
      <c r="A1057">
        <v>79</v>
      </c>
      <c r="B1057">
        <v>18929</v>
      </c>
      <c r="C1057" t="s">
        <v>4672</v>
      </c>
      <c r="D1057" t="s">
        <v>4673</v>
      </c>
      <c r="E1057" t="s">
        <v>3665</v>
      </c>
      <c r="F1057" t="s">
        <v>3735</v>
      </c>
      <c r="G1057">
        <v>12</v>
      </c>
      <c r="H1057">
        <v>0</v>
      </c>
      <c r="I1057" t="s">
        <v>794</v>
      </c>
      <c r="J1057" t="s">
        <v>4674</v>
      </c>
      <c r="M1057" t="s">
        <v>4666</v>
      </c>
      <c r="N1057">
        <v>160455</v>
      </c>
      <c r="O1057" t="b">
        <v>0</v>
      </c>
      <c r="P1057">
        <v>23294</v>
      </c>
      <c r="Q1057" t="s">
        <v>4885</v>
      </c>
      <c r="R1057" t="s">
        <v>3739</v>
      </c>
      <c r="S1057" t="s">
        <v>3740</v>
      </c>
      <c r="T1057" t="s">
        <v>130</v>
      </c>
      <c r="U1057">
        <v>18672448</v>
      </c>
      <c r="V1057" t="s">
        <v>3744</v>
      </c>
      <c r="AB1057" t="s">
        <v>130</v>
      </c>
      <c r="AC1057" t="s">
        <v>125</v>
      </c>
      <c r="AD1057" t="s">
        <v>125</v>
      </c>
      <c r="AE1057" t="s">
        <v>125</v>
      </c>
      <c r="AF1057" t="s">
        <v>125</v>
      </c>
      <c r="AG1057" t="s">
        <v>130</v>
      </c>
    </row>
    <row r="1058" spans="1:33" x14ac:dyDescent="0.2">
      <c r="A1058">
        <v>79</v>
      </c>
      <c r="B1058">
        <v>18929</v>
      </c>
      <c r="C1058" t="s">
        <v>4672</v>
      </c>
      <c r="D1058" t="s">
        <v>4673</v>
      </c>
      <c r="E1058" t="s">
        <v>3665</v>
      </c>
      <c r="F1058" t="s">
        <v>3735</v>
      </c>
      <c r="G1058">
        <v>12</v>
      </c>
      <c r="H1058">
        <v>0</v>
      </c>
      <c r="I1058" t="s">
        <v>794</v>
      </c>
      <c r="J1058" t="s">
        <v>4674</v>
      </c>
      <c r="M1058" t="s">
        <v>4666</v>
      </c>
      <c r="N1058">
        <v>160460</v>
      </c>
      <c r="O1058" t="b">
        <v>0</v>
      </c>
      <c r="P1058">
        <v>23299</v>
      </c>
      <c r="Q1058" t="s">
        <v>4886</v>
      </c>
      <c r="R1058" t="s">
        <v>3739</v>
      </c>
      <c r="S1058" t="s">
        <v>3740</v>
      </c>
      <c r="T1058" t="s">
        <v>130</v>
      </c>
      <c r="U1058">
        <v>18672748</v>
      </c>
      <c r="V1058" t="s">
        <v>4750</v>
      </c>
      <c r="X1058">
        <v>0</v>
      </c>
      <c r="Z1058">
        <v>250</v>
      </c>
      <c r="AB1058" t="s">
        <v>130</v>
      </c>
      <c r="AC1058" t="s">
        <v>125</v>
      </c>
      <c r="AD1058" t="s">
        <v>125</v>
      </c>
      <c r="AE1058" t="s">
        <v>125</v>
      </c>
      <c r="AF1058" t="s">
        <v>125</v>
      </c>
      <c r="AG1058" t="s">
        <v>130</v>
      </c>
    </row>
    <row r="1059" spans="1:33" x14ac:dyDescent="0.2">
      <c r="A1059">
        <v>79</v>
      </c>
      <c r="B1059">
        <v>18929</v>
      </c>
      <c r="C1059" t="s">
        <v>4672</v>
      </c>
      <c r="D1059" t="s">
        <v>4673</v>
      </c>
      <c r="E1059" t="s">
        <v>3665</v>
      </c>
      <c r="F1059" t="s">
        <v>3735</v>
      </c>
      <c r="G1059">
        <v>12</v>
      </c>
      <c r="H1059">
        <v>0</v>
      </c>
      <c r="I1059" t="s">
        <v>794</v>
      </c>
      <c r="J1059" t="s">
        <v>4674</v>
      </c>
      <c r="M1059" t="s">
        <v>4666</v>
      </c>
      <c r="N1059">
        <v>160459</v>
      </c>
      <c r="O1059" t="b">
        <v>0</v>
      </c>
      <c r="P1059">
        <v>23298</v>
      </c>
      <c r="Q1059" t="s">
        <v>4887</v>
      </c>
      <c r="R1059" t="s">
        <v>3739</v>
      </c>
      <c r="S1059" t="s">
        <v>3740</v>
      </c>
      <c r="T1059" t="s">
        <v>130</v>
      </c>
      <c r="U1059">
        <v>18672656</v>
      </c>
      <c r="V1059" t="s">
        <v>3744</v>
      </c>
      <c r="AB1059" t="s">
        <v>130</v>
      </c>
      <c r="AC1059" t="s">
        <v>125</v>
      </c>
      <c r="AD1059" t="s">
        <v>125</v>
      </c>
      <c r="AE1059" t="s">
        <v>125</v>
      </c>
      <c r="AF1059" t="s">
        <v>125</v>
      </c>
      <c r="AG1059" t="s">
        <v>130</v>
      </c>
    </row>
    <row r="1060" spans="1:33" x14ac:dyDescent="0.2">
      <c r="A1060">
        <v>79</v>
      </c>
      <c r="B1060">
        <v>18929</v>
      </c>
      <c r="C1060" t="s">
        <v>4672</v>
      </c>
      <c r="D1060" t="s">
        <v>4673</v>
      </c>
      <c r="E1060" t="s">
        <v>3665</v>
      </c>
      <c r="F1060" t="s">
        <v>3735</v>
      </c>
      <c r="G1060">
        <v>12</v>
      </c>
      <c r="H1060">
        <v>0</v>
      </c>
      <c r="I1060" t="s">
        <v>794</v>
      </c>
      <c r="J1060" t="s">
        <v>4674</v>
      </c>
      <c r="M1060" t="s">
        <v>4666</v>
      </c>
      <c r="N1060">
        <v>160458</v>
      </c>
      <c r="O1060" t="b">
        <v>0</v>
      </c>
      <c r="P1060">
        <v>23297</v>
      </c>
      <c r="Q1060" t="s">
        <v>4888</v>
      </c>
      <c r="R1060" t="s">
        <v>3739</v>
      </c>
      <c r="S1060" t="s">
        <v>3740</v>
      </c>
      <c r="T1060" t="s">
        <v>130</v>
      </c>
      <c r="U1060">
        <v>18672651</v>
      </c>
      <c r="V1060" t="s">
        <v>3744</v>
      </c>
      <c r="AB1060" t="s">
        <v>130</v>
      </c>
      <c r="AC1060" t="s">
        <v>125</v>
      </c>
      <c r="AD1060" t="s">
        <v>125</v>
      </c>
      <c r="AE1060" t="s">
        <v>125</v>
      </c>
      <c r="AF1060" t="s">
        <v>125</v>
      </c>
      <c r="AG1060" t="s">
        <v>130</v>
      </c>
    </row>
    <row r="1061" spans="1:33" x14ac:dyDescent="0.2">
      <c r="A1061">
        <v>79</v>
      </c>
      <c r="B1061">
        <v>18929</v>
      </c>
      <c r="C1061" t="s">
        <v>4672</v>
      </c>
      <c r="D1061" t="s">
        <v>4673</v>
      </c>
      <c r="E1061" t="s">
        <v>3665</v>
      </c>
      <c r="F1061" t="s">
        <v>3735</v>
      </c>
      <c r="G1061">
        <v>12</v>
      </c>
      <c r="H1061">
        <v>0</v>
      </c>
      <c r="I1061" t="s">
        <v>794</v>
      </c>
      <c r="J1061" t="s">
        <v>4674</v>
      </c>
      <c r="M1061" t="s">
        <v>4666</v>
      </c>
      <c r="N1061">
        <v>160463</v>
      </c>
      <c r="O1061" t="b">
        <v>0</v>
      </c>
      <c r="P1061">
        <v>23302</v>
      </c>
      <c r="Q1061" t="s">
        <v>4889</v>
      </c>
      <c r="R1061" t="s">
        <v>3739</v>
      </c>
      <c r="S1061" t="s">
        <v>3740</v>
      </c>
      <c r="T1061" t="s">
        <v>130</v>
      </c>
      <c r="U1061">
        <v>18672842</v>
      </c>
      <c r="V1061" t="s">
        <v>3744</v>
      </c>
      <c r="AB1061" t="s">
        <v>130</v>
      </c>
      <c r="AC1061" t="s">
        <v>125</v>
      </c>
      <c r="AD1061" t="s">
        <v>125</v>
      </c>
      <c r="AE1061" t="s">
        <v>125</v>
      </c>
      <c r="AF1061" t="s">
        <v>125</v>
      </c>
      <c r="AG1061" t="s">
        <v>130</v>
      </c>
    </row>
    <row r="1062" spans="1:33" x14ac:dyDescent="0.2">
      <c r="A1062">
        <v>79</v>
      </c>
      <c r="B1062">
        <v>18929</v>
      </c>
      <c r="C1062" t="s">
        <v>4672</v>
      </c>
      <c r="D1062" t="s">
        <v>4673</v>
      </c>
      <c r="E1062" t="s">
        <v>3665</v>
      </c>
      <c r="F1062" t="s">
        <v>3735</v>
      </c>
      <c r="G1062">
        <v>12</v>
      </c>
      <c r="H1062">
        <v>0</v>
      </c>
      <c r="I1062" t="s">
        <v>794</v>
      </c>
      <c r="J1062" t="s">
        <v>4674</v>
      </c>
      <c r="M1062" t="s">
        <v>4666</v>
      </c>
      <c r="N1062">
        <v>160470</v>
      </c>
      <c r="O1062" t="b">
        <v>0</v>
      </c>
      <c r="P1062">
        <v>23309</v>
      </c>
      <c r="Q1062" t="s">
        <v>4890</v>
      </c>
      <c r="R1062" t="s">
        <v>3739</v>
      </c>
      <c r="S1062" t="s">
        <v>3740</v>
      </c>
      <c r="T1062" t="s">
        <v>130</v>
      </c>
      <c r="U1062">
        <v>18673876</v>
      </c>
      <c r="V1062" t="s">
        <v>3819</v>
      </c>
      <c r="X1062">
        <v>3</v>
      </c>
      <c r="Z1062">
        <v>24</v>
      </c>
      <c r="AB1062" t="s">
        <v>130</v>
      </c>
      <c r="AC1062" t="s">
        <v>125</v>
      </c>
      <c r="AD1062" t="s">
        <v>125</v>
      </c>
      <c r="AE1062" t="s">
        <v>125</v>
      </c>
      <c r="AF1062" t="s">
        <v>125</v>
      </c>
      <c r="AG1062" t="s">
        <v>130</v>
      </c>
    </row>
    <row r="1063" spans="1:33" x14ac:dyDescent="0.2">
      <c r="A1063">
        <v>79</v>
      </c>
      <c r="B1063">
        <v>18929</v>
      </c>
      <c r="C1063" t="s">
        <v>4672</v>
      </c>
      <c r="D1063" t="s">
        <v>4673</v>
      </c>
      <c r="E1063" t="s">
        <v>3665</v>
      </c>
      <c r="F1063" t="s">
        <v>3735</v>
      </c>
      <c r="G1063">
        <v>12</v>
      </c>
      <c r="H1063">
        <v>0</v>
      </c>
      <c r="I1063" t="s">
        <v>794</v>
      </c>
      <c r="J1063" t="s">
        <v>4674</v>
      </c>
      <c r="M1063" t="s">
        <v>4666</v>
      </c>
      <c r="N1063">
        <v>160467</v>
      </c>
      <c r="O1063" t="b">
        <v>0</v>
      </c>
      <c r="P1063">
        <v>23306</v>
      </c>
      <c r="Q1063" t="s">
        <v>4891</v>
      </c>
      <c r="R1063" t="s">
        <v>3739</v>
      </c>
      <c r="S1063" t="s">
        <v>3740</v>
      </c>
      <c r="T1063" t="s">
        <v>130</v>
      </c>
      <c r="U1063">
        <v>18673574</v>
      </c>
      <c r="V1063" t="s">
        <v>4892</v>
      </c>
      <c r="X1063">
        <v>0.5</v>
      </c>
      <c r="Z1063">
        <v>6.6999998092651367</v>
      </c>
      <c r="AB1063" t="s">
        <v>130</v>
      </c>
      <c r="AC1063" t="s">
        <v>125</v>
      </c>
      <c r="AD1063" t="s">
        <v>125</v>
      </c>
      <c r="AE1063" t="s">
        <v>125</v>
      </c>
      <c r="AF1063" t="s">
        <v>125</v>
      </c>
      <c r="AG1063" t="s">
        <v>130</v>
      </c>
    </row>
    <row r="1064" spans="1:33" x14ac:dyDescent="0.2">
      <c r="A1064">
        <v>79</v>
      </c>
      <c r="B1064">
        <v>18929</v>
      </c>
      <c r="C1064" t="s">
        <v>4672</v>
      </c>
      <c r="D1064" t="s">
        <v>4673</v>
      </c>
      <c r="E1064" t="s">
        <v>3665</v>
      </c>
      <c r="F1064" t="s">
        <v>3735</v>
      </c>
      <c r="G1064">
        <v>12</v>
      </c>
      <c r="H1064">
        <v>0</v>
      </c>
      <c r="I1064" t="s">
        <v>794</v>
      </c>
      <c r="J1064" t="s">
        <v>4674</v>
      </c>
      <c r="M1064" t="s">
        <v>4666</v>
      </c>
      <c r="N1064">
        <v>160466</v>
      </c>
      <c r="O1064" t="b">
        <v>0</v>
      </c>
      <c r="P1064">
        <v>23305</v>
      </c>
      <c r="Q1064" t="s">
        <v>4893</v>
      </c>
      <c r="R1064" t="s">
        <v>3739</v>
      </c>
      <c r="S1064" t="s">
        <v>3740</v>
      </c>
      <c r="T1064" t="s">
        <v>130</v>
      </c>
      <c r="U1064">
        <v>18673102</v>
      </c>
      <c r="V1064" t="s">
        <v>4750</v>
      </c>
      <c r="X1064">
        <v>0</v>
      </c>
      <c r="Z1064">
        <v>250</v>
      </c>
      <c r="AB1064" t="s">
        <v>130</v>
      </c>
      <c r="AC1064" t="s">
        <v>125</v>
      </c>
      <c r="AD1064" t="s">
        <v>125</v>
      </c>
      <c r="AE1064" t="s">
        <v>125</v>
      </c>
      <c r="AF1064" t="s">
        <v>125</v>
      </c>
      <c r="AG1064" t="s">
        <v>130</v>
      </c>
    </row>
    <row r="1065" spans="1:33" x14ac:dyDescent="0.2">
      <c r="A1065">
        <v>79</v>
      </c>
      <c r="B1065">
        <v>18929</v>
      </c>
      <c r="C1065" t="s">
        <v>4672</v>
      </c>
      <c r="D1065" t="s">
        <v>4673</v>
      </c>
      <c r="E1065" t="s">
        <v>3665</v>
      </c>
      <c r="F1065" t="s">
        <v>3735</v>
      </c>
      <c r="G1065">
        <v>12</v>
      </c>
      <c r="H1065">
        <v>0</v>
      </c>
      <c r="I1065" t="s">
        <v>794</v>
      </c>
      <c r="J1065" t="s">
        <v>4674</v>
      </c>
      <c r="M1065" t="s">
        <v>4666</v>
      </c>
      <c r="N1065">
        <v>160462</v>
      </c>
      <c r="O1065" t="b">
        <v>0</v>
      </c>
      <c r="P1065">
        <v>23301</v>
      </c>
      <c r="Q1065" t="s">
        <v>4894</v>
      </c>
      <c r="R1065" t="s">
        <v>3739</v>
      </c>
      <c r="S1065" t="s">
        <v>3740</v>
      </c>
      <c r="T1065" t="s">
        <v>130</v>
      </c>
      <c r="U1065">
        <v>18672836</v>
      </c>
      <c r="V1065" t="s">
        <v>3744</v>
      </c>
      <c r="AB1065" t="s">
        <v>130</v>
      </c>
      <c r="AC1065" t="s">
        <v>125</v>
      </c>
      <c r="AD1065" t="s">
        <v>125</v>
      </c>
      <c r="AE1065" t="s">
        <v>125</v>
      </c>
      <c r="AF1065" t="s">
        <v>125</v>
      </c>
      <c r="AG1065" t="s">
        <v>130</v>
      </c>
    </row>
    <row r="1066" spans="1:33" x14ac:dyDescent="0.2">
      <c r="A1066">
        <v>79</v>
      </c>
      <c r="B1066">
        <v>18929</v>
      </c>
      <c r="C1066" t="s">
        <v>4672</v>
      </c>
      <c r="D1066" t="s">
        <v>4673</v>
      </c>
      <c r="E1066" t="s">
        <v>3665</v>
      </c>
      <c r="F1066" t="s">
        <v>3735</v>
      </c>
      <c r="G1066">
        <v>12</v>
      </c>
      <c r="H1066">
        <v>0</v>
      </c>
      <c r="I1066" t="s">
        <v>794</v>
      </c>
      <c r="J1066" t="s">
        <v>4674</v>
      </c>
      <c r="M1066" t="s">
        <v>4666</v>
      </c>
      <c r="N1066">
        <v>160461</v>
      </c>
      <c r="O1066" t="b">
        <v>0</v>
      </c>
      <c r="P1066">
        <v>23300</v>
      </c>
      <c r="Q1066" t="s">
        <v>4895</v>
      </c>
      <c r="R1066" t="s">
        <v>3739</v>
      </c>
      <c r="S1066" t="s">
        <v>3740</v>
      </c>
      <c r="T1066" t="s">
        <v>130</v>
      </c>
      <c r="U1066">
        <v>18672800</v>
      </c>
      <c r="V1066" t="s">
        <v>3744</v>
      </c>
      <c r="AB1066" t="s">
        <v>130</v>
      </c>
      <c r="AC1066" t="s">
        <v>125</v>
      </c>
      <c r="AD1066" t="s">
        <v>125</v>
      </c>
      <c r="AE1066" t="s">
        <v>125</v>
      </c>
      <c r="AF1066" t="s">
        <v>125</v>
      </c>
      <c r="AG1066" t="s">
        <v>130</v>
      </c>
    </row>
    <row r="1067" spans="1:33" x14ac:dyDescent="0.2">
      <c r="A1067">
        <v>79</v>
      </c>
      <c r="B1067">
        <v>18929</v>
      </c>
      <c r="C1067" t="s">
        <v>4672</v>
      </c>
      <c r="D1067" t="s">
        <v>4673</v>
      </c>
      <c r="E1067" t="s">
        <v>3665</v>
      </c>
      <c r="F1067" t="s">
        <v>3735</v>
      </c>
      <c r="G1067">
        <v>12</v>
      </c>
      <c r="H1067">
        <v>0</v>
      </c>
      <c r="I1067" t="s">
        <v>794</v>
      </c>
      <c r="J1067" t="s">
        <v>4674</v>
      </c>
      <c r="M1067" t="s">
        <v>4666</v>
      </c>
      <c r="N1067">
        <v>160469</v>
      </c>
      <c r="O1067" t="b">
        <v>0</v>
      </c>
      <c r="P1067">
        <v>23308</v>
      </c>
      <c r="Q1067" t="s">
        <v>4896</v>
      </c>
      <c r="R1067" t="s">
        <v>3739</v>
      </c>
      <c r="S1067" t="s">
        <v>3740</v>
      </c>
      <c r="T1067" t="s">
        <v>130</v>
      </c>
      <c r="U1067">
        <v>18673784</v>
      </c>
      <c r="V1067" t="s">
        <v>4897</v>
      </c>
      <c r="X1067">
        <v>0</v>
      </c>
      <c r="Z1067">
        <v>25</v>
      </c>
      <c r="AB1067" t="s">
        <v>130</v>
      </c>
      <c r="AC1067" t="s">
        <v>125</v>
      </c>
      <c r="AD1067" t="s">
        <v>125</v>
      </c>
      <c r="AE1067" t="s">
        <v>125</v>
      </c>
      <c r="AF1067" t="s">
        <v>125</v>
      </c>
      <c r="AG1067" t="s">
        <v>130</v>
      </c>
    </row>
    <row r="1068" spans="1:33" x14ac:dyDescent="0.2">
      <c r="A1068">
        <v>79</v>
      </c>
      <c r="B1068">
        <v>18929</v>
      </c>
      <c r="C1068" t="s">
        <v>4672</v>
      </c>
      <c r="D1068" t="s">
        <v>4673</v>
      </c>
      <c r="E1068" t="s">
        <v>3665</v>
      </c>
      <c r="F1068" t="s">
        <v>3735</v>
      </c>
      <c r="G1068">
        <v>12</v>
      </c>
      <c r="H1068">
        <v>0</v>
      </c>
      <c r="I1068" t="s">
        <v>794</v>
      </c>
      <c r="J1068" t="s">
        <v>4674</v>
      </c>
      <c r="M1068" t="s">
        <v>4666</v>
      </c>
      <c r="N1068">
        <v>160468</v>
      </c>
      <c r="O1068" t="b">
        <v>0</v>
      </c>
      <c r="P1068">
        <v>23307</v>
      </c>
      <c r="Q1068" t="s">
        <v>4898</v>
      </c>
      <c r="R1068" t="s">
        <v>3739</v>
      </c>
      <c r="S1068" t="s">
        <v>3740</v>
      </c>
      <c r="T1068" t="s">
        <v>130</v>
      </c>
      <c r="U1068">
        <v>18673640</v>
      </c>
      <c r="V1068" t="s">
        <v>4897</v>
      </c>
      <c r="X1068">
        <v>0</v>
      </c>
      <c r="Z1068">
        <v>25</v>
      </c>
      <c r="AB1068" t="s">
        <v>130</v>
      </c>
      <c r="AC1068" t="s">
        <v>125</v>
      </c>
      <c r="AD1068" t="s">
        <v>125</v>
      </c>
      <c r="AE1068" t="s">
        <v>125</v>
      </c>
      <c r="AF1068" t="s">
        <v>125</v>
      </c>
      <c r="AG1068" t="s">
        <v>130</v>
      </c>
    </row>
    <row r="1069" spans="1:33" x14ac:dyDescent="0.2">
      <c r="A1069">
        <v>79</v>
      </c>
      <c r="B1069">
        <v>18929</v>
      </c>
      <c r="C1069" t="s">
        <v>4672</v>
      </c>
      <c r="D1069" t="s">
        <v>4673</v>
      </c>
      <c r="E1069" t="s">
        <v>3665</v>
      </c>
      <c r="F1069" t="s">
        <v>3735</v>
      </c>
      <c r="G1069">
        <v>12</v>
      </c>
      <c r="H1069">
        <v>0</v>
      </c>
      <c r="I1069" t="s">
        <v>794</v>
      </c>
      <c r="J1069" t="s">
        <v>4674</v>
      </c>
      <c r="M1069" t="s">
        <v>4666</v>
      </c>
      <c r="N1069">
        <v>160464</v>
      </c>
      <c r="O1069" t="b">
        <v>0</v>
      </c>
      <c r="P1069">
        <v>23303</v>
      </c>
      <c r="Q1069" t="s">
        <v>4899</v>
      </c>
      <c r="R1069" t="s">
        <v>3739</v>
      </c>
      <c r="S1069" t="s">
        <v>3740</v>
      </c>
      <c r="T1069" t="s">
        <v>130</v>
      </c>
      <c r="U1069">
        <v>18673041</v>
      </c>
      <c r="V1069" t="s">
        <v>3825</v>
      </c>
      <c r="X1069">
        <v>50</v>
      </c>
      <c r="Z1069">
        <v>60</v>
      </c>
      <c r="AB1069" t="s">
        <v>130</v>
      </c>
      <c r="AC1069" t="s">
        <v>125</v>
      </c>
      <c r="AD1069" t="s">
        <v>125</v>
      </c>
      <c r="AE1069" t="s">
        <v>125</v>
      </c>
      <c r="AF1069" t="s">
        <v>125</v>
      </c>
      <c r="AG1069" t="s">
        <v>130</v>
      </c>
    </row>
    <row r="1070" spans="1:33" x14ac:dyDescent="0.2">
      <c r="A1070">
        <v>79</v>
      </c>
      <c r="B1070">
        <v>18929</v>
      </c>
      <c r="C1070" t="s">
        <v>4672</v>
      </c>
      <c r="D1070" t="s">
        <v>4673</v>
      </c>
      <c r="E1070" t="s">
        <v>3665</v>
      </c>
      <c r="F1070" t="s">
        <v>3735</v>
      </c>
      <c r="G1070">
        <v>12</v>
      </c>
      <c r="H1070">
        <v>0</v>
      </c>
      <c r="I1070" t="s">
        <v>794</v>
      </c>
      <c r="J1070" t="s">
        <v>4674</v>
      </c>
      <c r="M1070" t="s">
        <v>4666</v>
      </c>
      <c r="N1070">
        <v>160472</v>
      </c>
      <c r="O1070" t="b">
        <v>0</v>
      </c>
      <c r="P1070">
        <v>23311</v>
      </c>
      <c r="Q1070" t="s">
        <v>4900</v>
      </c>
      <c r="R1070" t="s">
        <v>3827</v>
      </c>
      <c r="S1070" t="s">
        <v>3828</v>
      </c>
      <c r="T1070" t="s">
        <v>125</v>
      </c>
      <c r="U1070">
        <v>18674051</v>
      </c>
      <c r="V1070" t="s">
        <v>4901</v>
      </c>
      <c r="X1070">
        <v>0.5</v>
      </c>
      <c r="Z1070">
        <v>1</v>
      </c>
      <c r="AB1070" t="s">
        <v>130</v>
      </c>
      <c r="AC1070" t="s">
        <v>125</v>
      </c>
      <c r="AD1070" t="s">
        <v>125</v>
      </c>
      <c r="AE1070" t="s">
        <v>125</v>
      </c>
      <c r="AF1070" t="s">
        <v>125</v>
      </c>
      <c r="AG1070" t="s">
        <v>130</v>
      </c>
    </row>
    <row r="1071" spans="1:33" x14ac:dyDescent="0.2">
      <c r="A1071">
        <v>79</v>
      </c>
      <c r="B1071">
        <v>18929</v>
      </c>
      <c r="C1071" t="s">
        <v>4672</v>
      </c>
      <c r="D1071" t="s">
        <v>4673</v>
      </c>
      <c r="E1071" t="s">
        <v>3665</v>
      </c>
      <c r="F1071" t="s">
        <v>3735</v>
      </c>
      <c r="G1071">
        <v>12</v>
      </c>
      <c r="H1071">
        <v>0</v>
      </c>
      <c r="I1071" t="s">
        <v>794</v>
      </c>
      <c r="J1071" t="s">
        <v>4674</v>
      </c>
      <c r="M1071" t="s">
        <v>4666</v>
      </c>
      <c r="N1071">
        <v>160465</v>
      </c>
      <c r="O1071" t="b">
        <v>0</v>
      </c>
      <c r="P1071">
        <v>23304</v>
      </c>
      <c r="Q1071" t="s">
        <v>4902</v>
      </c>
      <c r="R1071" t="s">
        <v>3739</v>
      </c>
      <c r="S1071" t="s">
        <v>3740</v>
      </c>
      <c r="T1071" t="s">
        <v>130</v>
      </c>
      <c r="U1071">
        <v>18673091</v>
      </c>
      <c r="V1071" t="s">
        <v>3759</v>
      </c>
      <c r="X1071">
        <v>0</v>
      </c>
      <c r="Z1071">
        <v>120</v>
      </c>
      <c r="AB1071" t="s">
        <v>130</v>
      </c>
      <c r="AC1071" t="s">
        <v>125</v>
      </c>
      <c r="AD1071" t="s">
        <v>125</v>
      </c>
      <c r="AE1071" t="s">
        <v>125</v>
      </c>
      <c r="AF1071" t="s">
        <v>125</v>
      </c>
      <c r="AG1071" t="s">
        <v>130</v>
      </c>
    </row>
    <row r="1072" spans="1:33" x14ac:dyDescent="0.2">
      <c r="A1072">
        <v>79</v>
      </c>
      <c r="B1072">
        <v>18929</v>
      </c>
      <c r="C1072" t="s">
        <v>4672</v>
      </c>
      <c r="D1072" t="s">
        <v>4673</v>
      </c>
      <c r="E1072" t="s">
        <v>3665</v>
      </c>
      <c r="F1072" t="s">
        <v>3735</v>
      </c>
      <c r="G1072">
        <v>12</v>
      </c>
      <c r="H1072">
        <v>0</v>
      </c>
      <c r="I1072" t="s">
        <v>794</v>
      </c>
      <c r="J1072" t="s">
        <v>4674</v>
      </c>
      <c r="M1072" t="s">
        <v>4666</v>
      </c>
      <c r="N1072">
        <v>160471</v>
      </c>
      <c r="O1072" t="b">
        <v>0</v>
      </c>
      <c r="P1072">
        <v>23310</v>
      </c>
      <c r="Q1072" t="s">
        <v>4903</v>
      </c>
      <c r="R1072" t="s">
        <v>3739</v>
      </c>
      <c r="S1072" t="s">
        <v>3740</v>
      </c>
      <c r="T1072" t="s">
        <v>130</v>
      </c>
      <c r="U1072">
        <v>18673918</v>
      </c>
      <c r="V1072" t="s">
        <v>3759</v>
      </c>
      <c r="X1072">
        <v>0</v>
      </c>
      <c r="Z1072">
        <v>120</v>
      </c>
      <c r="AB1072" t="s">
        <v>130</v>
      </c>
      <c r="AC1072" t="s">
        <v>125</v>
      </c>
      <c r="AD1072" t="s">
        <v>125</v>
      </c>
      <c r="AE1072" t="s">
        <v>125</v>
      </c>
      <c r="AF1072" t="s">
        <v>125</v>
      </c>
      <c r="AG1072" t="s">
        <v>130</v>
      </c>
    </row>
    <row r="1073" spans="1:33" x14ac:dyDescent="0.2">
      <c r="A1073">
        <v>79</v>
      </c>
      <c r="B1073">
        <v>18929</v>
      </c>
      <c r="C1073" t="s">
        <v>4672</v>
      </c>
      <c r="D1073" t="s">
        <v>4673</v>
      </c>
      <c r="E1073" t="s">
        <v>3665</v>
      </c>
      <c r="F1073" t="s">
        <v>3735</v>
      </c>
      <c r="G1073">
        <v>12</v>
      </c>
      <c r="H1073">
        <v>0</v>
      </c>
      <c r="I1073" t="s">
        <v>794</v>
      </c>
      <c r="J1073" t="s">
        <v>4674</v>
      </c>
      <c r="M1073" t="s">
        <v>4666</v>
      </c>
      <c r="N1073">
        <v>160475</v>
      </c>
      <c r="O1073" t="b">
        <v>0</v>
      </c>
      <c r="P1073">
        <v>23314</v>
      </c>
      <c r="Q1073" t="s">
        <v>4904</v>
      </c>
      <c r="R1073" t="s">
        <v>3739</v>
      </c>
      <c r="S1073" t="s">
        <v>3740</v>
      </c>
      <c r="T1073" t="s">
        <v>130</v>
      </c>
      <c r="U1073">
        <v>18674241</v>
      </c>
      <c r="V1073" t="s">
        <v>4750</v>
      </c>
      <c r="X1073">
        <v>0</v>
      </c>
      <c r="Z1073">
        <v>250</v>
      </c>
      <c r="AB1073" t="s">
        <v>130</v>
      </c>
      <c r="AC1073" t="s">
        <v>125</v>
      </c>
      <c r="AD1073" t="s">
        <v>125</v>
      </c>
      <c r="AE1073" t="s">
        <v>125</v>
      </c>
      <c r="AF1073" t="s">
        <v>125</v>
      </c>
      <c r="AG1073" t="s">
        <v>130</v>
      </c>
    </row>
    <row r="1074" spans="1:33" x14ac:dyDescent="0.2">
      <c r="A1074">
        <v>79</v>
      </c>
      <c r="B1074">
        <v>18929</v>
      </c>
      <c r="C1074" t="s">
        <v>4672</v>
      </c>
      <c r="D1074" t="s">
        <v>4673</v>
      </c>
      <c r="E1074" t="s">
        <v>3665</v>
      </c>
      <c r="F1074" t="s">
        <v>3735</v>
      </c>
      <c r="G1074">
        <v>12</v>
      </c>
      <c r="H1074">
        <v>0</v>
      </c>
      <c r="I1074" t="s">
        <v>794</v>
      </c>
      <c r="J1074" t="s">
        <v>4674</v>
      </c>
      <c r="M1074" t="s">
        <v>4666</v>
      </c>
      <c r="N1074">
        <v>160474</v>
      </c>
      <c r="O1074" t="b">
        <v>0</v>
      </c>
      <c r="P1074">
        <v>23313</v>
      </c>
      <c r="Q1074" t="s">
        <v>4905</v>
      </c>
      <c r="R1074" t="s">
        <v>3739</v>
      </c>
      <c r="S1074" t="s">
        <v>3740</v>
      </c>
      <c r="T1074" t="s">
        <v>130</v>
      </c>
      <c r="U1074">
        <v>18674204</v>
      </c>
      <c r="V1074" t="s">
        <v>3744</v>
      </c>
      <c r="AB1074" t="s">
        <v>130</v>
      </c>
      <c r="AC1074" t="s">
        <v>125</v>
      </c>
      <c r="AD1074" t="s">
        <v>125</v>
      </c>
      <c r="AE1074" t="s">
        <v>125</v>
      </c>
      <c r="AF1074" t="s">
        <v>125</v>
      </c>
      <c r="AG1074" t="s">
        <v>130</v>
      </c>
    </row>
    <row r="1075" spans="1:33" x14ac:dyDescent="0.2">
      <c r="A1075">
        <v>79</v>
      </c>
      <c r="B1075">
        <v>18929</v>
      </c>
      <c r="C1075" t="s">
        <v>4672</v>
      </c>
      <c r="D1075" t="s">
        <v>4673</v>
      </c>
      <c r="E1075" t="s">
        <v>3665</v>
      </c>
      <c r="F1075" t="s">
        <v>3735</v>
      </c>
      <c r="G1075">
        <v>12</v>
      </c>
      <c r="H1075">
        <v>0</v>
      </c>
      <c r="I1075" t="s">
        <v>794</v>
      </c>
      <c r="J1075" t="s">
        <v>4674</v>
      </c>
      <c r="M1075" t="s">
        <v>4666</v>
      </c>
      <c r="N1075">
        <v>160473</v>
      </c>
      <c r="O1075" t="b">
        <v>0</v>
      </c>
      <c r="P1075">
        <v>23312</v>
      </c>
      <c r="Q1075" t="s">
        <v>4906</v>
      </c>
      <c r="R1075" t="s">
        <v>3739</v>
      </c>
      <c r="S1075" t="s">
        <v>3740</v>
      </c>
      <c r="T1075" t="s">
        <v>130</v>
      </c>
      <c r="U1075">
        <v>18674190</v>
      </c>
      <c r="V1075" t="s">
        <v>3744</v>
      </c>
      <c r="AB1075" t="s">
        <v>130</v>
      </c>
      <c r="AC1075" t="s">
        <v>125</v>
      </c>
      <c r="AD1075" t="s">
        <v>125</v>
      </c>
      <c r="AE1075" t="s">
        <v>125</v>
      </c>
      <c r="AF1075" t="s">
        <v>125</v>
      </c>
      <c r="AG1075" t="s">
        <v>130</v>
      </c>
    </row>
    <row r="1076" spans="1:33" x14ac:dyDescent="0.2">
      <c r="A1076">
        <v>79</v>
      </c>
      <c r="B1076">
        <v>18929</v>
      </c>
      <c r="C1076" t="s">
        <v>4672</v>
      </c>
      <c r="D1076" t="s">
        <v>4673</v>
      </c>
      <c r="E1076" t="s">
        <v>3665</v>
      </c>
      <c r="F1076" t="s">
        <v>3735</v>
      </c>
      <c r="G1076">
        <v>12</v>
      </c>
      <c r="H1076">
        <v>0</v>
      </c>
      <c r="I1076" t="s">
        <v>794</v>
      </c>
      <c r="J1076" t="s">
        <v>4674</v>
      </c>
      <c r="M1076" t="s">
        <v>4666</v>
      </c>
      <c r="N1076">
        <v>160478</v>
      </c>
      <c r="O1076" t="b">
        <v>0</v>
      </c>
      <c r="P1076">
        <v>23317</v>
      </c>
      <c r="Q1076" t="s">
        <v>4907</v>
      </c>
      <c r="R1076" t="s">
        <v>3739</v>
      </c>
      <c r="S1076" t="s">
        <v>3740</v>
      </c>
      <c r="T1076" t="s">
        <v>130</v>
      </c>
      <c r="U1076">
        <v>18674372</v>
      </c>
      <c r="V1076" t="s">
        <v>4750</v>
      </c>
      <c r="X1076">
        <v>0</v>
      </c>
      <c r="Z1076">
        <v>250</v>
      </c>
      <c r="AB1076" t="s">
        <v>130</v>
      </c>
      <c r="AC1076" t="s">
        <v>125</v>
      </c>
      <c r="AD1076" t="s">
        <v>125</v>
      </c>
      <c r="AE1076" t="s">
        <v>125</v>
      </c>
      <c r="AF1076" t="s">
        <v>125</v>
      </c>
      <c r="AG1076" t="s">
        <v>130</v>
      </c>
    </row>
    <row r="1077" spans="1:33" x14ac:dyDescent="0.2">
      <c r="A1077">
        <v>79</v>
      </c>
      <c r="B1077">
        <v>18929</v>
      </c>
      <c r="C1077" t="s">
        <v>4672</v>
      </c>
      <c r="D1077" t="s">
        <v>4673</v>
      </c>
      <c r="E1077" t="s">
        <v>3665</v>
      </c>
      <c r="F1077" t="s">
        <v>3735</v>
      </c>
      <c r="G1077">
        <v>12</v>
      </c>
      <c r="H1077">
        <v>0</v>
      </c>
      <c r="I1077" t="s">
        <v>794</v>
      </c>
      <c r="J1077" t="s">
        <v>4674</v>
      </c>
      <c r="M1077" t="s">
        <v>4666</v>
      </c>
      <c r="N1077">
        <v>160477</v>
      </c>
      <c r="O1077" t="b">
        <v>0</v>
      </c>
      <c r="P1077">
        <v>23316</v>
      </c>
      <c r="Q1077" t="s">
        <v>4908</v>
      </c>
      <c r="R1077" t="s">
        <v>3739</v>
      </c>
      <c r="S1077" t="s">
        <v>3740</v>
      </c>
      <c r="T1077" t="s">
        <v>130</v>
      </c>
      <c r="U1077">
        <v>18674366</v>
      </c>
      <c r="V1077" t="s">
        <v>3744</v>
      </c>
      <c r="AB1077" t="s">
        <v>130</v>
      </c>
      <c r="AC1077" t="s">
        <v>125</v>
      </c>
      <c r="AD1077" t="s">
        <v>125</v>
      </c>
      <c r="AE1077" t="s">
        <v>125</v>
      </c>
      <c r="AF1077" t="s">
        <v>125</v>
      </c>
      <c r="AG1077" t="s">
        <v>130</v>
      </c>
    </row>
    <row r="1078" spans="1:33" x14ac:dyDescent="0.2">
      <c r="A1078">
        <v>79</v>
      </c>
      <c r="B1078">
        <v>18929</v>
      </c>
      <c r="C1078" t="s">
        <v>4672</v>
      </c>
      <c r="D1078" t="s">
        <v>4673</v>
      </c>
      <c r="E1078" t="s">
        <v>3665</v>
      </c>
      <c r="F1078" t="s">
        <v>3735</v>
      </c>
      <c r="G1078">
        <v>12</v>
      </c>
      <c r="H1078">
        <v>0</v>
      </c>
      <c r="I1078" t="s">
        <v>794</v>
      </c>
      <c r="J1078" t="s">
        <v>4674</v>
      </c>
      <c r="M1078" t="s">
        <v>4666</v>
      </c>
      <c r="N1078">
        <v>160476</v>
      </c>
      <c r="O1078" t="b">
        <v>0</v>
      </c>
      <c r="P1078">
        <v>23315</v>
      </c>
      <c r="Q1078" t="s">
        <v>4909</v>
      </c>
      <c r="R1078" t="s">
        <v>3739</v>
      </c>
      <c r="S1078" t="s">
        <v>3740</v>
      </c>
      <c r="T1078" t="s">
        <v>130</v>
      </c>
      <c r="U1078">
        <v>18674364</v>
      </c>
      <c r="V1078" t="s">
        <v>3744</v>
      </c>
      <c r="AB1078" t="s">
        <v>130</v>
      </c>
      <c r="AC1078" t="s">
        <v>125</v>
      </c>
      <c r="AD1078" t="s">
        <v>125</v>
      </c>
      <c r="AE1078" t="s">
        <v>125</v>
      </c>
      <c r="AF1078" t="s">
        <v>125</v>
      </c>
      <c r="AG1078" t="s">
        <v>130</v>
      </c>
    </row>
    <row r="1079" spans="1:33" x14ac:dyDescent="0.2">
      <c r="A1079">
        <v>79</v>
      </c>
      <c r="B1079">
        <v>18929</v>
      </c>
      <c r="C1079" t="s">
        <v>4672</v>
      </c>
      <c r="D1079" t="s">
        <v>4673</v>
      </c>
      <c r="E1079" t="s">
        <v>3665</v>
      </c>
      <c r="F1079" t="s">
        <v>3735</v>
      </c>
      <c r="G1079">
        <v>12</v>
      </c>
      <c r="H1079">
        <v>0</v>
      </c>
      <c r="I1079" t="s">
        <v>794</v>
      </c>
      <c r="J1079" t="s">
        <v>4674</v>
      </c>
      <c r="M1079" t="s">
        <v>4666</v>
      </c>
      <c r="N1079">
        <v>160481</v>
      </c>
      <c r="O1079" t="b">
        <v>0</v>
      </c>
      <c r="P1079">
        <v>23320</v>
      </c>
      <c r="Q1079" t="s">
        <v>4910</v>
      </c>
      <c r="R1079" t="s">
        <v>3739</v>
      </c>
      <c r="S1079" t="s">
        <v>3740</v>
      </c>
      <c r="T1079" t="s">
        <v>130</v>
      </c>
      <c r="U1079">
        <v>18674551</v>
      </c>
      <c r="V1079" t="s">
        <v>3744</v>
      </c>
      <c r="AB1079" t="s">
        <v>130</v>
      </c>
      <c r="AC1079" t="s">
        <v>125</v>
      </c>
      <c r="AD1079" t="s">
        <v>125</v>
      </c>
      <c r="AE1079" t="s">
        <v>125</v>
      </c>
      <c r="AF1079" t="s">
        <v>125</v>
      </c>
      <c r="AG1079" t="s">
        <v>130</v>
      </c>
    </row>
    <row r="1080" spans="1:33" x14ac:dyDescent="0.2">
      <c r="A1080">
        <v>79</v>
      </c>
      <c r="B1080">
        <v>18929</v>
      </c>
      <c r="C1080" t="s">
        <v>4672</v>
      </c>
      <c r="D1080" t="s">
        <v>4673</v>
      </c>
      <c r="E1080" t="s">
        <v>3665</v>
      </c>
      <c r="F1080" t="s">
        <v>3735</v>
      </c>
      <c r="G1080">
        <v>12</v>
      </c>
      <c r="H1080">
        <v>0</v>
      </c>
      <c r="I1080" t="s">
        <v>794</v>
      </c>
      <c r="J1080" t="s">
        <v>4674</v>
      </c>
      <c r="M1080" t="s">
        <v>4666</v>
      </c>
      <c r="N1080">
        <v>160485</v>
      </c>
      <c r="O1080" t="b">
        <v>0</v>
      </c>
      <c r="P1080">
        <v>23324</v>
      </c>
      <c r="Q1080" t="s">
        <v>4911</v>
      </c>
      <c r="R1080" t="s">
        <v>3739</v>
      </c>
      <c r="S1080" t="s">
        <v>3740</v>
      </c>
      <c r="T1080" t="s">
        <v>130</v>
      </c>
      <c r="U1080">
        <v>18674716</v>
      </c>
      <c r="V1080" t="s">
        <v>3834</v>
      </c>
      <c r="X1080">
        <v>30</v>
      </c>
      <c r="Z1080">
        <v>50</v>
      </c>
      <c r="AB1080" t="s">
        <v>130</v>
      </c>
      <c r="AC1080" t="s">
        <v>125</v>
      </c>
      <c r="AD1080" t="s">
        <v>125</v>
      </c>
      <c r="AE1080" t="s">
        <v>125</v>
      </c>
      <c r="AF1080" t="s">
        <v>125</v>
      </c>
      <c r="AG1080" t="s">
        <v>130</v>
      </c>
    </row>
    <row r="1081" spans="1:33" x14ac:dyDescent="0.2">
      <c r="A1081">
        <v>79</v>
      </c>
      <c r="B1081">
        <v>18929</v>
      </c>
      <c r="C1081" t="s">
        <v>4672</v>
      </c>
      <c r="D1081" t="s">
        <v>4673</v>
      </c>
      <c r="E1081" t="s">
        <v>3665</v>
      </c>
      <c r="F1081" t="s">
        <v>3735</v>
      </c>
      <c r="G1081">
        <v>12</v>
      </c>
      <c r="H1081">
        <v>0</v>
      </c>
      <c r="I1081" t="s">
        <v>794</v>
      </c>
      <c r="J1081" t="s">
        <v>4674</v>
      </c>
      <c r="M1081" t="s">
        <v>4666</v>
      </c>
      <c r="N1081">
        <v>160483</v>
      </c>
      <c r="O1081" t="b">
        <v>0</v>
      </c>
      <c r="P1081">
        <v>23322</v>
      </c>
      <c r="Q1081" t="s">
        <v>4912</v>
      </c>
      <c r="R1081" t="s">
        <v>3739</v>
      </c>
      <c r="S1081" t="s">
        <v>3740</v>
      </c>
      <c r="T1081" t="s">
        <v>130</v>
      </c>
      <c r="U1081">
        <v>18674662</v>
      </c>
      <c r="V1081" t="s">
        <v>4750</v>
      </c>
      <c r="X1081">
        <v>0</v>
      </c>
      <c r="Z1081">
        <v>250</v>
      </c>
      <c r="AB1081" t="s">
        <v>130</v>
      </c>
      <c r="AC1081" t="s">
        <v>125</v>
      </c>
      <c r="AD1081" t="s">
        <v>125</v>
      </c>
      <c r="AE1081" t="s">
        <v>125</v>
      </c>
      <c r="AF1081" t="s">
        <v>125</v>
      </c>
      <c r="AG1081" t="s">
        <v>130</v>
      </c>
    </row>
    <row r="1082" spans="1:33" x14ac:dyDescent="0.2">
      <c r="A1082">
        <v>79</v>
      </c>
      <c r="B1082">
        <v>18929</v>
      </c>
      <c r="C1082" t="s">
        <v>4672</v>
      </c>
      <c r="D1082" t="s">
        <v>4673</v>
      </c>
      <c r="E1082" t="s">
        <v>3665</v>
      </c>
      <c r="F1082" t="s">
        <v>3735</v>
      </c>
      <c r="G1082">
        <v>12</v>
      </c>
      <c r="H1082">
        <v>0</v>
      </c>
      <c r="I1082" t="s">
        <v>794</v>
      </c>
      <c r="J1082" t="s">
        <v>4674</v>
      </c>
      <c r="M1082" t="s">
        <v>4666</v>
      </c>
      <c r="N1082">
        <v>160480</v>
      </c>
      <c r="O1082" t="b">
        <v>0</v>
      </c>
      <c r="P1082">
        <v>23319</v>
      </c>
      <c r="Q1082" t="s">
        <v>4913</v>
      </c>
      <c r="R1082" t="s">
        <v>3739</v>
      </c>
      <c r="S1082" t="s">
        <v>3740</v>
      </c>
      <c r="T1082" t="s">
        <v>130</v>
      </c>
      <c r="U1082">
        <v>18674442</v>
      </c>
      <c r="V1082" t="s">
        <v>3744</v>
      </c>
      <c r="AB1082" t="s">
        <v>130</v>
      </c>
      <c r="AC1082" t="s">
        <v>125</v>
      </c>
      <c r="AD1082" t="s">
        <v>125</v>
      </c>
      <c r="AE1082" t="s">
        <v>125</v>
      </c>
      <c r="AF1082" t="s">
        <v>125</v>
      </c>
      <c r="AG1082" t="s">
        <v>130</v>
      </c>
    </row>
    <row r="1083" spans="1:33" x14ac:dyDescent="0.2">
      <c r="A1083">
        <v>79</v>
      </c>
      <c r="B1083">
        <v>18929</v>
      </c>
      <c r="C1083" t="s">
        <v>4672</v>
      </c>
      <c r="D1083" t="s">
        <v>4673</v>
      </c>
      <c r="E1083" t="s">
        <v>3665</v>
      </c>
      <c r="F1083" t="s">
        <v>3735</v>
      </c>
      <c r="G1083">
        <v>12</v>
      </c>
      <c r="H1083">
        <v>0</v>
      </c>
      <c r="I1083" t="s">
        <v>794</v>
      </c>
      <c r="J1083" t="s">
        <v>4674</v>
      </c>
      <c r="M1083" t="s">
        <v>4666</v>
      </c>
      <c r="N1083">
        <v>160479</v>
      </c>
      <c r="O1083" t="b">
        <v>0</v>
      </c>
      <c r="P1083">
        <v>23318</v>
      </c>
      <c r="Q1083" t="s">
        <v>4914</v>
      </c>
      <c r="R1083" t="s">
        <v>3739</v>
      </c>
      <c r="S1083" t="s">
        <v>3740</v>
      </c>
      <c r="T1083" t="s">
        <v>130</v>
      </c>
      <c r="U1083">
        <v>18674373</v>
      </c>
      <c r="V1083" t="s">
        <v>3744</v>
      </c>
      <c r="AB1083" t="s">
        <v>130</v>
      </c>
      <c r="AC1083" t="s">
        <v>125</v>
      </c>
      <c r="AD1083" t="s">
        <v>125</v>
      </c>
      <c r="AE1083" t="s">
        <v>125</v>
      </c>
      <c r="AF1083" t="s">
        <v>125</v>
      </c>
      <c r="AG1083" t="s">
        <v>130</v>
      </c>
    </row>
    <row r="1084" spans="1:33" x14ac:dyDescent="0.2">
      <c r="A1084">
        <v>79</v>
      </c>
      <c r="B1084">
        <v>18929</v>
      </c>
      <c r="C1084" t="s">
        <v>4672</v>
      </c>
      <c r="D1084" t="s">
        <v>4673</v>
      </c>
      <c r="E1084" t="s">
        <v>3665</v>
      </c>
      <c r="F1084" t="s">
        <v>3735</v>
      </c>
      <c r="G1084">
        <v>12</v>
      </c>
      <c r="H1084">
        <v>0</v>
      </c>
      <c r="I1084" t="s">
        <v>794</v>
      </c>
      <c r="J1084" t="s">
        <v>4674</v>
      </c>
      <c r="M1084" t="s">
        <v>4666</v>
      </c>
      <c r="N1084">
        <v>160484</v>
      </c>
      <c r="O1084" t="b">
        <v>0</v>
      </c>
      <c r="P1084">
        <v>23323</v>
      </c>
      <c r="Q1084" t="s">
        <v>4915</v>
      </c>
      <c r="R1084" t="s">
        <v>3739</v>
      </c>
      <c r="S1084" t="s">
        <v>3740</v>
      </c>
      <c r="T1084" t="s">
        <v>130</v>
      </c>
      <c r="U1084">
        <v>18674665</v>
      </c>
      <c r="V1084" t="s">
        <v>4916</v>
      </c>
      <c r="X1084">
        <v>0</v>
      </c>
      <c r="Z1084">
        <v>25</v>
      </c>
      <c r="AB1084" t="s">
        <v>130</v>
      </c>
      <c r="AC1084" t="s">
        <v>125</v>
      </c>
      <c r="AD1084" t="s">
        <v>125</v>
      </c>
      <c r="AE1084" t="s">
        <v>125</v>
      </c>
      <c r="AF1084" t="s">
        <v>125</v>
      </c>
      <c r="AG1084" t="s">
        <v>130</v>
      </c>
    </row>
    <row r="1085" spans="1:33" x14ac:dyDescent="0.2">
      <c r="A1085">
        <v>79</v>
      </c>
      <c r="B1085">
        <v>18929</v>
      </c>
      <c r="C1085" t="s">
        <v>4672</v>
      </c>
      <c r="D1085" t="s">
        <v>4673</v>
      </c>
      <c r="E1085" t="s">
        <v>3665</v>
      </c>
      <c r="F1085" t="s">
        <v>3735</v>
      </c>
      <c r="G1085">
        <v>12</v>
      </c>
      <c r="H1085">
        <v>0</v>
      </c>
      <c r="I1085" t="s">
        <v>794</v>
      </c>
      <c r="J1085" t="s">
        <v>4674</v>
      </c>
      <c r="M1085" t="s">
        <v>4666</v>
      </c>
      <c r="N1085">
        <v>160482</v>
      </c>
      <c r="O1085" t="b">
        <v>0</v>
      </c>
      <c r="P1085">
        <v>23321</v>
      </c>
      <c r="Q1085" t="s">
        <v>4917</v>
      </c>
      <c r="R1085" t="s">
        <v>3739</v>
      </c>
      <c r="S1085" t="s">
        <v>3740</v>
      </c>
      <c r="T1085" t="s">
        <v>130</v>
      </c>
      <c r="U1085">
        <v>18674602</v>
      </c>
      <c r="V1085" t="s">
        <v>3841</v>
      </c>
      <c r="X1085">
        <v>40</v>
      </c>
      <c r="Z1085">
        <v>50</v>
      </c>
      <c r="AB1085" t="s">
        <v>130</v>
      </c>
      <c r="AC1085" t="s">
        <v>125</v>
      </c>
      <c r="AD1085" t="s">
        <v>125</v>
      </c>
      <c r="AE1085" t="s">
        <v>125</v>
      </c>
      <c r="AF1085" t="s">
        <v>125</v>
      </c>
      <c r="AG1085" t="s">
        <v>130</v>
      </c>
    </row>
    <row r="1086" spans="1:33" x14ac:dyDescent="0.2">
      <c r="A1086">
        <v>79</v>
      </c>
      <c r="B1086">
        <v>18929</v>
      </c>
      <c r="C1086" t="s">
        <v>4672</v>
      </c>
      <c r="D1086" t="s">
        <v>4673</v>
      </c>
      <c r="E1086" t="s">
        <v>3665</v>
      </c>
      <c r="F1086" t="s">
        <v>3735</v>
      </c>
      <c r="G1086">
        <v>12</v>
      </c>
      <c r="H1086">
        <v>0</v>
      </c>
      <c r="I1086" t="s">
        <v>794</v>
      </c>
      <c r="J1086" t="s">
        <v>4674</v>
      </c>
      <c r="M1086" t="s">
        <v>4666</v>
      </c>
      <c r="N1086">
        <v>160487</v>
      </c>
      <c r="O1086" t="b">
        <v>0</v>
      </c>
      <c r="P1086">
        <v>23326</v>
      </c>
      <c r="Q1086" t="s">
        <v>4918</v>
      </c>
      <c r="R1086" t="s">
        <v>3827</v>
      </c>
      <c r="S1086" t="s">
        <v>3828</v>
      </c>
      <c r="T1086" t="s">
        <v>125</v>
      </c>
      <c r="U1086">
        <v>18674797</v>
      </c>
      <c r="V1086" t="s">
        <v>4919</v>
      </c>
      <c r="X1086">
        <v>1</v>
      </c>
      <c r="Z1086">
        <v>2</v>
      </c>
      <c r="AB1086" t="s">
        <v>130</v>
      </c>
      <c r="AC1086" t="s">
        <v>125</v>
      </c>
      <c r="AD1086" t="s">
        <v>125</v>
      </c>
      <c r="AE1086" t="s">
        <v>125</v>
      </c>
      <c r="AF1086" t="s">
        <v>125</v>
      </c>
      <c r="AG1086" t="s">
        <v>125</v>
      </c>
    </row>
    <row r="1087" spans="1:33" x14ac:dyDescent="0.2">
      <c r="A1087">
        <v>79</v>
      </c>
      <c r="B1087">
        <v>18929</v>
      </c>
      <c r="C1087" t="s">
        <v>4672</v>
      </c>
      <c r="D1087" t="s">
        <v>4673</v>
      </c>
      <c r="E1087" t="s">
        <v>3665</v>
      </c>
      <c r="F1087" t="s">
        <v>3735</v>
      </c>
      <c r="G1087">
        <v>12</v>
      </c>
      <c r="H1087">
        <v>0</v>
      </c>
      <c r="I1087" t="s">
        <v>794</v>
      </c>
      <c r="J1087" t="s">
        <v>4674</v>
      </c>
      <c r="M1087" t="s">
        <v>4666</v>
      </c>
      <c r="N1087">
        <v>160486</v>
      </c>
      <c r="O1087" t="b">
        <v>0</v>
      </c>
      <c r="P1087">
        <v>23325</v>
      </c>
      <c r="Q1087" t="s">
        <v>4920</v>
      </c>
      <c r="R1087" t="s">
        <v>3739</v>
      </c>
      <c r="S1087" t="s">
        <v>3740</v>
      </c>
      <c r="T1087" t="s">
        <v>130</v>
      </c>
      <c r="U1087">
        <v>18674717</v>
      </c>
      <c r="V1087" t="s">
        <v>3759</v>
      </c>
      <c r="X1087">
        <v>0</v>
      </c>
      <c r="Z1087">
        <v>120</v>
      </c>
      <c r="AB1087" t="s">
        <v>130</v>
      </c>
      <c r="AC1087" t="s">
        <v>125</v>
      </c>
      <c r="AD1087" t="s">
        <v>125</v>
      </c>
      <c r="AE1087" t="s">
        <v>125</v>
      </c>
      <c r="AF1087" t="s">
        <v>125</v>
      </c>
      <c r="AG1087" t="s">
        <v>130</v>
      </c>
    </row>
    <row r="1088" spans="1:33" x14ac:dyDescent="0.2">
      <c r="A1088">
        <v>79</v>
      </c>
      <c r="B1088">
        <v>18929</v>
      </c>
      <c r="C1088" t="s">
        <v>4672</v>
      </c>
      <c r="D1088" t="s">
        <v>4673</v>
      </c>
      <c r="E1088" t="s">
        <v>3665</v>
      </c>
      <c r="F1088" t="s">
        <v>3735</v>
      </c>
      <c r="G1088">
        <v>12</v>
      </c>
      <c r="H1088">
        <v>0</v>
      </c>
      <c r="I1088" t="s">
        <v>794</v>
      </c>
      <c r="J1088" t="s">
        <v>4674</v>
      </c>
      <c r="M1088" t="s">
        <v>4666</v>
      </c>
      <c r="N1088">
        <v>160490</v>
      </c>
      <c r="O1088" t="b">
        <v>0</v>
      </c>
      <c r="P1088">
        <v>23329</v>
      </c>
      <c r="Q1088" t="s">
        <v>4921</v>
      </c>
      <c r="R1088" t="s">
        <v>3739</v>
      </c>
      <c r="S1088" t="s">
        <v>3740</v>
      </c>
      <c r="T1088" t="s">
        <v>130</v>
      </c>
      <c r="U1088">
        <v>18674930</v>
      </c>
      <c r="V1088" t="s">
        <v>4750</v>
      </c>
      <c r="X1088">
        <v>0</v>
      </c>
      <c r="Z1088">
        <v>250</v>
      </c>
      <c r="AB1088" t="s">
        <v>130</v>
      </c>
      <c r="AC1088" t="s">
        <v>125</v>
      </c>
      <c r="AD1088" t="s">
        <v>125</v>
      </c>
      <c r="AE1088" t="s">
        <v>125</v>
      </c>
      <c r="AF1088" t="s">
        <v>125</v>
      </c>
      <c r="AG1088" t="s">
        <v>130</v>
      </c>
    </row>
    <row r="1089" spans="1:36" x14ac:dyDescent="0.2">
      <c r="A1089">
        <v>79</v>
      </c>
      <c r="B1089">
        <v>18929</v>
      </c>
      <c r="C1089" t="s">
        <v>4672</v>
      </c>
      <c r="D1089" t="s">
        <v>4673</v>
      </c>
      <c r="E1089" t="s">
        <v>3665</v>
      </c>
      <c r="F1089" t="s">
        <v>3735</v>
      </c>
      <c r="G1089">
        <v>12</v>
      </c>
      <c r="H1089">
        <v>0</v>
      </c>
      <c r="I1089" t="s">
        <v>794</v>
      </c>
      <c r="J1089" t="s">
        <v>4674</v>
      </c>
      <c r="M1089" t="s">
        <v>4666</v>
      </c>
      <c r="N1089">
        <v>160489</v>
      </c>
      <c r="O1089" t="b">
        <v>0</v>
      </c>
      <c r="P1089">
        <v>23328</v>
      </c>
      <c r="Q1089" t="s">
        <v>4922</v>
      </c>
      <c r="R1089" t="s">
        <v>3739</v>
      </c>
      <c r="S1089" t="s">
        <v>3740</v>
      </c>
      <c r="T1089" t="s">
        <v>130</v>
      </c>
      <c r="U1089">
        <v>18674805</v>
      </c>
      <c r="V1089" t="s">
        <v>3744</v>
      </c>
      <c r="AB1089" t="s">
        <v>130</v>
      </c>
      <c r="AC1089" t="s">
        <v>125</v>
      </c>
      <c r="AD1089" t="s">
        <v>125</v>
      </c>
      <c r="AE1089" t="s">
        <v>125</v>
      </c>
      <c r="AF1089" t="s">
        <v>125</v>
      </c>
      <c r="AG1089" t="s">
        <v>130</v>
      </c>
    </row>
    <row r="1090" spans="1:36" x14ac:dyDescent="0.2">
      <c r="A1090">
        <v>79</v>
      </c>
      <c r="B1090">
        <v>18929</v>
      </c>
      <c r="C1090" t="s">
        <v>4672</v>
      </c>
      <c r="D1090" t="s">
        <v>4673</v>
      </c>
      <c r="E1090" t="s">
        <v>3665</v>
      </c>
      <c r="F1090" t="s">
        <v>3735</v>
      </c>
      <c r="G1090">
        <v>12</v>
      </c>
      <c r="H1090">
        <v>0</v>
      </c>
      <c r="I1090" t="s">
        <v>794</v>
      </c>
      <c r="J1090" t="s">
        <v>4674</v>
      </c>
      <c r="M1090" t="s">
        <v>4666</v>
      </c>
      <c r="N1090">
        <v>160488</v>
      </c>
      <c r="O1090" t="b">
        <v>0</v>
      </c>
      <c r="P1090">
        <v>23327</v>
      </c>
      <c r="Q1090" t="s">
        <v>4923</v>
      </c>
      <c r="R1090" t="s">
        <v>3739</v>
      </c>
      <c r="S1090" t="s">
        <v>3740</v>
      </c>
      <c r="T1090" t="s">
        <v>130</v>
      </c>
      <c r="U1090">
        <v>18674802</v>
      </c>
      <c r="V1090" t="s">
        <v>3744</v>
      </c>
      <c r="AB1090" t="s">
        <v>130</v>
      </c>
      <c r="AC1090" t="s">
        <v>125</v>
      </c>
      <c r="AD1090" t="s">
        <v>125</v>
      </c>
      <c r="AE1090" t="s">
        <v>125</v>
      </c>
      <c r="AF1090" t="s">
        <v>125</v>
      </c>
      <c r="AG1090" t="s">
        <v>130</v>
      </c>
    </row>
    <row r="1091" spans="1:36" x14ac:dyDescent="0.2">
      <c r="A1091">
        <v>79</v>
      </c>
      <c r="B1091">
        <v>18929</v>
      </c>
      <c r="C1091" t="s">
        <v>4672</v>
      </c>
      <c r="D1091" t="s">
        <v>4673</v>
      </c>
      <c r="E1091" t="s">
        <v>3665</v>
      </c>
      <c r="F1091" t="s">
        <v>3735</v>
      </c>
      <c r="G1091">
        <v>12</v>
      </c>
      <c r="H1091">
        <v>0</v>
      </c>
      <c r="I1091" t="s">
        <v>794</v>
      </c>
      <c r="J1091" t="s">
        <v>4674</v>
      </c>
      <c r="M1091" t="s">
        <v>4666</v>
      </c>
      <c r="N1091">
        <v>160494</v>
      </c>
      <c r="O1091" t="b">
        <v>0</v>
      </c>
      <c r="P1091">
        <v>23333</v>
      </c>
      <c r="Q1091" t="s">
        <v>4924</v>
      </c>
      <c r="R1091" t="s">
        <v>3739</v>
      </c>
      <c r="S1091" t="s">
        <v>3740</v>
      </c>
      <c r="T1091" t="s">
        <v>130</v>
      </c>
      <c r="U1091">
        <v>18675068</v>
      </c>
      <c r="V1091" t="s">
        <v>4750</v>
      </c>
      <c r="X1091">
        <v>0</v>
      </c>
      <c r="Z1091">
        <v>250</v>
      </c>
      <c r="AB1091" t="s">
        <v>130</v>
      </c>
      <c r="AC1091" t="s">
        <v>125</v>
      </c>
      <c r="AD1091" t="s">
        <v>125</v>
      </c>
      <c r="AE1091" t="s">
        <v>125</v>
      </c>
      <c r="AF1091" t="s">
        <v>125</v>
      </c>
      <c r="AG1091" t="s">
        <v>130</v>
      </c>
    </row>
    <row r="1092" spans="1:36" x14ac:dyDescent="0.2">
      <c r="A1092">
        <v>79</v>
      </c>
      <c r="B1092">
        <v>18929</v>
      </c>
      <c r="C1092" t="s">
        <v>4672</v>
      </c>
      <c r="D1092" t="s">
        <v>4673</v>
      </c>
      <c r="E1092" t="s">
        <v>3665</v>
      </c>
      <c r="F1092" t="s">
        <v>3735</v>
      </c>
      <c r="G1092">
        <v>12</v>
      </c>
      <c r="H1092">
        <v>0</v>
      </c>
      <c r="I1092" t="s">
        <v>794</v>
      </c>
      <c r="J1092" t="s">
        <v>4674</v>
      </c>
      <c r="M1092" t="s">
        <v>4666</v>
      </c>
      <c r="N1092">
        <v>160492</v>
      </c>
      <c r="O1092" t="b">
        <v>0</v>
      </c>
      <c r="P1092">
        <v>23331</v>
      </c>
      <c r="Q1092" t="s">
        <v>4925</v>
      </c>
      <c r="R1092" t="s">
        <v>3739</v>
      </c>
      <c r="S1092" t="s">
        <v>3740</v>
      </c>
      <c r="T1092" t="s">
        <v>130</v>
      </c>
      <c r="U1092">
        <v>18675008</v>
      </c>
      <c r="V1092" t="s">
        <v>3744</v>
      </c>
      <c r="AB1092" t="s">
        <v>130</v>
      </c>
      <c r="AC1092" t="s">
        <v>125</v>
      </c>
      <c r="AD1092" t="s">
        <v>125</v>
      </c>
      <c r="AE1092" t="s">
        <v>125</v>
      </c>
      <c r="AF1092" t="s">
        <v>125</v>
      </c>
      <c r="AG1092" t="s">
        <v>130</v>
      </c>
    </row>
    <row r="1093" spans="1:36" x14ac:dyDescent="0.2">
      <c r="A1093">
        <v>79</v>
      </c>
      <c r="B1093">
        <v>18929</v>
      </c>
      <c r="C1093" t="s">
        <v>4672</v>
      </c>
      <c r="D1093" t="s">
        <v>4673</v>
      </c>
      <c r="E1093" t="s">
        <v>3665</v>
      </c>
      <c r="F1093" t="s">
        <v>3735</v>
      </c>
      <c r="G1093">
        <v>12</v>
      </c>
      <c r="H1093">
        <v>0</v>
      </c>
      <c r="I1093" t="s">
        <v>794</v>
      </c>
      <c r="J1093" t="s">
        <v>4674</v>
      </c>
      <c r="M1093" t="s">
        <v>4666</v>
      </c>
      <c r="N1093">
        <v>160491</v>
      </c>
      <c r="O1093" t="b">
        <v>0</v>
      </c>
      <c r="P1093">
        <v>23330</v>
      </c>
      <c r="Q1093" t="s">
        <v>4926</v>
      </c>
      <c r="R1093" t="s">
        <v>3739</v>
      </c>
      <c r="S1093" t="s">
        <v>3740</v>
      </c>
      <c r="T1093" t="s">
        <v>130</v>
      </c>
      <c r="U1093">
        <v>18675007</v>
      </c>
      <c r="V1093" t="s">
        <v>3744</v>
      </c>
      <c r="AB1093" t="s">
        <v>130</v>
      </c>
      <c r="AC1093" t="s">
        <v>125</v>
      </c>
      <c r="AD1093" t="s">
        <v>125</v>
      </c>
      <c r="AE1093" t="s">
        <v>125</v>
      </c>
      <c r="AF1093" t="s">
        <v>125</v>
      </c>
      <c r="AG1093" t="s">
        <v>130</v>
      </c>
    </row>
    <row r="1094" spans="1:36" x14ac:dyDescent="0.2">
      <c r="A1094">
        <v>79</v>
      </c>
      <c r="B1094">
        <v>18929</v>
      </c>
      <c r="C1094" t="s">
        <v>4672</v>
      </c>
      <c r="D1094" t="s">
        <v>4673</v>
      </c>
      <c r="E1094" t="s">
        <v>3665</v>
      </c>
      <c r="F1094" t="s">
        <v>3735</v>
      </c>
      <c r="G1094">
        <v>12</v>
      </c>
      <c r="H1094">
        <v>0</v>
      </c>
      <c r="I1094" t="s">
        <v>794</v>
      </c>
      <c r="J1094" t="s">
        <v>4674</v>
      </c>
      <c r="M1094" t="s">
        <v>4666</v>
      </c>
      <c r="N1094">
        <v>160493</v>
      </c>
      <c r="O1094" t="b">
        <v>0</v>
      </c>
      <c r="P1094">
        <v>23332</v>
      </c>
      <c r="Q1094" t="s">
        <v>4927</v>
      </c>
      <c r="R1094" t="s">
        <v>3739</v>
      </c>
      <c r="S1094" t="s">
        <v>3740</v>
      </c>
      <c r="T1094" t="s">
        <v>130</v>
      </c>
      <c r="U1094">
        <v>18675055</v>
      </c>
      <c r="V1094" t="s">
        <v>3817</v>
      </c>
      <c r="X1094">
        <v>50</v>
      </c>
      <c r="Z1094">
        <v>70</v>
      </c>
      <c r="AB1094" t="s">
        <v>130</v>
      </c>
      <c r="AC1094" t="s">
        <v>125</v>
      </c>
      <c r="AD1094" t="s">
        <v>125</v>
      </c>
      <c r="AE1094" t="s">
        <v>125</v>
      </c>
      <c r="AF1094" t="s">
        <v>125</v>
      </c>
      <c r="AG1094" t="s">
        <v>130</v>
      </c>
    </row>
    <row r="1095" spans="1:36" x14ac:dyDescent="0.2">
      <c r="A1095">
        <v>79</v>
      </c>
      <c r="B1095">
        <v>18929</v>
      </c>
      <c r="C1095" t="s">
        <v>4672</v>
      </c>
      <c r="D1095" t="s">
        <v>4673</v>
      </c>
      <c r="E1095" t="s">
        <v>3665</v>
      </c>
      <c r="F1095" t="s">
        <v>3735</v>
      </c>
      <c r="G1095">
        <v>12</v>
      </c>
      <c r="H1095">
        <v>0</v>
      </c>
      <c r="I1095" t="s">
        <v>794</v>
      </c>
      <c r="J1095" t="s">
        <v>4674</v>
      </c>
      <c r="M1095" t="s">
        <v>4666</v>
      </c>
      <c r="N1095">
        <v>160497</v>
      </c>
      <c r="O1095" t="b">
        <v>0</v>
      </c>
      <c r="P1095">
        <v>23336</v>
      </c>
      <c r="Q1095" t="s">
        <v>4928</v>
      </c>
      <c r="R1095" t="s">
        <v>3739</v>
      </c>
      <c r="S1095" t="s">
        <v>3740</v>
      </c>
      <c r="T1095" t="s">
        <v>130</v>
      </c>
      <c r="U1095">
        <v>18675299</v>
      </c>
      <c r="V1095" t="s">
        <v>4929</v>
      </c>
      <c r="X1095">
        <v>0</v>
      </c>
      <c r="Z1095">
        <v>100</v>
      </c>
      <c r="AB1095" t="s">
        <v>130</v>
      </c>
      <c r="AC1095" t="s">
        <v>125</v>
      </c>
      <c r="AD1095" t="s">
        <v>125</v>
      </c>
      <c r="AE1095" t="s">
        <v>125</v>
      </c>
      <c r="AF1095" t="s">
        <v>125</v>
      </c>
      <c r="AG1095" t="s">
        <v>130</v>
      </c>
    </row>
    <row r="1096" spans="1:36" x14ac:dyDescent="0.2">
      <c r="A1096">
        <v>79</v>
      </c>
      <c r="B1096">
        <v>18929</v>
      </c>
      <c r="C1096" t="s">
        <v>4672</v>
      </c>
      <c r="D1096" t="s">
        <v>4673</v>
      </c>
      <c r="E1096" t="s">
        <v>3665</v>
      </c>
      <c r="F1096" t="s">
        <v>3735</v>
      </c>
      <c r="G1096">
        <v>12</v>
      </c>
      <c r="H1096">
        <v>0</v>
      </c>
      <c r="I1096" t="s">
        <v>794</v>
      </c>
      <c r="J1096" t="s">
        <v>4674</v>
      </c>
      <c r="M1096" t="s">
        <v>4666</v>
      </c>
      <c r="N1096">
        <v>160496</v>
      </c>
      <c r="O1096" t="b">
        <v>0</v>
      </c>
      <c r="P1096">
        <v>23335</v>
      </c>
      <c r="Q1096" t="s">
        <v>4930</v>
      </c>
      <c r="R1096" t="s">
        <v>3739</v>
      </c>
      <c r="S1096" t="s">
        <v>3740</v>
      </c>
      <c r="T1096" t="s">
        <v>130</v>
      </c>
      <c r="U1096">
        <v>18675140</v>
      </c>
      <c r="V1096" t="s">
        <v>3744</v>
      </c>
      <c r="AB1096" t="s">
        <v>130</v>
      </c>
      <c r="AC1096" t="s">
        <v>125</v>
      </c>
      <c r="AD1096" t="s">
        <v>125</v>
      </c>
      <c r="AE1096" t="s">
        <v>125</v>
      </c>
      <c r="AF1096" t="s">
        <v>125</v>
      </c>
      <c r="AG1096" t="s">
        <v>130</v>
      </c>
    </row>
    <row r="1097" spans="1:36" x14ac:dyDescent="0.2">
      <c r="A1097">
        <v>79</v>
      </c>
      <c r="B1097">
        <v>18929</v>
      </c>
      <c r="C1097" t="s">
        <v>4672</v>
      </c>
      <c r="D1097" t="s">
        <v>4673</v>
      </c>
      <c r="E1097" t="s">
        <v>3665</v>
      </c>
      <c r="F1097" t="s">
        <v>3735</v>
      </c>
      <c r="G1097">
        <v>12</v>
      </c>
      <c r="H1097">
        <v>0</v>
      </c>
      <c r="I1097" t="s">
        <v>794</v>
      </c>
      <c r="J1097" t="s">
        <v>4674</v>
      </c>
      <c r="M1097" t="s">
        <v>4666</v>
      </c>
      <c r="N1097">
        <v>160495</v>
      </c>
      <c r="O1097" t="b">
        <v>0</v>
      </c>
      <c r="P1097">
        <v>23334</v>
      </c>
      <c r="Q1097" t="s">
        <v>4931</v>
      </c>
      <c r="R1097" t="s">
        <v>3739</v>
      </c>
      <c r="S1097" t="s">
        <v>3740</v>
      </c>
      <c r="T1097" t="s">
        <v>130</v>
      </c>
      <c r="U1097">
        <v>18675137</v>
      </c>
      <c r="V1097" t="s">
        <v>3744</v>
      </c>
      <c r="AB1097" t="s">
        <v>130</v>
      </c>
      <c r="AC1097" t="s">
        <v>125</v>
      </c>
      <c r="AD1097" t="s">
        <v>125</v>
      </c>
      <c r="AE1097" t="s">
        <v>125</v>
      </c>
      <c r="AF1097" t="s">
        <v>125</v>
      </c>
      <c r="AG1097" t="s">
        <v>130</v>
      </c>
    </row>
    <row r="1098" spans="1:36" x14ac:dyDescent="0.2">
      <c r="A1098">
        <v>80</v>
      </c>
      <c r="B1098">
        <v>18949</v>
      </c>
      <c r="C1098" t="s">
        <v>4932</v>
      </c>
      <c r="D1098" t="s">
        <v>3472</v>
      </c>
      <c r="E1098" t="s">
        <v>3665</v>
      </c>
      <c r="F1098" t="s">
        <v>4214</v>
      </c>
      <c r="G1098">
        <v>0</v>
      </c>
      <c r="H1098">
        <v>0</v>
      </c>
      <c r="I1098" t="s">
        <v>3667</v>
      </c>
      <c r="J1098" t="s">
        <v>3667</v>
      </c>
      <c r="M1098" t="s">
        <v>4933</v>
      </c>
      <c r="N1098">
        <v>158385</v>
      </c>
      <c r="O1098" t="b">
        <v>0</v>
      </c>
      <c r="P1098">
        <v>23026</v>
      </c>
      <c r="Q1098" t="s">
        <v>4667</v>
      </c>
      <c r="R1098" t="s">
        <v>3671</v>
      </c>
      <c r="S1098" t="s">
        <v>3672</v>
      </c>
      <c r="T1098" t="s">
        <v>125</v>
      </c>
      <c r="U1098">
        <v>18585259</v>
      </c>
      <c r="V1098" t="s">
        <v>4084</v>
      </c>
      <c r="W1098" t="s">
        <v>4934</v>
      </c>
      <c r="AB1098" t="s">
        <v>130</v>
      </c>
      <c r="AC1098" t="s">
        <v>125</v>
      </c>
      <c r="AD1098" t="s">
        <v>125</v>
      </c>
      <c r="AE1098" t="s">
        <v>125</v>
      </c>
      <c r="AF1098" t="s">
        <v>125</v>
      </c>
      <c r="AG1098" t="s">
        <v>130</v>
      </c>
      <c r="AJ1098" t="s">
        <v>3719</v>
      </c>
    </row>
    <row r="1099" spans="1:36" x14ac:dyDescent="0.2">
      <c r="A1099">
        <v>80</v>
      </c>
      <c r="B1099">
        <v>18949</v>
      </c>
      <c r="C1099" t="s">
        <v>4932</v>
      </c>
      <c r="D1099" t="s">
        <v>3472</v>
      </c>
      <c r="E1099" t="s">
        <v>3665</v>
      </c>
      <c r="F1099" t="s">
        <v>4214</v>
      </c>
      <c r="G1099">
        <v>0</v>
      </c>
      <c r="H1099">
        <v>0</v>
      </c>
      <c r="I1099" t="s">
        <v>3667</v>
      </c>
      <c r="J1099" t="s">
        <v>3667</v>
      </c>
      <c r="M1099" t="s">
        <v>4933</v>
      </c>
      <c r="N1099">
        <v>158372</v>
      </c>
      <c r="O1099" t="b">
        <v>0</v>
      </c>
      <c r="P1099">
        <v>23025</v>
      </c>
      <c r="Q1099" t="s">
        <v>4935</v>
      </c>
      <c r="R1099" t="s">
        <v>3676</v>
      </c>
      <c r="S1099" t="s">
        <v>3677</v>
      </c>
      <c r="T1099" t="s">
        <v>125</v>
      </c>
      <c r="U1099">
        <v>18582347</v>
      </c>
      <c r="V1099" t="s">
        <v>4936</v>
      </c>
      <c r="W1099" t="s">
        <v>4937</v>
      </c>
      <c r="X1099">
        <v>99.5</v>
      </c>
      <c r="Z1099">
        <v>100</v>
      </c>
      <c r="AA1099" t="s">
        <v>3700</v>
      </c>
      <c r="AB1099" t="s">
        <v>130</v>
      </c>
      <c r="AC1099" t="s">
        <v>125</v>
      </c>
      <c r="AD1099" t="s">
        <v>125</v>
      </c>
      <c r="AE1099" t="s">
        <v>125</v>
      </c>
      <c r="AF1099" t="s">
        <v>125</v>
      </c>
      <c r="AG1099" t="s">
        <v>130</v>
      </c>
      <c r="AJ1099" t="s">
        <v>3719</v>
      </c>
    </row>
    <row r="1100" spans="1:36" x14ac:dyDescent="0.2">
      <c r="A1100">
        <v>81</v>
      </c>
      <c r="B1100">
        <v>18951</v>
      </c>
      <c r="C1100" t="s">
        <v>4938</v>
      </c>
      <c r="D1100" t="s">
        <v>3472</v>
      </c>
      <c r="E1100" t="s">
        <v>3665</v>
      </c>
      <c r="F1100" t="s">
        <v>4214</v>
      </c>
      <c r="G1100">
        <v>0</v>
      </c>
      <c r="H1100">
        <v>0</v>
      </c>
      <c r="I1100" t="s">
        <v>3667</v>
      </c>
      <c r="J1100" t="s">
        <v>3667</v>
      </c>
      <c r="M1100" t="s">
        <v>4933</v>
      </c>
      <c r="N1100">
        <v>158387</v>
      </c>
      <c r="O1100" t="b">
        <v>0</v>
      </c>
      <c r="P1100">
        <v>23028</v>
      </c>
      <c r="Q1100" t="s">
        <v>4939</v>
      </c>
      <c r="R1100" t="s">
        <v>3671</v>
      </c>
      <c r="S1100" t="s">
        <v>3672</v>
      </c>
      <c r="T1100" t="s">
        <v>125</v>
      </c>
      <c r="U1100">
        <v>18587109</v>
      </c>
      <c r="V1100" t="s">
        <v>3673</v>
      </c>
      <c r="W1100" t="s">
        <v>4940</v>
      </c>
      <c r="AB1100" t="s">
        <v>125</v>
      </c>
      <c r="AC1100" t="s">
        <v>125</v>
      </c>
      <c r="AD1100" t="s">
        <v>125</v>
      </c>
      <c r="AE1100" t="s">
        <v>125</v>
      </c>
      <c r="AF1100" t="s">
        <v>125</v>
      </c>
      <c r="AG1100" t="s">
        <v>130</v>
      </c>
      <c r="AJ1100" t="s">
        <v>3719</v>
      </c>
    </row>
    <row r="1101" spans="1:36" x14ac:dyDescent="0.2">
      <c r="A1101">
        <v>81</v>
      </c>
      <c r="B1101">
        <v>18951</v>
      </c>
      <c r="C1101" t="s">
        <v>4938</v>
      </c>
      <c r="D1101" t="s">
        <v>3472</v>
      </c>
      <c r="E1101" t="s">
        <v>3665</v>
      </c>
      <c r="F1101" t="s">
        <v>4214</v>
      </c>
      <c r="G1101">
        <v>0</v>
      </c>
      <c r="H1101">
        <v>0</v>
      </c>
      <c r="I1101" t="s">
        <v>3667</v>
      </c>
      <c r="J1101" t="s">
        <v>3667</v>
      </c>
      <c r="M1101" t="s">
        <v>4933</v>
      </c>
      <c r="N1101">
        <v>158386</v>
      </c>
      <c r="O1101" t="b">
        <v>0</v>
      </c>
      <c r="P1101">
        <v>23027</v>
      </c>
      <c r="Q1101" t="s">
        <v>4941</v>
      </c>
      <c r="R1101" t="s">
        <v>3676</v>
      </c>
      <c r="S1101" t="s">
        <v>3677</v>
      </c>
      <c r="T1101" t="s">
        <v>125</v>
      </c>
      <c r="U1101">
        <v>18585857</v>
      </c>
      <c r="V1101" t="s">
        <v>4942</v>
      </c>
      <c r="W1101" t="s">
        <v>4943</v>
      </c>
      <c r="X1101">
        <v>50</v>
      </c>
      <c r="Z1101">
        <v>60</v>
      </c>
      <c r="AA1101" t="s">
        <v>3700</v>
      </c>
      <c r="AB1101" t="s">
        <v>125</v>
      </c>
      <c r="AC1101" t="s">
        <v>125</v>
      </c>
      <c r="AD1101" t="s">
        <v>125</v>
      </c>
      <c r="AE1101" t="s">
        <v>125</v>
      </c>
      <c r="AF1101" t="s">
        <v>125</v>
      </c>
      <c r="AG1101" t="s">
        <v>130</v>
      </c>
      <c r="AJ1101" t="s">
        <v>3719</v>
      </c>
    </row>
    <row r="1102" spans="1:36" x14ac:dyDescent="0.2">
      <c r="A1102">
        <v>82</v>
      </c>
      <c r="B1102">
        <v>18952</v>
      </c>
      <c r="C1102" t="s">
        <v>4944</v>
      </c>
      <c r="D1102" t="s">
        <v>3472</v>
      </c>
      <c r="E1102" t="s">
        <v>3665</v>
      </c>
      <c r="F1102" t="s">
        <v>4214</v>
      </c>
      <c r="G1102">
        <v>0</v>
      </c>
      <c r="H1102">
        <v>0</v>
      </c>
      <c r="I1102" t="s">
        <v>3667</v>
      </c>
      <c r="J1102" t="s">
        <v>3667</v>
      </c>
      <c r="M1102" t="s">
        <v>4933</v>
      </c>
      <c r="N1102">
        <v>158389</v>
      </c>
      <c r="O1102" t="b">
        <v>0</v>
      </c>
      <c r="P1102">
        <v>23030</v>
      </c>
      <c r="Q1102" t="s">
        <v>4945</v>
      </c>
      <c r="R1102" t="s">
        <v>3671</v>
      </c>
      <c r="S1102" t="s">
        <v>3672</v>
      </c>
      <c r="T1102" t="s">
        <v>125</v>
      </c>
      <c r="U1102">
        <v>18589794</v>
      </c>
      <c r="V1102" t="s">
        <v>3673</v>
      </c>
      <c r="W1102" t="s">
        <v>4946</v>
      </c>
      <c r="AB1102" t="s">
        <v>130</v>
      </c>
      <c r="AC1102" t="s">
        <v>125</v>
      </c>
      <c r="AD1102" t="s">
        <v>125</v>
      </c>
      <c r="AE1102" t="s">
        <v>125</v>
      </c>
      <c r="AF1102" t="s">
        <v>125</v>
      </c>
      <c r="AG1102" t="s">
        <v>130</v>
      </c>
      <c r="AJ1102" t="s">
        <v>3719</v>
      </c>
    </row>
    <row r="1103" spans="1:36" x14ac:dyDescent="0.2">
      <c r="A1103">
        <v>82</v>
      </c>
      <c r="B1103">
        <v>18952</v>
      </c>
      <c r="C1103" t="s">
        <v>4944</v>
      </c>
      <c r="D1103" t="s">
        <v>3472</v>
      </c>
      <c r="E1103" t="s">
        <v>3665</v>
      </c>
      <c r="F1103" t="s">
        <v>4214</v>
      </c>
      <c r="G1103">
        <v>0</v>
      </c>
      <c r="H1103">
        <v>0</v>
      </c>
      <c r="I1103" t="s">
        <v>3667</v>
      </c>
      <c r="J1103" t="s">
        <v>3667</v>
      </c>
      <c r="M1103" t="s">
        <v>4933</v>
      </c>
      <c r="N1103">
        <v>158388</v>
      </c>
      <c r="O1103" t="b">
        <v>0</v>
      </c>
      <c r="P1103">
        <v>23029</v>
      </c>
      <c r="Q1103" t="s">
        <v>4947</v>
      </c>
      <c r="R1103" t="s">
        <v>3676</v>
      </c>
      <c r="S1103" t="s">
        <v>3677</v>
      </c>
      <c r="T1103" t="s">
        <v>125</v>
      </c>
      <c r="U1103">
        <v>18588628</v>
      </c>
      <c r="V1103" t="s">
        <v>4948</v>
      </c>
      <c r="W1103" t="s">
        <v>4949</v>
      </c>
      <c r="X1103">
        <v>9</v>
      </c>
      <c r="Z1103">
        <v>10</v>
      </c>
      <c r="AA1103" t="s">
        <v>3700</v>
      </c>
      <c r="AB1103" t="s">
        <v>130</v>
      </c>
      <c r="AC1103" t="s">
        <v>125</v>
      </c>
      <c r="AD1103" t="s">
        <v>125</v>
      </c>
      <c r="AE1103" t="s">
        <v>125</v>
      </c>
      <c r="AF1103" t="s">
        <v>125</v>
      </c>
      <c r="AG1103" t="s">
        <v>130</v>
      </c>
      <c r="AJ1103" t="s">
        <v>3719</v>
      </c>
    </row>
    <row r="1104" spans="1:36" x14ac:dyDescent="0.2">
      <c r="A1104">
        <v>83</v>
      </c>
      <c r="B1104">
        <v>18953</v>
      </c>
      <c r="C1104" t="s">
        <v>4950</v>
      </c>
      <c r="D1104" t="s">
        <v>3472</v>
      </c>
      <c r="E1104" t="s">
        <v>3665</v>
      </c>
      <c r="F1104" t="s">
        <v>4214</v>
      </c>
      <c r="G1104">
        <v>0</v>
      </c>
      <c r="H1104">
        <v>0</v>
      </c>
      <c r="I1104" t="s">
        <v>3667</v>
      </c>
      <c r="J1104" t="s">
        <v>3667</v>
      </c>
      <c r="M1104" t="s">
        <v>4933</v>
      </c>
      <c r="N1104">
        <v>158391</v>
      </c>
      <c r="O1104" t="b">
        <v>0</v>
      </c>
      <c r="P1104">
        <v>23032</v>
      </c>
      <c r="Q1104" t="s">
        <v>4951</v>
      </c>
      <c r="R1104" t="s">
        <v>3671</v>
      </c>
      <c r="S1104" t="s">
        <v>3672</v>
      </c>
      <c r="T1104" t="s">
        <v>125</v>
      </c>
      <c r="U1104">
        <v>18590708</v>
      </c>
      <c r="V1104" t="s">
        <v>3673</v>
      </c>
      <c r="W1104" t="s">
        <v>4952</v>
      </c>
      <c r="AB1104" t="s">
        <v>130</v>
      </c>
      <c r="AC1104" t="s">
        <v>125</v>
      </c>
      <c r="AD1104" t="s">
        <v>125</v>
      </c>
      <c r="AE1104" t="s">
        <v>125</v>
      </c>
      <c r="AF1104" t="s">
        <v>125</v>
      </c>
      <c r="AG1104" t="s">
        <v>130</v>
      </c>
      <c r="AJ1104" t="s">
        <v>3719</v>
      </c>
    </row>
    <row r="1105" spans="1:36" x14ac:dyDescent="0.2">
      <c r="A1105">
        <v>83</v>
      </c>
      <c r="B1105">
        <v>18953</v>
      </c>
      <c r="C1105" t="s">
        <v>4950</v>
      </c>
      <c r="D1105" t="s">
        <v>3472</v>
      </c>
      <c r="E1105" t="s">
        <v>3665</v>
      </c>
      <c r="F1105" t="s">
        <v>4214</v>
      </c>
      <c r="G1105">
        <v>0</v>
      </c>
      <c r="H1105">
        <v>0</v>
      </c>
      <c r="I1105" t="s">
        <v>3667</v>
      </c>
      <c r="J1105" t="s">
        <v>3667</v>
      </c>
      <c r="M1105" t="s">
        <v>4933</v>
      </c>
      <c r="N1105">
        <v>158390</v>
      </c>
      <c r="O1105" t="b">
        <v>0</v>
      </c>
      <c r="P1105">
        <v>23031</v>
      </c>
      <c r="Q1105" t="s">
        <v>4953</v>
      </c>
      <c r="R1105" t="s">
        <v>3676</v>
      </c>
      <c r="S1105" t="s">
        <v>3677</v>
      </c>
      <c r="T1105" t="s">
        <v>125</v>
      </c>
      <c r="U1105">
        <v>18594281</v>
      </c>
      <c r="V1105" t="s">
        <v>4954</v>
      </c>
      <c r="W1105" t="s">
        <v>4955</v>
      </c>
      <c r="X1105">
        <v>1.1000000238418579</v>
      </c>
      <c r="Z1105">
        <v>1.129999995231628</v>
      </c>
      <c r="AB1105" t="s">
        <v>130</v>
      </c>
      <c r="AC1105" t="s">
        <v>125</v>
      </c>
      <c r="AD1105" t="s">
        <v>125</v>
      </c>
      <c r="AE1105" t="s">
        <v>125</v>
      </c>
      <c r="AF1105" t="s">
        <v>125</v>
      </c>
      <c r="AG1105" t="s">
        <v>130</v>
      </c>
      <c r="AJ1105" t="s">
        <v>3719</v>
      </c>
    </row>
    <row r="1106" spans="1:36" x14ac:dyDescent="0.2">
      <c r="A1106">
        <v>84</v>
      </c>
      <c r="B1106">
        <v>18954</v>
      </c>
      <c r="C1106" t="s">
        <v>4956</v>
      </c>
      <c r="D1106" t="s">
        <v>3472</v>
      </c>
      <c r="E1106" t="s">
        <v>3665</v>
      </c>
      <c r="F1106" t="s">
        <v>4214</v>
      </c>
      <c r="G1106">
        <v>0</v>
      </c>
      <c r="H1106">
        <v>0</v>
      </c>
      <c r="I1106" t="s">
        <v>3667</v>
      </c>
      <c r="J1106" t="s">
        <v>3667</v>
      </c>
      <c r="M1106" t="s">
        <v>4933</v>
      </c>
      <c r="N1106">
        <v>158393</v>
      </c>
      <c r="O1106" t="b">
        <v>0</v>
      </c>
      <c r="P1106">
        <v>23034</v>
      </c>
      <c r="Q1106" t="s">
        <v>4957</v>
      </c>
      <c r="R1106" t="s">
        <v>3671</v>
      </c>
      <c r="S1106" t="s">
        <v>3672</v>
      </c>
      <c r="T1106" t="s">
        <v>125</v>
      </c>
      <c r="U1106">
        <v>18591097</v>
      </c>
      <c r="V1106" t="s">
        <v>3673</v>
      </c>
      <c r="W1106" t="s">
        <v>4958</v>
      </c>
      <c r="AB1106" t="s">
        <v>130</v>
      </c>
      <c r="AC1106" t="s">
        <v>125</v>
      </c>
      <c r="AD1106" t="s">
        <v>125</v>
      </c>
      <c r="AE1106" t="s">
        <v>125</v>
      </c>
      <c r="AF1106" t="s">
        <v>125</v>
      </c>
      <c r="AG1106" t="s">
        <v>130</v>
      </c>
      <c r="AJ1106" t="s">
        <v>3719</v>
      </c>
    </row>
    <row r="1107" spans="1:36" x14ac:dyDescent="0.2">
      <c r="A1107">
        <v>84</v>
      </c>
      <c r="B1107">
        <v>18954</v>
      </c>
      <c r="C1107" t="s">
        <v>4956</v>
      </c>
      <c r="D1107" t="s">
        <v>3472</v>
      </c>
      <c r="E1107" t="s">
        <v>3665</v>
      </c>
      <c r="F1107" t="s">
        <v>4214</v>
      </c>
      <c r="G1107">
        <v>0</v>
      </c>
      <c r="H1107">
        <v>0</v>
      </c>
      <c r="I1107" t="s">
        <v>3667</v>
      </c>
      <c r="J1107" t="s">
        <v>3667</v>
      </c>
      <c r="M1107" t="s">
        <v>4933</v>
      </c>
      <c r="N1107">
        <v>158392</v>
      </c>
      <c r="O1107" t="b">
        <v>0</v>
      </c>
      <c r="P1107">
        <v>23033</v>
      </c>
      <c r="Q1107" t="s">
        <v>4959</v>
      </c>
      <c r="R1107" t="s">
        <v>3676</v>
      </c>
      <c r="S1107" t="s">
        <v>3677</v>
      </c>
      <c r="T1107" t="s">
        <v>125</v>
      </c>
      <c r="U1107">
        <v>18591062</v>
      </c>
      <c r="V1107" t="s">
        <v>4960</v>
      </c>
      <c r="W1107" t="s">
        <v>4961</v>
      </c>
      <c r="X1107">
        <v>1.0900000333786011</v>
      </c>
      <c r="Z1107">
        <v>1.120000004768372</v>
      </c>
      <c r="AB1107" t="s">
        <v>130</v>
      </c>
      <c r="AC1107" t="s">
        <v>125</v>
      </c>
      <c r="AD1107" t="s">
        <v>125</v>
      </c>
      <c r="AE1107" t="s">
        <v>125</v>
      </c>
      <c r="AF1107" t="s">
        <v>125</v>
      </c>
      <c r="AG1107" t="s">
        <v>130</v>
      </c>
      <c r="AJ1107" t="s">
        <v>3719</v>
      </c>
    </row>
    <row r="1108" spans="1:36" x14ac:dyDescent="0.2">
      <c r="A1108">
        <v>85</v>
      </c>
      <c r="B1108">
        <v>18955</v>
      </c>
      <c r="C1108" t="s">
        <v>4962</v>
      </c>
      <c r="D1108" t="s">
        <v>3472</v>
      </c>
      <c r="E1108" t="s">
        <v>3665</v>
      </c>
      <c r="F1108" t="s">
        <v>4214</v>
      </c>
      <c r="G1108">
        <v>0</v>
      </c>
      <c r="H1108">
        <v>0</v>
      </c>
      <c r="I1108" t="s">
        <v>3667</v>
      </c>
      <c r="J1108" t="s">
        <v>3667</v>
      </c>
      <c r="M1108" t="s">
        <v>4933</v>
      </c>
      <c r="N1108">
        <v>158395</v>
      </c>
      <c r="O1108" t="b">
        <v>0</v>
      </c>
      <c r="P1108">
        <v>23036</v>
      </c>
      <c r="Q1108" t="s">
        <v>4963</v>
      </c>
      <c r="R1108" t="s">
        <v>3671</v>
      </c>
      <c r="S1108" t="s">
        <v>3672</v>
      </c>
      <c r="T1108" t="s">
        <v>125</v>
      </c>
      <c r="U1108">
        <v>18592981</v>
      </c>
      <c r="V1108" t="s">
        <v>3673</v>
      </c>
      <c r="W1108" t="s">
        <v>4964</v>
      </c>
      <c r="AB1108" t="s">
        <v>130</v>
      </c>
      <c r="AC1108" t="s">
        <v>125</v>
      </c>
      <c r="AD1108" t="s">
        <v>125</v>
      </c>
      <c r="AE1108" t="s">
        <v>125</v>
      </c>
      <c r="AF1108" t="s">
        <v>125</v>
      </c>
      <c r="AG1108" t="s">
        <v>130</v>
      </c>
      <c r="AJ1108" t="s">
        <v>3719</v>
      </c>
    </row>
    <row r="1109" spans="1:36" x14ac:dyDescent="0.2">
      <c r="A1109">
        <v>85</v>
      </c>
      <c r="B1109">
        <v>18955</v>
      </c>
      <c r="C1109" t="s">
        <v>4962</v>
      </c>
      <c r="D1109" t="s">
        <v>3472</v>
      </c>
      <c r="E1109" t="s">
        <v>3665</v>
      </c>
      <c r="F1109" t="s">
        <v>4214</v>
      </c>
      <c r="G1109">
        <v>0</v>
      </c>
      <c r="H1109">
        <v>0</v>
      </c>
      <c r="I1109" t="s">
        <v>3667</v>
      </c>
      <c r="J1109" t="s">
        <v>3667</v>
      </c>
      <c r="M1109" t="s">
        <v>4933</v>
      </c>
      <c r="N1109">
        <v>158394</v>
      </c>
      <c r="O1109" t="b">
        <v>0</v>
      </c>
      <c r="P1109">
        <v>23035</v>
      </c>
      <c r="Q1109" t="s">
        <v>4965</v>
      </c>
      <c r="R1109" t="s">
        <v>3676</v>
      </c>
      <c r="S1109" t="s">
        <v>3677</v>
      </c>
      <c r="T1109" t="s">
        <v>125</v>
      </c>
      <c r="U1109">
        <v>18591345</v>
      </c>
      <c r="V1109" t="s">
        <v>4966</v>
      </c>
      <c r="W1109" t="s">
        <v>4967</v>
      </c>
      <c r="X1109">
        <v>24</v>
      </c>
      <c r="Z1109">
        <v>24.059999465942379</v>
      </c>
      <c r="AA1109" t="s">
        <v>3700</v>
      </c>
      <c r="AB1109" t="s">
        <v>130</v>
      </c>
      <c r="AC1109" t="s">
        <v>125</v>
      </c>
      <c r="AD1109" t="s">
        <v>125</v>
      </c>
      <c r="AE1109" t="s">
        <v>125</v>
      </c>
      <c r="AF1109" t="s">
        <v>125</v>
      </c>
      <c r="AG1109" t="s">
        <v>130</v>
      </c>
      <c r="AJ1109" t="s">
        <v>3719</v>
      </c>
    </row>
    <row r="1110" spans="1:36" x14ac:dyDescent="0.2">
      <c r="A1110">
        <v>86</v>
      </c>
      <c r="B1110">
        <v>18957</v>
      </c>
      <c r="C1110" t="s">
        <v>4968</v>
      </c>
      <c r="D1110" t="s">
        <v>3472</v>
      </c>
      <c r="E1110" t="s">
        <v>3665</v>
      </c>
      <c r="F1110" t="s">
        <v>4214</v>
      </c>
      <c r="G1110">
        <v>0</v>
      </c>
      <c r="H1110">
        <v>0</v>
      </c>
      <c r="I1110" t="s">
        <v>3667</v>
      </c>
      <c r="J1110" t="s">
        <v>3667</v>
      </c>
      <c r="M1110" t="s">
        <v>4933</v>
      </c>
      <c r="N1110">
        <v>158411</v>
      </c>
      <c r="O1110" t="b">
        <v>0</v>
      </c>
      <c r="P1110">
        <v>23041</v>
      </c>
      <c r="Q1110" t="s">
        <v>4969</v>
      </c>
      <c r="R1110" t="s">
        <v>3671</v>
      </c>
      <c r="S1110" t="s">
        <v>3672</v>
      </c>
      <c r="T1110" t="s">
        <v>125</v>
      </c>
      <c r="U1110">
        <v>18596761</v>
      </c>
      <c r="V1110" t="s">
        <v>3673</v>
      </c>
      <c r="W1110" t="s">
        <v>4970</v>
      </c>
      <c r="AB1110" t="s">
        <v>130</v>
      </c>
      <c r="AC1110" t="s">
        <v>125</v>
      </c>
      <c r="AD1110" t="s">
        <v>125</v>
      </c>
      <c r="AE1110" t="s">
        <v>125</v>
      </c>
      <c r="AF1110" t="s">
        <v>125</v>
      </c>
      <c r="AG1110" t="s">
        <v>130</v>
      </c>
      <c r="AJ1110" t="s">
        <v>3719</v>
      </c>
    </row>
    <row r="1111" spans="1:36" x14ac:dyDescent="0.2">
      <c r="A1111">
        <v>86</v>
      </c>
      <c r="B1111">
        <v>18957</v>
      </c>
      <c r="C1111" t="s">
        <v>4968</v>
      </c>
      <c r="D1111" t="s">
        <v>3472</v>
      </c>
      <c r="E1111" t="s">
        <v>3665</v>
      </c>
      <c r="F1111" t="s">
        <v>4214</v>
      </c>
      <c r="G1111">
        <v>0</v>
      </c>
      <c r="H1111">
        <v>0</v>
      </c>
      <c r="I1111" t="s">
        <v>3667</v>
      </c>
      <c r="J1111" t="s">
        <v>3667</v>
      </c>
      <c r="M1111" t="s">
        <v>4933</v>
      </c>
      <c r="N1111">
        <v>158408</v>
      </c>
      <c r="O1111" t="b">
        <v>0</v>
      </c>
      <c r="P1111">
        <v>23039</v>
      </c>
      <c r="Q1111" t="s">
        <v>4971</v>
      </c>
      <c r="R1111" t="s">
        <v>3676</v>
      </c>
      <c r="S1111" t="s">
        <v>3677</v>
      </c>
      <c r="T1111" t="s">
        <v>125</v>
      </c>
      <c r="U1111">
        <v>18596423</v>
      </c>
      <c r="V1111" t="s">
        <v>4972</v>
      </c>
      <c r="W1111" t="s">
        <v>4973</v>
      </c>
      <c r="X1111">
        <v>85</v>
      </c>
      <c r="Z1111">
        <v>100</v>
      </c>
      <c r="AA1111" t="s">
        <v>4974</v>
      </c>
      <c r="AB1111" t="s">
        <v>130</v>
      </c>
      <c r="AC1111" t="s">
        <v>125</v>
      </c>
      <c r="AD1111" t="s">
        <v>125</v>
      </c>
      <c r="AE1111" t="s">
        <v>125</v>
      </c>
      <c r="AF1111" t="s">
        <v>125</v>
      </c>
      <c r="AG1111" t="s">
        <v>130</v>
      </c>
      <c r="AJ1111" t="s">
        <v>3719</v>
      </c>
    </row>
    <row r="1112" spans="1:36" x14ac:dyDescent="0.2">
      <c r="A1112">
        <v>87</v>
      </c>
      <c r="B1112">
        <v>18959</v>
      </c>
      <c r="C1112" t="s">
        <v>4975</v>
      </c>
      <c r="D1112" t="s">
        <v>3472</v>
      </c>
      <c r="E1112" t="s">
        <v>3665</v>
      </c>
      <c r="F1112" t="s">
        <v>4214</v>
      </c>
      <c r="G1112">
        <v>0</v>
      </c>
      <c r="H1112">
        <v>0</v>
      </c>
      <c r="I1112" t="s">
        <v>3667</v>
      </c>
      <c r="J1112" t="s">
        <v>3667</v>
      </c>
      <c r="M1112" t="s">
        <v>4933</v>
      </c>
      <c r="N1112">
        <v>158415</v>
      </c>
      <c r="O1112" t="b">
        <v>0</v>
      </c>
      <c r="P1112">
        <v>23047</v>
      </c>
      <c r="Q1112" t="s">
        <v>4976</v>
      </c>
      <c r="R1112" t="s">
        <v>3671</v>
      </c>
      <c r="S1112" t="s">
        <v>3672</v>
      </c>
      <c r="T1112" t="s">
        <v>125</v>
      </c>
      <c r="U1112">
        <v>18597637</v>
      </c>
      <c r="V1112" t="s">
        <v>3673</v>
      </c>
      <c r="W1112" t="s">
        <v>4977</v>
      </c>
      <c r="AB1112" t="s">
        <v>130</v>
      </c>
      <c r="AC1112" t="s">
        <v>125</v>
      </c>
      <c r="AD1112" t="s">
        <v>125</v>
      </c>
      <c r="AE1112" t="s">
        <v>125</v>
      </c>
      <c r="AF1112" t="s">
        <v>125</v>
      </c>
      <c r="AG1112" t="s">
        <v>130</v>
      </c>
      <c r="AJ1112" t="s">
        <v>3719</v>
      </c>
    </row>
    <row r="1113" spans="1:36" x14ac:dyDescent="0.2">
      <c r="A1113">
        <v>87</v>
      </c>
      <c r="B1113">
        <v>18959</v>
      </c>
      <c r="C1113" t="s">
        <v>4975</v>
      </c>
      <c r="D1113" t="s">
        <v>3472</v>
      </c>
      <c r="E1113" t="s">
        <v>3665</v>
      </c>
      <c r="F1113" t="s">
        <v>4214</v>
      </c>
      <c r="G1113">
        <v>0</v>
      </c>
      <c r="H1113">
        <v>0</v>
      </c>
      <c r="I1113" t="s">
        <v>3667</v>
      </c>
      <c r="J1113" t="s">
        <v>3667</v>
      </c>
      <c r="M1113" t="s">
        <v>4933</v>
      </c>
      <c r="N1113">
        <v>158414</v>
      </c>
      <c r="O1113" t="b">
        <v>0</v>
      </c>
      <c r="P1113">
        <v>23046</v>
      </c>
      <c r="Q1113" t="s">
        <v>4978</v>
      </c>
      <c r="R1113" t="s">
        <v>3676</v>
      </c>
      <c r="S1113" t="s">
        <v>3677</v>
      </c>
      <c r="T1113" t="s">
        <v>125</v>
      </c>
      <c r="U1113">
        <v>18597476</v>
      </c>
      <c r="V1113" t="s">
        <v>4979</v>
      </c>
      <c r="W1113" t="s">
        <v>4980</v>
      </c>
      <c r="X1113">
        <v>1.3810000419616699</v>
      </c>
      <c r="Z1113">
        <v>1.4309999942779541</v>
      </c>
      <c r="AB1113" t="s">
        <v>130</v>
      </c>
      <c r="AC1113" t="s">
        <v>125</v>
      </c>
      <c r="AD1113" t="s">
        <v>125</v>
      </c>
      <c r="AE1113" t="s">
        <v>125</v>
      </c>
      <c r="AF1113" t="s">
        <v>125</v>
      </c>
      <c r="AG1113" t="s">
        <v>130</v>
      </c>
      <c r="AJ1113" t="s">
        <v>3719</v>
      </c>
    </row>
    <row r="1114" spans="1:36" x14ac:dyDescent="0.2">
      <c r="A1114">
        <v>88</v>
      </c>
      <c r="B1114">
        <v>18960</v>
      </c>
      <c r="C1114" t="s">
        <v>4981</v>
      </c>
      <c r="D1114" t="s">
        <v>3472</v>
      </c>
      <c r="E1114" t="s">
        <v>3665</v>
      </c>
      <c r="F1114" t="s">
        <v>4214</v>
      </c>
      <c r="G1114">
        <v>0</v>
      </c>
      <c r="H1114">
        <v>0</v>
      </c>
      <c r="I1114" t="s">
        <v>3667</v>
      </c>
      <c r="J1114" t="s">
        <v>3667</v>
      </c>
      <c r="M1114" t="s">
        <v>4933</v>
      </c>
      <c r="N1114">
        <v>158422</v>
      </c>
      <c r="O1114" t="b">
        <v>0</v>
      </c>
      <c r="P1114">
        <v>23049</v>
      </c>
      <c r="Q1114" t="s">
        <v>4982</v>
      </c>
      <c r="R1114" t="s">
        <v>3671</v>
      </c>
      <c r="S1114" t="s">
        <v>3672</v>
      </c>
      <c r="T1114" t="s">
        <v>125</v>
      </c>
      <c r="U1114">
        <v>18598751</v>
      </c>
      <c r="V1114" t="s">
        <v>3673</v>
      </c>
      <c r="W1114" t="s">
        <v>4983</v>
      </c>
      <c r="AB1114" t="s">
        <v>130</v>
      </c>
      <c r="AC1114" t="s">
        <v>125</v>
      </c>
      <c r="AD1114" t="s">
        <v>125</v>
      </c>
      <c r="AE1114" t="s">
        <v>125</v>
      </c>
      <c r="AF1114" t="s">
        <v>125</v>
      </c>
      <c r="AG1114" t="s">
        <v>130</v>
      </c>
      <c r="AJ1114" t="s">
        <v>3719</v>
      </c>
    </row>
    <row r="1115" spans="1:36" x14ac:dyDescent="0.2">
      <c r="A1115">
        <v>88</v>
      </c>
      <c r="B1115">
        <v>18960</v>
      </c>
      <c r="C1115" t="s">
        <v>4981</v>
      </c>
      <c r="D1115" t="s">
        <v>3472</v>
      </c>
      <c r="E1115" t="s">
        <v>3665</v>
      </c>
      <c r="F1115" t="s">
        <v>4214</v>
      </c>
      <c r="G1115">
        <v>0</v>
      </c>
      <c r="H1115">
        <v>0</v>
      </c>
      <c r="I1115" t="s">
        <v>3667</v>
      </c>
      <c r="J1115" t="s">
        <v>3667</v>
      </c>
      <c r="M1115" t="s">
        <v>4933</v>
      </c>
      <c r="N1115">
        <v>158416</v>
      </c>
      <c r="O1115" t="b">
        <v>0</v>
      </c>
      <c r="P1115">
        <v>23048</v>
      </c>
      <c r="Q1115" t="s">
        <v>4984</v>
      </c>
      <c r="R1115" t="s">
        <v>3676</v>
      </c>
      <c r="S1115" t="s">
        <v>3677</v>
      </c>
      <c r="T1115" t="s">
        <v>125</v>
      </c>
      <c r="U1115">
        <v>18597870</v>
      </c>
      <c r="V1115" t="s">
        <v>4985</v>
      </c>
      <c r="W1115" t="s">
        <v>4986</v>
      </c>
      <c r="X1115">
        <v>0.99500000476837158</v>
      </c>
      <c r="Z1115">
        <v>1.0249999761581421</v>
      </c>
      <c r="AB1115" t="s">
        <v>130</v>
      </c>
      <c r="AC1115" t="s">
        <v>125</v>
      </c>
      <c r="AD1115" t="s">
        <v>125</v>
      </c>
      <c r="AE1115" t="s">
        <v>125</v>
      </c>
      <c r="AF1115" t="s">
        <v>125</v>
      </c>
      <c r="AG1115" t="s">
        <v>130</v>
      </c>
      <c r="AJ1115" t="s">
        <v>3719</v>
      </c>
    </row>
    <row r="1116" spans="1:36" x14ac:dyDescent="0.2">
      <c r="A1116">
        <v>89</v>
      </c>
      <c r="B1116">
        <v>18962</v>
      </c>
      <c r="C1116" t="s">
        <v>4987</v>
      </c>
      <c r="D1116" t="s">
        <v>3472</v>
      </c>
      <c r="E1116" t="s">
        <v>3665</v>
      </c>
      <c r="F1116" t="s">
        <v>4214</v>
      </c>
      <c r="G1116">
        <v>0</v>
      </c>
      <c r="H1116">
        <v>0</v>
      </c>
      <c r="I1116" t="s">
        <v>3667</v>
      </c>
      <c r="J1116" t="s">
        <v>3667</v>
      </c>
      <c r="M1116" t="s">
        <v>4933</v>
      </c>
      <c r="N1116">
        <v>158424</v>
      </c>
      <c r="O1116" t="b">
        <v>0</v>
      </c>
      <c r="P1116">
        <v>23051</v>
      </c>
      <c r="Q1116" t="s">
        <v>4988</v>
      </c>
      <c r="R1116" t="s">
        <v>3671</v>
      </c>
      <c r="S1116" t="s">
        <v>3672</v>
      </c>
      <c r="T1116" t="s">
        <v>125</v>
      </c>
      <c r="U1116">
        <v>18599987</v>
      </c>
      <c r="V1116" t="s">
        <v>4989</v>
      </c>
      <c r="W1116" t="s">
        <v>4990</v>
      </c>
      <c r="AB1116" t="s">
        <v>130</v>
      </c>
      <c r="AC1116" t="s">
        <v>125</v>
      </c>
      <c r="AD1116" t="s">
        <v>125</v>
      </c>
      <c r="AE1116" t="s">
        <v>125</v>
      </c>
      <c r="AF1116" t="s">
        <v>125</v>
      </c>
      <c r="AG1116" t="s">
        <v>130</v>
      </c>
      <c r="AJ1116" t="s">
        <v>3719</v>
      </c>
    </row>
    <row r="1117" spans="1:36" x14ac:dyDescent="0.2">
      <c r="A1117">
        <v>89</v>
      </c>
      <c r="B1117">
        <v>18962</v>
      </c>
      <c r="C1117" t="s">
        <v>4987</v>
      </c>
      <c r="D1117" t="s">
        <v>3472</v>
      </c>
      <c r="E1117" t="s">
        <v>3665</v>
      </c>
      <c r="F1117" t="s">
        <v>4214</v>
      </c>
      <c r="G1117">
        <v>0</v>
      </c>
      <c r="H1117">
        <v>0</v>
      </c>
      <c r="I1117" t="s">
        <v>3667</v>
      </c>
      <c r="J1117" t="s">
        <v>3667</v>
      </c>
      <c r="M1117" t="s">
        <v>4933</v>
      </c>
      <c r="N1117">
        <v>158423</v>
      </c>
      <c r="O1117" t="b">
        <v>0</v>
      </c>
      <c r="P1117">
        <v>23050</v>
      </c>
      <c r="Q1117" t="s">
        <v>4991</v>
      </c>
      <c r="R1117" t="s">
        <v>3676</v>
      </c>
      <c r="S1117" t="s">
        <v>3677</v>
      </c>
      <c r="T1117" t="s">
        <v>125</v>
      </c>
      <c r="U1117">
        <v>18599879</v>
      </c>
      <c r="V1117" t="s">
        <v>4989</v>
      </c>
      <c r="W1117" t="s">
        <v>4992</v>
      </c>
      <c r="X1117">
        <v>98</v>
      </c>
      <c r="Z1117">
        <v>100</v>
      </c>
      <c r="AA1117" t="s">
        <v>3700</v>
      </c>
      <c r="AB1117" t="s">
        <v>130</v>
      </c>
      <c r="AC1117" t="s">
        <v>125</v>
      </c>
      <c r="AD1117" t="s">
        <v>125</v>
      </c>
      <c r="AE1117" t="s">
        <v>125</v>
      </c>
      <c r="AF1117" t="s">
        <v>125</v>
      </c>
      <c r="AG1117" t="s">
        <v>130</v>
      </c>
      <c r="AJ1117" t="s">
        <v>3719</v>
      </c>
    </row>
    <row r="1118" spans="1:36" x14ac:dyDescent="0.2">
      <c r="A1118">
        <v>90</v>
      </c>
      <c r="B1118">
        <v>18963</v>
      </c>
      <c r="C1118" t="s">
        <v>4993</v>
      </c>
      <c r="D1118" t="s">
        <v>3472</v>
      </c>
      <c r="E1118" t="s">
        <v>3665</v>
      </c>
      <c r="F1118" t="s">
        <v>4214</v>
      </c>
      <c r="G1118">
        <v>0</v>
      </c>
      <c r="H1118">
        <v>0</v>
      </c>
      <c r="I1118" t="s">
        <v>3667</v>
      </c>
      <c r="J1118" t="s">
        <v>3667</v>
      </c>
      <c r="M1118" t="s">
        <v>4933</v>
      </c>
      <c r="N1118">
        <v>158433</v>
      </c>
      <c r="O1118" t="b">
        <v>0</v>
      </c>
      <c r="P1118">
        <v>23054</v>
      </c>
      <c r="Q1118" t="s">
        <v>4994</v>
      </c>
      <c r="R1118" t="s">
        <v>3671</v>
      </c>
      <c r="S1118" t="s">
        <v>3672</v>
      </c>
      <c r="T1118" t="s">
        <v>125</v>
      </c>
      <c r="U1118">
        <v>18605525</v>
      </c>
      <c r="V1118" t="s">
        <v>3673</v>
      </c>
      <c r="W1118" t="s">
        <v>4995</v>
      </c>
      <c r="AB1118" t="s">
        <v>130</v>
      </c>
      <c r="AC1118" t="s">
        <v>125</v>
      </c>
      <c r="AD1118" t="s">
        <v>125</v>
      </c>
      <c r="AE1118" t="s">
        <v>125</v>
      </c>
      <c r="AF1118" t="s">
        <v>125</v>
      </c>
      <c r="AG1118" t="s">
        <v>130</v>
      </c>
      <c r="AJ1118" t="s">
        <v>3719</v>
      </c>
    </row>
    <row r="1119" spans="1:36" x14ac:dyDescent="0.2">
      <c r="A1119">
        <v>90</v>
      </c>
      <c r="B1119">
        <v>18963</v>
      </c>
      <c r="C1119" t="s">
        <v>4993</v>
      </c>
      <c r="D1119" t="s">
        <v>3472</v>
      </c>
      <c r="E1119" t="s">
        <v>3665</v>
      </c>
      <c r="F1119" t="s">
        <v>4214</v>
      </c>
      <c r="G1119">
        <v>0</v>
      </c>
      <c r="H1119">
        <v>0</v>
      </c>
      <c r="I1119" t="s">
        <v>3667</v>
      </c>
      <c r="J1119" t="s">
        <v>3667</v>
      </c>
      <c r="M1119" t="s">
        <v>4933</v>
      </c>
      <c r="N1119">
        <v>158432</v>
      </c>
      <c r="O1119" t="b">
        <v>0</v>
      </c>
      <c r="P1119">
        <v>23053</v>
      </c>
      <c r="Q1119" t="s">
        <v>4996</v>
      </c>
      <c r="R1119" t="s">
        <v>3676</v>
      </c>
      <c r="S1119" t="s">
        <v>3677</v>
      </c>
      <c r="T1119" t="s">
        <v>125</v>
      </c>
      <c r="U1119">
        <v>18605162</v>
      </c>
      <c r="V1119" t="s">
        <v>4997</v>
      </c>
      <c r="W1119" t="s">
        <v>4998</v>
      </c>
      <c r="X1119">
        <v>22</v>
      </c>
      <c r="AA1119" t="s">
        <v>3700</v>
      </c>
      <c r="AB1119" t="s">
        <v>130</v>
      </c>
      <c r="AC1119" t="s">
        <v>125</v>
      </c>
      <c r="AD1119" t="s">
        <v>125</v>
      </c>
      <c r="AE1119" t="s">
        <v>125</v>
      </c>
      <c r="AF1119" t="s">
        <v>125</v>
      </c>
      <c r="AG1119" t="s">
        <v>130</v>
      </c>
      <c r="AJ1119" t="s">
        <v>3719</v>
      </c>
    </row>
    <row r="1120" spans="1:36" x14ac:dyDescent="0.2">
      <c r="A1120">
        <v>91</v>
      </c>
      <c r="B1120">
        <v>18965</v>
      </c>
      <c r="C1120" t="s">
        <v>4999</v>
      </c>
      <c r="D1120" t="s">
        <v>3472</v>
      </c>
      <c r="E1120" t="s">
        <v>3665</v>
      </c>
      <c r="F1120" t="s">
        <v>4214</v>
      </c>
      <c r="G1120">
        <v>0</v>
      </c>
      <c r="H1120">
        <v>0</v>
      </c>
      <c r="I1120" t="s">
        <v>3667</v>
      </c>
      <c r="J1120" t="s">
        <v>3667</v>
      </c>
      <c r="M1120" t="s">
        <v>4933</v>
      </c>
      <c r="N1120">
        <v>158435</v>
      </c>
      <c r="O1120" t="b">
        <v>0</v>
      </c>
      <c r="P1120">
        <v>23056</v>
      </c>
      <c r="Q1120" t="s">
        <v>5000</v>
      </c>
      <c r="R1120" t="s">
        <v>3671</v>
      </c>
      <c r="S1120" t="s">
        <v>3672</v>
      </c>
      <c r="T1120" t="s">
        <v>125</v>
      </c>
      <c r="U1120">
        <v>18607130</v>
      </c>
      <c r="V1120" t="s">
        <v>3673</v>
      </c>
      <c r="W1120" t="s">
        <v>5001</v>
      </c>
      <c r="AB1120" t="s">
        <v>130</v>
      </c>
      <c r="AC1120" t="s">
        <v>125</v>
      </c>
      <c r="AD1120" t="s">
        <v>125</v>
      </c>
      <c r="AE1120" t="s">
        <v>125</v>
      </c>
      <c r="AF1120" t="s">
        <v>125</v>
      </c>
      <c r="AG1120" t="s">
        <v>130</v>
      </c>
      <c r="AJ1120" t="s">
        <v>3719</v>
      </c>
    </row>
    <row r="1121" spans="1:36" x14ac:dyDescent="0.2">
      <c r="A1121">
        <v>91</v>
      </c>
      <c r="B1121">
        <v>18965</v>
      </c>
      <c r="C1121" t="s">
        <v>4999</v>
      </c>
      <c r="D1121" t="s">
        <v>3472</v>
      </c>
      <c r="E1121" t="s">
        <v>3665</v>
      </c>
      <c r="F1121" t="s">
        <v>4214</v>
      </c>
      <c r="G1121">
        <v>0</v>
      </c>
      <c r="H1121">
        <v>0</v>
      </c>
      <c r="I1121" t="s">
        <v>3667</v>
      </c>
      <c r="J1121" t="s">
        <v>3667</v>
      </c>
      <c r="M1121" t="s">
        <v>4933</v>
      </c>
      <c r="N1121">
        <v>158434</v>
      </c>
      <c r="O1121" t="b">
        <v>0</v>
      </c>
      <c r="P1121">
        <v>23055</v>
      </c>
      <c r="Q1121" t="s">
        <v>5002</v>
      </c>
      <c r="R1121" t="s">
        <v>3676</v>
      </c>
      <c r="S1121" t="s">
        <v>3677</v>
      </c>
      <c r="T1121" t="s">
        <v>125</v>
      </c>
      <c r="U1121">
        <v>18606722</v>
      </c>
      <c r="V1121" t="s">
        <v>5003</v>
      </c>
      <c r="W1121" t="s">
        <v>5004</v>
      </c>
      <c r="X1121">
        <v>4</v>
      </c>
      <c r="Z1121">
        <v>7.5</v>
      </c>
      <c r="AA1121" t="s">
        <v>3700</v>
      </c>
      <c r="AB1121" t="s">
        <v>130</v>
      </c>
      <c r="AC1121" t="s">
        <v>125</v>
      </c>
      <c r="AD1121" t="s">
        <v>125</v>
      </c>
      <c r="AE1121" t="s">
        <v>125</v>
      </c>
      <c r="AF1121" t="s">
        <v>125</v>
      </c>
      <c r="AG1121" t="s">
        <v>130</v>
      </c>
      <c r="AJ1121" t="s">
        <v>3719</v>
      </c>
    </row>
    <row r="1122" spans="1:36" x14ac:dyDescent="0.2">
      <c r="A1122">
        <v>92</v>
      </c>
      <c r="B1122">
        <v>19029</v>
      </c>
      <c r="C1122" t="s">
        <v>5005</v>
      </c>
      <c r="D1122" t="s">
        <v>4673</v>
      </c>
      <c r="E1122" t="s">
        <v>3665</v>
      </c>
      <c r="F1122" t="s">
        <v>3735</v>
      </c>
      <c r="G1122">
        <v>3</v>
      </c>
      <c r="H1122">
        <v>0</v>
      </c>
      <c r="I1122" t="s">
        <v>5006</v>
      </c>
      <c r="J1122" t="s">
        <v>5007</v>
      </c>
      <c r="M1122" t="s">
        <v>5008</v>
      </c>
      <c r="N1122">
        <v>160586</v>
      </c>
      <c r="O1122" t="b">
        <v>0</v>
      </c>
      <c r="P1122">
        <v>23408</v>
      </c>
      <c r="Q1122" t="s">
        <v>5009</v>
      </c>
      <c r="R1122" t="s">
        <v>3739</v>
      </c>
      <c r="S1122" t="s">
        <v>3740</v>
      </c>
      <c r="T1122" t="s">
        <v>130</v>
      </c>
      <c r="U1122">
        <v>18691624</v>
      </c>
      <c r="V1122" t="s">
        <v>4681</v>
      </c>
      <c r="X1122">
        <v>0</v>
      </c>
      <c r="Z1122">
        <v>400</v>
      </c>
      <c r="AB1122" t="s">
        <v>130</v>
      </c>
      <c r="AC1122" t="s">
        <v>125</v>
      </c>
      <c r="AD1122" t="s">
        <v>125</v>
      </c>
      <c r="AE1122" t="s">
        <v>125</v>
      </c>
      <c r="AF1122" t="s">
        <v>125</v>
      </c>
      <c r="AG1122" t="s">
        <v>130</v>
      </c>
    </row>
    <row r="1123" spans="1:36" x14ac:dyDescent="0.2">
      <c r="A1123">
        <v>92</v>
      </c>
      <c r="B1123">
        <v>19029</v>
      </c>
      <c r="C1123" t="s">
        <v>5005</v>
      </c>
      <c r="D1123" t="s">
        <v>4673</v>
      </c>
      <c r="E1123" t="s">
        <v>3665</v>
      </c>
      <c r="F1123" t="s">
        <v>3735</v>
      </c>
      <c r="G1123">
        <v>3</v>
      </c>
      <c r="H1123">
        <v>0</v>
      </c>
      <c r="I1123" t="s">
        <v>5006</v>
      </c>
      <c r="J1123" t="s">
        <v>5007</v>
      </c>
      <c r="M1123" t="s">
        <v>5008</v>
      </c>
      <c r="N1123">
        <v>160585</v>
      </c>
      <c r="O1123" t="b">
        <v>0</v>
      </c>
      <c r="P1123">
        <v>23407</v>
      </c>
      <c r="Q1123" t="s">
        <v>5010</v>
      </c>
      <c r="R1123" t="s">
        <v>3739</v>
      </c>
      <c r="S1123" t="s">
        <v>3740</v>
      </c>
      <c r="T1123" t="s">
        <v>130</v>
      </c>
      <c r="U1123">
        <v>18691561</v>
      </c>
      <c r="V1123" t="s">
        <v>3744</v>
      </c>
      <c r="AB1123" t="s">
        <v>130</v>
      </c>
      <c r="AC1123" t="s">
        <v>125</v>
      </c>
      <c r="AD1123" t="s">
        <v>125</v>
      </c>
      <c r="AE1123" t="s">
        <v>125</v>
      </c>
      <c r="AF1123" t="s">
        <v>125</v>
      </c>
      <c r="AG1123" t="s">
        <v>130</v>
      </c>
    </row>
    <row r="1124" spans="1:36" x14ac:dyDescent="0.2">
      <c r="A1124">
        <v>92</v>
      </c>
      <c r="B1124">
        <v>19029</v>
      </c>
      <c r="C1124" t="s">
        <v>5005</v>
      </c>
      <c r="D1124" t="s">
        <v>4673</v>
      </c>
      <c r="E1124" t="s">
        <v>3665</v>
      </c>
      <c r="F1124" t="s">
        <v>3735</v>
      </c>
      <c r="G1124">
        <v>3</v>
      </c>
      <c r="H1124">
        <v>0</v>
      </c>
      <c r="I1124" t="s">
        <v>5006</v>
      </c>
      <c r="J1124" t="s">
        <v>5007</v>
      </c>
      <c r="M1124" t="s">
        <v>5008</v>
      </c>
      <c r="N1124">
        <v>160584</v>
      </c>
      <c r="O1124" t="b">
        <v>0</v>
      </c>
      <c r="P1124">
        <v>23406</v>
      </c>
      <c r="Q1124" t="s">
        <v>5011</v>
      </c>
      <c r="R1124" t="s">
        <v>3739</v>
      </c>
      <c r="S1124" t="s">
        <v>3740</v>
      </c>
      <c r="T1124" t="s">
        <v>130</v>
      </c>
      <c r="U1124">
        <v>18691540</v>
      </c>
      <c r="V1124" t="s">
        <v>3744</v>
      </c>
      <c r="AB1124" t="s">
        <v>130</v>
      </c>
      <c r="AC1124" t="s">
        <v>125</v>
      </c>
      <c r="AD1124" t="s">
        <v>125</v>
      </c>
      <c r="AE1124" t="s">
        <v>125</v>
      </c>
      <c r="AF1124" t="s">
        <v>125</v>
      </c>
      <c r="AG1124" t="s">
        <v>130</v>
      </c>
    </row>
    <row r="1125" spans="1:36" x14ac:dyDescent="0.2">
      <c r="A1125">
        <v>92</v>
      </c>
      <c r="B1125">
        <v>19029</v>
      </c>
      <c r="C1125" t="s">
        <v>5005</v>
      </c>
      <c r="D1125" t="s">
        <v>4673</v>
      </c>
      <c r="E1125" t="s">
        <v>3665</v>
      </c>
      <c r="F1125" t="s">
        <v>3735</v>
      </c>
      <c r="G1125">
        <v>3</v>
      </c>
      <c r="H1125">
        <v>0</v>
      </c>
      <c r="I1125" t="s">
        <v>5006</v>
      </c>
      <c r="J1125" t="s">
        <v>5007</v>
      </c>
      <c r="M1125" t="s">
        <v>5008</v>
      </c>
      <c r="N1125">
        <v>160807</v>
      </c>
      <c r="O1125" t="b">
        <v>0</v>
      </c>
      <c r="P1125">
        <v>23486</v>
      </c>
      <c r="Q1125" t="s">
        <v>5012</v>
      </c>
      <c r="R1125" t="s">
        <v>3739</v>
      </c>
      <c r="S1125" t="s">
        <v>3740</v>
      </c>
      <c r="T1125" t="s">
        <v>130</v>
      </c>
      <c r="U1125">
        <v>18712194</v>
      </c>
      <c r="V1125" t="s">
        <v>5013</v>
      </c>
      <c r="X1125">
        <v>8</v>
      </c>
      <c r="Z1125">
        <v>9</v>
      </c>
      <c r="AB1125" t="s">
        <v>130</v>
      </c>
      <c r="AC1125" t="s">
        <v>125</v>
      </c>
      <c r="AD1125" t="s">
        <v>125</v>
      </c>
      <c r="AE1125" t="s">
        <v>125</v>
      </c>
      <c r="AF1125" t="s">
        <v>125</v>
      </c>
      <c r="AG1125" t="s">
        <v>130</v>
      </c>
    </row>
    <row r="1126" spans="1:36" x14ac:dyDescent="0.2">
      <c r="A1126">
        <v>92</v>
      </c>
      <c r="B1126">
        <v>19029</v>
      </c>
      <c r="C1126" t="s">
        <v>5005</v>
      </c>
      <c r="D1126" t="s">
        <v>4673</v>
      </c>
      <c r="E1126" t="s">
        <v>3665</v>
      </c>
      <c r="F1126" t="s">
        <v>3735</v>
      </c>
      <c r="G1126">
        <v>3</v>
      </c>
      <c r="H1126">
        <v>0</v>
      </c>
      <c r="I1126" t="s">
        <v>5006</v>
      </c>
      <c r="J1126" t="s">
        <v>5007</v>
      </c>
      <c r="M1126" t="s">
        <v>5008</v>
      </c>
      <c r="N1126">
        <v>160506</v>
      </c>
      <c r="O1126" t="b">
        <v>0</v>
      </c>
      <c r="P1126">
        <v>23345</v>
      </c>
      <c r="Q1126" t="s">
        <v>5014</v>
      </c>
      <c r="R1126" t="s">
        <v>3739</v>
      </c>
      <c r="S1126" t="s">
        <v>3740</v>
      </c>
      <c r="T1126" t="s">
        <v>130</v>
      </c>
      <c r="U1126">
        <v>18676412</v>
      </c>
      <c r="V1126" t="s">
        <v>3802</v>
      </c>
      <c r="AB1126" t="s">
        <v>130</v>
      </c>
      <c r="AC1126" t="s">
        <v>125</v>
      </c>
      <c r="AD1126" t="s">
        <v>125</v>
      </c>
      <c r="AE1126" t="s">
        <v>125</v>
      </c>
      <c r="AF1126" t="s">
        <v>125</v>
      </c>
      <c r="AG1126" t="s">
        <v>130</v>
      </c>
    </row>
    <row r="1127" spans="1:36" x14ac:dyDescent="0.2">
      <c r="A1127">
        <v>92</v>
      </c>
      <c r="B1127">
        <v>19029</v>
      </c>
      <c r="C1127" t="s">
        <v>5005</v>
      </c>
      <c r="D1127" t="s">
        <v>4673</v>
      </c>
      <c r="E1127" t="s">
        <v>3665</v>
      </c>
      <c r="F1127" t="s">
        <v>3735</v>
      </c>
      <c r="G1127">
        <v>3</v>
      </c>
      <c r="H1127">
        <v>0</v>
      </c>
      <c r="I1127" t="s">
        <v>5006</v>
      </c>
      <c r="J1127" t="s">
        <v>5007</v>
      </c>
      <c r="M1127" t="s">
        <v>5008</v>
      </c>
      <c r="N1127">
        <v>160505</v>
      </c>
      <c r="O1127" t="b">
        <v>0</v>
      </c>
      <c r="P1127">
        <v>23344</v>
      </c>
      <c r="Q1127" t="s">
        <v>5015</v>
      </c>
      <c r="R1127" t="s">
        <v>3739</v>
      </c>
      <c r="S1127" t="s">
        <v>3740</v>
      </c>
      <c r="T1127" t="s">
        <v>130</v>
      </c>
      <c r="U1127">
        <v>18676411</v>
      </c>
      <c r="V1127" t="s">
        <v>3802</v>
      </c>
      <c r="AB1127" t="s">
        <v>130</v>
      </c>
      <c r="AC1127" t="s">
        <v>125</v>
      </c>
      <c r="AD1127" t="s">
        <v>125</v>
      </c>
      <c r="AE1127" t="s">
        <v>125</v>
      </c>
      <c r="AF1127" t="s">
        <v>125</v>
      </c>
      <c r="AG1127" t="s">
        <v>130</v>
      </c>
    </row>
    <row r="1128" spans="1:36" x14ac:dyDescent="0.2">
      <c r="A1128">
        <v>92</v>
      </c>
      <c r="B1128">
        <v>19029</v>
      </c>
      <c r="C1128" t="s">
        <v>5005</v>
      </c>
      <c r="D1128" t="s">
        <v>4673</v>
      </c>
      <c r="E1128" t="s">
        <v>3665</v>
      </c>
      <c r="F1128" t="s">
        <v>3735</v>
      </c>
      <c r="G1128">
        <v>3</v>
      </c>
      <c r="H1128">
        <v>0</v>
      </c>
      <c r="I1128" t="s">
        <v>5006</v>
      </c>
      <c r="J1128" t="s">
        <v>5007</v>
      </c>
      <c r="M1128" t="s">
        <v>5008</v>
      </c>
      <c r="N1128">
        <v>160503</v>
      </c>
      <c r="O1128" t="b">
        <v>0</v>
      </c>
      <c r="P1128">
        <v>23342</v>
      </c>
      <c r="Q1128" t="s">
        <v>5016</v>
      </c>
      <c r="R1128" t="s">
        <v>3739</v>
      </c>
      <c r="S1128" t="s">
        <v>3740</v>
      </c>
      <c r="T1128" t="s">
        <v>130</v>
      </c>
      <c r="U1128">
        <v>18676145</v>
      </c>
      <c r="V1128" t="s">
        <v>3802</v>
      </c>
      <c r="AB1128" t="s">
        <v>130</v>
      </c>
      <c r="AC1128" t="s">
        <v>125</v>
      </c>
      <c r="AD1128" t="s">
        <v>125</v>
      </c>
      <c r="AE1128" t="s">
        <v>125</v>
      </c>
      <c r="AF1128" t="s">
        <v>125</v>
      </c>
      <c r="AG1128" t="s">
        <v>130</v>
      </c>
    </row>
    <row r="1129" spans="1:36" x14ac:dyDescent="0.2">
      <c r="A1129">
        <v>92</v>
      </c>
      <c r="B1129">
        <v>19029</v>
      </c>
      <c r="C1129" t="s">
        <v>5005</v>
      </c>
      <c r="D1129" t="s">
        <v>4673</v>
      </c>
      <c r="E1129" t="s">
        <v>3665</v>
      </c>
      <c r="F1129" t="s">
        <v>3735</v>
      </c>
      <c r="G1129">
        <v>3</v>
      </c>
      <c r="H1129">
        <v>0</v>
      </c>
      <c r="I1129" t="s">
        <v>5006</v>
      </c>
      <c r="J1129" t="s">
        <v>5007</v>
      </c>
      <c r="M1129" t="s">
        <v>5008</v>
      </c>
      <c r="N1129">
        <v>160504</v>
      </c>
      <c r="O1129" t="b">
        <v>0</v>
      </c>
      <c r="P1129">
        <v>23343</v>
      </c>
      <c r="Q1129" t="s">
        <v>5017</v>
      </c>
      <c r="R1129" t="s">
        <v>3739</v>
      </c>
      <c r="S1129" t="s">
        <v>3740</v>
      </c>
      <c r="T1129" t="s">
        <v>130</v>
      </c>
      <c r="U1129">
        <v>18676181</v>
      </c>
      <c r="V1129" t="s">
        <v>3802</v>
      </c>
      <c r="AB1129" t="s">
        <v>130</v>
      </c>
      <c r="AC1129" t="s">
        <v>125</v>
      </c>
      <c r="AD1129" t="s">
        <v>125</v>
      </c>
      <c r="AE1129" t="s">
        <v>125</v>
      </c>
      <c r="AF1129" t="s">
        <v>125</v>
      </c>
      <c r="AG1129" t="s">
        <v>130</v>
      </c>
    </row>
    <row r="1130" spans="1:36" x14ac:dyDescent="0.2">
      <c r="A1130">
        <v>92</v>
      </c>
      <c r="B1130">
        <v>19029</v>
      </c>
      <c r="C1130" t="s">
        <v>5005</v>
      </c>
      <c r="D1130" t="s">
        <v>4673</v>
      </c>
      <c r="E1130" t="s">
        <v>3665</v>
      </c>
      <c r="F1130" t="s">
        <v>3735</v>
      </c>
      <c r="G1130">
        <v>3</v>
      </c>
      <c r="H1130">
        <v>0</v>
      </c>
      <c r="I1130" t="s">
        <v>5006</v>
      </c>
      <c r="J1130" t="s">
        <v>5007</v>
      </c>
      <c r="M1130" t="s">
        <v>5008</v>
      </c>
      <c r="N1130">
        <v>160501</v>
      </c>
      <c r="O1130" t="b">
        <v>0</v>
      </c>
      <c r="P1130">
        <v>23340</v>
      </c>
      <c r="Q1130" t="s">
        <v>5018</v>
      </c>
      <c r="R1130" t="s">
        <v>3739</v>
      </c>
      <c r="S1130" t="s">
        <v>3740</v>
      </c>
      <c r="T1130" t="s">
        <v>130</v>
      </c>
      <c r="U1130">
        <v>18676104</v>
      </c>
      <c r="V1130" t="s">
        <v>3802</v>
      </c>
      <c r="AB1130" t="s">
        <v>130</v>
      </c>
      <c r="AC1130" t="s">
        <v>125</v>
      </c>
      <c r="AD1130" t="s">
        <v>125</v>
      </c>
      <c r="AE1130" t="s">
        <v>125</v>
      </c>
      <c r="AF1130" t="s">
        <v>125</v>
      </c>
      <c r="AG1130" t="s">
        <v>130</v>
      </c>
    </row>
    <row r="1131" spans="1:36" x14ac:dyDescent="0.2">
      <c r="A1131">
        <v>92</v>
      </c>
      <c r="B1131">
        <v>19029</v>
      </c>
      <c r="C1131" t="s">
        <v>5005</v>
      </c>
      <c r="D1131" t="s">
        <v>4673</v>
      </c>
      <c r="E1131" t="s">
        <v>3665</v>
      </c>
      <c r="F1131" t="s">
        <v>3735</v>
      </c>
      <c r="G1131">
        <v>3</v>
      </c>
      <c r="H1131">
        <v>0</v>
      </c>
      <c r="I1131" t="s">
        <v>5006</v>
      </c>
      <c r="J1131" t="s">
        <v>5007</v>
      </c>
      <c r="M1131" t="s">
        <v>5008</v>
      </c>
      <c r="N1131">
        <v>160500</v>
      </c>
      <c r="O1131" t="b">
        <v>0</v>
      </c>
      <c r="P1131">
        <v>23339</v>
      </c>
      <c r="Q1131" t="s">
        <v>5019</v>
      </c>
      <c r="R1131" t="s">
        <v>3739</v>
      </c>
      <c r="S1131" t="s">
        <v>3740</v>
      </c>
      <c r="T1131" t="s">
        <v>130</v>
      </c>
      <c r="U1131">
        <v>18676098</v>
      </c>
      <c r="V1131" t="s">
        <v>3802</v>
      </c>
      <c r="AB1131" t="s">
        <v>130</v>
      </c>
      <c r="AC1131" t="s">
        <v>125</v>
      </c>
      <c r="AD1131" t="s">
        <v>125</v>
      </c>
      <c r="AE1131" t="s">
        <v>125</v>
      </c>
      <c r="AF1131" t="s">
        <v>125</v>
      </c>
      <c r="AG1131" t="s">
        <v>130</v>
      </c>
    </row>
    <row r="1132" spans="1:36" x14ac:dyDescent="0.2">
      <c r="A1132">
        <v>92</v>
      </c>
      <c r="B1132">
        <v>19029</v>
      </c>
      <c r="C1132" t="s">
        <v>5005</v>
      </c>
      <c r="D1132" t="s">
        <v>4673</v>
      </c>
      <c r="E1132" t="s">
        <v>3665</v>
      </c>
      <c r="F1132" t="s">
        <v>3735</v>
      </c>
      <c r="G1132">
        <v>3</v>
      </c>
      <c r="H1132">
        <v>0</v>
      </c>
      <c r="I1132" t="s">
        <v>5006</v>
      </c>
      <c r="J1132" t="s">
        <v>5007</v>
      </c>
      <c r="M1132" t="s">
        <v>5008</v>
      </c>
      <c r="N1132">
        <v>160502</v>
      </c>
      <c r="O1132" t="b">
        <v>0</v>
      </c>
      <c r="P1132">
        <v>23341</v>
      </c>
      <c r="Q1132" t="s">
        <v>5020</v>
      </c>
      <c r="R1132" t="s">
        <v>3739</v>
      </c>
      <c r="S1132" t="s">
        <v>3740</v>
      </c>
      <c r="T1132" t="s">
        <v>130</v>
      </c>
      <c r="U1132">
        <v>18676123</v>
      </c>
      <c r="V1132" t="s">
        <v>3802</v>
      </c>
      <c r="AB1132" t="s">
        <v>130</v>
      </c>
      <c r="AC1132" t="s">
        <v>125</v>
      </c>
      <c r="AD1132" t="s">
        <v>125</v>
      </c>
      <c r="AE1132" t="s">
        <v>125</v>
      </c>
      <c r="AF1132" t="s">
        <v>125</v>
      </c>
      <c r="AG1132" t="s">
        <v>130</v>
      </c>
    </row>
    <row r="1133" spans="1:36" x14ac:dyDescent="0.2">
      <c r="A1133">
        <v>92</v>
      </c>
      <c r="B1133">
        <v>19029</v>
      </c>
      <c r="C1133" t="s">
        <v>5005</v>
      </c>
      <c r="D1133" t="s">
        <v>4673</v>
      </c>
      <c r="E1133" t="s">
        <v>3665</v>
      </c>
      <c r="F1133" t="s">
        <v>3735</v>
      </c>
      <c r="G1133">
        <v>3</v>
      </c>
      <c r="H1133">
        <v>0</v>
      </c>
      <c r="I1133" t="s">
        <v>5006</v>
      </c>
      <c r="J1133" t="s">
        <v>5007</v>
      </c>
      <c r="M1133" t="s">
        <v>5008</v>
      </c>
      <c r="N1133">
        <v>160499</v>
      </c>
      <c r="O1133" t="b">
        <v>0</v>
      </c>
      <c r="P1133">
        <v>23338</v>
      </c>
      <c r="Q1133" t="s">
        <v>5021</v>
      </c>
      <c r="R1133" t="s">
        <v>3739</v>
      </c>
      <c r="S1133" t="s">
        <v>3740</v>
      </c>
      <c r="T1133" t="s">
        <v>130</v>
      </c>
      <c r="U1133">
        <v>18676073</v>
      </c>
      <c r="V1133" t="s">
        <v>3802</v>
      </c>
      <c r="AB1133" t="s">
        <v>130</v>
      </c>
      <c r="AC1133" t="s">
        <v>125</v>
      </c>
      <c r="AD1133" t="s">
        <v>125</v>
      </c>
      <c r="AE1133" t="s">
        <v>125</v>
      </c>
      <c r="AF1133" t="s">
        <v>125</v>
      </c>
      <c r="AG1133" t="s">
        <v>130</v>
      </c>
    </row>
    <row r="1134" spans="1:36" x14ac:dyDescent="0.2">
      <c r="A1134">
        <v>92</v>
      </c>
      <c r="B1134">
        <v>19029</v>
      </c>
      <c r="C1134" t="s">
        <v>5005</v>
      </c>
      <c r="D1134" t="s">
        <v>4673</v>
      </c>
      <c r="E1134" t="s">
        <v>3665</v>
      </c>
      <c r="F1134" t="s">
        <v>3735</v>
      </c>
      <c r="G1134">
        <v>3</v>
      </c>
      <c r="H1134">
        <v>0</v>
      </c>
      <c r="I1134" t="s">
        <v>5006</v>
      </c>
      <c r="J1134" t="s">
        <v>5007</v>
      </c>
      <c r="M1134" t="s">
        <v>5008</v>
      </c>
      <c r="N1134">
        <v>160498</v>
      </c>
      <c r="O1134" t="b">
        <v>0</v>
      </c>
      <c r="P1134">
        <v>23337</v>
      </c>
      <c r="Q1134" t="s">
        <v>5022</v>
      </c>
      <c r="R1134" t="s">
        <v>3739</v>
      </c>
      <c r="S1134" t="s">
        <v>3740</v>
      </c>
      <c r="T1134" t="s">
        <v>130</v>
      </c>
      <c r="U1134">
        <v>18676035</v>
      </c>
      <c r="V1134" t="s">
        <v>3802</v>
      </c>
      <c r="AB1134" t="s">
        <v>130</v>
      </c>
      <c r="AC1134" t="s">
        <v>125</v>
      </c>
      <c r="AD1134" t="s">
        <v>125</v>
      </c>
      <c r="AE1134" t="s">
        <v>125</v>
      </c>
      <c r="AF1134" t="s">
        <v>125</v>
      </c>
      <c r="AG1134" t="s">
        <v>130</v>
      </c>
    </row>
    <row r="1135" spans="1:36" x14ac:dyDescent="0.2">
      <c r="A1135">
        <v>92</v>
      </c>
      <c r="B1135">
        <v>19029</v>
      </c>
      <c r="C1135" t="s">
        <v>5005</v>
      </c>
      <c r="D1135" t="s">
        <v>4673</v>
      </c>
      <c r="E1135" t="s">
        <v>3665</v>
      </c>
      <c r="F1135" t="s">
        <v>3735</v>
      </c>
      <c r="G1135">
        <v>3</v>
      </c>
      <c r="H1135">
        <v>0</v>
      </c>
      <c r="I1135" t="s">
        <v>5006</v>
      </c>
      <c r="J1135" t="s">
        <v>5007</v>
      </c>
      <c r="M1135" t="s">
        <v>5008</v>
      </c>
      <c r="N1135">
        <v>160508</v>
      </c>
      <c r="O1135" t="b">
        <v>0</v>
      </c>
      <c r="P1135">
        <v>23347</v>
      </c>
      <c r="Q1135" t="s">
        <v>5023</v>
      </c>
      <c r="R1135" t="s">
        <v>3739</v>
      </c>
      <c r="S1135" t="s">
        <v>3740</v>
      </c>
      <c r="T1135" t="s">
        <v>130</v>
      </c>
      <c r="U1135">
        <v>18676445</v>
      </c>
      <c r="V1135" t="s">
        <v>3802</v>
      </c>
      <c r="AB1135" t="s">
        <v>130</v>
      </c>
      <c r="AC1135" t="s">
        <v>125</v>
      </c>
      <c r="AD1135" t="s">
        <v>125</v>
      </c>
      <c r="AE1135" t="s">
        <v>125</v>
      </c>
      <c r="AF1135" t="s">
        <v>125</v>
      </c>
      <c r="AG1135" t="s">
        <v>130</v>
      </c>
    </row>
    <row r="1136" spans="1:36" x14ac:dyDescent="0.2">
      <c r="A1136">
        <v>92</v>
      </c>
      <c r="B1136">
        <v>19029</v>
      </c>
      <c r="C1136" t="s">
        <v>5005</v>
      </c>
      <c r="D1136" t="s">
        <v>4673</v>
      </c>
      <c r="E1136" t="s">
        <v>3665</v>
      </c>
      <c r="F1136" t="s">
        <v>3735</v>
      </c>
      <c r="G1136">
        <v>3</v>
      </c>
      <c r="H1136">
        <v>0</v>
      </c>
      <c r="I1136" t="s">
        <v>5006</v>
      </c>
      <c r="J1136" t="s">
        <v>5007</v>
      </c>
      <c r="M1136" t="s">
        <v>5008</v>
      </c>
      <c r="N1136">
        <v>160507</v>
      </c>
      <c r="O1136" t="b">
        <v>0</v>
      </c>
      <c r="P1136">
        <v>23346</v>
      </c>
      <c r="Q1136" t="s">
        <v>5024</v>
      </c>
      <c r="R1136" t="s">
        <v>3739</v>
      </c>
      <c r="S1136" t="s">
        <v>3740</v>
      </c>
      <c r="T1136" t="s">
        <v>130</v>
      </c>
      <c r="U1136">
        <v>18676441</v>
      </c>
      <c r="V1136" t="s">
        <v>3802</v>
      </c>
      <c r="AB1136" t="s">
        <v>130</v>
      </c>
      <c r="AC1136" t="s">
        <v>125</v>
      </c>
      <c r="AD1136" t="s">
        <v>125</v>
      </c>
      <c r="AE1136" t="s">
        <v>125</v>
      </c>
      <c r="AF1136" t="s">
        <v>125</v>
      </c>
      <c r="AG1136" t="s">
        <v>130</v>
      </c>
    </row>
    <row r="1137" spans="1:33" x14ac:dyDescent="0.2">
      <c r="A1137">
        <v>92</v>
      </c>
      <c r="B1137">
        <v>19029</v>
      </c>
      <c r="C1137" t="s">
        <v>5005</v>
      </c>
      <c r="D1137" t="s">
        <v>4673</v>
      </c>
      <c r="E1137" t="s">
        <v>3665</v>
      </c>
      <c r="F1137" t="s">
        <v>3735</v>
      </c>
      <c r="G1137">
        <v>3</v>
      </c>
      <c r="H1137">
        <v>0</v>
      </c>
      <c r="I1137" t="s">
        <v>5006</v>
      </c>
      <c r="J1137" t="s">
        <v>5007</v>
      </c>
      <c r="M1137" t="s">
        <v>5008</v>
      </c>
      <c r="N1137">
        <v>160516</v>
      </c>
      <c r="O1137" t="b">
        <v>0</v>
      </c>
      <c r="P1137">
        <v>23354</v>
      </c>
      <c r="Q1137" t="s">
        <v>5025</v>
      </c>
      <c r="R1137" t="s">
        <v>3739</v>
      </c>
      <c r="S1137" t="s">
        <v>3740</v>
      </c>
      <c r="T1137" t="s">
        <v>130</v>
      </c>
      <c r="U1137">
        <v>18677055</v>
      </c>
      <c r="V1137" t="s">
        <v>5026</v>
      </c>
      <c r="X1137">
        <v>45</v>
      </c>
      <c r="Z1137">
        <v>75</v>
      </c>
      <c r="AB1137" t="s">
        <v>130</v>
      </c>
      <c r="AC1137" t="s">
        <v>125</v>
      </c>
      <c r="AD1137" t="s">
        <v>125</v>
      </c>
      <c r="AE1137" t="s">
        <v>125</v>
      </c>
      <c r="AF1137" t="s">
        <v>125</v>
      </c>
      <c r="AG1137" t="s">
        <v>130</v>
      </c>
    </row>
    <row r="1138" spans="1:33" x14ac:dyDescent="0.2">
      <c r="A1138">
        <v>92</v>
      </c>
      <c r="B1138">
        <v>19029</v>
      </c>
      <c r="C1138" t="s">
        <v>5005</v>
      </c>
      <c r="D1138" t="s">
        <v>4673</v>
      </c>
      <c r="E1138" t="s">
        <v>3665</v>
      </c>
      <c r="F1138" t="s">
        <v>3735</v>
      </c>
      <c r="G1138">
        <v>3</v>
      </c>
      <c r="H1138">
        <v>0</v>
      </c>
      <c r="I1138" t="s">
        <v>5006</v>
      </c>
      <c r="J1138" t="s">
        <v>5007</v>
      </c>
      <c r="M1138" t="s">
        <v>5008</v>
      </c>
      <c r="N1138">
        <v>160514</v>
      </c>
      <c r="O1138" t="b">
        <v>0</v>
      </c>
      <c r="P1138">
        <v>23352</v>
      </c>
      <c r="Q1138" t="s">
        <v>5027</v>
      </c>
      <c r="R1138" t="s">
        <v>3739</v>
      </c>
      <c r="S1138" t="s">
        <v>3740</v>
      </c>
      <c r="T1138" t="s">
        <v>130</v>
      </c>
      <c r="U1138">
        <v>18676924</v>
      </c>
      <c r="V1138" t="s">
        <v>5028</v>
      </c>
      <c r="X1138">
        <v>0</v>
      </c>
      <c r="Z1138">
        <v>1250</v>
      </c>
      <c r="AB1138" t="s">
        <v>130</v>
      </c>
      <c r="AC1138" t="s">
        <v>125</v>
      </c>
      <c r="AD1138" t="s">
        <v>125</v>
      </c>
      <c r="AE1138" t="s">
        <v>125</v>
      </c>
      <c r="AF1138" t="s">
        <v>125</v>
      </c>
      <c r="AG1138" t="s">
        <v>130</v>
      </c>
    </row>
    <row r="1139" spans="1:33" x14ac:dyDescent="0.2">
      <c r="A1139">
        <v>92</v>
      </c>
      <c r="B1139">
        <v>19029</v>
      </c>
      <c r="C1139" t="s">
        <v>5005</v>
      </c>
      <c r="D1139" t="s">
        <v>4673</v>
      </c>
      <c r="E1139" t="s">
        <v>3665</v>
      </c>
      <c r="F1139" t="s">
        <v>3735</v>
      </c>
      <c r="G1139">
        <v>3</v>
      </c>
      <c r="H1139">
        <v>0</v>
      </c>
      <c r="I1139" t="s">
        <v>5006</v>
      </c>
      <c r="J1139" t="s">
        <v>5007</v>
      </c>
      <c r="M1139" t="s">
        <v>5008</v>
      </c>
      <c r="N1139">
        <v>160515</v>
      </c>
      <c r="O1139" t="b">
        <v>0</v>
      </c>
      <c r="P1139">
        <v>23353</v>
      </c>
      <c r="Q1139" t="s">
        <v>5029</v>
      </c>
      <c r="R1139" t="s">
        <v>3739</v>
      </c>
      <c r="S1139" t="s">
        <v>3740</v>
      </c>
      <c r="T1139" t="s">
        <v>130</v>
      </c>
      <c r="U1139">
        <v>18676927</v>
      </c>
      <c r="V1139" t="s">
        <v>3744</v>
      </c>
      <c r="AB1139" t="s">
        <v>130</v>
      </c>
      <c r="AC1139" t="s">
        <v>125</v>
      </c>
      <c r="AD1139" t="s">
        <v>125</v>
      </c>
      <c r="AE1139" t="s">
        <v>125</v>
      </c>
      <c r="AF1139" t="s">
        <v>125</v>
      </c>
      <c r="AG1139" t="s">
        <v>130</v>
      </c>
    </row>
    <row r="1140" spans="1:33" x14ac:dyDescent="0.2">
      <c r="A1140">
        <v>92</v>
      </c>
      <c r="B1140">
        <v>19029</v>
      </c>
      <c r="C1140" t="s">
        <v>5005</v>
      </c>
      <c r="D1140" t="s">
        <v>4673</v>
      </c>
      <c r="E1140" t="s">
        <v>3665</v>
      </c>
      <c r="F1140" t="s">
        <v>3735</v>
      </c>
      <c r="G1140">
        <v>3</v>
      </c>
      <c r="H1140">
        <v>0</v>
      </c>
      <c r="I1140" t="s">
        <v>5006</v>
      </c>
      <c r="J1140" t="s">
        <v>5007</v>
      </c>
      <c r="M1140" t="s">
        <v>5008</v>
      </c>
      <c r="N1140">
        <v>160510</v>
      </c>
      <c r="O1140" t="b">
        <v>0</v>
      </c>
      <c r="P1140">
        <v>23349</v>
      </c>
      <c r="Q1140" t="s">
        <v>5030</v>
      </c>
      <c r="R1140" t="s">
        <v>3739</v>
      </c>
      <c r="S1140" t="s">
        <v>3740</v>
      </c>
      <c r="T1140" t="s">
        <v>130</v>
      </c>
      <c r="U1140">
        <v>18676674</v>
      </c>
      <c r="V1140" t="s">
        <v>3744</v>
      </c>
      <c r="AB1140" t="s">
        <v>130</v>
      </c>
      <c r="AC1140" t="s">
        <v>125</v>
      </c>
      <c r="AD1140" t="s">
        <v>125</v>
      </c>
      <c r="AE1140" t="s">
        <v>125</v>
      </c>
      <c r="AF1140" t="s">
        <v>125</v>
      </c>
      <c r="AG1140" t="s">
        <v>130</v>
      </c>
    </row>
    <row r="1141" spans="1:33" x14ac:dyDescent="0.2">
      <c r="A1141">
        <v>92</v>
      </c>
      <c r="B1141">
        <v>19029</v>
      </c>
      <c r="C1141" t="s">
        <v>5005</v>
      </c>
      <c r="D1141" t="s">
        <v>4673</v>
      </c>
      <c r="E1141" t="s">
        <v>3665</v>
      </c>
      <c r="F1141" t="s">
        <v>3735</v>
      </c>
      <c r="G1141">
        <v>3</v>
      </c>
      <c r="H1141">
        <v>0</v>
      </c>
      <c r="I1141" t="s">
        <v>5006</v>
      </c>
      <c r="J1141" t="s">
        <v>5007</v>
      </c>
      <c r="M1141" t="s">
        <v>5008</v>
      </c>
      <c r="N1141">
        <v>160509</v>
      </c>
      <c r="O1141" t="b">
        <v>0</v>
      </c>
      <c r="P1141">
        <v>23348</v>
      </c>
      <c r="Q1141" t="s">
        <v>5031</v>
      </c>
      <c r="R1141" t="s">
        <v>3739</v>
      </c>
      <c r="S1141" t="s">
        <v>3740</v>
      </c>
      <c r="T1141" t="s">
        <v>130</v>
      </c>
      <c r="U1141">
        <v>18676657</v>
      </c>
      <c r="V1141" t="s">
        <v>3744</v>
      </c>
      <c r="AB1141" t="s">
        <v>130</v>
      </c>
      <c r="AC1141" t="s">
        <v>125</v>
      </c>
      <c r="AD1141" t="s">
        <v>125</v>
      </c>
      <c r="AE1141" t="s">
        <v>125</v>
      </c>
      <c r="AF1141" t="s">
        <v>125</v>
      </c>
      <c r="AG1141" t="s">
        <v>130</v>
      </c>
    </row>
    <row r="1142" spans="1:33" x14ac:dyDescent="0.2">
      <c r="A1142">
        <v>92</v>
      </c>
      <c r="B1142">
        <v>19029</v>
      </c>
      <c r="C1142" t="s">
        <v>5005</v>
      </c>
      <c r="D1142" t="s">
        <v>4673</v>
      </c>
      <c r="E1142" t="s">
        <v>3665</v>
      </c>
      <c r="F1142" t="s">
        <v>3735</v>
      </c>
      <c r="G1142">
        <v>3</v>
      </c>
      <c r="H1142">
        <v>0</v>
      </c>
      <c r="I1142" t="s">
        <v>5006</v>
      </c>
      <c r="J1142" t="s">
        <v>5007</v>
      </c>
      <c r="M1142" t="s">
        <v>5008</v>
      </c>
      <c r="N1142">
        <v>160513</v>
      </c>
      <c r="O1142" t="b">
        <v>0</v>
      </c>
      <c r="P1142">
        <v>23351</v>
      </c>
      <c r="Q1142" t="s">
        <v>5032</v>
      </c>
      <c r="R1142" t="s">
        <v>3739</v>
      </c>
      <c r="S1142" t="s">
        <v>3740</v>
      </c>
      <c r="T1142" t="s">
        <v>130</v>
      </c>
      <c r="U1142">
        <v>18676923</v>
      </c>
      <c r="V1142" t="s">
        <v>4800</v>
      </c>
      <c r="X1142">
        <v>0</v>
      </c>
      <c r="Z1142">
        <v>100</v>
      </c>
      <c r="AB1142" t="s">
        <v>130</v>
      </c>
      <c r="AC1142" t="s">
        <v>125</v>
      </c>
      <c r="AD1142" t="s">
        <v>125</v>
      </c>
      <c r="AE1142" t="s">
        <v>125</v>
      </c>
      <c r="AF1142" t="s">
        <v>125</v>
      </c>
      <c r="AG1142" t="s">
        <v>130</v>
      </c>
    </row>
    <row r="1143" spans="1:33" x14ac:dyDescent="0.2">
      <c r="A1143">
        <v>92</v>
      </c>
      <c r="B1143">
        <v>19029</v>
      </c>
      <c r="C1143" t="s">
        <v>5005</v>
      </c>
      <c r="D1143" t="s">
        <v>4673</v>
      </c>
      <c r="E1143" t="s">
        <v>3665</v>
      </c>
      <c r="F1143" t="s">
        <v>3735</v>
      </c>
      <c r="G1143">
        <v>3</v>
      </c>
      <c r="H1143">
        <v>0</v>
      </c>
      <c r="I1143" t="s">
        <v>5006</v>
      </c>
      <c r="J1143" t="s">
        <v>5007</v>
      </c>
      <c r="M1143" t="s">
        <v>5008</v>
      </c>
      <c r="N1143">
        <v>160512</v>
      </c>
      <c r="O1143" t="b">
        <v>0</v>
      </c>
      <c r="P1143">
        <v>23350</v>
      </c>
      <c r="Q1143" t="s">
        <v>5033</v>
      </c>
      <c r="R1143" t="s">
        <v>3739</v>
      </c>
      <c r="S1143" t="s">
        <v>3740</v>
      </c>
      <c r="T1143" t="s">
        <v>130</v>
      </c>
      <c r="U1143">
        <v>18676742</v>
      </c>
      <c r="V1143" t="s">
        <v>5034</v>
      </c>
      <c r="X1143">
        <v>65</v>
      </c>
      <c r="Z1143">
        <v>80</v>
      </c>
      <c r="AB1143" t="s">
        <v>130</v>
      </c>
      <c r="AC1143" t="s">
        <v>125</v>
      </c>
      <c r="AD1143" t="s">
        <v>125</v>
      </c>
      <c r="AE1143" t="s">
        <v>125</v>
      </c>
      <c r="AF1143" t="s">
        <v>125</v>
      </c>
      <c r="AG1143" t="s">
        <v>130</v>
      </c>
    </row>
    <row r="1144" spans="1:33" x14ac:dyDescent="0.2">
      <c r="A1144">
        <v>92</v>
      </c>
      <c r="B1144">
        <v>19029</v>
      </c>
      <c r="C1144" t="s">
        <v>5005</v>
      </c>
      <c r="D1144" t="s">
        <v>4673</v>
      </c>
      <c r="E1144" t="s">
        <v>3665</v>
      </c>
      <c r="F1144" t="s">
        <v>3735</v>
      </c>
      <c r="G1144">
        <v>3</v>
      </c>
      <c r="H1144">
        <v>0</v>
      </c>
      <c r="I1144" t="s">
        <v>5006</v>
      </c>
      <c r="J1144" t="s">
        <v>5007</v>
      </c>
      <c r="M1144" t="s">
        <v>5008</v>
      </c>
      <c r="N1144">
        <v>160518</v>
      </c>
      <c r="O1144" t="b">
        <v>0</v>
      </c>
      <c r="P1144">
        <v>23356</v>
      </c>
      <c r="Q1144" t="s">
        <v>5035</v>
      </c>
      <c r="R1144" t="s">
        <v>3827</v>
      </c>
      <c r="S1144" t="s">
        <v>3828</v>
      </c>
      <c r="T1144" t="s">
        <v>125</v>
      </c>
      <c r="U1144">
        <v>18677219</v>
      </c>
      <c r="V1144" t="s">
        <v>5036</v>
      </c>
      <c r="X1144">
        <v>2</v>
      </c>
      <c r="Z1144">
        <v>8</v>
      </c>
      <c r="AB1144" t="s">
        <v>130</v>
      </c>
      <c r="AC1144" t="s">
        <v>125</v>
      </c>
      <c r="AD1144" t="s">
        <v>125</v>
      </c>
      <c r="AE1144" t="s">
        <v>125</v>
      </c>
      <c r="AF1144" t="s">
        <v>125</v>
      </c>
      <c r="AG1144" t="s">
        <v>130</v>
      </c>
    </row>
    <row r="1145" spans="1:33" x14ac:dyDescent="0.2">
      <c r="A1145">
        <v>92</v>
      </c>
      <c r="B1145">
        <v>19029</v>
      </c>
      <c r="C1145" t="s">
        <v>5005</v>
      </c>
      <c r="D1145" t="s">
        <v>4673</v>
      </c>
      <c r="E1145" t="s">
        <v>3665</v>
      </c>
      <c r="F1145" t="s">
        <v>3735</v>
      </c>
      <c r="G1145">
        <v>3</v>
      </c>
      <c r="H1145">
        <v>0</v>
      </c>
      <c r="I1145" t="s">
        <v>5006</v>
      </c>
      <c r="J1145" t="s">
        <v>5007</v>
      </c>
      <c r="M1145" t="s">
        <v>5008</v>
      </c>
      <c r="N1145">
        <v>160517</v>
      </c>
      <c r="O1145" t="b">
        <v>0</v>
      </c>
      <c r="P1145">
        <v>23355</v>
      </c>
      <c r="Q1145" t="s">
        <v>5037</v>
      </c>
      <c r="R1145" t="s">
        <v>3739</v>
      </c>
      <c r="S1145" t="s">
        <v>3740</v>
      </c>
      <c r="T1145" t="s">
        <v>130</v>
      </c>
      <c r="U1145">
        <v>18677085</v>
      </c>
      <c r="V1145" t="s">
        <v>3759</v>
      </c>
      <c r="X1145">
        <v>0</v>
      </c>
      <c r="Z1145">
        <v>120</v>
      </c>
      <c r="AB1145" t="s">
        <v>130</v>
      </c>
      <c r="AC1145" t="s">
        <v>125</v>
      </c>
      <c r="AD1145" t="s">
        <v>125</v>
      </c>
      <c r="AE1145" t="s">
        <v>125</v>
      </c>
      <c r="AF1145" t="s">
        <v>125</v>
      </c>
      <c r="AG1145" t="s">
        <v>130</v>
      </c>
    </row>
    <row r="1146" spans="1:33" x14ac:dyDescent="0.2">
      <c r="A1146">
        <v>92</v>
      </c>
      <c r="B1146">
        <v>19029</v>
      </c>
      <c r="C1146" t="s">
        <v>5005</v>
      </c>
      <c r="D1146" t="s">
        <v>4673</v>
      </c>
      <c r="E1146" t="s">
        <v>3665</v>
      </c>
      <c r="F1146" t="s">
        <v>3735</v>
      </c>
      <c r="G1146">
        <v>3</v>
      </c>
      <c r="H1146">
        <v>0</v>
      </c>
      <c r="I1146" t="s">
        <v>5006</v>
      </c>
      <c r="J1146" t="s">
        <v>5007</v>
      </c>
      <c r="M1146" t="s">
        <v>5008</v>
      </c>
      <c r="N1146">
        <v>160521</v>
      </c>
      <c r="O1146" t="b">
        <v>0</v>
      </c>
      <c r="P1146">
        <v>23359</v>
      </c>
      <c r="Q1146" t="s">
        <v>5038</v>
      </c>
      <c r="R1146" t="s">
        <v>3739</v>
      </c>
      <c r="S1146" t="s">
        <v>3740</v>
      </c>
      <c r="T1146" t="s">
        <v>130</v>
      </c>
      <c r="U1146">
        <v>18677406</v>
      </c>
      <c r="V1146" t="s">
        <v>5039</v>
      </c>
      <c r="X1146">
        <v>0</v>
      </c>
      <c r="Z1146">
        <v>750</v>
      </c>
      <c r="AB1146" t="s">
        <v>130</v>
      </c>
      <c r="AC1146" t="s">
        <v>125</v>
      </c>
      <c r="AD1146" t="s">
        <v>125</v>
      </c>
      <c r="AE1146" t="s">
        <v>125</v>
      </c>
      <c r="AF1146" t="s">
        <v>125</v>
      </c>
      <c r="AG1146" t="s">
        <v>130</v>
      </c>
    </row>
    <row r="1147" spans="1:33" x14ac:dyDescent="0.2">
      <c r="A1147">
        <v>92</v>
      </c>
      <c r="B1147">
        <v>19029</v>
      </c>
      <c r="C1147" t="s">
        <v>5005</v>
      </c>
      <c r="D1147" t="s">
        <v>4673</v>
      </c>
      <c r="E1147" t="s">
        <v>3665</v>
      </c>
      <c r="F1147" t="s">
        <v>3735</v>
      </c>
      <c r="G1147">
        <v>3</v>
      </c>
      <c r="H1147">
        <v>0</v>
      </c>
      <c r="I1147" t="s">
        <v>5006</v>
      </c>
      <c r="J1147" t="s">
        <v>5007</v>
      </c>
      <c r="M1147" t="s">
        <v>5008</v>
      </c>
      <c r="N1147">
        <v>160520</v>
      </c>
      <c r="O1147" t="b">
        <v>0</v>
      </c>
      <c r="P1147">
        <v>23358</v>
      </c>
      <c r="Q1147" t="s">
        <v>5040</v>
      </c>
      <c r="R1147" t="s">
        <v>3739</v>
      </c>
      <c r="S1147" t="s">
        <v>3740</v>
      </c>
      <c r="T1147" t="s">
        <v>130</v>
      </c>
      <c r="U1147">
        <v>18677272</v>
      </c>
      <c r="V1147" t="s">
        <v>3744</v>
      </c>
      <c r="AB1147" t="s">
        <v>130</v>
      </c>
      <c r="AC1147" t="s">
        <v>125</v>
      </c>
      <c r="AD1147" t="s">
        <v>125</v>
      </c>
      <c r="AE1147" t="s">
        <v>125</v>
      </c>
      <c r="AF1147" t="s">
        <v>125</v>
      </c>
      <c r="AG1147" t="s">
        <v>130</v>
      </c>
    </row>
    <row r="1148" spans="1:33" x14ac:dyDescent="0.2">
      <c r="A1148">
        <v>92</v>
      </c>
      <c r="B1148">
        <v>19029</v>
      </c>
      <c r="C1148" t="s">
        <v>5005</v>
      </c>
      <c r="D1148" t="s">
        <v>4673</v>
      </c>
      <c r="E1148" t="s">
        <v>3665</v>
      </c>
      <c r="F1148" t="s">
        <v>3735</v>
      </c>
      <c r="G1148">
        <v>3</v>
      </c>
      <c r="H1148">
        <v>0</v>
      </c>
      <c r="I1148" t="s">
        <v>5006</v>
      </c>
      <c r="J1148" t="s">
        <v>5007</v>
      </c>
      <c r="M1148" t="s">
        <v>5008</v>
      </c>
      <c r="N1148">
        <v>160519</v>
      </c>
      <c r="O1148" t="b">
        <v>0</v>
      </c>
      <c r="P1148">
        <v>23357</v>
      </c>
      <c r="Q1148" t="s">
        <v>5041</v>
      </c>
      <c r="R1148" t="s">
        <v>3739</v>
      </c>
      <c r="S1148" t="s">
        <v>3740</v>
      </c>
      <c r="T1148" t="s">
        <v>130</v>
      </c>
      <c r="U1148">
        <v>18677257</v>
      </c>
      <c r="V1148" t="s">
        <v>3744</v>
      </c>
      <c r="AB1148" t="s">
        <v>130</v>
      </c>
      <c r="AC1148" t="s">
        <v>125</v>
      </c>
      <c r="AD1148" t="s">
        <v>125</v>
      </c>
      <c r="AE1148" t="s">
        <v>125</v>
      </c>
      <c r="AF1148" t="s">
        <v>125</v>
      </c>
      <c r="AG1148" t="s">
        <v>130</v>
      </c>
    </row>
    <row r="1149" spans="1:33" x14ac:dyDescent="0.2">
      <c r="A1149">
        <v>92</v>
      </c>
      <c r="B1149">
        <v>19029</v>
      </c>
      <c r="C1149" t="s">
        <v>5005</v>
      </c>
      <c r="D1149" t="s">
        <v>4673</v>
      </c>
      <c r="E1149" t="s">
        <v>3665</v>
      </c>
      <c r="F1149" t="s">
        <v>3735</v>
      </c>
      <c r="G1149">
        <v>3</v>
      </c>
      <c r="H1149">
        <v>0</v>
      </c>
      <c r="I1149" t="s">
        <v>5006</v>
      </c>
      <c r="J1149" t="s">
        <v>5007</v>
      </c>
      <c r="M1149" t="s">
        <v>5008</v>
      </c>
      <c r="N1149">
        <v>160531</v>
      </c>
      <c r="O1149" t="b">
        <v>0</v>
      </c>
      <c r="P1149">
        <v>23369</v>
      </c>
      <c r="Q1149" t="s">
        <v>5042</v>
      </c>
      <c r="R1149" t="s">
        <v>3739</v>
      </c>
      <c r="S1149" t="s">
        <v>3740</v>
      </c>
      <c r="T1149" t="s">
        <v>130</v>
      </c>
      <c r="U1149">
        <v>18678030</v>
      </c>
      <c r="V1149" t="s">
        <v>5043</v>
      </c>
      <c r="X1149">
        <v>105</v>
      </c>
      <c r="Z1149">
        <v>135</v>
      </c>
      <c r="AB1149" t="s">
        <v>130</v>
      </c>
      <c r="AC1149" t="s">
        <v>125</v>
      </c>
      <c r="AD1149" t="s">
        <v>125</v>
      </c>
      <c r="AE1149" t="s">
        <v>125</v>
      </c>
      <c r="AF1149" t="s">
        <v>125</v>
      </c>
      <c r="AG1149" t="s">
        <v>130</v>
      </c>
    </row>
    <row r="1150" spans="1:33" x14ac:dyDescent="0.2">
      <c r="A1150">
        <v>92</v>
      </c>
      <c r="B1150">
        <v>19029</v>
      </c>
      <c r="C1150" t="s">
        <v>5005</v>
      </c>
      <c r="D1150" t="s">
        <v>4673</v>
      </c>
      <c r="E1150" t="s">
        <v>3665</v>
      </c>
      <c r="F1150" t="s">
        <v>3735</v>
      </c>
      <c r="G1150">
        <v>3</v>
      </c>
      <c r="H1150">
        <v>0</v>
      </c>
      <c r="I1150" t="s">
        <v>5006</v>
      </c>
      <c r="J1150" t="s">
        <v>5007</v>
      </c>
      <c r="M1150" t="s">
        <v>5008</v>
      </c>
      <c r="N1150">
        <v>160527</v>
      </c>
      <c r="O1150" t="b">
        <v>0</v>
      </c>
      <c r="P1150">
        <v>23365</v>
      </c>
      <c r="Q1150" t="s">
        <v>5044</v>
      </c>
      <c r="R1150" t="s">
        <v>3739</v>
      </c>
      <c r="S1150" t="s">
        <v>3740</v>
      </c>
      <c r="T1150" t="s">
        <v>130</v>
      </c>
      <c r="U1150">
        <v>18677864</v>
      </c>
      <c r="V1150" t="s">
        <v>5039</v>
      </c>
      <c r="X1150">
        <v>0</v>
      </c>
      <c r="Z1150">
        <v>750</v>
      </c>
      <c r="AB1150" t="s">
        <v>130</v>
      </c>
      <c r="AC1150" t="s">
        <v>125</v>
      </c>
      <c r="AD1150" t="s">
        <v>125</v>
      </c>
      <c r="AE1150" t="s">
        <v>125</v>
      </c>
      <c r="AF1150" t="s">
        <v>125</v>
      </c>
      <c r="AG1150" t="s">
        <v>130</v>
      </c>
    </row>
    <row r="1151" spans="1:33" x14ac:dyDescent="0.2">
      <c r="A1151">
        <v>92</v>
      </c>
      <c r="B1151">
        <v>19029</v>
      </c>
      <c r="C1151" t="s">
        <v>5005</v>
      </c>
      <c r="D1151" t="s">
        <v>4673</v>
      </c>
      <c r="E1151" t="s">
        <v>3665</v>
      </c>
      <c r="F1151" t="s">
        <v>3735</v>
      </c>
      <c r="G1151">
        <v>3</v>
      </c>
      <c r="H1151">
        <v>0</v>
      </c>
      <c r="I1151" t="s">
        <v>5006</v>
      </c>
      <c r="J1151" t="s">
        <v>5007</v>
      </c>
      <c r="M1151" t="s">
        <v>5008</v>
      </c>
      <c r="N1151">
        <v>160529</v>
      </c>
      <c r="O1151" t="b">
        <v>0</v>
      </c>
      <c r="P1151">
        <v>23367</v>
      </c>
      <c r="Q1151" t="s">
        <v>5045</v>
      </c>
      <c r="R1151" t="s">
        <v>3739</v>
      </c>
      <c r="S1151" t="s">
        <v>3740</v>
      </c>
      <c r="T1151" t="s">
        <v>130</v>
      </c>
      <c r="U1151">
        <v>18677889</v>
      </c>
      <c r="V1151" t="s">
        <v>3744</v>
      </c>
      <c r="AB1151" t="s">
        <v>130</v>
      </c>
      <c r="AC1151" t="s">
        <v>125</v>
      </c>
      <c r="AD1151" t="s">
        <v>125</v>
      </c>
      <c r="AE1151" t="s">
        <v>125</v>
      </c>
      <c r="AF1151" t="s">
        <v>125</v>
      </c>
      <c r="AG1151" t="s">
        <v>130</v>
      </c>
    </row>
    <row r="1152" spans="1:33" x14ac:dyDescent="0.2">
      <c r="A1152">
        <v>92</v>
      </c>
      <c r="B1152">
        <v>19029</v>
      </c>
      <c r="C1152" t="s">
        <v>5005</v>
      </c>
      <c r="D1152" t="s">
        <v>4673</v>
      </c>
      <c r="E1152" t="s">
        <v>3665</v>
      </c>
      <c r="F1152" t="s">
        <v>3735</v>
      </c>
      <c r="G1152">
        <v>3</v>
      </c>
      <c r="H1152">
        <v>0</v>
      </c>
      <c r="I1152" t="s">
        <v>5006</v>
      </c>
      <c r="J1152" t="s">
        <v>5007</v>
      </c>
      <c r="M1152" t="s">
        <v>5008</v>
      </c>
      <c r="N1152">
        <v>160524</v>
      </c>
      <c r="O1152" t="b">
        <v>0</v>
      </c>
      <c r="P1152">
        <v>23362</v>
      </c>
      <c r="Q1152" t="s">
        <v>5046</v>
      </c>
      <c r="R1152" t="s">
        <v>3739</v>
      </c>
      <c r="S1152" t="s">
        <v>3740</v>
      </c>
      <c r="T1152" t="s">
        <v>130</v>
      </c>
      <c r="U1152">
        <v>18677574</v>
      </c>
      <c r="V1152" t="s">
        <v>3744</v>
      </c>
      <c r="AB1152" t="s">
        <v>130</v>
      </c>
      <c r="AC1152" t="s">
        <v>125</v>
      </c>
      <c r="AD1152" t="s">
        <v>125</v>
      </c>
      <c r="AE1152" t="s">
        <v>125</v>
      </c>
      <c r="AF1152" t="s">
        <v>125</v>
      </c>
      <c r="AG1152" t="s">
        <v>130</v>
      </c>
    </row>
    <row r="1153" spans="1:33" x14ac:dyDescent="0.2">
      <c r="A1153">
        <v>92</v>
      </c>
      <c r="B1153">
        <v>19029</v>
      </c>
      <c r="C1153" t="s">
        <v>5005</v>
      </c>
      <c r="D1153" t="s">
        <v>4673</v>
      </c>
      <c r="E1153" t="s">
        <v>3665</v>
      </c>
      <c r="F1153" t="s">
        <v>3735</v>
      </c>
      <c r="G1153">
        <v>3</v>
      </c>
      <c r="H1153">
        <v>0</v>
      </c>
      <c r="I1153" t="s">
        <v>5006</v>
      </c>
      <c r="J1153" t="s">
        <v>5007</v>
      </c>
      <c r="M1153" t="s">
        <v>5008</v>
      </c>
      <c r="N1153">
        <v>160528</v>
      </c>
      <c r="O1153" t="b">
        <v>0</v>
      </c>
      <c r="P1153">
        <v>23366</v>
      </c>
      <c r="Q1153" t="s">
        <v>5047</v>
      </c>
      <c r="R1153" t="s">
        <v>3739</v>
      </c>
      <c r="S1153" t="s">
        <v>3740</v>
      </c>
      <c r="T1153" t="s">
        <v>130</v>
      </c>
      <c r="U1153">
        <v>18677886</v>
      </c>
      <c r="V1153" t="s">
        <v>3744</v>
      </c>
      <c r="AB1153" t="s">
        <v>130</v>
      </c>
      <c r="AC1153" t="s">
        <v>125</v>
      </c>
      <c r="AD1153" t="s">
        <v>125</v>
      </c>
      <c r="AE1153" t="s">
        <v>125</v>
      </c>
      <c r="AF1153" t="s">
        <v>125</v>
      </c>
      <c r="AG1153" t="s">
        <v>130</v>
      </c>
    </row>
    <row r="1154" spans="1:33" x14ac:dyDescent="0.2">
      <c r="A1154">
        <v>92</v>
      </c>
      <c r="B1154">
        <v>19029</v>
      </c>
      <c r="C1154" t="s">
        <v>5005</v>
      </c>
      <c r="D1154" t="s">
        <v>4673</v>
      </c>
      <c r="E1154" t="s">
        <v>3665</v>
      </c>
      <c r="F1154" t="s">
        <v>3735</v>
      </c>
      <c r="G1154">
        <v>3</v>
      </c>
      <c r="H1154">
        <v>0</v>
      </c>
      <c r="I1154" t="s">
        <v>5006</v>
      </c>
      <c r="J1154" t="s">
        <v>5007</v>
      </c>
      <c r="M1154" t="s">
        <v>5008</v>
      </c>
      <c r="N1154">
        <v>160522</v>
      </c>
      <c r="O1154" t="b">
        <v>0</v>
      </c>
      <c r="P1154">
        <v>23360</v>
      </c>
      <c r="Q1154" t="s">
        <v>5048</v>
      </c>
      <c r="R1154" t="s">
        <v>3739</v>
      </c>
      <c r="S1154" t="s">
        <v>3740</v>
      </c>
      <c r="T1154" t="s">
        <v>130</v>
      </c>
      <c r="U1154">
        <v>18677438</v>
      </c>
      <c r="V1154" t="s">
        <v>3744</v>
      </c>
      <c r="AB1154" t="s">
        <v>130</v>
      </c>
      <c r="AC1154" t="s">
        <v>125</v>
      </c>
      <c r="AD1154" t="s">
        <v>125</v>
      </c>
      <c r="AE1154" t="s">
        <v>125</v>
      </c>
      <c r="AF1154" t="s">
        <v>125</v>
      </c>
      <c r="AG1154" t="s">
        <v>130</v>
      </c>
    </row>
    <row r="1155" spans="1:33" x14ac:dyDescent="0.2">
      <c r="A1155">
        <v>92</v>
      </c>
      <c r="B1155">
        <v>19029</v>
      </c>
      <c r="C1155" t="s">
        <v>5005</v>
      </c>
      <c r="D1155" t="s">
        <v>4673</v>
      </c>
      <c r="E1155" t="s">
        <v>3665</v>
      </c>
      <c r="F1155" t="s">
        <v>3735</v>
      </c>
      <c r="G1155">
        <v>3</v>
      </c>
      <c r="H1155">
        <v>0</v>
      </c>
      <c r="I1155" t="s">
        <v>5006</v>
      </c>
      <c r="J1155" t="s">
        <v>5007</v>
      </c>
      <c r="M1155" t="s">
        <v>5008</v>
      </c>
      <c r="N1155">
        <v>160526</v>
      </c>
      <c r="O1155" t="b">
        <v>0</v>
      </c>
      <c r="P1155">
        <v>23364</v>
      </c>
      <c r="Q1155" t="s">
        <v>5049</v>
      </c>
      <c r="R1155" t="s">
        <v>3739</v>
      </c>
      <c r="S1155" t="s">
        <v>3740</v>
      </c>
      <c r="T1155" t="s">
        <v>130</v>
      </c>
      <c r="U1155">
        <v>18677860</v>
      </c>
      <c r="V1155" t="s">
        <v>5050</v>
      </c>
      <c r="X1155">
        <v>0</v>
      </c>
      <c r="Z1155">
        <v>120</v>
      </c>
      <c r="AB1155" t="s">
        <v>130</v>
      </c>
      <c r="AC1155" t="s">
        <v>125</v>
      </c>
      <c r="AD1155" t="s">
        <v>125</v>
      </c>
      <c r="AE1155" t="s">
        <v>125</v>
      </c>
      <c r="AF1155" t="s">
        <v>125</v>
      </c>
      <c r="AG1155" t="s">
        <v>130</v>
      </c>
    </row>
    <row r="1156" spans="1:33" x14ac:dyDescent="0.2">
      <c r="A1156">
        <v>92</v>
      </c>
      <c r="B1156">
        <v>19029</v>
      </c>
      <c r="C1156" t="s">
        <v>5005</v>
      </c>
      <c r="D1156" t="s">
        <v>4673</v>
      </c>
      <c r="E1156" t="s">
        <v>3665</v>
      </c>
      <c r="F1156" t="s">
        <v>3735</v>
      </c>
      <c r="G1156">
        <v>3</v>
      </c>
      <c r="H1156">
        <v>0</v>
      </c>
      <c r="I1156" t="s">
        <v>5006</v>
      </c>
      <c r="J1156" t="s">
        <v>5007</v>
      </c>
      <c r="M1156" t="s">
        <v>5008</v>
      </c>
      <c r="N1156">
        <v>160525</v>
      </c>
      <c r="O1156" t="b">
        <v>0</v>
      </c>
      <c r="P1156">
        <v>23363</v>
      </c>
      <c r="Q1156" t="s">
        <v>5051</v>
      </c>
      <c r="R1156" t="s">
        <v>3739</v>
      </c>
      <c r="S1156" t="s">
        <v>3740</v>
      </c>
      <c r="T1156" t="s">
        <v>130</v>
      </c>
      <c r="U1156">
        <v>18677685</v>
      </c>
      <c r="V1156" t="s">
        <v>5034</v>
      </c>
      <c r="X1156">
        <v>65</v>
      </c>
      <c r="Z1156">
        <v>80</v>
      </c>
      <c r="AB1156" t="s">
        <v>130</v>
      </c>
      <c r="AC1156" t="s">
        <v>125</v>
      </c>
      <c r="AD1156" t="s">
        <v>125</v>
      </c>
      <c r="AE1156" t="s">
        <v>125</v>
      </c>
      <c r="AF1156" t="s">
        <v>125</v>
      </c>
      <c r="AG1156" t="s">
        <v>130</v>
      </c>
    </row>
    <row r="1157" spans="1:33" x14ac:dyDescent="0.2">
      <c r="A1157">
        <v>92</v>
      </c>
      <c r="B1157">
        <v>19029</v>
      </c>
      <c r="C1157" t="s">
        <v>5005</v>
      </c>
      <c r="D1157" t="s">
        <v>4673</v>
      </c>
      <c r="E1157" t="s">
        <v>3665</v>
      </c>
      <c r="F1157" t="s">
        <v>3735</v>
      </c>
      <c r="G1157">
        <v>3</v>
      </c>
      <c r="H1157">
        <v>0</v>
      </c>
      <c r="I1157" t="s">
        <v>5006</v>
      </c>
      <c r="J1157" t="s">
        <v>5007</v>
      </c>
      <c r="M1157" t="s">
        <v>5008</v>
      </c>
      <c r="N1157">
        <v>160532</v>
      </c>
      <c r="O1157" t="b">
        <v>0</v>
      </c>
      <c r="P1157">
        <v>23370</v>
      </c>
      <c r="Q1157" t="s">
        <v>5052</v>
      </c>
      <c r="R1157" t="s">
        <v>3827</v>
      </c>
      <c r="S1157" t="s">
        <v>3828</v>
      </c>
      <c r="T1157" t="s">
        <v>125</v>
      </c>
      <c r="U1157">
        <v>18678381</v>
      </c>
      <c r="V1157" t="s">
        <v>5053</v>
      </c>
      <c r="X1157">
        <v>0.5</v>
      </c>
      <c r="Z1157">
        <v>1.5</v>
      </c>
      <c r="AB1157" t="s">
        <v>130</v>
      </c>
      <c r="AC1157" t="s">
        <v>125</v>
      </c>
      <c r="AD1157" t="s">
        <v>125</v>
      </c>
      <c r="AE1157" t="s">
        <v>125</v>
      </c>
      <c r="AF1157" t="s">
        <v>125</v>
      </c>
      <c r="AG1157" t="s">
        <v>130</v>
      </c>
    </row>
    <row r="1158" spans="1:33" x14ac:dyDescent="0.2">
      <c r="A1158">
        <v>92</v>
      </c>
      <c r="B1158">
        <v>19029</v>
      </c>
      <c r="C1158" t="s">
        <v>5005</v>
      </c>
      <c r="D1158" t="s">
        <v>4673</v>
      </c>
      <c r="E1158" t="s">
        <v>3665</v>
      </c>
      <c r="F1158" t="s">
        <v>3735</v>
      </c>
      <c r="G1158">
        <v>3</v>
      </c>
      <c r="H1158">
        <v>0</v>
      </c>
      <c r="I1158" t="s">
        <v>5006</v>
      </c>
      <c r="J1158" t="s">
        <v>5007</v>
      </c>
      <c r="M1158" t="s">
        <v>5008</v>
      </c>
      <c r="N1158">
        <v>160523</v>
      </c>
      <c r="O1158" t="b">
        <v>0</v>
      </c>
      <c r="P1158">
        <v>23361</v>
      </c>
      <c r="Q1158" t="s">
        <v>5054</v>
      </c>
      <c r="R1158" t="s">
        <v>3739</v>
      </c>
      <c r="S1158" t="s">
        <v>3740</v>
      </c>
      <c r="T1158" t="s">
        <v>130</v>
      </c>
      <c r="U1158">
        <v>18677567</v>
      </c>
      <c r="V1158" t="s">
        <v>5055</v>
      </c>
      <c r="X1158">
        <v>2</v>
      </c>
      <c r="Z1158">
        <v>10</v>
      </c>
      <c r="AB1158" t="s">
        <v>130</v>
      </c>
      <c r="AC1158" t="s">
        <v>125</v>
      </c>
      <c r="AD1158" t="s">
        <v>125</v>
      </c>
      <c r="AE1158" t="s">
        <v>125</v>
      </c>
      <c r="AF1158" t="s">
        <v>125</v>
      </c>
      <c r="AG1158" t="s">
        <v>130</v>
      </c>
    </row>
    <row r="1159" spans="1:33" x14ac:dyDescent="0.2">
      <c r="A1159">
        <v>92</v>
      </c>
      <c r="B1159">
        <v>19029</v>
      </c>
      <c r="C1159" t="s">
        <v>5005</v>
      </c>
      <c r="D1159" t="s">
        <v>4673</v>
      </c>
      <c r="E1159" t="s">
        <v>3665</v>
      </c>
      <c r="F1159" t="s">
        <v>3735</v>
      </c>
      <c r="G1159">
        <v>3</v>
      </c>
      <c r="H1159">
        <v>0</v>
      </c>
      <c r="I1159" t="s">
        <v>5006</v>
      </c>
      <c r="J1159" t="s">
        <v>5007</v>
      </c>
      <c r="M1159" t="s">
        <v>5008</v>
      </c>
      <c r="N1159">
        <v>160530</v>
      </c>
      <c r="O1159" t="b">
        <v>0</v>
      </c>
      <c r="P1159">
        <v>23368</v>
      </c>
      <c r="Q1159" t="s">
        <v>5056</v>
      </c>
      <c r="R1159" t="s">
        <v>3739</v>
      </c>
      <c r="S1159" t="s">
        <v>3740</v>
      </c>
      <c r="T1159" t="s">
        <v>130</v>
      </c>
      <c r="U1159">
        <v>18677896</v>
      </c>
      <c r="V1159" t="s">
        <v>3759</v>
      </c>
      <c r="X1159">
        <v>0</v>
      </c>
      <c r="Z1159">
        <v>120</v>
      </c>
      <c r="AB1159" t="s">
        <v>130</v>
      </c>
      <c r="AC1159" t="s">
        <v>125</v>
      </c>
      <c r="AD1159" t="s">
        <v>125</v>
      </c>
      <c r="AE1159" t="s">
        <v>125</v>
      </c>
      <c r="AF1159" t="s">
        <v>125</v>
      </c>
      <c r="AG1159" t="s">
        <v>130</v>
      </c>
    </row>
    <row r="1160" spans="1:33" x14ac:dyDescent="0.2">
      <c r="A1160">
        <v>92</v>
      </c>
      <c r="B1160">
        <v>19029</v>
      </c>
      <c r="C1160" t="s">
        <v>5005</v>
      </c>
      <c r="D1160" t="s">
        <v>4673</v>
      </c>
      <c r="E1160" t="s">
        <v>3665</v>
      </c>
      <c r="F1160" t="s">
        <v>3735</v>
      </c>
      <c r="G1160">
        <v>3</v>
      </c>
      <c r="H1160">
        <v>0</v>
      </c>
      <c r="I1160" t="s">
        <v>5006</v>
      </c>
      <c r="J1160" t="s">
        <v>5007</v>
      </c>
      <c r="M1160" t="s">
        <v>5008</v>
      </c>
      <c r="N1160">
        <v>160535</v>
      </c>
      <c r="O1160" t="b">
        <v>0</v>
      </c>
      <c r="P1160">
        <v>23373</v>
      </c>
      <c r="Q1160" t="s">
        <v>5057</v>
      </c>
      <c r="R1160" t="s">
        <v>3739</v>
      </c>
      <c r="S1160" t="s">
        <v>3740</v>
      </c>
      <c r="T1160" t="s">
        <v>130</v>
      </c>
      <c r="U1160">
        <v>18678586</v>
      </c>
      <c r="V1160" t="s">
        <v>5058</v>
      </c>
      <c r="X1160">
        <v>0</v>
      </c>
      <c r="Z1160">
        <v>650</v>
      </c>
      <c r="AB1160" t="s">
        <v>130</v>
      </c>
      <c r="AC1160" t="s">
        <v>125</v>
      </c>
      <c r="AD1160" t="s">
        <v>125</v>
      </c>
      <c r="AE1160" t="s">
        <v>125</v>
      </c>
      <c r="AF1160" t="s">
        <v>125</v>
      </c>
      <c r="AG1160" t="s">
        <v>130</v>
      </c>
    </row>
    <row r="1161" spans="1:33" x14ac:dyDescent="0.2">
      <c r="A1161">
        <v>92</v>
      </c>
      <c r="B1161">
        <v>19029</v>
      </c>
      <c r="C1161" t="s">
        <v>5005</v>
      </c>
      <c r="D1161" t="s">
        <v>4673</v>
      </c>
      <c r="E1161" t="s">
        <v>3665</v>
      </c>
      <c r="F1161" t="s">
        <v>3735</v>
      </c>
      <c r="G1161">
        <v>3</v>
      </c>
      <c r="H1161">
        <v>0</v>
      </c>
      <c r="I1161" t="s">
        <v>5006</v>
      </c>
      <c r="J1161" t="s">
        <v>5007</v>
      </c>
      <c r="M1161" t="s">
        <v>5008</v>
      </c>
      <c r="N1161">
        <v>160534</v>
      </c>
      <c r="O1161" t="b">
        <v>0</v>
      </c>
      <c r="P1161">
        <v>23372</v>
      </c>
      <c r="Q1161" t="s">
        <v>5059</v>
      </c>
      <c r="R1161" t="s">
        <v>3739</v>
      </c>
      <c r="S1161" t="s">
        <v>3740</v>
      </c>
      <c r="T1161" t="s">
        <v>130</v>
      </c>
      <c r="U1161">
        <v>18678585</v>
      </c>
      <c r="V1161" t="s">
        <v>3744</v>
      </c>
      <c r="AB1161" t="s">
        <v>130</v>
      </c>
      <c r="AC1161" t="s">
        <v>125</v>
      </c>
      <c r="AD1161" t="s">
        <v>125</v>
      </c>
      <c r="AE1161" t="s">
        <v>125</v>
      </c>
      <c r="AF1161" t="s">
        <v>125</v>
      </c>
      <c r="AG1161" t="s">
        <v>130</v>
      </c>
    </row>
    <row r="1162" spans="1:33" x14ac:dyDescent="0.2">
      <c r="A1162">
        <v>92</v>
      </c>
      <c r="B1162">
        <v>19029</v>
      </c>
      <c r="C1162" t="s">
        <v>5005</v>
      </c>
      <c r="D1162" t="s">
        <v>4673</v>
      </c>
      <c r="E1162" t="s">
        <v>3665</v>
      </c>
      <c r="F1162" t="s">
        <v>3735</v>
      </c>
      <c r="G1162">
        <v>3</v>
      </c>
      <c r="H1162">
        <v>0</v>
      </c>
      <c r="I1162" t="s">
        <v>5006</v>
      </c>
      <c r="J1162" t="s">
        <v>5007</v>
      </c>
      <c r="M1162" t="s">
        <v>5008</v>
      </c>
      <c r="N1162">
        <v>160533</v>
      </c>
      <c r="O1162" t="b">
        <v>0</v>
      </c>
      <c r="P1162">
        <v>23371</v>
      </c>
      <c r="Q1162" t="s">
        <v>5060</v>
      </c>
      <c r="R1162" t="s">
        <v>3739</v>
      </c>
      <c r="S1162" t="s">
        <v>3740</v>
      </c>
      <c r="T1162" t="s">
        <v>130</v>
      </c>
      <c r="U1162">
        <v>18678584</v>
      </c>
      <c r="V1162" t="s">
        <v>3744</v>
      </c>
      <c r="AB1162" t="s">
        <v>130</v>
      </c>
      <c r="AC1162" t="s">
        <v>125</v>
      </c>
      <c r="AD1162" t="s">
        <v>125</v>
      </c>
      <c r="AE1162" t="s">
        <v>125</v>
      </c>
      <c r="AF1162" t="s">
        <v>125</v>
      </c>
      <c r="AG1162" t="s">
        <v>130</v>
      </c>
    </row>
    <row r="1163" spans="1:33" x14ac:dyDescent="0.2">
      <c r="A1163">
        <v>92</v>
      </c>
      <c r="B1163">
        <v>19029</v>
      </c>
      <c r="C1163" t="s">
        <v>5005</v>
      </c>
      <c r="D1163" t="s">
        <v>4673</v>
      </c>
      <c r="E1163" t="s">
        <v>3665</v>
      </c>
      <c r="F1163" t="s">
        <v>3735</v>
      </c>
      <c r="G1163">
        <v>3</v>
      </c>
      <c r="H1163">
        <v>0</v>
      </c>
      <c r="I1163" t="s">
        <v>5006</v>
      </c>
      <c r="J1163" t="s">
        <v>5007</v>
      </c>
      <c r="M1163" t="s">
        <v>5008</v>
      </c>
      <c r="N1163">
        <v>160538</v>
      </c>
      <c r="O1163" t="b">
        <v>0</v>
      </c>
      <c r="P1163">
        <v>23376</v>
      </c>
      <c r="Q1163" t="s">
        <v>5061</v>
      </c>
      <c r="R1163" t="s">
        <v>3739</v>
      </c>
      <c r="S1163" t="s">
        <v>3740</v>
      </c>
      <c r="T1163" t="s">
        <v>130</v>
      </c>
      <c r="U1163">
        <v>18678725</v>
      </c>
      <c r="V1163" t="s">
        <v>5058</v>
      </c>
      <c r="X1163">
        <v>0</v>
      </c>
      <c r="Z1163">
        <v>650</v>
      </c>
      <c r="AB1163" t="s">
        <v>130</v>
      </c>
      <c r="AC1163" t="s">
        <v>125</v>
      </c>
      <c r="AD1163" t="s">
        <v>125</v>
      </c>
      <c r="AE1163" t="s">
        <v>125</v>
      </c>
      <c r="AF1163" t="s">
        <v>125</v>
      </c>
      <c r="AG1163" t="s">
        <v>130</v>
      </c>
    </row>
    <row r="1164" spans="1:33" x14ac:dyDescent="0.2">
      <c r="A1164">
        <v>92</v>
      </c>
      <c r="B1164">
        <v>19029</v>
      </c>
      <c r="C1164" t="s">
        <v>5005</v>
      </c>
      <c r="D1164" t="s">
        <v>4673</v>
      </c>
      <c r="E1164" t="s">
        <v>3665</v>
      </c>
      <c r="F1164" t="s">
        <v>3735</v>
      </c>
      <c r="G1164">
        <v>3</v>
      </c>
      <c r="H1164">
        <v>0</v>
      </c>
      <c r="I1164" t="s">
        <v>5006</v>
      </c>
      <c r="J1164" t="s">
        <v>5007</v>
      </c>
      <c r="M1164" t="s">
        <v>5008</v>
      </c>
      <c r="N1164">
        <v>160537</v>
      </c>
      <c r="O1164" t="b">
        <v>0</v>
      </c>
      <c r="P1164">
        <v>23375</v>
      </c>
      <c r="Q1164" t="s">
        <v>5062</v>
      </c>
      <c r="R1164" t="s">
        <v>3739</v>
      </c>
      <c r="S1164" t="s">
        <v>3740</v>
      </c>
      <c r="T1164" t="s">
        <v>130</v>
      </c>
      <c r="U1164">
        <v>18678670</v>
      </c>
      <c r="V1164" t="s">
        <v>3744</v>
      </c>
      <c r="AB1164" t="s">
        <v>130</v>
      </c>
      <c r="AC1164" t="s">
        <v>125</v>
      </c>
      <c r="AD1164" t="s">
        <v>125</v>
      </c>
      <c r="AE1164" t="s">
        <v>125</v>
      </c>
      <c r="AF1164" t="s">
        <v>125</v>
      </c>
      <c r="AG1164" t="s">
        <v>130</v>
      </c>
    </row>
    <row r="1165" spans="1:33" x14ac:dyDescent="0.2">
      <c r="A1165">
        <v>92</v>
      </c>
      <c r="B1165">
        <v>19029</v>
      </c>
      <c r="C1165" t="s">
        <v>5005</v>
      </c>
      <c r="D1165" t="s">
        <v>4673</v>
      </c>
      <c r="E1165" t="s">
        <v>3665</v>
      </c>
      <c r="F1165" t="s">
        <v>3735</v>
      </c>
      <c r="G1165">
        <v>3</v>
      </c>
      <c r="H1165">
        <v>0</v>
      </c>
      <c r="I1165" t="s">
        <v>5006</v>
      </c>
      <c r="J1165" t="s">
        <v>5007</v>
      </c>
      <c r="M1165" t="s">
        <v>5008</v>
      </c>
      <c r="N1165">
        <v>160536</v>
      </c>
      <c r="O1165" t="b">
        <v>0</v>
      </c>
      <c r="P1165">
        <v>23374</v>
      </c>
      <c r="Q1165" t="s">
        <v>5063</v>
      </c>
      <c r="R1165" t="s">
        <v>3739</v>
      </c>
      <c r="S1165" t="s">
        <v>3740</v>
      </c>
      <c r="T1165" t="s">
        <v>130</v>
      </c>
      <c r="U1165">
        <v>18678653</v>
      </c>
      <c r="V1165" t="s">
        <v>3744</v>
      </c>
      <c r="AB1165" t="s">
        <v>130</v>
      </c>
      <c r="AC1165" t="s">
        <v>125</v>
      </c>
      <c r="AD1165" t="s">
        <v>125</v>
      </c>
      <c r="AE1165" t="s">
        <v>125</v>
      </c>
      <c r="AF1165" t="s">
        <v>125</v>
      </c>
      <c r="AG1165" t="s">
        <v>130</v>
      </c>
    </row>
    <row r="1166" spans="1:33" x14ac:dyDescent="0.2">
      <c r="A1166">
        <v>92</v>
      </c>
      <c r="B1166">
        <v>19029</v>
      </c>
      <c r="C1166" t="s">
        <v>5005</v>
      </c>
      <c r="D1166" t="s">
        <v>4673</v>
      </c>
      <c r="E1166" t="s">
        <v>3665</v>
      </c>
      <c r="F1166" t="s">
        <v>3735</v>
      </c>
      <c r="G1166">
        <v>3</v>
      </c>
      <c r="H1166">
        <v>0</v>
      </c>
      <c r="I1166" t="s">
        <v>5006</v>
      </c>
      <c r="J1166" t="s">
        <v>5007</v>
      </c>
      <c r="M1166" t="s">
        <v>5008</v>
      </c>
      <c r="N1166">
        <v>160546</v>
      </c>
      <c r="O1166" t="b">
        <v>0</v>
      </c>
      <c r="P1166">
        <v>23384</v>
      </c>
      <c r="Q1166" t="s">
        <v>5064</v>
      </c>
      <c r="R1166" t="s">
        <v>3739</v>
      </c>
      <c r="S1166" t="s">
        <v>3740</v>
      </c>
      <c r="T1166" t="s">
        <v>130</v>
      </c>
      <c r="U1166">
        <v>18679508</v>
      </c>
      <c r="V1166" t="s">
        <v>5065</v>
      </c>
      <c r="X1166">
        <v>10</v>
      </c>
      <c r="Z1166">
        <v>30</v>
      </c>
      <c r="AB1166" t="s">
        <v>130</v>
      </c>
      <c r="AC1166" t="s">
        <v>125</v>
      </c>
      <c r="AD1166" t="s">
        <v>125</v>
      </c>
      <c r="AE1166" t="s">
        <v>125</v>
      </c>
      <c r="AF1166" t="s">
        <v>125</v>
      </c>
      <c r="AG1166" t="s">
        <v>130</v>
      </c>
    </row>
    <row r="1167" spans="1:33" x14ac:dyDescent="0.2">
      <c r="A1167">
        <v>92</v>
      </c>
      <c r="B1167">
        <v>19029</v>
      </c>
      <c r="C1167" t="s">
        <v>5005</v>
      </c>
      <c r="D1167" t="s">
        <v>4673</v>
      </c>
      <c r="E1167" t="s">
        <v>3665</v>
      </c>
      <c r="F1167" t="s">
        <v>3735</v>
      </c>
      <c r="G1167">
        <v>3</v>
      </c>
      <c r="H1167">
        <v>0</v>
      </c>
      <c r="I1167" t="s">
        <v>5006</v>
      </c>
      <c r="J1167" t="s">
        <v>5007</v>
      </c>
      <c r="M1167" t="s">
        <v>5008</v>
      </c>
      <c r="N1167">
        <v>160544</v>
      </c>
      <c r="O1167" t="b">
        <v>0</v>
      </c>
      <c r="P1167">
        <v>23382</v>
      </c>
      <c r="Q1167" t="s">
        <v>5066</v>
      </c>
      <c r="R1167" t="s">
        <v>3739</v>
      </c>
      <c r="S1167" t="s">
        <v>3740</v>
      </c>
      <c r="T1167" t="s">
        <v>130</v>
      </c>
      <c r="U1167">
        <v>18679384</v>
      </c>
      <c r="V1167" t="s">
        <v>5058</v>
      </c>
      <c r="X1167">
        <v>0</v>
      </c>
      <c r="Z1167">
        <v>650</v>
      </c>
      <c r="AB1167" t="s">
        <v>130</v>
      </c>
      <c r="AC1167" t="s">
        <v>125</v>
      </c>
      <c r="AD1167" t="s">
        <v>125</v>
      </c>
      <c r="AE1167" t="s">
        <v>125</v>
      </c>
      <c r="AF1167" t="s">
        <v>125</v>
      </c>
      <c r="AG1167" t="s">
        <v>130</v>
      </c>
    </row>
    <row r="1168" spans="1:33" x14ac:dyDescent="0.2">
      <c r="A1168">
        <v>92</v>
      </c>
      <c r="B1168">
        <v>19029</v>
      </c>
      <c r="C1168" t="s">
        <v>5005</v>
      </c>
      <c r="D1168" t="s">
        <v>4673</v>
      </c>
      <c r="E1168" t="s">
        <v>3665</v>
      </c>
      <c r="F1168" t="s">
        <v>3735</v>
      </c>
      <c r="G1168">
        <v>3</v>
      </c>
      <c r="H1168">
        <v>0</v>
      </c>
      <c r="I1168" t="s">
        <v>5006</v>
      </c>
      <c r="J1168" t="s">
        <v>5007</v>
      </c>
      <c r="M1168" t="s">
        <v>5008</v>
      </c>
      <c r="N1168">
        <v>160540</v>
      </c>
      <c r="O1168" t="b">
        <v>0</v>
      </c>
      <c r="P1168">
        <v>23378</v>
      </c>
      <c r="Q1168" t="s">
        <v>5067</v>
      </c>
      <c r="R1168" t="s">
        <v>3739</v>
      </c>
      <c r="S1168" t="s">
        <v>3740</v>
      </c>
      <c r="T1168" t="s">
        <v>130</v>
      </c>
      <c r="U1168">
        <v>18678944</v>
      </c>
      <c r="V1168" t="s">
        <v>3744</v>
      </c>
      <c r="AB1168" t="s">
        <v>130</v>
      </c>
      <c r="AC1168" t="s">
        <v>125</v>
      </c>
      <c r="AD1168" t="s">
        <v>125</v>
      </c>
      <c r="AE1168" t="s">
        <v>125</v>
      </c>
      <c r="AF1168" t="s">
        <v>125</v>
      </c>
      <c r="AG1168" t="s">
        <v>130</v>
      </c>
    </row>
    <row r="1169" spans="1:33" x14ac:dyDescent="0.2">
      <c r="A1169">
        <v>92</v>
      </c>
      <c r="B1169">
        <v>19029</v>
      </c>
      <c r="C1169" t="s">
        <v>5005</v>
      </c>
      <c r="D1169" t="s">
        <v>4673</v>
      </c>
      <c r="E1169" t="s">
        <v>3665</v>
      </c>
      <c r="F1169" t="s">
        <v>3735</v>
      </c>
      <c r="G1169">
        <v>3</v>
      </c>
      <c r="H1169">
        <v>0</v>
      </c>
      <c r="I1169" t="s">
        <v>5006</v>
      </c>
      <c r="J1169" t="s">
        <v>5007</v>
      </c>
      <c r="M1169" t="s">
        <v>5008</v>
      </c>
      <c r="N1169">
        <v>160539</v>
      </c>
      <c r="O1169" t="b">
        <v>0</v>
      </c>
      <c r="P1169">
        <v>23377</v>
      </c>
      <c r="Q1169" t="s">
        <v>5068</v>
      </c>
      <c r="R1169" t="s">
        <v>3739</v>
      </c>
      <c r="S1169" t="s">
        <v>3740</v>
      </c>
      <c r="T1169" t="s">
        <v>130</v>
      </c>
      <c r="U1169">
        <v>18678887</v>
      </c>
      <c r="V1169" t="s">
        <v>3744</v>
      </c>
      <c r="AB1169" t="s">
        <v>130</v>
      </c>
      <c r="AC1169" t="s">
        <v>125</v>
      </c>
      <c r="AD1169" t="s">
        <v>125</v>
      </c>
      <c r="AE1169" t="s">
        <v>125</v>
      </c>
      <c r="AF1169" t="s">
        <v>125</v>
      </c>
      <c r="AG1169" t="s">
        <v>130</v>
      </c>
    </row>
    <row r="1170" spans="1:33" x14ac:dyDescent="0.2">
      <c r="A1170">
        <v>92</v>
      </c>
      <c r="B1170">
        <v>19029</v>
      </c>
      <c r="C1170" t="s">
        <v>5005</v>
      </c>
      <c r="D1170" t="s">
        <v>4673</v>
      </c>
      <c r="E1170" t="s">
        <v>3665</v>
      </c>
      <c r="F1170" t="s">
        <v>3735</v>
      </c>
      <c r="G1170">
        <v>3</v>
      </c>
      <c r="H1170">
        <v>0</v>
      </c>
      <c r="I1170" t="s">
        <v>5006</v>
      </c>
      <c r="J1170" t="s">
        <v>5007</v>
      </c>
      <c r="M1170" t="s">
        <v>5008</v>
      </c>
      <c r="N1170">
        <v>160545</v>
      </c>
      <c r="O1170" t="b">
        <v>0</v>
      </c>
      <c r="P1170">
        <v>23383</v>
      </c>
      <c r="Q1170" t="s">
        <v>5069</v>
      </c>
      <c r="R1170" t="s">
        <v>3739</v>
      </c>
      <c r="S1170" t="s">
        <v>3740</v>
      </c>
      <c r="T1170" t="s">
        <v>130</v>
      </c>
      <c r="U1170">
        <v>18679470</v>
      </c>
      <c r="V1170" t="s">
        <v>5070</v>
      </c>
      <c r="X1170">
        <v>0</v>
      </c>
      <c r="Z1170">
        <v>220</v>
      </c>
      <c r="AB1170" t="s">
        <v>130</v>
      </c>
      <c r="AC1170" t="s">
        <v>125</v>
      </c>
      <c r="AD1170" t="s">
        <v>125</v>
      </c>
      <c r="AE1170" t="s">
        <v>125</v>
      </c>
      <c r="AF1170" t="s">
        <v>125</v>
      </c>
      <c r="AG1170" t="s">
        <v>130</v>
      </c>
    </row>
    <row r="1171" spans="1:33" x14ac:dyDescent="0.2">
      <c r="A1171">
        <v>92</v>
      </c>
      <c r="B1171">
        <v>19029</v>
      </c>
      <c r="C1171" t="s">
        <v>5005</v>
      </c>
      <c r="D1171" t="s">
        <v>4673</v>
      </c>
      <c r="E1171" t="s">
        <v>3665</v>
      </c>
      <c r="F1171" t="s">
        <v>3735</v>
      </c>
      <c r="G1171">
        <v>3</v>
      </c>
      <c r="H1171">
        <v>0</v>
      </c>
      <c r="I1171" t="s">
        <v>5006</v>
      </c>
      <c r="J1171" t="s">
        <v>5007</v>
      </c>
      <c r="M1171" t="s">
        <v>5008</v>
      </c>
      <c r="N1171">
        <v>160548</v>
      </c>
      <c r="O1171" t="b">
        <v>0</v>
      </c>
      <c r="P1171">
        <v>23386</v>
      </c>
      <c r="Q1171" t="s">
        <v>5071</v>
      </c>
      <c r="R1171" t="s">
        <v>3739</v>
      </c>
      <c r="S1171" t="s">
        <v>3740</v>
      </c>
      <c r="T1171" t="s">
        <v>130</v>
      </c>
      <c r="U1171">
        <v>18679575</v>
      </c>
      <c r="V1171" t="s">
        <v>4800</v>
      </c>
      <c r="X1171">
        <v>0</v>
      </c>
      <c r="Z1171">
        <v>100</v>
      </c>
      <c r="AB1171" t="s">
        <v>130</v>
      </c>
      <c r="AC1171" t="s">
        <v>125</v>
      </c>
      <c r="AD1171" t="s">
        <v>125</v>
      </c>
      <c r="AE1171" t="s">
        <v>125</v>
      </c>
      <c r="AF1171" t="s">
        <v>125</v>
      </c>
      <c r="AG1171" t="s">
        <v>130</v>
      </c>
    </row>
    <row r="1172" spans="1:33" x14ac:dyDescent="0.2">
      <c r="A1172">
        <v>92</v>
      </c>
      <c r="B1172">
        <v>19029</v>
      </c>
      <c r="C1172" t="s">
        <v>5005</v>
      </c>
      <c r="D1172" t="s">
        <v>4673</v>
      </c>
      <c r="E1172" t="s">
        <v>3665</v>
      </c>
      <c r="F1172" t="s">
        <v>3735</v>
      </c>
      <c r="G1172">
        <v>3</v>
      </c>
      <c r="H1172">
        <v>0</v>
      </c>
      <c r="I1172" t="s">
        <v>5006</v>
      </c>
      <c r="J1172" t="s">
        <v>5007</v>
      </c>
      <c r="M1172" t="s">
        <v>5008</v>
      </c>
      <c r="N1172">
        <v>160547</v>
      </c>
      <c r="O1172" t="b">
        <v>0</v>
      </c>
      <c r="P1172">
        <v>23385</v>
      </c>
      <c r="Q1172" t="s">
        <v>5072</v>
      </c>
      <c r="R1172" t="s">
        <v>3739</v>
      </c>
      <c r="S1172" t="s">
        <v>3740</v>
      </c>
      <c r="T1172" t="s">
        <v>130</v>
      </c>
      <c r="U1172">
        <v>18679542</v>
      </c>
      <c r="V1172" t="s">
        <v>4759</v>
      </c>
      <c r="X1172">
        <v>0</v>
      </c>
      <c r="Z1172">
        <v>250</v>
      </c>
      <c r="AB1172" t="s">
        <v>130</v>
      </c>
      <c r="AC1172" t="s">
        <v>125</v>
      </c>
      <c r="AD1172" t="s">
        <v>125</v>
      </c>
      <c r="AE1172" t="s">
        <v>125</v>
      </c>
      <c r="AF1172" t="s">
        <v>125</v>
      </c>
      <c r="AG1172" t="s">
        <v>130</v>
      </c>
    </row>
    <row r="1173" spans="1:33" x14ac:dyDescent="0.2">
      <c r="A1173">
        <v>92</v>
      </c>
      <c r="B1173">
        <v>19029</v>
      </c>
      <c r="C1173" t="s">
        <v>5005</v>
      </c>
      <c r="D1173" t="s">
        <v>4673</v>
      </c>
      <c r="E1173" t="s">
        <v>3665</v>
      </c>
      <c r="F1173" t="s">
        <v>3735</v>
      </c>
      <c r="G1173">
        <v>3</v>
      </c>
      <c r="H1173">
        <v>0</v>
      </c>
      <c r="I1173" t="s">
        <v>5006</v>
      </c>
      <c r="J1173" t="s">
        <v>5007</v>
      </c>
      <c r="M1173" t="s">
        <v>5008</v>
      </c>
      <c r="N1173">
        <v>160543</v>
      </c>
      <c r="O1173" t="b">
        <v>0</v>
      </c>
      <c r="P1173">
        <v>23379</v>
      </c>
      <c r="Q1173" t="s">
        <v>5073</v>
      </c>
      <c r="R1173" t="s">
        <v>3739</v>
      </c>
      <c r="S1173" t="s">
        <v>3740</v>
      </c>
      <c r="T1173" t="s">
        <v>130</v>
      </c>
      <c r="U1173">
        <v>18679309</v>
      </c>
      <c r="V1173" t="s">
        <v>5074</v>
      </c>
      <c r="X1173">
        <v>20</v>
      </c>
      <c r="Z1173">
        <v>60</v>
      </c>
      <c r="AB1173" t="s">
        <v>130</v>
      </c>
      <c r="AC1173" t="s">
        <v>125</v>
      </c>
      <c r="AD1173" t="s">
        <v>125</v>
      </c>
      <c r="AE1173" t="s">
        <v>125</v>
      </c>
      <c r="AF1173" t="s">
        <v>125</v>
      </c>
      <c r="AG1173" t="s">
        <v>130</v>
      </c>
    </row>
    <row r="1174" spans="1:33" x14ac:dyDescent="0.2">
      <c r="A1174">
        <v>92</v>
      </c>
      <c r="B1174">
        <v>19029</v>
      </c>
      <c r="C1174" t="s">
        <v>5005</v>
      </c>
      <c r="D1174" t="s">
        <v>4673</v>
      </c>
      <c r="E1174" t="s">
        <v>3665</v>
      </c>
      <c r="F1174" t="s">
        <v>3735</v>
      </c>
      <c r="G1174">
        <v>3</v>
      </c>
      <c r="H1174">
        <v>0</v>
      </c>
      <c r="I1174" t="s">
        <v>5006</v>
      </c>
      <c r="J1174" t="s">
        <v>5007</v>
      </c>
      <c r="M1174" t="s">
        <v>5008</v>
      </c>
      <c r="N1174">
        <v>160550</v>
      </c>
      <c r="O1174" t="b">
        <v>0</v>
      </c>
      <c r="P1174">
        <v>23388</v>
      </c>
      <c r="Q1174" t="s">
        <v>5075</v>
      </c>
      <c r="R1174" t="s">
        <v>3827</v>
      </c>
      <c r="S1174" t="s">
        <v>3828</v>
      </c>
      <c r="T1174" t="s">
        <v>125</v>
      </c>
      <c r="U1174">
        <v>18679776</v>
      </c>
      <c r="V1174" t="s">
        <v>5076</v>
      </c>
      <c r="X1174">
        <v>1</v>
      </c>
      <c r="Z1174">
        <v>3</v>
      </c>
      <c r="AB1174" t="s">
        <v>130</v>
      </c>
      <c r="AC1174" t="s">
        <v>125</v>
      </c>
      <c r="AD1174" t="s">
        <v>125</v>
      </c>
      <c r="AE1174" t="s">
        <v>125</v>
      </c>
      <c r="AF1174" t="s">
        <v>125</v>
      </c>
      <c r="AG1174" t="s">
        <v>130</v>
      </c>
    </row>
    <row r="1175" spans="1:33" x14ac:dyDescent="0.2">
      <c r="A1175">
        <v>92</v>
      </c>
      <c r="B1175">
        <v>19029</v>
      </c>
      <c r="C1175" t="s">
        <v>5005</v>
      </c>
      <c r="D1175" t="s">
        <v>4673</v>
      </c>
      <c r="E1175" t="s">
        <v>3665</v>
      </c>
      <c r="F1175" t="s">
        <v>3735</v>
      </c>
      <c r="G1175">
        <v>3</v>
      </c>
      <c r="H1175">
        <v>0</v>
      </c>
      <c r="I1175" t="s">
        <v>5006</v>
      </c>
      <c r="J1175" t="s">
        <v>5007</v>
      </c>
      <c r="M1175" t="s">
        <v>5008</v>
      </c>
      <c r="N1175">
        <v>160549</v>
      </c>
      <c r="O1175" t="b">
        <v>0</v>
      </c>
      <c r="P1175">
        <v>23387</v>
      </c>
      <c r="Q1175" t="s">
        <v>5077</v>
      </c>
      <c r="R1175" t="s">
        <v>3739</v>
      </c>
      <c r="S1175" t="s">
        <v>3740</v>
      </c>
      <c r="T1175" t="s">
        <v>130</v>
      </c>
      <c r="U1175">
        <v>18679625</v>
      </c>
      <c r="V1175" t="s">
        <v>3759</v>
      </c>
      <c r="X1175">
        <v>0</v>
      </c>
      <c r="Z1175">
        <v>120</v>
      </c>
      <c r="AB1175" t="s">
        <v>130</v>
      </c>
      <c r="AC1175" t="s">
        <v>125</v>
      </c>
      <c r="AD1175" t="s">
        <v>125</v>
      </c>
      <c r="AE1175" t="s">
        <v>125</v>
      </c>
      <c r="AF1175" t="s">
        <v>125</v>
      </c>
      <c r="AG1175" t="s">
        <v>130</v>
      </c>
    </row>
    <row r="1176" spans="1:33" x14ac:dyDescent="0.2">
      <c r="A1176">
        <v>92</v>
      </c>
      <c r="B1176">
        <v>19029</v>
      </c>
      <c r="C1176" t="s">
        <v>5005</v>
      </c>
      <c r="D1176" t="s">
        <v>4673</v>
      </c>
      <c r="E1176" t="s">
        <v>3665</v>
      </c>
      <c r="F1176" t="s">
        <v>3735</v>
      </c>
      <c r="G1176">
        <v>3</v>
      </c>
      <c r="H1176">
        <v>0</v>
      </c>
      <c r="I1176" t="s">
        <v>5006</v>
      </c>
      <c r="J1176" t="s">
        <v>5007</v>
      </c>
      <c r="M1176" t="s">
        <v>5008</v>
      </c>
      <c r="N1176">
        <v>160573</v>
      </c>
      <c r="O1176" t="b">
        <v>0</v>
      </c>
      <c r="P1176">
        <v>23395</v>
      </c>
      <c r="Q1176" t="s">
        <v>5078</v>
      </c>
      <c r="R1176" t="s">
        <v>3739</v>
      </c>
      <c r="S1176" t="s">
        <v>3740</v>
      </c>
      <c r="T1176" t="s">
        <v>130</v>
      </c>
      <c r="U1176">
        <v>18690211</v>
      </c>
      <c r="V1176" t="s">
        <v>5065</v>
      </c>
      <c r="X1176">
        <v>10</v>
      </c>
      <c r="Z1176">
        <v>30</v>
      </c>
      <c r="AB1176" t="s">
        <v>130</v>
      </c>
      <c r="AC1176" t="s">
        <v>125</v>
      </c>
      <c r="AD1176" t="s">
        <v>125</v>
      </c>
      <c r="AE1176" t="s">
        <v>125</v>
      </c>
      <c r="AF1176" t="s">
        <v>125</v>
      </c>
      <c r="AG1176" t="s">
        <v>130</v>
      </c>
    </row>
    <row r="1177" spans="1:33" x14ac:dyDescent="0.2">
      <c r="A1177">
        <v>92</v>
      </c>
      <c r="B1177">
        <v>19029</v>
      </c>
      <c r="C1177" t="s">
        <v>5005</v>
      </c>
      <c r="D1177" t="s">
        <v>4673</v>
      </c>
      <c r="E1177" t="s">
        <v>3665</v>
      </c>
      <c r="F1177" t="s">
        <v>3735</v>
      </c>
      <c r="G1177">
        <v>3</v>
      </c>
      <c r="H1177">
        <v>0</v>
      </c>
      <c r="I1177" t="s">
        <v>5006</v>
      </c>
      <c r="J1177" t="s">
        <v>5007</v>
      </c>
      <c r="M1177" t="s">
        <v>5008</v>
      </c>
      <c r="N1177">
        <v>160570</v>
      </c>
      <c r="O1177" t="b">
        <v>0</v>
      </c>
      <c r="P1177">
        <v>23392</v>
      </c>
      <c r="Q1177" t="s">
        <v>5079</v>
      </c>
      <c r="R1177" t="s">
        <v>3739</v>
      </c>
      <c r="S1177" t="s">
        <v>3740</v>
      </c>
      <c r="T1177" t="s">
        <v>130</v>
      </c>
      <c r="U1177">
        <v>18685253</v>
      </c>
      <c r="V1177" t="s">
        <v>5058</v>
      </c>
      <c r="X1177">
        <v>0</v>
      </c>
      <c r="Z1177">
        <v>650</v>
      </c>
      <c r="AB1177" t="s">
        <v>130</v>
      </c>
      <c r="AC1177" t="s">
        <v>125</v>
      </c>
      <c r="AD1177" t="s">
        <v>125</v>
      </c>
      <c r="AE1177" t="s">
        <v>125</v>
      </c>
      <c r="AF1177" t="s">
        <v>125</v>
      </c>
      <c r="AG1177" t="s">
        <v>130</v>
      </c>
    </row>
    <row r="1178" spans="1:33" x14ac:dyDescent="0.2">
      <c r="A1178">
        <v>92</v>
      </c>
      <c r="B1178">
        <v>19029</v>
      </c>
      <c r="C1178" t="s">
        <v>5005</v>
      </c>
      <c r="D1178" t="s">
        <v>4673</v>
      </c>
      <c r="E1178" t="s">
        <v>3665</v>
      </c>
      <c r="F1178" t="s">
        <v>3735</v>
      </c>
      <c r="G1178">
        <v>3</v>
      </c>
      <c r="H1178">
        <v>0</v>
      </c>
      <c r="I1178" t="s">
        <v>5006</v>
      </c>
      <c r="J1178" t="s">
        <v>5007</v>
      </c>
      <c r="M1178" t="s">
        <v>5008</v>
      </c>
      <c r="N1178">
        <v>160552</v>
      </c>
      <c r="O1178" t="b">
        <v>0</v>
      </c>
      <c r="P1178">
        <v>23390</v>
      </c>
      <c r="Q1178" t="s">
        <v>5080</v>
      </c>
      <c r="R1178" t="s">
        <v>3739</v>
      </c>
      <c r="S1178" t="s">
        <v>3740</v>
      </c>
      <c r="T1178" t="s">
        <v>130</v>
      </c>
      <c r="U1178">
        <v>18680714</v>
      </c>
      <c r="V1178" t="s">
        <v>3744</v>
      </c>
      <c r="AB1178" t="s">
        <v>130</v>
      </c>
      <c r="AC1178" t="s">
        <v>125</v>
      </c>
      <c r="AD1178" t="s">
        <v>125</v>
      </c>
      <c r="AE1178" t="s">
        <v>125</v>
      </c>
      <c r="AF1178" t="s">
        <v>125</v>
      </c>
      <c r="AG1178" t="s">
        <v>130</v>
      </c>
    </row>
    <row r="1179" spans="1:33" x14ac:dyDescent="0.2">
      <c r="A1179">
        <v>92</v>
      </c>
      <c r="B1179">
        <v>19029</v>
      </c>
      <c r="C1179" t="s">
        <v>5005</v>
      </c>
      <c r="D1179" t="s">
        <v>4673</v>
      </c>
      <c r="E1179" t="s">
        <v>3665</v>
      </c>
      <c r="F1179" t="s">
        <v>3735</v>
      </c>
      <c r="G1179">
        <v>3</v>
      </c>
      <c r="H1179">
        <v>0</v>
      </c>
      <c r="I1179" t="s">
        <v>5006</v>
      </c>
      <c r="J1179" t="s">
        <v>5007</v>
      </c>
      <c r="M1179" t="s">
        <v>5008</v>
      </c>
      <c r="N1179">
        <v>160551</v>
      </c>
      <c r="O1179" t="b">
        <v>0</v>
      </c>
      <c r="P1179">
        <v>23389</v>
      </c>
      <c r="Q1179" t="s">
        <v>5081</v>
      </c>
      <c r="R1179" t="s">
        <v>3739</v>
      </c>
      <c r="S1179" t="s">
        <v>3740</v>
      </c>
      <c r="T1179" t="s">
        <v>130</v>
      </c>
      <c r="U1179">
        <v>18680624</v>
      </c>
      <c r="V1179" t="s">
        <v>3744</v>
      </c>
      <c r="AB1179" t="s">
        <v>130</v>
      </c>
      <c r="AC1179" t="s">
        <v>125</v>
      </c>
      <c r="AD1179" t="s">
        <v>125</v>
      </c>
      <c r="AE1179" t="s">
        <v>125</v>
      </c>
      <c r="AF1179" t="s">
        <v>125</v>
      </c>
      <c r="AG1179" t="s">
        <v>130</v>
      </c>
    </row>
    <row r="1180" spans="1:33" x14ac:dyDescent="0.2">
      <c r="A1180">
        <v>92</v>
      </c>
      <c r="B1180">
        <v>19029</v>
      </c>
      <c r="C1180" t="s">
        <v>5005</v>
      </c>
      <c r="D1180" t="s">
        <v>4673</v>
      </c>
      <c r="E1180" t="s">
        <v>3665</v>
      </c>
      <c r="F1180" t="s">
        <v>3735</v>
      </c>
      <c r="G1180">
        <v>3</v>
      </c>
      <c r="H1180">
        <v>0</v>
      </c>
      <c r="I1180" t="s">
        <v>5006</v>
      </c>
      <c r="J1180" t="s">
        <v>5007</v>
      </c>
      <c r="M1180" t="s">
        <v>5008</v>
      </c>
      <c r="N1180">
        <v>160571</v>
      </c>
      <c r="O1180" t="b">
        <v>0</v>
      </c>
      <c r="P1180">
        <v>23393</v>
      </c>
      <c r="Q1180" t="s">
        <v>5082</v>
      </c>
      <c r="R1180" t="s">
        <v>3739</v>
      </c>
      <c r="S1180" t="s">
        <v>3740</v>
      </c>
      <c r="T1180" t="s">
        <v>130</v>
      </c>
      <c r="U1180">
        <v>18689705</v>
      </c>
      <c r="V1180" t="s">
        <v>4800</v>
      </c>
      <c r="X1180">
        <v>0</v>
      </c>
      <c r="Z1180">
        <v>100</v>
      </c>
      <c r="AB1180" t="s">
        <v>130</v>
      </c>
      <c r="AC1180" t="s">
        <v>125</v>
      </c>
      <c r="AD1180" t="s">
        <v>125</v>
      </c>
      <c r="AE1180" t="s">
        <v>125</v>
      </c>
      <c r="AF1180" t="s">
        <v>125</v>
      </c>
      <c r="AG1180" t="s">
        <v>130</v>
      </c>
    </row>
    <row r="1181" spans="1:33" x14ac:dyDescent="0.2">
      <c r="A1181">
        <v>92</v>
      </c>
      <c r="B1181">
        <v>19029</v>
      </c>
      <c r="C1181" t="s">
        <v>5005</v>
      </c>
      <c r="D1181" t="s">
        <v>4673</v>
      </c>
      <c r="E1181" t="s">
        <v>3665</v>
      </c>
      <c r="F1181" t="s">
        <v>3735</v>
      </c>
      <c r="G1181">
        <v>3</v>
      </c>
      <c r="H1181">
        <v>0</v>
      </c>
      <c r="I1181" t="s">
        <v>5006</v>
      </c>
      <c r="J1181" t="s">
        <v>5007</v>
      </c>
      <c r="M1181" t="s">
        <v>5008</v>
      </c>
      <c r="N1181">
        <v>160572</v>
      </c>
      <c r="O1181" t="b">
        <v>0</v>
      </c>
      <c r="P1181">
        <v>23394</v>
      </c>
      <c r="Q1181" t="s">
        <v>5083</v>
      </c>
      <c r="R1181" t="s">
        <v>3739</v>
      </c>
      <c r="S1181" t="s">
        <v>3740</v>
      </c>
      <c r="T1181" t="s">
        <v>130</v>
      </c>
      <c r="U1181">
        <v>18689724</v>
      </c>
      <c r="V1181" t="s">
        <v>4800</v>
      </c>
      <c r="X1181">
        <v>0</v>
      </c>
      <c r="Z1181">
        <v>100</v>
      </c>
      <c r="AB1181" t="s">
        <v>130</v>
      </c>
      <c r="AC1181" t="s">
        <v>125</v>
      </c>
      <c r="AD1181" t="s">
        <v>125</v>
      </c>
      <c r="AE1181" t="s">
        <v>125</v>
      </c>
      <c r="AF1181" t="s">
        <v>125</v>
      </c>
      <c r="AG1181" t="s">
        <v>130</v>
      </c>
    </row>
    <row r="1182" spans="1:33" x14ac:dyDescent="0.2">
      <c r="A1182">
        <v>92</v>
      </c>
      <c r="B1182">
        <v>19029</v>
      </c>
      <c r="C1182" t="s">
        <v>5005</v>
      </c>
      <c r="D1182" t="s">
        <v>4673</v>
      </c>
      <c r="E1182" t="s">
        <v>3665</v>
      </c>
      <c r="F1182" t="s">
        <v>3735</v>
      </c>
      <c r="G1182">
        <v>3</v>
      </c>
      <c r="H1182">
        <v>0</v>
      </c>
      <c r="I1182" t="s">
        <v>5006</v>
      </c>
      <c r="J1182" t="s">
        <v>5007</v>
      </c>
      <c r="M1182" t="s">
        <v>5008</v>
      </c>
      <c r="N1182">
        <v>160574</v>
      </c>
      <c r="O1182" t="b">
        <v>0</v>
      </c>
      <c r="P1182">
        <v>23396</v>
      </c>
      <c r="Q1182" t="s">
        <v>5084</v>
      </c>
      <c r="R1182" t="s">
        <v>3739</v>
      </c>
      <c r="S1182" t="s">
        <v>3740</v>
      </c>
      <c r="T1182" t="s">
        <v>130</v>
      </c>
      <c r="U1182">
        <v>18690285</v>
      </c>
      <c r="V1182" t="s">
        <v>4759</v>
      </c>
      <c r="X1182">
        <v>0</v>
      </c>
      <c r="Z1182">
        <v>250</v>
      </c>
      <c r="AB1182" t="s">
        <v>130</v>
      </c>
      <c r="AC1182" t="s">
        <v>125</v>
      </c>
      <c r="AD1182" t="s">
        <v>125</v>
      </c>
      <c r="AE1182" t="s">
        <v>125</v>
      </c>
      <c r="AF1182" t="s">
        <v>125</v>
      </c>
      <c r="AG1182" t="s">
        <v>130</v>
      </c>
    </row>
    <row r="1183" spans="1:33" x14ac:dyDescent="0.2">
      <c r="A1183">
        <v>92</v>
      </c>
      <c r="B1183">
        <v>19029</v>
      </c>
      <c r="C1183" t="s">
        <v>5005</v>
      </c>
      <c r="D1183" t="s">
        <v>4673</v>
      </c>
      <c r="E1183" t="s">
        <v>3665</v>
      </c>
      <c r="F1183" t="s">
        <v>3735</v>
      </c>
      <c r="G1183">
        <v>3</v>
      </c>
      <c r="H1183">
        <v>0</v>
      </c>
      <c r="I1183" t="s">
        <v>5006</v>
      </c>
      <c r="J1183" t="s">
        <v>5007</v>
      </c>
      <c r="M1183" t="s">
        <v>5008</v>
      </c>
      <c r="N1183">
        <v>160553</v>
      </c>
      <c r="O1183" t="b">
        <v>0</v>
      </c>
      <c r="P1183">
        <v>23391</v>
      </c>
      <c r="Q1183" t="s">
        <v>5085</v>
      </c>
      <c r="R1183" t="s">
        <v>3739</v>
      </c>
      <c r="S1183" t="s">
        <v>3740</v>
      </c>
      <c r="T1183" t="s">
        <v>130</v>
      </c>
      <c r="U1183">
        <v>18680934</v>
      </c>
      <c r="V1183" t="s">
        <v>5074</v>
      </c>
      <c r="X1183">
        <v>20</v>
      </c>
      <c r="Z1183">
        <v>60</v>
      </c>
      <c r="AB1183" t="s">
        <v>130</v>
      </c>
      <c r="AC1183" t="s">
        <v>125</v>
      </c>
      <c r="AD1183" t="s">
        <v>125</v>
      </c>
      <c r="AE1183" t="s">
        <v>125</v>
      </c>
      <c r="AF1183" t="s">
        <v>125</v>
      </c>
      <c r="AG1183" t="s">
        <v>130</v>
      </c>
    </row>
    <row r="1184" spans="1:33" x14ac:dyDescent="0.2">
      <c r="A1184">
        <v>92</v>
      </c>
      <c r="B1184">
        <v>19029</v>
      </c>
      <c r="C1184" t="s">
        <v>5005</v>
      </c>
      <c r="D1184" t="s">
        <v>4673</v>
      </c>
      <c r="E1184" t="s">
        <v>3665</v>
      </c>
      <c r="F1184" t="s">
        <v>3735</v>
      </c>
      <c r="G1184">
        <v>3</v>
      </c>
      <c r="H1184">
        <v>0</v>
      </c>
      <c r="I1184" t="s">
        <v>5006</v>
      </c>
      <c r="J1184" t="s">
        <v>5007</v>
      </c>
      <c r="M1184" t="s">
        <v>5008</v>
      </c>
      <c r="N1184">
        <v>160576</v>
      </c>
      <c r="O1184" t="b">
        <v>0</v>
      </c>
      <c r="P1184">
        <v>23398</v>
      </c>
      <c r="Q1184" t="s">
        <v>5086</v>
      </c>
      <c r="R1184" t="s">
        <v>3827</v>
      </c>
      <c r="S1184" t="s">
        <v>3828</v>
      </c>
      <c r="T1184" t="s">
        <v>125</v>
      </c>
      <c r="U1184">
        <v>18690370</v>
      </c>
      <c r="V1184" t="s">
        <v>5076</v>
      </c>
      <c r="X1184">
        <v>1</v>
      </c>
      <c r="Z1184">
        <v>3</v>
      </c>
      <c r="AB1184" t="s">
        <v>130</v>
      </c>
      <c r="AC1184" t="s">
        <v>125</v>
      </c>
      <c r="AD1184" t="s">
        <v>125</v>
      </c>
      <c r="AE1184" t="s">
        <v>125</v>
      </c>
      <c r="AF1184" t="s">
        <v>125</v>
      </c>
      <c r="AG1184" t="s">
        <v>130</v>
      </c>
    </row>
    <row r="1185" spans="1:33" x14ac:dyDescent="0.2">
      <c r="A1185">
        <v>92</v>
      </c>
      <c r="B1185">
        <v>19029</v>
      </c>
      <c r="C1185" t="s">
        <v>5005</v>
      </c>
      <c r="D1185" t="s">
        <v>4673</v>
      </c>
      <c r="E1185" t="s">
        <v>3665</v>
      </c>
      <c r="F1185" t="s">
        <v>3735</v>
      </c>
      <c r="G1185">
        <v>3</v>
      </c>
      <c r="H1185">
        <v>0</v>
      </c>
      <c r="I1185" t="s">
        <v>5006</v>
      </c>
      <c r="J1185" t="s">
        <v>5007</v>
      </c>
      <c r="M1185" t="s">
        <v>5008</v>
      </c>
      <c r="N1185">
        <v>160575</v>
      </c>
      <c r="O1185" t="b">
        <v>0</v>
      </c>
      <c r="P1185">
        <v>23397</v>
      </c>
      <c r="Q1185" t="s">
        <v>5087</v>
      </c>
      <c r="R1185" t="s">
        <v>3739</v>
      </c>
      <c r="S1185" t="s">
        <v>3740</v>
      </c>
      <c r="T1185" t="s">
        <v>130</v>
      </c>
      <c r="U1185">
        <v>18690308</v>
      </c>
      <c r="V1185" t="s">
        <v>3759</v>
      </c>
      <c r="X1185">
        <v>0</v>
      </c>
      <c r="Z1185">
        <v>120</v>
      </c>
      <c r="AB1185" t="s">
        <v>130</v>
      </c>
      <c r="AC1185" t="s">
        <v>125</v>
      </c>
      <c r="AD1185" t="s">
        <v>125</v>
      </c>
      <c r="AE1185" t="s">
        <v>125</v>
      </c>
      <c r="AF1185" t="s">
        <v>125</v>
      </c>
      <c r="AG1185" t="s">
        <v>130</v>
      </c>
    </row>
    <row r="1186" spans="1:33" x14ac:dyDescent="0.2">
      <c r="A1186">
        <v>92</v>
      </c>
      <c r="B1186">
        <v>19029</v>
      </c>
      <c r="C1186" t="s">
        <v>5005</v>
      </c>
      <c r="D1186" t="s">
        <v>4673</v>
      </c>
      <c r="E1186" t="s">
        <v>3665</v>
      </c>
      <c r="F1186" t="s">
        <v>3735</v>
      </c>
      <c r="G1186">
        <v>3</v>
      </c>
      <c r="H1186">
        <v>0</v>
      </c>
      <c r="I1186" t="s">
        <v>5006</v>
      </c>
      <c r="J1186" t="s">
        <v>5007</v>
      </c>
      <c r="M1186" t="s">
        <v>5008</v>
      </c>
      <c r="N1186">
        <v>160579</v>
      </c>
      <c r="O1186" t="b">
        <v>0</v>
      </c>
      <c r="P1186">
        <v>23401</v>
      </c>
      <c r="Q1186" t="s">
        <v>5088</v>
      </c>
      <c r="R1186" t="s">
        <v>3739</v>
      </c>
      <c r="S1186" t="s">
        <v>3740</v>
      </c>
      <c r="T1186" t="s">
        <v>130</v>
      </c>
      <c r="U1186">
        <v>18690800</v>
      </c>
      <c r="V1186" t="s">
        <v>5058</v>
      </c>
      <c r="X1186">
        <v>0</v>
      </c>
      <c r="Z1186">
        <v>650</v>
      </c>
      <c r="AB1186" t="s">
        <v>130</v>
      </c>
      <c r="AC1186" t="s">
        <v>125</v>
      </c>
      <c r="AD1186" t="s">
        <v>125</v>
      </c>
      <c r="AE1186" t="s">
        <v>125</v>
      </c>
      <c r="AF1186" t="s">
        <v>125</v>
      </c>
      <c r="AG1186" t="s">
        <v>130</v>
      </c>
    </row>
    <row r="1187" spans="1:33" x14ac:dyDescent="0.2">
      <c r="A1187">
        <v>92</v>
      </c>
      <c r="B1187">
        <v>19029</v>
      </c>
      <c r="C1187" t="s">
        <v>5005</v>
      </c>
      <c r="D1187" t="s">
        <v>4673</v>
      </c>
      <c r="E1187" t="s">
        <v>3665</v>
      </c>
      <c r="F1187" t="s">
        <v>3735</v>
      </c>
      <c r="G1187">
        <v>3</v>
      </c>
      <c r="H1187">
        <v>0</v>
      </c>
      <c r="I1187" t="s">
        <v>5006</v>
      </c>
      <c r="J1187" t="s">
        <v>5007</v>
      </c>
      <c r="M1187" t="s">
        <v>5008</v>
      </c>
      <c r="N1187">
        <v>160578</v>
      </c>
      <c r="O1187" t="b">
        <v>0</v>
      </c>
      <c r="P1187">
        <v>23400</v>
      </c>
      <c r="Q1187" t="s">
        <v>5089</v>
      </c>
      <c r="R1187" t="s">
        <v>3739</v>
      </c>
      <c r="S1187" t="s">
        <v>3740</v>
      </c>
      <c r="T1187" t="s">
        <v>130</v>
      </c>
      <c r="U1187">
        <v>18690799</v>
      </c>
      <c r="V1187" t="s">
        <v>3744</v>
      </c>
      <c r="AB1187" t="s">
        <v>130</v>
      </c>
      <c r="AC1187" t="s">
        <v>125</v>
      </c>
      <c r="AD1187" t="s">
        <v>125</v>
      </c>
      <c r="AE1187" t="s">
        <v>125</v>
      </c>
      <c r="AF1187" t="s">
        <v>125</v>
      </c>
      <c r="AG1187" t="s">
        <v>130</v>
      </c>
    </row>
    <row r="1188" spans="1:33" x14ac:dyDescent="0.2">
      <c r="A1188">
        <v>92</v>
      </c>
      <c r="B1188">
        <v>19029</v>
      </c>
      <c r="C1188" t="s">
        <v>5005</v>
      </c>
      <c r="D1188" t="s">
        <v>4673</v>
      </c>
      <c r="E1188" t="s">
        <v>3665</v>
      </c>
      <c r="F1188" t="s">
        <v>3735</v>
      </c>
      <c r="G1188">
        <v>3</v>
      </c>
      <c r="H1188">
        <v>0</v>
      </c>
      <c r="I1188" t="s">
        <v>5006</v>
      </c>
      <c r="J1188" t="s">
        <v>5007</v>
      </c>
      <c r="M1188" t="s">
        <v>5008</v>
      </c>
      <c r="N1188">
        <v>160577</v>
      </c>
      <c r="O1188" t="b">
        <v>0</v>
      </c>
      <c r="P1188">
        <v>23399</v>
      </c>
      <c r="Q1188" t="s">
        <v>5090</v>
      </c>
      <c r="R1188" t="s">
        <v>3739</v>
      </c>
      <c r="S1188" t="s">
        <v>3740</v>
      </c>
      <c r="T1188" t="s">
        <v>130</v>
      </c>
      <c r="U1188">
        <v>18690665</v>
      </c>
      <c r="V1188" t="s">
        <v>3744</v>
      </c>
      <c r="AB1188" t="s">
        <v>130</v>
      </c>
      <c r="AC1188" t="s">
        <v>125</v>
      </c>
      <c r="AD1188" t="s">
        <v>125</v>
      </c>
      <c r="AE1188" t="s">
        <v>125</v>
      </c>
      <c r="AF1188" t="s">
        <v>125</v>
      </c>
      <c r="AG1188" t="s">
        <v>130</v>
      </c>
    </row>
    <row r="1189" spans="1:33" x14ac:dyDescent="0.2">
      <c r="A1189">
        <v>92</v>
      </c>
      <c r="B1189">
        <v>19029</v>
      </c>
      <c r="C1189" t="s">
        <v>5005</v>
      </c>
      <c r="D1189" t="s">
        <v>4673</v>
      </c>
      <c r="E1189" t="s">
        <v>3665</v>
      </c>
      <c r="F1189" t="s">
        <v>3735</v>
      </c>
      <c r="G1189">
        <v>3</v>
      </c>
      <c r="H1189">
        <v>0</v>
      </c>
      <c r="I1189" t="s">
        <v>5006</v>
      </c>
      <c r="J1189" t="s">
        <v>5007</v>
      </c>
      <c r="M1189" t="s">
        <v>5008</v>
      </c>
      <c r="N1189">
        <v>160582</v>
      </c>
      <c r="O1189" t="b">
        <v>0</v>
      </c>
      <c r="P1189">
        <v>23404</v>
      </c>
      <c r="Q1189" t="s">
        <v>5091</v>
      </c>
      <c r="R1189" t="s">
        <v>3739</v>
      </c>
      <c r="S1189" t="s">
        <v>3740</v>
      </c>
      <c r="T1189" t="s">
        <v>130</v>
      </c>
      <c r="U1189">
        <v>18691274</v>
      </c>
      <c r="V1189" t="s">
        <v>5058</v>
      </c>
      <c r="X1189">
        <v>0</v>
      </c>
      <c r="Z1189">
        <v>650</v>
      </c>
      <c r="AB1189" t="s">
        <v>130</v>
      </c>
      <c r="AC1189" t="s">
        <v>125</v>
      </c>
      <c r="AD1189" t="s">
        <v>125</v>
      </c>
      <c r="AE1189" t="s">
        <v>125</v>
      </c>
      <c r="AF1189" t="s">
        <v>125</v>
      </c>
      <c r="AG1189" t="s">
        <v>130</v>
      </c>
    </row>
    <row r="1190" spans="1:33" x14ac:dyDescent="0.2">
      <c r="A1190">
        <v>92</v>
      </c>
      <c r="B1190">
        <v>19029</v>
      </c>
      <c r="C1190" t="s">
        <v>5005</v>
      </c>
      <c r="D1190" t="s">
        <v>4673</v>
      </c>
      <c r="E1190" t="s">
        <v>3665</v>
      </c>
      <c r="F1190" t="s">
        <v>3735</v>
      </c>
      <c r="G1190">
        <v>3</v>
      </c>
      <c r="H1190">
        <v>0</v>
      </c>
      <c r="I1190" t="s">
        <v>5006</v>
      </c>
      <c r="J1190" t="s">
        <v>5007</v>
      </c>
      <c r="M1190" t="s">
        <v>5008</v>
      </c>
      <c r="N1190">
        <v>160581</v>
      </c>
      <c r="O1190" t="b">
        <v>0</v>
      </c>
      <c r="P1190">
        <v>23403</v>
      </c>
      <c r="Q1190" t="s">
        <v>5092</v>
      </c>
      <c r="R1190" t="s">
        <v>3739</v>
      </c>
      <c r="S1190" t="s">
        <v>3740</v>
      </c>
      <c r="T1190" t="s">
        <v>130</v>
      </c>
      <c r="U1190">
        <v>18691102</v>
      </c>
      <c r="V1190" t="s">
        <v>3744</v>
      </c>
      <c r="AB1190" t="s">
        <v>130</v>
      </c>
      <c r="AC1190" t="s">
        <v>125</v>
      </c>
      <c r="AD1190" t="s">
        <v>125</v>
      </c>
      <c r="AE1190" t="s">
        <v>125</v>
      </c>
      <c r="AF1190" t="s">
        <v>125</v>
      </c>
      <c r="AG1190" t="s">
        <v>130</v>
      </c>
    </row>
    <row r="1191" spans="1:33" x14ac:dyDescent="0.2">
      <c r="A1191">
        <v>92</v>
      </c>
      <c r="B1191">
        <v>19029</v>
      </c>
      <c r="C1191" t="s">
        <v>5005</v>
      </c>
      <c r="D1191" t="s">
        <v>4673</v>
      </c>
      <c r="E1191" t="s">
        <v>3665</v>
      </c>
      <c r="F1191" t="s">
        <v>3735</v>
      </c>
      <c r="G1191">
        <v>3</v>
      </c>
      <c r="H1191">
        <v>0</v>
      </c>
      <c r="I1191" t="s">
        <v>5006</v>
      </c>
      <c r="J1191" t="s">
        <v>5007</v>
      </c>
      <c r="M1191" t="s">
        <v>5008</v>
      </c>
      <c r="N1191">
        <v>160580</v>
      </c>
      <c r="O1191" t="b">
        <v>0</v>
      </c>
      <c r="P1191">
        <v>23402</v>
      </c>
      <c r="Q1191" t="s">
        <v>5093</v>
      </c>
      <c r="R1191" t="s">
        <v>3739</v>
      </c>
      <c r="S1191" t="s">
        <v>3740</v>
      </c>
      <c r="T1191" t="s">
        <v>130</v>
      </c>
      <c r="U1191">
        <v>18690984</v>
      </c>
      <c r="V1191" t="s">
        <v>3744</v>
      </c>
      <c r="AB1191" t="s">
        <v>130</v>
      </c>
      <c r="AC1191" t="s">
        <v>125</v>
      </c>
      <c r="AD1191" t="s">
        <v>125</v>
      </c>
      <c r="AE1191" t="s">
        <v>125</v>
      </c>
      <c r="AF1191" t="s">
        <v>125</v>
      </c>
      <c r="AG1191" t="s">
        <v>130</v>
      </c>
    </row>
    <row r="1192" spans="1:33" x14ac:dyDescent="0.2">
      <c r="A1192">
        <v>92</v>
      </c>
      <c r="B1192">
        <v>19029</v>
      </c>
      <c r="C1192" t="s">
        <v>5005</v>
      </c>
      <c r="D1192" t="s">
        <v>4673</v>
      </c>
      <c r="E1192" t="s">
        <v>3665</v>
      </c>
      <c r="F1192" t="s">
        <v>3735</v>
      </c>
      <c r="G1192">
        <v>3</v>
      </c>
      <c r="H1192">
        <v>0</v>
      </c>
      <c r="I1192" t="s">
        <v>5006</v>
      </c>
      <c r="J1192" t="s">
        <v>5007</v>
      </c>
      <c r="M1192" t="s">
        <v>5008</v>
      </c>
      <c r="N1192">
        <v>160583</v>
      </c>
      <c r="O1192" t="b">
        <v>0</v>
      </c>
      <c r="P1192">
        <v>23405</v>
      </c>
      <c r="Q1192" t="s">
        <v>5094</v>
      </c>
      <c r="R1192" t="s">
        <v>3739</v>
      </c>
      <c r="S1192" t="s">
        <v>3740</v>
      </c>
      <c r="T1192" t="s">
        <v>130</v>
      </c>
      <c r="U1192">
        <v>18691275</v>
      </c>
      <c r="V1192" t="s">
        <v>3744</v>
      </c>
      <c r="AB1192" t="s">
        <v>130</v>
      </c>
      <c r="AC1192" t="s">
        <v>125</v>
      </c>
      <c r="AD1192" t="s">
        <v>125</v>
      </c>
      <c r="AE1192" t="s">
        <v>125</v>
      </c>
      <c r="AF1192" t="s">
        <v>125</v>
      </c>
      <c r="AG1192" t="s">
        <v>130</v>
      </c>
    </row>
    <row r="1193" spans="1:33" x14ac:dyDescent="0.2">
      <c r="A1193">
        <v>92</v>
      </c>
      <c r="B1193">
        <v>19029</v>
      </c>
      <c r="C1193" t="s">
        <v>5005</v>
      </c>
      <c r="D1193" t="s">
        <v>4673</v>
      </c>
      <c r="E1193" t="s">
        <v>3665</v>
      </c>
      <c r="F1193" t="s">
        <v>3735</v>
      </c>
      <c r="G1193">
        <v>3</v>
      </c>
      <c r="H1193">
        <v>0</v>
      </c>
      <c r="I1193" t="s">
        <v>5006</v>
      </c>
      <c r="J1193" t="s">
        <v>5007</v>
      </c>
      <c r="M1193" t="s">
        <v>5008</v>
      </c>
      <c r="N1193">
        <v>160593</v>
      </c>
      <c r="O1193" t="b">
        <v>0</v>
      </c>
      <c r="P1193">
        <v>23415</v>
      </c>
      <c r="Q1193" t="s">
        <v>5095</v>
      </c>
      <c r="R1193" t="s">
        <v>3739</v>
      </c>
      <c r="S1193" t="s">
        <v>3740</v>
      </c>
      <c r="T1193" t="s">
        <v>130</v>
      </c>
      <c r="U1193">
        <v>18692716</v>
      </c>
      <c r="V1193" t="s">
        <v>3744</v>
      </c>
      <c r="AB1193" t="s">
        <v>130</v>
      </c>
      <c r="AC1193" t="s">
        <v>125</v>
      </c>
      <c r="AD1193" t="s">
        <v>125</v>
      </c>
      <c r="AE1193" t="s">
        <v>125</v>
      </c>
      <c r="AF1193" t="s">
        <v>125</v>
      </c>
      <c r="AG1193" t="s">
        <v>130</v>
      </c>
    </row>
    <row r="1194" spans="1:33" x14ac:dyDescent="0.2">
      <c r="A1194">
        <v>92</v>
      </c>
      <c r="B1194">
        <v>19029</v>
      </c>
      <c r="C1194" t="s">
        <v>5005</v>
      </c>
      <c r="D1194" t="s">
        <v>4673</v>
      </c>
      <c r="E1194" t="s">
        <v>3665</v>
      </c>
      <c r="F1194" t="s">
        <v>3735</v>
      </c>
      <c r="G1194">
        <v>3</v>
      </c>
      <c r="H1194">
        <v>0</v>
      </c>
      <c r="I1194" t="s">
        <v>5006</v>
      </c>
      <c r="J1194" t="s">
        <v>5007</v>
      </c>
      <c r="M1194" t="s">
        <v>5008</v>
      </c>
      <c r="N1194">
        <v>160602</v>
      </c>
      <c r="O1194" t="b">
        <v>0</v>
      </c>
      <c r="P1194">
        <v>23424</v>
      </c>
      <c r="Q1194" t="s">
        <v>5096</v>
      </c>
      <c r="R1194" t="s">
        <v>3739</v>
      </c>
      <c r="S1194" t="s">
        <v>3740</v>
      </c>
      <c r="T1194" t="s">
        <v>130</v>
      </c>
      <c r="U1194">
        <v>18694165</v>
      </c>
      <c r="V1194" t="s">
        <v>3854</v>
      </c>
      <c r="X1194">
        <v>0</v>
      </c>
      <c r="Z1194">
        <v>20</v>
      </c>
      <c r="AB1194" t="s">
        <v>130</v>
      </c>
      <c r="AC1194" t="s">
        <v>125</v>
      </c>
      <c r="AD1194" t="s">
        <v>125</v>
      </c>
      <c r="AE1194" t="s">
        <v>125</v>
      </c>
      <c r="AF1194" t="s">
        <v>125</v>
      </c>
      <c r="AG1194" t="s">
        <v>130</v>
      </c>
    </row>
    <row r="1195" spans="1:33" x14ac:dyDescent="0.2">
      <c r="A1195">
        <v>92</v>
      </c>
      <c r="B1195">
        <v>19029</v>
      </c>
      <c r="C1195" t="s">
        <v>5005</v>
      </c>
      <c r="D1195" t="s">
        <v>4673</v>
      </c>
      <c r="E1195" t="s">
        <v>3665</v>
      </c>
      <c r="F1195" t="s">
        <v>3735</v>
      </c>
      <c r="G1195">
        <v>3</v>
      </c>
      <c r="H1195">
        <v>0</v>
      </c>
      <c r="I1195" t="s">
        <v>5006</v>
      </c>
      <c r="J1195" t="s">
        <v>5007</v>
      </c>
      <c r="M1195" t="s">
        <v>5008</v>
      </c>
      <c r="N1195">
        <v>160605</v>
      </c>
      <c r="O1195" t="b">
        <v>0</v>
      </c>
      <c r="P1195">
        <v>23427</v>
      </c>
      <c r="Q1195" t="s">
        <v>5097</v>
      </c>
      <c r="R1195" t="s">
        <v>3739</v>
      </c>
      <c r="S1195" t="s">
        <v>3740</v>
      </c>
      <c r="T1195" t="s">
        <v>130</v>
      </c>
      <c r="U1195">
        <v>18694259</v>
      </c>
      <c r="V1195" t="s">
        <v>5098</v>
      </c>
      <c r="X1195">
        <v>8</v>
      </c>
      <c r="Z1195">
        <v>17</v>
      </c>
      <c r="AB1195" t="s">
        <v>130</v>
      </c>
      <c r="AC1195" t="s">
        <v>125</v>
      </c>
      <c r="AD1195" t="s">
        <v>125</v>
      </c>
      <c r="AE1195" t="s">
        <v>125</v>
      </c>
      <c r="AF1195" t="s">
        <v>125</v>
      </c>
      <c r="AG1195" t="s">
        <v>130</v>
      </c>
    </row>
    <row r="1196" spans="1:33" x14ac:dyDescent="0.2">
      <c r="A1196">
        <v>92</v>
      </c>
      <c r="B1196">
        <v>19029</v>
      </c>
      <c r="C1196" t="s">
        <v>5005</v>
      </c>
      <c r="D1196" t="s">
        <v>4673</v>
      </c>
      <c r="E1196" t="s">
        <v>3665</v>
      </c>
      <c r="F1196" t="s">
        <v>3735</v>
      </c>
      <c r="G1196">
        <v>3</v>
      </c>
      <c r="H1196">
        <v>0</v>
      </c>
      <c r="I1196" t="s">
        <v>5006</v>
      </c>
      <c r="J1196" t="s">
        <v>5007</v>
      </c>
      <c r="M1196" t="s">
        <v>5008</v>
      </c>
      <c r="N1196">
        <v>160607</v>
      </c>
      <c r="O1196" t="b">
        <v>0</v>
      </c>
      <c r="P1196">
        <v>23428</v>
      </c>
      <c r="Q1196" t="s">
        <v>5099</v>
      </c>
      <c r="R1196" t="s">
        <v>3739</v>
      </c>
      <c r="S1196" t="s">
        <v>3740</v>
      </c>
      <c r="T1196" t="s">
        <v>130</v>
      </c>
      <c r="U1196">
        <v>18694409</v>
      </c>
      <c r="V1196" t="s">
        <v>5100</v>
      </c>
      <c r="X1196">
        <v>7.5</v>
      </c>
      <c r="Z1196">
        <v>26</v>
      </c>
      <c r="AB1196" t="s">
        <v>130</v>
      </c>
      <c r="AC1196" t="s">
        <v>125</v>
      </c>
      <c r="AD1196" t="s">
        <v>125</v>
      </c>
      <c r="AE1196" t="s">
        <v>125</v>
      </c>
      <c r="AF1196" t="s">
        <v>125</v>
      </c>
      <c r="AG1196" t="s">
        <v>130</v>
      </c>
    </row>
    <row r="1197" spans="1:33" x14ac:dyDescent="0.2">
      <c r="A1197">
        <v>92</v>
      </c>
      <c r="B1197">
        <v>19029</v>
      </c>
      <c r="C1197" t="s">
        <v>5005</v>
      </c>
      <c r="D1197" t="s">
        <v>4673</v>
      </c>
      <c r="E1197" t="s">
        <v>3665</v>
      </c>
      <c r="F1197" t="s">
        <v>3735</v>
      </c>
      <c r="G1197">
        <v>3</v>
      </c>
      <c r="H1197">
        <v>0</v>
      </c>
      <c r="I1197" t="s">
        <v>5006</v>
      </c>
      <c r="J1197" t="s">
        <v>5007</v>
      </c>
      <c r="M1197" t="s">
        <v>5008</v>
      </c>
      <c r="N1197">
        <v>160608</v>
      </c>
      <c r="O1197" t="b">
        <v>0</v>
      </c>
      <c r="P1197">
        <v>23430</v>
      </c>
      <c r="Q1197" t="s">
        <v>5101</v>
      </c>
      <c r="R1197" t="s">
        <v>3739</v>
      </c>
      <c r="S1197" t="s">
        <v>3740</v>
      </c>
      <c r="T1197" t="s">
        <v>130</v>
      </c>
      <c r="U1197">
        <v>18694435</v>
      </c>
      <c r="V1197" t="s">
        <v>3858</v>
      </c>
      <c r="X1197">
        <v>15</v>
      </c>
      <c r="Z1197">
        <v>45</v>
      </c>
      <c r="AB1197" t="s">
        <v>130</v>
      </c>
      <c r="AC1197" t="s">
        <v>125</v>
      </c>
      <c r="AD1197" t="s">
        <v>125</v>
      </c>
      <c r="AE1197" t="s">
        <v>125</v>
      </c>
      <c r="AF1197" t="s">
        <v>125</v>
      </c>
      <c r="AG1197" t="s">
        <v>130</v>
      </c>
    </row>
    <row r="1198" spans="1:33" x14ac:dyDescent="0.2">
      <c r="A1198">
        <v>92</v>
      </c>
      <c r="B1198">
        <v>19029</v>
      </c>
      <c r="C1198" t="s">
        <v>5005</v>
      </c>
      <c r="D1198" t="s">
        <v>4673</v>
      </c>
      <c r="E1198" t="s">
        <v>3665</v>
      </c>
      <c r="F1198" t="s">
        <v>3735</v>
      </c>
      <c r="G1198">
        <v>3</v>
      </c>
      <c r="H1198">
        <v>0</v>
      </c>
      <c r="I1198" t="s">
        <v>5006</v>
      </c>
      <c r="J1198" t="s">
        <v>5007</v>
      </c>
      <c r="M1198" t="s">
        <v>5008</v>
      </c>
      <c r="N1198">
        <v>160591</v>
      </c>
      <c r="O1198" t="b">
        <v>0</v>
      </c>
      <c r="P1198">
        <v>23413</v>
      </c>
      <c r="Q1198" t="s">
        <v>5102</v>
      </c>
      <c r="R1198" t="s">
        <v>3739</v>
      </c>
      <c r="S1198" t="s">
        <v>3740</v>
      </c>
      <c r="T1198" t="s">
        <v>130</v>
      </c>
      <c r="U1198">
        <v>18692298</v>
      </c>
      <c r="V1198" t="s">
        <v>3768</v>
      </c>
      <c r="X1198">
        <v>0</v>
      </c>
      <c r="Z1198">
        <v>1200</v>
      </c>
      <c r="AB1198" t="s">
        <v>130</v>
      </c>
      <c r="AC1198" t="s">
        <v>125</v>
      </c>
      <c r="AD1198" t="s">
        <v>125</v>
      </c>
      <c r="AE1198" t="s">
        <v>125</v>
      </c>
      <c r="AF1198" t="s">
        <v>125</v>
      </c>
      <c r="AG1198" t="s">
        <v>130</v>
      </c>
    </row>
    <row r="1199" spans="1:33" x14ac:dyDescent="0.2">
      <c r="A1199">
        <v>92</v>
      </c>
      <c r="B1199">
        <v>19029</v>
      </c>
      <c r="C1199" t="s">
        <v>5005</v>
      </c>
      <c r="D1199" t="s">
        <v>4673</v>
      </c>
      <c r="E1199" t="s">
        <v>3665</v>
      </c>
      <c r="F1199" t="s">
        <v>3735</v>
      </c>
      <c r="G1199">
        <v>3</v>
      </c>
      <c r="H1199">
        <v>0</v>
      </c>
      <c r="I1199" t="s">
        <v>5006</v>
      </c>
      <c r="J1199" t="s">
        <v>5007</v>
      </c>
      <c r="M1199" t="s">
        <v>5008</v>
      </c>
      <c r="N1199">
        <v>160599</v>
      </c>
      <c r="O1199" t="b">
        <v>0</v>
      </c>
      <c r="P1199">
        <v>23421</v>
      </c>
      <c r="Q1199" t="s">
        <v>5103</v>
      </c>
      <c r="R1199" t="s">
        <v>3739</v>
      </c>
      <c r="S1199" t="s">
        <v>3740</v>
      </c>
      <c r="T1199" t="s">
        <v>130</v>
      </c>
      <c r="U1199">
        <v>18693962</v>
      </c>
      <c r="V1199" t="s">
        <v>3744</v>
      </c>
      <c r="AB1199" t="s">
        <v>130</v>
      </c>
      <c r="AC1199" t="s">
        <v>125</v>
      </c>
      <c r="AD1199" t="s">
        <v>125</v>
      </c>
      <c r="AE1199" t="s">
        <v>125</v>
      </c>
      <c r="AF1199" t="s">
        <v>125</v>
      </c>
      <c r="AG1199" t="s">
        <v>130</v>
      </c>
    </row>
    <row r="1200" spans="1:33" x14ac:dyDescent="0.2">
      <c r="A1200">
        <v>92</v>
      </c>
      <c r="B1200">
        <v>19029</v>
      </c>
      <c r="C1200" t="s">
        <v>5005</v>
      </c>
      <c r="D1200" t="s">
        <v>4673</v>
      </c>
      <c r="E1200" t="s">
        <v>3665</v>
      </c>
      <c r="F1200" t="s">
        <v>3735</v>
      </c>
      <c r="G1200">
        <v>3</v>
      </c>
      <c r="H1200">
        <v>0</v>
      </c>
      <c r="I1200" t="s">
        <v>5006</v>
      </c>
      <c r="J1200" t="s">
        <v>5007</v>
      </c>
      <c r="M1200" t="s">
        <v>5008</v>
      </c>
      <c r="N1200">
        <v>160595</v>
      </c>
      <c r="O1200" t="b">
        <v>0</v>
      </c>
      <c r="P1200">
        <v>23417</v>
      </c>
      <c r="Q1200" t="s">
        <v>5104</v>
      </c>
      <c r="R1200" t="s">
        <v>3739</v>
      </c>
      <c r="S1200" t="s">
        <v>3740</v>
      </c>
      <c r="T1200" t="s">
        <v>130</v>
      </c>
      <c r="U1200">
        <v>18692806</v>
      </c>
      <c r="V1200" t="s">
        <v>3744</v>
      </c>
      <c r="AB1200" t="s">
        <v>130</v>
      </c>
      <c r="AC1200" t="s">
        <v>125</v>
      </c>
      <c r="AD1200" t="s">
        <v>125</v>
      </c>
      <c r="AE1200" t="s">
        <v>125</v>
      </c>
      <c r="AF1200" t="s">
        <v>125</v>
      </c>
      <c r="AG1200" t="s">
        <v>130</v>
      </c>
    </row>
    <row r="1201" spans="1:33" x14ac:dyDescent="0.2">
      <c r="A1201">
        <v>92</v>
      </c>
      <c r="B1201">
        <v>19029</v>
      </c>
      <c r="C1201" t="s">
        <v>5005</v>
      </c>
      <c r="D1201" t="s">
        <v>4673</v>
      </c>
      <c r="E1201" t="s">
        <v>3665</v>
      </c>
      <c r="F1201" t="s">
        <v>3735</v>
      </c>
      <c r="G1201">
        <v>3</v>
      </c>
      <c r="H1201">
        <v>0</v>
      </c>
      <c r="I1201" t="s">
        <v>5006</v>
      </c>
      <c r="J1201" t="s">
        <v>5007</v>
      </c>
      <c r="M1201" t="s">
        <v>5008</v>
      </c>
      <c r="N1201">
        <v>160592</v>
      </c>
      <c r="O1201" t="b">
        <v>0</v>
      </c>
      <c r="P1201">
        <v>23414</v>
      </c>
      <c r="Q1201" t="s">
        <v>5105</v>
      </c>
      <c r="R1201" t="s">
        <v>3739</v>
      </c>
      <c r="S1201" t="s">
        <v>3740</v>
      </c>
      <c r="T1201" t="s">
        <v>130</v>
      </c>
      <c r="U1201">
        <v>18692715</v>
      </c>
      <c r="V1201" t="s">
        <v>3744</v>
      </c>
      <c r="AB1201" t="s">
        <v>130</v>
      </c>
      <c r="AC1201" t="s">
        <v>125</v>
      </c>
      <c r="AD1201" t="s">
        <v>125</v>
      </c>
      <c r="AE1201" t="s">
        <v>125</v>
      </c>
      <c r="AF1201" t="s">
        <v>125</v>
      </c>
      <c r="AG1201" t="s">
        <v>130</v>
      </c>
    </row>
    <row r="1202" spans="1:33" x14ac:dyDescent="0.2">
      <c r="A1202">
        <v>92</v>
      </c>
      <c r="B1202">
        <v>19029</v>
      </c>
      <c r="C1202" t="s">
        <v>5005</v>
      </c>
      <c r="D1202" t="s">
        <v>4673</v>
      </c>
      <c r="E1202" t="s">
        <v>3665</v>
      </c>
      <c r="F1202" t="s">
        <v>3735</v>
      </c>
      <c r="G1202">
        <v>3</v>
      </c>
      <c r="H1202">
        <v>0</v>
      </c>
      <c r="I1202" t="s">
        <v>5006</v>
      </c>
      <c r="J1202" t="s">
        <v>5007</v>
      </c>
      <c r="M1202" t="s">
        <v>5008</v>
      </c>
      <c r="N1202">
        <v>160589</v>
      </c>
      <c r="O1202" t="b">
        <v>0</v>
      </c>
      <c r="P1202">
        <v>23411</v>
      </c>
      <c r="Q1202" t="s">
        <v>5106</v>
      </c>
      <c r="R1202" t="s">
        <v>3739</v>
      </c>
      <c r="S1202" t="s">
        <v>3740</v>
      </c>
      <c r="T1202" t="s">
        <v>130</v>
      </c>
      <c r="U1202">
        <v>18692140</v>
      </c>
      <c r="V1202" t="s">
        <v>3744</v>
      </c>
      <c r="AB1202" t="s">
        <v>130</v>
      </c>
      <c r="AC1202" t="s">
        <v>125</v>
      </c>
      <c r="AD1202" t="s">
        <v>125</v>
      </c>
      <c r="AE1202" t="s">
        <v>125</v>
      </c>
      <c r="AF1202" t="s">
        <v>125</v>
      </c>
      <c r="AG1202" t="s">
        <v>130</v>
      </c>
    </row>
    <row r="1203" spans="1:33" x14ac:dyDescent="0.2">
      <c r="A1203">
        <v>92</v>
      </c>
      <c r="B1203">
        <v>19029</v>
      </c>
      <c r="C1203" t="s">
        <v>5005</v>
      </c>
      <c r="D1203" t="s">
        <v>4673</v>
      </c>
      <c r="E1203" t="s">
        <v>3665</v>
      </c>
      <c r="F1203" t="s">
        <v>3735</v>
      </c>
      <c r="G1203">
        <v>3</v>
      </c>
      <c r="H1203">
        <v>0</v>
      </c>
      <c r="I1203" t="s">
        <v>5006</v>
      </c>
      <c r="J1203" t="s">
        <v>5007</v>
      </c>
      <c r="M1203" t="s">
        <v>5008</v>
      </c>
      <c r="N1203">
        <v>160594</v>
      </c>
      <c r="O1203" t="b">
        <v>0</v>
      </c>
      <c r="P1203">
        <v>23416</v>
      </c>
      <c r="Q1203" t="s">
        <v>5107</v>
      </c>
      <c r="R1203" t="s">
        <v>3739</v>
      </c>
      <c r="S1203" t="s">
        <v>3740</v>
      </c>
      <c r="T1203" t="s">
        <v>130</v>
      </c>
      <c r="U1203">
        <v>18692803</v>
      </c>
      <c r="V1203" t="s">
        <v>3744</v>
      </c>
      <c r="AB1203" t="s">
        <v>130</v>
      </c>
      <c r="AC1203" t="s">
        <v>125</v>
      </c>
      <c r="AD1203" t="s">
        <v>125</v>
      </c>
      <c r="AE1203" t="s">
        <v>125</v>
      </c>
      <c r="AF1203" t="s">
        <v>125</v>
      </c>
      <c r="AG1203" t="s">
        <v>130</v>
      </c>
    </row>
    <row r="1204" spans="1:33" x14ac:dyDescent="0.2">
      <c r="A1204">
        <v>92</v>
      </c>
      <c r="B1204">
        <v>19029</v>
      </c>
      <c r="C1204" t="s">
        <v>5005</v>
      </c>
      <c r="D1204" t="s">
        <v>4673</v>
      </c>
      <c r="E1204" t="s">
        <v>3665</v>
      </c>
      <c r="F1204" t="s">
        <v>3735</v>
      </c>
      <c r="G1204">
        <v>3</v>
      </c>
      <c r="H1204">
        <v>0</v>
      </c>
      <c r="I1204" t="s">
        <v>5006</v>
      </c>
      <c r="J1204" t="s">
        <v>5007</v>
      </c>
      <c r="M1204" t="s">
        <v>5008</v>
      </c>
      <c r="N1204">
        <v>160601</v>
      </c>
      <c r="O1204" t="b">
        <v>0</v>
      </c>
      <c r="P1204">
        <v>23423</v>
      </c>
      <c r="Q1204" t="s">
        <v>5108</v>
      </c>
      <c r="R1204" t="s">
        <v>3739</v>
      </c>
      <c r="S1204" t="s">
        <v>3740</v>
      </c>
      <c r="T1204" t="s">
        <v>130</v>
      </c>
      <c r="U1204">
        <v>18694118</v>
      </c>
      <c r="V1204" t="s">
        <v>3744</v>
      </c>
      <c r="AB1204" t="s">
        <v>130</v>
      </c>
      <c r="AC1204" t="s">
        <v>125</v>
      </c>
      <c r="AD1204" t="s">
        <v>125</v>
      </c>
      <c r="AE1204" t="s">
        <v>125</v>
      </c>
      <c r="AF1204" t="s">
        <v>125</v>
      </c>
      <c r="AG1204" t="s">
        <v>130</v>
      </c>
    </row>
    <row r="1205" spans="1:33" x14ac:dyDescent="0.2">
      <c r="A1205">
        <v>92</v>
      </c>
      <c r="B1205">
        <v>19029</v>
      </c>
      <c r="C1205" t="s">
        <v>5005</v>
      </c>
      <c r="D1205" t="s">
        <v>4673</v>
      </c>
      <c r="E1205" t="s">
        <v>3665</v>
      </c>
      <c r="F1205" t="s">
        <v>3735</v>
      </c>
      <c r="G1205">
        <v>3</v>
      </c>
      <c r="H1205">
        <v>0</v>
      </c>
      <c r="I1205" t="s">
        <v>5006</v>
      </c>
      <c r="J1205" t="s">
        <v>5007</v>
      </c>
      <c r="M1205" t="s">
        <v>5008</v>
      </c>
      <c r="N1205">
        <v>160587</v>
      </c>
      <c r="O1205" t="b">
        <v>0</v>
      </c>
      <c r="P1205">
        <v>23409</v>
      </c>
      <c r="Q1205" t="s">
        <v>5109</v>
      </c>
      <c r="R1205" t="s">
        <v>3739</v>
      </c>
      <c r="S1205" t="s">
        <v>3740</v>
      </c>
      <c r="T1205" t="s">
        <v>130</v>
      </c>
      <c r="U1205">
        <v>18691969</v>
      </c>
      <c r="V1205" t="s">
        <v>3744</v>
      </c>
      <c r="AB1205" t="s">
        <v>130</v>
      </c>
      <c r="AC1205" t="s">
        <v>125</v>
      </c>
      <c r="AD1205" t="s">
        <v>125</v>
      </c>
      <c r="AE1205" t="s">
        <v>125</v>
      </c>
      <c r="AF1205" t="s">
        <v>125</v>
      </c>
      <c r="AG1205" t="s">
        <v>130</v>
      </c>
    </row>
    <row r="1206" spans="1:33" x14ac:dyDescent="0.2">
      <c r="A1206">
        <v>92</v>
      </c>
      <c r="B1206">
        <v>19029</v>
      </c>
      <c r="C1206" t="s">
        <v>5005</v>
      </c>
      <c r="D1206" t="s">
        <v>4673</v>
      </c>
      <c r="E1206" t="s">
        <v>3665</v>
      </c>
      <c r="F1206" t="s">
        <v>3735</v>
      </c>
      <c r="G1206">
        <v>3</v>
      </c>
      <c r="H1206">
        <v>0</v>
      </c>
      <c r="I1206" t="s">
        <v>5006</v>
      </c>
      <c r="J1206" t="s">
        <v>5007</v>
      </c>
      <c r="M1206" t="s">
        <v>5008</v>
      </c>
      <c r="N1206">
        <v>160597</v>
      </c>
      <c r="O1206" t="b">
        <v>0</v>
      </c>
      <c r="P1206">
        <v>23419</v>
      </c>
      <c r="Q1206" t="s">
        <v>5110</v>
      </c>
      <c r="R1206" t="s">
        <v>3739</v>
      </c>
      <c r="S1206" t="s">
        <v>3740</v>
      </c>
      <c r="T1206" t="s">
        <v>130</v>
      </c>
      <c r="U1206">
        <v>18693399</v>
      </c>
      <c r="V1206" t="s">
        <v>3908</v>
      </c>
      <c r="X1206">
        <v>0</v>
      </c>
      <c r="Z1206">
        <v>600</v>
      </c>
      <c r="AB1206" t="s">
        <v>130</v>
      </c>
      <c r="AC1206" t="s">
        <v>125</v>
      </c>
      <c r="AD1206" t="s">
        <v>125</v>
      </c>
      <c r="AE1206" t="s">
        <v>125</v>
      </c>
      <c r="AF1206" t="s">
        <v>125</v>
      </c>
      <c r="AG1206" t="s">
        <v>130</v>
      </c>
    </row>
    <row r="1207" spans="1:33" x14ac:dyDescent="0.2">
      <c r="A1207">
        <v>92</v>
      </c>
      <c r="B1207">
        <v>19029</v>
      </c>
      <c r="C1207" t="s">
        <v>5005</v>
      </c>
      <c r="D1207" t="s">
        <v>4673</v>
      </c>
      <c r="E1207" t="s">
        <v>3665</v>
      </c>
      <c r="F1207" t="s">
        <v>3735</v>
      </c>
      <c r="G1207">
        <v>3</v>
      </c>
      <c r="H1207">
        <v>0</v>
      </c>
      <c r="I1207" t="s">
        <v>5006</v>
      </c>
      <c r="J1207" t="s">
        <v>5007</v>
      </c>
      <c r="M1207" t="s">
        <v>5008</v>
      </c>
      <c r="N1207">
        <v>160598</v>
      </c>
      <c r="O1207" t="b">
        <v>0</v>
      </c>
      <c r="P1207">
        <v>23420</v>
      </c>
      <c r="Q1207" t="s">
        <v>5111</v>
      </c>
      <c r="R1207" t="s">
        <v>3739</v>
      </c>
      <c r="S1207" t="s">
        <v>3740</v>
      </c>
      <c r="T1207" t="s">
        <v>130</v>
      </c>
      <c r="U1207">
        <v>18693803</v>
      </c>
      <c r="V1207" t="s">
        <v>5112</v>
      </c>
      <c r="X1207">
        <v>0</v>
      </c>
      <c r="Z1207">
        <v>60</v>
      </c>
      <c r="AB1207" t="s">
        <v>130</v>
      </c>
      <c r="AC1207" t="s">
        <v>125</v>
      </c>
      <c r="AD1207" t="s">
        <v>125</v>
      </c>
      <c r="AE1207" t="s">
        <v>125</v>
      </c>
      <c r="AF1207" t="s">
        <v>125</v>
      </c>
      <c r="AG1207" t="s">
        <v>130</v>
      </c>
    </row>
    <row r="1208" spans="1:33" x14ac:dyDescent="0.2">
      <c r="A1208">
        <v>92</v>
      </c>
      <c r="B1208">
        <v>19029</v>
      </c>
      <c r="C1208" t="s">
        <v>5005</v>
      </c>
      <c r="D1208" t="s">
        <v>4673</v>
      </c>
      <c r="E1208" t="s">
        <v>3665</v>
      </c>
      <c r="F1208" t="s">
        <v>3735</v>
      </c>
      <c r="G1208">
        <v>3</v>
      </c>
      <c r="H1208">
        <v>0</v>
      </c>
      <c r="I1208" t="s">
        <v>5006</v>
      </c>
      <c r="J1208" t="s">
        <v>5007</v>
      </c>
      <c r="M1208" t="s">
        <v>5008</v>
      </c>
      <c r="N1208">
        <v>160596</v>
      </c>
      <c r="O1208" t="b">
        <v>0</v>
      </c>
      <c r="P1208">
        <v>23418</v>
      </c>
      <c r="Q1208" t="s">
        <v>5113</v>
      </c>
      <c r="R1208" t="s">
        <v>3739</v>
      </c>
      <c r="S1208" t="s">
        <v>3740</v>
      </c>
      <c r="T1208" t="s">
        <v>130</v>
      </c>
      <c r="U1208">
        <v>18693035</v>
      </c>
      <c r="V1208" t="s">
        <v>4759</v>
      </c>
      <c r="X1208">
        <v>0</v>
      </c>
      <c r="Z1208">
        <v>250</v>
      </c>
      <c r="AB1208" t="s">
        <v>130</v>
      </c>
      <c r="AC1208" t="s">
        <v>125</v>
      </c>
      <c r="AD1208" t="s">
        <v>125</v>
      </c>
      <c r="AE1208" t="s">
        <v>125</v>
      </c>
      <c r="AF1208" t="s">
        <v>125</v>
      </c>
      <c r="AG1208" t="s">
        <v>130</v>
      </c>
    </row>
    <row r="1209" spans="1:33" x14ac:dyDescent="0.2">
      <c r="A1209">
        <v>92</v>
      </c>
      <c r="B1209">
        <v>19029</v>
      </c>
      <c r="C1209" t="s">
        <v>5005</v>
      </c>
      <c r="D1209" t="s">
        <v>4673</v>
      </c>
      <c r="E1209" t="s">
        <v>3665</v>
      </c>
      <c r="F1209" t="s">
        <v>3735</v>
      </c>
      <c r="G1209">
        <v>3</v>
      </c>
      <c r="H1209">
        <v>0</v>
      </c>
      <c r="I1209" t="s">
        <v>5006</v>
      </c>
      <c r="J1209" t="s">
        <v>5007</v>
      </c>
      <c r="M1209" t="s">
        <v>5008</v>
      </c>
      <c r="N1209">
        <v>160590</v>
      </c>
      <c r="O1209" t="b">
        <v>0</v>
      </c>
      <c r="P1209">
        <v>23412</v>
      </c>
      <c r="Q1209" t="s">
        <v>5114</v>
      </c>
      <c r="R1209" t="s">
        <v>3739</v>
      </c>
      <c r="S1209" t="s">
        <v>3740</v>
      </c>
      <c r="T1209" t="s">
        <v>130</v>
      </c>
      <c r="U1209">
        <v>18692272</v>
      </c>
      <c r="V1209" t="s">
        <v>4005</v>
      </c>
      <c r="X1209">
        <v>20</v>
      </c>
      <c r="Z1209">
        <v>30</v>
      </c>
      <c r="AB1209" t="s">
        <v>130</v>
      </c>
      <c r="AC1209" t="s">
        <v>125</v>
      </c>
      <c r="AD1209" t="s">
        <v>125</v>
      </c>
      <c r="AE1209" t="s">
        <v>125</v>
      </c>
      <c r="AF1209" t="s">
        <v>125</v>
      </c>
      <c r="AG1209" t="s">
        <v>130</v>
      </c>
    </row>
    <row r="1210" spans="1:33" x14ac:dyDescent="0.2">
      <c r="A1210">
        <v>92</v>
      </c>
      <c r="B1210">
        <v>19029</v>
      </c>
      <c r="C1210" t="s">
        <v>5005</v>
      </c>
      <c r="D1210" t="s">
        <v>4673</v>
      </c>
      <c r="E1210" t="s">
        <v>3665</v>
      </c>
      <c r="F1210" t="s">
        <v>3735</v>
      </c>
      <c r="G1210">
        <v>3</v>
      </c>
      <c r="H1210">
        <v>0</v>
      </c>
      <c r="I1210" t="s">
        <v>5006</v>
      </c>
      <c r="J1210" t="s">
        <v>5007</v>
      </c>
      <c r="M1210" t="s">
        <v>5008</v>
      </c>
      <c r="N1210">
        <v>160588</v>
      </c>
      <c r="O1210" t="b">
        <v>0</v>
      </c>
      <c r="P1210">
        <v>23410</v>
      </c>
      <c r="Q1210" t="s">
        <v>5115</v>
      </c>
      <c r="R1210" t="s">
        <v>3739</v>
      </c>
      <c r="S1210" t="s">
        <v>3740</v>
      </c>
      <c r="T1210" t="s">
        <v>130</v>
      </c>
      <c r="U1210">
        <v>18692139</v>
      </c>
      <c r="V1210" t="s">
        <v>5055</v>
      </c>
      <c r="X1210">
        <v>2</v>
      </c>
      <c r="Z1210">
        <v>10</v>
      </c>
      <c r="AB1210" t="s">
        <v>130</v>
      </c>
      <c r="AC1210" t="s">
        <v>125</v>
      </c>
      <c r="AD1210" t="s">
        <v>125</v>
      </c>
      <c r="AE1210" t="s">
        <v>125</v>
      </c>
      <c r="AF1210" t="s">
        <v>125</v>
      </c>
      <c r="AG1210" t="s">
        <v>130</v>
      </c>
    </row>
    <row r="1211" spans="1:33" x14ac:dyDescent="0.2">
      <c r="A1211">
        <v>92</v>
      </c>
      <c r="B1211">
        <v>19029</v>
      </c>
      <c r="C1211" t="s">
        <v>5005</v>
      </c>
      <c r="D1211" t="s">
        <v>4673</v>
      </c>
      <c r="E1211" t="s">
        <v>3665</v>
      </c>
      <c r="F1211" t="s">
        <v>3735</v>
      </c>
      <c r="G1211">
        <v>3</v>
      </c>
      <c r="H1211">
        <v>0</v>
      </c>
      <c r="I1211" t="s">
        <v>5006</v>
      </c>
      <c r="J1211" t="s">
        <v>5007</v>
      </c>
      <c r="M1211" t="s">
        <v>5008</v>
      </c>
      <c r="N1211">
        <v>160600</v>
      </c>
      <c r="O1211" t="b">
        <v>0</v>
      </c>
      <c r="P1211">
        <v>23422</v>
      </c>
      <c r="Q1211" t="s">
        <v>5116</v>
      </c>
      <c r="R1211" t="s">
        <v>3739</v>
      </c>
      <c r="S1211" t="s">
        <v>3740</v>
      </c>
      <c r="T1211" t="s">
        <v>130</v>
      </c>
      <c r="U1211">
        <v>18694075</v>
      </c>
      <c r="V1211" t="s">
        <v>3759</v>
      </c>
      <c r="X1211">
        <v>0</v>
      </c>
      <c r="Z1211">
        <v>120</v>
      </c>
      <c r="AB1211" t="s">
        <v>130</v>
      </c>
      <c r="AC1211" t="s">
        <v>125</v>
      </c>
      <c r="AD1211" t="s">
        <v>125</v>
      </c>
      <c r="AE1211" t="s">
        <v>125</v>
      </c>
      <c r="AF1211" t="s">
        <v>125</v>
      </c>
      <c r="AG1211" t="s">
        <v>130</v>
      </c>
    </row>
    <row r="1212" spans="1:33" x14ac:dyDescent="0.2">
      <c r="A1212">
        <v>92</v>
      </c>
      <c r="B1212">
        <v>19029</v>
      </c>
      <c r="C1212" t="s">
        <v>5005</v>
      </c>
      <c r="D1212" t="s">
        <v>4673</v>
      </c>
      <c r="E1212" t="s">
        <v>3665</v>
      </c>
      <c r="F1212" t="s">
        <v>3735</v>
      </c>
      <c r="G1212">
        <v>3</v>
      </c>
      <c r="H1212">
        <v>0</v>
      </c>
      <c r="I1212" t="s">
        <v>5006</v>
      </c>
      <c r="J1212" t="s">
        <v>5007</v>
      </c>
      <c r="M1212" t="s">
        <v>5008</v>
      </c>
      <c r="N1212">
        <v>160603</v>
      </c>
      <c r="O1212" t="b">
        <v>0</v>
      </c>
      <c r="P1212">
        <v>23426</v>
      </c>
      <c r="Q1212" t="s">
        <v>5117</v>
      </c>
      <c r="R1212" t="s">
        <v>3739</v>
      </c>
      <c r="S1212" t="s">
        <v>3740</v>
      </c>
      <c r="T1212" t="s">
        <v>130</v>
      </c>
      <c r="U1212">
        <v>18694179</v>
      </c>
      <c r="V1212" t="s">
        <v>3759</v>
      </c>
      <c r="X1212">
        <v>0</v>
      </c>
      <c r="Z1212">
        <v>120</v>
      </c>
      <c r="AB1212" t="s">
        <v>130</v>
      </c>
      <c r="AC1212" t="s">
        <v>125</v>
      </c>
      <c r="AD1212" t="s">
        <v>125</v>
      </c>
      <c r="AE1212" t="s">
        <v>125</v>
      </c>
      <c r="AF1212" t="s">
        <v>125</v>
      </c>
      <c r="AG1212" t="s">
        <v>130</v>
      </c>
    </row>
    <row r="1213" spans="1:33" x14ac:dyDescent="0.2">
      <c r="A1213">
        <v>92</v>
      </c>
      <c r="B1213">
        <v>19029</v>
      </c>
      <c r="C1213" t="s">
        <v>5005</v>
      </c>
      <c r="D1213" t="s">
        <v>4673</v>
      </c>
      <c r="E1213" t="s">
        <v>3665</v>
      </c>
      <c r="F1213" t="s">
        <v>3735</v>
      </c>
      <c r="G1213">
        <v>3</v>
      </c>
      <c r="H1213">
        <v>0</v>
      </c>
      <c r="I1213" t="s">
        <v>5006</v>
      </c>
      <c r="J1213" t="s">
        <v>5007</v>
      </c>
      <c r="M1213" t="s">
        <v>5008</v>
      </c>
      <c r="N1213">
        <v>160616</v>
      </c>
      <c r="O1213" t="b">
        <v>0</v>
      </c>
      <c r="P1213">
        <v>23438</v>
      </c>
      <c r="Q1213" t="s">
        <v>5118</v>
      </c>
      <c r="R1213" t="s">
        <v>3739</v>
      </c>
      <c r="S1213" t="s">
        <v>3740</v>
      </c>
      <c r="T1213" t="s">
        <v>130</v>
      </c>
      <c r="U1213">
        <v>18695141</v>
      </c>
      <c r="V1213" t="s">
        <v>3744</v>
      </c>
      <c r="AB1213" t="s">
        <v>130</v>
      </c>
      <c r="AC1213" t="s">
        <v>125</v>
      </c>
      <c r="AD1213" t="s">
        <v>125</v>
      </c>
      <c r="AE1213" t="s">
        <v>125</v>
      </c>
      <c r="AF1213" t="s">
        <v>125</v>
      </c>
      <c r="AG1213" t="s">
        <v>130</v>
      </c>
    </row>
    <row r="1214" spans="1:33" x14ac:dyDescent="0.2">
      <c r="A1214">
        <v>92</v>
      </c>
      <c r="B1214">
        <v>19029</v>
      </c>
      <c r="C1214" t="s">
        <v>5005</v>
      </c>
      <c r="D1214" t="s">
        <v>4673</v>
      </c>
      <c r="E1214" t="s">
        <v>3665</v>
      </c>
      <c r="F1214" t="s">
        <v>3735</v>
      </c>
      <c r="G1214">
        <v>3</v>
      </c>
      <c r="H1214">
        <v>0</v>
      </c>
      <c r="I1214" t="s">
        <v>5006</v>
      </c>
      <c r="J1214" t="s">
        <v>5007</v>
      </c>
      <c r="M1214" t="s">
        <v>5008</v>
      </c>
      <c r="N1214">
        <v>160622</v>
      </c>
      <c r="O1214" t="b">
        <v>0</v>
      </c>
      <c r="P1214">
        <v>23443</v>
      </c>
      <c r="Q1214" t="s">
        <v>5119</v>
      </c>
      <c r="R1214" t="s">
        <v>3739</v>
      </c>
      <c r="S1214" t="s">
        <v>3740</v>
      </c>
      <c r="T1214" t="s">
        <v>130</v>
      </c>
      <c r="U1214">
        <v>18695515</v>
      </c>
      <c r="V1214" t="s">
        <v>3854</v>
      </c>
      <c r="X1214">
        <v>0</v>
      </c>
      <c r="Z1214">
        <v>20</v>
      </c>
      <c r="AB1214" t="s">
        <v>130</v>
      </c>
      <c r="AC1214" t="s">
        <v>125</v>
      </c>
      <c r="AD1214" t="s">
        <v>125</v>
      </c>
      <c r="AE1214" t="s">
        <v>125</v>
      </c>
      <c r="AF1214" t="s">
        <v>125</v>
      </c>
      <c r="AG1214" t="s">
        <v>130</v>
      </c>
    </row>
    <row r="1215" spans="1:33" x14ac:dyDescent="0.2">
      <c r="A1215">
        <v>92</v>
      </c>
      <c r="B1215">
        <v>19029</v>
      </c>
      <c r="C1215" t="s">
        <v>5005</v>
      </c>
      <c r="D1215" t="s">
        <v>4673</v>
      </c>
      <c r="E1215" t="s">
        <v>3665</v>
      </c>
      <c r="F1215" t="s">
        <v>3735</v>
      </c>
      <c r="G1215">
        <v>3</v>
      </c>
      <c r="H1215">
        <v>0</v>
      </c>
      <c r="I1215" t="s">
        <v>5006</v>
      </c>
      <c r="J1215" t="s">
        <v>5007</v>
      </c>
      <c r="M1215" t="s">
        <v>5008</v>
      </c>
      <c r="N1215">
        <v>160614</v>
      </c>
      <c r="O1215" t="b">
        <v>0</v>
      </c>
      <c r="P1215">
        <v>23436</v>
      </c>
      <c r="Q1215" t="s">
        <v>5120</v>
      </c>
      <c r="R1215" t="s">
        <v>3739</v>
      </c>
      <c r="S1215" t="s">
        <v>3740</v>
      </c>
      <c r="T1215" t="s">
        <v>130</v>
      </c>
      <c r="U1215">
        <v>18694973</v>
      </c>
      <c r="V1215" t="s">
        <v>3768</v>
      </c>
      <c r="X1215">
        <v>0</v>
      </c>
      <c r="Z1215">
        <v>1200</v>
      </c>
      <c r="AB1215" t="s">
        <v>130</v>
      </c>
      <c r="AC1215" t="s">
        <v>125</v>
      </c>
      <c r="AD1215" t="s">
        <v>125</v>
      </c>
      <c r="AE1215" t="s">
        <v>125</v>
      </c>
      <c r="AF1215" t="s">
        <v>125</v>
      </c>
      <c r="AG1215" t="s">
        <v>130</v>
      </c>
    </row>
    <row r="1216" spans="1:33" x14ac:dyDescent="0.2">
      <c r="A1216">
        <v>92</v>
      </c>
      <c r="B1216">
        <v>19029</v>
      </c>
      <c r="C1216" t="s">
        <v>5005</v>
      </c>
      <c r="D1216" t="s">
        <v>4673</v>
      </c>
      <c r="E1216" t="s">
        <v>3665</v>
      </c>
      <c r="F1216" t="s">
        <v>3735</v>
      </c>
      <c r="G1216">
        <v>3</v>
      </c>
      <c r="H1216">
        <v>0</v>
      </c>
      <c r="I1216" t="s">
        <v>5006</v>
      </c>
      <c r="J1216" t="s">
        <v>5007</v>
      </c>
      <c r="M1216" t="s">
        <v>5008</v>
      </c>
      <c r="N1216">
        <v>160619</v>
      </c>
      <c r="O1216" t="b">
        <v>0</v>
      </c>
      <c r="P1216">
        <v>23441</v>
      </c>
      <c r="Q1216" t="s">
        <v>5121</v>
      </c>
      <c r="R1216" t="s">
        <v>3739</v>
      </c>
      <c r="S1216" t="s">
        <v>3740</v>
      </c>
      <c r="T1216" t="s">
        <v>130</v>
      </c>
      <c r="U1216">
        <v>18695386</v>
      </c>
      <c r="V1216" t="s">
        <v>3744</v>
      </c>
      <c r="AB1216" t="s">
        <v>130</v>
      </c>
      <c r="AC1216" t="s">
        <v>125</v>
      </c>
      <c r="AD1216" t="s">
        <v>125</v>
      </c>
      <c r="AE1216" t="s">
        <v>125</v>
      </c>
      <c r="AF1216" t="s">
        <v>125</v>
      </c>
      <c r="AG1216" t="s">
        <v>130</v>
      </c>
    </row>
    <row r="1217" spans="1:33" x14ac:dyDescent="0.2">
      <c r="A1217">
        <v>92</v>
      </c>
      <c r="B1217">
        <v>19029</v>
      </c>
      <c r="C1217" t="s">
        <v>5005</v>
      </c>
      <c r="D1217" t="s">
        <v>4673</v>
      </c>
      <c r="E1217" t="s">
        <v>3665</v>
      </c>
      <c r="F1217" t="s">
        <v>3735</v>
      </c>
      <c r="G1217">
        <v>3</v>
      </c>
      <c r="H1217">
        <v>0</v>
      </c>
      <c r="I1217" t="s">
        <v>5006</v>
      </c>
      <c r="J1217" t="s">
        <v>5007</v>
      </c>
      <c r="M1217" t="s">
        <v>5008</v>
      </c>
      <c r="N1217">
        <v>160618</v>
      </c>
      <c r="O1217" t="b">
        <v>0</v>
      </c>
      <c r="P1217">
        <v>23440</v>
      </c>
      <c r="Q1217" t="s">
        <v>5122</v>
      </c>
      <c r="R1217" t="s">
        <v>3739</v>
      </c>
      <c r="S1217" t="s">
        <v>3740</v>
      </c>
      <c r="T1217" t="s">
        <v>130</v>
      </c>
      <c r="U1217">
        <v>18695223</v>
      </c>
      <c r="V1217" t="s">
        <v>3744</v>
      </c>
      <c r="AB1217" t="s">
        <v>130</v>
      </c>
      <c r="AC1217" t="s">
        <v>125</v>
      </c>
      <c r="AD1217" t="s">
        <v>125</v>
      </c>
      <c r="AE1217" t="s">
        <v>125</v>
      </c>
      <c r="AF1217" t="s">
        <v>125</v>
      </c>
      <c r="AG1217" t="s">
        <v>130</v>
      </c>
    </row>
    <row r="1218" spans="1:33" x14ac:dyDescent="0.2">
      <c r="A1218">
        <v>92</v>
      </c>
      <c r="B1218">
        <v>19029</v>
      </c>
      <c r="C1218" t="s">
        <v>5005</v>
      </c>
      <c r="D1218" t="s">
        <v>4673</v>
      </c>
      <c r="E1218" t="s">
        <v>3665</v>
      </c>
      <c r="F1218" t="s">
        <v>3735</v>
      </c>
      <c r="G1218">
        <v>3</v>
      </c>
      <c r="H1218">
        <v>0</v>
      </c>
      <c r="I1218" t="s">
        <v>5006</v>
      </c>
      <c r="J1218" t="s">
        <v>5007</v>
      </c>
      <c r="M1218" t="s">
        <v>5008</v>
      </c>
      <c r="N1218">
        <v>160615</v>
      </c>
      <c r="O1218" t="b">
        <v>0</v>
      </c>
      <c r="P1218">
        <v>23437</v>
      </c>
      <c r="Q1218" t="s">
        <v>5123</v>
      </c>
      <c r="R1218" t="s">
        <v>3739</v>
      </c>
      <c r="S1218" t="s">
        <v>3740</v>
      </c>
      <c r="T1218" t="s">
        <v>130</v>
      </c>
      <c r="U1218">
        <v>18695044</v>
      </c>
      <c r="V1218" t="s">
        <v>3744</v>
      </c>
      <c r="AB1218" t="s">
        <v>130</v>
      </c>
      <c r="AC1218" t="s">
        <v>125</v>
      </c>
      <c r="AD1218" t="s">
        <v>125</v>
      </c>
      <c r="AE1218" t="s">
        <v>125</v>
      </c>
      <c r="AF1218" t="s">
        <v>125</v>
      </c>
      <c r="AG1218" t="s">
        <v>130</v>
      </c>
    </row>
    <row r="1219" spans="1:33" x14ac:dyDescent="0.2">
      <c r="A1219">
        <v>92</v>
      </c>
      <c r="B1219">
        <v>19029</v>
      </c>
      <c r="C1219" t="s">
        <v>5005</v>
      </c>
      <c r="D1219" t="s">
        <v>4673</v>
      </c>
      <c r="E1219" t="s">
        <v>3665</v>
      </c>
      <c r="F1219" t="s">
        <v>3735</v>
      </c>
      <c r="G1219">
        <v>3</v>
      </c>
      <c r="H1219">
        <v>0</v>
      </c>
      <c r="I1219" t="s">
        <v>5006</v>
      </c>
      <c r="J1219" t="s">
        <v>5007</v>
      </c>
      <c r="M1219" t="s">
        <v>5008</v>
      </c>
      <c r="N1219">
        <v>160612</v>
      </c>
      <c r="O1219" t="b">
        <v>0</v>
      </c>
      <c r="P1219">
        <v>23434</v>
      </c>
      <c r="Q1219" t="s">
        <v>5124</v>
      </c>
      <c r="R1219" t="s">
        <v>3739</v>
      </c>
      <c r="S1219" t="s">
        <v>3740</v>
      </c>
      <c r="T1219" t="s">
        <v>130</v>
      </c>
      <c r="U1219">
        <v>18694761</v>
      </c>
      <c r="V1219" t="s">
        <v>3744</v>
      </c>
      <c r="AB1219" t="s">
        <v>130</v>
      </c>
      <c r="AC1219" t="s">
        <v>125</v>
      </c>
      <c r="AD1219" t="s">
        <v>125</v>
      </c>
      <c r="AE1219" t="s">
        <v>125</v>
      </c>
      <c r="AF1219" t="s">
        <v>125</v>
      </c>
      <c r="AG1219" t="s">
        <v>130</v>
      </c>
    </row>
    <row r="1220" spans="1:33" x14ac:dyDescent="0.2">
      <c r="A1220">
        <v>92</v>
      </c>
      <c r="B1220">
        <v>19029</v>
      </c>
      <c r="C1220" t="s">
        <v>5005</v>
      </c>
      <c r="D1220" t="s">
        <v>4673</v>
      </c>
      <c r="E1220" t="s">
        <v>3665</v>
      </c>
      <c r="F1220" t="s">
        <v>3735</v>
      </c>
      <c r="G1220">
        <v>3</v>
      </c>
      <c r="H1220">
        <v>0</v>
      </c>
      <c r="I1220" t="s">
        <v>5006</v>
      </c>
      <c r="J1220" t="s">
        <v>5007</v>
      </c>
      <c r="M1220" t="s">
        <v>5008</v>
      </c>
      <c r="N1220">
        <v>160617</v>
      </c>
      <c r="O1220" t="b">
        <v>0</v>
      </c>
      <c r="P1220">
        <v>23439</v>
      </c>
      <c r="Q1220" t="s">
        <v>5125</v>
      </c>
      <c r="R1220" t="s">
        <v>3739</v>
      </c>
      <c r="S1220" t="s">
        <v>3740</v>
      </c>
      <c r="T1220" t="s">
        <v>130</v>
      </c>
      <c r="U1220">
        <v>18695151</v>
      </c>
      <c r="V1220" t="s">
        <v>3744</v>
      </c>
      <c r="AB1220" t="s">
        <v>130</v>
      </c>
      <c r="AC1220" t="s">
        <v>125</v>
      </c>
      <c r="AD1220" t="s">
        <v>125</v>
      </c>
      <c r="AE1220" t="s">
        <v>125</v>
      </c>
      <c r="AF1220" t="s">
        <v>125</v>
      </c>
      <c r="AG1220" t="s">
        <v>130</v>
      </c>
    </row>
    <row r="1221" spans="1:33" x14ac:dyDescent="0.2">
      <c r="A1221">
        <v>92</v>
      </c>
      <c r="B1221">
        <v>19029</v>
      </c>
      <c r="C1221" t="s">
        <v>5005</v>
      </c>
      <c r="D1221" t="s">
        <v>4673</v>
      </c>
      <c r="E1221" t="s">
        <v>3665</v>
      </c>
      <c r="F1221" t="s">
        <v>3735</v>
      </c>
      <c r="G1221">
        <v>3</v>
      </c>
      <c r="H1221">
        <v>0</v>
      </c>
      <c r="I1221" t="s">
        <v>5006</v>
      </c>
      <c r="J1221" t="s">
        <v>5007</v>
      </c>
      <c r="M1221" t="s">
        <v>5008</v>
      </c>
      <c r="N1221">
        <v>160620</v>
      </c>
      <c r="O1221" t="b">
        <v>0</v>
      </c>
      <c r="P1221">
        <v>23442</v>
      </c>
      <c r="Q1221" t="s">
        <v>5126</v>
      </c>
      <c r="R1221" t="s">
        <v>3739</v>
      </c>
      <c r="S1221" t="s">
        <v>3740</v>
      </c>
      <c r="T1221" t="s">
        <v>130</v>
      </c>
      <c r="U1221">
        <v>18695439</v>
      </c>
      <c r="V1221" t="s">
        <v>3744</v>
      </c>
      <c r="AB1221" t="s">
        <v>130</v>
      </c>
      <c r="AC1221" t="s">
        <v>125</v>
      </c>
      <c r="AD1221" t="s">
        <v>125</v>
      </c>
      <c r="AE1221" t="s">
        <v>125</v>
      </c>
      <c r="AF1221" t="s">
        <v>125</v>
      </c>
      <c r="AG1221" t="s">
        <v>130</v>
      </c>
    </row>
    <row r="1222" spans="1:33" x14ac:dyDescent="0.2">
      <c r="A1222">
        <v>92</v>
      </c>
      <c r="B1222">
        <v>19029</v>
      </c>
      <c r="C1222" t="s">
        <v>5005</v>
      </c>
      <c r="D1222" t="s">
        <v>4673</v>
      </c>
      <c r="E1222" t="s">
        <v>3665</v>
      </c>
      <c r="F1222" t="s">
        <v>3735</v>
      </c>
      <c r="G1222">
        <v>3</v>
      </c>
      <c r="H1222">
        <v>0</v>
      </c>
      <c r="I1222" t="s">
        <v>5006</v>
      </c>
      <c r="J1222" t="s">
        <v>5007</v>
      </c>
      <c r="M1222" t="s">
        <v>5008</v>
      </c>
      <c r="N1222">
        <v>160610</v>
      </c>
      <c r="O1222" t="b">
        <v>0</v>
      </c>
      <c r="P1222">
        <v>23432</v>
      </c>
      <c r="Q1222" t="s">
        <v>5127</v>
      </c>
      <c r="R1222" t="s">
        <v>3739</v>
      </c>
      <c r="S1222" t="s">
        <v>3740</v>
      </c>
      <c r="T1222" t="s">
        <v>130</v>
      </c>
      <c r="U1222">
        <v>18694698</v>
      </c>
      <c r="V1222" t="s">
        <v>3744</v>
      </c>
      <c r="AB1222" t="s">
        <v>130</v>
      </c>
      <c r="AC1222" t="s">
        <v>125</v>
      </c>
      <c r="AD1222" t="s">
        <v>125</v>
      </c>
      <c r="AE1222" t="s">
        <v>125</v>
      </c>
      <c r="AF1222" t="s">
        <v>125</v>
      </c>
      <c r="AG1222" t="s">
        <v>130</v>
      </c>
    </row>
    <row r="1223" spans="1:33" x14ac:dyDescent="0.2">
      <c r="A1223">
        <v>92</v>
      </c>
      <c r="B1223">
        <v>19029</v>
      </c>
      <c r="C1223" t="s">
        <v>5005</v>
      </c>
      <c r="D1223" t="s">
        <v>4673</v>
      </c>
      <c r="E1223" t="s">
        <v>3665</v>
      </c>
      <c r="F1223" t="s">
        <v>3735</v>
      </c>
      <c r="G1223">
        <v>3</v>
      </c>
      <c r="H1223">
        <v>0</v>
      </c>
      <c r="I1223" t="s">
        <v>5006</v>
      </c>
      <c r="J1223" t="s">
        <v>5007</v>
      </c>
      <c r="M1223" t="s">
        <v>5008</v>
      </c>
      <c r="N1223">
        <v>160613</v>
      </c>
      <c r="O1223" t="b">
        <v>0</v>
      </c>
      <c r="P1223">
        <v>23435</v>
      </c>
      <c r="Q1223" t="s">
        <v>5128</v>
      </c>
      <c r="R1223" t="s">
        <v>3739</v>
      </c>
      <c r="S1223" t="s">
        <v>3740</v>
      </c>
      <c r="T1223" t="s">
        <v>130</v>
      </c>
      <c r="U1223">
        <v>18694917</v>
      </c>
      <c r="V1223" t="s">
        <v>4005</v>
      </c>
      <c r="X1223">
        <v>20</v>
      </c>
      <c r="Z1223">
        <v>30</v>
      </c>
      <c r="AB1223" t="s">
        <v>130</v>
      </c>
      <c r="AC1223" t="s">
        <v>125</v>
      </c>
      <c r="AD1223" t="s">
        <v>125</v>
      </c>
      <c r="AE1223" t="s">
        <v>125</v>
      </c>
      <c r="AF1223" t="s">
        <v>125</v>
      </c>
      <c r="AG1223" t="s">
        <v>130</v>
      </c>
    </row>
    <row r="1224" spans="1:33" x14ac:dyDescent="0.2">
      <c r="A1224">
        <v>92</v>
      </c>
      <c r="B1224">
        <v>19029</v>
      </c>
      <c r="C1224" t="s">
        <v>5005</v>
      </c>
      <c r="D1224" t="s">
        <v>4673</v>
      </c>
      <c r="E1224" t="s">
        <v>3665</v>
      </c>
      <c r="F1224" t="s">
        <v>3735</v>
      </c>
      <c r="G1224">
        <v>3</v>
      </c>
      <c r="H1224">
        <v>0</v>
      </c>
      <c r="I1224" t="s">
        <v>5006</v>
      </c>
      <c r="J1224" t="s">
        <v>5007</v>
      </c>
      <c r="M1224" t="s">
        <v>5008</v>
      </c>
      <c r="N1224">
        <v>160611</v>
      </c>
      <c r="O1224" t="b">
        <v>0</v>
      </c>
      <c r="P1224">
        <v>23433</v>
      </c>
      <c r="Q1224" t="s">
        <v>5129</v>
      </c>
      <c r="R1224" t="s">
        <v>3739</v>
      </c>
      <c r="S1224" t="s">
        <v>3740</v>
      </c>
      <c r="T1224" t="s">
        <v>130</v>
      </c>
      <c r="U1224">
        <v>18694718</v>
      </c>
      <c r="V1224" t="s">
        <v>5055</v>
      </c>
      <c r="X1224">
        <v>2</v>
      </c>
      <c r="Z1224">
        <v>10</v>
      </c>
      <c r="AB1224" t="s">
        <v>130</v>
      </c>
      <c r="AC1224" t="s">
        <v>125</v>
      </c>
      <c r="AD1224" t="s">
        <v>125</v>
      </c>
      <c r="AE1224" t="s">
        <v>125</v>
      </c>
      <c r="AF1224" t="s">
        <v>125</v>
      </c>
      <c r="AG1224" t="s">
        <v>130</v>
      </c>
    </row>
    <row r="1225" spans="1:33" x14ac:dyDescent="0.2">
      <c r="A1225">
        <v>92</v>
      </c>
      <c r="B1225">
        <v>19029</v>
      </c>
      <c r="C1225" t="s">
        <v>5005</v>
      </c>
      <c r="D1225" t="s">
        <v>4673</v>
      </c>
      <c r="E1225" t="s">
        <v>3665</v>
      </c>
      <c r="F1225" t="s">
        <v>3735</v>
      </c>
      <c r="G1225">
        <v>3</v>
      </c>
      <c r="H1225">
        <v>0</v>
      </c>
      <c r="I1225" t="s">
        <v>5006</v>
      </c>
      <c r="J1225" t="s">
        <v>5007</v>
      </c>
      <c r="M1225" t="s">
        <v>5008</v>
      </c>
      <c r="N1225">
        <v>160625</v>
      </c>
      <c r="O1225" t="b">
        <v>0</v>
      </c>
      <c r="P1225">
        <v>23446</v>
      </c>
      <c r="Q1225" t="s">
        <v>5130</v>
      </c>
      <c r="R1225" t="s">
        <v>3739</v>
      </c>
      <c r="S1225" t="s">
        <v>3740</v>
      </c>
      <c r="T1225" t="s">
        <v>130</v>
      </c>
      <c r="U1225">
        <v>18696044</v>
      </c>
      <c r="V1225" t="s">
        <v>5058</v>
      </c>
      <c r="X1225">
        <v>0</v>
      </c>
      <c r="Z1225">
        <v>650</v>
      </c>
      <c r="AB1225" t="s">
        <v>130</v>
      </c>
      <c r="AC1225" t="s">
        <v>125</v>
      </c>
      <c r="AD1225" t="s">
        <v>125</v>
      </c>
      <c r="AE1225" t="s">
        <v>125</v>
      </c>
      <c r="AF1225" t="s">
        <v>125</v>
      </c>
      <c r="AG1225" t="s">
        <v>130</v>
      </c>
    </row>
    <row r="1226" spans="1:33" x14ac:dyDescent="0.2">
      <c r="A1226">
        <v>92</v>
      </c>
      <c r="B1226">
        <v>19029</v>
      </c>
      <c r="C1226" t="s">
        <v>5005</v>
      </c>
      <c r="D1226" t="s">
        <v>4673</v>
      </c>
      <c r="E1226" t="s">
        <v>3665</v>
      </c>
      <c r="F1226" t="s">
        <v>3735</v>
      </c>
      <c r="G1226">
        <v>3</v>
      </c>
      <c r="H1226">
        <v>0</v>
      </c>
      <c r="I1226" t="s">
        <v>5006</v>
      </c>
      <c r="J1226" t="s">
        <v>5007</v>
      </c>
      <c r="M1226" t="s">
        <v>5008</v>
      </c>
      <c r="N1226">
        <v>160624</v>
      </c>
      <c r="O1226" t="b">
        <v>0</v>
      </c>
      <c r="P1226">
        <v>23445</v>
      </c>
      <c r="Q1226" t="s">
        <v>5131</v>
      </c>
      <c r="R1226" t="s">
        <v>3739</v>
      </c>
      <c r="S1226" t="s">
        <v>3740</v>
      </c>
      <c r="T1226" t="s">
        <v>130</v>
      </c>
      <c r="U1226">
        <v>18695995</v>
      </c>
      <c r="V1226" t="s">
        <v>3744</v>
      </c>
      <c r="AB1226" t="s">
        <v>130</v>
      </c>
      <c r="AC1226" t="s">
        <v>125</v>
      </c>
      <c r="AD1226" t="s">
        <v>125</v>
      </c>
      <c r="AE1226" t="s">
        <v>125</v>
      </c>
      <c r="AF1226" t="s">
        <v>125</v>
      </c>
      <c r="AG1226" t="s">
        <v>130</v>
      </c>
    </row>
    <row r="1227" spans="1:33" x14ac:dyDescent="0.2">
      <c r="A1227">
        <v>92</v>
      </c>
      <c r="B1227">
        <v>19029</v>
      </c>
      <c r="C1227" t="s">
        <v>5005</v>
      </c>
      <c r="D1227" t="s">
        <v>4673</v>
      </c>
      <c r="E1227" t="s">
        <v>3665</v>
      </c>
      <c r="F1227" t="s">
        <v>3735</v>
      </c>
      <c r="G1227">
        <v>3</v>
      </c>
      <c r="H1227">
        <v>0</v>
      </c>
      <c r="I1227" t="s">
        <v>5006</v>
      </c>
      <c r="J1227" t="s">
        <v>5007</v>
      </c>
      <c r="M1227" t="s">
        <v>5008</v>
      </c>
      <c r="N1227">
        <v>160623</v>
      </c>
      <c r="O1227" t="b">
        <v>0</v>
      </c>
      <c r="P1227">
        <v>23444</v>
      </c>
      <c r="Q1227" t="s">
        <v>5132</v>
      </c>
      <c r="R1227" t="s">
        <v>3739</v>
      </c>
      <c r="S1227" t="s">
        <v>3740</v>
      </c>
      <c r="T1227" t="s">
        <v>130</v>
      </c>
      <c r="U1227">
        <v>18695812</v>
      </c>
      <c r="V1227" t="s">
        <v>3744</v>
      </c>
      <c r="AB1227" t="s">
        <v>130</v>
      </c>
      <c r="AC1227" t="s">
        <v>125</v>
      </c>
      <c r="AD1227" t="s">
        <v>125</v>
      </c>
      <c r="AE1227" t="s">
        <v>125</v>
      </c>
      <c r="AF1227" t="s">
        <v>125</v>
      </c>
      <c r="AG1227" t="s">
        <v>130</v>
      </c>
    </row>
    <row r="1228" spans="1:33" x14ac:dyDescent="0.2">
      <c r="A1228">
        <v>92</v>
      </c>
      <c r="B1228">
        <v>19029</v>
      </c>
      <c r="C1228" t="s">
        <v>5005</v>
      </c>
      <c r="D1228" t="s">
        <v>4673</v>
      </c>
      <c r="E1228" t="s">
        <v>3665</v>
      </c>
      <c r="F1228" t="s">
        <v>3735</v>
      </c>
      <c r="G1228">
        <v>3</v>
      </c>
      <c r="H1228">
        <v>0</v>
      </c>
      <c r="I1228" t="s">
        <v>5006</v>
      </c>
      <c r="J1228" t="s">
        <v>5007</v>
      </c>
      <c r="M1228" t="s">
        <v>5008</v>
      </c>
      <c r="N1228">
        <v>160643</v>
      </c>
      <c r="O1228" t="b">
        <v>0</v>
      </c>
      <c r="P1228">
        <v>23457</v>
      </c>
      <c r="Q1228" t="s">
        <v>5133</v>
      </c>
      <c r="R1228" t="s">
        <v>3739</v>
      </c>
      <c r="S1228" t="s">
        <v>3740</v>
      </c>
      <c r="T1228" t="s">
        <v>130</v>
      </c>
      <c r="U1228">
        <v>18702587</v>
      </c>
      <c r="V1228" t="s">
        <v>3819</v>
      </c>
      <c r="X1228">
        <v>3</v>
      </c>
      <c r="Z1228">
        <v>24</v>
      </c>
      <c r="AB1228" t="s">
        <v>130</v>
      </c>
      <c r="AC1228" t="s">
        <v>125</v>
      </c>
      <c r="AD1228" t="s">
        <v>125</v>
      </c>
      <c r="AE1228" t="s">
        <v>125</v>
      </c>
      <c r="AF1228" t="s">
        <v>125</v>
      </c>
      <c r="AG1228" t="s">
        <v>130</v>
      </c>
    </row>
    <row r="1229" spans="1:33" x14ac:dyDescent="0.2">
      <c r="A1229">
        <v>92</v>
      </c>
      <c r="B1229">
        <v>19029</v>
      </c>
      <c r="C1229" t="s">
        <v>5005</v>
      </c>
      <c r="D1229" t="s">
        <v>4673</v>
      </c>
      <c r="E1229" t="s">
        <v>3665</v>
      </c>
      <c r="F1229" t="s">
        <v>3735</v>
      </c>
      <c r="G1229">
        <v>3</v>
      </c>
      <c r="H1229">
        <v>0</v>
      </c>
      <c r="I1229" t="s">
        <v>5006</v>
      </c>
      <c r="J1229" t="s">
        <v>5007</v>
      </c>
      <c r="M1229" t="s">
        <v>5008</v>
      </c>
      <c r="N1229">
        <v>160640</v>
      </c>
      <c r="O1229" t="b">
        <v>0</v>
      </c>
      <c r="P1229">
        <v>23454</v>
      </c>
      <c r="Q1229" t="s">
        <v>5134</v>
      </c>
      <c r="R1229" t="s">
        <v>3739</v>
      </c>
      <c r="S1229" t="s">
        <v>3740</v>
      </c>
      <c r="T1229" t="s">
        <v>130</v>
      </c>
      <c r="U1229">
        <v>18702055</v>
      </c>
      <c r="V1229" t="s">
        <v>5135</v>
      </c>
      <c r="X1229">
        <v>0.5</v>
      </c>
      <c r="Z1229">
        <v>4</v>
      </c>
      <c r="AB1229" t="s">
        <v>130</v>
      </c>
      <c r="AC1229" t="s">
        <v>125</v>
      </c>
      <c r="AD1229" t="s">
        <v>125</v>
      </c>
      <c r="AE1229" t="s">
        <v>125</v>
      </c>
      <c r="AF1229" t="s">
        <v>125</v>
      </c>
      <c r="AG1229" t="s">
        <v>130</v>
      </c>
    </row>
    <row r="1230" spans="1:33" x14ac:dyDescent="0.2">
      <c r="A1230">
        <v>92</v>
      </c>
      <c r="B1230">
        <v>19029</v>
      </c>
      <c r="C1230" t="s">
        <v>5005</v>
      </c>
      <c r="D1230" t="s">
        <v>4673</v>
      </c>
      <c r="E1230" t="s">
        <v>3665</v>
      </c>
      <c r="F1230" t="s">
        <v>3735</v>
      </c>
      <c r="G1230">
        <v>3</v>
      </c>
      <c r="H1230">
        <v>0</v>
      </c>
      <c r="I1230" t="s">
        <v>5006</v>
      </c>
      <c r="J1230" t="s">
        <v>5007</v>
      </c>
      <c r="M1230" t="s">
        <v>5008</v>
      </c>
      <c r="N1230">
        <v>160639</v>
      </c>
      <c r="O1230" t="b">
        <v>0</v>
      </c>
      <c r="P1230">
        <v>23453</v>
      </c>
      <c r="Q1230" t="s">
        <v>5136</v>
      </c>
      <c r="R1230" t="s">
        <v>3739</v>
      </c>
      <c r="S1230" t="s">
        <v>3740</v>
      </c>
      <c r="T1230" t="s">
        <v>130</v>
      </c>
      <c r="U1230">
        <v>18701828</v>
      </c>
      <c r="V1230" t="s">
        <v>5137</v>
      </c>
      <c r="X1230">
        <v>0</v>
      </c>
      <c r="Z1230">
        <v>120</v>
      </c>
      <c r="AB1230" t="s">
        <v>130</v>
      </c>
      <c r="AC1230" t="s">
        <v>125</v>
      </c>
      <c r="AD1230" t="s">
        <v>125</v>
      </c>
      <c r="AE1230" t="s">
        <v>125</v>
      </c>
      <c r="AF1230" t="s">
        <v>125</v>
      </c>
      <c r="AG1230" t="s">
        <v>130</v>
      </c>
    </row>
    <row r="1231" spans="1:33" x14ac:dyDescent="0.2">
      <c r="A1231">
        <v>92</v>
      </c>
      <c r="B1231">
        <v>19029</v>
      </c>
      <c r="C1231" t="s">
        <v>5005</v>
      </c>
      <c r="D1231" t="s">
        <v>4673</v>
      </c>
      <c r="E1231" t="s">
        <v>3665</v>
      </c>
      <c r="F1231" t="s">
        <v>3735</v>
      </c>
      <c r="G1231">
        <v>3</v>
      </c>
      <c r="H1231">
        <v>0</v>
      </c>
      <c r="I1231" t="s">
        <v>5006</v>
      </c>
      <c r="J1231" t="s">
        <v>5007</v>
      </c>
      <c r="M1231" t="s">
        <v>5008</v>
      </c>
      <c r="N1231">
        <v>160627</v>
      </c>
      <c r="O1231" t="b">
        <v>0</v>
      </c>
      <c r="P1231">
        <v>23448</v>
      </c>
      <c r="Q1231" t="s">
        <v>5138</v>
      </c>
      <c r="R1231" t="s">
        <v>3739</v>
      </c>
      <c r="S1231" t="s">
        <v>3740</v>
      </c>
      <c r="T1231" t="s">
        <v>130</v>
      </c>
      <c r="U1231">
        <v>18696266</v>
      </c>
      <c r="V1231" t="s">
        <v>3744</v>
      </c>
      <c r="AB1231" t="s">
        <v>130</v>
      </c>
      <c r="AC1231" t="s">
        <v>125</v>
      </c>
      <c r="AD1231" t="s">
        <v>125</v>
      </c>
      <c r="AE1231" t="s">
        <v>125</v>
      </c>
      <c r="AF1231" t="s">
        <v>125</v>
      </c>
      <c r="AG1231" t="s">
        <v>130</v>
      </c>
    </row>
    <row r="1232" spans="1:33" x14ac:dyDescent="0.2">
      <c r="A1232">
        <v>92</v>
      </c>
      <c r="B1232">
        <v>19029</v>
      </c>
      <c r="C1232" t="s">
        <v>5005</v>
      </c>
      <c r="D1232" t="s">
        <v>4673</v>
      </c>
      <c r="E1232" t="s">
        <v>3665</v>
      </c>
      <c r="F1232" t="s">
        <v>3735</v>
      </c>
      <c r="G1232">
        <v>3</v>
      </c>
      <c r="H1232">
        <v>0</v>
      </c>
      <c r="I1232" t="s">
        <v>5006</v>
      </c>
      <c r="J1232" t="s">
        <v>5007</v>
      </c>
      <c r="M1232" t="s">
        <v>5008</v>
      </c>
      <c r="N1232">
        <v>160626</v>
      </c>
      <c r="O1232" t="b">
        <v>0</v>
      </c>
      <c r="P1232">
        <v>23447</v>
      </c>
      <c r="Q1232" t="s">
        <v>5139</v>
      </c>
      <c r="R1232" t="s">
        <v>3739</v>
      </c>
      <c r="S1232" t="s">
        <v>3740</v>
      </c>
      <c r="T1232" t="s">
        <v>130</v>
      </c>
      <c r="U1232">
        <v>18696145</v>
      </c>
      <c r="V1232" t="s">
        <v>3744</v>
      </c>
      <c r="AB1232" t="s">
        <v>130</v>
      </c>
      <c r="AC1232" t="s">
        <v>125</v>
      </c>
      <c r="AD1232" t="s">
        <v>125</v>
      </c>
      <c r="AE1232" t="s">
        <v>125</v>
      </c>
      <c r="AF1232" t="s">
        <v>125</v>
      </c>
      <c r="AG1232" t="s">
        <v>130</v>
      </c>
    </row>
    <row r="1233" spans="1:33" x14ac:dyDescent="0.2">
      <c r="A1233">
        <v>92</v>
      </c>
      <c r="B1233">
        <v>19029</v>
      </c>
      <c r="C1233" t="s">
        <v>5005</v>
      </c>
      <c r="D1233" t="s">
        <v>4673</v>
      </c>
      <c r="E1233" t="s">
        <v>3665</v>
      </c>
      <c r="F1233" t="s">
        <v>3735</v>
      </c>
      <c r="G1233">
        <v>3</v>
      </c>
      <c r="H1233">
        <v>0</v>
      </c>
      <c r="I1233" t="s">
        <v>5006</v>
      </c>
      <c r="J1233" t="s">
        <v>5007</v>
      </c>
      <c r="M1233" t="s">
        <v>5008</v>
      </c>
      <c r="N1233">
        <v>160642</v>
      </c>
      <c r="O1233" t="b">
        <v>0</v>
      </c>
      <c r="P1233">
        <v>23456</v>
      </c>
      <c r="Q1233" t="s">
        <v>5140</v>
      </c>
      <c r="R1233" t="s">
        <v>3739</v>
      </c>
      <c r="S1233" t="s">
        <v>3740</v>
      </c>
      <c r="T1233" t="s">
        <v>130</v>
      </c>
      <c r="U1233">
        <v>18702555</v>
      </c>
      <c r="V1233" t="s">
        <v>3757</v>
      </c>
      <c r="X1233">
        <v>0</v>
      </c>
      <c r="Z1233">
        <v>5</v>
      </c>
      <c r="AB1233" t="s">
        <v>130</v>
      </c>
      <c r="AC1233" t="s">
        <v>125</v>
      </c>
      <c r="AD1233" t="s">
        <v>125</v>
      </c>
      <c r="AE1233" t="s">
        <v>125</v>
      </c>
      <c r="AF1233" t="s">
        <v>125</v>
      </c>
      <c r="AG1233" t="s">
        <v>130</v>
      </c>
    </row>
    <row r="1234" spans="1:33" x14ac:dyDescent="0.2">
      <c r="A1234">
        <v>92</v>
      </c>
      <c r="B1234">
        <v>19029</v>
      </c>
      <c r="C1234" t="s">
        <v>5005</v>
      </c>
      <c r="D1234" t="s">
        <v>4673</v>
      </c>
      <c r="E1234" t="s">
        <v>3665</v>
      </c>
      <c r="F1234" t="s">
        <v>3735</v>
      </c>
      <c r="G1234">
        <v>3</v>
      </c>
      <c r="H1234">
        <v>0</v>
      </c>
      <c r="I1234" t="s">
        <v>5006</v>
      </c>
      <c r="J1234" t="s">
        <v>5007</v>
      </c>
      <c r="M1234" t="s">
        <v>5008</v>
      </c>
      <c r="N1234">
        <v>160641</v>
      </c>
      <c r="O1234" t="b">
        <v>0</v>
      </c>
      <c r="P1234">
        <v>23455</v>
      </c>
      <c r="Q1234" t="s">
        <v>5141</v>
      </c>
      <c r="R1234" t="s">
        <v>3739</v>
      </c>
      <c r="S1234" t="s">
        <v>3740</v>
      </c>
      <c r="T1234" t="s">
        <v>130</v>
      </c>
      <c r="U1234">
        <v>18702469</v>
      </c>
      <c r="V1234" t="s">
        <v>3757</v>
      </c>
      <c r="X1234">
        <v>0</v>
      </c>
      <c r="Z1234">
        <v>5</v>
      </c>
      <c r="AB1234" t="s">
        <v>130</v>
      </c>
      <c r="AC1234" t="s">
        <v>125</v>
      </c>
      <c r="AD1234" t="s">
        <v>125</v>
      </c>
      <c r="AE1234" t="s">
        <v>125</v>
      </c>
      <c r="AF1234" t="s">
        <v>125</v>
      </c>
      <c r="AG1234" t="s">
        <v>130</v>
      </c>
    </row>
    <row r="1235" spans="1:33" x14ac:dyDescent="0.2">
      <c r="A1235">
        <v>92</v>
      </c>
      <c r="B1235">
        <v>19029</v>
      </c>
      <c r="C1235" t="s">
        <v>5005</v>
      </c>
      <c r="D1235" t="s">
        <v>4673</v>
      </c>
      <c r="E1235" t="s">
        <v>3665</v>
      </c>
      <c r="F1235" t="s">
        <v>3735</v>
      </c>
      <c r="G1235">
        <v>3</v>
      </c>
      <c r="H1235">
        <v>0</v>
      </c>
      <c r="I1235" t="s">
        <v>5006</v>
      </c>
      <c r="J1235" t="s">
        <v>5007</v>
      </c>
      <c r="M1235" t="s">
        <v>5008</v>
      </c>
      <c r="N1235">
        <v>160637</v>
      </c>
      <c r="O1235" t="b">
        <v>0</v>
      </c>
      <c r="P1235">
        <v>23451</v>
      </c>
      <c r="Q1235" t="s">
        <v>5142</v>
      </c>
      <c r="R1235" t="s">
        <v>3739</v>
      </c>
      <c r="S1235" t="s">
        <v>3740</v>
      </c>
      <c r="T1235" t="s">
        <v>130</v>
      </c>
      <c r="U1235">
        <v>18701709</v>
      </c>
      <c r="V1235" t="s">
        <v>5143</v>
      </c>
      <c r="X1235">
        <v>30</v>
      </c>
      <c r="Z1235">
        <v>40</v>
      </c>
      <c r="AB1235" t="s">
        <v>130</v>
      </c>
      <c r="AC1235" t="s">
        <v>125</v>
      </c>
      <c r="AD1235" t="s">
        <v>125</v>
      </c>
      <c r="AE1235" t="s">
        <v>125</v>
      </c>
      <c r="AF1235" t="s">
        <v>125</v>
      </c>
      <c r="AG1235" t="s">
        <v>130</v>
      </c>
    </row>
    <row r="1236" spans="1:33" x14ac:dyDescent="0.2">
      <c r="A1236">
        <v>92</v>
      </c>
      <c r="B1236">
        <v>19029</v>
      </c>
      <c r="C1236" t="s">
        <v>5005</v>
      </c>
      <c r="D1236" t="s">
        <v>4673</v>
      </c>
      <c r="E1236" t="s">
        <v>3665</v>
      </c>
      <c r="F1236" t="s">
        <v>3735</v>
      </c>
      <c r="G1236">
        <v>3</v>
      </c>
      <c r="H1236">
        <v>0</v>
      </c>
      <c r="I1236" t="s">
        <v>5006</v>
      </c>
      <c r="J1236" t="s">
        <v>5007</v>
      </c>
      <c r="M1236" t="s">
        <v>5008</v>
      </c>
      <c r="N1236">
        <v>160646</v>
      </c>
      <c r="O1236" t="b">
        <v>0</v>
      </c>
      <c r="P1236">
        <v>23459</v>
      </c>
      <c r="Q1236" t="s">
        <v>5144</v>
      </c>
      <c r="R1236" t="s">
        <v>3827</v>
      </c>
      <c r="S1236" t="s">
        <v>3828</v>
      </c>
      <c r="T1236" t="s">
        <v>125</v>
      </c>
      <c r="U1236">
        <v>18702860</v>
      </c>
      <c r="V1236" t="s">
        <v>4901</v>
      </c>
      <c r="X1236">
        <v>0.5</v>
      </c>
      <c r="Z1236">
        <v>1</v>
      </c>
      <c r="AB1236" t="s">
        <v>130</v>
      </c>
      <c r="AC1236" t="s">
        <v>125</v>
      </c>
      <c r="AD1236" t="s">
        <v>125</v>
      </c>
      <c r="AE1236" t="s">
        <v>125</v>
      </c>
      <c r="AF1236" t="s">
        <v>125</v>
      </c>
      <c r="AG1236" t="s">
        <v>130</v>
      </c>
    </row>
    <row r="1237" spans="1:33" x14ac:dyDescent="0.2">
      <c r="A1237">
        <v>92</v>
      </c>
      <c r="B1237">
        <v>19029</v>
      </c>
      <c r="C1237" t="s">
        <v>5005</v>
      </c>
      <c r="D1237" t="s">
        <v>4673</v>
      </c>
      <c r="E1237" t="s">
        <v>3665</v>
      </c>
      <c r="F1237" t="s">
        <v>3735</v>
      </c>
      <c r="G1237">
        <v>3</v>
      </c>
      <c r="H1237">
        <v>0</v>
      </c>
      <c r="I1237" t="s">
        <v>5006</v>
      </c>
      <c r="J1237" t="s">
        <v>5007</v>
      </c>
      <c r="M1237" t="s">
        <v>5008</v>
      </c>
      <c r="N1237">
        <v>160638</v>
      </c>
      <c r="O1237" t="b">
        <v>0</v>
      </c>
      <c r="P1237">
        <v>23452</v>
      </c>
      <c r="Q1237" t="s">
        <v>5145</v>
      </c>
      <c r="R1237" t="s">
        <v>3739</v>
      </c>
      <c r="S1237" t="s">
        <v>3740</v>
      </c>
      <c r="T1237" t="s">
        <v>130</v>
      </c>
      <c r="U1237">
        <v>18701787</v>
      </c>
      <c r="V1237" t="s">
        <v>3759</v>
      </c>
      <c r="X1237">
        <v>0</v>
      </c>
      <c r="Z1237">
        <v>120</v>
      </c>
      <c r="AB1237" t="s">
        <v>130</v>
      </c>
      <c r="AC1237" t="s">
        <v>125</v>
      </c>
      <c r="AD1237" t="s">
        <v>125</v>
      </c>
      <c r="AE1237" t="s">
        <v>125</v>
      </c>
      <c r="AF1237" t="s">
        <v>125</v>
      </c>
      <c r="AG1237" t="s">
        <v>130</v>
      </c>
    </row>
    <row r="1238" spans="1:33" x14ac:dyDescent="0.2">
      <c r="A1238">
        <v>92</v>
      </c>
      <c r="B1238">
        <v>19029</v>
      </c>
      <c r="C1238" t="s">
        <v>5005</v>
      </c>
      <c r="D1238" t="s">
        <v>4673</v>
      </c>
      <c r="E1238" t="s">
        <v>3665</v>
      </c>
      <c r="F1238" t="s">
        <v>3735</v>
      </c>
      <c r="G1238">
        <v>3</v>
      </c>
      <c r="H1238">
        <v>0</v>
      </c>
      <c r="I1238" t="s">
        <v>5006</v>
      </c>
      <c r="J1238" t="s">
        <v>5007</v>
      </c>
      <c r="M1238" t="s">
        <v>5008</v>
      </c>
      <c r="N1238">
        <v>160645</v>
      </c>
      <c r="O1238" t="b">
        <v>0</v>
      </c>
      <c r="P1238">
        <v>23458</v>
      </c>
      <c r="Q1238" t="s">
        <v>5146</v>
      </c>
      <c r="R1238" t="s">
        <v>3739</v>
      </c>
      <c r="S1238" t="s">
        <v>3740</v>
      </c>
      <c r="T1238" t="s">
        <v>130</v>
      </c>
      <c r="U1238">
        <v>18702832</v>
      </c>
      <c r="V1238" t="s">
        <v>3759</v>
      </c>
      <c r="X1238">
        <v>0</v>
      </c>
      <c r="Z1238">
        <v>120</v>
      </c>
      <c r="AB1238" t="s">
        <v>130</v>
      </c>
      <c r="AC1238" t="s">
        <v>125</v>
      </c>
      <c r="AD1238" t="s">
        <v>125</v>
      </c>
      <c r="AE1238" t="s">
        <v>125</v>
      </c>
      <c r="AF1238" t="s">
        <v>125</v>
      </c>
      <c r="AG1238" t="s">
        <v>130</v>
      </c>
    </row>
    <row r="1239" spans="1:33" x14ac:dyDescent="0.2">
      <c r="A1239">
        <v>92</v>
      </c>
      <c r="B1239">
        <v>19029</v>
      </c>
      <c r="C1239" t="s">
        <v>5005</v>
      </c>
      <c r="D1239" t="s">
        <v>4673</v>
      </c>
      <c r="E1239" t="s">
        <v>3665</v>
      </c>
      <c r="F1239" t="s">
        <v>3735</v>
      </c>
      <c r="G1239">
        <v>3</v>
      </c>
      <c r="H1239">
        <v>0</v>
      </c>
      <c r="I1239" t="s">
        <v>5006</v>
      </c>
      <c r="J1239" t="s">
        <v>5007</v>
      </c>
      <c r="M1239" t="s">
        <v>5008</v>
      </c>
      <c r="N1239">
        <v>160651</v>
      </c>
      <c r="O1239" t="b">
        <v>0</v>
      </c>
      <c r="P1239">
        <v>23463</v>
      </c>
      <c r="Q1239" t="s">
        <v>5147</v>
      </c>
      <c r="R1239" t="s">
        <v>3739</v>
      </c>
      <c r="S1239" t="s">
        <v>3740</v>
      </c>
      <c r="T1239" t="s">
        <v>130</v>
      </c>
      <c r="U1239">
        <v>18703478</v>
      </c>
      <c r="V1239" t="s">
        <v>5137</v>
      </c>
      <c r="X1239">
        <v>0</v>
      </c>
      <c r="Z1239">
        <v>120</v>
      </c>
      <c r="AB1239" t="s">
        <v>130</v>
      </c>
      <c r="AC1239" t="s">
        <v>125</v>
      </c>
      <c r="AD1239" t="s">
        <v>125</v>
      </c>
      <c r="AE1239" t="s">
        <v>125</v>
      </c>
      <c r="AF1239" t="s">
        <v>125</v>
      </c>
      <c r="AG1239" t="s">
        <v>130</v>
      </c>
    </row>
    <row r="1240" spans="1:33" x14ac:dyDescent="0.2">
      <c r="A1240">
        <v>92</v>
      </c>
      <c r="B1240">
        <v>19029</v>
      </c>
      <c r="C1240" t="s">
        <v>5005</v>
      </c>
      <c r="D1240" t="s">
        <v>4673</v>
      </c>
      <c r="E1240" t="s">
        <v>3665</v>
      </c>
      <c r="F1240" t="s">
        <v>3735</v>
      </c>
      <c r="G1240">
        <v>3</v>
      </c>
      <c r="H1240">
        <v>0</v>
      </c>
      <c r="I1240" t="s">
        <v>5006</v>
      </c>
      <c r="J1240" t="s">
        <v>5007</v>
      </c>
      <c r="M1240" t="s">
        <v>5008</v>
      </c>
      <c r="N1240">
        <v>160648</v>
      </c>
      <c r="O1240" t="b">
        <v>0</v>
      </c>
      <c r="P1240">
        <v>23461</v>
      </c>
      <c r="Q1240" t="s">
        <v>5148</v>
      </c>
      <c r="R1240" t="s">
        <v>3739</v>
      </c>
      <c r="S1240" t="s">
        <v>3740</v>
      </c>
      <c r="T1240" t="s">
        <v>130</v>
      </c>
      <c r="U1240">
        <v>18703259</v>
      </c>
      <c r="V1240" t="s">
        <v>3744</v>
      </c>
      <c r="AB1240" t="s">
        <v>130</v>
      </c>
      <c r="AC1240" t="s">
        <v>125</v>
      </c>
      <c r="AD1240" t="s">
        <v>125</v>
      </c>
      <c r="AE1240" t="s">
        <v>125</v>
      </c>
      <c r="AF1240" t="s">
        <v>125</v>
      </c>
      <c r="AG1240" t="s">
        <v>130</v>
      </c>
    </row>
    <row r="1241" spans="1:33" x14ac:dyDescent="0.2">
      <c r="A1241">
        <v>92</v>
      </c>
      <c r="B1241">
        <v>19029</v>
      </c>
      <c r="C1241" t="s">
        <v>5005</v>
      </c>
      <c r="D1241" t="s">
        <v>4673</v>
      </c>
      <c r="E1241" t="s">
        <v>3665</v>
      </c>
      <c r="F1241" t="s">
        <v>3735</v>
      </c>
      <c r="G1241">
        <v>3</v>
      </c>
      <c r="H1241">
        <v>0</v>
      </c>
      <c r="I1241" t="s">
        <v>5006</v>
      </c>
      <c r="J1241" t="s">
        <v>5007</v>
      </c>
      <c r="M1241" t="s">
        <v>5008</v>
      </c>
      <c r="N1241">
        <v>160647</v>
      </c>
      <c r="O1241" t="b">
        <v>0</v>
      </c>
      <c r="P1241">
        <v>23460</v>
      </c>
      <c r="Q1241" t="s">
        <v>5149</v>
      </c>
      <c r="R1241" t="s">
        <v>3739</v>
      </c>
      <c r="S1241" t="s">
        <v>3740</v>
      </c>
      <c r="T1241" t="s">
        <v>130</v>
      </c>
      <c r="U1241">
        <v>18703235</v>
      </c>
      <c r="V1241" t="s">
        <v>3744</v>
      </c>
      <c r="AB1241" t="s">
        <v>130</v>
      </c>
      <c r="AC1241" t="s">
        <v>125</v>
      </c>
      <c r="AD1241" t="s">
        <v>125</v>
      </c>
      <c r="AE1241" t="s">
        <v>125</v>
      </c>
      <c r="AF1241" t="s">
        <v>125</v>
      </c>
      <c r="AG1241" t="s">
        <v>130</v>
      </c>
    </row>
    <row r="1242" spans="1:33" x14ac:dyDescent="0.2">
      <c r="A1242">
        <v>92</v>
      </c>
      <c r="B1242">
        <v>19029</v>
      </c>
      <c r="C1242" t="s">
        <v>5005</v>
      </c>
      <c r="D1242" t="s">
        <v>4673</v>
      </c>
      <c r="E1242" t="s">
        <v>3665</v>
      </c>
      <c r="F1242" t="s">
        <v>3735</v>
      </c>
      <c r="G1242">
        <v>3</v>
      </c>
      <c r="H1242">
        <v>0</v>
      </c>
      <c r="I1242" t="s">
        <v>5006</v>
      </c>
      <c r="J1242" t="s">
        <v>5007</v>
      </c>
      <c r="M1242" t="s">
        <v>5008</v>
      </c>
      <c r="N1242">
        <v>160650</v>
      </c>
      <c r="O1242" t="b">
        <v>0</v>
      </c>
      <c r="P1242">
        <v>23462</v>
      </c>
      <c r="Q1242" t="s">
        <v>5150</v>
      </c>
      <c r="R1242" t="s">
        <v>3739</v>
      </c>
      <c r="S1242" t="s">
        <v>3740</v>
      </c>
      <c r="T1242" t="s">
        <v>130</v>
      </c>
      <c r="U1242">
        <v>18703332</v>
      </c>
      <c r="V1242" t="s">
        <v>5143</v>
      </c>
      <c r="X1242">
        <v>30</v>
      </c>
      <c r="Z1242">
        <v>40</v>
      </c>
      <c r="AB1242" t="s">
        <v>130</v>
      </c>
      <c r="AC1242" t="s">
        <v>125</v>
      </c>
      <c r="AD1242" t="s">
        <v>125</v>
      </c>
      <c r="AE1242" t="s">
        <v>125</v>
      </c>
      <c r="AF1242" t="s">
        <v>125</v>
      </c>
      <c r="AG1242" t="s">
        <v>130</v>
      </c>
    </row>
    <row r="1243" spans="1:33" x14ac:dyDescent="0.2">
      <c r="A1243">
        <v>92</v>
      </c>
      <c r="B1243">
        <v>19029</v>
      </c>
      <c r="C1243" t="s">
        <v>5005</v>
      </c>
      <c r="D1243" t="s">
        <v>4673</v>
      </c>
      <c r="E1243" t="s">
        <v>3665</v>
      </c>
      <c r="F1243" t="s">
        <v>3735</v>
      </c>
      <c r="G1243">
        <v>3</v>
      </c>
      <c r="H1243">
        <v>0</v>
      </c>
      <c r="I1243" t="s">
        <v>5006</v>
      </c>
      <c r="J1243" t="s">
        <v>5007</v>
      </c>
      <c r="M1243" t="s">
        <v>5008</v>
      </c>
      <c r="N1243">
        <v>160663</v>
      </c>
      <c r="O1243" t="b">
        <v>0</v>
      </c>
      <c r="P1243">
        <v>23475</v>
      </c>
      <c r="Q1243" t="s">
        <v>5151</v>
      </c>
      <c r="R1243" t="s">
        <v>3827</v>
      </c>
      <c r="S1243" t="s">
        <v>3828</v>
      </c>
      <c r="T1243" t="s">
        <v>125</v>
      </c>
      <c r="U1243">
        <v>18706073</v>
      </c>
      <c r="V1243" t="s">
        <v>5152</v>
      </c>
      <c r="X1243">
        <v>0.5</v>
      </c>
      <c r="Z1243">
        <v>1</v>
      </c>
      <c r="AB1243" t="s">
        <v>130</v>
      </c>
      <c r="AC1243" t="s">
        <v>125</v>
      </c>
      <c r="AD1243" t="s">
        <v>125</v>
      </c>
      <c r="AE1243" t="s">
        <v>125</v>
      </c>
      <c r="AF1243" t="s">
        <v>125</v>
      </c>
      <c r="AG1243" t="s">
        <v>130</v>
      </c>
    </row>
    <row r="1244" spans="1:33" x14ac:dyDescent="0.2">
      <c r="A1244">
        <v>92</v>
      </c>
      <c r="B1244">
        <v>19029</v>
      </c>
      <c r="C1244" t="s">
        <v>5005</v>
      </c>
      <c r="D1244" t="s">
        <v>4673</v>
      </c>
      <c r="E1244" t="s">
        <v>3665</v>
      </c>
      <c r="F1244" t="s">
        <v>3735</v>
      </c>
      <c r="G1244">
        <v>3</v>
      </c>
      <c r="H1244">
        <v>0</v>
      </c>
      <c r="I1244" t="s">
        <v>5006</v>
      </c>
      <c r="J1244" t="s">
        <v>5007</v>
      </c>
      <c r="M1244" t="s">
        <v>5008</v>
      </c>
      <c r="N1244">
        <v>160654</v>
      </c>
      <c r="O1244" t="b">
        <v>0</v>
      </c>
      <c r="P1244">
        <v>23466</v>
      </c>
      <c r="Q1244" t="s">
        <v>5153</v>
      </c>
      <c r="R1244" t="s">
        <v>3739</v>
      </c>
      <c r="S1244" t="s">
        <v>3740</v>
      </c>
      <c r="T1244" t="s">
        <v>130</v>
      </c>
      <c r="U1244">
        <v>18703978</v>
      </c>
      <c r="V1244" t="s">
        <v>5137</v>
      </c>
      <c r="X1244">
        <v>0</v>
      </c>
      <c r="Z1244">
        <v>120</v>
      </c>
      <c r="AB1244" t="s">
        <v>130</v>
      </c>
      <c r="AC1244" t="s">
        <v>125</v>
      </c>
      <c r="AD1244" t="s">
        <v>125</v>
      </c>
      <c r="AE1244" t="s">
        <v>125</v>
      </c>
      <c r="AF1244" t="s">
        <v>125</v>
      </c>
      <c r="AG1244" t="s">
        <v>130</v>
      </c>
    </row>
    <row r="1245" spans="1:33" x14ac:dyDescent="0.2">
      <c r="A1245">
        <v>92</v>
      </c>
      <c r="B1245">
        <v>19029</v>
      </c>
      <c r="C1245" t="s">
        <v>5005</v>
      </c>
      <c r="D1245" t="s">
        <v>4673</v>
      </c>
      <c r="E1245" t="s">
        <v>3665</v>
      </c>
      <c r="F1245" t="s">
        <v>3735</v>
      </c>
      <c r="G1245">
        <v>3</v>
      </c>
      <c r="H1245">
        <v>0</v>
      </c>
      <c r="I1245" t="s">
        <v>5006</v>
      </c>
      <c r="J1245" t="s">
        <v>5007</v>
      </c>
      <c r="M1245" t="s">
        <v>5008</v>
      </c>
      <c r="N1245">
        <v>160653</v>
      </c>
      <c r="O1245" t="b">
        <v>0</v>
      </c>
      <c r="P1245">
        <v>23465</v>
      </c>
      <c r="Q1245" t="s">
        <v>5154</v>
      </c>
      <c r="R1245" t="s">
        <v>3739</v>
      </c>
      <c r="S1245" t="s">
        <v>3740</v>
      </c>
      <c r="T1245" t="s">
        <v>130</v>
      </c>
      <c r="U1245">
        <v>18703853</v>
      </c>
      <c r="V1245" t="s">
        <v>3744</v>
      </c>
      <c r="AB1245" t="s">
        <v>130</v>
      </c>
      <c r="AC1245" t="s">
        <v>125</v>
      </c>
      <c r="AD1245" t="s">
        <v>125</v>
      </c>
      <c r="AE1245" t="s">
        <v>125</v>
      </c>
      <c r="AF1245" t="s">
        <v>125</v>
      </c>
      <c r="AG1245" t="s">
        <v>130</v>
      </c>
    </row>
    <row r="1246" spans="1:33" x14ac:dyDescent="0.2">
      <c r="A1246">
        <v>92</v>
      </c>
      <c r="B1246">
        <v>19029</v>
      </c>
      <c r="C1246" t="s">
        <v>5005</v>
      </c>
      <c r="D1246" t="s">
        <v>4673</v>
      </c>
      <c r="E1246" t="s">
        <v>3665</v>
      </c>
      <c r="F1246" t="s">
        <v>3735</v>
      </c>
      <c r="G1246">
        <v>3</v>
      </c>
      <c r="H1246">
        <v>0</v>
      </c>
      <c r="I1246" t="s">
        <v>5006</v>
      </c>
      <c r="J1246" t="s">
        <v>5007</v>
      </c>
      <c r="M1246" t="s">
        <v>5008</v>
      </c>
      <c r="N1246">
        <v>160652</v>
      </c>
      <c r="O1246" t="b">
        <v>0</v>
      </c>
      <c r="P1246">
        <v>23464</v>
      </c>
      <c r="Q1246" t="s">
        <v>5155</v>
      </c>
      <c r="R1246" t="s">
        <v>3739</v>
      </c>
      <c r="S1246" t="s">
        <v>3740</v>
      </c>
      <c r="T1246" t="s">
        <v>130</v>
      </c>
      <c r="U1246">
        <v>18703586</v>
      </c>
      <c r="V1246" t="s">
        <v>3744</v>
      </c>
      <c r="AB1246" t="s">
        <v>130</v>
      </c>
      <c r="AC1246" t="s">
        <v>125</v>
      </c>
      <c r="AD1246" t="s">
        <v>125</v>
      </c>
      <c r="AE1246" t="s">
        <v>125</v>
      </c>
      <c r="AF1246" t="s">
        <v>125</v>
      </c>
      <c r="AG1246" t="s">
        <v>130</v>
      </c>
    </row>
    <row r="1247" spans="1:33" x14ac:dyDescent="0.2">
      <c r="A1247">
        <v>92</v>
      </c>
      <c r="B1247">
        <v>19029</v>
      </c>
      <c r="C1247" t="s">
        <v>5005</v>
      </c>
      <c r="D1247" t="s">
        <v>4673</v>
      </c>
      <c r="E1247" t="s">
        <v>3665</v>
      </c>
      <c r="F1247" t="s">
        <v>3735</v>
      </c>
      <c r="G1247">
        <v>3</v>
      </c>
      <c r="H1247">
        <v>0</v>
      </c>
      <c r="I1247" t="s">
        <v>5006</v>
      </c>
      <c r="J1247" t="s">
        <v>5007</v>
      </c>
      <c r="M1247" t="s">
        <v>5008</v>
      </c>
      <c r="N1247">
        <v>160657</v>
      </c>
      <c r="O1247" t="b">
        <v>0</v>
      </c>
      <c r="P1247">
        <v>23469</v>
      </c>
      <c r="Q1247" t="s">
        <v>5156</v>
      </c>
      <c r="R1247" t="s">
        <v>3739</v>
      </c>
      <c r="S1247" t="s">
        <v>3740</v>
      </c>
      <c r="T1247" t="s">
        <v>130</v>
      </c>
      <c r="U1247">
        <v>18704118</v>
      </c>
      <c r="V1247" t="s">
        <v>5137</v>
      </c>
      <c r="X1247">
        <v>0</v>
      </c>
      <c r="Z1247">
        <v>120</v>
      </c>
      <c r="AB1247" t="s">
        <v>130</v>
      </c>
      <c r="AC1247" t="s">
        <v>125</v>
      </c>
      <c r="AD1247" t="s">
        <v>125</v>
      </c>
      <c r="AE1247" t="s">
        <v>125</v>
      </c>
      <c r="AF1247" t="s">
        <v>125</v>
      </c>
      <c r="AG1247" t="s">
        <v>130</v>
      </c>
    </row>
    <row r="1248" spans="1:33" x14ac:dyDescent="0.2">
      <c r="A1248">
        <v>92</v>
      </c>
      <c r="B1248">
        <v>19029</v>
      </c>
      <c r="C1248" t="s">
        <v>5005</v>
      </c>
      <c r="D1248" t="s">
        <v>4673</v>
      </c>
      <c r="E1248" t="s">
        <v>3665</v>
      </c>
      <c r="F1248" t="s">
        <v>3735</v>
      </c>
      <c r="G1248">
        <v>3</v>
      </c>
      <c r="H1248">
        <v>0</v>
      </c>
      <c r="I1248" t="s">
        <v>5006</v>
      </c>
      <c r="J1248" t="s">
        <v>5007</v>
      </c>
      <c r="M1248" t="s">
        <v>5008</v>
      </c>
      <c r="N1248">
        <v>160656</v>
      </c>
      <c r="O1248" t="b">
        <v>0</v>
      </c>
      <c r="P1248">
        <v>23468</v>
      </c>
      <c r="Q1248" t="s">
        <v>5157</v>
      </c>
      <c r="R1248" t="s">
        <v>3739</v>
      </c>
      <c r="S1248" t="s">
        <v>3740</v>
      </c>
      <c r="T1248" t="s">
        <v>130</v>
      </c>
      <c r="U1248">
        <v>18704034</v>
      </c>
      <c r="V1248" t="s">
        <v>3744</v>
      </c>
      <c r="AB1248" t="s">
        <v>130</v>
      </c>
      <c r="AC1248" t="s">
        <v>125</v>
      </c>
      <c r="AD1248" t="s">
        <v>125</v>
      </c>
      <c r="AE1248" t="s">
        <v>125</v>
      </c>
      <c r="AF1248" t="s">
        <v>125</v>
      </c>
      <c r="AG1248" t="s">
        <v>130</v>
      </c>
    </row>
    <row r="1249" spans="1:33" x14ac:dyDescent="0.2">
      <c r="A1249">
        <v>92</v>
      </c>
      <c r="B1249">
        <v>19029</v>
      </c>
      <c r="C1249" t="s">
        <v>5005</v>
      </c>
      <c r="D1249" t="s">
        <v>4673</v>
      </c>
      <c r="E1249" t="s">
        <v>3665</v>
      </c>
      <c r="F1249" t="s">
        <v>3735</v>
      </c>
      <c r="G1249">
        <v>3</v>
      </c>
      <c r="H1249">
        <v>0</v>
      </c>
      <c r="I1249" t="s">
        <v>5006</v>
      </c>
      <c r="J1249" t="s">
        <v>5007</v>
      </c>
      <c r="M1249" t="s">
        <v>5008</v>
      </c>
      <c r="N1249">
        <v>160655</v>
      </c>
      <c r="O1249" t="b">
        <v>0</v>
      </c>
      <c r="P1249">
        <v>23467</v>
      </c>
      <c r="Q1249" t="s">
        <v>5158</v>
      </c>
      <c r="R1249" t="s">
        <v>3739</v>
      </c>
      <c r="S1249" t="s">
        <v>3740</v>
      </c>
      <c r="T1249" t="s">
        <v>130</v>
      </c>
      <c r="U1249">
        <v>18703986</v>
      </c>
      <c r="V1249" t="s">
        <v>3744</v>
      </c>
      <c r="AB1249" t="s">
        <v>130</v>
      </c>
      <c r="AC1249" t="s">
        <v>125</v>
      </c>
      <c r="AD1249" t="s">
        <v>125</v>
      </c>
      <c r="AE1249" t="s">
        <v>125</v>
      </c>
      <c r="AF1249" t="s">
        <v>125</v>
      </c>
      <c r="AG1249" t="s">
        <v>130</v>
      </c>
    </row>
    <row r="1250" spans="1:33" x14ac:dyDescent="0.2">
      <c r="A1250">
        <v>92</v>
      </c>
      <c r="B1250">
        <v>19029</v>
      </c>
      <c r="C1250" t="s">
        <v>5005</v>
      </c>
      <c r="D1250" t="s">
        <v>4673</v>
      </c>
      <c r="E1250" t="s">
        <v>3665</v>
      </c>
      <c r="F1250" t="s">
        <v>3735</v>
      </c>
      <c r="G1250">
        <v>3</v>
      </c>
      <c r="H1250">
        <v>0</v>
      </c>
      <c r="I1250" t="s">
        <v>5006</v>
      </c>
      <c r="J1250" t="s">
        <v>5007</v>
      </c>
      <c r="M1250" t="s">
        <v>5008</v>
      </c>
      <c r="N1250">
        <v>160661</v>
      </c>
      <c r="O1250" t="b">
        <v>0</v>
      </c>
      <c r="P1250">
        <v>23473</v>
      </c>
      <c r="Q1250" t="s">
        <v>5159</v>
      </c>
      <c r="R1250" t="s">
        <v>3739</v>
      </c>
      <c r="S1250" t="s">
        <v>3740</v>
      </c>
      <c r="T1250" t="s">
        <v>130</v>
      </c>
      <c r="U1250">
        <v>18705018</v>
      </c>
      <c r="V1250" t="s">
        <v>5137</v>
      </c>
      <c r="X1250">
        <v>0</v>
      </c>
      <c r="Z1250">
        <v>120</v>
      </c>
      <c r="AB1250" t="s">
        <v>130</v>
      </c>
      <c r="AC1250" t="s">
        <v>125</v>
      </c>
      <c r="AD1250" t="s">
        <v>125</v>
      </c>
      <c r="AE1250" t="s">
        <v>125</v>
      </c>
      <c r="AF1250" t="s">
        <v>125</v>
      </c>
      <c r="AG1250" t="s">
        <v>130</v>
      </c>
    </row>
    <row r="1251" spans="1:33" x14ac:dyDescent="0.2">
      <c r="A1251">
        <v>92</v>
      </c>
      <c r="B1251">
        <v>19029</v>
      </c>
      <c r="C1251" t="s">
        <v>5005</v>
      </c>
      <c r="D1251" t="s">
        <v>4673</v>
      </c>
      <c r="E1251" t="s">
        <v>3665</v>
      </c>
      <c r="F1251" t="s">
        <v>3735</v>
      </c>
      <c r="G1251">
        <v>3</v>
      </c>
      <c r="H1251">
        <v>0</v>
      </c>
      <c r="I1251" t="s">
        <v>5006</v>
      </c>
      <c r="J1251" t="s">
        <v>5007</v>
      </c>
      <c r="M1251" t="s">
        <v>5008</v>
      </c>
      <c r="N1251">
        <v>160659</v>
      </c>
      <c r="O1251" t="b">
        <v>0</v>
      </c>
      <c r="P1251">
        <v>23471</v>
      </c>
      <c r="Q1251" t="s">
        <v>5160</v>
      </c>
      <c r="R1251" t="s">
        <v>3739</v>
      </c>
      <c r="S1251" t="s">
        <v>3740</v>
      </c>
      <c r="T1251" t="s">
        <v>130</v>
      </c>
      <c r="U1251">
        <v>18704804</v>
      </c>
      <c r="V1251" t="s">
        <v>3744</v>
      </c>
      <c r="AB1251" t="s">
        <v>130</v>
      </c>
      <c r="AC1251" t="s">
        <v>125</v>
      </c>
      <c r="AD1251" t="s">
        <v>125</v>
      </c>
      <c r="AE1251" t="s">
        <v>125</v>
      </c>
      <c r="AF1251" t="s">
        <v>125</v>
      </c>
      <c r="AG1251" t="s">
        <v>130</v>
      </c>
    </row>
    <row r="1252" spans="1:33" x14ac:dyDescent="0.2">
      <c r="A1252">
        <v>92</v>
      </c>
      <c r="B1252">
        <v>19029</v>
      </c>
      <c r="C1252" t="s">
        <v>5005</v>
      </c>
      <c r="D1252" t="s">
        <v>4673</v>
      </c>
      <c r="E1252" t="s">
        <v>3665</v>
      </c>
      <c r="F1252" t="s">
        <v>3735</v>
      </c>
      <c r="G1252">
        <v>3</v>
      </c>
      <c r="H1252">
        <v>0</v>
      </c>
      <c r="I1252" t="s">
        <v>5006</v>
      </c>
      <c r="J1252" t="s">
        <v>5007</v>
      </c>
      <c r="M1252" t="s">
        <v>5008</v>
      </c>
      <c r="N1252">
        <v>160658</v>
      </c>
      <c r="O1252" t="b">
        <v>0</v>
      </c>
      <c r="P1252">
        <v>23470</v>
      </c>
      <c r="Q1252" t="s">
        <v>5161</v>
      </c>
      <c r="R1252" t="s">
        <v>3739</v>
      </c>
      <c r="S1252" t="s">
        <v>3740</v>
      </c>
      <c r="T1252" t="s">
        <v>130</v>
      </c>
      <c r="U1252">
        <v>18704262</v>
      </c>
      <c r="V1252" t="s">
        <v>3744</v>
      </c>
      <c r="AB1252" t="s">
        <v>130</v>
      </c>
      <c r="AC1252" t="s">
        <v>125</v>
      </c>
      <c r="AD1252" t="s">
        <v>125</v>
      </c>
      <c r="AE1252" t="s">
        <v>125</v>
      </c>
      <c r="AF1252" t="s">
        <v>125</v>
      </c>
      <c r="AG1252" t="s">
        <v>130</v>
      </c>
    </row>
    <row r="1253" spans="1:33" x14ac:dyDescent="0.2">
      <c r="A1253">
        <v>92</v>
      </c>
      <c r="B1253">
        <v>19029</v>
      </c>
      <c r="C1253" t="s">
        <v>5005</v>
      </c>
      <c r="D1253" t="s">
        <v>4673</v>
      </c>
      <c r="E1253" t="s">
        <v>3665</v>
      </c>
      <c r="F1253" t="s">
        <v>3735</v>
      </c>
      <c r="G1253">
        <v>3</v>
      </c>
      <c r="H1253">
        <v>0</v>
      </c>
      <c r="I1253" t="s">
        <v>5006</v>
      </c>
      <c r="J1253" t="s">
        <v>5007</v>
      </c>
      <c r="M1253" t="s">
        <v>5008</v>
      </c>
      <c r="N1253">
        <v>160660</v>
      </c>
      <c r="O1253" t="b">
        <v>0</v>
      </c>
      <c r="P1253">
        <v>23472</v>
      </c>
      <c r="Q1253" t="s">
        <v>5162</v>
      </c>
      <c r="R1253" t="s">
        <v>3739</v>
      </c>
      <c r="S1253" t="s">
        <v>3740</v>
      </c>
      <c r="T1253" t="s">
        <v>130</v>
      </c>
      <c r="U1253">
        <v>18704886</v>
      </c>
      <c r="V1253" t="s">
        <v>5163</v>
      </c>
      <c r="X1253">
        <v>45</v>
      </c>
      <c r="Z1253">
        <v>55</v>
      </c>
      <c r="AB1253" t="s">
        <v>130</v>
      </c>
      <c r="AC1253" t="s">
        <v>125</v>
      </c>
      <c r="AD1253" t="s">
        <v>125</v>
      </c>
      <c r="AE1253" t="s">
        <v>125</v>
      </c>
      <c r="AF1253" t="s">
        <v>125</v>
      </c>
      <c r="AG1253" t="s">
        <v>130</v>
      </c>
    </row>
    <row r="1254" spans="1:33" x14ac:dyDescent="0.2">
      <c r="A1254">
        <v>92</v>
      </c>
      <c r="B1254">
        <v>19029</v>
      </c>
      <c r="C1254" t="s">
        <v>5005</v>
      </c>
      <c r="D1254" t="s">
        <v>4673</v>
      </c>
      <c r="E1254" t="s">
        <v>3665</v>
      </c>
      <c r="F1254" t="s">
        <v>3735</v>
      </c>
      <c r="G1254">
        <v>3</v>
      </c>
      <c r="H1254">
        <v>0</v>
      </c>
      <c r="I1254" t="s">
        <v>5006</v>
      </c>
      <c r="J1254" t="s">
        <v>5007</v>
      </c>
      <c r="M1254" t="s">
        <v>5008</v>
      </c>
      <c r="N1254">
        <v>160662</v>
      </c>
      <c r="O1254" t="b">
        <v>0</v>
      </c>
      <c r="P1254">
        <v>23474</v>
      </c>
      <c r="Q1254" t="s">
        <v>5164</v>
      </c>
      <c r="R1254" t="s">
        <v>3827</v>
      </c>
      <c r="S1254" t="s">
        <v>3828</v>
      </c>
      <c r="T1254" t="s">
        <v>125</v>
      </c>
      <c r="U1254">
        <v>18705317</v>
      </c>
      <c r="V1254" t="s">
        <v>5165</v>
      </c>
      <c r="X1254">
        <v>1</v>
      </c>
      <c r="Z1254">
        <v>3</v>
      </c>
      <c r="AB1254" t="s">
        <v>130</v>
      </c>
      <c r="AC1254" t="s">
        <v>125</v>
      </c>
      <c r="AD1254" t="s">
        <v>125</v>
      </c>
      <c r="AE1254" t="s">
        <v>125</v>
      </c>
      <c r="AF1254" t="s">
        <v>125</v>
      </c>
      <c r="AG1254" t="s">
        <v>130</v>
      </c>
    </row>
    <row r="1255" spans="1:33" x14ac:dyDescent="0.2">
      <c r="A1255">
        <v>92</v>
      </c>
      <c r="B1255">
        <v>19029</v>
      </c>
      <c r="C1255" t="s">
        <v>5005</v>
      </c>
      <c r="D1255" t="s">
        <v>4673</v>
      </c>
      <c r="E1255" t="s">
        <v>3665</v>
      </c>
      <c r="F1255" t="s">
        <v>3735</v>
      </c>
      <c r="G1255">
        <v>3</v>
      </c>
      <c r="H1255">
        <v>0</v>
      </c>
      <c r="I1255" t="s">
        <v>5006</v>
      </c>
      <c r="J1255" t="s">
        <v>5007</v>
      </c>
      <c r="M1255" t="s">
        <v>5008</v>
      </c>
      <c r="N1255">
        <v>160671</v>
      </c>
      <c r="O1255" t="b">
        <v>0</v>
      </c>
      <c r="P1255">
        <v>23479</v>
      </c>
      <c r="Q1255" t="s">
        <v>5166</v>
      </c>
      <c r="R1255" t="s">
        <v>3739</v>
      </c>
      <c r="S1255" t="s">
        <v>3740</v>
      </c>
      <c r="T1255" t="s">
        <v>130</v>
      </c>
      <c r="U1255">
        <v>18706726</v>
      </c>
      <c r="V1255" t="s">
        <v>5137</v>
      </c>
      <c r="X1255">
        <v>0</v>
      </c>
      <c r="Z1255">
        <v>120</v>
      </c>
      <c r="AB1255" t="s">
        <v>130</v>
      </c>
      <c r="AC1255" t="s">
        <v>125</v>
      </c>
      <c r="AD1255" t="s">
        <v>125</v>
      </c>
      <c r="AE1255" t="s">
        <v>125</v>
      </c>
      <c r="AF1255" t="s">
        <v>125</v>
      </c>
      <c r="AG1255" t="s">
        <v>130</v>
      </c>
    </row>
    <row r="1256" spans="1:33" x14ac:dyDescent="0.2">
      <c r="A1256">
        <v>92</v>
      </c>
      <c r="B1256">
        <v>19029</v>
      </c>
      <c r="C1256" t="s">
        <v>5005</v>
      </c>
      <c r="D1256" t="s">
        <v>4673</v>
      </c>
      <c r="E1256" t="s">
        <v>3665</v>
      </c>
      <c r="F1256" t="s">
        <v>3735</v>
      </c>
      <c r="G1256">
        <v>3</v>
      </c>
      <c r="H1256">
        <v>0</v>
      </c>
      <c r="I1256" t="s">
        <v>5006</v>
      </c>
      <c r="J1256" t="s">
        <v>5007</v>
      </c>
      <c r="M1256" t="s">
        <v>5008</v>
      </c>
      <c r="N1256">
        <v>160669</v>
      </c>
      <c r="O1256" t="b">
        <v>0</v>
      </c>
      <c r="P1256">
        <v>23477</v>
      </c>
      <c r="Q1256" t="s">
        <v>5167</v>
      </c>
      <c r="R1256" t="s">
        <v>3739</v>
      </c>
      <c r="S1256" t="s">
        <v>3740</v>
      </c>
      <c r="T1256" t="s">
        <v>130</v>
      </c>
      <c r="U1256">
        <v>18706608</v>
      </c>
      <c r="V1256" t="s">
        <v>3744</v>
      </c>
      <c r="AB1256" t="s">
        <v>130</v>
      </c>
      <c r="AC1256" t="s">
        <v>125</v>
      </c>
      <c r="AD1256" t="s">
        <v>125</v>
      </c>
      <c r="AE1256" t="s">
        <v>125</v>
      </c>
      <c r="AF1256" t="s">
        <v>125</v>
      </c>
      <c r="AG1256" t="s">
        <v>130</v>
      </c>
    </row>
    <row r="1257" spans="1:33" x14ac:dyDescent="0.2">
      <c r="A1257">
        <v>92</v>
      </c>
      <c r="B1257">
        <v>19029</v>
      </c>
      <c r="C1257" t="s">
        <v>5005</v>
      </c>
      <c r="D1257" t="s">
        <v>4673</v>
      </c>
      <c r="E1257" t="s">
        <v>3665</v>
      </c>
      <c r="F1257" t="s">
        <v>3735</v>
      </c>
      <c r="G1257">
        <v>3</v>
      </c>
      <c r="H1257">
        <v>0</v>
      </c>
      <c r="I1257" t="s">
        <v>5006</v>
      </c>
      <c r="J1257" t="s">
        <v>5007</v>
      </c>
      <c r="M1257" t="s">
        <v>5008</v>
      </c>
      <c r="N1257">
        <v>160668</v>
      </c>
      <c r="O1257" t="b">
        <v>0</v>
      </c>
      <c r="P1257">
        <v>23476</v>
      </c>
      <c r="Q1257" t="s">
        <v>5168</v>
      </c>
      <c r="R1257" t="s">
        <v>3739</v>
      </c>
      <c r="S1257" t="s">
        <v>3740</v>
      </c>
      <c r="T1257" t="s">
        <v>130</v>
      </c>
      <c r="U1257">
        <v>18706593</v>
      </c>
      <c r="V1257" t="s">
        <v>3744</v>
      </c>
      <c r="AB1257" t="s">
        <v>130</v>
      </c>
      <c r="AC1257" t="s">
        <v>125</v>
      </c>
      <c r="AD1257" t="s">
        <v>125</v>
      </c>
      <c r="AE1257" t="s">
        <v>125</v>
      </c>
      <c r="AF1257" t="s">
        <v>125</v>
      </c>
      <c r="AG1257" t="s">
        <v>130</v>
      </c>
    </row>
    <row r="1258" spans="1:33" x14ac:dyDescent="0.2">
      <c r="A1258">
        <v>92</v>
      </c>
      <c r="B1258">
        <v>19029</v>
      </c>
      <c r="C1258" t="s">
        <v>5005</v>
      </c>
      <c r="D1258" t="s">
        <v>4673</v>
      </c>
      <c r="E1258" t="s">
        <v>3665</v>
      </c>
      <c r="F1258" t="s">
        <v>3735</v>
      </c>
      <c r="G1258">
        <v>3</v>
      </c>
      <c r="H1258">
        <v>0</v>
      </c>
      <c r="I1258" t="s">
        <v>5006</v>
      </c>
      <c r="J1258" t="s">
        <v>5007</v>
      </c>
      <c r="M1258" t="s">
        <v>5008</v>
      </c>
      <c r="N1258">
        <v>160670</v>
      </c>
      <c r="O1258" t="b">
        <v>0</v>
      </c>
      <c r="P1258">
        <v>23478</v>
      </c>
      <c r="Q1258" t="s">
        <v>5169</v>
      </c>
      <c r="R1258" t="s">
        <v>3739</v>
      </c>
      <c r="S1258" t="s">
        <v>3740</v>
      </c>
      <c r="T1258" t="s">
        <v>130</v>
      </c>
      <c r="U1258">
        <v>18706694</v>
      </c>
      <c r="V1258" t="s">
        <v>5143</v>
      </c>
      <c r="X1258">
        <v>30</v>
      </c>
      <c r="Z1258">
        <v>40</v>
      </c>
      <c r="AB1258" t="s">
        <v>130</v>
      </c>
      <c r="AC1258" t="s">
        <v>125</v>
      </c>
      <c r="AD1258" t="s">
        <v>125</v>
      </c>
      <c r="AE1258" t="s">
        <v>125</v>
      </c>
      <c r="AF1258" t="s">
        <v>125</v>
      </c>
      <c r="AG1258" t="s">
        <v>130</v>
      </c>
    </row>
    <row r="1259" spans="1:33" x14ac:dyDescent="0.2">
      <c r="A1259">
        <v>92</v>
      </c>
      <c r="B1259">
        <v>19029</v>
      </c>
      <c r="C1259" t="s">
        <v>5005</v>
      </c>
      <c r="D1259" t="s">
        <v>4673</v>
      </c>
      <c r="E1259" t="s">
        <v>3665</v>
      </c>
      <c r="F1259" t="s">
        <v>3735</v>
      </c>
      <c r="G1259">
        <v>3</v>
      </c>
      <c r="H1259">
        <v>0</v>
      </c>
      <c r="I1259" t="s">
        <v>5006</v>
      </c>
      <c r="J1259" t="s">
        <v>5007</v>
      </c>
      <c r="M1259" t="s">
        <v>5008</v>
      </c>
      <c r="N1259">
        <v>160672</v>
      </c>
      <c r="O1259" t="b">
        <v>0</v>
      </c>
      <c r="P1259">
        <v>23480</v>
      </c>
      <c r="Q1259" t="s">
        <v>5170</v>
      </c>
      <c r="R1259" t="s">
        <v>3827</v>
      </c>
      <c r="S1259" t="s">
        <v>3828</v>
      </c>
      <c r="T1259" t="s">
        <v>125</v>
      </c>
      <c r="U1259">
        <v>18706851</v>
      </c>
      <c r="V1259" t="s">
        <v>5165</v>
      </c>
      <c r="X1259">
        <v>1</v>
      </c>
      <c r="Z1259">
        <v>3</v>
      </c>
      <c r="AB1259" t="s">
        <v>130</v>
      </c>
      <c r="AC1259" t="s">
        <v>125</v>
      </c>
      <c r="AD1259" t="s">
        <v>125</v>
      </c>
      <c r="AE1259" t="s">
        <v>125</v>
      </c>
      <c r="AF1259" t="s">
        <v>125</v>
      </c>
      <c r="AG1259" t="s">
        <v>130</v>
      </c>
    </row>
    <row r="1260" spans="1:33" x14ac:dyDescent="0.2">
      <c r="A1260">
        <v>92</v>
      </c>
      <c r="B1260">
        <v>19029</v>
      </c>
      <c r="C1260" t="s">
        <v>5005</v>
      </c>
      <c r="D1260" t="s">
        <v>4673</v>
      </c>
      <c r="E1260" t="s">
        <v>3665</v>
      </c>
      <c r="F1260" t="s">
        <v>3735</v>
      </c>
      <c r="G1260">
        <v>3</v>
      </c>
      <c r="H1260">
        <v>0</v>
      </c>
      <c r="I1260" t="s">
        <v>5006</v>
      </c>
      <c r="J1260" t="s">
        <v>5007</v>
      </c>
      <c r="M1260" t="s">
        <v>5008</v>
      </c>
      <c r="N1260">
        <v>160806</v>
      </c>
      <c r="O1260" t="b">
        <v>0</v>
      </c>
      <c r="P1260">
        <v>23485</v>
      </c>
      <c r="Q1260" t="s">
        <v>5171</v>
      </c>
      <c r="R1260" t="s">
        <v>3739</v>
      </c>
      <c r="S1260" t="s">
        <v>3740</v>
      </c>
      <c r="T1260" t="s">
        <v>130</v>
      </c>
      <c r="U1260">
        <v>18712092</v>
      </c>
      <c r="V1260" t="s">
        <v>5137</v>
      </c>
      <c r="X1260">
        <v>0</v>
      </c>
      <c r="Z1260">
        <v>120</v>
      </c>
      <c r="AB1260" t="s">
        <v>130</v>
      </c>
      <c r="AC1260" t="s">
        <v>125</v>
      </c>
      <c r="AD1260" t="s">
        <v>125</v>
      </c>
      <c r="AE1260" t="s">
        <v>125</v>
      </c>
      <c r="AF1260" t="s">
        <v>125</v>
      </c>
      <c r="AG1260" t="s">
        <v>130</v>
      </c>
    </row>
    <row r="1261" spans="1:33" x14ac:dyDescent="0.2">
      <c r="A1261">
        <v>92</v>
      </c>
      <c r="B1261">
        <v>19029</v>
      </c>
      <c r="C1261" t="s">
        <v>5005</v>
      </c>
      <c r="D1261" t="s">
        <v>4673</v>
      </c>
      <c r="E1261" t="s">
        <v>3665</v>
      </c>
      <c r="F1261" t="s">
        <v>3735</v>
      </c>
      <c r="G1261">
        <v>3</v>
      </c>
      <c r="H1261">
        <v>0</v>
      </c>
      <c r="I1261" t="s">
        <v>5006</v>
      </c>
      <c r="J1261" t="s">
        <v>5007</v>
      </c>
      <c r="M1261" t="s">
        <v>5008</v>
      </c>
      <c r="N1261">
        <v>160799</v>
      </c>
      <c r="O1261" t="b">
        <v>0</v>
      </c>
      <c r="P1261">
        <v>23482</v>
      </c>
      <c r="Q1261" t="s">
        <v>5172</v>
      </c>
      <c r="R1261" t="s">
        <v>3739</v>
      </c>
      <c r="S1261" t="s">
        <v>3740</v>
      </c>
      <c r="T1261" t="s">
        <v>130</v>
      </c>
      <c r="U1261">
        <v>18708080</v>
      </c>
      <c r="V1261" t="s">
        <v>3744</v>
      </c>
      <c r="AB1261" t="s">
        <v>130</v>
      </c>
      <c r="AC1261" t="s">
        <v>125</v>
      </c>
      <c r="AD1261" t="s">
        <v>125</v>
      </c>
      <c r="AE1261" t="s">
        <v>125</v>
      </c>
      <c r="AF1261" t="s">
        <v>125</v>
      </c>
      <c r="AG1261" t="s">
        <v>130</v>
      </c>
    </row>
    <row r="1262" spans="1:33" x14ac:dyDescent="0.2">
      <c r="A1262">
        <v>92</v>
      </c>
      <c r="B1262">
        <v>19029</v>
      </c>
      <c r="C1262" t="s">
        <v>5005</v>
      </c>
      <c r="D1262" t="s">
        <v>4673</v>
      </c>
      <c r="E1262" t="s">
        <v>3665</v>
      </c>
      <c r="F1262" t="s">
        <v>3735</v>
      </c>
      <c r="G1262">
        <v>3</v>
      </c>
      <c r="H1262">
        <v>0</v>
      </c>
      <c r="I1262" t="s">
        <v>5006</v>
      </c>
      <c r="J1262" t="s">
        <v>5007</v>
      </c>
      <c r="M1262" t="s">
        <v>5008</v>
      </c>
      <c r="N1262">
        <v>160798</v>
      </c>
      <c r="O1262" t="b">
        <v>0</v>
      </c>
      <c r="P1262">
        <v>23481</v>
      </c>
      <c r="Q1262" t="s">
        <v>5173</v>
      </c>
      <c r="R1262" t="s">
        <v>3739</v>
      </c>
      <c r="S1262" t="s">
        <v>3740</v>
      </c>
      <c r="T1262" t="s">
        <v>130</v>
      </c>
      <c r="U1262">
        <v>18708008</v>
      </c>
      <c r="V1262" t="s">
        <v>3744</v>
      </c>
      <c r="AB1262" t="s">
        <v>130</v>
      </c>
      <c r="AC1262" t="s">
        <v>125</v>
      </c>
      <c r="AD1262" t="s">
        <v>125</v>
      </c>
      <c r="AE1262" t="s">
        <v>125</v>
      </c>
      <c r="AF1262" t="s">
        <v>125</v>
      </c>
      <c r="AG1262" t="s">
        <v>130</v>
      </c>
    </row>
    <row r="1263" spans="1:33" x14ac:dyDescent="0.2">
      <c r="A1263">
        <v>92</v>
      </c>
      <c r="B1263">
        <v>19029</v>
      </c>
      <c r="C1263" t="s">
        <v>5005</v>
      </c>
      <c r="D1263" t="s">
        <v>4673</v>
      </c>
      <c r="E1263" t="s">
        <v>3665</v>
      </c>
      <c r="F1263" t="s">
        <v>3735</v>
      </c>
      <c r="G1263">
        <v>3</v>
      </c>
      <c r="H1263">
        <v>0</v>
      </c>
      <c r="I1263" t="s">
        <v>5006</v>
      </c>
      <c r="J1263" t="s">
        <v>5007</v>
      </c>
      <c r="M1263" t="s">
        <v>5008</v>
      </c>
      <c r="N1263">
        <v>160805</v>
      </c>
      <c r="O1263" t="b">
        <v>0</v>
      </c>
      <c r="P1263">
        <v>23484</v>
      </c>
      <c r="Q1263" t="s">
        <v>5174</v>
      </c>
      <c r="R1263" t="s">
        <v>3739</v>
      </c>
      <c r="S1263" t="s">
        <v>3740</v>
      </c>
      <c r="T1263" t="s">
        <v>130</v>
      </c>
      <c r="U1263">
        <v>18712027</v>
      </c>
      <c r="V1263" t="s">
        <v>5175</v>
      </c>
      <c r="X1263">
        <v>0</v>
      </c>
      <c r="Z1263">
        <v>5</v>
      </c>
      <c r="AB1263" t="s">
        <v>130</v>
      </c>
      <c r="AC1263" t="s">
        <v>125</v>
      </c>
      <c r="AD1263" t="s">
        <v>125</v>
      </c>
      <c r="AE1263" t="s">
        <v>125</v>
      </c>
      <c r="AF1263" t="s">
        <v>125</v>
      </c>
      <c r="AG1263" t="s">
        <v>130</v>
      </c>
    </row>
    <row r="1264" spans="1:33" x14ac:dyDescent="0.2">
      <c r="A1264">
        <v>92</v>
      </c>
      <c r="B1264">
        <v>19029</v>
      </c>
      <c r="C1264" t="s">
        <v>5005</v>
      </c>
      <c r="D1264" t="s">
        <v>4673</v>
      </c>
      <c r="E1264" t="s">
        <v>3665</v>
      </c>
      <c r="F1264" t="s">
        <v>3735</v>
      </c>
      <c r="G1264">
        <v>3</v>
      </c>
      <c r="H1264">
        <v>0</v>
      </c>
      <c r="I1264" t="s">
        <v>5006</v>
      </c>
      <c r="J1264" t="s">
        <v>5007</v>
      </c>
      <c r="M1264" t="s">
        <v>5008</v>
      </c>
      <c r="N1264">
        <v>160804</v>
      </c>
      <c r="O1264" t="b">
        <v>0</v>
      </c>
      <c r="P1264">
        <v>23483</v>
      </c>
      <c r="Q1264" t="s">
        <v>5176</v>
      </c>
      <c r="R1264" t="s">
        <v>3739</v>
      </c>
      <c r="S1264" t="s">
        <v>3740</v>
      </c>
      <c r="T1264" t="s">
        <v>130</v>
      </c>
      <c r="U1264">
        <v>18711727</v>
      </c>
      <c r="V1264" t="s">
        <v>3841</v>
      </c>
      <c r="X1264">
        <v>40</v>
      </c>
      <c r="Z1264">
        <v>50</v>
      </c>
      <c r="AB1264" t="s">
        <v>130</v>
      </c>
      <c r="AC1264" t="s">
        <v>125</v>
      </c>
      <c r="AD1264" t="s">
        <v>125</v>
      </c>
      <c r="AE1264" t="s">
        <v>125</v>
      </c>
      <c r="AF1264" t="s">
        <v>125</v>
      </c>
      <c r="AG1264" t="s">
        <v>130</v>
      </c>
    </row>
    <row r="1265" spans="1:33" x14ac:dyDescent="0.2">
      <c r="A1265">
        <v>92</v>
      </c>
      <c r="B1265">
        <v>19029</v>
      </c>
      <c r="C1265" t="s">
        <v>5005</v>
      </c>
      <c r="D1265" t="s">
        <v>4673</v>
      </c>
      <c r="E1265" t="s">
        <v>3665</v>
      </c>
      <c r="F1265" t="s">
        <v>3735</v>
      </c>
      <c r="G1265">
        <v>3</v>
      </c>
      <c r="H1265">
        <v>0</v>
      </c>
      <c r="I1265" t="s">
        <v>5006</v>
      </c>
      <c r="J1265" t="s">
        <v>5007</v>
      </c>
      <c r="M1265" t="s">
        <v>5008</v>
      </c>
      <c r="N1265">
        <v>160808</v>
      </c>
      <c r="O1265" t="b">
        <v>0</v>
      </c>
      <c r="P1265">
        <v>23487</v>
      </c>
      <c r="Q1265" t="s">
        <v>5177</v>
      </c>
      <c r="R1265" t="s">
        <v>3827</v>
      </c>
      <c r="S1265" t="s">
        <v>3828</v>
      </c>
      <c r="T1265" t="s">
        <v>125</v>
      </c>
      <c r="U1265">
        <v>18712281</v>
      </c>
      <c r="V1265" t="s">
        <v>5178</v>
      </c>
      <c r="X1265">
        <v>2</v>
      </c>
      <c r="Z1265">
        <v>5</v>
      </c>
      <c r="AB1265" t="s">
        <v>130</v>
      </c>
      <c r="AC1265" t="s">
        <v>125</v>
      </c>
      <c r="AD1265" t="s">
        <v>125</v>
      </c>
      <c r="AE1265" t="s">
        <v>125</v>
      </c>
      <c r="AF1265" t="s">
        <v>125</v>
      </c>
      <c r="AG1265" t="s">
        <v>130</v>
      </c>
    </row>
    <row r="1266" spans="1:33" x14ac:dyDescent="0.2">
      <c r="A1266">
        <v>92</v>
      </c>
      <c r="B1266">
        <v>19029</v>
      </c>
      <c r="C1266" t="s">
        <v>5005</v>
      </c>
      <c r="D1266" t="s">
        <v>4673</v>
      </c>
      <c r="E1266" t="s">
        <v>3665</v>
      </c>
      <c r="F1266" t="s">
        <v>3735</v>
      </c>
      <c r="G1266">
        <v>3</v>
      </c>
      <c r="H1266">
        <v>0</v>
      </c>
      <c r="I1266" t="s">
        <v>5006</v>
      </c>
      <c r="J1266" t="s">
        <v>5007</v>
      </c>
      <c r="M1266" t="s">
        <v>5008</v>
      </c>
      <c r="N1266">
        <v>160812</v>
      </c>
      <c r="O1266" t="b">
        <v>0</v>
      </c>
      <c r="P1266">
        <v>23491</v>
      </c>
      <c r="Q1266" t="s">
        <v>5179</v>
      </c>
      <c r="R1266" t="s">
        <v>3739</v>
      </c>
      <c r="S1266" t="s">
        <v>3740</v>
      </c>
      <c r="T1266" t="s">
        <v>130</v>
      </c>
      <c r="U1266">
        <v>18712441</v>
      </c>
      <c r="V1266" t="s">
        <v>5137</v>
      </c>
      <c r="X1266">
        <v>0</v>
      </c>
      <c r="Z1266">
        <v>120</v>
      </c>
      <c r="AB1266" t="s">
        <v>130</v>
      </c>
      <c r="AC1266" t="s">
        <v>125</v>
      </c>
      <c r="AD1266" t="s">
        <v>125</v>
      </c>
      <c r="AE1266" t="s">
        <v>125</v>
      </c>
      <c r="AF1266" t="s">
        <v>125</v>
      </c>
      <c r="AG1266" t="s">
        <v>130</v>
      </c>
    </row>
    <row r="1267" spans="1:33" x14ac:dyDescent="0.2">
      <c r="A1267">
        <v>92</v>
      </c>
      <c r="B1267">
        <v>19029</v>
      </c>
      <c r="C1267" t="s">
        <v>5005</v>
      </c>
      <c r="D1267" t="s">
        <v>4673</v>
      </c>
      <c r="E1267" t="s">
        <v>3665</v>
      </c>
      <c r="F1267" t="s">
        <v>3735</v>
      </c>
      <c r="G1267">
        <v>3</v>
      </c>
      <c r="H1267">
        <v>0</v>
      </c>
      <c r="I1267" t="s">
        <v>5006</v>
      </c>
      <c r="J1267" t="s">
        <v>5007</v>
      </c>
      <c r="M1267" t="s">
        <v>5008</v>
      </c>
      <c r="N1267">
        <v>160810</v>
      </c>
      <c r="O1267" t="b">
        <v>0</v>
      </c>
      <c r="P1267">
        <v>23489</v>
      </c>
      <c r="Q1267" t="s">
        <v>5180</v>
      </c>
      <c r="R1267" t="s">
        <v>3739</v>
      </c>
      <c r="S1267" t="s">
        <v>3740</v>
      </c>
      <c r="T1267" t="s">
        <v>130</v>
      </c>
      <c r="U1267">
        <v>18712341</v>
      </c>
      <c r="V1267" t="s">
        <v>3744</v>
      </c>
      <c r="AB1267" t="s">
        <v>130</v>
      </c>
      <c r="AC1267" t="s">
        <v>125</v>
      </c>
      <c r="AD1267" t="s">
        <v>125</v>
      </c>
      <c r="AE1267" t="s">
        <v>125</v>
      </c>
      <c r="AF1267" t="s">
        <v>125</v>
      </c>
      <c r="AG1267" t="s">
        <v>130</v>
      </c>
    </row>
    <row r="1268" spans="1:33" x14ac:dyDescent="0.2">
      <c r="A1268">
        <v>92</v>
      </c>
      <c r="B1268">
        <v>19029</v>
      </c>
      <c r="C1268" t="s">
        <v>5005</v>
      </c>
      <c r="D1268" t="s">
        <v>4673</v>
      </c>
      <c r="E1268" t="s">
        <v>3665</v>
      </c>
      <c r="F1268" t="s">
        <v>3735</v>
      </c>
      <c r="G1268">
        <v>3</v>
      </c>
      <c r="H1268">
        <v>0</v>
      </c>
      <c r="I1268" t="s">
        <v>5006</v>
      </c>
      <c r="J1268" t="s">
        <v>5007</v>
      </c>
      <c r="M1268" t="s">
        <v>5008</v>
      </c>
      <c r="N1268">
        <v>160809</v>
      </c>
      <c r="O1268" t="b">
        <v>0</v>
      </c>
      <c r="P1268">
        <v>23488</v>
      </c>
      <c r="Q1268" t="s">
        <v>5181</v>
      </c>
      <c r="R1268" t="s">
        <v>3739</v>
      </c>
      <c r="S1268" t="s">
        <v>3740</v>
      </c>
      <c r="T1268" t="s">
        <v>130</v>
      </c>
      <c r="U1268">
        <v>18712313</v>
      </c>
      <c r="V1268" t="s">
        <v>3744</v>
      </c>
      <c r="AB1268" t="s">
        <v>130</v>
      </c>
      <c r="AC1268" t="s">
        <v>125</v>
      </c>
      <c r="AD1268" t="s">
        <v>125</v>
      </c>
      <c r="AE1268" t="s">
        <v>125</v>
      </c>
      <c r="AF1268" t="s">
        <v>125</v>
      </c>
      <c r="AG1268" t="s">
        <v>130</v>
      </c>
    </row>
    <row r="1269" spans="1:33" x14ac:dyDescent="0.2">
      <c r="A1269">
        <v>92</v>
      </c>
      <c r="B1269">
        <v>19029</v>
      </c>
      <c r="C1269" t="s">
        <v>5005</v>
      </c>
      <c r="D1269" t="s">
        <v>4673</v>
      </c>
      <c r="E1269" t="s">
        <v>3665</v>
      </c>
      <c r="F1269" t="s">
        <v>3735</v>
      </c>
      <c r="G1269">
        <v>3</v>
      </c>
      <c r="H1269">
        <v>0</v>
      </c>
      <c r="I1269" t="s">
        <v>5006</v>
      </c>
      <c r="J1269" t="s">
        <v>5007</v>
      </c>
      <c r="M1269" t="s">
        <v>5008</v>
      </c>
      <c r="N1269">
        <v>160811</v>
      </c>
      <c r="O1269" t="b">
        <v>0</v>
      </c>
      <c r="P1269">
        <v>23490</v>
      </c>
      <c r="Q1269" t="s">
        <v>5182</v>
      </c>
      <c r="R1269" t="s">
        <v>3739</v>
      </c>
      <c r="S1269" t="s">
        <v>3740</v>
      </c>
      <c r="T1269" t="s">
        <v>130</v>
      </c>
      <c r="U1269">
        <v>18712362</v>
      </c>
      <c r="V1269" t="s">
        <v>3841</v>
      </c>
      <c r="X1269">
        <v>40</v>
      </c>
      <c r="Z1269">
        <v>50</v>
      </c>
      <c r="AB1269" t="s">
        <v>130</v>
      </c>
      <c r="AC1269" t="s">
        <v>125</v>
      </c>
      <c r="AD1269" t="s">
        <v>125</v>
      </c>
      <c r="AE1269" t="s">
        <v>125</v>
      </c>
      <c r="AF1269" t="s">
        <v>125</v>
      </c>
      <c r="AG1269" t="s">
        <v>130</v>
      </c>
    </row>
    <row r="1270" spans="1:33" x14ac:dyDescent="0.2">
      <c r="A1270">
        <v>92</v>
      </c>
      <c r="B1270">
        <v>19029</v>
      </c>
      <c r="C1270" t="s">
        <v>5005</v>
      </c>
      <c r="D1270" t="s">
        <v>4673</v>
      </c>
      <c r="E1270" t="s">
        <v>3665</v>
      </c>
      <c r="F1270" t="s">
        <v>3735</v>
      </c>
      <c r="G1270">
        <v>3</v>
      </c>
      <c r="H1270">
        <v>0</v>
      </c>
      <c r="I1270" t="s">
        <v>5006</v>
      </c>
      <c r="J1270" t="s">
        <v>5007</v>
      </c>
      <c r="M1270" t="s">
        <v>5008</v>
      </c>
      <c r="N1270">
        <v>160813</v>
      </c>
      <c r="O1270" t="b">
        <v>0</v>
      </c>
      <c r="P1270">
        <v>23492</v>
      </c>
      <c r="Q1270" t="s">
        <v>5183</v>
      </c>
      <c r="R1270" t="s">
        <v>3827</v>
      </c>
      <c r="S1270" t="s">
        <v>3828</v>
      </c>
      <c r="T1270" t="s">
        <v>125</v>
      </c>
      <c r="U1270">
        <v>18712587</v>
      </c>
      <c r="V1270" t="s">
        <v>5184</v>
      </c>
      <c r="X1270">
        <v>2</v>
      </c>
      <c r="Z1270">
        <v>5</v>
      </c>
      <c r="AB1270" t="s">
        <v>130</v>
      </c>
      <c r="AC1270" t="s">
        <v>125</v>
      </c>
      <c r="AD1270" t="s">
        <v>125</v>
      </c>
      <c r="AE1270" t="s">
        <v>125</v>
      </c>
      <c r="AF1270" t="s">
        <v>125</v>
      </c>
      <c r="AG1270" t="s">
        <v>130</v>
      </c>
    </row>
    <row r="1271" spans="1:33" x14ac:dyDescent="0.2">
      <c r="A1271">
        <v>92</v>
      </c>
      <c r="B1271">
        <v>19029</v>
      </c>
      <c r="C1271" t="s">
        <v>5005</v>
      </c>
      <c r="D1271" t="s">
        <v>4673</v>
      </c>
      <c r="E1271" t="s">
        <v>3665</v>
      </c>
      <c r="F1271" t="s">
        <v>3735</v>
      </c>
      <c r="G1271">
        <v>3</v>
      </c>
      <c r="H1271">
        <v>0</v>
      </c>
      <c r="I1271" t="s">
        <v>5006</v>
      </c>
      <c r="J1271" t="s">
        <v>5007</v>
      </c>
      <c r="M1271" t="s">
        <v>5008</v>
      </c>
      <c r="N1271">
        <v>160816</v>
      </c>
      <c r="O1271" t="b">
        <v>0</v>
      </c>
      <c r="P1271">
        <v>23495</v>
      </c>
      <c r="Q1271" t="s">
        <v>5185</v>
      </c>
      <c r="R1271" t="s">
        <v>3739</v>
      </c>
      <c r="S1271" t="s">
        <v>3740</v>
      </c>
      <c r="T1271" t="s">
        <v>130</v>
      </c>
      <c r="U1271">
        <v>18712623</v>
      </c>
      <c r="V1271" t="s">
        <v>5137</v>
      </c>
      <c r="X1271">
        <v>0</v>
      </c>
      <c r="Z1271">
        <v>120</v>
      </c>
      <c r="AB1271" t="s">
        <v>130</v>
      </c>
      <c r="AC1271" t="s">
        <v>125</v>
      </c>
      <c r="AD1271" t="s">
        <v>125</v>
      </c>
      <c r="AE1271" t="s">
        <v>125</v>
      </c>
      <c r="AF1271" t="s">
        <v>125</v>
      </c>
      <c r="AG1271" t="s">
        <v>130</v>
      </c>
    </row>
    <row r="1272" spans="1:33" x14ac:dyDescent="0.2">
      <c r="A1272">
        <v>92</v>
      </c>
      <c r="B1272">
        <v>19029</v>
      </c>
      <c r="C1272" t="s">
        <v>5005</v>
      </c>
      <c r="D1272" t="s">
        <v>4673</v>
      </c>
      <c r="E1272" t="s">
        <v>3665</v>
      </c>
      <c r="F1272" t="s">
        <v>3735</v>
      </c>
      <c r="G1272">
        <v>3</v>
      </c>
      <c r="H1272">
        <v>0</v>
      </c>
      <c r="I1272" t="s">
        <v>5006</v>
      </c>
      <c r="J1272" t="s">
        <v>5007</v>
      </c>
      <c r="M1272" t="s">
        <v>5008</v>
      </c>
      <c r="N1272">
        <v>160815</v>
      </c>
      <c r="O1272" t="b">
        <v>0</v>
      </c>
      <c r="P1272">
        <v>23494</v>
      </c>
      <c r="Q1272" t="s">
        <v>5186</v>
      </c>
      <c r="R1272" t="s">
        <v>3739</v>
      </c>
      <c r="S1272" t="s">
        <v>3740</v>
      </c>
      <c r="T1272" t="s">
        <v>130</v>
      </c>
      <c r="U1272">
        <v>18712596</v>
      </c>
      <c r="V1272" t="s">
        <v>3744</v>
      </c>
      <c r="AB1272" t="s">
        <v>130</v>
      </c>
      <c r="AC1272" t="s">
        <v>125</v>
      </c>
      <c r="AD1272" t="s">
        <v>125</v>
      </c>
      <c r="AE1272" t="s">
        <v>125</v>
      </c>
      <c r="AF1272" t="s">
        <v>125</v>
      </c>
      <c r="AG1272" t="s">
        <v>130</v>
      </c>
    </row>
    <row r="1273" spans="1:33" x14ac:dyDescent="0.2">
      <c r="A1273">
        <v>92</v>
      </c>
      <c r="B1273">
        <v>19029</v>
      </c>
      <c r="C1273" t="s">
        <v>5005</v>
      </c>
      <c r="D1273" t="s">
        <v>4673</v>
      </c>
      <c r="E1273" t="s">
        <v>3665</v>
      </c>
      <c r="F1273" t="s">
        <v>3735</v>
      </c>
      <c r="G1273">
        <v>3</v>
      </c>
      <c r="H1273">
        <v>0</v>
      </c>
      <c r="I1273" t="s">
        <v>5006</v>
      </c>
      <c r="J1273" t="s">
        <v>5007</v>
      </c>
      <c r="M1273" t="s">
        <v>5008</v>
      </c>
      <c r="N1273">
        <v>160814</v>
      </c>
      <c r="O1273" t="b">
        <v>0</v>
      </c>
      <c r="P1273">
        <v>23493</v>
      </c>
      <c r="Q1273" t="s">
        <v>5187</v>
      </c>
      <c r="R1273" t="s">
        <v>3739</v>
      </c>
      <c r="S1273" t="s">
        <v>3740</v>
      </c>
      <c r="T1273" t="s">
        <v>130</v>
      </c>
      <c r="U1273">
        <v>18712594</v>
      </c>
      <c r="V1273" t="s">
        <v>3744</v>
      </c>
      <c r="AB1273" t="s">
        <v>130</v>
      </c>
      <c r="AC1273" t="s">
        <v>125</v>
      </c>
      <c r="AD1273" t="s">
        <v>125</v>
      </c>
      <c r="AE1273" t="s">
        <v>125</v>
      </c>
      <c r="AF1273" t="s">
        <v>125</v>
      </c>
      <c r="AG1273" t="s">
        <v>130</v>
      </c>
    </row>
    <row r="1274" spans="1:33" x14ac:dyDescent="0.2">
      <c r="A1274">
        <v>92</v>
      </c>
      <c r="B1274">
        <v>19029</v>
      </c>
      <c r="C1274" t="s">
        <v>5005</v>
      </c>
      <c r="D1274" t="s">
        <v>4673</v>
      </c>
      <c r="E1274" t="s">
        <v>3665</v>
      </c>
      <c r="F1274" t="s">
        <v>3735</v>
      </c>
      <c r="G1274">
        <v>3</v>
      </c>
      <c r="H1274">
        <v>0</v>
      </c>
      <c r="I1274" t="s">
        <v>5006</v>
      </c>
      <c r="J1274" t="s">
        <v>5007</v>
      </c>
      <c r="M1274" t="s">
        <v>5008</v>
      </c>
      <c r="N1274">
        <v>160819</v>
      </c>
      <c r="O1274" t="b">
        <v>0</v>
      </c>
      <c r="P1274">
        <v>23498</v>
      </c>
      <c r="Q1274" t="s">
        <v>5188</v>
      </c>
      <c r="R1274" t="s">
        <v>3739</v>
      </c>
      <c r="S1274" t="s">
        <v>3740</v>
      </c>
      <c r="T1274" t="s">
        <v>130</v>
      </c>
      <c r="U1274">
        <v>18712739</v>
      </c>
      <c r="V1274" t="s">
        <v>5137</v>
      </c>
      <c r="X1274">
        <v>0</v>
      </c>
      <c r="Z1274">
        <v>120</v>
      </c>
      <c r="AB1274" t="s">
        <v>130</v>
      </c>
      <c r="AC1274" t="s">
        <v>125</v>
      </c>
      <c r="AD1274" t="s">
        <v>125</v>
      </c>
      <c r="AE1274" t="s">
        <v>125</v>
      </c>
      <c r="AF1274" t="s">
        <v>125</v>
      </c>
      <c r="AG1274" t="s">
        <v>130</v>
      </c>
    </row>
    <row r="1275" spans="1:33" x14ac:dyDescent="0.2">
      <c r="A1275">
        <v>92</v>
      </c>
      <c r="B1275">
        <v>19029</v>
      </c>
      <c r="C1275" t="s">
        <v>5005</v>
      </c>
      <c r="D1275" t="s">
        <v>4673</v>
      </c>
      <c r="E1275" t="s">
        <v>3665</v>
      </c>
      <c r="F1275" t="s">
        <v>3735</v>
      </c>
      <c r="G1275">
        <v>3</v>
      </c>
      <c r="H1275">
        <v>0</v>
      </c>
      <c r="I1275" t="s">
        <v>5006</v>
      </c>
      <c r="J1275" t="s">
        <v>5007</v>
      </c>
      <c r="M1275" t="s">
        <v>5008</v>
      </c>
      <c r="N1275">
        <v>160818</v>
      </c>
      <c r="O1275" t="b">
        <v>0</v>
      </c>
      <c r="P1275">
        <v>23497</v>
      </c>
      <c r="Q1275" t="s">
        <v>5189</v>
      </c>
      <c r="R1275" t="s">
        <v>3739</v>
      </c>
      <c r="S1275" t="s">
        <v>3740</v>
      </c>
      <c r="T1275" t="s">
        <v>130</v>
      </c>
      <c r="U1275">
        <v>18712736</v>
      </c>
      <c r="V1275" t="s">
        <v>3744</v>
      </c>
      <c r="AB1275" t="s">
        <v>130</v>
      </c>
      <c r="AC1275" t="s">
        <v>125</v>
      </c>
      <c r="AD1275" t="s">
        <v>125</v>
      </c>
      <c r="AE1275" t="s">
        <v>125</v>
      </c>
      <c r="AF1275" t="s">
        <v>125</v>
      </c>
      <c r="AG1275" t="s">
        <v>130</v>
      </c>
    </row>
    <row r="1276" spans="1:33" x14ac:dyDescent="0.2">
      <c r="A1276">
        <v>92</v>
      </c>
      <c r="B1276">
        <v>19029</v>
      </c>
      <c r="C1276" t="s">
        <v>5005</v>
      </c>
      <c r="D1276" t="s">
        <v>4673</v>
      </c>
      <c r="E1276" t="s">
        <v>3665</v>
      </c>
      <c r="F1276" t="s">
        <v>3735</v>
      </c>
      <c r="G1276">
        <v>3</v>
      </c>
      <c r="H1276">
        <v>0</v>
      </c>
      <c r="I1276" t="s">
        <v>5006</v>
      </c>
      <c r="J1276" t="s">
        <v>5007</v>
      </c>
      <c r="M1276" t="s">
        <v>5008</v>
      </c>
      <c r="N1276">
        <v>160817</v>
      </c>
      <c r="O1276" t="b">
        <v>0</v>
      </c>
      <c r="P1276">
        <v>23496</v>
      </c>
      <c r="Q1276" t="s">
        <v>5190</v>
      </c>
      <c r="R1276" t="s">
        <v>3739</v>
      </c>
      <c r="S1276" t="s">
        <v>3740</v>
      </c>
      <c r="T1276" t="s">
        <v>130</v>
      </c>
      <c r="U1276">
        <v>18712668</v>
      </c>
      <c r="V1276" t="s">
        <v>3744</v>
      </c>
      <c r="AB1276" t="s">
        <v>130</v>
      </c>
      <c r="AC1276" t="s">
        <v>125</v>
      </c>
      <c r="AD1276" t="s">
        <v>125</v>
      </c>
      <c r="AE1276" t="s">
        <v>125</v>
      </c>
      <c r="AF1276" t="s">
        <v>125</v>
      </c>
      <c r="AG1276" t="s">
        <v>130</v>
      </c>
    </row>
    <row r="1277" spans="1:33" x14ac:dyDescent="0.2">
      <c r="A1277">
        <v>92</v>
      </c>
      <c r="B1277">
        <v>19029</v>
      </c>
      <c r="C1277" t="s">
        <v>5005</v>
      </c>
      <c r="D1277" t="s">
        <v>4673</v>
      </c>
      <c r="E1277" t="s">
        <v>3665</v>
      </c>
      <c r="F1277" t="s">
        <v>3735</v>
      </c>
      <c r="G1277">
        <v>3</v>
      </c>
      <c r="H1277">
        <v>0</v>
      </c>
      <c r="I1277" t="s">
        <v>5006</v>
      </c>
      <c r="J1277" t="s">
        <v>5007</v>
      </c>
      <c r="M1277" t="s">
        <v>5008</v>
      </c>
      <c r="N1277">
        <v>160833</v>
      </c>
      <c r="O1277" t="b">
        <v>0</v>
      </c>
      <c r="P1277">
        <v>23502</v>
      </c>
      <c r="Q1277" t="s">
        <v>5191</v>
      </c>
      <c r="R1277" t="s">
        <v>3739</v>
      </c>
      <c r="S1277" t="s">
        <v>3740</v>
      </c>
      <c r="T1277" t="s">
        <v>130</v>
      </c>
      <c r="U1277">
        <v>18720273</v>
      </c>
      <c r="V1277" t="s">
        <v>5137</v>
      </c>
      <c r="X1277">
        <v>0</v>
      </c>
      <c r="Z1277">
        <v>120</v>
      </c>
      <c r="AB1277" t="s">
        <v>130</v>
      </c>
      <c r="AC1277" t="s">
        <v>125</v>
      </c>
      <c r="AD1277" t="s">
        <v>125</v>
      </c>
      <c r="AE1277" t="s">
        <v>125</v>
      </c>
      <c r="AF1277" t="s">
        <v>125</v>
      </c>
      <c r="AG1277" t="s">
        <v>130</v>
      </c>
    </row>
    <row r="1278" spans="1:33" x14ac:dyDescent="0.2">
      <c r="A1278">
        <v>92</v>
      </c>
      <c r="B1278">
        <v>19029</v>
      </c>
      <c r="C1278" t="s">
        <v>5005</v>
      </c>
      <c r="D1278" t="s">
        <v>4673</v>
      </c>
      <c r="E1278" t="s">
        <v>3665</v>
      </c>
      <c r="F1278" t="s">
        <v>3735</v>
      </c>
      <c r="G1278">
        <v>3</v>
      </c>
      <c r="H1278">
        <v>0</v>
      </c>
      <c r="I1278" t="s">
        <v>5006</v>
      </c>
      <c r="J1278" t="s">
        <v>5007</v>
      </c>
      <c r="M1278" t="s">
        <v>5008</v>
      </c>
      <c r="N1278">
        <v>160831</v>
      </c>
      <c r="O1278" t="b">
        <v>0</v>
      </c>
      <c r="P1278">
        <v>23500</v>
      </c>
      <c r="Q1278" t="s">
        <v>5192</v>
      </c>
      <c r="R1278" t="s">
        <v>3739</v>
      </c>
      <c r="S1278" t="s">
        <v>3740</v>
      </c>
      <c r="T1278" t="s">
        <v>130</v>
      </c>
      <c r="U1278">
        <v>18720239</v>
      </c>
      <c r="V1278" t="s">
        <v>3744</v>
      </c>
      <c r="AB1278" t="s">
        <v>130</v>
      </c>
      <c r="AC1278" t="s">
        <v>125</v>
      </c>
      <c r="AD1278" t="s">
        <v>125</v>
      </c>
      <c r="AE1278" t="s">
        <v>125</v>
      </c>
      <c r="AF1278" t="s">
        <v>125</v>
      </c>
      <c r="AG1278" t="s">
        <v>130</v>
      </c>
    </row>
    <row r="1279" spans="1:33" x14ac:dyDescent="0.2">
      <c r="A1279">
        <v>92</v>
      </c>
      <c r="B1279">
        <v>19029</v>
      </c>
      <c r="C1279" t="s">
        <v>5005</v>
      </c>
      <c r="D1279" t="s">
        <v>4673</v>
      </c>
      <c r="E1279" t="s">
        <v>3665</v>
      </c>
      <c r="F1279" t="s">
        <v>3735</v>
      </c>
      <c r="G1279">
        <v>3</v>
      </c>
      <c r="H1279">
        <v>0</v>
      </c>
      <c r="I1279" t="s">
        <v>5006</v>
      </c>
      <c r="J1279" t="s">
        <v>5007</v>
      </c>
      <c r="M1279" t="s">
        <v>5008</v>
      </c>
      <c r="N1279">
        <v>160830</v>
      </c>
      <c r="O1279" t="b">
        <v>0</v>
      </c>
      <c r="P1279">
        <v>23499</v>
      </c>
      <c r="Q1279" t="s">
        <v>5193</v>
      </c>
      <c r="R1279" t="s">
        <v>3739</v>
      </c>
      <c r="S1279" t="s">
        <v>3740</v>
      </c>
      <c r="T1279" t="s">
        <v>130</v>
      </c>
      <c r="U1279">
        <v>18720234</v>
      </c>
      <c r="V1279" t="s">
        <v>3744</v>
      </c>
      <c r="AB1279" t="s">
        <v>130</v>
      </c>
      <c r="AC1279" t="s">
        <v>125</v>
      </c>
      <c r="AD1279" t="s">
        <v>125</v>
      </c>
      <c r="AE1279" t="s">
        <v>125</v>
      </c>
      <c r="AF1279" t="s">
        <v>125</v>
      </c>
      <c r="AG1279" t="s">
        <v>130</v>
      </c>
    </row>
    <row r="1280" spans="1:33" x14ac:dyDescent="0.2">
      <c r="A1280">
        <v>92</v>
      </c>
      <c r="B1280">
        <v>19029</v>
      </c>
      <c r="C1280" t="s">
        <v>5005</v>
      </c>
      <c r="D1280" t="s">
        <v>4673</v>
      </c>
      <c r="E1280" t="s">
        <v>3665</v>
      </c>
      <c r="F1280" t="s">
        <v>3735</v>
      </c>
      <c r="G1280">
        <v>3</v>
      </c>
      <c r="H1280">
        <v>0</v>
      </c>
      <c r="I1280" t="s">
        <v>5006</v>
      </c>
      <c r="J1280" t="s">
        <v>5007</v>
      </c>
      <c r="M1280" t="s">
        <v>5008</v>
      </c>
      <c r="N1280">
        <v>160832</v>
      </c>
      <c r="O1280" t="b">
        <v>0</v>
      </c>
      <c r="P1280">
        <v>23501</v>
      </c>
      <c r="Q1280" t="s">
        <v>5194</v>
      </c>
      <c r="R1280" t="s">
        <v>3739</v>
      </c>
      <c r="S1280" t="s">
        <v>3740</v>
      </c>
      <c r="T1280" t="s">
        <v>130</v>
      </c>
      <c r="U1280">
        <v>18720260</v>
      </c>
      <c r="V1280" t="s">
        <v>5163</v>
      </c>
      <c r="X1280">
        <v>45</v>
      </c>
      <c r="Z1280">
        <v>55</v>
      </c>
      <c r="AB1280" t="s">
        <v>130</v>
      </c>
      <c r="AC1280" t="s">
        <v>125</v>
      </c>
      <c r="AD1280" t="s">
        <v>125</v>
      </c>
      <c r="AE1280" t="s">
        <v>125</v>
      </c>
      <c r="AF1280" t="s">
        <v>125</v>
      </c>
      <c r="AG1280" t="s">
        <v>130</v>
      </c>
    </row>
    <row r="1281" spans="1:33" x14ac:dyDescent="0.2">
      <c r="A1281">
        <v>92</v>
      </c>
      <c r="B1281">
        <v>19029</v>
      </c>
      <c r="C1281" t="s">
        <v>5005</v>
      </c>
      <c r="D1281" t="s">
        <v>4673</v>
      </c>
      <c r="E1281" t="s">
        <v>3665</v>
      </c>
      <c r="F1281" t="s">
        <v>3735</v>
      </c>
      <c r="G1281">
        <v>3</v>
      </c>
      <c r="H1281">
        <v>0</v>
      </c>
      <c r="I1281" t="s">
        <v>5006</v>
      </c>
      <c r="J1281" t="s">
        <v>5007</v>
      </c>
      <c r="M1281" t="s">
        <v>5008</v>
      </c>
      <c r="N1281">
        <v>160834</v>
      </c>
      <c r="O1281" t="b">
        <v>0</v>
      </c>
      <c r="P1281">
        <v>23503</v>
      </c>
      <c r="Q1281" t="s">
        <v>5195</v>
      </c>
      <c r="R1281" t="s">
        <v>3827</v>
      </c>
      <c r="S1281" t="s">
        <v>3828</v>
      </c>
      <c r="T1281" t="s">
        <v>125</v>
      </c>
      <c r="U1281">
        <v>18720283</v>
      </c>
      <c r="V1281" t="s">
        <v>5076</v>
      </c>
      <c r="X1281">
        <v>1</v>
      </c>
      <c r="Z1281">
        <v>3</v>
      </c>
      <c r="AB1281" t="s">
        <v>130</v>
      </c>
      <c r="AC1281" t="s">
        <v>125</v>
      </c>
      <c r="AD1281" t="s">
        <v>125</v>
      </c>
      <c r="AE1281" t="s">
        <v>125</v>
      </c>
      <c r="AF1281" t="s">
        <v>125</v>
      </c>
      <c r="AG1281" t="s">
        <v>130</v>
      </c>
    </row>
    <row r="1282" spans="1:33" x14ac:dyDescent="0.2">
      <c r="A1282">
        <v>92</v>
      </c>
      <c r="B1282">
        <v>19029</v>
      </c>
      <c r="C1282" t="s">
        <v>5005</v>
      </c>
      <c r="D1282" t="s">
        <v>4673</v>
      </c>
      <c r="E1282" t="s">
        <v>3665</v>
      </c>
      <c r="F1282" t="s">
        <v>3735</v>
      </c>
      <c r="G1282">
        <v>3</v>
      </c>
      <c r="H1282">
        <v>0</v>
      </c>
      <c r="I1282" t="s">
        <v>5006</v>
      </c>
      <c r="J1282" t="s">
        <v>5007</v>
      </c>
      <c r="M1282" t="s">
        <v>5008</v>
      </c>
      <c r="N1282">
        <v>160838</v>
      </c>
      <c r="O1282" t="b">
        <v>0</v>
      </c>
      <c r="P1282">
        <v>23507</v>
      </c>
      <c r="Q1282" t="s">
        <v>5196</v>
      </c>
      <c r="R1282" t="s">
        <v>3739</v>
      </c>
      <c r="S1282" t="s">
        <v>3740</v>
      </c>
      <c r="T1282" t="s">
        <v>130</v>
      </c>
      <c r="U1282">
        <v>18720363</v>
      </c>
      <c r="V1282" t="s">
        <v>5137</v>
      </c>
      <c r="X1282">
        <v>0</v>
      </c>
      <c r="Z1282">
        <v>120</v>
      </c>
      <c r="AB1282" t="s">
        <v>130</v>
      </c>
      <c r="AC1282" t="s">
        <v>125</v>
      </c>
      <c r="AD1282" t="s">
        <v>125</v>
      </c>
      <c r="AE1282" t="s">
        <v>125</v>
      </c>
      <c r="AF1282" t="s">
        <v>125</v>
      </c>
      <c r="AG1282" t="s">
        <v>130</v>
      </c>
    </row>
    <row r="1283" spans="1:33" x14ac:dyDescent="0.2">
      <c r="A1283">
        <v>92</v>
      </c>
      <c r="B1283">
        <v>19029</v>
      </c>
      <c r="C1283" t="s">
        <v>5005</v>
      </c>
      <c r="D1283" t="s">
        <v>4673</v>
      </c>
      <c r="E1283" t="s">
        <v>3665</v>
      </c>
      <c r="F1283" t="s">
        <v>3735</v>
      </c>
      <c r="G1283">
        <v>3</v>
      </c>
      <c r="H1283">
        <v>0</v>
      </c>
      <c r="I1283" t="s">
        <v>5006</v>
      </c>
      <c r="J1283" t="s">
        <v>5007</v>
      </c>
      <c r="M1283" t="s">
        <v>5008</v>
      </c>
      <c r="N1283">
        <v>160836</v>
      </c>
      <c r="O1283" t="b">
        <v>0</v>
      </c>
      <c r="P1283">
        <v>23505</v>
      </c>
      <c r="Q1283" t="s">
        <v>5197</v>
      </c>
      <c r="R1283" t="s">
        <v>3739</v>
      </c>
      <c r="S1283" t="s">
        <v>3740</v>
      </c>
      <c r="T1283" t="s">
        <v>130</v>
      </c>
      <c r="U1283">
        <v>18720286</v>
      </c>
      <c r="V1283" t="s">
        <v>3744</v>
      </c>
      <c r="AB1283" t="s">
        <v>130</v>
      </c>
      <c r="AC1283" t="s">
        <v>125</v>
      </c>
      <c r="AD1283" t="s">
        <v>125</v>
      </c>
      <c r="AE1283" t="s">
        <v>125</v>
      </c>
      <c r="AF1283" t="s">
        <v>125</v>
      </c>
      <c r="AG1283" t="s">
        <v>130</v>
      </c>
    </row>
    <row r="1284" spans="1:33" x14ac:dyDescent="0.2">
      <c r="A1284">
        <v>92</v>
      </c>
      <c r="B1284">
        <v>19029</v>
      </c>
      <c r="C1284" t="s">
        <v>5005</v>
      </c>
      <c r="D1284" t="s">
        <v>4673</v>
      </c>
      <c r="E1284" t="s">
        <v>3665</v>
      </c>
      <c r="F1284" t="s">
        <v>3735</v>
      </c>
      <c r="G1284">
        <v>3</v>
      </c>
      <c r="H1284">
        <v>0</v>
      </c>
      <c r="I1284" t="s">
        <v>5006</v>
      </c>
      <c r="J1284" t="s">
        <v>5007</v>
      </c>
      <c r="M1284" t="s">
        <v>5008</v>
      </c>
      <c r="N1284">
        <v>160835</v>
      </c>
      <c r="O1284" t="b">
        <v>0</v>
      </c>
      <c r="P1284">
        <v>23504</v>
      </c>
      <c r="Q1284" t="s">
        <v>5198</v>
      </c>
      <c r="R1284" t="s">
        <v>3739</v>
      </c>
      <c r="S1284" t="s">
        <v>3740</v>
      </c>
      <c r="T1284" t="s">
        <v>130</v>
      </c>
      <c r="U1284">
        <v>18720284</v>
      </c>
      <c r="V1284" t="s">
        <v>3744</v>
      </c>
      <c r="AB1284" t="s">
        <v>130</v>
      </c>
      <c r="AC1284" t="s">
        <v>125</v>
      </c>
      <c r="AD1284" t="s">
        <v>125</v>
      </c>
      <c r="AE1284" t="s">
        <v>125</v>
      </c>
      <c r="AF1284" t="s">
        <v>125</v>
      </c>
      <c r="AG1284" t="s">
        <v>130</v>
      </c>
    </row>
    <row r="1285" spans="1:33" x14ac:dyDescent="0.2">
      <c r="A1285">
        <v>92</v>
      </c>
      <c r="B1285">
        <v>19029</v>
      </c>
      <c r="C1285" t="s">
        <v>5005</v>
      </c>
      <c r="D1285" t="s">
        <v>4673</v>
      </c>
      <c r="E1285" t="s">
        <v>3665</v>
      </c>
      <c r="F1285" t="s">
        <v>3735</v>
      </c>
      <c r="G1285">
        <v>3</v>
      </c>
      <c r="H1285">
        <v>0</v>
      </c>
      <c r="I1285" t="s">
        <v>5006</v>
      </c>
      <c r="J1285" t="s">
        <v>5007</v>
      </c>
      <c r="M1285" t="s">
        <v>5008</v>
      </c>
      <c r="N1285">
        <v>160837</v>
      </c>
      <c r="O1285" t="b">
        <v>0</v>
      </c>
      <c r="P1285">
        <v>23506</v>
      </c>
      <c r="Q1285" t="s">
        <v>5199</v>
      </c>
      <c r="R1285" t="s">
        <v>3739</v>
      </c>
      <c r="S1285" t="s">
        <v>3740</v>
      </c>
      <c r="T1285" t="s">
        <v>130</v>
      </c>
      <c r="U1285">
        <v>18720358</v>
      </c>
      <c r="V1285" t="s">
        <v>5163</v>
      </c>
      <c r="X1285">
        <v>45</v>
      </c>
      <c r="Z1285">
        <v>55</v>
      </c>
      <c r="AB1285" t="s">
        <v>130</v>
      </c>
      <c r="AC1285" t="s">
        <v>125</v>
      </c>
      <c r="AD1285" t="s">
        <v>125</v>
      </c>
      <c r="AE1285" t="s">
        <v>125</v>
      </c>
      <c r="AF1285" t="s">
        <v>125</v>
      </c>
      <c r="AG1285" t="s">
        <v>130</v>
      </c>
    </row>
    <row r="1286" spans="1:33" x14ac:dyDescent="0.2">
      <c r="A1286">
        <v>92</v>
      </c>
      <c r="B1286">
        <v>19029</v>
      </c>
      <c r="C1286" t="s">
        <v>5005</v>
      </c>
      <c r="D1286" t="s">
        <v>4673</v>
      </c>
      <c r="E1286" t="s">
        <v>3665</v>
      </c>
      <c r="F1286" t="s">
        <v>3735</v>
      </c>
      <c r="G1286">
        <v>3</v>
      </c>
      <c r="H1286">
        <v>0</v>
      </c>
      <c r="I1286" t="s">
        <v>5006</v>
      </c>
      <c r="J1286" t="s">
        <v>5007</v>
      </c>
      <c r="M1286" t="s">
        <v>5008</v>
      </c>
      <c r="N1286">
        <v>160839</v>
      </c>
      <c r="O1286" t="b">
        <v>0</v>
      </c>
      <c r="P1286">
        <v>23508</v>
      </c>
      <c r="Q1286" t="s">
        <v>5200</v>
      </c>
      <c r="R1286" t="s">
        <v>3827</v>
      </c>
      <c r="S1286" t="s">
        <v>3828</v>
      </c>
      <c r="T1286" t="s">
        <v>125</v>
      </c>
      <c r="U1286">
        <v>18720488</v>
      </c>
      <c r="V1286" t="s">
        <v>5076</v>
      </c>
      <c r="X1286">
        <v>1</v>
      </c>
      <c r="Z1286">
        <v>3</v>
      </c>
      <c r="AB1286" t="s">
        <v>130</v>
      </c>
      <c r="AC1286" t="s">
        <v>125</v>
      </c>
      <c r="AD1286" t="s">
        <v>125</v>
      </c>
      <c r="AE1286" t="s">
        <v>125</v>
      </c>
      <c r="AF1286" t="s">
        <v>125</v>
      </c>
      <c r="AG1286" t="s">
        <v>130</v>
      </c>
    </row>
    <row r="1287" spans="1:33" x14ac:dyDescent="0.2">
      <c r="A1287">
        <v>93</v>
      </c>
      <c r="B1287">
        <v>19218</v>
      </c>
      <c r="C1287" t="s">
        <v>5201</v>
      </c>
      <c r="D1287" t="s">
        <v>4673</v>
      </c>
      <c r="E1287" t="s">
        <v>3665</v>
      </c>
      <c r="F1287" t="s">
        <v>3735</v>
      </c>
      <c r="G1287">
        <v>4</v>
      </c>
      <c r="H1287">
        <v>0</v>
      </c>
      <c r="I1287" t="s">
        <v>794</v>
      </c>
      <c r="J1287" t="s">
        <v>5202</v>
      </c>
      <c r="M1287" t="s">
        <v>5008</v>
      </c>
      <c r="N1287">
        <v>160915</v>
      </c>
      <c r="O1287" t="b">
        <v>0</v>
      </c>
      <c r="P1287">
        <v>23536</v>
      </c>
      <c r="Q1287" t="s">
        <v>5203</v>
      </c>
      <c r="R1287" t="s">
        <v>3739</v>
      </c>
      <c r="S1287" t="s">
        <v>3740</v>
      </c>
      <c r="T1287" t="s">
        <v>130</v>
      </c>
      <c r="U1287">
        <v>18724268</v>
      </c>
      <c r="V1287" t="s">
        <v>5204</v>
      </c>
      <c r="X1287">
        <v>80</v>
      </c>
      <c r="Z1287">
        <v>120</v>
      </c>
      <c r="AB1287" t="s">
        <v>130</v>
      </c>
      <c r="AC1287" t="s">
        <v>125</v>
      </c>
      <c r="AD1287" t="s">
        <v>125</v>
      </c>
      <c r="AE1287" t="s">
        <v>125</v>
      </c>
      <c r="AF1287" t="s">
        <v>125</v>
      </c>
      <c r="AG1287" t="s">
        <v>130</v>
      </c>
    </row>
    <row r="1288" spans="1:33" x14ac:dyDescent="0.2">
      <c r="A1288">
        <v>93</v>
      </c>
      <c r="B1288">
        <v>19218</v>
      </c>
      <c r="C1288" t="s">
        <v>5201</v>
      </c>
      <c r="D1288" t="s">
        <v>4673</v>
      </c>
      <c r="E1288" t="s">
        <v>3665</v>
      </c>
      <c r="F1288" t="s">
        <v>3735</v>
      </c>
      <c r="G1288">
        <v>4</v>
      </c>
      <c r="H1288">
        <v>0</v>
      </c>
      <c r="I1288" t="s">
        <v>794</v>
      </c>
      <c r="J1288" t="s">
        <v>5202</v>
      </c>
      <c r="M1288" t="s">
        <v>5008</v>
      </c>
      <c r="N1288">
        <v>160912</v>
      </c>
      <c r="O1288" t="b">
        <v>0</v>
      </c>
      <c r="P1288">
        <v>23533</v>
      </c>
      <c r="Q1288" t="s">
        <v>5205</v>
      </c>
      <c r="R1288" t="s">
        <v>3739</v>
      </c>
      <c r="S1288" t="s">
        <v>3740</v>
      </c>
      <c r="T1288" t="s">
        <v>130</v>
      </c>
      <c r="U1288">
        <v>18724019</v>
      </c>
      <c r="V1288" t="s">
        <v>5206</v>
      </c>
      <c r="X1288">
        <v>0</v>
      </c>
      <c r="Z1288">
        <v>15</v>
      </c>
      <c r="AB1288" t="s">
        <v>130</v>
      </c>
      <c r="AC1288" t="s">
        <v>125</v>
      </c>
      <c r="AD1288" t="s">
        <v>125</v>
      </c>
      <c r="AE1288" t="s">
        <v>125</v>
      </c>
      <c r="AF1288" t="s">
        <v>125</v>
      </c>
      <c r="AG1288" t="s">
        <v>130</v>
      </c>
    </row>
    <row r="1289" spans="1:33" x14ac:dyDescent="0.2">
      <c r="A1289">
        <v>93</v>
      </c>
      <c r="B1289">
        <v>19218</v>
      </c>
      <c r="C1289" t="s">
        <v>5201</v>
      </c>
      <c r="D1289" t="s">
        <v>4673</v>
      </c>
      <c r="E1289" t="s">
        <v>3665</v>
      </c>
      <c r="F1289" t="s">
        <v>3735</v>
      </c>
      <c r="G1289">
        <v>4</v>
      </c>
      <c r="H1289">
        <v>0</v>
      </c>
      <c r="I1289" t="s">
        <v>794</v>
      </c>
      <c r="J1289" t="s">
        <v>5202</v>
      </c>
      <c r="M1289" t="s">
        <v>5008</v>
      </c>
      <c r="N1289">
        <v>160913</v>
      </c>
      <c r="O1289" t="b">
        <v>0</v>
      </c>
      <c r="P1289">
        <v>23534</v>
      </c>
      <c r="Q1289" t="s">
        <v>5207</v>
      </c>
      <c r="R1289" t="s">
        <v>3739</v>
      </c>
      <c r="S1289" t="s">
        <v>3740</v>
      </c>
      <c r="T1289" t="s">
        <v>130</v>
      </c>
      <c r="U1289">
        <v>18724179</v>
      </c>
      <c r="V1289" t="s">
        <v>5206</v>
      </c>
      <c r="X1289">
        <v>0</v>
      </c>
      <c r="Z1289">
        <v>15</v>
      </c>
      <c r="AB1289" t="s">
        <v>130</v>
      </c>
      <c r="AC1289" t="s">
        <v>125</v>
      </c>
      <c r="AD1289" t="s">
        <v>125</v>
      </c>
      <c r="AE1289" t="s">
        <v>125</v>
      </c>
      <c r="AF1289" t="s">
        <v>125</v>
      </c>
      <c r="AG1289" t="s">
        <v>130</v>
      </c>
    </row>
    <row r="1290" spans="1:33" x14ac:dyDescent="0.2">
      <c r="A1290">
        <v>93</v>
      </c>
      <c r="B1290">
        <v>19218</v>
      </c>
      <c r="C1290" t="s">
        <v>5201</v>
      </c>
      <c r="D1290" t="s">
        <v>4673</v>
      </c>
      <c r="E1290" t="s">
        <v>3665</v>
      </c>
      <c r="F1290" t="s">
        <v>3735</v>
      </c>
      <c r="G1290">
        <v>4</v>
      </c>
      <c r="H1290">
        <v>0</v>
      </c>
      <c r="I1290" t="s">
        <v>794</v>
      </c>
      <c r="J1290" t="s">
        <v>5202</v>
      </c>
      <c r="M1290" t="s">
        <v>5008</v>
      </c>
      <c r="N1290">
        <v>160910</v>
      </c>
      <c r="O1290" t="b">
        <v>0</v>
      </c>
      <c r="P1290">
        <v>23531</v>
      </c>
      <c r="Q1290" t="s">
        <v>5208</v>
      </c>
      <c r="R1290" t="s">
        <v>3739</v>
      </c>
      <c r="S1290" t="s">
        <v>3740</v>
      </c>
      <c r="T1290" t="s">
        <v>130</v>
      </c>
      <c r="U1290">
        <v>18723905</v>
      </c>
      <c r="V1290" t="s">
        <v>5209</v>
      </c>
      <c r="X1290">
        <v>0</v>
      </c>
      <c r="Z1290">
        <v>20</v>
      </c>
      <c r="AB1290" t="s">
        <v>130</v>
      </c>
      <c r="AC1290" t="s">
        <v>125</v>
      </c>
      <c r="AD1290" t="s">
        <v>125</v>
      </c>
      <c r="AE1290" t="s">
        <v>125</v>
      </c>
      <c r="AF1290" t="s">
        <v>125</v>
      </c>
      <c r="AG1290" t="s">
        <v>130</v>
      </c>
    </row>
    <row r="1291" spans="1:33" x14ac:dyDescent="0.2">
      <c r="A1291">
        <v>93</v>
      </c>
      <c r="B1291">
        <v>19218</v>
      </c>
      <c r="C1291" t="s">
        <v>5201</v>
      </c>
      <c r="D1291" t="s">
        <v>4673</v>
      </c>
      <c r="E1291" t="s">
        <v>3665</v>
      </c>
      <c r="F1291" t="s">
        <v>3735</v>
      </c>
      <c r="G1291">
        <v>4</v>
      </c>
      <c r="H1291">
        <v>0</v>
      </c>
      <c r="I1291" t="s">
        <v>794</v>
      </c>
      <c r="J1291" t="s">
        <v>5202</v>
      </c>
      <c r="M1291" t="s">
        <v>5008</v>
      </c>
      <c r="N1291">
        <v>160911</v>
      </c>
      <c r="O1291" t="b">
        <v>0</v>
      </c>
      <c r="P1291">
        <v>23532</v>
      </c>
      <c r="Q1291" t="s">
        <v>5210</v>
      </c>
      <c r="R1291" t="s">
        <v>3739</v>
      </c>
      <c r="S1291" t="s">
        <v>3740</v>
      </c>
      <c r="T1291" t="s">
        <v>130</v>
      </c>
      <c r="U1291">
        <v>18723911</v>
      </c>
      <c r="V1291" t="s">
        <v>5211</v>
      </c>
      <c r="X1291">
        <v>0</v>
      </c>
      <c r="Z1291">
        <v>5</v>
      </c>
      <c r="AB1291" t="s">
        <v>130</v>
      </c>
      <c r="AC1291" t="s">
        <v>125</v>
      </c>
      <c r="AD1291" t="s">
        <v>125</v>
      </c>
      <c r="AE1291" t="s">
        <v>125</v>
      </c>
      <c r="AF1291" t="s">
        <v>125</v>
      </c>
      <c r="AG1291" t="s">
        <v>130</v>
      </c>
    </row>
    <row r="1292" spans="1:33" x14ac:dyDescent="0.2">
      <c r="A1292">
        <v>93</v>
      </c>
      <c r="B1292">
        <v>19218</v>
      </c>
      <c r="C1292" t="s">
        <v>5201</v>
      </c>
      <c r="D1292" t="s">
        <v>4673</v>
      </c>
      <c r="E1292" t="s">
        <v>3665</v>
      </c>
      <c r="F1292" t="s">
        <v>3735</v>
      </c>
      <c r="G1292">
        <v>4</v>
      </c>
      <c r="H1292">
        <v>0</v>
      </c>
      <c r="I1292" t="s">
        <v>794</v>
      </c>
      <c r="J1292" t="s">
        <v>5202</v>
      </c>
      <c r="M1292" t="s">
        <v>5008</v>
      </c>
      <c r="N1292">
        <v>160914</v>
      </c>
      <c r="O1292" t="b">
        <v>0</v>
      </c>
      <c r="P1292">
        <v>23535</v>
      </c>
      <c r="Q1292" t="s">
        <v>5212</v>
      </c>
      <c r="R1292" t="s">
        <v>3739</v>
      </c>
      <c r="S1292" t="s">
        <v>3740</v>
      </c>
      <c r="T1292" t="s">
        <v>130</v>
      </c>
      <c r="U1292">
        <v>18724209</v>
      </c>
      <c r="V1292" t="s">
        <v>5206</v>
      </c>
      <c r="X1292">
        <v>0</v>
      </c>
      <c r="Z1292">
        <v>15</v>
      </c>
      <c r="AB1292" t="s">
        <v>130</v>
      </c>
      <c r="AC1292" t="s">
        <v>125</v>
      </c>
      <c r="AD1292" t="s">
        <v>125</v>
      </c>
      <c r="AE1292" t="s">
        <v>125</v>
      </c>
      <c r="AF1292" t="s">
        <v>125</v>
      </c>
      <c r="AG1292" t="s">
        <v>130</v>
      </c>
    </row>
    <row r="1293" spans="1:33" x14ac:dyDescent="0.2">
      <c r="A1293">
        <v>93</v>
      </c>
      <c r="B1293">
        <v>19218</v>
      </c>
      <c r="C1293" t="s">
        <v>5201</v>
      </c>
      <c r="D1293" t="s">
        <v>4673</v>
      </c>
      <c r="E1293" t="s">
        <v>3665</v>
      </c>
      <c r="F1293" t="s">
        <v>3735</v>
      </c>
      <c r="G1293">
        <v>4</v>
      </c>
      <c r="H1293">
        <v>0</v>
      </c>
      <c r="I1293" t="s">
        <v>794</v>
      </c>
      <c r="J1293" t="s">
        <v>5202</v>
      </c>
      <c r="M1293" t="s">
        <v>5008</v>
      </c>
      <c r="N1293">
        <v>160916</v>
      </c>
      <c r="O1293" t="b">
        <v>0</v>
      </c>
      <c r="P1293">
        <v>23537</v>
      </c>
      <c r="Q1293" t="s">
        <v>5213</v>
      </c>
      <c r="R1293" t="s">
        <v>3739</v>
      </c>
      <c r="S1293" t="s">
        <v>3740</v>
      </c>
      <c r="T1293" t="s">
        <v>130</v>
      </c>
      <c r="U1293">
        <v>18724275</v>
      </c>
      <c r="V1293" t="s">
        <v>3759</v>
      </c>
      <c r="X1293">
        <v>0</v>
      </c>
      <c r="Z1293">
        <v>120</v>
      </c>
      <c r="AB1293" t="s">
        <v>130</v>
      </c>
      <c r="AC1293" t="s">
        <v>125</v>
      </c>
      <c r="AD1293" t="s">
        <v>125</v>
      </c>
      <c r="AE1293" t="s">
        <v>125</v>
      </c>
      <c r="AF1293" t="s">
        <v>125</v>
      </c>
      <c r="AG1293" t="s">
        <v>130</v>
      </c>
    </row>
    <row r="1294" spans="1:33" x14ac:dyDescent="0.2">
      <c r="A1294">
        <v>93</v>
      </c>
      <c r="B1294">
        <v>19218</v>
      </c>
      <c r="C1294" t="s">
        <v>5201</v>
      </c>
      <c r="D1294" t="s">
        <v>4673</v>
      </c>
      <c r="E1294" t="s">
        <v>3665</v>
      </c>
      <c r="F1294" t="s">
        <v>3735</v>
      </c>
      <c r="G1294">
        <v>4</v>
      </c>
      <c r="H1294">
        <v>0</v>
      </c>
      <c r="I1294" t="s">
        <v>794</v>
      </c>
      <c r="J1294" t="s">
        <v>5202</v>
      </c>
      <c r="M1294" t="s">
        <v>5008</v>
      </c>
      <c r="N1294">
        <v>161700</v>
      </c>
      <c r="O1294" t="b">
        <v>0</v>
      </c>
      <c r="P1294">
        <v>23639</v>
      </c>
      <c r="Q1294" t="s">
        <v>5214</v>
      </c>
      <c r="R1294" t="s">
        <v>3739</v>
      </c>
      <c r="S1294" t="s">
        <v>3740</v>
      </c>
      <c r="T1294" t="s">
        <v>130</v>
      </c>
      <c r="U1294">
        <v>18853540</v>
      </c>
      <c r="V1294" t="s">
        <v>5204</v>
      </c>
      <c r="X1294">
        <v>80</v>
      </c>
      <c r="Z1294">
        <v>120</v>
      </c>
      <c r="AB1294" t="s">
        <v>130</v>
      </c>
      <c r="AC1294" t="s">
        <v>125</v>
      </c>
      <c r="AD1294" t="s">
        <v>125</v>
      </c>
      <c r="AE1294" t="s">
        <v>125</v>
      </c>
      <c r="AF1294" t="s">
        <v>125</v>
      </c>
      <c r="AG1294" t="s">
        <v>130</v>
      </c>
    </row>
    <row r="1295" spans="1:33" x14ac:dyDescent="0.2">
      <c r="A1295">
        <v>93</v>
      </c>
      <c r="B1295">
        <v>19218</v>
      </c>
      <c r="C1295" t="s">
        <v>5201</v>
      </c>
      <c r="D1295" t="s">
        <v>4673</v>
      </c>
      <c r="E1295" t="s">
        <v>3665</v>
      </c>
      <c r="F1295" t="s">
        <v>3735</v>
      </c>
      <c r="G1295">
        <v>4</v>
      </c>
      <c r="H1295">
        <v>0</v>
      </c>
      <c r="I1295" t="s">
        <v>794</v>
      </c>
      <c r="J1295" t="s">
        <v>5202</v>
      </c>
      <c r="M1295" t="s">
        <v>5008</v>
      </c>
      <c r="N1295">
        <v>161699</v>
      </c>
      <c r="O1295" t="b">
        <v>0</v>
      </c>
      <c r="P1295">
        <v>23638</v>
      </c>
      <c r="Q1295" t="s">
        <v>5215</v>
      </c>
      <c r="R1295" t="s">
        <v>3739</v>
      </c>
      <c r="S1295" t="s">
        <v>3740</v>
      </c>
      <c r="T1295" t="s">
        <v>130</v>
      </c>
      <c r="U1295">
        <v>18853539</v>
      </c>
      <c r="V1295" t="s">
        <v>4710</v>
      </c>
      <c r="X1295">
        <v>0</v>
      </c>
      <c r="Z1295">
        <v>200</v>
      </c>
      <c r="AB1295" t="s">
        <v>130</v>
      </c>
      <c r="AC1295" t="s">
        <v>125</v>
      </c>
      <c r="AD1295" t="s">
        <v>125</v>
      </c>
      <c r="AE1295" t="s">
        <v>125</v>
      </c>
      <c r="AF1295" t="s">
        <v>125</v>
      </c>
      <c r="AG1295" t="s">
        <v>130</v>
      </c>
    </row>
    <row r="1296" spans="1:33" x14ac:dyDescent="0.2">
      <c r="A1296">
        <v>93</v>
      </c>
      <c r="B1296">
        <v>19218</v>
      </c>
      <c r="C1296" t="s">
        <v>5201</v>
      </c>
      <c r="D1296" t="s">
        <v>4673</v>
      </c>
      <c r="E1296" t="s">
        <v>3665</v>
      </c>
      <c r="F1296" t="s">
        <v>3735</v>
      </c>
      <c r="G1296">
        <v>4</v>
      </c>
      <c r="H1296">
        <v>0</v>
      </c>
      <c r="I1296" t="s">
        <v>794</v>
      </c>
      <c r="J1296" t="s">
        <v>5202</v>
      </c>
      <c r="M1296" t="s">
        <v>5008</v>
      </c>
      <c r="N1296">
        <v>161698</v>
      </c>
      <c r="O1296" t="b">
        <v>0</v>
      </c>
      <c r="P1296">
        <v>23637</v>
      </c>
      <c r="Q1296" t="s">
        <v>5216</v>
      </c>
      <c r="R1296" t="s">
        <v>3739</v>
      </c>
      <c r="S1296" t="s">
        <v>3740</v>
      </c>
      <c r="T1296" t="s">
        <v>130</v>
      </c>
      <c r="U1296">
        <v>18853537</v>
      </c>
      <c r="V1296" t="s">
        <v>4710</v>
      </c>
      <c r="X1296">
        <v>0</v>
      </c>
      <c r="Z1296">
        <v>200</v>
      </c>
      <c r="AB1296" t="s">
        <v>130</v>
      </c>
      <c r="AC1296" t="s">
        <v>125</v>
      </c>
      <c r="AD1296" t="s">
        <v>125</v>
      </c>
      <c r="AE1296" t="s">
        <v>125</v>
      </c>
      <c r="AF1296" t="s">
        <v>125</v>
      </c>
      <c r="AG1296" t="s">
        <v>130</v>
      </c>
    </row>
    <row r="1297" spans="1:33" x14ac:dyDescent="0.2">
      <c r="A1297">
        <v>93</v>
      </c>
      <c r="B1297">
        <v>19218</v>
      </c>
      <c r="C1297" t="s">
        <v>5201</v>
      </c>
      <c r="D1297" t="s">
        <v>4673</v>
      </c>
      <c r="E1297" t="s">
        <v>3665</v>
      </c>
      <c r="F1297" t="s">
        <v>3735</v>
      </c>
      <c r="G1297">
        <v>4</v>
      </c>
      <c r="H1297">
        <v>0</v>
      </c>
      <c r="I1297" t="s">
        <v>794</v>
      </c>
      <c r="J1297" t="s">
        <v>5202</v>
      </c>
      <c r="M1297" t="s">
        <v>5008</v>
      </c>
      <c r="N1297">
        <v>161702</v>
      </c>
      <c r="O1297" t="b">
        <v>0</v>
      </c>
      <c r="P1297">
        <v>23641</v>
      </c>
      <c r="Q1297" t="s">
        <v>5217</v>
      </c>
      <c r="R1297" t="s">
        <v>3827</v>
      </c>
      <c r="S1297" t="s">
        <v>3828</v>
      </c>
      <c r="T1297" t="s">
        <v>125</v>
      </c>
      <c r="U1297">
        <v>18878200</v>
      </c>
      <c r="V1297" t="s">
        <v>4919</v>
      </c>
      <c r="X1297">
        <v>1</v>
      </c>
      <c r="Z1297">
        <v>2</v>
      </c>
      <c r="AB1297" t="s">
        <v>130</v>
      </c>
      <c r="AC1297" t="s">
        <v>125</v>
      </c>
      <c r="AD1297" t="s">
        <v>125</v>
      </c>
      <c r="AE1297" t="s">
        <v>125</v>
      </c>
      <c r="AF1297" t="s">
        <v>125</v>
      </c>
      <c r="AG1297" t="s">
        <v>130</v>
      </c>
    </row>
    <row r="1298" spans="1:33" x14ac:dyDescent="0.2">
      <c r="A1298">
        <v>93</v>
      </c>
      <c r="B1298">
        <v>19218</v>
      </c>
      <c r="C1298" t="s">
        <v>5201</v>
      </c>
      <c r="D1298" t="s">
        <v>4673</v>
      </c>
      <c r="E1298" t="s">
        <v>3665</v>
      </c>
      <c r="F1298" t="s">
        <v>3735</v>
      </c>
      <c r="G1298">
        <v>4</v>
      </c>
      <c r="H1298">
        <v>0</v>
      </c>
      <c r="I1298" t="s">
        <v>794</v>
      </c>
      <c r="J1298" t="s">
        <v>5202</v>
      </c>
      <c r="M1298" t="s">
        <v>5008</v>
      </c>
      <c r="N1298">
        <v>161701</v>
      </c>
      <c r="O1298" t="b">
        <v>0</v>
      </c>
      <c r="P1298">
        <v>23640</v>
      </c>
      <c r="Q1298" t="s">
        <v>5218</v>
      </c>
      <c r="R1298" t="s">
        <v>3739</v>
      </c>
      <c r="S1298" t="s">
        <v>3740</v>
      </c>
      <c r="T1298" t="s">
        <v>130</v>
      </c>
      <c r="U1298">
        <v>18853541</v>
      </c>
      <c r="V1298" t="s">
        <v>3759</v>
      </c>
      <c r="X1298">
        <v>0</v>
      </c>
      <c r="Z1298">
        <v>120</v>
      </c>
      <c r="AB1298" t="s">
        <v>130</v>
      </c>
      <c r="AC1298" t="s">
        <v>125</v>
      </c>
      <c r="AD1298" t="s">
        <v>125</v>
      </c>
      <c r="AE1298" t="s">
        <v>125</v>
      </c>
      <c r="AF1298" t="s">
        <v>125</v>
      </c>
      <c r="AG1298" t="s">
        <v>130</v>
      </c>
    </row>
    <row r="1299" spans="1:33" x14ac:dyDescent="0.2">
      <c r="A1299">
        <v>93</v>
      </c>
      <c r="B1299">
        <v>19218</v>
      </c>
      <c r="C1299" t="s">
        <v>5201</v>
      </c>
      <c r="D1299" t="s">
        <v>4673</v>
      </c>
      <c r="E1299" t="s">
        <v>3665</v>
      </c>
      <c r="F1299" t="s">
        <v>3735</v>
      </c>
      <c r="G1299">
        <v>4</v>
      </c>
      <c r="H1299">
        <v>0</v>
      </c>
      <c r="I1299" t="s">
        <v>794</v>
      </c>
      <c r="J1299" t="s">
        <v>5202</v>
      </c>
      <c r="M1299" t="s">
        <v>5008</v>
      </c>
      <c r="N1299">
        <v>161715</v>
      </c>
      <c r="O1299" t="b">
        <v>0</v>
      </c>
      <c r="P1299">
        <v>23652</v>
      </c>
      <c r="Q1299" t="s">
        <v>5219</v>
      </c>
      <c r="R1299" t="s">
        <v>3739</v>
      </c>
      <c r="S1299" t="s">
        <v>3740</v>
      </c>
      <c r="T1299" t="s">
        <v>130</v>
      </c>
      <c r="U1299">
        <v>18853941</v>
      </c>
      <c r="V1299" t="s">
        <v>3773</v>
      </c>
      <c r="X1299">
        <v>40</v>
      </c>
      <c r="Z1299">
        <v>80</v>
      </c>
      <c r="AB1299" t="s">
        <v>130</v>
      </c>
      <c r="AC1299" t="s">
        <v>125</v>
      </c>
      <c r="AD1299" t="s">
        <v>125</v>
      </c>
      <c r="AE1299" t="s">
        <v>125</v>
      </c>
      <c r="AF1299" t="s">
        <v>125</v>
      </c>
      <c r="AG1299" t="s">
        <v>130</v>
      </c>
    </row>
    <row r="1300" spans="1:33" x14ac:dyDescent="0.2">
      <c r="A1300">
        <v>93</v>
      </c>
      <c r="B1300">
        <v>19218</v>
      </c>
      <c r="C1300" t="s">
        <v>5201</v>
      </c>
      <c r="D1300" t="s">
        <v>4673</v>
      </c>
      <c r="E1300" t="s">
        <v>3665</v>
      </c>
      <c r="F1300" t="s">
        <v>3735</v>
      </c>
      <c r="G1300">
        <v>4</v>
      </c>
      <c r="H1300">
        <v>0</v>
      </c>
      <c r="I1300" t="s">
        <v>794</v>
      </c>
      <c r="J1300" t="s">
        <v>5202</v>
      </c>
      <c r="M1300" t="s">
        <v>5008</v>
      </c>
      <c r="N1300">
        <v>161716</v>
      </c>
      <c r="O1300" t="b">
        <v>0</v>
      </c>
      <c r="P1300">
        <v>23653</v>
      </c>
      <c r="Q1300" t="s">
        <v>5220</v>
      </c>
      <c r="R1300" t="s">
        <v>3739</v>
      </c>
      <c r="S1300" t="s">
        <v>3740</v>
      </c>
      <c r="T1300" t="s">
        <v>130</v>
      </c>
      <c r="U1300">
        <v>18853942</v>
      </c>
      <c r="V1300" t="s">
        <v>4710</v>
      </c>
      <c r="X1300">
        <v>0</v>
      </c>
      <c r="Z1300">
        <v>200</v>
      </c>
      <c r="AB1300" t="s">
        <v>130</v>
      </c>
      <c r="AC1300" t="s">
        <v>125</v>
      </c>
      <c r="AD1300" t="s">
        <v>125</v>
      </c>
      <c r="AE1300" t="s">
        <v>125</v>
      </c>
      <c r="AF1300" t="s">
        <v>125</v>
      </c>
      <c r="AG1300" t="s">
        <v>130</v>
      </c>
    </row>
    <row r="1301" spans="1:33" x14ac:dyDescent="0.2">
      <c r="A1301">
        <v>93</v>
      </c>
      <c r="B1301">
        <v>19218</v>
      </c>
      <c r="C1301" t="s">
        <v>5201</v>
      </c>
      <c r="D1301" t="s">
        <v>4673</v>
      </c>
      <c r="E1301" t="s">
        <v>3665</v>
      </c>
      <c r="F1301" t="s">
        <v>3735</v>
      </c>
      <c r="G1301">
        <v>4</v>
      </c>
      <c r="H1301">
        <v>0</v>
      </c>
      <c r="I1301" t="s">
        <v>794</v>
      </c>
      <c r="J1301" t="s">
        <v>5202</v>
      </c>
      <c r="M1301" t="s">
        <v>5008</v>
      </c>
      <c r="N1301">
        <v>161769</v>
      </c>
      <c r="O1301" t="b">
        <v>0</v>
      </c>
      <c r="P1301">
        <v>23688</v>
      </c>
      <c r="Q1301" t="s">
        <v>5221</v>
      </c>
      <c r="R1301" t="s">
        <v>3739</v>
      </c>
      <c r="S1301" t="s">
        <v>3740</v>
      </c>
      <c r="T1301" t="s">
        <v>130</v>
      </c>
      <c r="U1301">
        <v>18879295</v>
      </c>
      <c r="V1301" t="s">
        <v>5222</v>
      </c>
      <c r="X1301">
        <v>50</v>
      </c>
      <c r="Z1301">
        <v>100</v>
      </c>
      <c r="AB1301" t="s">
        <v>130</v>
      </c>
      <c r="AC1301" t="s">
        <v>125</v>
      </c>
      <c r="AD1301" t="s">
        <v>125</v>
      </c>
      <c r="AE1301" t="s">
        <v>125</v>
      </c>
      <c r="AF1301" t="s">
        <v>125</v>
      </c>
      <c r="AG1301" t="s">
        <v>130</v>
      </c>
    </row>
    <row r="1302" spans="1:33" x14ac:dyDescent="0.2">
      <c r="A1302">
        <v>93</v>
      </c>
      <c r="B1302">
        <v>19218</v>
      </c>
      <c r="C1302" t="s">
        <v>5201</v>
      </c>
      <c r="D1302" t="s">
        <v>4673</v>
      </c>
      <c r="E1302" t="s">
        <v>3665</v>
      </c>
      <c r="F1302" t="s">
        <v>3735</v>
      </c>
      <c r="G1302">
        <v>4</v>
      </c>
      <c r="H1302">
        <v>0</v>
      </c>
      <c r="I1302" t="s">
        <v>794</v>
      </c>
      <c r="J1302" t="s">
        <v>5202</v>
      </c>
      <c r="M1302" t="s">
        <v>5008</v>
      </c>
      <c r="N1302">
        <v>161770</v>
      </c>
      <c r="O1302" t="b">
        <v>0</v>
      </c>
      <c r="P1302">
        <v>23689</v>
      </c>
      <c r="Q1302" t="s">
        <v>5223</v>
      </c>
      <c r="R1302" t="s">
        <v>3739</v>
      </c>
      <c r="S1302" t="s">
        <v>3740</v>
      </c>
      <c r="T1302" t="s">
        <v>130</v>
      </c>
      <c r="U1302">
        <v>18879301</v>
      </c>
      <c r="V1302" t="s">
        <v>5224</v>
      </c>
      <c r="X1302">
        <v>0.75</v>
      </c>
      <c r="Z1302">
        <v>7</v>
      </c>
      <c r="AB1302" t="s">
        <v>130</v>
      </c>
      <c r="AC1302" t="s">
        <v>125</v>
      </c>
      <c r="AD1302" t="s">
        <v>125</v>
      </c>
      <c r="AE1302" t="s">
        <v>125</v>
      </c>
      <c r="AF1302" t="s">
        <v>125</v>
      </c>
      <c r="AG1302" t="s">
        <v>130</v>
      </c>
    </row>
    <row r="1303" spans="1:33" x14ac:dyDescent="0.2">
      <c r="A1303">
        <v>93</v>
      </c>
      <c r="B1303">
        <v>19218</v>
      </c>
      <c r="C1303" t="s">
        <v>5201</v>
      </c>
      <c r="D1303" t="s">
        <v>4673</v>
      </c>
      <c r="E1303" t="s">
        <v>3665</v>
      </c>
      <c r="F1303" t="s">
        <v>3735</v>
      </c>
      <c r="G1303">
        <v>4</v>
      </c>
      <c r="H1303">
        <v>0</v>
      </c>
      <c r="I1303" t="s">
        <v>794</v>
      </c>
      <c r="J1303" t="s">
        <v>5202</v>
      </c>
      <c r="M1303" t="s">
        <v>5008</v>
      </c>
      <c r="N1303">
        <v>161765</v>
      </c>
      <c r="O1303" t="b">
        <v>0</v>
      </c>
      <c r="P1303">
        <v>23684</v>
      </c>
      <c r="Q1303" t="s">
        <v>5225</v>
      </c>
      <c r="R1303" t="s">
        <v>3739</v>
      </c>
      <c r="S1303" t="s">
        <v>3740</v>
      </c>
      <c r="T1303" t="s">
        <v>130</v>
      </c>
      <c r="U1303">
        <v>18879084</v>
      </c>
      <c r="V1303" t="s">
        <v>3757</v>
      </c>
      <c r="X1303">
        <v>0</v>
      </c>
      <c r="Z1303">
        <v>5</v>
      </c>
      <c r="AB1303" t="s">
        <v>130</v>
      </c>
      <c r="AC1303" t="s">
        <v>125</v>
      </c>
      <c r="AD1303" t="s">
        <v>125</v>
      </c>
      <c r="AE1303" t="s">
        <v>125</v>
      </c>
      <c r="AF1303" t="s">
        <v>125</v>
      </c>
      <c r="AG1303" t="s">
        <v>130</v>
      </c>
    </row>
    <row r="1304" spans="1:33" x14ac:dyDescent="0.2">
      <c r="A1304">
        <v>93</v>
      </c>
      <c r="B1304">
        <v>19218</v>
      </c>
      <c r="C1304" t="s">
        <v>5201</v>
      </c>
      <c r="D1304" t="s">
        <v>4673</v>
      </c>
      <c r="E1304" t="s">
        <v>3665</v>
      </c>
      <c r="F1304" t="s">
        <v>3735</v>
      </c>
      <c r="G1304">
        <v>4</v>
      </c>
      <c r="H1304">
        <v>0</v>
      </c>
      <c r="I1304" t="s">
        <v>794</v>
      </c>
      <c r="J1304" t="s">
        <v>5202</v>
      </c>
      <c r="M1304" t="s">
        <v>5008</v>
      </c>
      <c r="N1304">
        <v>161766</v>
      </c>
      <c r="O1304" t="b">
        <v>0</v>
      </c>
      <c r="P1304">
        <v>23685</v>
      </c>
      <c r="Q1304" t="s">
        <v>5226</v>
      </c>
      <c r="R1304" t="s">
        <v>3739</v>
      </c>
      <c r="S1304" t="s">
        <v>3740</v>
      </c>
      <c r="T1304" t="s">
        <v>130</v>
      </c>
      <c r="U1304">
        <v>18879156</v>
      </c>
      <c r="V1304" t="s">
        <v>5227</v>
      </c>
      <c r="X1304">
        <v>0</v>
      </c>
      <c r="Z1304">
        <v>150</v>
      </c>
      <c r="AB1304" t="s">
        <v>130</v>
      </c>
      <c r="AC1304" t="s">
        <v>125</v>
      </c>
      <c r="AD1304" t="s">
        <v>125</v>
      </c>
      <c r="AE1304" t="s">
        <v>125</v>
      </c>
      <c r="AF1304" t="s">
        <v>125</v>
      </c>
      <c r="AG1304" t="s">
        <v>130</v>
      </c>
    </row>
    <row r="1305" spans="1:33" x14ac:dyDescent="0.2">
      <c r="A1305">
        <v>93</v>
      </c>
      <c r="B1305">
        <v>19218</v>
      </c>
      <c r="C1305" t="s">
        <v>5201</v>
      </c>
      <c r="D1305" t="s">
        <v>4673</v>
      </c>
      <c r="E1305" t="s">
        <v>3665</v>
      </c>
      <c r="F1305" t="s">
        <v>3735</v>
      </c>
      <c r="G1305">
        <v>4</v>
      </c>
      <c r="H1305">
        <v>0</v>
      </c>
      <c r="I1305" t="s">
        <v>794</v>
      </c>
      <c r="J1305" t="s">
        <v>5202</v>
      </c>
      <c r="M1305" t="s">
        <v>5008</v>
      </c>
      <c r="N1305">
        <v>161768</v>
      </c>
      <c r="O1305" t="b">
        <v>0</v>
      </c>
      <c r="P1305">
        <v>23687</v>
      </c>
      <c r="Q1305" t="s">
        <v>5228</v>
      </c>
      <c r="R1305" t="s">
        <v>3739</v>
      </c>
      <c r="S1305" t="s">
        <v>3740</v>
      </c>
      <c r="T1305" t="s">
        <v>130</v>
      </c>
      <c r="U1305">
        <v>18879292</v>
      </c>
      <c r="V1305" t="s">
        <v>3759</v>
      </c>
      <c r="X1305">
        <v>0</v>
      </c>
      <c r="Z1305">
        <v>120</v>
      </c>
      <c r="AB1305" t="s">
        <v>130</v>
      </c>
      <c r="AC1305" t="s">
        <v>125</v>
      </c>
      <c r="AD1305" t="s">
        <v>125</v>
      </c>
      <c r="AE1305" t="s">
        <v>125</v>
      </c>
      <c r="AF1305" t="s">
        <v>125</v>
      </c>
      <c r="AG1305" t="s">
        <v>130</v>
      </c>
    </row>
    <row r="1306" spans="1:33" x14ac:dyDescent="0.2">
      <c r="A1306">
        <v>93</v>
      </c>
      <c r="B1306">
        <v>19218</v>
      </c>
      <c r="C1306" t="s">
        <v>5201</v>
      </c>
      <c r="D1306" t="s">
        <v>4673</v>
      </c>
      <c r="E1306" t="s">
        <v>3665</v>
      </c>
      <c r="F1306" t="s">
        <v>3735</v>
      </c>
      <c r="G1306">
        <v>4</v>
      </c>
      <c r="H1306">
        <v>0</v>
      </c>
      <c r="I1306" t="s">
        <v>794</v>
      </c>
      <c r="J1306" t="s">
        <v>5202</v>
      </c>
      <c r="M1306" t="s">
        <v>5008</v>
      </c>
      <c r="N1306">
        <v>160892</v>
      </c>
      <c r="O1306" t="b">
        <v>0</v>
      </c>
      <c r="P1306">
        <v>23519</v>
      </c>
      <c r="Q1306" t="s">
        <v>5229</v>
      </c>
      <c r="R1306" t="s">
        <v>3739</v>
      </c>
      <c r="S1306" t="s">
        <v>3740</v>
      </c>
      <c r="T1306" t="s">
        <v>130</v>
      </c>
      <c r="U1306">
        <v>18722788</v>
      </c>
      <c r="V1306" t="s">
        <v>3802</v>
      </c>
      <c r="AB1306" t="s">
        <v>130</v>
      </c>
      <c r="AC1306" t="s">
        <v>125</v>
      </c>
      <c r="AD1306" t="s">
        <v>125</v>
      </c>
      <c r="AE1306" t="s">
        <v>125</v>
      </c>
      <c r="AF1306" t="s">
        <v>125</v>
      </c>
      <c r="AG1306" t="s">
        <v>130</v>
      </c>
    </row>
    <row r="1307" spans="1:33" x14ac:dyDescent="0.2">
      <c r="A1307">
        <v>93</v>
      </c>
      <c r="B1307">
        <v>19218</v>
      </c>
      <c r="C1307" t="s">
        <v>5201</v>
      </c>
      <c r="D1307" t="s">
        <v>4673</v>
      </c>
      <c r="E1307" t="s">
        <v>3665</v>
      </c>
      <c r="F1307" t="s">
        <v>3735</v>
      </c>
      <c r="G1307">
        <v>4</v>
      </c>
      <c r="H1307">
        <v>0</v>
      </c>
      <c r="I1307" t="s">
        <v>794</v>
      </c>
      <c r="J1307" t="s">
        <v>5202</v>
      </c>
      <c r="M1307" t="s">
        <v>5008</v>
      </c>
      <c r="N1307">
        <v>160891</v>
      </c>
      <c r="O1307" t="b">
        <v>0</v>
      </c>
      <c r="P1307">
        <v>23518</v>
      </c>
      <c r="Q1307" t="s">
        <v>5230</v>
      </c>
      <c r="R1307" t="s">
        <v>3739</v>
      </c>
      <c r="S1307" t="s">
        <v>3740</v>
      </c>
      <c r="T1307" t="s">
        <v>130</v>
      </c>
      <c r="U1307">
        <v>18722739</v>
      </c>
      <c r="V1307" t="s">
        <v>3802</v>
      </c>
      <c r="AB1307" t="s">
        <v>130</v>
      </c>
      <c r="AC1307" t="s">
        <v>125</v>
      </c>
      <c r="AD1307" t="s">
        <v>125</v>
      </c>
      <c r="AE1307" t="s">
        <v>125</v>
      </c>
      <c r="AF1307" t="s">
        <v>125</v>
      </c>
      <c r="AG1307" t="s">
        <v>130</v>
      </c>
    </row>
    <row r="1308" spans="1:33" x14ac:dyDescent="0.2">
      <c r="A1308">
        <v>93</v>
      </c>
      <c r="B1308">
        <v>19218</v>
      </c>
      <c r="C1308" t="s">
        <v>5201</v>
      </c>
      <c r="D1308" t="s">
        <v>4673</v>
      </c>
      <c r="E1308" t="s">
        <v>3665</v>
      </c>
      <c r="F1308" t="s">
        <v>3735</v>
      </c>
      <c r="G1308">
        <v>4</v>
      </c>
      <c r="H1308">
        <v>0</v>
      </c>
      <c r="I1308" t="s">
        <v>794</v>
      </c>
      <c r="J1308" t="s">
        <v>5202</v>
      </c>
      <c r="M1308" t="s">
        <v>5008</v>
      </c>
      <c r="N1308">
        <v>160887</v>
      </c>
      <c r="O1308" t="b">
        <v>0</v>
      </c>
      <c r="P1308">
        <v>23514</v>
      </c>
      <c r="Q1308" t="s">
        <v>5231</v>
      </c>
      <c r="R1308" t="s">
        <v>3739</v>
      </c>
      <c r="S1308" t="s">
        <v>3740</v>
      </c>
      <c r="T1308" t="s">
        <v>130</v>
      </c>
      <c r="U1308">
        <v>18722563</v>
      </c>
      <c r="V1308" t="s">
        <v>3802</v>
      </c>
      <c r="AB1308" t="s">
        <v>130</v>
      </c>
      <c r="AC1308" t="s">
        <v>125</v>
      </c>
      <c r="AD1308" t="s">
        <v>125</v>
      </c>
      <c r="AE1308" t="s">
        <v>125</v>
      </c>
      <c r="AF1308" t="s">
        <v>125</v>
      </c>
      <c r="AG1308" t="s">
        <v>130</v>
      </c>
    </row>
    <row r="1309" spans="1:33" x14ac:dyDescent="0.2">
      <c r="A1309">
        <v>93</v>
      </c>
      <c r="B1309">
        <v>19218</v>
      </c>
      <c r="C1309" t="s">
        <v>5201</v>
      </c>
      <c r="D1309" t="s">
        <v>4673</v>
      </c>
      <c r="E1309" t="s">
        <v>3665</v>
      </c>
      <c r="F1309" t="s">
        <v>3735</v>
      </c>
      <c r="G1309">
        <v>4</v>
      </c>
      <c r="H1309">
        <v>0</v>
      </c>
      <c r="I1309" t="s">
        <v>794</v>
      </c>
      <c r="J1309" t="s">
        <v>5202</v>
      </c>
      <c r="M1309" t="s">
        <v>5008</v>
      </c>
      <c r="N1309">
        <v>160888</v>
      </c>
      <c r="O1309" t="b">
        <v>0</v>
      </c>
      <c r="P1309">
        <v>23515</v>
      </c>
      <c r="Q1309" t="s">
        <v>5232</v>
      </c>
      <c r="R1309" t="s">
        <v>3739</v>
      </c>
      <c r="S1309" t="s">
        <v>3740</v>
      </c>
      <c r="T1309" t="s">
        <v>130</v>
      </c>
      <c r="U1309">
        <v>18722645</v>
      </c>
      <c r="V1309" t="s">
        <v>3802</v>
      </c>
      <c r="AB1309" t="s">
        <v>130</v>
      </c>
      <c r="AC1309" t="s">
        <v>125</v>
      </c>
      <c r="AD1309" t="s">
        <v>125</v>
      </c>
      <c r="AE1309" t="s">
        <v>125</v>
      </c>
      <c r="AF1309" t="s">
        <v>125</v>
      </c>
      <c r="AG1309" t="s">
        <v>130</v>
      </c>
    </row>
    <row r="1310" spans="1:33" x14ac:dyDescent="0.2">
      <c r="A1310">
        <v>93</v>
      </c>
      <c r="B1310">
        <v>19218</v>
      </c>
      <c r="C1310" t="s">
        <v>5201</v>
      </c>
      <c r="D1310" t="s">
        <v>4673</v>
      </c>
      <c r="E1310" t="s">
        <v>3665</v>
      </c>
      <c r="F1310" t="s">
        <v>3735</v>
      </c>
      <c r="G1310">
        <v>4</v>
      </c>
      <c r="H1310">
        <v>0</v>
      </c>
      <c r="I1310" t="s">
        <v>794</v>
      </c>
      <c r="J1310" t="s">
        <v>5202</v>
      </c>
      <c r="M1310" t="s">
        <v>5008</v>
      </c>
      <c r="N1310">
        <v>160873</v>
      </c>
      <c r="O1310" t="b">
        <v>0</v>
      </c>
      <c r="P1310">
        <v>23512</v>
      </c>
      <c r="Q1310" t="s">
        <v>5233</v>
      </c>
      <c r="R1310" t="s">
        <v>3739</v>
      </c>
      <c r="S1310" t="s">
        <v>3740</v>
      </c>
      <c r="T1310" t="s">
        <v>130</v>
      </c>
      <c r="U1310">
        <v>18722435</v>
      </c>
      <c r="V1310" t="s">
        <v>3802</v>
      </c>
      <c r="AB1310" t="s">
        <v>130</v>
      </c>
      <c r="AC1310" t="s">
        <v>125</v>
      </c>
      <c r="AD1310" t="s">
        <v>125</v>
      </c>
      <c r="AE1310" t="s">
        <v>125</v>
      </c>
      <c r="AF1310" t="s">
        <v>125</v>
      </c>
      <c r="AG1310" t="s">
        <v>130</v>
      </c>
    </row>
    <row r="1311" spans="1:33" x14ac:dyDescent="0.2">
      <c r="A1311">
        <v>93</v>
      </c>
      <c r="B1311">
        <v>19218</v>
      </c>
      <c r="C1311" t="s">
        <v>5201</v>
      </c>
      <c r="D1311" t="s">
        <v>4673</v>
      </c>
      <c r="E1311" t="s">
        <v>3665</v>
      </c>
      <c r="F1311" t="s">
        <v>3735</v>
      </c>
      <c r="G1311">
        <v>4</v>
      </c>
      <c r="H1311">
        <v>0</v>
      </c>
      <c r="I1311" t="s">
        <v>794</v>
      </c>
      <c r="J1311" t="s">
        <v>5202</v>
      </c>
      <c r="M1311" t="s">
        <v>5008</v>
      </c>
      <c r="N1311">
        <v>160872</v>
      </c>
      <c r="O1311" t="b">
        <v>0</v>
      </c>
      <c r="P1311">
        <v>23511</v>
      </c>
      <c r="Q1311" t="s">
        <v>5234</v>
      </c>
      <c r="R1311" t="s">
        <v>3739</v>
      </c>
      <c r="S1311" t="s">
        <v>3740</v>
      </c>
      <c r="T1311" t="s">
        <v>130</v>
      </c>
      <c r="U1311">
        <v>18722433</v>
      </c>
      <c r="V1311" t="s">
        <v>3802</v>
      </c>
      <c r="AB1311" t="s">
        <v>130</v>
      </c>
      <c r="AC1311" t="s">
        <v>125</v>
      </c>
      <c r="AD1311" t="s">
        <v>125</v>
      </c>
      <c r="AE1311" t="s">
        <v>125</v>
      </c>
      <c r="AF1311" t="s">
        <v>125</v>
      </c>
      <c r="AG1311" t="s">
        <v>130</v>
      </c>
    </row>
    <row r="1312" spans="1:33" x14ac:dyDescent="0.2">
      <c r="A1312">
        <v>93</v>
      </c>
      <c r="B1312">
        <v>19218</v>
      </c>
      <c r="C1312" t="s">
        <v>5201</v>
      </c>
      <c r="D1312" t="s">
        <v>4673</v>
      </c>
      <c r="E1312" t="s">
        <v>3665</v>
      </c>
      <c r="F1312" t="s">
        <v>3735</v>
      </c>
      <c r="G1312">
        <v>4</v>
      </c>
      <c r="H1312">
        <v>0</v>
      </c>
      <c r="I1312" t="s">
        <v>794</v>
      </c>
      <c r="J1312" t="s">
        <v>5202</v>
      </c>
      <c r="M1312" t="s">
        <v>5008</v>
      </c>
      <c r="N1312">
        <v>160880</v>
      </c>
      <c r="O1312" t="b">
        <v>0</v>
      </c>
      <c r="P1312">
        <v>23513</v>
      </c>
      <c r="Q1312" t="s">
        <v>5235</v>
      </c>
      <c r="R1312" t="s">
        <v>3739</v>
      </c>
      <c r="S1312" t="s">
        <v>3740</v>
      </c>
      <c r="T1312" t="s">
        <v>130</v>
      </c>
      <c r="U1312">
        <v>18722486</v>
      </c>
      <c r="V1312" t="s">
        <v>3802</v>
      </c>
      <c r="AB1312" t="s">
        <v>130</v>
      </c>
      <c r="AC1312" t="s">
        <v>125</v>
      </c>
      <c r="AD1312" t="s">
        <v>125</v>
      </c>
      <c r="AE1312" t="s">
        <v>125</v>
      </c>
      <c r="AF1312" t="s">
        <v>125</v>
      </c>
      <c r="AG1312" t="s">
        <v>130</v>
      </c>
    </row>
    <row r="1313" spans="1:33" x14ac:dyDescent="0.2">
      <c r="A1313">
        <v>93</v>
      </c>
      <c r="B1313">
        <v>19218</v>
      </c>
      <c r="C1313" t="s">
        <v>5201</v>
      </c>
      <c r="D1313" t="s">
        <v>4673</v>
      </c>
      <c r="E1313" t="s">
        <v>3665</v>
      </c>
      <c r="F1313" t="s">
        <v>3735</v>
      </c>
      <c r="G1313">
        <v>4</v>
      </c>
      <c r="H1313">
        <v>0</v>
      </c>
      <c r="I1313" t="s">
        <v>794</v>
      </c>
      <c r="J1313" t="s">
        <v>5202</v>
      </c>
      <c r="M1313" t="s">
        <v>5008</v>
      </c>
      <c r="N1313">
        <v>160871</v>
      </c>
      <c r="O1313" t="b">
        <v>0</v>
      </c>
      <c r="P1313">
        <v>23510</v>
      </c>
      <c r="Q1313" t="s">
        <v>5236</v>
      </c>
      <c r="R1313" t="s">
        <v>3739</v>
      </c>
      <c r="S1313" t="s">
        <v>3740</v>
      </c>
      <c r="T1313" t="s">
        <v>130</v>
      </c>
      <c r="U1313">
        <v>18722365</v>
      </c>
      <c r="V1313" t="s">
        <v>3802</v>
      </c>
      <c r="AB1313" t="s">
        <v>130</v>
      </c>
      <c r="AC1313" t="s">
        <v>125</v>
      </c>
      <c r="AD1313" t="s">
        <v>125</v>
      </c>
      <c r="AE1313" t="s">
        <v>125</v>
      </c>
      <c r="AF1313" t="s">
        <v>125</v>
      </c>
      <c r="AG1313" t="s">
        <v>130</v>
      </c>
    </row>
    <row r="1314" spans="1:33" x14ac:dyDescent="0.2">
      <c r="A1314">
        <v>93</v>
      </c>
      <c r="B1314">
        <v>19218</v>
      </c>
      <c r="C1314" t="s">
        <v>5201</v>
      </c>
      <c r="D1314" t="s">
        <v>4673</v>
      </c>
      <c r="E1314" t="s">
        <v>3665</v>
      </c>
      <c r="F1314" t="s">
        <v>3735</v>
      </c>
      <c r="G1314">
        <v>4</v>
      </c>
      <c r="H1314">
        <v>0</v>
      </c>
      <c r="I1314" t="s">
        <v>794</v>
      </c>
      <c r="J1314" t="s">
        <v>5202</v>
      </c>
      <c r="M1314" t="s">
        <v>5008</v>
      </c>
      <c r="N1314">
        <v>160870</v>
      </c>
      <c r="O1314" t="b">
        <v>0</v>
      </c>
      <c r="P1314">
        <v>23509</v>
      </c>
      <c r="Q1314" t="s">
        <v>5237</v>
      </c>
      <c r="R1314" t="s">
        <v>3739</v>
      </c>
      <c r="S1314" t="s">
        <v>3740</v>
      </c>
      <c r="T1314" t="s">
        <v>130</v>
      </c>
      <c r="U1314">
        <v>18722291</v>
      </c>
      <c r="V1314" t="s">
        <v>3802</v>
      </c>
      <c r="AB1314" t="s">
        <v>130</v>
      </c>
      <c r="AC1314" t="s">
        <v>125</v>
      </c>
      <c r="AD1314" t="s">
        <v>125</v>
      </c>
      <c r="AE1314" t="s">
        <v>125</v>
      </c>
      <c r="AF1314" t="s">
        <v>125</v>
      </c>
      <c r="AG1314" t="s">
        <v>130</v>
      </c>
    </row>
    <row r="1315" spans="1:33" x14ac:dyDescent="0.2">
      <c r="A1315">
        <v>93</v>
      </c>
      <c r="B1315">
        <v>19218</v>
      </c>
      <c r="C1315" t="s">
        <v>5201</v>
      </c>
      <c r="D1315" t="s">
        <v>4673</v>
      </c>
      <c r="E1315" t="s">
        <v>3665</v>
      </c>
      <c r="F1315" t="s">
        <v>3735</v>
      </c>
      <c r="G1315">
        <v>4</v>
      </c>
      <c r="H1315">
        <v>0</v>
      </c>
      <c r="I1315" t="s">
        <v>794</v>
      </c>
      <c r="J1315" t="s">
        <v>5202</v>
      </c>
      <c r="M1315" t="s">
        <v>5008</v>
      </c>
      <c r="N1315">
        <v>160890</v>
      </c>
      <c r="O1315" t="b">
        <v>0</v>
      </c>
      <c r="P1315">
        <v>23517</v>
      </c>
      <c r="Q1315" t="s">
        <v>5238</v>
      </c>
      <c r="R1315" t="s">
        <v>3739</v>
      </c>
      <c r="S1315" t="s">
        <v>3740</v>
      </c>
      <c r="T1315" t="s">
        <v>130</v>
      </c>
      <c r="U1315">
        <v>18722724</v>
      </c>
      <c r="V1315" t="s">
        <v>3802</v>
      </c>
      <c r="AB1315" t="s">
        <v>130</v>
      </c>
      <c r="AC1315" t="s">
        <v>125</v>
      </c>
      <c r="AD1315" t="s">
        <v>125</v>
      </c>
      <c r="AE1315" t="s">
        <v>125</v>
      </c>
      <c r="AF1315" t="s">
        <v>125</v>
      </c>
      <c r="AG1315" t="s">
        <v>130</v>
      </c>
    </row>
    <row r="1316" spans="1:33" x14ac:dyDescent="0.2">
      <c r="A1316">
        <v>93</v>
      </c>
      <c r="B1316">
        <v>19218</v>
      </c>
      <c r="C1316" t="s">
        <v>5201</v>
      </c>
      <c r="D1316" t="s">
        <v>4673</v>
      </c>
      <c r="E1316" t="s">
        <v>3665</v>
      </c>
      <c r="F1316" t="s">
        <v>3735</v>
      </c>
      <c r="G1316">
        <v>4</v>
      </c>
      <c r="H1316">
        <v>0</v>
      </c>
      <c r="I1316" t="s">
        <v>794</v>
      </c>
      <c r="J1316" t="s">
        <v>5202</v>
      </c>
      <c r="M1316" t="s">
        <v>5008</v>
      </c>
      <c r="N1316">
        <v>160889</v>
      </c>
      <c r="O1316" t="b">
        <v>0</v>
      </c>
      <c r="P1316">
        <v>23516</v>
      </c>
      <c r="Q1316" t="s">
        <v>5239</v>
      </c>
      <c r="R1316" t="s">
        <v>3739</v>
      </c>
      <c r="S1316" t="s">
        <v>3740</v>
      </c>
      <c r="T1316" t="s">
        <v>130</v>
      </c>
      <c r="U1316">
        <v>18722652</v>
      </c>
      <c r="V1316" t="s">
        <v>3802</v>
      </c>
      <c r="AB1316" t="s">
        <v>130</v>
      </c>
      <c r="AC1316" t="s">
        <v>125</v>
      </c>
      <c r="AD1316" t="s">
        <v>125</v>
      </c>
      <c r="AE1316" t="s">
        <v>125</v>
      </c>
      <c r="AF1316" t="s">
        <v>125</v>
      </c>
      <c r="AG1316" t="s">
        <v>130</v>
      </c>
    </row>
    <row r="1317" spans="1:33" x14ac:dyDescent="0.2">
      <c r="A1317">
        <v>93</v>
      </c>
      <c r="B1317">
        <v>19218</v>
      </c>
      <c r="C1317" t="s">
        <v>5201</v>
      </c>
      <c r="D1317" t="s">
        <v>4673</v>
      </c>
      <c r="E1317" t="s">
        <v>3665</v>
      </c>
      <c r="F1317" t="s">
        <v>3735</v>
      </c>
      <c r="G1317">
        <v>4</v>
      </c>
      <c r="H1317">
        <v>0</v>
      </c>
      <c r="I1317" t="s">
        <v>794</v>
      </c>
      <c r="J1317" t="s">
        <v>5202</v>
      </c>
      <c r="M1317" t="s">
        <v>5008</v>
      </c>
      <c r="N1317">
        <v>160895</v>
      </c>
      <c r="O1317" t="b">
        <v>0</v>
      </c>
      <c r="P1317">
        <v>23522</v>
      </c>
      <c r="Q1317" t="s">
        <v>5240</v>
      </c>
      <c r="R1317" t="s">
        <v>3739</v>
      </c>
      <c r="S1317" t="s">
        <v>3740</v>
      </c>
      <c r="T1317" t="s">
        <v>130</v>
      </c>
      <c r="U1317">
        <v>18723095</v>
      </c>
      <c r="V1317" t="s">
        <v>5241</v>
      </c>
      <c r="X1317">
        <v>0</v>
      </c>
      <c r="Z1317">
        <v>200</v>
      </c>
      <c r="AB1317" t="s">
        <v>130</v>
      </c>
      <c r="AC1317" t="s">
        <v>125</v>
      </c>
      <c r="AD1317" t="s">
        <v>125</v>
      </c>
      <c r="AE1317" t="s">
        <v>125</v>
      </c>
      <c r="AF1317" t="s">
        <v>125</v>
      </c>
      <c r="AG1317" t="s">
        <v>130</v>
      </c>
    </row>
    <row r="1318" spans="1:33" x14ac:dyDescent="0.2">
      <c r="A1318">
        <v>93</v>
      </c>
      <c r="B1318">
        <v>19218</v>
      </c>
      <c r="C1318" t="s">
        <v>5201</v>
      </c>
      <c r="D1318" t="s">
        <v>4673</v>
      </c>
      <c r="E1318" t="s">
        <v>3665</v>
      </c>
      <c r="F1318" t="s">
        <v>3735</v>
      </c>
      <c r="G1318">
        <v>4</v>
      </c>
      <c r="H1318">
        <v>0</v>
      </c>
      <c r="I1318" t="s">
        <v>794</v>
      </c>
      <c r="J1318" t="s">
        <v>5202</v>
      </c>
      <c r="M1318" t="s">
        <v>5008</v>
      </c>
      <c r="N1318">
        <v>160894</v>
      </c>
      <c r="O1318" t="b">
        <v>0</v>
      </c>
      <c r="P1318">
        <v>23521</v>
      </c>
      <c r="Q1318" t="s">
        <v>5242</v>
      </c>
      <c r="R1318" t="s">
        <v>3739</v>
      </c>
      <c r="S1318" t="s">
        <v>3740</v>
      </c>
      <c r="T1318" t="s">
        <v>130</v>
      </c>
      <c r="U1318">
        <v>18723072</v>
      </c>
      <c r="V1318" t="s">
        <v>3744</v>
      </c>
      <c r="AB1318" t="s">
        <v>130</v>
      </c>
      <c r="AC1318" t="s">
        <v>125</v>
      </c>
      <c r="AD1318" t="s">
        <v>125</v>
      </c>
      <c r="AE1318" t="s">
        <v>125</v>
      </c>
      <c r="AF1318" t="s">
        <v>125</v>
      </c>
      <c r="AG1318" t="s">
        <v>130</v>
      </c>
    </row>
    <row r="1319" spans="1:33" x14ac:dyDescent="0.2">
      <c r="A1319">
        <v>93</v>
      </c>
      <c r="B1319">
        <v>19218</v>
      </c>
      <c r="C1319" t="s">
        <v>5201</v>
      </c>
      <c r="D1319" t="s">
        <v>4673</v>
      </c>
      <c r="E1319" t="s">
        <v>3665</v>
      </c>
      <c r="F1319" t="s">
        <v>3735</v>
      </c>
      <c r="G1319">
        <v>4</v>
      </c>
      <c r="H1319">
        <v>0</v>
      </c>
      <c r="I1319" t="s">
        <v>794</v>
      </c>
      <c r="J1319" t="s">
        <v>5202</v>
      </c>
      <c r="M1319" t="s">
        <v>5008</v>
      </c>
      <c r="N1319">
        <v>160893</v>
      </c>
      <c r="O1319" t="b">
        <v>0</v>
      </c>
      <c r="P1319">
        <v>23520</v>
      </c>
      <c r="Q1319" t="s">
        <v>5243</v>
      </c>
      <c r="R1319" t="s">
        <v>3739</v>
      </c>
      <c r="S1319" t="s">
        <v>3740</v>
      </c>
      <c r="T1319" t="s">
        <v>130</v>
      </c>
      <c r="U1319">
        <v>18723067</v>
      </c>
      <c r="V1319" t="s">
        <v>3744</v>
      </c>
      <c r="AB1319" t="s">
        <v>130</v>
      </c>
      <c r="AC1319" t="s">
        <v>125</v>
      </c>
      <c r="AD1319" t="s">
        <v>125</v>
      </c>
      <c r="AE1319" t="s">
        <v>125</v>
      </c>
      <c r="AF1319" t="s">
        <v>125</v>
      </c>
      <c r="AG1319" t="s">
        <v>130</v>
      </c>
    </row>
    <row r="1320" spans="1:33" x14ac:dyDescent="0.2">
      <c r="A1320">
        <v>93</v>
      </c>
      <c r="B1320">
        <v>19218</v>
      </c>
      <c r="C1320" t="s">
        <v>5201</v>
      </c>
      <c r="D1320" t="s">
        <v>4673</v>
      </c>
      <c r="E1320" t="s">
        <v>3665</v>
      </c>
      <c r="F1320" t="s">
        <v>3735</v>
      </c>
      <c r="G1320">
        <v>4</v>
      </c>
      <c r="H1320">
        <v>0</v>
      </c>
      <c r="I1320" t="s">
        <v>794</v>
      </c>
      <c r="J1320" t="s">
        <v>5202</v>
      </c>
      <c r="M1320" t="s">
        <v>5008</v>
      </c>
      <c r="N1320">
        <v>160904</v>
      </c>
      <c r="O1320" t="b">
        <v>0</v>
      </c>
      <c r="P1320">
        <v>23525</v>
      </c>
      <c r="Q1320" t="s">
        <v>5244</v>
      </c>
      <c r="R1320" t="s">
        <v>3739</v>
      </c>
      <c r="S1320" t="s">
        <v>3740</v>
      </c>
      <c r="T1320" t="s">
        <v>130</v>
      </c>
      <c r="U1320">
        <v>18723496</v>
      </c>
      <c r="V1320" t="s">
        <v>5241</v>
      </c>
      <c r="X1320">
        <v>0</v>
      </c>
      <c r="Z1320">
        <v>200</v>
      </c>
      <c r="AB1320" t="s">
        <v>130</v>
      </c>
      <c r="AC1320" t="s">
        <v>125</v>
      </c>
      <c r="AD1320" t="s">
        <v>125</v>
      </c>
      <c r="AE1320" t="s">
        <v>125</v>
      </c>
      <c r="AF1320" t="s">
        <v>125</v>
      </c>
      <c r="AG1320" t="s">
        <v>130</v>
      </c>
    </row>
    <row r="1321" spans="1:33" x14ac:dyDescent="0.2">
      <c r="A1321">
        <v>93</v>
      </c>
      <c r="B1321">
        <v>19218</v>
      </c>
      <c r="C1321" t="s">
        <v>5201</v>
      </c>
      <c r="D1321" t="s">
        <v>4673</v>
      </c>
      <c r="E1321" t="s">
        <v>3665</v>
      </c>
      <c r="F1321" t="s">
        <v>3735</v>
      </c>
      <c r="G1321">
        <v>4</v>
      </c>
      <c r="H1321">
        <v>0</v>
      </c>
      <c r="I1321" t="s">
        <v>794</v>
      </c>
      <c r="J1321" t="s">
        <v>5202</v>
      </c>
      <c r="M1321" t="s">
        <v>5008</v>
      </c>
      <c r="N1321">
        <v>160903</v>
      </c>
      <c r="O1321" t="b">
        <v>0</v>
      </c>
      <c r="P1321">
        <v>23524</v>
      </c>
      <c r="Q1321" t="s">
        <v>5245</v>
      </c>
      <c r="R1321" t="s">
        <v>3739</v>
      </c>
      <c r="S1321" t="s">
        <v>3740</v>
      </c>
      <c r="T1321" t="s">
        <v>130</v>
      </c>
      <c r="U1321">
        <v>18723490</v>
      </c>
      <c r="V1321" t="s">
        <v>3744</v>
      </c>
      <c r="AB1321" t="s">
        <v>130</v>
      </c>
      <c r="AC1321" t="s">
        <v>125</v>
      </c>
      <c r="AD1321" t="s">
        <v>125</v>
      </c>
      <c r="AE1321" t="s">
        <v>125</v>
      </c>
      <c r="AF1321" t="s">
        <v>125</v>
      </c>
      <c r="AG1321" t="s">
        <v>130</v>
      </c>
    </row>
    <row r="1322" spans="1:33" x14ac:dyDescent="0.2">
      <c r="A1322">
        <v>93</v>
      </c>
      <c r="B1322">
        <v>19218</v>
      </c>
      <c r="C1322" t="s">
        <v>5201</v>
      </c>
      <c r="D1322" t="s">
        <v>4673</v>
      </c>
      <c r="E1322" t="s">
        <v>3665</v>
      </c>
      <c r="F1322" t="s">
        <v>3735</v>
      </c>
      <c r="G1322">
        <v>4</v>
      </c>
      <c r="H1322">
        <v>0</v>
      </c>
      <c r="I1322" t="s">
        <v>794</v>
      </c>
      <c r="J1322" t="s">
        <v>5202</v>
      </c>
      <c r="M1322" t="s">
        <v>5008</v>
      </c>
      <c r="N1322">
        <v>160902</v>
      </c>
      <c r="O1322" t="b">
        <v>0</v>
      </c>
      <c r="P1322">
        <v>23523</v>
      </c>
      <c r="Q1322" t="s">
        <v>5246</v>
      </c>
      <c r="R1322" t="s">
        <v>3739</v>
      </c>
      <c r="S1322" t="s">
        <v>3740</v>
      </c>
      <c r="T1322" t="s">
        <v>130</v>
      </c>
      <c r="U1322">
        <v>18723489</v>
      </c>
      <c r="V1322" t="s">
        <v>3744</v>
      </c>
      <c r="AB1322" t="s">
        <v>130</v>
      </c>
      <c r="AC1322" t="s">
        <v>125</v>
      </c>
      <c r="AD1322" t="s">
        <v>125</v>
      </c>
      <c r="AE1322" t="s">
        <v>125</v>
      </c>
      <c r="AF1322" t="s">
        <v>125</v>
      </c>
      <c r="AG1322" t="s">
        <v>130</v>
      </c>
    </row>
    <row r="1323" spans="1:33" x14ac:dyDescent="0.2">
      <c r="A1323">
        <v>93</v>
      </c>
      <c r="B1323">
        <v>19218</v>
      </c>
      <c r="C1323" t="s">
        <v>5201</v>
      </c>
      <c r="D1323" t="s">
        <v>4673</v>
      </c>
      <c r="E1323" t="s">
        <v>3665</v>
      </c>
      <c r="F1323" t="s">
        <v>3735</v>
      </c>
      <c r="G1323">
        <v>4</v>
      </c>
      <c r="H1323">
        <v>0</v>
      </c>
      <c r="I1323" t="s">
        <v>794</v>
      </c>
      <c r="J1323" t="s">
        <v>5202</v>
      </c>
      <c r="M1323" t="s">
        <v>5008</v>
      </c>
      <c r="N1323">
        <v>160905</v>
      </c>
      <c r="O1323" t="b">
        <v>0</v>
      </c>
      <c r="P1323">
        <v>23526</v>
      </c>
      <c r="Q1323" t="s">
        <v>5247</v>
      </c>
      <c r="R1323" t="s">
        <v>3827</v>
      </c>
      <c r="S1323" t="s">
        <v>3828</v>
      </c>
      <c r="T1323" t="s">
        <v>125</v>
      </c>
      <c r="U1323">
        <v>18723700</v>
      </c>
      <c r="V1323" t="s">
        <v>5076</v>
      </c>
      <c r="X1323">
        <v>1</v>
      </c>
      <c r="Z1323">
        <v>3</v>
      </c>
      <c r="AB1323" t="s">
        <v>130</v>
      </c>
      <c r="AC1323" t="s">
        <v>125</v>
      </c>
      <c r="AD1323" t="s">
        <v>125</v>
      </c>
      <c r="AE1323" t="s">
        <v>125</v>
      </c>
      <c r="AF1323" t="s">
        <v>125</v>
      </c>
      <c r="AG1323" t="s">
        <v>130</v>
      </c>
    </row>
    <row r="1324" spans="1:33" x14ac:dyDescent="0.2">
      <c r="A1324">
        <v>93</v>
      </c>
      <c r="B1324">
        <v>19218</v>
      </c>
      <c r="C1324" t="s">
        <v>5201</v>
      </c>
      <c r="D1324" t="s">
        <v>4673</v>
      </c>
      <c r="E1324" t="s">
        <v>3665</v>
      </c>
      <c r="F1324" t="s">
        <v>3735</v>
      </c>
      <c r="G1324">
        <v>4</v>
      </c>
      <c r="H1324">
        <v>0</v>
      </c>
      <c r="I1324" t="s">
        <v>794</v>
      </c>
      <c r="J1324" t="s">
        <v>5202</v>
      </c>
      <c r="M1324" t="s">
        <v>5008</v>
      </c>
      <c r="N1324">
        <v>160909</v>
      </c>
      <c r="O1324" t="b">
        <v>0</v>
      </c>
      <c r="P1324">
        <v>23530</v>
      </c>
      <c r="Q1324" t="s">
        <v>5248</v>
      </c>
      <c r="R1324" t="s">
        <v>3739</v>
      </c>
      <c r="S1324" t="s">
        <v>3740</v>
      </c>
      <c r="T1324" t="s">
        <v>130</v>
      </c>
      <c r="U1324">
        <v>18723869</v>
      </c>
      <c r="V1324" t="s">
        <v>5249</v>
      </c>
      <c r="X1324">
        <v>0</v>
      </c>
      <c r="Z1324">
        <v>350</v>
      </c>
      <c r="AB1324" t="s">
        <v>130</v>
      </c>
      <c r="AC1324" t="s">
        <v>125</v>
      </c>
      <c r="AD1324" t="s">
        <v>125</v>
      </c>
      <c r="AE1324" t="s">
        <v>125</v>
      </c>
      <c r="AF1324" t="s">
        <v>125</v>
      </c>
      <c r="AG1324" t="s">
        <v>130</v>
      </c>
    </row>
    <row r="1325" spans="1:33" x14ac:dyDescent="0.2">
      <c r="A1325">
        <v>93</v>
      </c>
      <c r="B1325">
        <v>19218</v>
      </c>
      <c r="C1325" t="s">
        <v>5201</v>
      </c>
      <c r="D1325" t="s">
        <v>4673</v>
      </c>
      <c r="E1325" t="s">
        <v>3665</v>
      </c>
      <c r="F1325" t="s">
        <v>3735</v>
      </c>
      <c r="G1325">
        <v>4</v>
      </c>
      <c r="H1325">
        <v>0</v>
      </c>
      <c r="I1325" t="s">
        <v>794</v>
      </c>
      <c r="J1325" t="s">
        <v>5202</v>
      </c>
      <c r="M1325" t="s">
        <v>5008</v>
      </c>
      <c r="N1325">
        <v>160907</v>
      </c>
      <c r="O1325" t="b">
        <v>0</v>
      </c>
      <c r="P1325">
        <v>23528</v>
      </c>
      <c r="Q1325" t="s">
        <v>5250</v>
      </c>
      <c r="R1325" t="s">
        <v>3739</v>
      </c>
      <c r="S1325" t="s">
        <v>3740</v>
      </c>
      <c r="T1325" t="s">
        <v>130</v>
      </c>
      <c r="U1325">
        <v>18723771</v>
      </c>
      <c r="V1325" t="s">
        <v>3744</v>
      </c>
      <c r="AB1325" t="s">
        <v>130</v>
      </c>
      <c r="AC1325" t="s">
        <v>125</v>
      </c>
      <c r="AD1325" t="s">
        <v>125</v>
      </c>
      <c r="AE1325" t="s">
        <v>125</v>
      </c>
      <c r="AF1325" t="s">
        <v>125</v>
      </c>
      <c r="AG1325" t="s">
        <v>130</v>
      </c>
    </row>
    <row r="1326" spans="1:33" x14ac:dyDescent="0.2">
      <c r="A1326">
        <v>93</v>
      </c>
      <c r="B1326">
        <v>19218</v>
      </c>
      <c r="C1326" t="s">
        <v>5201</v>
      </c>
      <c r="D1326" t="s">
        <v>4673</v>
      </c>
      <c r="E1326" t="s">
        <v>3665</v>
      </c>
      <c r="F1326" t="s">
        <v>3735</v>
      </c>
      <c r="G1326">
        <v>4</v>
      </c>
      <c r="H1326">
        <v>0</v>
      </c>
      <c r="I1326" t="s">
        <v>794</v>
      </c>
      <c r="J1326" t="s">
        <v>5202</v>
      </c>
      <c r="M1326" t="s">
        <v>5008</v>
      </c>
      <c r="N1326">
        <v>160906</v>
      </c>
      <c r="O1326" t="b">
        <v>0</v>
      </c>
      <c r="P1326">
        <v>23527</v>
      </c>
      <c r="Q1326" t="s">
        <v>5251</v>
      </c>
      <c r="R1326" t="s">
        <v>3739</v>
      </c>
      <c r="S1326" t="s">
        <v>3740</v>
      </c>
      <c r="T1326" t="s">
        <v>130</v>
      </c>
      <c r="U1326">
        <v>18723769</v>
      </c>
      <c r="V1326" t="s">
        <v>3744</v>
      </c>
      <c r="AB1326" t="s">
        <v>130</v>
      </c>
      <c r="AC1326" t="s">
        <v>125</v>
      </c>
      <c r="AD1326" t="s">
        <v>125</v>
      </c>
      <c r="AE1326" t="s">
        <v>125</v>
      </c>
      <c r="AF1326" t="s">
        <v>125</v>
      </c>
      <c r="AG1326" t="s">
        <v>130</v>
      </c>
    </row>
    <row r="1327" spans="1:33" x14ac:dyDescent="0.2">
      <c r="A1327">
        <v>93</v>
      </c>
      <c r="B1327">
        <v>19218</v>
      </c>
      <c r="C1327" t="s">
        <v>5201</v>
      </c>
      <c r="D1327" t="s">
        <v>4673</v>
      </c>
      <c r="E1327" t="s">
        <v>3665</v>
      </c>
      <c r="F1327" t="s">
        <v>3735</v>
      </c>
      <c r="G1327">
        <v>4</v>
      </c>
      <c r="H1327">
        <v>0</v>
      </c>
      <c r="I1327" t="s">
        <v>794</v>
      </c>
      <c r="J1327" t="s">
        <v>5202</v>
      </c>
      <c r="M1327" t="s">
        <v>5008</v>
      </c>
      <c r="N1327">
        <v>160908</v>
      </c>
      <c r="O1327" t="b">
        <v>0</v>
      </c>
      <c r="P1327">
        <v>23529</v>
      </c>
      <c r="Q1327" t="s">
        <v>5252</v>
      </c>
      <c r="R1327" t="s">
        <v>3739</v>
      </c>
      <c r="S1327" t="s">
        <v>3740</v>
      </c>
      <c r="T1327" t="s">
        <v>130</v>
      </c>
      <c r="U1327">
        <v>18723825</v>
      </c>
      <c r="V1327" t="s">
        <v>3817</v>
      </c>
      <c r="X1327">
        <v>50</v>
      </c>
      <c r="Z1327">
        <v>70</v>
      </c>
      <c r="AB1327" t="s">
        <v>130</v>
      </c>
      <c r="AC1327" t="s">
        <v>125</v>
      </c>
      <c r="AD1327" t="s">
        <v>125</v>
      </c>
      <c r="AE1327" t="s">
        <v>125</v>
      </c>
      <c r="AF1327" t="s">
        <v>125</v>
      </c>
      <c r="AG1327" t="s">
        <v>130</v>
      </c>
    </row>
    <row r="1328" spans="1:33" x14ac:dyDescent="0.2">
      <c r="A1328">
        <v>93</v>
      </c>
      <c r="B1328">
        <v>19218</v>
      </c>
      <c r="C1328" t="s">
        <v>5201</v>
      </c>
      <c r="D1328" t="s">
        <v>4673</v>
      </c>
      <c r="E1328" t="s">
        <v>3665</v>
      </c>
      <c r="F1328" t="s">
        <v>3735</v>
      </c>
      <c r="G1328">
        <v>4</v>
      </c>
      <c r="H1328">
        <v>0</v>
      </c>
      <c r="I1328" t="s">
        <v>794</v>
      </c>
      <c r="J1328" t="s">
        <v>5202</v>
      </c>
      <c r="M1328" t="s">
        <v>5008</v>
      </c>
      <c r="N1328">
        <v>160917</v>
      </c>
      <c r="O1328" t="b">
        <v>0</v>
      </c>
      <c r="P1328">
        <v>23538</v>
      </c>
      <c r="Q1328" t="s">
        <v>5253</v>
      </c>
      <c r="R1328" t="s">
        <v>3827</v>
      </c>
      <c r="S1328" t="s">
        <v>3828</v>
      </c>
      <c r="T1328" t="s">
        <v>125</v>
      </c>
      <c r="U1328">
        <v>18724367</v>
      </c>
      <c r="V1328" t="s">
        <v>5254</v>
      </c>
      <c r="X1328">
        <v>1.5</v>
      </c>
      <c r="Z1328">
        <v>3</v>
      </c>
      <c r="AB1328" t="s">
        <v>130</v>
      </c>
      <c r="AC1328" t="s">
        <v>125</v>
      </c>
      <c r="AD1328" t="s">
        <v>125</v>
      </c>
      <c r="AE1328" t="s">
        <v>125</v>
      </c>
      <c r="AF1328" t="s">
        <v>125</v>
      </c>
      <c r="AG1328" t="s">
        <v>130</v>
      </c>
    </row>
    <row r="1329" spans="1:33" x14ac:dyDescent="0.2">
      <c r="A1329">
        <v>93</v>
      </c>
      <c r="B1329">
        <v>19218</v>
      </c>
      <c r="C1329" t="s">
        <v>5201</v>
      </c>
      <c r="D1329" t="s">
        <v>4673</v>
      </c>
      <c r="E1329" t="s">
        <v>3665</v>
      </c>
      <c r="F1329" t="s">
        <v>3735</v>
      </c>
      <c r="G1329">
        <v>4</v>
      </c>
      <c r="H1329">
        <v>0</v>
      </c>
      <c r="I1329" t="s">
        <v>794</v>
      </c>
      <c r="J1329" t="s">
        <v>5202</v>
      </c>
      <c r="M1329" t="s">
        <v>5008</v>
      </c>
      <c r="N1329">
        <v>161696</v>
      </c>
      <c r="O1329" t="b">
        <v>0</v>
      </c>
      <c r="P1329">
        <v>23635</v>
      </c>
      <c r="Q1329" t="s">
        <v>5255</v>
      </c>
      <c r="R1329" t="s">
        <v>3739</v>
      </c>
      <c r="S1329" t="s">
        <v>3740</v>
      </c>
      <c r="T1329" t="s">
        <v>130</v>
      </c>
      <c r="U1329">
        <v>18853509</v>
      </c>
      <c r="V1329" t="s">
        <v>3953</v>
      </c>
      <c r="X1329">
        <v>10</v>
      </c>
      <c r="Z1329">
        <v>22</v>
      </c>
      <c r="AB1329" t="s">
        <v>130</v>
      </c>
      <c r="AC1329" t="s">
        <v>125</v>
      </c>
      <c r="AD1329" t="s">
        <v>125</v>
      </c>
      <c r="AE1329" t="s">
        <v>125</v>
      </c>
      <c r="AF1329" t="s">
        <v>125</v>
      </c>
      <c r="AG1329" t="s">
        <v>130</v>
      </c>
    </row>
    <row r="1330" spans="1:33" x14ac:dyDescent="0.2">
      <c r="A1330">
        <v>93</v>
      </c>
      <c r="B1330">
        <v>19218</v>
      </c>
      <c r="C1330" t="s">
        <v>5201</v>
      </c>
      <c r="D1330" t="s">
        <v>4673</v>
      </c>
      <c r="E1330" t="s">
        <v>3665</v>
      </c>
      <c r="F1330" t="s">
        <v>3735</v>
      </c>
      <c r="G1330">
        <v>4</v>
      </c>
      <c r="H1330">
        <v>0</v>
      </c>
      <c r="I1330" t="s">
        <v>794</v>
      </c>
      <c r="J1330" t="s">
        <v>5202</v>
      </c>
      <c r="M1330" t="s">
        <v>5008</v>
      </c>
      <c r="N1330">
        <v>161694</v>
      </c>
      <c r="O1330" t="b">
        <v>0</v>
      </c>
      <c r="P1330">
        <v>23633</v>
      </c>
      <c r="Q1330" t="s">
        <v>5256</v>
      </c>
      <c r="R1330" t="s">
        <v>3739</v>
      </c>
      <c r="S1330" t="s">
        <v>3740</v>
      </c>
      <c r="T1330" t="s">
        <v>130</v>
      </c>
      <c r="U1330">
        <v>18853507</v>
      </c>
      <c r="V1330" t="s">
        <v>5241</v>
      </c>
      <c r="X1330">
        <v>0</v>
      </c>
      <c r="Z1330">
        <v>200</v>
      </c>
      <c r="AB1330" t="s">
        <v>130</v>
      </c>
      <c r="AC1330" t="s">
        <v>125</v>
      </c>
      <c r="AD1330" t="s">
        <v>125</v>
      </c>
      <c r="AE1330" t="s">
        <v>125</v>
      </c>
      <c r="AF1330" t="s">
        <v>125</v>
      </c>
      <c r="AG1330" t="s">
        <v>130</v>
      </c>
    </row>
    <row r="1331" spans="1:33" x14ac:dyDescent="0.2">
      <c r="A1331">
        <v>93</v>
      </c>
      <c r="B1331">
        <v>19218</v>
      </c>
      <c r="C1331" t="s">
        <v>5201</v>
      </c>
      <c r="D1331" t="s">
        <v>4673</v>
      </c>
      <c r="E1331" t="s">
        <v>3665</v>
      </c>
      <c r="F1331" t="s">
        <v>3735</v>
      </c>
      <c r="G1331">
        <v>4</v>
      </c>
      <c r="H1331">
        <v>0</v>
      </c>
      <c r="I1331" t="s">
        <v>794</v>
      </c>
      <c r="J1331" t="s">
        <v>5202</v>
      </c>
      <c r="M1331" t="s">
        <v>5008</v>
      </c>
      <c r="N1331">
        <v>161692</v>
      </c>
      <c r="O1331" t="b">
        <v>0</v>
      </c>
      <c r="P1331">
        <v>23631</v>
      </c>
      <c r="Q1331" t="s">
        <v>5257</v>
      </c>
      <c r="R1331" t="s">
        <v>3739</v>
      </c>
      <c r="S1331" t="s">
        <v>3740</v>
      </c>
      <c r="T1331" t="s">
        <v>130</v>
      </c>
      <c r="U1331">
        <v>18853420</v>
      </c>
      <c r="V1331" t="s">
        <v>3673</v>
      </c>
      <c r="AB1331" t="s">
        <v>130</v>
      </c>
      <c r="AC1331" t="s">
        <v>125</v>
      </c>
      <c r="AD1331" t="s">
        <v>125</v>
      </c>
      <c r="AE1331" t="s">
        <v>125</v>
      </c>
      <c r="AF1331" t="s">
        <v>125</v>
      </c>
      <c r="AG1331" t="s">
        <v>130</v>
      </c>
    </row>
    <row r="1332" spans="1:33" x14ac:dyDescent="0.2">
      <c r="A1332">
        <v>93</v>
      </c>
      <c r="B1332">
        <v>19218</v>
      </c>
      <c r="C1332" t="s">
        <v>5201</v>
      </c>
      <c r="D1332" t="s">
        <v>4673</v>
      </c>
      <c r="E1332" t="s">
        <v>3665</v>
      </c>
      <c r="F1332" t="s">
        <v>3735</v>
      </c>
      <c r="G1332">
        <v>4</v>
      </c>
      <c r="H1332">
        <v>0</v>
      </c>
      <c r="I1332" t="s">
        <v>794</v>
      </c>
      <c r="J1332" t="s">
        <v>5202</v>
      </c>
      <c r="M1332" t="s">
        <v>5008</v>
      </c>
      <c r="N1332">
        <v>161695</v>
      </c>
      <c r="O1332" t="b">
        <v>0</v>
      </c>
      <c r="P1332">
        <v>23634</v>
      </c>
      <c r="Q1332" t="s">
        <v>5258</v>
      </c>
      <c r="R1332" t="s">
        <v>3739</v>
      </c>
      <c r="S1332" t="s">
        <v>3740</v>
      </c>
      <c r="T1332" t="s">
        <v>130</v>
      </c>
      <c r="U1332">
        <v>18853508</v>
      </c>
      <c r="V1332" t="s">
        <v>3673</v>
      </c>
      <c r="AB1332" t="s">
        <v>130</v>
      </c>
      <c r="AC1332" t="s">
        <v>125</v>
      </c>
      <c r="AD1332" t="s">
        <v>125</v>
      </c>
      <c r="AE1332" t="s">
        <v>125</v>
      </c>
      <c r="AF1332" t="s">
        <v>125</v>
      </c>
      <c r="AG1332" t="s">
        <v>130</v>
      </c>
    </row>
    <row r="1333" spans="1:33" x14ac:dyDescent="0.2">
      <c r="A1333">
        <v>93</v>
      </c>
      <c r="B1333">
        <v>19218</v>
      </c>
      <c r="C1333" t="s">
        <v>5201</v>
      </c>
      <c r="D1333" t="s">
        <v>4673</v>
      </c>
      <c r="E1333" t="s">
        <v>3665</v>
      </c>
      <c r="F1333" t="s">
        <v>3735</v>
      </c>
      <c r="G1333">
        <v>4</v>
      </c>
      <c r="H1333">
        <v>0</v>
      </c>
      <c r="I1333" t="s">
        <v>794</v>
      </c>
      <c r="J1333" t="s">
        <v>5202</v>
      </c>
      <c r="M1333" t="s">
        <v>5008</v>
      </c>
      <c r="N1333">
        <v>161691</v>
      </c>
      <c r="O1333" t="b">
        <v>0</v>
      </c>
      <c r="P1333">
        <v>23630</v>
      </c>
      <c r="Q1333" t="s">
        <v>5259</v>
      </c>
      <c r="R1333" t="s">
        <v>3739</v>
      </c>
      <c r="S1333" t="s">
        <v>3740</v>
      </c>
      <c r="T1333" t="s">
        <v>130</v>
      </c>
      <c r="U1333">
        <v>18853337</v>
      </c>
      <c r="V1333" t="s">
        <v>3673</v>
      </c>
      <c r="AB1333" t="s">
        <v>130</v>
      </c>
      <c r="AC1333" t="s">
        <v>125</v>
      </c>
      <c r="AD1333" t="s">
        <v>125</v>
      </c>
      <c r="AE1333" t="s">
        <v>125</v>
      </c>
      <c r="AF1333" t="s">
        <v>125</v>
      </c>
      <c r="AG1333" t="s">
        <v>130</v>
      </c>
    </row>
    <row r="1334" spans="1:33" x14ac:dyDescent="0.2">
      <c r="A1334">
        <v>93</v>
      </c>
      <c r="B1334">
        <v>19218</v>
      </c>
      <c r="C1334" t="s">
        <v>5201</v>
      </c>
      <c r="D1334" t="s">
        <v>4673</v>
      </c>
      <c r="E1334" t="s">
        <v>3665</v>
      </c>
      <c r="F1334" t="s">
        <v>3735</v>
      </c>
      <c r="G1334">
        <v>4</v>
      </c>
      <c r="H1334">
        <v>0</v>
      </c>
      <c r="I1334" t="s">
        <v>794</v>
      </c>
      <c r="J1334" t="s">
        <v>5202</v>
      </c>
      <c r="M1334" t="s">
        <v>5008</v>
      </c>
      <c r="N1334">
        <v>161693</v>
      </c>
      <c r="O1334" t="b">
        <v>0</v>
      </c>
      <c r="P1334">
        <v>23632</v>
      </c>
      <c r="Q1334" t="s">
        <v>5260</v>
      </c>
      <c r="R1334" t="s">
        <v>3739</v>
      </c>
      <c r="S1334" t="s">
        <v>3740</v>
      </c>
      <c r="T1334" t="s">
        <v>130</v>
      </c>
      <c r="U1334">
        <v>18853506</v>
      </c>
      <c r="V1334" t="s">
        <v>3817</v>
      </c>
      <c r="X1334">
        <v>50</v>
      </c>
      <c r="Z1334">
        <v>70</v>
      </c>
      <c r="AB1334" t="s">
        <v>130</v>
      </c>
      <c r="AC1334" t="s">
        <v>125</v>
      </c>
      <c r="AD1334" t="s">
        <v>125</v>
      </c>
      <c r="AE1334" t="s">
        <v>125</v>
      </c>
      <c r="AF1334" t="s">
        <v>125</v>
      </c>
      <c r="AG1334" t="s">
        <v>130</v>
      </c>
    </row>
    <row r="1335" spans="1:33" x14ac:dyDescent="0.2">
      <c r="A1335">
        <v>93</v>
      </c>
      <c r="B1335">
        <v>19218</v>
      </c>
      <c r="C1335" t="s">
        <v>5201</v>
      </c>
      <c r="D1335" t="s">
        <v>4673</v>
      </c>
      <c r="E1335" t="s">
        <v>3665</v>
      </c>
      <c r="F1335" t="s">
        <v>3735</v>
      </c>
      <c r="G1335">
        <v>4</v>
      </c>
      <c r="H1335">
        <v>0</v>
      </c>
      <c r="I1335" t="s">
        <v>794</v>
      </c>
      <c r="J1335" t="s">
        <v>5202</v>
      </c>
      <c r="M1335" t="s">
        <v>5008</v>
      </c>
      <c r="N1335">
        <v>161697</v>
      </c>
      <c r="O1335" t="b">
        <v>0</v>
      </c>
      <c r="P1335">
        <v>23636</v>
      </c>
      <c r="Q1335" t="s">
        <v>5261</v>
      </c>
      <c r="R1335" t="s">
        <v>3739</v>
      </c>
      <c r="S1335" t="s">
        <v>3740</v>
      </c>
      <c r="T1335" t="s">
        <v>130</v>
      </c>
      <c r="U1335">
        <v>18853536</v>
      </c>
      <c r="V1335" t="s">
        <v>3759</v>
      </c>
      <c r="X1335">
        <v>0</v>
      </c>
      <c r="Z1335">
        <v>120</v>
      </c>
      <c r="AB1335" t="s">
        <v>130</v>
      </c>
      <c r="AC1335" t="s">
        <v>125</v>
      </c>
      <c r="AD1335" t="s">
        <v>125</v>
      </c>
      <c r="AE1335" t="s">
        <v>125</v>
      </c>
      <c r="AF1335" t="s">
        <v>125</v>
      </c>
      <c r="AG1335" t="s">
        <v>130</v>
      </c>
    </row>
    <row r="1336" spans="1:33" x14ac:dyDescent="0.2">
      <c r="A1336">
        <v>93</v>
      </c>
      <c r="B1336">
        <v>19218</v>
      </c>
      <c r="C1336" t="s">
        <v>5201</v>
      </c>
      <c r="D1336" t="s">
        <v>4673</v>
      </c>
      <c r="E1336" t="s">
        <v>3665</v>
      </c>
      <c r="F1336" t="s">
        <v>3735</v>
      </c>
      <c r="G1336">
        <v>4</v>
      </c>
      <c r="H1336">
        <v>0</v>
      </c>
      <c r="I1336" t="s">
        <v>794</v>
      </c>
      <c r="J1336" t="s">
        <v>5202</v>
      </c>
      <c r="M1336" t="s">
        <v>5008</v>
      </c>
      <c r="N1336">
        <v>161707</v>
      </c>
      <c r="O1336" t="b">
        <v>0</v>
      </c>
      <c r="P1336">
        <v>23644</v>
      </c>
      <c r="Q1336" t="s">
        <v>5262</v>
      </c>
      <c r="R1336" t="s">
        <v>3739</v>
      </c>
      <c r="S1336" t="s">
        <v>3740</v>
      </c>
      <c r="T1336" t="s">
        <v>130</v>
      </c>
      <c r="U1336">
        <v>18853766</v>
      </c>
      <c r="V1336" t="s">
        <v>5241</v>
      </c>
      <c r="X1336">
        <v>0</v>
      </c>
      <c r="Z1336">
        <v>200</v>
      </c>
      <c r="AB1336" t="s">
        <v>130</v>
      </c>
      <c r="AC1336" t="s">
        <v>125</v>
      </c>
      <c r="AD1336" t="s">
        <v>125</v>
      </c>
      <c r="AE1336" t="s">
        <v>125</v>
      </c>
      <c r="AF1336" t="s">
        <v>125</v>
      </c>
      <c r="AG1336" t="s">
        <v>130</v>
      </c>
    </row>
    <row r="1337" spans="1:33" x14ac:dyDescent="0.2">
      <c r="A1337">
        <v>93</v>
      </c>
      <c r="B1337">
        <v>19218</v>
      </c>
      <c r="C1337" t="s">
        <v>5201</v>
      </c>
      <c r="D1337" t="s">
        <v>4673</v>
      </c>
      <c r="E1337" t="s">
        <v>3665</v>
      </c>
      <c r="F1337" t="s">
        <v>3735</v>
      </c>
      <c r="G1337">
        <v>4</v>
      </c>
      <c r="H1337">
        <v>0</v>
      </c>
      <c r="I1337" t="s">
        <v>794</v>
      </c>
      <c r="J1337" t="s">
        <v>5202</v>
      </c>
      <c r="M1337" t="s">
        <v>5008</v>
      </c>
      <c r="N1337">
        <v>161706</v>
      </c>
      <c r="O1337" t="b">
        <v>0</v>
      </c>
      <c r="P1337">
        <v>23643</v>
      </c>
      <c r="Q1337" t="s">
        <v>5263</v>
      </c>
      <c r="R1337" t="s">
        <v>3739</v>
      </c>
      <c r="S1337" t="s">
        <v>3740</v>
      </c>
      <c r="T1337" t="s">
        <v>130</v>
      </c>
      <c r="U1337">
        <v>18853582</v>
      </c>
      <c r="V1337" t="s">
        <v>3673</v>
      </c>
      <c r="AB1337" t="s">
        <v>130</v>
      </c>
      <c r="AC1337" t="s">
        <v>125</v>
      </c>
      <c r="AD1337" t="s">
        <v>125</v>
      </c>
      <c r="AE1337" t="s">
        <v>125</v>
      </c>
      <c r="AF1337" t="s">
        <v>125</v>
      </c>
      <c r="AG1337" t="s">
        <v>130</v>
      </c>
    </row>
    <row r="1338" spans="1:33" x14ac:dyDescent="0.2">
      <c r="A1338">
        <v>93</v>
      </c>
      <c r="B1338">
        <v>19218</v>
      </c>
      <c r="C1338" t="s">
        <v>5201</v>
      </c>
      <c r="D1338" t="s">
        <v>4673</v>
      </c>
      <c r="E1338" t="s">
        <v>3665</v>
      </c>
      <c r="F1338" t="s">
        <v>3735</v>
      </c>
      <c r="G1338">
        <v>4</v>
      </c>
      <c r="H1338">
        <v>0</v>
      </c>
      <c r="I1338" t="s">
        <v>794</v>
      </c>
      <c r="J1338" t="s">
        <v>5202</v>
      </c>
      <c r="M1338" t="s">
        <v>5008</v>
      </c>
      <c r="N1338">
        <v>161705</v>
      </c>
      <c r="O1338" t="b">
        <v>0</v>
      </c>
      <c r="P1338">
        <v>23642</v>
      </c>
      <c r="Q1338" t="s">
        <v>5264</v>
      </c>
      <c r="R1338" t="s">
        <v>3739</v>
      </c>
      <c r="S1338" t="s">
        <v>3740</v>
      </c>
      <c r="T1338" t="s">
        <v>130</v>
      </c>
      <c r="U1338">
        <v>18853581</v>
      </c>
      <c r="V1338" t="s">
        <v>3673</v>
      </c>
      <c r="AB1338" t="s">
        <v>130</v>
      </c>
      <c r="AC1338" t="s">
        <v>125</v>
      </c>
      <c r="AD1338" t="s">
        <v>125</v>
      </c>
      <c r="AE1338" t="s">
        <v>125</v>
      </c>
      <c r="AF1338" t="s">
        <v>125</v>
      </c>
      <c r="AG1338" t="s">
        <v>130</v>
      </c>
    </row>
    <row r="1339" spans="1:33" x14ac:dyDescent="0.2">
      <c r="A1339">
        <v>93</v>
      </c>
      <c r="B1339">
        <v>19218</v>
      </c>
      <c r="C1339" t="s">
        <v>5201</v>
      </c>
      <c r="D1339" t="s">
        <v>4673</v>
      </c>
      <c r="E1339" t="s">
        <v>3665</v>
      </c>
      <c r="F1339" t="s">
        <v>3735</v>
      </c>
      <c r="G1339">
        <v>4</v>
      </c>
      <c r="H1339">
        <v>0</v>
      </c>
      <c r="I1339" t="s">
        <v>794</v>
      </c>
      <c r="J1339" t="s">
        <v>5202</v>
      </c>
      <c r="M1339" t="s">
        <v>5008</v>
      </c>
      <c r="N1339">
        <v>161710</v>
      </c>
      <c r="O1339" t="b">
        <v>0</v>
      </c>
      <c r="P1339">
        <v>23647</v>
      </c>
      <c r="Q1339" t="s">
        <v>5265</v>
      </c>
      <c r="R1339" t="s">
        <v>3739</v>
      </c>
      <c r="S1339" t="s">
        <v>3740</v>
      </c>
      <c r="T1339" t="s">
        <v>130</v>
      </c>
      <c r="U1339">
        <v>18853778</v>
      </c>
      <c r="V1339" t="s">
        <v>5241</v>
      </c>
      <c r="X1339">
        <v>0</v>
      </c>
      <c r="Z1339">
        <v>200</v>
      </c>
      <c r="AB1339" t="s">
        <v>130</v>
      </c>
      <c r="AC1339" t="s">
        <v>125</v>
      </c>
      <c r="AD1339" t="s">
        <v>125</v>
      </c>
      <c r="AE1339" t="s">
        <v>125</v>
      </c>
      <c r="AF1339" t="s">
        <v>125</v>
      </c>
      <c r="AG1339" t="s">
        <v>130</v>
      </c>
    </row>
    <row r="1340" spans="1:33" x14ac:dyDescent="0.2">
      <c r="A1340">
        <v>93</v>
      </c>
      <c r="B1340">
        <v>19218</v>
      </c>
      <c r="C1340" t="s">
        <v>5201</v>
      </c>
      <c r="D1340" t="s">
        <v>4673</v>
      </c>
      <c r="E1340" t="s">
        <v>3665</v>
      </c>
      <c r="F1340" t="s">
        <v>3735</v>
      </c>
      <c r="G1340">
        <v>4</v>
      </c>
      <c r="H1340">
        <v>0</v>
      </c>
      <c r="I1340" t="s">
        <v>794</v>
      </c>
      <c r="J1340" t="s">
        <v>5202</v>
      </c>
      <c r="M1340" t="s">
        <v>5008</v>
      </c>
      <c r="N1340">
        <v>161709</v>
      </c>
      <c r="O1340" t="b">
        <v>0</v>
      </c>
      <c r="P1340">
        <v>23646</v>
      </c>
      <c r="Q1340" t="s">
        <v>5266</v>
      </c>
      <c r="R1340" t="s">
        <v>3739</v>
      </c>
      <c r="S1340" t="s">
        <v>3740</v>
      </c>
      <c r="T1340" t="s">
        <v>130</v>
      </c>
      <c r="U1340">
        <v>18853774</v>
      </c>
      <c r="V1340" t="s">
        <v>3673</v>
      </c>
      <c r="AB1340" t="s">
        <v>130</v>
      </c>
      <c r="AC1340" t="s">
        <v>125</v>
      </c>
      <c r="AD1340" t="s">
        <v>125</v>
      </c>
      <c r="AE1340" t="s">
        <v>125</v>
      </c>
      <c r="AF1340" t="s">
        <v>125</v>
      </c>
      <c r="AG1340" t="s">
        <v>130</v>
      </c>
    </row>
    <row r="1341" spans="1:33" x14ac:dyDescent="0.2">
      <c r="A1341">
        <v>93</v>
      </c>
      <c r="B1341">
        <v>19218</v>
      </c>
      <c r="C1341" t="s">
        <v>5201</v>
      </c>
      <c r="D1341" t="s">
        <v>4673</v>
      </c>
      <c r="E1341" t="s">
        <v>3665</v>
      </c>
      <c r="F1341" t="s">
        <v>3735</v>
      </c>
      <c r="G1341">
        <v>4</v>
      </c>
      <c r="H1341">
        <v>0</v>
      </c>
      <c r="I1341" t="s">
        <v>794</v>
      </c>
      <c r="J1341" t="s">
        <v>5202</v>
      </c>
      <c r="M1341" t="s">
        <v>5008</v>
      </c>
      <c r="N1341">
        <v>161708</v>
      </c>
      <c r="O1341" t="b">
        <v>0</v>
      </c>
      <c r="P1341">
        <v>23645</v>
      </c>
      <c r="Q1341" t="s">
        <v>5267</v>
      </c>
      <c r="R1341" t="s">
        <v>3739</v>
      </c>
      <c r="S1341" t="s">
        <v>3740</v>
      </c>
      <c r="T1341" t="s">
        <v>130</v>
      </c>
      <c r="U1341">
        <v>18853769</v>
      </c>
      <c r="V1341" t="s">
        <v>3673</v>
      </c>
      <c r="AB1341" t="s">
        <v>130</v>
      </c>
      <c r="AC1341" t="s">
        <v>125</v>
      </c>
      <c r="AD1341" t="s">
        <v>125</v>
      </c>
      <c r="AE1341" t="s">
        <v>125</v>
      </c>
      <c r="AF1341" t="s">
        <v>125</v>
      </c>
      <c r="AG1341" t="s">
        <v>130</v>
      </c>
    </row>
    <row r="1342" spans="1:33" x14ac:dyDescent="0.2">
      <c r="A1342">
        <v>93</v>
      </c>
      <c r="B1342">
        <v>19218</v>
      </c>
      <c r="C1342" t="s">
        <v>5201</v>
      </c>
      <c r="D1342" t="s">
        <v>4673</v>
      </c>
      <c r="E1342" t="s">
        <v>3665</v>
      </c>
      <c r="F1342" t="s">
        <v>3735</v>
      </c>
      <c r="G1342">
        <v>4</v>
      </c>
      <c r="H1342">
        <v>0</v>
      </c>
      <c r="I1342" t="s">
        <v>794</v>
      </c>
      <c r="J1342" t="s">
        <v>5202</v>
      </c>
      <c r="M1342" t="s">
        <v>5008</v>
      </c>
      <c r="N1342">
        <v>161713</v>
      </c>
      <c r="O1342" t="b">
        <v>0</v>
      </c>
      <c r="P1342">
        <v>23650</v>
      </c>
      <c r="Q1342" t="s">
        <v>5268</v>
      </c>
      <c r="R1342" t="s">
        <v>3739</v>
      </c>
      <c r="S1342" t="s">
        <v>3740</v>
      </c>
      <c r="T1342" t="s">
        <v>130</v>
      </c>
      <c r="U1342">
        <v>18853882</v>
      </c>
      <c r="V1342" t="s">
        <v>5269</v>
      </c>
      <c r="X1342">
        <v>0</v>
      </c>
      <c r="Z1342">
        <v>150</v>
      </c>
      <c r="AB1342" t="s">
        <v>130</v>
      </c>
      <c r="AC1342" t="s">
        <v>125</v>
      </c>
      <c r="AD1342" t="s">
        <v>125</v>
      </c>
      <c r="AE1342" t="s">
        <v>125</v>
      </c>
      <c r="AF1342" t="s">
        <v>125</v>
      </c>
      <c r="AG1342" t="s">
        <v>130</v>
      </c>
    </row>
    <row r="1343" spans="1:33" x14ac:dyDescent="0.2">
      <c r="A1343">
        <v>93</v>
      </c>
      <c r="B1343">
        <v>19218</v>
      </c>
      <c r="C1343" t="s">
        <v>5201</v>
      </c>
      <c r="D1343" t="s">
        <v>4673</v>
      </c>
      <c r="E1343" t="s">
        <v>3665</v>
      </c>
      <c r="F1343" t="s">
        <v>3735</v>
      </c>
      <c r="G1343">
        <v>4</v>
      </c>
      <c r="H1343">
        <v>0</v>
      </c>
      <c r="I1343" t="s">
        <v>794</v>
      </c>
      <c r="J1343" t="s">
        <v>5202</v>
      </c>
      <c r="M1343" t="s">
        <v>5008</v>
      </c>
      <c r="N1343">
        <v>161712</v>
      </c>
      <c r="O1343" t="b">
        <v>0</v>
      </c>
      <c r="P1343">
        <v>23649</v>
      </c>
      <c r="Q1343" t="s">
        <v>5270</v>
      </c>
      <c r="R1343" t="s">
        <v>3739</v>
      </c>
      <c r="S1343" t="s">
        <v>3740</v>
      </c>
      <c r="T1343" t="s">
        <v>130</v>
      </c>
      <c r="U1343">
        <v>18853878</v>
      </c>
      <c r="V1343" t="s">
        <v>3673</v>
      </c>
      <c r="AB1343" t="s">
        <v>130</v>
      </c>
      <c r="AC1343" t="s">
        <v>125</v>
      </c>
      <c r="AD1343" t="s">
        <v>125</v>
      </c>
      <c r="AE1343" t="s">
        <v>125</v>
      </c>
      <c r="AF1343" t="s">
        <v>125</v>
      </c>
      <c r="AG1343" t="s">
        <v>130</v>
      </c>
    </row>
    <row r="1344" spans="1:33" x14ac:dyDescent="0.2">
      <c r="A1344">
        <v>93</v>
      </c>
      <c r="B1344">
        <v>19218</v>
      </c>
      <c r="C1344" t="s">
        <v>5201</v>
      </c>
      <c r="D1344" t="s">
        <v>4673</v>
      </c>
      <c r="E1344" t="s">
        <v>3665</v>
      </c>
      <c r="F1344" t="s">
        <v>3735</v>
      </c>
      <c r="G1344">
        <v>4</v>
      </c>
      <c r="H1344">
        <v>0</v>
      </c>
      <c r="I1344" t="s">
        <v>794</v>
      </c>
      <c r="J1344" t="s">
        <v>5202</v>
      </c>
      <c r="M1344" t="s">
        <v>5008</v>
      </c>
      <c r="N1344">
        <v>161711</v>
      </c>
      <c r="O1344" t="b">
        <v>0</v>
      </c>
      <c r="P1344">
        <v>23648</v>
      </c>
      <c r="Q1344" t="s">
        <v>5271</v>
      </c>
      <c r="R1344" t="s">
        <v>3739</v>
      </c>
      <c r="S1344" t="s">
        <v>3740</v>
      </c>
      <c r="T1344" t="s">
        <v>130</v>
      </c>
      <c r="U1344">
        <v>18853877</v>
      </c>
      <c r="V1344" t="s">
        <v>3673</v>
      </c>
      <c r="AB1344" t="s">
        <v>130</v>
      </c>
      <c r="AC1344" t="s">
        <v>125</v>
      </c>
      <c r="AD1344" t="s">
        <v>125</v>
      </c>
      <c r="AE1344" t="s">
        <v>125</v>
      </c>
      <c r="AF1344" t="s">
        <v>125</v>
      </c>
      <c r="AG1344" t="s">
        <v>130</v>
      </c>
    </row>
    <row r="1345" spans="1:33" x14ac:dyDescent="0.2">
      <c r="A1345">
        <v>93</v>
      </c>
      <c r="B1345">
        <v>19218</v>
      </c>
      <c r="C1345" t="s">
        <v>5201</v>
      </c>
      <c r="D1345" t="s">
        <v>4673</v>
      </c>
      <c r="E1345" t="s">
        <v>3665</v>
      </c>
      <c r="F1345" t="s">
        <v>3735</v>
      </c>
      <c r="G1345">
        <v>4</v>
      </c>
      <c r="H1345">
        <v>0</v>
      </c>
      <c r="I1345" t="s">
        <v>794</v>
      </c>
      <c r="J1345" t="s">
        <v>5202</v>
      </c>
      <c r="M1345" t="s">
        <v>5008</v>
      </c>
      <c r="N1345">
        <v>161714</v>
      </c>
      <c r="O1345" t="b">
        <v>0</v>
      </c>
      <c r="P1345">
        <v>23651</v>
      </c>
      <c r="Q1345" t="s">
        <v>5272</v>
      </c>
      <c r="R1345" t="s">
        <v>3739</v>
      </c>
      <c r="S1345" t="s">
        <v>3740</v>
      </c>
      <c r="T1345" t="s">
        <v>130</v>
      </c>
      <c r="U1345">
        <v>18853886</v>
      </c>
      <c r="V1345" t="s">
        <v>4710</v>
      </c>
      <c r="X1345">
        <v>0</v>
      </c>
      <c r="Z1345">
        <v>200</v>
      </c>
      <c r="AB1345" t="s">
        <v>130</v>
      </c>
      <c r="AC1345" t="s">
        <v>125</v>
      </c>
      <c r="AD1345" t="s">
        <v>125</v>
      </c>
      <c r="AE1345" t="s">
        <v>125</v>
      </c>
      <c r="AF1345" t="s">
        <v>125</v>
      </c>
      <c r="AG1345" t="s">
        <v>130</v>
      </c>
    </row>
    <row r="1346" spans="1:33" x14ac:dyDescent="0.2">
      <c r="A1346">
        <v>93</v>
      </c>
      <c r="B1346">
        <v>19218</v>
      </c>
      <c r="C1346" t="s">
        <v>5201</v>
      </c>
      <c r="D1346" t="s">
        <v>4673</v>
      </c>
      <c r="E1346" t="s">
        <v>3665</v>
      </c>
      <c r="F1346" t="s">
        <v>3735</v>
      </c>
      <c r="G1346">
        <v>4</v>
      </c>
      <c r="H1346">
        <v>0</v>
      </c>
      <c r="I1346" t="s">
        <v>794</v>
      </c>
      <c r="J1346" t="s">
        <v>5202</v>
      </c>
      <c r="M1346" t="s">
        <v>5008</v>
      </c>
      <c r="N1346">
        <v>161718</v>
      </c>
      <c r="O1346" t="b">
        <v>0</v>
      </c>
      <c r="P1346">
        <v>23655</v>
      </c>
      <c r="Q1346" t="s">
        <v>5273</v>
      </c>
      <c r="R1346" t="s">
        <v>3827</v>
      </c>
      <c r="S1346" t="s">
        <v>3828</v>
      </c>
      <c r="T1346" t="s">
        <v>125</v>
      </c>
      <c r="U1346">
        <v>18854091</v>
      </c>
      <c r="V1346" t="s">
        <v>4919</v>
      </c>
      <c r="X1346">
        <v>1</v>
      </c>
      <c r="Z1346">
        <v>2</v>
      </c>
      <c r="AB1346" t="s">
        <v>130</v>
      </c>
      <c r="AC1346" t="s">
        <v>125</v>
      </c>
      <c r="AD1346" t="s">
        <v>125</v>
      </c>
      <c r="AE1346" t="s">
        <v>125</v>
      </c>
      <c r="AF1346" t="s">
        <v>125</v>
      </c>
      <c r="AG1346" t="s">
        <v>130</v>
      </c>
    </row>
    <row r="1347" spans="1:33" x14ac:dyDescent="0.2">
      <c r="A1347">
        <v>93</v>
      </c>
      <c r="B1347">
        <v>19218</v>
      </c>
      <c r="C1347" t="s">
        <v>5201</v>
      </c>
      <c r="D1347" t="s">
        <v>4673</v>
      </c>
      <c r="E1347" t="s">
        <v>3665</v>
      </c>
      <c r="F1347" t="s">
        <v>3735</v>
      </c>
      <c r="G1347">
        <v>4</v>
      </c>
      <c r="H1347">
        <v>0</v>
      </c>
      <c r="I1347" t="s">
        <v>794</v>
      </c>
      <c r="J1347" t="s">
        <v>5202</v>
      </c>
      <c r="M1347" t="s">
        <v>5008</v>
      </c>
      <c r="N1347">
        <v>161717</v>
      </c>
      <c r="O1347" t="b">
        <v>0</v>
      </c>
      <c r="P1347">
        <v>23654</v>
      </c>
      <c r="Q1347" t="s">
        <v>5274</v>
      </c>
      <c r="R1347" t="s">
        <v>3739</v>
      </c>
      <c r="S1347" t="s">
        <v>3740</v>
      </c>
      <c r="T1347" t="s">
        <v>130</v>
      </c>
      <c r="U1347">
        <v>18854071</v>
      </c>
      <c r="V1347" t="s">
        <v>5275</v>
      </c>
      <c r="X1347">
        <v>0</v>
      </c>
      <c r="Z1347">
        <v>120</v>
      </c>
      <c r="AB1347" t="s">
        <v>130</v>
      </c>
      <c r="AC1347" t="s">
        <v>125</v>
      </c>
      <c r="AD1347" t="s">
        <v>125</v>
      </c>
      <c r="AE1347" t="s">
        <v>125</v>
      </c>
      <c r="AF1347" t="s">
        <v>125</v>
      </c>
      <c r="AG1347" t="s">
        <v>130</v>
      </c>
    </row>
    <row r="1348" spans="1:33" x14ac:dyDescent="0.2">
      <c r="A1348">
        <v>93</v>
      </c>
      <c r="B1348">
        <v>19218</v>
      </c>
      <c r="C1348" t="s">
        <v>5201</v>
      </c>
      <c r="D1348" t="s">
        <v>4673</v>
      </c>
      <c r="E1348" t="s">
        <v>3665</v>
      </c>
      <c r="F1348" t="s">
        <v>3735</v>
      </c>
      <c r="G1348">
        <v>4</v>
      </c>
      <c r="H1348">
        <v>0</v>
      </c>
      <c r="I1348" t="s">
        <v>794</v>
      </c>
      <c r="J1348" t="s">
        <v>5202</v>
      </c>
      <c r="M1348" t="s">
        <v>5008</v>
      </c>
      <c r="N1348">
        <v>161725</v>
      </c>
      <c r="O1348" t="b">
        <v>0</v>
      </c>
      <c r="P1348">
        <v>23658</v>
      </c>
      <c r="Q1348" t="s">
        <v>5276</v>
      </c>
      <c r="R1348" t="s">
        <v>3739</v>
      </c>
      <c r="S1348" t="s">
        <v>3740</v>
      </c>
      <c r="T1348" t="s">
        <v>130</v>
      </c>
      <c r="U1348">
        <v>18854112</v>
      </c>
      <c r="V1348" t="s">
        <v>5269</v>
      </c>
      <c r="X1348">
        <v>0</v>
      </c>
      <c r="Z1348">
        <v>150</v>
      </c>
      <c r="AB1348" t="s">
        <v>130</v>
      </c>
      <c r="AC1348" t="s">
        <v>125</v>
      </c>
      <c r="AD1348" t="s">
        <v>125</v>
      </c>
      <c r="AE1348" t="s">
        <v>125</v>
      </c>
      <c r="AF1348" t="s">
        <v>125</v>
      </c>
      <c r="AG1348" t="s">
        <v>130</v>
      </c>
    </row>
    <row r="1349" spans="1:33" x14ac:dyDescent="0.2">
      <c r="A1349">
        <v>93</v>
      </c>
      <c r="B1349">
        <v>19218</v>
      </c>
      <c r="C1349" t="s">
        <v>5201</v>
      </c>
      <c r="D1349" t="s">
        <v>4673</v>
      </c>
      <c r="E1349" t="s">
        <v>3665</v>
      </c>
      <c r="F1349" t="s">
        <v>3735</v>
      </c>
      <c r="G1349">
        <v>4</v>
      </c>
      <c r="H1349">
        <v>0</v>
      </c>
      <c r="I1349" t="s">
        <v>794</v>
      </c>
      <c r="J1349" t="s">
        <v>5202</v>
      </c>
      <c r="M1349" t="s">
        <v>5008</v>
      </c>
      <c r="N1349">
        <v>161720</v>
      </c>
      <c r="O1349" t="b">
        <v>0</v>
      </c>
      <c r="P1349">
        <v>23657</v>
      </c>
      <c r="Q1349" t="s">
        <v>5277</v>
      </c>
      <c r="R1349" t="s">
        <v>3739</v>
      </c>
      <c r="S1349" t="s">
        <v>3740</v>
      </c>
      <c r="T1349" t="s">
        <v>130</v>
      </c>
      <c r="U1349">
        <v>18854099</v>
      </c>
      <c r="V1349" t="s">
        <v>3673</v>
      </c>
      <c r="AB1349" t="s">
        <v>130</v>
      </c>
      <c r="AC1349" t="s">
        <v>125</v>
      </c>
      <c r="AD1349" t="s">
        <v>125</v>
      </c>
      <c r="AE1349" t="s">
        <v>125</v>
      </c>
      <c r="AF1349" t="s">
        <v>125</v>
      </c>
      <c r="AG1349" t="s">
        <v>130</v>
      </c>
    </row>
    <row r="1350" spans="1:33" x14ac:dyDescent="0.2">
      <c r="A1350">
        <v>93</v>
      </c>
      <c r="B1350">
        <v>19218</v>
      </c>
      <c r="C1350" t="s">
        <v>5201</v>
      </c>
      <c r="D1350" t="s">
        <v>4673</v>
      </c>
      <c r="E1350" t="s">
        <v>3665</v>
      </c>
      <c r="F1350" t="s">
        <v>3735</v>
      </c>
      <c r="G1350">
        <v>4</v>
      </c>
      <c r="H1350">
        <v>0</v>
      </c>
      <c r="I1350" t="s">
        <v>794</v>
      </c>
      <c r="J1350" t="s">
        <v>5202</v>
      </c>
      <c r="M1350" t="s">
        <v>5008</v>
      </c>
      <c r="N1350">
        <v>161719</v>
      </c>
      <c r="O1350" t="b">
        <v>0</v>
      </c>
      <c r="P1350">
        <v>23656</v>
      </c>
      <c r="Q1350" t="s">
        <v>5278</v>
      </c>
      <c r="R1350" t="s">
        <v>3739</v>
      </c>
      <c r="S1350" t="s">
        <v>3740</v>
      </c>
      <c r="T1350" t="s">
        <v>130</v>
      </c>
      <c r="U1350">
        <v>18854098</v>
      </c>
      <c r="V1350" t="s">
        <v>3673</v>
      </c>
      <c r="AB1350" t="s">
        <v>130</v>
      </c>
      <c r="AC1350" t="s">
        <v>125</v>
      </c>
      <c r="AD1350" t="s">
        <v>125</v>
      </c>
      <c r="AE1350" t="s">
        <v>125</v>
      </c>
      <c r="AF1350" t="s">
        <v>125</v>
      </c>
      <c r="AG1350" t="s">
        <v>130</v>
      </c>
    </row>
    <row r="1351" spans="1:33" x14ac:dyDescent="0.2">
      <c r="A1351">
        <v>93</v>
      </c>
      <c r="B1351">
        <v>19218</v>
      </c>
      <c r="C1351" t="s">
        <v>5201</v>
      </c>
      <c r="D1351" t="s">
        <v>4673</v>
      </c>
      <c r="E1351" t="s">
        <v>3665</v>
      </c>
      <c r="F1351" t="s">
        <v>3735</v>
      </c>
      <c r="G1351">
        <v>4</v>
      </c>
      <c r="H1351">
        <v>0</v>
      </c>
      <c r="I1351" t="s">
        <v>794</v>
      </c>
      <c r="J1351" t="s">
        <v>5202</v>
      </c>
      <c r="M1351" t="s">
        <v>5008</v>
      </c>
      <c r="N1351">
        <v>161728</v>
      </c>
      <c r="O1351" t="b">
        <v>0</v>
      </c>
      <c r="P1351">
        <v>23661</v>
      </c>
      <c r="Q1351" t="s">
        <v>5279</v>
      </c>
      <c r="R1351" t="s">
        <v>3739</v>
      </c>
      <c r="S1351" t="s">
        <v>3740</v>
      </c>
      <c r="T1351" t="s">
        <v>130</v>
      </c>
      <c r="U1351">
        <v>18854148</v>
      </c>
      <c r="V1351" t="s">
        <v>5269</v>
      </c>
      <c r="X1351">
        <v>0</v>
      </c>
      <c r="Z1351">
        <v>150</v>
      </c>
      <c r="AB1351" t="s">
        <v>130</v>
      </c>
      <c r="AC1351" t="s">
        <v>125</v>
      </c>
      <c r="AD1351" t="s">
        <v>125</v>
      </c>
      <c r="AE1351" t="s">
        <v>125</v>
      </c>
      <c r="AF1351" t="s">
        <v>125</v>
      </c>
      <c r="AG1351" t="s">
        <v>130</v>
      </c>
    </row>
    <row r="1352" spans="1:33" x14ac:dyDescent="0.2">
      <c r="A1352">
        <v>93</v>
      </c>
      <c r="B1352">
        <v>19218</v>
      </c>
      <c r="C1352" t="s">
        <v>5201</v>
      </c>
      <c r="D1352" t="s">
        <v>4673</v>
      </c>
      <c r="E1352" t="s">
        <v>3665</v>
      </c>
      <c r="F1352" t="s">
        <v>3735</v>
      </c>
      <c r="G1352">
        <v>4</v>
      </c>
      <c r="H1352">
        <v>0</v>
      </c>
      <c r="I1352" t="s">
        <v>794</v>
      </c>
      <c r="J1352" t="s">
        <v>5202</v>
      </c>
      <c r="M1352" t="s">
        <v>5008</v>
      </c>
      <c r="N1352">
        <v>161727</v>
      </c>
      <c r="O1352" t="b">
        <v>0</v>
      </c>
      <c r="P1352">
        <v>23660</v>
      </c>
      <c r="Q1352" t="s">
        <v>5280</v>
      </c>
      <c r="R1352" t="s">
        <v>3739</v>
      </c>
      <c r="S1352" t="s">
        <v>3740</v>
      </c>
      <c r="T1352" t="s">
        <v>130</v>
      </c>
      <c r="U1352">
        <v>18854117</v>
      </c>
      <c r="V1352" t="s">
        <v>3673</v>
      </c>
      <c r="AB1352" t="s">
        <v>130</v>
      </c>
      <c r="AC1352" t="s">
        <v>125</v>
      </c>
      <c r="AD1352" t="s">
        <v>125</v>
      </c>
      <c r="AE1352" t="s">
        <v>125</v>
      </c>
      <c r="AF1352" t="s">
        <v>125</v>
      </c>
      <c r="AG1352" t="s">
        <v>130</v>
      </c>
    </row>
    <row r="1353" spans="1:33" x14ac:dyDescent="0.2">
      <c r="A1353">
        <v>93</v>
      </c>
      <c r="B1353">
        <v>19218</v>
      </c>
      <c r="C1353" t="s">
        <v>5201</v>
      </c>
      <c r="D1353" t="s">
        <v>4673</v>
      </c>
      <c r="E1353" t="s">
        <v>3665</v>
      </c>
      <c r="F1353" t="s">
        <v>3735</v>
      </c>
      <c r="G1353">
        <v>4</v>
      </c>
      <c r="H1353">
        <v>0</v>
      </c>
      <c r="I1353" t="s">
        <v>794</v>
      </c>
      <c r="J1353" t="s">
        <v>5202</v>
      </c>
      <c r="M1353" t="s">
        <v>5008</v>
      </c>
      <c r="N1353">
        <v>161726</v>
      </c>
      <c r="O1353" t="b">
        <v>0</v>
      </c>
      <c r="P1353">
        <v>23659</v>
      </c>
      <c r="Q1353" t="s">
        <v>5281</v>
      </c>
      <c r="R1353" t="s">
        <v>3739</v>
      </c>
      <c r="S1353" t="s">
        <v>3740</v>
      </c>
      <c r="T1353" t="s">
        <v>130</v>
      </c>
      <c r="U1353">
        <v>18854116</v>
      </c>
      <c r="V1353" t="s">
        <v>3673</v>
      </c>
      <c r="AB1353" t="s">
        <v>130</v>
      </c>
      <c r="AC1353" t="s">
        <v>125</v>
      </c>
      <c r="AD1353" t="s">
        <v>125</v>
      </c>
      <c r="AE1353" t="s">
        <v>125</v>
      </c>
      <c r="AF1353" t="s">
        <v>125</v>
      </c>
      <c r="AG1353" t="s">
        <v>130</v>
      </c>
    </row>
    <row r="1354" spans="1:33" x14ac:dyDescent="0.2">
      <c r="A1354">
        <v>93</v>
      </c>
      <c r="B1354">
        <v>19218</v>
      </c>
      <c r="C1354" t="s">
        <v>5201</v>
      </c>
      <c r="D1354" t="s">
        <v>4673</v>
      </c>
      <c r="E1354" t="s">
        <v>3665</v>
      </c>
      <c r="F1354" t="s">
        <v>3735</v>
      </c>
      <c r="G1354">
        <v>4</v>
      </c>
      <c r="H1354">
        <v>0</v>
      </c>
      <c r="I1354" t="s">
        <v>794</v>
      </c>
      <c r="J1354" t="s">
        <v>5202</v>
      </c>
      <c r="M1354" t="s">
        <v>5008</v>
      </c>
      <c r="N1354">
        <v>161737</v>
      </c>
      <c r="O1354" t="b">
        <v>0</v>
      </c>
      <c r="P1354">
        <v>23667</v>
      </c>
      <c r="Q1354" t="s">
        <v>5282</v>
      </c>
      <c r="R1354" t="s">
        <v>3739</v>
      </c>
      <c r="S1354" t="s">
        <v>3740</v>
      </c>
      <c r="T1354" t="s">
        <v>130</v>
      </c>
      <c r="U1354">
        <v>18858517</v>
      </c>
      <c r="V1354" t="s">
        <v>3879</v>
      </c>
      <c r="X1354">
        <v>2</v>
      </c>
      <c r="Z1354">
        <v>5</v>
      </c>
      <c r="AB1354" t="s">
        <v>130</v>
      </c>
      <c r="AC1354" t="s">
        <v>125</v>
      </c>
      <c r="AD1354" t="s">
        <v>125</v>
      </c>
      <c r="AE1354" t="s">
        <v>125</v>
      </c>
      <c r="AF1354" t="s">
        <v>125</v>
      </c>
      <c r="AG1354" t="s">
        <v>130</v>
      </c>
    </row>
    <row r="1355" spans="1:33" x14ac:dyDescent="0.2">
      <c r="A1355">
        <v>93</v>
      </c>
      <c r="B1355">
        <v>19218</v>
      </c>
      <c r="C1355" t="s">
        <v>5201</v>
      </c>
      <c r="D1355" t="s">
        <v>4673</v>
      </c>
      <c r="E1355" t="s">
        <v>3665</v>
      </c>
      <c r="F1355" t="s">
        <v>3735</v>
      </c>
      <c r="G1355">
        <v>4</v>
      </c>
      <c r="H1355">
        <v>0</v>
      </c>
      <c r="I1355" t="s">
        <v>794</v>
      </c>
      <c r="J1355" t="s">
        <v>5202</v>
      </c>
      <c r="M1355" t="s">
        <v>5008</v>
      </c>
      <c r="N1355">
        <v>161735</v>
      </c>
      <c r="O1355" t="b">
        <v>0</v>
      </c>
      <c r="P1355">
        <v>23665</v>
      </c>
      <c r="Q1355" t="s">
        <v>5283</v>
      </c>
      <c r="R1355" t="s">
        <v>3739</v>
      </c>
      <c r="S1355" t="s">
        <v>3740</v>
      </c>
      <c r="T1355" t="s">
        <v>130</v>
      </c>
      <c r="U1355">
        <v>18858440</v>
      </c>
      <c r="V1355" t="s">
        <v>5269</v>
      </c>
      <c r="X1355">
        <v>0</v>
      </c>
      <c r="Z1355">
        <v>150</v>
      </c>
      <c r="AB1355" t="s">
        <v>130</v>
      </c>
      <c r="AC1355" t="s">
        <v>125</v>
      </c>
      <c r="AD1355" t="s">
        <v>125</v>
      </c>
      <c r="AE1355" t="s">
        <v>125</v>
      </c>
      <c r="AF1355" t="s">
        <v>125</v>
      </c>
      <c r="AG1355" t="s">
        <v>130</v>
      </c>
    </row>
    <row r="1356" spans="1:33" x14ac:dyDescent="0.2">
      <c r="A1356">
        <v>93</v>
      </c>
      <c r="B1356">
        <v>19218</v>
      </c>
      <c r="C1356" t="s">
        <v>5201</v>
      </c>
      <c r="D1356" t="s">
        <v>4673</v>
      </c>
      <c r="E1356" t="s">
        <v>3665</v>
      </c>
      <c r="F1356" t="s">
        <v>3735</v>
      </c>
      <c r="G1356">
        <v>4</v>
      </c>
      <c r="H1356">
        <v>0</v>
      </c>
      <c r="I1356" t="s">
        <v>794</v>
      </c>
      <c r="J1356" t="s">
        <v>5202</v>
      </c>
      <c r="M1356" t="s">
        <v>5008</v>
      </c>
      <c r="N1356">
        <v>161734</v>
      </c>
      <c r="O1356" t="b">
        <v>0</v>
      </c>
      <c r="P1356">
        <v>23664</v>
      </c>
      <c r="Q1356" t="s">
        <v>5284</v>
      </c>
      <c r="R1356" t="s">
        <v>3739</v>
      </c>
      <c r="S1356" t="s">
        <v>3740</v>
      </c>
      <c r="T1356" t="s">
        <v>130</v>
      </c>
      <c r="U1356">
        <v>18858364</v>
      </c>
      <c r="V1356" t="s">
        <v>3673</v>
      </c>
      <c r="AB1356" t="s">
        <v>130</v>
      </c>
      <c r="AC1356" t="s">
        <v>125</v>
      </c>
      <c r="AD1356" t="s">
        <v>125</v>
      </c>
      <c r="AE1356" t="s">
        <v>125</v>
      </c>
      <c r="AF1356" t="s">
        <v>125</v>
      </c>
      <c r="AG1356" t="s">
        <v>130</v>
      </c>
    </row>
    <row r="1357" spans="1:33" x14ac:dyDescent="0.2">
      <c r="A1357">
        <v>93</v>
      </c>
      <c r="B1357">
        <v>19218</v>
      </c>
      <c r="C1357" t="s">
        <v>5201</v>
      </c>
      <c r="D1357" t="s">
        <v>4673</v>
      </c>
      <c r="E1357" t="s">
        <v>3665</v>
      </c>
      <c r="F1357" t="s">
        <v>3735</v>
      </c>
      <c r="G1357">
        <v>4</v>
      </c>
      <c r="H1357">
        <v>0</v>
      </c>
      <c r="I1357" t="s">
        <v>794</v>
      </c>
      <c r="J1357" t="s">
        <v>5202</v>
      </c>
      <c r="M1357" t="s">
        <v>5008</v>
      </c>
      <c r="N1357">
        <v>161733</v>
      </c>
      <c r="O1357" t="b">
        <v>0</v>
      </c>
      <c r="P1357">
        <v>23663</v>
      </c>
      <c r="Q1357" t="s">
        <v>5285</v>
      </c>
      <c r="R1357" t="s">
        <v>3739</v>
      </c>
      <c r="S1357" t="s">
        <v>3740</v>
      </c>
      <c r="T1357" t="s">
        <v>130</v>
      </c>
      <c r="U1357">
        <v>18858363</v>
      </c>
      <c r="V1357" t="s">
        <v>3673</v>
      </c>
      <c r="AB1357" t="s">
        <v>130</v>
      </c>
      <c r="AC1357" t="s">
        <v>125</v>
      </c>
      <c r="AD1357" t="s">
        <v>125</v>
      </c>
      <c r="AE1357" t="s">
        <v>125</v>
      </c>
      <c r="AF1357" t="s">
        <v>125</v>
      </c>
      <c r="AG1357" t="s">
        <v>130</v>
      </c>
    </row>
    <row r="1358" spans="1:33" x14ac:dyDescent="0.2">
      <c r="A1358">
        <v>93</v>
      </c>
      <c r="B1358">
        <v>19218</v>
      </c>
      <c r="C1358" t="s">
        <v>5201</v>
      </c>
      <c r="D1358" t="s">
        <v>4673</v>
      </c>
      <c r="E1358" t="s">
        <v>3665</v>
      </c>
      <c r="F1358" t="s">
        <v>3735</v>
      </c>
      <c r="G1358">
        <v>4</v>
      </c>
      <c r="H1358">
        <v>0</v>
      </c>
      <c r="I1358" t="s">
        <v>794</v>
      </c>
      <c r="J1358" t="s">
        <v>5202</v>
      </c>
      <c r="M1358" t="s">
        <v>5008</v>
      </c>
      <c r="N1358">
        <v>161736</v>
      </c>
      <c r="O1358" t="b">
        <v>0</v>
      </c>
      <c r="P1358">
        <v>23666</v>
      </c>
      <c r="Q1358" t="s">
        <v>5286</v>
      </c>
      <c r="R1358" t="s">
        <v>3739</v>
      </c>
      <c r="S1358" t="s">
        <v>3740</v>
      </c>
      <c r="T1358" t="s">
        <v>130</v>
      </c>
      <c r="U1358">
        <v>18858441</v>
      </c>
      <c r="V1358" t="s">
        <v>4800</v>
      </c>
      <c r="X1358">
        <v>0</v>
      </c>
      <c r="Z1358">
        <v>100</v>
      </c>
      <c r="AB1358" t="s">
        <v>130</v>
      </c>
      <c r="AC1358" t="s">
        <v>125</v>
      </c>
      <c r="AD1358" t="s">
        <v>125</v>
      </c>
      <c r="AE1358" t="s">
        <v>125</v>
      </c>
      <c r="AF1358" t="s">
        <v>125</v>
      </c>
      <c r="AG1358" t="s">
        <v>130</v>
      </c>
    </row>
    <row r="1359" spans="1:33" x14ac:dyDescent="0.2">
      <c r="A1359">
        <v>93</v>
      </c>
      <c r="B1359">
        <v>19218</v>
      </c>
      <c r="C1359" t="s">
        <v>5201</v>
      </c>
      <c r="D1359" t="s">
        <v>4673</v>
      </c>
      <c r="E1359" t="s">
        <v>3665</v>
      </c>
      <c r="F1359" t="s">
        <v>3735</v>
      </c>
      <c r="G1359">
        <v>4</v>
      </c>
      <c r="H1359">
        <v>0</v>
      </c>
      <c r="I1359" t="s">
        <v>794</v>
      </c>
      <c r="J1359" t="s">
        <v>5202</v>
      </c>
      <c r="M1359" t="s">
        <v>5008</v>
      </c>
      <c r="N1359">
        <v>161739</v>
      </c>
      <c r="O1359" t="b">
        <v>0</v>
      </c>
      <c r="P1359">
        <v>23669</v>
      </c>
      <c r="Q1359" t="s">
        <v>5287</v>
      </c>
      <c r="R1359" t="s">
        <v>3827</v>
      </c>
      <c r="S1359" t="s">
        <v>3828</v>
      </c>
      <c r="T1359" t="s">
        <v>125</v>
      </c>
      <c r="U1359">
        <v>18858765</v>
      </c>
      <c r="V1359" t="s">
        <v>3987</v>
      </c>
      <c r="X1359">
        <v>0.1666666716337204</v>
      </c>
      <c r="Z1359">
        <v>1</v>
      </c>
      <c r="AB1359" t="s">
        <v>130</v>
      </c>
      <c r="AC1359" t="s">
        <v>125</v>
      </c>
      <c r="AD1359" t="s">
        <v>125</v>
      </c>
      <c r="AE1359" t="s">
        <v>125</v>
      </c>
      <c r="AF1359" t="s">
        <v>125</v>
      </c>
      <c r="AG1359" t="s">
        <v>130</v>
      </c>
    </row>
    <row r="1360" spans="1:33" x14ac:dyDescent="0.2">
      <c r="A1360">
        <v>93</v>
      </c>
      <c r="B1360">
        <v>19218</v>
      </c>
      <c r="C1360" t="s">
        <v>5201</v>
      </c>
      <c r="D1360" t="s">
        <v>4673</v>
      </c>
      <c r="E1360" t="s">
        <v>3665</v>
      </c>
      <c r="F1360" t="s">
        <v>3735</v>
      </c>
      <c r="G1360">
        <v>4</v>
      </c>
      <c r="H1360">
        <v>0</v>
      </c>
      <c r="I1360" t="s">
        <v>794</v>
      </c>
      <c r="J1360" t="s">
        <v>5202</v>
      </c>
      <c r="M1360" t="s">
        <v>5008</v>
      </c>
      <c r="N1360">
        <v>161738</v>
      </c>
      <c r="O1360" t="b">
        <v>0</v>
      </c>
      <c r="P1360">
        <v>23668</v>
      </c>
      <c r="Q1360" t="s">
        <v>5288</v>
      </c>
      <c r="R1360" t="s">
        <v>3739</v>
      </c>
      <c r="S1360" t="s">
        <v>3740</v>
      </c>
      <c r="T1360" t="s">
        <v>130</v>
      </c>
      <c r="U1360">
        <v>18858689</v>
      </c>
      <c r="V1360" t="s">
        <v>3759</v>
      </c>
      <c r="X1360">
        <v>0</v>
      </c>
      <c r="Z1360">
        <v>120</v>
      </c>
      <c r="AB1360" t="s">
        <v>130</v>
      </c>
      <c r="AC1360" t="s">
        <v>125</v>
      </c>
      <c r="AD1360" t="s">
        <v>125</v>
      </c>
      <c r="AE1360" t="s">
        <v>125</v>
      </c>
      <c r="AF1360" t="s">
        <v>125</v>
      </c>
      <c r="AG1360" t="s">
        <v>130</v>
      </c>
    </row>
    <row r="1361" spans="1:33" x14ac:dyDescent="0.2">
      <c r="A1361">
        <v>93</v>
      </c>
      <c r="B1361">
        <v>19218</v>
      </c>
      <c r="C1361" t="s">
        <v>5201</v>
      </c>
      <c r="D1361" t="s">
        <v>4673</v>
      </c>
      <c r="E1361" t="s">
        <v>3665</v>
      </c>
      <c r="F1361" t="s">
        <v>3735</v>
      </c>
      <c r="G1361">
        <v>4</v>
      </c>
      <c r="H1361">
        <v>0</v>
      </c>
      <c r="I1361" t="s">
        <v>794</v>
      </c>
      <c r="J1361" t="s">
        <v>5202</v>
      </c>
      <c r="M1361" t="s">
        <v>5008</v>
      </c>
      <c r="N1361">
        <v>161747</v>
      </c>
      <c r="O1361" t="b">
        <v>0</v>
      </c>
      <c r="P1361">
        <v>23677</v>
      </c>
      <c r="Q1361" t="s">
        <v>5289</v>
      </c>
      <c r="R1361" t="s">
        <v>3739</v>
      </c>
      <c r="S1361" t="s">
        <v>3740</v>
      </c>
      <c r="T1361" t="s">
        <v>130</v>
      </c>
      <c r="U1361">
        <v>18858773</v>
      </c>
      <c r="V1361" t="s">
        <v>3673</v>
      </c>
      <c r="AB1361" t="s">
        <v>130</v>
      </c>
      <c r="AC1361" t="s">
        <v>125</v>
      </c>
      <c r="AD1361" t="s">
        <v>125</v>
      </c>
      <c r="AE1361" t="s">
        <v>125</v>
      </c>
      <c r="AF1361" t="s">
        <v>125</v>
      </c>
      <c r="AG1361" t="s">
        <v>130</v>
      </c>
    </row>
    <row r="1362" spans="1:33" x14ac:dyDescent="0.2">
      <c r="A1362">
        <v>93</v>
      </c>
      <c r="B1362">
        <v>19218</v>
      </c>
      <c r="C1362" t="s">
        <v>5201</v>
      </c>
      <c r="D1362" t="s">
        <v>4673</v>
      </c>
      <c r="E1362" t="s">
        <v>3665</v>
      </c>
      <c r="F1362" t="s">
        <v>3735</v>
      </c>
      <c r="G1362">
        <v>4</v>
      </c>
      <c r="H1362">
        <v>0</v>
      </c>
      <c r="I1362" t="s">
        <v>794</v>
      </c>
      <c r="J1362" t="s">
        <v>5202</v>
      </c>
      <c r="M1362" t="s">
        <v>5008</v>
      </c>
      <c r="N1362">
        <v>161763</v>
      </c>
      <c r="O1362" t="b">
        <v>0</v>
      </c>
      <c r="P1362">
        <v>23682</v>
      </c>
      <c r="Q1362" t="s">
        <v>5290</v>
      </c>
      <c r="R1362" t="s">
        <v>3739</v>
      </c>
      <c r="S1362" t="s">
        <v>3740</v>
      </c>
      <c r="T1362" t="s">
        <v>130</v>
      </c>
      <c r="U1362">
        <v>18878988</v>
      </c>
      <c r="V1362" t="s">
        <v>3854</v>
      </c>
      <c r="AB1362" t="s">
        <v>130</v>
      </c>
      <c r="AC1362" t="s">
        <v>125</v>
      </c>
      <c r="AD1362" t="s">
        <v>125</v>
      </c>
      <c r="AE1362" t="s">
        <v>125</v>
      </c>
      <c r="AF1362" t="s">
        <v>125</v>
      </c>
      <c r="AG1362" t="s">
        <v>130</v>
      </c>
    </row>
    <row r="1363" spans="1:33" x14ac:dyDescent="0.2">
      <c r="A1363">
        <v>93</v>
      </c>
      <c r="B1363">
        <v>19218</v>
      </c>
      <c r="C1363" t="s">
        <v>5201</v>
      </c>
      <c r="D1363" t="s">
        <v>4673</v>
      </c>
      <c r="E1363" t="s">
        <v>3665</v>
      </c>
      <c r="F1363" t="s">
        <v>3735</v>
      </c>
      <c r="G1363">
        <v>4</v>
      </c>
      <c r="H1363">
        <v>0</v>
      </c>
      <c r="I1363" t="s">
        <v>794</v>
      </c>
      <c r="J1363" t="s">
        <v>5202</v>
      </c>
      <c r="M1363" t="s">
        <v>5008</v>
      </c>
      <c r="N1363">
        <v>162607</v>
      </c>
      <c r="O1363" t="b">
        <v>0</v>
      </c>
      <c r="P1363">
        <v>24094</v>
      </c>
      <c r="Q1363" t="s">
        <v>5291</v>
      </c>
      <c r="R1363" t="s">
        <v>3739</v>
      </c>
      <c r="S1363" t="s">
        <v>3740</v>
      </c>
      <c r="T1363" t="s">
        <v>130</v>
      </c>
      <c r="U1363">
        <v>18965905</v>
      </c>
      <c r="V1363" t="s">
        <v>5292</v>
      </c>
      <c r="X1363">
        <v>45</v>
      </c>
      <c r="Z1363">
        <v>70</v>
      </c>
      <c r="AB1363" t="s">
        <v>130</v>
      </c>
      <c r="AC1363" t="s">
        <v>125</v>
      </c>
      <c r="AD1363" t="s">
        <v>125</v>
      </c>
      <c r="AE1363" t="s">
        <v>125</v>
      </c>
      <c r="AF1363" t="s">
        <v>125</v>
      </c>
      <c r="AG1363" t="s">
        <v>130</v>
      </c>
    </row>
    <row r="1364" spans="1:33" x14ac:dyDescent="0.2">
      <c r="A1364">
        <v>93</v>
      </c>
      <c r="B1364">
        <v>19218</v>
      </c>
      <c r="C1364" t="s">
        <v>5201</v>
      </c>
      <c r="D1364" t="s">
        <v>4673</v>
      </c>
      <c r="E1364" t="s">
        <v>3665</v>
      </c>
      <c r="F1364" t="s">
        <v>3735</v>
      </c>
      <c r="G1364">
        <v>4</v>
      </c>
      <c r="H1364">
        <v>0</v>
      </c>
      <c r="I1364" t="s">
        <v>794</v>
      </c>
      <c r="J1364" t="s">
        <v>5202</v>
      </c>
      <c r="M1364" t="s">
        <v>5008</v>
      </c>
      <c r="N1364">
        <v>161744</v>
      </c>
      <c r="O1364" t="b">
        <v>0</v>
      </c>
      <c r="P1364">
        <v>23674</v>
      </c>
      <c r="Q1364" t="s">
        <v>5293</v>
      </c>
      <c r="R1364" t="s">
        <v>3739</v>
      </c>
      <c r="S1364" t="s">
        <v>3740</v>
      </c>
      <c r="T1364" t="s">
        <v>130</v>
      </c>
      <c r="U1364">
        <v>18858770</v>
      </c>
      <c r="V1364" t="s">
        <v>5294</v>
      </c>
      <c r="X1364">
        <v>0</v>
      </c>
      <c r="Z1364">
        <v>200</v>
      </c>
      <c r="AB1364" t="s">
        <v>130</v>
      </c>
      <c r="AC1364" t="s">
        <v>125</v>
      </c>
      <c r="AD1364" t="s">
        <v>125</v>
      </c>
      <c r="AE1364" t="s">
        <v>125</v>
      </c>
      <c r="AF1364" t="s">
        <v>125</v>
      </c>
      <c r="AG1364" t="s">
        <v>130</v>
      </c>
    </row>
    <row r="1365" spans="1:33" x14ac:dyDescent="0.2">
      <c r="A1365">
        <v>93</v>
      </c>
      <c r="B1365">
        <v>19218</v>
      </c>
      <c r="C1365" t="s">
        <v>5201</v>
      </c>
      <c r="D1365" t="s">
        <v>4673</v>
      </c>
      <c r="E1365" t="s">
        <v>3665</v>
      </c>
      <c r="F1365" t="s">
        <v>3735</v>
      </c>
      <c r="G1365">
        <v>4</v>
      </c>
      <c r="H1365">
        <v>0</v>
      </c>
      <c r="I1365" t="s">
        <v>794</v>
      </c>
      <c r="J1365" t="s">
        <v>5202</v>
      </c>
      <c r="M1365" t="s">
        <v>5008</v>
      </c>
      <c r="N1365">
        <v>161762</v>
      </c>
      <c r="O1365" t="b">
        <v>0</v>
      </c>
      <c r="P1365">
        <v>23681</v>
      </c>
      <c r="Q1365" t="s">
        <v>5295</v>
      </c>
      <c r="R1365" t="s">
        <v>3739</v>
      </c>
      <c r="S1365" t="s">
        <v>3740</v>
      </c>
      <c r="T1365" t="s">
        <v>130</v>
      </c>
      <c r="U1365">
        <v>18878987</v>
      </c>
      <c r="V1365" t="s">
        <v>3744</v>
      </c>
      <c r="AB1365" t="s">
        <v>130</v>
      </c>
      <c r="AC1365" t="s">
        <v>125</v>
      </c>
      <c r="AD1365" t="s">
        <v>125</v>
      </c>
      <c r="AE1365" t="s">
        <v>125</v>
      </c>
      <c r="AF1365" t="s">
        <v>125</v>
      </c>
      <c r="AG1365" t="s">
        <v>130</v>
      </c>
    </row>
    <row r="1366" spans="1:33" x14ac:dyDescent="0.2">
      <c r="A1366">
        <v>93</v>
      </c>
      <c r="B1366">
        <v>19218</v>
      </c>
      <c r="C1366" t="s">
        <v>5201</v>
      </c>
      <c r="D1366" t="s">
        <v>4673</v>
      </c>
      <c r="E1366" t="s">
        <v>3665</v>
      </c>
      <c r="F1366" t="s">
        <v>3735</v>
      </c>
      <c r="G1366">
        <v>4</v>
      </c>
      <c r="H1366">
        <v>0</v>
      </c>
      <c r="I1366" t="s">
        <v>794</v>
      </c>
      <c r="J1366" t="s">
        <v>5202</v>
      </c>
      <c r="M1366" t="s">
        <v>5008</v>
      </c>
      <c r="N1366">
        <v>161750</v>
      </c>
      <c r="O1366" t="b">
        <v>0</v>
      </c>
      <c r="P1366">
        <v>23680</v>
      </c>
      <c r="Q1366" t="s">
        <v>5296</v>
      </c>
      <c r="R1366" t="s">
        <v>3739</v>
      </c>
      <c r="S1366" t="s">
        <v>3740</v>
      </c>
      <c r="T1366" t="s">
        <v>130</v>
      </c>
      <c r="U1366">
        <v>18858776</v>
      </c>
      <c r="V1366" t="s">
        <v>3673</v>
      </c>
      <c r="AB1366" t="s">
        <v>130</v>
      </c>
      <c r="AC1366" t="s">
        <v>125</v>
      </c>
      <c r="AD1366" t="s">
        <v>125</v>
      </c>
      <c r="AE1366" t="s">
        <v>125</v>
      </c>
      <c r="AF1366" t="s">
        <v>125</v>
      </c>
      <c r="AG1366" t="s">
        <v>130</v>
      </c>
    </row>
    <row r="1367" spans="1:33" x14ac:dyDescent="0.2">
      <c r="A1367">
        <v>93</v>
      </c>
      <c r="B1367">
        <v>19218</v>
      </c>
      <c r="C1367" t="s">
        <v>5201</v>
      </c>
      <c r="D1367" t="s">
        <v>4673</v>
      </c>
      <c r="E1367" t="s">
        <v>3665</v>
      </c>
      <c r="F1367" t="s">
        <v>3735</v>
      </c>
      <c r="G1367">
        <v>4</v>
      </c>
      <c r="H1367">
        <v>0</v>
      </c>
      <c r="I1367" t="s">
        <v>794</v>
      </c>
      <c r="J1367" t="s">
        <v>5202</v>
      </c>
      <c r="M1367" t="s">
        <v>5008</v>
      </c>
      <c r="N1367">
        <v>161764</v>
      </c>
      <c r="O1367" t="b">
        <v>0</v>
      </c>
      <c r="P1367">
        <v>23683</v>
      </c>
      <c r="Q1367" t="s">
        <v>5297</v>
      </c>
      <c r="R1367" t="s">
        <v>3739</v>
      </c>
      <c r="S1367" t="s">
        <v>3740</v>
      </c>
      <c r="T1367" t="s">
        <v>130</v>
      </c>
      <c r="U1367">
        <v>18879035</v>
      </c>
      <c r="V1367" t="s">
        <v>3744</v>
      </c>
      <c r="AB1367" t="s">
        <v>130</v>
      </c>
      <c r="AC1367" t="s">
        <v>125</v>
      </c>
      <c r="AD1367" t="s">
        <v>125</v>
      </c>
      <c r="AE1367" t="s">
        <v>125</v>
      </c>
      <c r="AF1367" t="s">
        <v>125</v>
      </c>
      <c r="AG1367" t="s">
        <v>130</v>
      </c>
    </row>
    <row r="1368" spans="1:33" x14ac:dyDescent="0.2">
      <c r="A1368">
        <v>93</v>
      </c>
      <c r="B1368">
        <v>19218</v>
      </c>
      <c r="C1368" t="s">
        <v>5201</v>
      </c>
      <c r="D1368" t="s">
        <v>4673</v>
      </c>
      <c r="E1368" t="s">
        <v>3665</v>
      </c>
      <c r="F1368" t="s">
        <v>3735</v>
      </c>
      <c r="G1368">
        <v>4</v>
      </c>
      <c r="H1368">
        <v>0</v>
      </c>
      <c r="I1368" t="s">
        <v>794</v>
      </c>
      <c r="J1368" t="s">
        <v>5202</v>
      </c>
      <c r="M1368" t="s">
        <v>5008</v>
      </c>
      <c r="N1368">
        <v>161746</v>
      </c>
      <c r="O1368" t="b">
        <v>0</v>
      </c>
      <c r="P1368">
        <v>23676</v>
      </c>
      <c r="Q1368" t="s">
        <v>5298</v>
      </c>
      <c r="R1368" t="s">
        <v>3739</v>
      </c>
      <c r="S1368" t="s">
        <v>3740</v>
      </c>
      <c r="T1368" t="s">
        <v>130</v>
      </c>
      <c r="U1368">
        <v>18858772</v>
      </c>
      <c r="V1368" t="s">
        <v>3673</v>
      </c>
      <c r="AB1368" t="s">
        <v>130</v>
      </c>
      <c r="AC1368" t="s">
        <v>125</v>
      </c>
      <c r="AD1368" t="s">
        <v>125</v>
      </c>
      <c r="AE1368" t="s">
        <v>125</v>
      </c>
      <c r="AF1368" t="s">
        <v>125</v>
      </c>
      <c r="AG1368" t="s">
        <v>130</v>
      </c>
    </row>
    <row r="1369" spans="1:33" x14ac:dyDescent="0.2">
      <c r="A1369">
        <v>93</v>
      </c>
      <c r="B1369">
        <v>19218</v>
      </c>
      <c r="C1369" t="s">
        <v>5201</v>
      </c>
      <c r="D1369" t="s">
        <v>4673</v>
      </c>
      <c r="E1369" t="s">
        <v>3665</v>
      </c>
      <c r="F1369" t="s">
        <v>3735</v>
      </c>
      <c r="G1369">
        <v>4</v>
      </c>
      <c r="H1369">
        <v>0</v>
      </c>
      <c r="I1369" t="s">
        <v>794</v>
      </c>
      <c r="J1369" t="s">
        <v>5202</v>
      </c>
      <c r="M1369" t="s">
        <v>5008</v>
      </c>
      <c r="N1369">
        <v>161741</v>
      </c>
      <c r="O1369" t="b">
        <v>0</v>
      </c>
      <c r="P1369">
        <v>23671</v>
      </c>
      <c r="Q1369" t="s">
        <v>5299</v>
      </c>
      <c r="R1369" t="s">
        <v>3739</v>
      </c>
      <c r="S1369" t="s">
        <v>3740</v>
      </c>
      <c r="T1369" t="s">
        <v>130</v>
      </c>
      <c r="U1369">
        <v>18858767</v>
      </c>
      <c r="V1369" t="s">
        <v>3673</v>
      </c>
      <c r="AB1369" t="s">
        <v>130</v>
      </c>
      <c r="AC1369" t="s">
        <v>125</v>
      </c>
      <c r="AD1369" t="s">
        <v>125</v>
      </c>
      <c r="AE1369" t="s">
        <v>125</v>
      </c>
      <c r="AF1369" t="s">
        <v>125</v>
      </c>
      <c r="AG1369" t="s">
        <v>130</v>
      </c>
    </row>
    <row r="1370" spans="1:33" x14ac:dyDescent="0.2">
      <c r="A1370">
        <v>93</v>
      </c>
      <c r="B1370">
        <v>19218</v>
      </c>
      <c r="C1370" t="s">
        <v>5201</v>
      </c>
      <c r="D1370" t="s">
        <v>4673</v>
      </c>
      <c r="E1370" t="s">
        <v>3665</v>
      </c>
      <c r="F1370" t="s">
        <v>3735</v>
      </c>
      <c r="G1370">
        <v>4</v>
      </c>
      <c r="H1370">
        <v>0</v>
      </c>
      <c r="I1370" t="s">
        <v>794</v>
      </c>
      <c r="J1370" t="s">
        <v>5202</v>
      </c>
      <c r="M1370" t="s">
        <v>5008</v>
      </c>
      <c r="N1370">
        <v>161749</v>
      </c>
      <c r="O1370" t="b">
        <v>0</v>
      </c>
      <c r="P1370">
        <v>23679</v>
      </c>
      <c r="Q1370" t="s">
        <v>5300</v>
      </c>
      <c r="R1370" t="s">
        <v>3739</v>
      </c>
      <c r="S1370" t="s">
        <v>3740</v>
      </c>
      <c r="T1370" t="s">
        <v>130</v>
      </c>
      <c r="U1370">
        <v>18858775</v>
      </c>
      <c r="V1370" t="s">
        <v>3673</v>
      </c>
      <c r="AB1370" t="s">
        <v>130</v>
      </c>
      <c r="AC1370" t="s">
        <v>130</v>
      </c>
      <c r="AD1370" t="s">
        <v>130</v>
      </c>
      <c r="AE1370" t="s">
        <v>125</v>
      </c>
      <c r="AF1370" t="s">
        <v>130</v>
      </c>
      <c r="AG1370" t="s">
        <v>125</v>
      </c>
    </row>
    <row r="1371" spans="1:33" x14ac:dyDescent="0.2">
      <c r="A1371">
        <v>93</v>
      </c>
      <c r="B1371">
        <v>19218</v>
      </c>
      <c r="C1371" t="s">
        <v>5201</v>
      </c>
      <c r="D1371" t="s">
        <v>4673</v>
      </c>
      <c r="E1371" t="s">
        <v>3665</v>
      </c>
      <c r="F1371" t="s">
        <v>3735</v>
      </c>
      <c r="G1371">
        <v>4</v>
      </c>
      <c r="H1371">
        <v>0</v>
      </c>
      <c r="I1371" t="s">
        <v>794</v>
      </c>
      <c r="J1371" t="s">
        <v>5202</v>
      </c>
      <c r="M1371" t="s">
        <v>5008</v>
      </c>
      <c r="N1371">
        <v>161748</v>
      </c>
      <c r="O1371" t="b">
        <v>0</v>
      </c>
      <c r="P1371">
        <v>23678</v>
      </c>
      <c r="Q1371" t="s">
        <v>5301</v>
      </c>
      <c r="R1371" t="s">
        <v>3739</v>
      </c>
      <c r="S1371" t="s">
        <v>3740</v>
      </c>
      <c r="T1371" t="s">
        <v>130</v>
      </c>
      <c r="U1371">
        <v>18858774</v>
      </c>
      <c r="V1371" t="s">
        <v>3673</v>
      </c>
      <c r="AB1371" t="s">
        <v>130</v>
      </c>
      <c r="AC1371" t="s">
        <v>125</v>
      </c>
      <c r="AD1371" t="s">
        <v>125</v>
      </c>
      <c r="AE1371" t="s">
        <v>125</v>
      </c>
      <c r="AF1371" t="s">
        <v>125</v>
      </c>
      <c r="AG1371" t="s">
        <v>130</v>
      </c>
    </row>
    <row r="1372" spans="1:33" x14ac:dyDescent="0.2">
      <c r="A1372">
        <v>93</v>
      </c>
      <c r="B1372">
        <v>19218</v>
      </c>
      <c r="C1372" t="s">
        <v>5201</v>
      </c>
      <c r="D1372" t="s">
        <v>4673</v>
      </c>
      <c r="E1372" t="s">
        <v>3665</v>
      </c>
      <c r="F1372" t="s">
        <v>3735</v>
      </c>
      <c r="G1372">
        <v>4</v>
      </c>
      <c r="H1372">
        <v>0</v>
      </c>
      <c r="I1372" t="s">
        <v>794</v>
      </c>
      <c r="J1372" t="s">
        <v>5202</v>
      </c>
      <c r="M1372" t="s">
        <v>5008</v>
      </c>
      <c r="N1372">
        <v>161740</v>
      </c>
      <c r="O1372" t="b">
        <v>0</v>
      </c>
      <c r="P1372">
        <v>23670</v>
      </c>
      <c r="Q1372" t="s">
        <v>5302</v>
      </c>
      <c r="R1372" t="s">
        <v>3739</v>
      </c>
      <c r="S1372" t="s">
        <v>3740</v>
      </c>
      <c r="T1372" t="s">
        <v>130</v>
      </c>
      <c r="U1372">
        <v>18858766</v>
      </c>
      <c r="V1372" t="s">
        <v>3673</v>
      </c>
      <c r="AB1372" t="s">
        <v>130</v>
      </c>
      <c r="AC1372" t="s">
        <v>125</v>
      </c>
      <c r="AD1372" t="s">
        <v>125</v>
      </c>
      <c r="AE1372" t="s">
        <v>125</v>
      </c>
      <c r="AF1372" t="s">
        <v>125</v>
      </c>
      <c r="AG1372" t="s">
        <v>130</v>
      </c>
    </row>
    <row r="1373" spans="1:33" x14ac:dyDescent="0.2">
      <c r="A1373">
        <v>93</v>
      </c>
      <c r="B1373">
        <v>19218</v>
      </c>
      <c r="C1373" t="s">
        <v>5201</v>
      </c>
      <c r="D1373" t="s">
        <v>4673</v>
      </c>
      <c r="E1373" t="s">
        <v>3665</v>
      </c>
      <c r="F1373" t="s">
        <v>3735</v>
      </c>
      <c r="G1373">
        <v>4</v>
      </c>
      <c r="H1373">
        <v>0</v>
      </c>
      <c r="I1373" t="s">
        <v>794</v>
      </c>
      <c r="J1373" t="s">
        <v>5202</v>
      </c>
      <c r="M1373" t="s">
        <v>5008</v>
      </c>
      <c r="N1373">
        <v>162631</v>
      </c>
      <c r="O1373" t="b">
        <v>0</v>
      </c>
      <c r="P1373">
        <v>24097</v>
      </c>
      <c r="Q1373" t="s">
        <v>5303</v>
      </c>
      <c r="R1373" t="s">
        <v>3739</v>
      </c>
      <c r="S1373" t="s">
        <v>3740</v>
      </c>
      <c r="T1373" t="s">
        <v>130</v>
      </c>
      <c r="U1373">
        <v>18966474</v>
      </c>
      <c r="V1373" t="s">
        <v>4710</v>
      </c>
      <c r="X1373">
        <v>0</v>
      </c>
      <c r="Z1373">
        <v>200</v>
      </c>
      <c r="AB1373" t="s">
        <v>130</v>
      </c>
      <c r="AC1373" t="s">
        <v>125</v>
      </c>
      <c r="AD1373" t="s">
        <v>125</v>
      </c>
      <c r="AE1373" t="s">
        <v>125</v>
      </c>
      <c r="AF1373" t="s">
        <v>125</v>
      </c>
      <c r="AG1373" t="s">
        <v>130</v>
      </c>
    </row>
    <row r="1374" spans="1:33" x14ac:dyDescent="0.2">
      <c r="A1374">
        <v>93</v>
      </c>
      <c r="B1374">
        <v>19218</v>
      </c>
      <c r="C1374" t="s">
        <v>5201</v>
      </c>
      <c r="D1374" t="s">
        <v>4673</v>
      </c>
      <c r="E1374" t="s">
        <v>3665</v>
      </c>
      <c r="F1374" t="s">
        <v>3735</v>
      </c>
      <c r="G1374">
        <v>4</v>
      </c>
      <c r="H1374">
        <v>0</v>
      </c>
      <c r="I1374" t="s">
        <v>794</v>
      </c>
      <c r="J1374" t="s">
        <v>5202</v>
      </c>
      <c r="M1374" t="s">
        <v>5008</v>
      </c>
      <c r="N1374">
        <v>162629</v>
      </c>
      <c r="O1374" t="b">
        <v>0</v>
      </c>
      <c r="P1374">
        <v>24096</v>
      </c>
      <c r="Q1374" t="s">
        <v>5304</v>
      </c>
      <c r="R1374" t="s">
        <v>3739</v>
      </c>
      <c r="S1374" t="s">
        <v>3740</v>
      </c>
      <c r="T1374" t="s">
        <v>130</v>
      </c>
      <c r="U1374">
        <v>18966256</v>
      </c>
      <c r="V1374" t="s">
        <v>4710</v>
      </c>
      <c r="X1374">
        <v>0</v>
      </c>
      <c r="Z1374">
        <v>200</v>
      </c>
      <c r="AB1374" t="s">
        <v>130</v>
      </c>
      <c r="AC1374" t="s">
        <v>125</v>
      </c>
      <c r="AD1374" t="s">
        <v>125</v>
      </c>
      <c r="AE1374" t="s">
        <v>125</v>
      </c>
      <c r="AF1374" t="s">
        <v>125</v>
      </c>
      <c r="AG1374" t="s">
        <v>130</v>
      </c>
    </row>
    <row r="1375" spans="1:33" x14ac:dyDescent="0.2">
      <c r="A1375">
        <v>93</v>
      </c>
      <c r="B1375">
        <v>19218</v>
      </c>
      <c r="C1375" t="s">
        <v>5201</v>
      </c>
      <c r="D1375" t="s">
        <v>4673</v>
      </c>
      <c r="E1375" t="s">
        <v>3665</v>
      </c>
      <c r="F1375" t="s">
        <v>3735</v>
      </c>
      <c r="G1375">
        <v>4</v>
      </c>
      <c r="H1375">
        <v>0</v>
      </c>
      <c r="I1375" t="s">
        <v>794</v>
      </c>
      <c r="J1375" t="s">
        <v>5202</v>
      </c>
      <c r="M1375" t="s">
        <v>5008</v>
      </c>
      <c r="N1375">
        <v>161745</v>
      </c>
      <c r="O1375" t="b">
        <v>0</v>
      </c>
      <c r="P1375">
        <v>23675</v>
      </c>
      <c r="Q1375" t="s">
        <v>5305</v>
      </c>
      <c r="R1375" t="s">
        <v>3739</v>
      </c>
      <c r="S1375" t="s">
        <v>3740</v>
      </c>
      <c r="T1375" t="s">
        <v>130</v>
      </c>
      <c r="U1375">
        <v>18858771</v>
      </c>
      <c r="V1375" t="s">
        <v>4710</v>
      </c>
      <c r="X1375">
        <v>0</v>
      </c>
      <c r="Z1375">
        <v>200</v>
      </c>
      <c r="AB1375" t="s">
        <v>130</v>
      </c>
      <c r="AC1375" t="s">
        <v>125</v>
      </c>
      <c r="AD1375" t="s">
        <v>125</v>
      </c>
      <c r="AE1375" t="s">
        <v>125</v>
      </c>
      <c r="AF1375" t="s">
        <v>125</v>
      </c>
      <c r="AG1375" t="s">
        <v>130</v>
      </c>
    </row>
    <row r="1376" spans="1:33" x14ac:dyDescent="0.2">
      <c r="A1376">
        <v>93</v>
      </c>
      <c r="B1376">
        <v>19218</v>
      </c>
      <c r="C1376" t="s">
        <v>5201</v>
      </c>
      <c r="D1376" t="s">
        <v>4673</v>
      </c>
      <c r="E1376" t="s">
        <v>3665</v>
      </c>
      <c r="F1376" t="s">
        <v>3735</v>
      </c>
      <c r="G1376">
        <v>4</v>
      </c>
      <c r="H1376">
        <v>0</v>
      </c>
      <c r="I1376" t="s">
        <v>794</v>
      </c>
      <c r="J1376" t="s">
        <v>5202</v>
      </c>
      <c r="M1376" t="s">
        <v>5008</v>
      </c>
      <c r="N1376">
        <v>161742</v>
      </c>
      <c r="O1376" t="b">
        <v>0</v>
      </c>
      <c r="P1376">
        <v>23672</v>
      </c>
      <c r="Q1376" t="s">
        <v>5306</v>
      </c>
      <c r="R1376" t="s">
        <v>3739</v>
      </c>
      <c r="S1376" t="s">
        <v>3740</v>
      </c>
      <c r="T1376" t="s">
        <v>130</v>
      </c>
      <c r="U1376">
        <v>18858768</v>
      </c>
      <c r="V1376" t="s">
        <v>4824</v>
      </c>
      <c r="X1376">
        <v>25</v>
      </c>
      <c r="Z1376">
        <v>38</v>
      </c>
      <c r="AB1376" t="s">
        <v>130</v>
      </c>
      <c r="AC1376" t="s">
        <v>130</v>
      </c>
      <c r="AD1376" t="s">
        <v>125</v>
      </c>
      <c r="AE1376" t="s">
        <v>125</v>
      </c>
      <c r="AF1376" t="s">
        <v>125</v>
      </c>
      <c r="AG1376" t="s">
        <v>130</v>
      </c>
    </row>
    <row r="1377" spans="1:33" x14ac:dyDescent="0.2">
      <c r="A1377">
        <v>93</v>
      </c>
      <c r="B1377">
        <v>19218</v>
      </c>
      <c r="C1377" t="s">
        <v>5201</v>
      </c>
      <c r="D1377" t="s">
        <v>4673</v>
      </c>
      <c r="E1377" t="s">
        <v>3665</v>
      </c>
      <c r="F1377" t="s">
        <v>3735</v>
      </c>
      <c r="G1377">
        <v>4</v>
      </c>
      <c r="H1377">
        <v>0</v>
      </c>
      <c r="I1377" t="s">
        <v>794</v>
      </c>
      <c r="J1377" t="s">
        <v>5202</v>
      </c>
      <c r="M1377" t="s">
        <v>5008</v>
      </c>
      <c r="N1377">
        <v>162608</v>
      </c>
      <c r="O1377" t="b">
        <v>0</v>
      </c>
      <c r="P1377">
        <v>24095</v>
      </c>
      <c r="Q1377" t="s">
        <v>5307</v>
      </c>
      <c r="R1377" t="s">
        <v>3739</v>
      </c>
      <c r="S1377" t="s">
        <v>3740</v>
      </c>
      <c r="T1377" t="s">
        <v>130</v>
      </c>
      <c r="U1377">
        <v>18966177</v>
      </c>
      <c r="V1377" t="s">
        <v>5308</v>
      </c>
      <c r="X1377">
        <v>0</v>
      </c>
      <c r="Z1377">
        <v>120</v>
      </c>
      <c r="AB1377" t="s">
        <v>130</v>
      </c>
      <c r="AC1377" t="s">
        <v>125</v>
      </c>
      <c r="AD1377" t="s">
        <v>125</v>
      </c>
      <c r="AE1377" t="s">
        <v>125</v>
      </c>
      <c r="AF1377" t="s">
        <v>125</v>
      </c>
      <c r="AG1377" t="s">
        <v>130</v>
      </c>
    </row>
    <row r="1378" spans="1:33" x14ac:dyDescent="0.2">
      <c r="A1378">
        <v>93</v>
      </c>
      <c r="B1378">
        <v>19218</v>
      </c>
      <c r="C1378" t="s">
        <v>5201</v>
      </c>
      <c r="D1378" t="s">
        <v>4673</v>
      </c>
      <c r="E1378" t="s">
        <v>3665</v>
      </c>
      <c r="F1378" t="s">
        <v>3735</v>
      </c>
      <c r="G1378">
        <v>4</v>
      </c>
      <c r="H1378">
        <v>0</v>
      </c>
      <c r="I1378" t="s">
        <v>794</v>
      </c>
      <c r="J1378" t="s">
        <v>5202</v>
      </c>
      <c r="M1378" t="s">
        <v>5008</v>
      </c>
      <c r="N1378">
        <v>161767</v>
      </c>
      <c r="O1378" t="b">
        <v>0</v>
      </c>
      <c r="P1378">
        <v>23686</v>
      </c>
      <c r="Q1378" t="s">
        <v>5309</v>
      </c>
      <c r="R1378" t="s">
        <v>3739</v>
      </c>
      <c r="S1378" t="s">
        <v>3740</v>
      </c>
      <c r="T1378" t="s">
        <v>130</v>
      </c>
      <c r="U1378">
        <v>18879159</v>
      </c>
      <c r="V1378" t="s">
        <v>3759</v>
      </c>
      <c r="X1378">
        <v>0</v>
      </c>
      <c r="Z1378">
        <v>120</v>
      </c>
      <c r="AB1378" t="s">
        <v>130</v>
      </c>
      <c r="AC1378" t="s">
        <v>125</v>
      </c>
      <c r="AD1378" t="s">
        <v>125</v>
      </c>
      <c r="AE1378" t="s">
        <v>125</v>
      </c>
      <c r="AF1378" t="s">
        <v>125</v>
      </c>
      <c r="AG1378" t="s">
        <v>130</v>
      </c>
    </row>
    <row r="1379" spans="1:33" x14ac:dyDescent="0.2">
      <c r="A1379">
        <v>93</v>
      </c>
      <c r="B1379">
        <v>19218</v>
      </c>
      <c r="C1379" t="s">
        <v>5201</v>
      </c>
      <c r="D1379" t="s">
        <v>4673</v>
      </c>
      <c r="E1379" t="s">
        <v>3665</v>
      </c>
      <c r="F1379" t="s">
        <v>3735</v>
      </c>
      <c r="G1379">
        <v>4</v>
      </c>
      <c r="H1379">
        <v>0</v>
      </c>
      <c r="I1379" t="s">
        <v>794</v>
      </c>
      <c r="J1379" t="s">
        <v>5202</v>
      </c>
      <c r="M1379" t="s">
        <v>5008</v>
      </c>
      <c r="N1379">
        <v>161743</v>
      </c>
      <c r="O1379" t="b">
        <v>0</v>
      </c>
      <c r="P1379">
        <v>23673</v>
      </c>
      <c r="Q1379" t="s">
        <v>5310</v>
      </c>
      <c r="R1379" t="s">
        <v>3739</v>
      </c>
      <c r="S1379" t="s">
        <v>3740</v>
      </c>
      <c r="T1379" t="s">
        <v>130</v>
      </c>
      <c r="U1379">
        <v>18858769</v>
      </c>
      <c r="V1379" t="s">
        <v>3673</v>
      </c>
      <c r="AB1379" t="s">
        <v>130</v>
      </c>
      <c r="AC1379" t="s">
        <v>125</v>
      </c>
      <c r="AD1379" t="s">
        <v>125</v>
      </c>
      <c r="AE1379" t="s">
        <v>125</v>
      </c>
      <c r="AF1379" t="s">
        <v>125</v>
      </c>
      <c r="AG1379" t="s">
        <v>130</v>
      </c>
    </row>
    <row r="1380" spans="1:33" x14ac:dyDescent="0.2">
      <c r="A1380">
        <v>93</v>
      </c>
      <c r="B1380">
        <v>19218</v>
      </c>
      <c r="C1380" t="s">
        <v>5201</v>
      </c>
      <c r="D1380" t="s">
        <v>4673</v>
      </c>
      <c r="E1380" t="s">
        <v>3665</v>
      </c>
      <c r="F1380" t="s">
        <v>3735</v>
      </c>
      <c r="G1380">
        <v>4</v>
      </c>
      <c r="H1380">
        <v>0</v>
      </c>
      <c r="I1380" t="s">
        <v>794</v>
      </c>
      <c r="J1380" t="s">
        <v>5202</v>
      </c>
      <c r="M1380" t="s">
        <v>5008</v>
      </c>
      <c r="N1380">
        <v>161777</v>
      </c>
      <c r="O1380" t="b">
        <v>0</v>
      </c>
      <c r="P1380">
        <v>23696</v>
      </c>
      <c r="Q1380" t="s">
        <v>5311</v>
      </c>
      <c r="R1380" t="s">
        <v>3739</v>
      </c>
      <c r="S1380" t="s">
        <v>3740</v>
      </c>
      <c r="T1380" t="s">
        <v>130</v>
      </c>
      <c r="U1380">
        <v>18879493</v>
      </c>
      <c r="V1380" t="s">
        <v>3744</v>
      </c>
      <c r="AB1380" t="s">
        <v>130</v>
      </c>
      <c r="AC1380" t="s">
        <v>125</v>
      </c>
      <c r="AD1380" t="s">
        <v>125</v>
      </c>
      <c r="AE1380" t="s">
        <v>125</v>
      </c>
      <c r="AF1380" t="s">
        <v>125</v>
      </c>
      <c r="AG1380" t="s">
        <v>130</v>
      </c>
    </row>
    <row r="1381" spans="1:33" x14ac:dyDescent="0.2">
      <c r="A1381">
        <v>93</v>
      </c>
      <c r="B1381">
        <v>19218</v>
      </c>
      <c r="C1381" t="s">
        <v>5201</v>
      </c>
      <c r="D1381" t="s">
        <v>4673</v>
      </c>
      <c r="E1381" t="s">
        <v>3665</v>
      </c>
      <c r="F1381" t="s">
        <v>3735</v>
      </c>
      <c r="G1381">
        <v>4</v>
      </c>
      <c r="H1381">
        <v>0</v>
      </c>
      <c r="I1381" t="s">
        <v>794</v>
      </c>
      <c r="J1381" t="s">
        <v>5202</v>
      </c>
      <c r="M1381" t="s">
        <v>5008</v>
      </c>
      <c r="N1381">
        <v>161782</v>
      </c>
      <c r="O1381" t="b">
        <v>0</v>
      </c>
      <c r="P1381">
        <v>23701</v>
      </c>
      <c r="Q1381" t="s">
        <v>5312</v>
      </c>
      <c r="R1381" t="s">
        <v>3739</v>
      </c>
      <c r="S1381" t="s">
        <v>3740</v>
      </c>
      <c r="T1381" t="s">
        <v>130</v>
      </c>
      <c r="U1381">
        <v>18879930</v>
      </c>
      <c r="V1381" t="s">
        <v>3854</v>
      </c>
      <c r="AB1381" t="s">
        <v>130</v>
      </c>
      <c r="AC1381" t="s">
        <v>125</v>
      </c>
      <c r="AD1381" t="s">
        <v>125</v>
      </c>
      <c r="AE1381" t="s">
        <v>125</v>
      </c>
      <c r="AF1381" t="s">
        <v>125</v>
      </c>
      <c r="AG1381" t="s">
        <v>130</v>
      </c>
    </row>
    <row r="1382" spans="1:33" x14ac:dyDescent="0.2">
      <c r="A1382">
        <v>93</v>
      </c>
      <c r="B1382">
        <v>19218</v>
      </c>
      <c r="C1382" t="s">
        <v>5201</v>
      </c>
      <c r="D1382" t="s">
        <v>4673</v>
      </c>
      <c r="E1382" t="s">
        <v>3665</v>
      </c>
      <c r="F1382" t="s">
        <v>3735</v>
      </c>
      <c r="G1382">
        <v>4</v>
      </c>
      <c r="H1382">
        <v>0</v>
      </c>
      <c r="I1382" t="s">
        <v>794</v>
      </c>
      <c r="J1382" t="s">
        <v>5202</v>
      </c>
      <c r="M1382" t="s">
        <v>5008</v>
      </c>
      <c r="N1382">
        <v>161775</v>
      </c>
      <c r="O1382" t="b">
        <v>0</v>
      </c>
      <c r="P1382">
        <v>23694</v>
      </c>
      <c r="Q1382" t="s">
        <v>5313</v>
      </c>
      <c r="R1382" t="s">
        <v>3739</v>
      </c>
      <c r="S1382" t="s">
        <v>3740</v>
      </c>
      <c r="T1382" t="s">
        <v>130</v>
      </c>
      <c r="U1382">
        <v>18879359</v>
      </c>
      <c r="V1382" t="s">
        <v>5241</v>
      </c>
      <c r="X1382">
        <v>0</v>
      </c>
      <c r="Z1382">
        <v>200</v>
      </c>
      <c r="AB1382" t="s">
        <v>130</v>
      </c>
      <c r="AC1382" t="s">
        <v>125</v>
      </c>
      <c r="AD1382" t="s">
        <v>125</v>
      </c>
      <c r="AE1382" t="s">
        <v>125</v>
      </c>
      <c r="AF1382" t="s">
        <v>125</v>
      </c>
      <c r="AG1382" t="s">
        <v>130</v>
      </c>
    </row>
    <row r="1383" spans="1:33" x14ac:dyDescent="0.2">
      <c r="A1383">
        <v>93</v>
      </c>
      <c r="B1383">
        <v>19218</v>
      </c>
      <c r="C1383" t="s">
        <v>5201</v>
      </c>
      <c r="D1383" t="s">
        <v>4673</v>
      </c>
      <c r="E1383" t="s">
        <v>3665</v>
      </c>
      <c r="F1383" t="s">
        <v>3735</v>
      </c>
      <c r="G1383">
        <v>4</v>
      </c>
      <c r="H1383">
        <v>0</v>
      </c>
      <c r="I1383" t="s">
        <v>794</v>
      </c>
      <c r="J1383" t="s">
        <v>5202</v>
      </c>
      <c r="M1383" t="s">
        <v>5008</v>
      </c>
      <c r="N1383">
        <v>161781</v>
      </c>
      <c r="O1383" t="b">
        <v>0</v>
      </c>
      <c r="P1383">
        <v>23700</v>
      </c>
      <c r="Q1383" t="s">
        <v>5314</v>
      </c>
      <c r="R1383" t="s">
        <v>3739</v>
      </c>
      <c r="S1383" t="s">
        <v>3740</v>
      </c>
      <c r="T1383" t="s">
        <v>130</v>
      </c>
      <c r="U1383">
        <v>18879828</v>
      </c>
      <c r="V1383" t="s">
        <v>3744</v>
      </c>
      <c r="AB1383" t="s">
        <v>130</v>
      </c>
      <c r="AC1383" t="s">
        <v>125</v>
      </c>
      <c r="AD1383" t="s">
        <v>125</v>
      </c>
      <c r="AE1383" t="s">
        <v>125</v>
      </c>
      <c r="AF1383" t="s">
        <v>125</v>
      </c>
      <c r="AG1383" t="s">
        <v>130</v>
      </c>
    </row>
    <row r="1384" spans="1:33" x14ac:dyDescent="0.2">
      <c r="A1384">
        <v>93</v>
      </c>
      <c r="B1384">
        <v>19218</v>
      </c>
      <c r="C1384" t="s">
        <v>5201</v>
      </c>
      <c r="D1384" t="s">
        <v>4673</v>
      </c>
      <c r="E1384" t="s">
        <v>3665</v>
      </c>
      <c r="F1384" t="s">
        <v>3735</v>
      </c>
      <c r="G1384">
        <v>4</v>
      </c>
      <c r="H1384">
        <v>0</v>
      </c>
      <c r="I1384" t="s">
        <v>794</v>
      </c>
      <c r="J1384" t="s">
        <v>5202</v>
      </c>
      <c r="M1384" t="s">
        <v>5008</v>
      </c>
      <c r="N1384">
        <v>161780</v>
      </c>
      <c r="O1384" t="b">
        <v>0</v>
      </c>
      <c r="P1384">
        <v>23699</v>
      </c>
      <c r="Q1384" t="s">
        <v>5315</v>
      </c>
      <c r="R1384" t="s">
        <v>3739</v>
      </c>
      <c r="S1384" t="s">
        <v>3740</v>
      </c>
      <c r="T1384" t="s">
        <v>130</v>
      </c>
      <c r="U1384">
        <v>18879752</v>
      </c>
      <c r="V1384" t="s">
        <v>3744</v>
      </c>
      <c r="AB1384" t="s">
        <v>130</v>
      </c>
      <c r="AC1384" t="s">
        <v>125</v>
      </c>
      <c r="AD1384" t="s">
        <v>125</v>
      </c>
      <c r="AE1384" t="s">
        <v>125</v>
      </c>
      <c r="AF1384" t="s">
        <v>125</v>
      </c>
      <c r="AG1384" t="s">
        <v>130</v>
      </c>
    </row>
    <row r="1385" spans="1:33" x14ac:dyDescent="0.2">
      <c r="A1385">
        <v>93</v>
      </c>
      <c r="B1385">
        <v>19218</v>
      </c>
      <c r="C1385" t="s">
        <v>5201</v>
      </c>
      <c r="D1385" t="s">
        <v>4673</v>
      </c>
      <c r="E1385" t="s">
        <v>3665</v>
      </c>
      <c r="F1385" t="s">
        <v>3735</v>
      </c>
      <c r="G1385">
        <v>4</v>
      </c>
      <c r="H1385">
        <v>0</v>
      </c>
      <c r="I1385" t="s">
        <v>794</v>
      </c>
      <c r="J1385" t="s">
        <v>5202</v>
      </c>
      <c r="M1385" t="s">
        <v>5008</v>
      </c>
      <c r="N1385">
        <v>161783</v>
      </c>
      <c r="O1385" t="b">
        <v>0</v>
      </c>
      <c r="P1385">
        <v>23702</v>
      </c>
      <c r="Q1385" t="s">
        <v>5316</v>
      </c>
      <c r="R1385" t="s">
        <v>3739</v>
      </c>
      <c r="S1385" t="s">
        <v>3740</v>
      </c>
      <c r="T1385" t="s">
        <v>130</v>
      </c>
      <c r="U1385">
        <v>18879993</v>
      </c>
      <c r="V1385" t="s">
        <v>3744</v>
      </c>
      <c r="AB1385" t="s">
        <v>130</v>
      </c>
      <c r="AC1385" t="s">
        <v>125</v>
      </c>
      <c r="AD1385" t="s">
        <v>125</v>
      </c>
      <c r="AE1385" t="s">
        <v>125</v>
      </c>
      <c r="AF1385" t="s">
        <v>125</v>
      </c>
      <c r="AG1385" t="s">
        <v>130</v>
      </c>
    </row>
    <row r="1386" spans="1:33" x14ac:dyDescent="0.2">
      <c r="A1386">
        <v>93</v>
      </c>
      <c r="B1386">
        <v>19218</v>
      </c>
      <c r="C1386" t="s">
        <v>5201</v>
      </c>
      <c r="D1386" t="s">
        <v>4673</v>
      </c>
      <c r="E1386" t="s">
        <v>3665</v>
      </c>
      <c r="F1386" t="s">
        <v>3735</v>
      </c>
      <c r="G1386">
        <v>4</v>
      </c>
      <c r="H1386">
        <v>0</v>
      </c>
      <c r="I1386" t="s">
        <v>794</v>
      </c>
      <c r="J1386" t="s">
        <v>5202</v>
      </c>
      <c r="M1386" t="s">
        <v>5008</v>
      </c>
      <c r="N1386">
        <v>161776</v>
      </c>
      <c r="O1386" t="b">
        <v>0</v>
      </c>
      <c r="P1386">
        <v>23695</v>
      </c>
      <c r="Q1386" t="s">
        <v>5317</v>
      </c>
      <c r="R1386" t="s">
        <v>3739</v>
      </c>
      <c r="S1386" t="s">
        <v>3740</v>
      </c>
      <c r="T1386" t="s">
        <v>130</v>
      </c>
      <c r="U1386">
        <v>18879429</v>
      </c>
      <c r="V1386" t="s">
        <v>3744</v>
      </c>
      <c r="AB1386" t="s">
        <v>130</v>
      </c>
      <c r="AC1386" t="s">
        <v>125</v>
      </c>
      <c r="AD1386" t="s">
        <v>125</v>
      </c>
      <c r="AE1386" t="s">
        <v>125</v>
      </c>
      <c r="AF1386" t="s">
        <v>125</v>
      </c>
      <c r="AG1386" t="s">
        <v>130</v>
      </c>
    </row>
    <row r="1387" spans="1:33" x14ac:dyDescent="0.2">
      <c r="A1387">
        <v>93</v>
      </c>
      <c r="B1387">
        <v>19218</v>
      </c>
      <c r="C1387" t="s">
        <v>5201</v>
      </c>
      <c r="D1387" t="s">
        <v>4673</v>
      </c>
      <c r="E1387" t="s">
        <v>3665</v>
      </c>
      <c r="F1387" t="s">
        <v>3735</v>
      </c>
      <c r="G1387">
        <v>4</v>
      </c>
      <c r="H1387">
        <v>0</v>
      </c>
      <c r="I1387" t="s">
        <v>794</v>
      </c>
      <c r="J1387" t="s">
        <v>5202</v>
      </c>
      <c r="M1387" t="s">
        <v>5008</v>
      </c>
      <c r="N1387">
        <v>161772</v>
      </c>
      <c r="O1387" t="b">
        <v>0</v>
      </c>
      <c r="P1387">
        <v>23691</v>
      </c>
      <c r="Q1387" t="s">
        <v>5318</v>
      </c>
      <c r="R1387" t="s">
        <v>3739</v>
      </c>
      <c r="S1387" t="s">
        <v>3740</v>
      </c>
      <c r="T1387" t="s">
        <v>130</v>
      </c>
      <c r="U1387">
        <v>18879312</v>
      </c>
      <c r="V1387" t="s">
        <v>3744</v>
      </c>
      <c r="AB1387" t="s">
        <v>130</v>
      </c>
      <c r="AC1387" t="s">
        <v>125</v>
      </c>
      <c r="AD1387" t="s">
        <v>125</v>
      </c>
      <c r="AE1387" t="s">
        <v>125</v>
      </c>
      <c r="AF1387" t="s">
        <v>125</v>
      </c>
      <c r="AG1387" t="s">
        <v>130</v>
      </c>
    </row>
    <row r="1388" spans="1:33" x14ac:dyDescent="0.2">
      <c r="A1388">
        <v>93</v>
      </c>
      <c r="B1388">
        <v>19218</v>
      </c>
      <c r="C1388" t="s">
        <v>5201</v>
      </c>
      <c r="D1388" t="s">
        <v>4673</v>
      </c>
      <c r="E1388" t="s">
        <v>3665</v>
      </c>
      <c r="F1388" t="s">
        <v>3735</v>
      </c>
      <c r="G1388">
        <v>4</v>
      </c>
      <c r="H1388">
        <v>0</v>
      </c>
      <c r="I1388" t="s">
        <v>794</v>
      </c>
      <c r="J1388" t="s">
        <v>5202</v>
      </c>
      <c r="M1388" t="s">
        <v>5008</v>
      </c>
      <c r="N1388">
        <v>161779</v>
      </c>
      <c r="O1388" t="b">
        <v>0</v>
      </c>
      <c r="P1388">
        <v>23698</v>
      </c>
      <c r="Q1388" t="s">
        <v>5319</v>
      </c>
      <c r="R1388" t="s">
        <v>3739</v>
      </c>
      <c r="S1388" t="s">
        <v>3740</v>
      </c>
      <c r="T1388" t="s">
        <v>130</v>
      </c>
      <c r="U1388">
        <v>18879740</v>
      </c>
      <c r="V1388" t="s">
        <v>3744</v>
      </c>
      <c r="AB1388" t="s">
        <v>130</v>
      </c>
      <c r="AC1388" t="s">
        <v>125</v>
      </c>
      <c r="AD1388" t="s">
        <v>125</v>
      </c>
      <c r="AE1388" t="s">
        <v>125</v>
      </c>
      <c r="AF1388" t="s">
        <v>125</v>
      </c>
      <c r="AG1388" t="s">
        <v>130</v>
      </c>
    </row>
    <row r="1389" spans="1:33" x14ac:dyDescent="0.2">
      <c r="A1389">
        <v>93</v>
      </c>
      <c r="B1389">
        <v>19218</v>
      </c>
      <c r="C1389" t="s">
        <v>5201</v>
      </c>
      <c r="D1389" t="s">
        <v>4673</v>
      </c>
      <c r="E1389" t="s">
        <v>3665</v>
      </c>
      <c r="F1389" t="s">
        <v>3735</v>
      </c>
      <c r="G1389">
        <v>4</v>
      </c>
      <c r="H1389">
        <v>0</v>
      </c>
      <c r="I1389" t="s">
        <v>794</v>
      </c>
      <c r="J1389" t="s">
        <v>5202</v>
      </c>
      <c r="M1389" t="s">
        <v>5008</v>
      </c>
      <c r="N1389">
        <v>161778</v>
      </c>
      <c r="O1389" t="b">
        <v>0</v>
      </c>
      <c r="P1389">
        <v>23697</v>
      </c>
      <c r="Q1389" t="s">
        <v>5320</v>
      </c>
      <c r="R1389" t="s">
        <v>3739</v>
      </c>
      <c r="S1389" t="s">
        <v>3740</v>
      </c>
      <c r="T1389" t="s">
        <v>130</v>
      </c>
      <c r="U1389">
        <v>18879610</v>
      </c>
      <c r="V1389" t="s">
        <v>3744</v>
      </c>
      <c r="AB1389" t="s">
        <v>130</v>
      </c>
      <c r="AC1389" t="s">
        <v>125</v>
      </c>
      <c r="AD1389" t="s">
        <v>125</v>
      </c>
      <c r="AE1389" t="s">
        <v>125</v>
      </c>
      <c r="AF1389" t="s">
        <v>125</v>
      </c>
      <c r="AG1389" t="s">
        <v>130</v>
      </c>
    </row>
    <row r="1390" spans="1:33" x14ac:dyDescent="0.2">
      <c r="A1390">
        <v>93</v>
      </c>
      <c r="B1390">
        <v>19218</v>
      </c>
      <c r="C1390" t="s">
        <v>5201</v>
      </c>
      <c r="D1390" t="s">
        <v>4673</v>
      </c>
      <c r="E1390" t="s">
        <v>3665</v>
      </c>
      <c r="F1390" t="s">
        <v>3735</v>
      </c>
      <c r="G1390">
        <v>4</v>
      </c>
      <c r="H1390">
        <v>0</v>
      </c>
      <c r="I1390" t="s">
        <v>794</v>
      </c>
      <c r="J1390" t="s">
        <v>5202</v>
      </c>
      <c r="M1390" t="s">
        <v>5008</v>
      </c>
      <c r="N1390">
        <v>161771</v>
      </c>
      <c r="O1390" t="b">
        <v>0</v>
      </c>
      <c r="P1390">
        <v>23690</v>
      </c>
      <c r="Q1390" t="s">
        <v>5321</v>
      </c>
      <c r="R1390" t="s">
        <v>3739</v>
      </c>
      <c r="S1390" t="s">
        <v>3740</v>
      </c>
      <c r="T1390" t="s">
        <v>130</v>
      </c>
      <c r="U1390">
        <v>18879309</v>
      </c>
      <c r="V1390" t="s">
        <v>3744</v>
      </c>
      <c r="AB1390" t="s">
        <v>130</v>
      </c>
      <c r="AC1390" t="s">
        <v>125</v>
      </c>
      <c r="AD1390" t="s">
        <v>125</v>
      </c>
      <c r="AE1390" t="s">
        <v>125</v>
      </c>
      <c r="AF1390" t="s">
        <v>125</v>
      </c>
      <c r="AG1390" t="s">
        <v>130</v>
      </c>
    </row>
    <row r="1391" spans="1:33" x14ac:dyDescent="0.2">
      <c r="A1391">
        <v>93</v>
      </c>
      <c r="B1391">
        <v>19218</v>
      </c>
      <c r="C1391" t="s">
        <v>5201</v>
      </c>
      <c r="D1391" t="s">
        <v>4673</v>
      </c>
      <c r="E1391" t="s">
        <v>3665</v>
      </c>
      <c r="F1391" t="s">
        <v>3735</v>
      </c>
      <c r="G1391">
        <v>4</v>
      </c>
      <c r="H1391">
        <v>0</v>
      </c>
      <c r="I1391" t="s">
        <v>794</v>
      </c>
      <c r="J1391" t="s">
        <v>5202</v>
      </c>
      <c r="M1391" t="s">
        <v>5008</v>
      </c>
      <c r="N1391">
        <v>161773</v>
      </c>
      <c r="O1391" t="b">
        <v>0</v>
      </c>
      <c r="P1391">
        <v>23692</v>
      </c>
      <c r="Q1391" t="s">
        <v>5322</v>
      </c>
      <c r="R1391" t="s">
        <v>3739</v>
      </c>
      <c r="S1391" t="s">
        <v>3740</v>
      </c>
      <c r="T1391" t="s">
        <v>130</v>
      </c>
      <c r="U1391">
        <v>18879337</v>
      </c>
      <c r="V1391" t="s">
        <v>4824</v>
      </c>
      <c r="X1391">
        <v>25</v>
      </c>
      <c r="Z1391">
        <v>38</v>
      </c>
      <c r="AB1391" t="s">
        <v>130</v>
      </c>
      <c r="AC1391" t="s">
        <v>125</v>
      </c>
      <c r="AD1391" t="s">
        <v>125</v>
      </c>
      <c r="AE1391" t="s">
        <v>125</v>
      </c>
      <c r="AF1391" t="s">
        <v>125</v>
      </c>
      <c r="AG1391" t="s">
        <v>130</v>
      </c>
    </row>
    <row r="1392" spans="1:33" x14ac:dyDescent="0.2">
      <c r="A1392">
        <v>93</v>
      </c>
      <c r="B1392">
        <v>19218</v>
      </c>
      <c r="C1392" t="s">
        <v>5201</v>
      </c>
      <c r="D1392" t="s">
        <v>4673</v>
      </c>
      <c r="E1392" t="s">
        <v>3665</v>
      </c>
      <c r="F1392" t="s">
        <v>3735</v>
      </c>
      <c r="G1392">
        <v>4</v>
      </c>
      <c r="H1392">
        <v>0</v>
      </c>
      <c r="I1392" t="s">
        <v>794</v>
      </c>
      <c r="J1392" t="s">
        <v>5202</v>
      </c>
      <c r="M1392" t="s">
        <v>5008</v>
      </c>
      <c r="N1392">
        <v>161774</v>
      </c>
      <c r="O1392" t="b">
        <v>0</v>
      </c>
      <c r="P1392">
        <v>23693</v>
      </c>
      <c r="Q1392" t="s">
        <v>5323</v>
      </c>
      <c r="R1392" t="s">
        <v>3739</v>
      </c>
      <c r="S1392" t="s">
        <v>3740</v>
      </c>
      <c r="T1392" t="s">
        <v>130</v>
      </c>
      <c r="U1392">
        <v>18879339</v>
      </c>
      <c r="V1392" t="s">
        <v>3744</v>
      </c>
      <c r="AB1392" t="s">
        <v>130</v>
      </c>
      <c r="AC1392" t="s">
        <v>125</v>
      </c>
      <c r="AD1392" t="s">
        <v>125</v>
      </c>
      <c r="AE1392" t="s">
        <v>125</v>
      </c>
      <c r="AF1392" t="s">
        <v>125</v>
      </c>
      <c r="AG1392" t="s">
        <v>130</v>
      </c>
    </row>
    <row r="1393" spans="1:33" x14ac:dyDescent="0.2">
      <c r="A1393">
        <v>93</v>
      </c>
      <c r="B1393">
        <v>19218</v>
      </c>
      <c r="C1393" t="s">
        <v>5201</v>
      </c>
      <c r="D1393" t="s">
        <v>4673</v>
      </c>
      <c r="E1393" t="s">
        <v>3665</v>
      </c>
      <c r="F1393" t="s">
        <v>3735</v>
      </c>
      <c r="G1393">
        <v>4</v>
      </c>
      <c r="H1393">
        <v>0</v>
      </c>
      <c r="I1393" t="s">
        <v>794</v>
      </c>
      <c r="J1393" t="s">
        <v>5202</v>
      </c>
      <c r="M1393" t="s">
        <v>5008</v>
      </c>
      <c r="N1393">
        <v>161790</v>
      </c>
      <c r="O1393" t="b">
        <v>0</v>
      </c>
      <c r="P1393">
        <v>23709</v>
      </c>
      <c r="Q1393" t="s">
        <v>5324</v>
      </c>
      <c r="R1393" t="s">
        <v>3739</v>
      </c>
      <c r="S1393" t="s">
        <v>3740</v>
      </c>
      <c r="T1393" t="s">
        <v>130</v>
      </c>
      <c r="U1393">
        <v>18880289</v>
      </c>
      <c r="V1393" t="s">
        <v>3744</v>
      </c>
      <c r="AB1393" t="s">
        <v>130</v>
      </c>
      <c r="AC1393" t="s">
        <v>125</v>
      </c>
      <c r="AD1393" t="s">
        <v>125</v>
      </c>
      <c r="AE1393" t="s">
        <v>125</v>
      </c>
      <c r="AF1393" t="s">
        <v>125</v>
      </c>
      <c r="AG1393" t="s">
        <v>130</v>
      </c>
    </row>
    <row r="1394" spans="1:33" x14ac:dyDescent="0.2">
      <c r="A1394">
        <v>93</v>
      </c>
      <c r="B1394">
        <v>19218</v>
      </c>
      <c r="C1394" t="s">
        <v>5201</v>
      </c>
      <c r="D1394" t="s">
        <v>4673</v>
      </c>
      <c r="E1394" t="s">
        <v>3665</v>
      </c>
      <c r="F1394" t="s">
        <v>3735</v>
      </c>
      <c r="G1394">
        <v>4</v>
      </c>
      <c r="H1394">
        <v>0</v>
      </c>
      <c r="I1394" t="s">
        <v>794</v>
      </c>
      <c r="J1394" t="s">
        <v>5202</v>
      </c>
      <c r="M1394" t="s">
        <v>5008</v>
      </c>
      <c r="N1394">
        <v>161795</v>
      </c>
      <c r="O1394" t="b">
        <v>0</v>
      </c>
      <c r="P1394">
        <v>23714</v>
      </c>
      <c r="Q1394" t="s">
        <v>5325</v>
      </c>
      <c r="R1394" t="s">
        <v>3739</v>
      </c>
      <c r="S1394" t="s">
        <v>3740</v>
      </c>
      <c r="T1394" t="s">
        <v>130</v>
      </c>
      <c r="U1394">
        <v>18880614</v>
      </c>
      <c r="V1394" t="s">
        <v>3854</v>
      </c>
      <c r="AB1394" t="s">
        <v>130</v>
      </c>
      <c r="AC1394" t="s">
        <v>125</v>
      </c>
      <c r="AD1394" t="s">
        <v>125</v>
      </c>
      <c r="AE1394" t="s">
        <v>125</v>
      </c>
      <c r="AF1394" t="s">
        <v>125</v>
      </c>
      <c r="AG1394" t="s">
        <v>130</v>
      </c>
    </row>
    <row r="1395" spans="1:33" x14ac:dyDescent="0.2">
      <c r="A1395">
        <v>93</v>
      </c>
      <c r="B1395">
        <v>19218</v>
      </c>
      <c r="C1395" t="s">
        <v>5201</v>
      </c>
      <c r="D1395" t="s">
        <v>4673</v>
      </c>
      <c r="E1395" t="s">
        <v>3665</v>
      </c>
      <c r="F1395" t="s">
        <v>3735</v>
      </c>
      <c r="G1395">
        <v>4</v>
      </c>
      <c r="H1395">
        <v>0</v>
      </c>
      <c r="I1395" t="s">
        <v>794</v>
      </c>
      <c r="J1395" t="s">
        <v>5202</v>
      </c>
      <c r="M1395" t="s">
        <v>5008</v>
      </c>
      <c r="N1395">
        <v>161788</v>
      </c>
      <c r="O1395" t="b">
        <v>0</v>
      </c>
      <c r="P1395">
        <v>23707</v>
      </c>
      <c r="Q1395" t="s">
        <v>5326</v>
      </c>
      <c r="R1395" t="s">
        <v>3739</v>
      </c>
      <c r="S1395" t="s">
        <v>3740</v>
      </c>
      <c r="T1395" t="s">
        <v>130</v>
      </c>
      <c r="U1395">
        <v>18880286</v>
      </c>
      <c r="V1395" t="s">
        <v>5241</v>
      </c>
      <c r="X1395">
        <v>0</v>
      </c>
      <c r="Z1395">
        <v>200</v>
      </c>
      <c r="AB1395" t="s">
        <v>130</v>
      </c>
      <c r="AC1395" t="s">
        <v>125</v>
      </c>
      <c r="AD1395" t="s">
        <v>125</v>
      </c>
      <c r="AE1395" t="s">
        <v>125</v>
      </c>
      <c r="AF1395" t="s">
        <v>125</v>
      </c>
      <c r="AG1395" t="s">
        <v>130</v>
      </c>
    </row>
    <row r="1396" spans="1:33" x14ac:dyDescent="0.2">
      <c r="A1396">
        <v>93</v>
      </c>
      <c r="B1396">
        <v>19218</v>
      </c>
      <c r="C1396" t="s">
        <v>5201</v>
      </c>
      <c r="D1396" t="s">
        <v>4673</v>
      </c>
      <c r="E1396" t="s">
        <v>3665</v>
      </c>
      <c r="F1396" t="s">
        <v>3735</v>
      </c>
      <c r="G1396">
        <v>4</v>
      </c>
      <c r="H1396">
        <v>0</v>
      </c>
      <c r="I1396" t="s">
        <v>794</v>
      </c>
      <c r="J1396" t="s">
        <v>5202</v>
      </c>
      <c r="M1396" t="s">
        <v>5008</v>
      </c>
      <c r="N1396">
        <v>161794</v>
      </c>
      <c r="O1396" t="b">
        <v>0</v>
      </c>
      <c r="P1396">
        <v>23713</v>
      </c>
      <c r="Q1396" t="s">
        <v>5327</v>
      </c>
      <c r="R1396" t="s">
        <v>3739</v>
      </c>
      <c r="S1396" t="s">
        <v>3740</v>
      </c>
      <c r="T1396" t="s">
        <v>130</v>
      </c>
      <c r="U1396">
        <v>18880297</v>
      </c>
      <c r="V1396" t="s">
        <v>3744</v>
      </c>
      <c r="AB1396" t="s">
        <v>130</v>
      </c>
      <c r="AC1396" t="s">
        <v>125</v>
      </c>
      <c r="AD1396" t="s">
        <v>125</v>
      </c>
      <c r="AE1396" t="s">
        <v>125</v>
      </c>
      <c r="AF1396" t="s">
        <v>125</v>
      </c>
      <c r="AG1396" t="s">
        <v>130</v>
      </c>
    </row>
    <row r="1397" spans="1:33" x14ac:dyDescent="0.2">
      <c r="A1397">
        <v>93</v>
      </c>
      <c r="B1397">
        <v>19218</v>
      </c>
      <c r="C1397" t="s">
        <v>5201</v>
      </c>
      <c r="D1397" t="s">
        <v>4673</v>
      </c>
      <c r="E1397" t="s">
        <v>3665</v>
      </c>
      <c r="F1397" t="s">
        <v>3735</v>
      </c>
      <c r="G1397">
        <v>4</v>
      </c>
      <c r="H1397">
        <v>0</v>
      </c>
      <c r="I1397" t="s">
        <v>794</v>
      </c>
      <c r="J1397" t="s">
        <v>5202</v>
      </c>
      <c r="M1397" t="s">
        <v>5008</v>
      </c>
      <c r="N1397">
        <v>161793</v>
      </c>
      <c r="O1397" t="b">
        <v>0</v>
      </c>
      <c r="P1397">
        <v>23712</v>
      </c>
      <c r="Q1397" t="s">
        <v>5328</v>
      </c>
      <c r="R1397" t="s">
        <v>3739</v>
      </c>
      <c r="S1397" t="s">
        <v>3740</v>
      </c>
      <c r="T1397" t="s">
        <v>130</v>
      </c>
      <c r="U1397">
        <v>18880294</v>
      </c>
      <c r="V1397" t="s">
        <v>3744</v>
      </c>
      <c r="AB1397" t="s">
        <v>130</v>
      </c>
      <c r="AC1397" t="s">
        <v>125</v>
      </c>
      <c r="AD1397" t="s">
        <v>125</v>
      </c>
      <c r="AE1397" t="s">
        <v>125</v>
      </c>
      <c r="AF1397" t="s">
        <v>125</v>
      </c>
      <c r="AG1397" t="s">
        <v>130</v>
      </c>
    </row>
    <row r="1398" spans="1:33" x14ac:dyDescent="0.2">
      <c r="A1398">
        <v>93</v>
      </c>
      <c r="B1398">
        <v>19218</v>
      </c>
      <c r="C1398" t="s">
        <v>5201</v>
      </c>
      <c r="D1398" t="s">
        <v>4673</v>
      </c>
      <c r="E1398" t="s">
        <v>3665</v>
      </c>
      <c r="F1398" t="s">
        <v>3735</v>
      </c>
      <c r="G1398">
        <v>4</v>
      </c>
      <c r="H1398">
        <v>0</v>
      </c>
      <c r="I1398" t="s">
        <v>794</v>
      </c>
      <c r="J1398" t="s">
        <v>5202</v>
      </c>
      <c r="M1398" t="s">
        <v>5008</v>
      </c>
      <c r="N1398">
        <v>161796</v>
      </c>
      <c r="O1398" t="b">
        <v>0</v>
      </c>
      <c r="P1398">
        <v>23715</v>
      </c>
      <c r="Q1398" t="s">
        <v>5329</v>
      </c>
      <c r="R1398" t="s">
        <v>3739</v>
      </c>
      <c r="S1398" t="s">
        <v>3740</v>
      </c>
      <c r="T1398" t="s">
        <v>130</v>
      </c>
      <c r="U1398">
        <v>18880615</v>
      </c>
      <c r="V1398" t="s">
        <v>3744</v>
      </c>
      <c r="AB1398" t="s">
        <v>130</v>
      </c>
      <c r="AC1398" t="s">
        <v>125</v>
      </c>
      <c r="AD1398" t="s">
        <v>125</v>
      </c>
      <c r="AE1398" t="s">
        <v>125</v>
      </c>
      <c r="AF1398" t="s">
        <v>125</v>
      </c>
      <c r="AG1398" t="s">
        <v>130</v>
      </c>
    </row>
    <row r="1399" spans="1:33" x14ac:dyDescent="0.2">
      <c r="A1399">
        <v>93</v>
      </c>
      <c r="B1399">
        <v>19218</v>
      </c>
      <c r="C1399" t="s">
        <v>5201</v>
      </c>
      <c r="D1399" t="s">
        <v>4673</v>
      </c>
      <c r="E1399" t="s">
        <v>3665</v>
      </c>
      <c r="F1399" t="s">
        <v>3735</v>
      </c>
      <c r="G1399">
        <v>4</v>
      </c>
      <c r="H1399">
        <v>0</v>
      </c>
      <c r="I1399" t="s">
        <v>794</v>
      </c>
      <c r="J1399" t="s">
        <v>5202</v>
      </c>
      <c r="M1399" t="s">
        <v>5008</v>
      </c>
      <c r="N1399">
        <v>161789</v>
      </c>
      <c r="O1399" t="b">
        <v>0</v>
      </c>
      <c r="P1399">
        <v>23708</v>
      </c>
      <c r="Q1399" t="s">
        <v>5330</v>
      </c>
      <c r="R1399" t="s">
        <v>3739</v>
      </c>
      <c r="S1399" t="s">
        <v>3740</v>
      </c>
      <c r="T1399" t="s">
        <v>130</v>
      </c>
      <c r="U1399">
        <v>18880287</v>
      </c>
      <c r="V1399" t="s">
        <v>3744</v>
      </c>
      <c r="AB1399" t="s">
        <v>130</v>
      </c>
      <c r="AC1399" t="s">
        <v>125</v>
      </c>
      <c r="AD1399" t="s">
        <v>125</v>
      </c>
      <c r="AE1399" t="s">
        <v>125</v>
      </c>
      <c r="AF1399" t="s">
        <v>125</v>
      </c>
      <c r="AG1399" t="s">
        <v>130</v>
      </c>
    </row>
    <row r="1400" spans="1:33" x14ac:dyDescent="0.2">
      <c r="A1400">
        <v>93</v>
      </c>
      <c r="B1400">
        <v>19218</v>
      </c>
      <c r="C1400" t="s">
        <v>5201</v>
      </c>
      <c r="D1400" t="s">
        <v>4673</v>
      </c>
      <c r="E1400" t="s">
        <v>3665</v>
      </c>
      <c r="F1400" t="s">
        <v>3735</v>
      </c>
      <c r="G1400">
        <v>4</v>
      </c>
      <c r="H1400">
        <v>0</v>
      </c>
      <c r="I1400" t="s">
        <v>794</v>
      </c>
      <c r="J1400" t="s">
        <v>5202</v>
      </c>
      <c r="M1400" t="s">
        <v>5008</v>
      </c>
      <c r="N1400">
        <v>161785</v>
      </c>
      <c r="O1400" t="b">
        <v>0</v>
      </c>
      <c r="P1400">
        <v>23704</v>
      </c>
      <c r="Q1400" t="s">
        <v>5331</v>
      </c>
      <c r="R1400" t="s">
        <v>3739</v>
      </c>
      <c r="S1400" t="s">
        <v>3740</v>
      </c>
      <c r="T1400" t="s">
        <v>130</v>
      </c>
      <c r="U1400">
        <v>18880183</v>
      </c>
      <c r="V1400" t="s">
        <v>3744</v>
      </c>
      <c r="AB1400" t="s">
        <v>130</v>
      </c>
      <c r="AC1400" t="s">
        <v>125</v>
      </c>
      <c r="AD1400" t="s">
        <v>125</v>
      </c>
      <c r="AE1400" t="s">
        <v>125</v>
      </c>
      <c r="AF1400" t="s">
        <v>125</v>
      </c>
      <c r="AG1400" t="s">
        <v>130</v>
      </c>
    </row>
    <row r="1401" spans="1:33" x14ac:dyDescent="0.2">
      <c r="A1401">
        <v>93</v>
      </c>
      <c r="B1401">
        <v>19218</v>
      </c>
      <c r="C1401" t="s">
        <v>5201</v>
      </c>
      <c r="D1401" t="s">
        <v>4673</v>
      </c>
      <c r="E1401" t="s">
        <v>3665</v>
      </c>
      <c r="F1401" t="s">
        <v>3735</v>
      </c>
      <c r="G1401">
        <v>4</v>
      </c>
      <c r="H1401">
        <v>0</v>
      </c>
      <c r="I1401" t="s">
        <v>794</v>
      </c>
      <c r="J1401" t="s">
        <v>5202</v>
      </c>
      <c r="M1401" t="s">
        <v>5008</v>
      </c>
      <c r="N1401">
        <v>161792</v>
      </c>
      <c r="O1401" t="b">
        <v>0</v>
      </c>
      <c r="P1401">
        <v>23711</v>
      </c>
      <c r="Q1401" t="s">
        <v>5332</v>
      </c>
      <c r="R1401" t="s">
        <v>3739</v>
      </c>
      <c r="S1401" t="s">
        <v>3740</v>
      </c>
      <c r="T1401" t="s">
        <v>130</v>
      </c>
      <c r="U1401">
        <v>18880292</v>
      </c>
      <c r="V1401" t="s">
        <v>3744</v>
      </c>
      <c r="AB1401" t="s">
        <v>130</v>
      </c>
      <c r="AC1401" t="s">
        <v>125</v>
      </c>
      <c r="AD1401" t="s">
        <v>125</v>
      </c>
      <c r="AE1401" t="s">
        <v>125</v>
      </c>
      <c r="AF1401" t="s">
        <v>125</v>
      </c>
      <c r="AG1401" t="s">
        <v>130</v>
      </c>
    </row>
    <row r="1402" spans="1:33" x14ac:dyDescent="0.2">
      <c r="A1402">
        <v>93</v>
      </c>
      <c r="B1402">
        <v>19218</v>
      </c>
      <c r="C1402" t="s">
        <v>5201</v>
      </c>
      <c r="D1402" t="s">
        <v>4673</v>
      </c>
      <c r="E1402" t="s">
        <v>3665</v>
      </c>
      <c r="F1402" t="s">
        <v>3735</v>
      </c>
      <c r="G1402">
        <v>4</v>
      </c>
      <c r="H1402">
        <v>0</v>
      </c>
      <c r="I1402" t="s">
        <v>794</v>
      </c>
      <c r="J1402" t="s">
        <v>5202</v>
      </c>
      <c r="M1402" t="s">
        <v>5008</v>
      </c>
      <c r="N1402">
        <v>161791</v>
      </c>
      <c r="O1402" t="b">
        <v>0</v>
      </c>
      <c r="P1402">
        <v>23710</v>
      </c>
      <c r="Q1402" t="s">
        <v>5333</v>
      </c>
      <c r="R1402" t="s">
        <v>3739</v>
      </c>
      <c r="S1402" t="s">
        <v>3740</v>
      </c>
      <c r="T1402" t="s">
        <v>130</v>
      </c>
      <c r="U1402">
        <v>18880291</v>
      </c>
      <c r="V1402" t="s">
        <v>3744</v>
      </c>
      <c r="AB1402" t="s">
        <v>130</v>
      </c>
      <c r="AC1402" t="s">
        <v>125</v>
      </c>
      <c r="AD1402" t="s">
        <v>125</v>
      </c>
      <c r="AE1402" t="s">
        <v>125</v>
      </c>
      <c r="AF1402" t="s">
        <v>125</v>
      </c>
      <c r="AG1402" t="s">
        <v>130</v>
      </c>
    </row>
    <row r="1403" spans="1:33" x14ac:dyDescent="0.2">
      <c r="A1403">
        <v>93</v>
      </c>
      <c r="B1403">
        <v>19218</v>
      </c>
      <c r="C1403" t="s">
        <v>5201</v>
      </c>
      <c r="D1403" t="s">
        <v>4673</v>
      </c>
      <c r="E1403" t="s">
        <v>3665</v>
      </c>
      <c r="F1403" t="s">
        <v>3735</v>
      </c>
      <c r="G1403">
        <v>4</v>
      </c>
      <c r="H1403">
        <v>0</v>
      </c>
      <c r="I1403" t="s">
        <v>794</v>
      </c>
      <c r="J1403" t="s">
        <v>5202</v>
      </c>
      <c r="M1403" t="s">
        <v>5008</v>
      </c>
      <c r="N1403">
        <v>161784</v>
      </c>
      <c r="O1403" t="b">
        <v>0</v>
      </c>
      <c r="P1403">
        <v>23703</v>
      </c>
      <c r="Q1403" t="s">
        <v>5334</v>
      </c>
      <c r="R1403" t="s">
        <v>3739</v>
      </c>
      <c r="S1403" t="s">
        <v>3740</v>
      </c>
      <c r="T1403" t="s">
        <v>130</v>
      </c>
      <c r="U1403">
        <v>18880024</v>
      </c>
      <c r="V1403" t="s">
        <v>3744</v>
      </c>
      <c r="AB1403" t="s">
        <v>130</v>
      </c>
      <c r="AC1403" t="s">
        <v>125</v>
      </c>
      <c r="AD1403" t="s">
        <v>125</v>
      </c>
      <c r="AE1403" t="s">
        <v>125</v>
      </c>
      <c r="AF1403" t="s">
        <v>125</v>
      </c>
      <c r="AG1403" t="s">
        <v>130</v>
      </c>
    </row>
    <row r="1404" spans="1:33" x14ac:dyDescent="0.2">
      <c r="A1404">
        <v>93</v>
      </c>
      <c r="B1404">
        <v>19218</v>
      </c>
      <c r="C1404" t="s">
        <v>5201</v>
      </c>
      <c r="D1404" t="s">
        <v>4673</v>
      </c>
      <c r="E1404" t="s">
        <v>3665</v>
      </c>
      <c r="F1404" t="s">
        <v>3735</v>
      </c>
      <c r="G1404">
        <v>4</v>
      </c>
      <c r="H1404">
        <v>0</v>
      </c>
      <c r="I1404" t="s">
        <v>794</v>
      </c>
      <c r="J1404" t="s">
        <v>5202</v>
      </c>
      <c r="M1404" t="s">
        <v>5008</v>
      </c>
      <c r="N1404">
        <v>161786</v>
      </c>
      <c r="O1404" t="b">
        <v>0</v>
      </c>
      <c r="P1404">
        <v>23705</v>
      </c>
      <c r="Q1404" t="s">
        <v>5335</v>
      </c>
      <c r="R1404" t="s">
        <v>3739</v>
      </c>
      <c r="S1404" t="s">
        <v>3740</v>
      </c>
      <c r="T1404" t="s">
        <v>130</v>
      </c>
      <c r="U1404">
        <v>18880214</v>
      </c>
      <c r="V1404" t="s">
        <v>4824</v>
      </c>
      <c r="X1404">
        <v>25</v>
      </c>
      <c r="Z1404">
        <v>38</v>
      </c>
      <c r="AB1404" t="s">
        <v>130</v>
      </c>
      <c r="AC1404" t="s">
        <v>125</v>
      </c>
      <c r="AD1404" t="s">
        <v>125</v>
      </c>
      <c r="AE1404" t="s">
        <v>125</v>
      </c>
      <c r="AF1404" t="s">
        <v>125</v>
      </c>
      <c r="AG1404" t="s">
        <v>130</v>
      </c>
    </row>
    <row r="1405" spans="1:33" x14ac:dyDescent="0.2">
      <c r="A1405">
        <v>93</v>
      </c>
      <c r="B1405">
        <v>19218</v>
      </c>
      <c r="C1405" t="s">
        <v>5201</v>
      </c>
      <c r="D1405" t="s">
        <v>4673</v>
      </c>
      <c r="E1405" t="s">
        <v>3665</v>
      </c>
      <c r="F1405" t="s">
        <v>3735</v>
      </c>
      <c r="G1405">
        <v>4</v>
      </c>
      <c r="H1405">
        <v>0</v>
      </c>
      <c r="I1405" t="s">
        <v>794</v>
      </c>
      <c r="J1405" t="s">
        <v>5202</v>
      </c>
      <c r="M1405" t="s">
        <v>5008</v>
      </c>
      <c r="N1405">
        <v>161787</v>
      </c>
      <c r="O1405" t="b">
        <v>0</v>
      </c>
      <c r="P1405">
        <v>23706</v>
      </c>
      <c r="Q1405" t="s">
        <v>5336</v>
      </c>
      <c r="R1405" t="s">
        <v>3739</v>
      </c>
      <c r="S1405" t="s">
        <v>3740</v>
      </c>
      <c r="T1405" t="s">
        <v>130</v>
      </c>
      <c r="U1405">
        <v>18880254</v>
      </c>
      <c r="V1405" t="s">
        <v>3744</v>
      </c>
      <c r="AB1405" t="s">
        <v>130</v>
      </c>
      <c r="AC1405" t="s">
        <v>125</v>
      </c>
      <c r="AD1405" t="s">
        <v>125</v>
      </c>
      <c r="AE1405" t="s">
        <v>125</v>
      </c>
      <c r="AF1405" t="s">
        <v>125</v>
      </c>
      <c r="AG1405" t="s">
        <v>130</v>
      </c>
    </row>
    <row r="1406" spans="1:33" x14ac:dyDescent="0.2">
      <c r="A1406">
        <v>93</v>
      </c>
      <c r="B1406">
        <v>19218</v>
      </c>
      <c r="C1406" t="s">
        <v>5201</v>
      </c>
      <c r="D1406" t="s">
        <v>4673</v>
      </c>
      <c r="E1406" t="s">
        <v>3665</v>
      </c>
      <c r="F1406" t="s">
        <v>3735</v>
      </c>
      <c r="G1406">
        <v>4</v>
      </c>
      <c r="H1406">
        <v>0</v>
      </c>
      <c r="I1406" t="s">
        <v>794</v>
      </c>
      <c r="J1406" t="s">
        <v>5202</v>
      </c>
      <c r="M1406" t="s">
        <v>5008</v>
      </c>
      <c r="N1406">
        <v>161799</v>
      </c>
      <c r="O1406" t="b">
        <v>0</v>
      </c>
      <c r="P1406">
        <v>23718</v>
      </c>
      <c r="Q1406" t="s">
        <v>5337</v>
      </c>
      <c r="R1406" t="s">
        <v>3739</v>
      </c>
      <c r="S1406" t="s">
        <v>3740</v>
      </c>
      <c r="T1406" t="s">
        <v>130</v>
      </c>
      <c r="U1406">
        <v>18880655</v>
      </c>
      <c r="V1406" t="s">
        <v>5269</v>
      </c>
      <c r="X1406">
        <v>0</v>
      </c>
      <c r="Z1406">
        <v>150</v>
      </c>
      <c r="AB1406" t="s">
        <v>130</v>
      </c>
      <c r="AC1406" t="s">
        <v>125</v>
      </c>
      <c r="AD1406" t="s">
        <v>125</v>
      </c>
      <c r="AE1406" t="s">
        <v>125</v>
      </c>
      <c r="AF1406" t="s">
        <v>125</v>
      </c>
      <c r="AG1406" t="s">
        <v>130</v>
      </c>
    </row>
    <row r="1407" spans="1:33" x14ac:dyDescent="0.2">
      <c r="A1407">
        <v>93</v>
      </c>
      <c r="B1407">
        <v>19218</v>
      </c>
      <c r="C1407" t="s">
        <v>5201</v>
      </c>
      <c r="D1407" t="s">
        <v>4673</v>
      </c>
      <c r="E1407" t="s">
        <v>3665</v>
      </c>
      <c r="F1407" t="s">
        <v>3735</v>
      </c>
      <c r="G1407">
        <v>4</v>
      </c>
      <c r="H1407">
        <v>0</v>
      </c>
      <c r="I1407" t="s">
        <v>794</v>
      </c>
      <c r="J1407" t="s">
        <v>5202</v>
      </c>
      <c r="M1407" t="s">
        <v>5008</v>
      </c>
      <c r="N1407">
        <v>161798</v>
      </c>
      <c r="O1407" t="b">
        <v>0</v>
      </c>
      <c r="P1407">
        <v>23717</v>
      </c>
      <c r="Q1407" t="s">
        <v>5338</v>
      </c>
      <c r="R1407" t="s">
        <v>3739</v>
      </c>
      <c r="S1407" t="s">
        <v>3740</v>
      </c>
      <c r="T1407" t="s">
        <v>130</v>
      </c>
      <c r="U1407">
        <v>18880654</v>
      </c>
      <c r="V1407" t="s">
        <v>3744</v>
      </c>
      <c r="AB1407" t="s">
        <v>130</v>
      </c>
      <c r="AC1407" t="s">
        <v>125</v>
      </c>
      <c r="AD1407" t="s">
        <v>125</v>
      </c>
      <c r="AE1407" t="s">
        <v>125</v>
      </c>
      <c r="AF1407" t="s">
        <v>125</v>
      </c>
      <c r="AG1407" t="s">
        <v>130</v>
      </c>
    </row>
    <row r="1408" spans="1:33" x14ac:dyDescent="0.2">
      <c r="A1408">
        <v>93</v>
      </c>
      <c r="B1408">
        <v>19218</v>
      </c>
      <c r="C1408" t="s">
        <v>5201</v>
      </c>
      <c r="D1408" t="s">
        <v>4673</v>
      </c>
      <c r="E1408" t="s">
        <v>3665</v>
      </c>
      <c r="F1408" t="s">
        <v>3735</v>
      </c>
      <c r="G1408">
        <v>4</v>
      </c>
      <c r="H1408">
        <v>0</v>
      </c>
      <c r="I1408" t="s">
        <v>794</v>
      </c>
      <c r="J1408" t="s">
        <v>5202</v>
      </c>
      <c r="M1408" t="s">
        <v>5008</v>
      </c>
      <c r="N1408">
        <v>161797</v>
      </c>
      <c r="O1408" t="b">
        <v>0</v>
      </c>
      <c r="P1408">
        <v>23716</v>
      </c>
      <c r="Q1408" t="s">
        <v>5339</v>
      </c>
      <c r="R1408" t="s">
        <v>3739</v>
      </c>
      <c r="S1408" t="s">
        <v>3740</v>
      </c>
      <c r="T1408" t="s">
        <v>130</v>
      </c>
      <c r="U1408">
        <v>18880619</v>
      </c>
      <c r="V1408" t="s">
        <v>3744</v>
      </c>
      <c r="AB1408" t="s">
        <v>130</v>
      </c>
      <c r="AC1408" t="s">
        <v>125</v>
      </c>
      <c r="AD1408" t="s">
        <v>125</v>
      </c>
      <c r="AE1408" t="s">
        <v>125</v>
      </c>
      <c r="AF1408" t="s">
        <v>125</v>
      </c>
      <c r="AG1408" t="s">
        <v>130</v>
      </c>
    </row>
    <row r="1409" spans="1:33" x14ac:dyDescent="0.2">
      <c r="A1409">
        <v>93</v>
      </c>
      <c r="B1409">
        <v>19218</v>
      </c>
      <c r="C1409" t="s">
        <v>5201</v>
      </c>
      <c r="D1409" t="s">
        <v>4673</v>
      </c>
      <c r="E1409" t="s">
        <v>3665</v>
      </c>
      <c r="F1409" t="s">
        <v>3735</v>
      </c>
      <c r="G1409">
        <v>4</v>
      </c>
      <c r="H1409">
        <v>0</v>
      </c>
      <c r="I1409" t="s">
        <v>794</v>
      </c>
      <c r="J1409" t="s">
        <v>5202</v>
      </c>
      <c r="M1409" t="s">
        <v>5008</v>
      </c>
      <c r="N1409">
        <v>161800</v>
      </c>
      <c r="O1409" t="b">
        <v>0</v>
      </c>
      <c r="P1409">
        <v>23719</v>
      </c>
      <c r="Q1409" t="s">
        <v>5340</v>
      </c>
      <c r="R1409" t="s">
        <v>3739</v>
      </c>
      <c r="S1409" t="s">
        <v>3740</v>
      </c>
      <c r="T1409" t="s">
        <v>130</v>
      </c>
      <c r="U1409">
        <v>18880690</v>
      </c>
      <c r="V1409" t="s">
        <v>3892</v>
      </c>
      <c r="X1409">
        <v>8</v>
      </c>
      <c r="Z1409">
        <v>10</v>
      </c>
      <c r="AB1409" t="s">
        <v>130</v>
      </c>
      <c r="AC1409" t="s">
        <v>125</v>
      </c>
      <c r="AD1409" t="s">
        <v>125</v>
      </c>
      <c r="AE1409" t="s">
        <v>125</v>
      </c>
      <c r="AF1409" t="s">
        <v>125</v>
      </c>
      <c r="AG1409" t="s">
        <v>130</v>
      </c>
    </row>
    <row r="1410" spans="1:33" x14ac:dyDescent="0.2">
      <c r="A1410">
        <v>93</v>
      </c>
      <c r="B1410">
        <v>19218</v>
      </c>
      <c r="C1410" t="s">
        <v>5201</v>
      </c>
      <c r="D1410" t="s">
        <v>4673</v>
      </c>
      <c r="E1410" t="s">
        <v>3665</v>
      </c>
      <c r="F1410" t="s">
        <v>3735</v>
      </c>
      <c r="G1410">
        <v>4</v>
      </c>
      <c r="H1410">
        <v>0</v>
      </c>
      <c r="I1410" t="s">
        <v>794</v>
      </c>
      <c r="J1410" t="s">
        <v>5202</v>
      </c>
      <c r="M1410" t="s">
        <v>5008</v>
      </c>
      <c r="N1410">
        <v>161803</v>
      </c>
      <c r="O1410" t="b">
        <v>0</v>
      </c>
      <c r="P1410">
        <v>23722</v>
      </c>
      <c r="Q1410" t="s">
        <v>5341</v>
      </c>
      <c r="R1410" t="s">
        <v>3739</v>
      </c>
      <c r="S1410" t="s">
        <v>3740</v>
      </c>
      <c r="T1410" t="s">
        <v>130</v>
      </c>
      <c r="U1410">
        <v>18880829</v>
      </c>
      <c r="V1410" t="s">
        <v>5269</v>
      </c>
      <c r="X1410">
        <v>0</v>
      </c>
      <c r="Z1410">
        <v>150</v>
      </c>
      <c r="AB1410" t="s">
        <v>130</v>
      </c>
      <c r="AC1410" t="s">
        <v>125</v>
      </c>
      <c r="AD1410" t="s">
        <v>125</v>
      </c>
      <c r="AE1410" t="s">
        <v>125</v>
      </c>
      <c r="AF1410" t="s">
        <v>125</v>
      </c>
      <c r="AG1410" t="s">
        <v>130</v>
      </c>
    </row>
    <row r="1411" spans="1:33" x14ac:dyDescent="0.2">
      <c r="A1411">
        <v>93</v>
      </c>
      <c r="B1411">
        <v>19218</v>
      </c>
      <c r="C1411" t="s">
        <v>5201</v>
      </c>
      <c r="D1411" t="s">
        <v>4673</v>
      </c>
      <c r="E1411" t="s">
        <v>3665</v>
      </c>
      <c r="F1411" t="s">
        <v>3735</v>
      </c>
      <c r="G1411">
        <v>4</v>
      </c>
      <c r="H1411">
        <v>0</v>
      </c>
      <c r="I1411" t="s">
        <v>794</v>
      </c>
      <c r="J1411" t="s">
        <v>5202</v>
      </c>
      <c r="M1411" t="s">
        <v>5008</v>
      </c>
      <c r="N1411">
        <v>161802</v>
      </c>
      <c r="O1411" t="b">
        <v>0</v>
      </c>
      <c r="P1411">
        <v>23721</v>
      </c>
      <c r="Q1411" t="s">
        <v>5342</v>
      </c>
      <c r="R1411" t="s">
        <v>3739</v>
      </c>
      <c r="S1411" t="s">
        <v>3740</v>
      </c>
      <c r="T1411" t="s">
        <v>130</v>
      </c>
      <c r="U1411">
        <v>18880747</v>
      </c>
      <c r="V1411" t="s">
        <v>3744</v>
      </c>
      <c r="AB1411" t="s">
        <v>130</v>
      </c>
      <c r="AC1411" t="s">
        <v>125</v>
      </c>
      <c r="AD1411" t="s">
        <v>125</v>
      </c>
      <c r="AE1411" t="s">
        <v>125</v>
      </c>
      <c r="AF1411" t="s">
        <v>125</v>
      </c>
      <c r="AG1411" t="s">
        <v>130</v>
      </c>
    </row>
    <row r="1412" spans="1:33" x14ac:dyDescent="0.2">
      <c r="A1412">
        <v>93</v>
      </c>
      <c r="B1412">
        <v>19218</v>
      </c>
      <c r="C1412" t="s">
        <v>5201</v>
      </c>
      <c r="D1412" t="s">
        <v>4673</v>
      </c>
      <c r="E1412" t="s">
        <v>3665</v>
      </c>
      <c r="F1412" t="s">
        <v>3735</v>
      </c>
      <c r="G1412">
        <v>4</v>
      </c>
      <c r="H1412">
        <v>0</v>
      </c>
      <c r="I1412" t="s">
        <v>794</v>
      </c>
      <c r="J1412" t="s">
        <v>5202</v>
      </c>
      <c r="M1412" t="s">
        <v>5008</v>
      </c>
      <c r="N1412">
        <v>161801</v>
      </c>
      <c r="O1412" t="b">
        <v>0</v>
      </c>
      <c r="P1412">
        <v>23720</v>
      </c>
      <c r="Q1412" t="s">
        <v>5343</v>
      </c>
      <c r="R1412" t="s">
        <v>3739</v>
      </c>
      <c r="S1412" t="s">
        <v>3740</v>
      </c>
      <c r="T1412" t="s">
        <v>130</v>
      </c>
      <c r="U1412">
        <v>18880725</v>
      </c>
      <c r="V1412" t="s">
        <v>3744</v>
      </c>
      <c r="AB1412" t="s">
        <v>130</v>
      </c>
      <c r="AC1412" t="s">
        <v>125</v>
      </c>
      <c r="AD1412" t="s">
        <v>125</v>
      </c>
      <c r="AE1412" t="s">
        <v>125</v>
      </c>
      <c r="AF1412" t="s">
        <v>125</v>
      </c>
      <c r="AG1412" t="s">
        <v>130</v>
      </c>
    </row>
    <row r="1413" spans="1:33" x14ac:dyDescent="0.2">
      <c r="A1413">
        <v>93</v>
      </c>
      <c r="B1413">
        <v>19218</v>
      </c>
      <c r="C1413" t="s">
        <v>5201</v>
      </c>
      <c r="D1413" t="s">
        <v>4673</v>
      </c>
      <c r="E1413" t="s">
        <v>3665</v>
      </c>
      <c r="F1413" t="s">
        <v>3735</v>
      </c>
      <c r="G1413">
        <v>4</v>
      </c>
      <c r="H1413">
        <v>0</v>
      </c>
      <c r="I1413" t="s">
        <v>794</v>
      </c>
      <c r="J1413" t="s">
        <v>5202</v>
      </c>
      <c r="M1413" t="s">
        <v>5008</v>
      </c>
      <c r="N1413">
        <v>161806</v>
      </c>
      <c r="O1413" t="b">
        <v>0</v>
      </c>
      <c r="P1413">
        <v>23725</v>
      </c>
      <c r="Q1413" t="s">
        <v>5344</v>
      </c>
      <c r="R1413" t="s">
        <v>3739</v>
      </c>
      <c r="S1413" t="s">
        <v>3740</v>
      </c>
      <c r="T1413" t="s">
        <v>130</v>
      </c>
      <c r="U1413">
        <v>18881165</v>
      </c>
      <c r="V1413" t="s">
        <v>5269</v>
      </c>
      <c r="X1413">
        <v>0</v>
      </c>
      <c r="Z1413">
        <v>150</v>
      </c>
      <c r="AB1413" t="s">
        <v>130</v>
      </c>
      <c r="AC1413" t="s">
        <v>125</v>
      </c>
      <c r="AD1413" t="s">
        <v>125</v>
      </c>
      <c r="AE1413" t="s">
        <v>125</v>
      </c>
      <c r="AF1413" t="s">
        <v>125</v>
      </c>
      <c r="AG1413" t="s">
        <v>130</v>
      </c>
    </row>
    <row r="1414" spans="1:33" x14ac:dyDescent="0.2">
      <c r="A1414">
        <v>93</v>
      </c>
      <c r="B1414">
        <v>19218</v>
      </c>
      <c r="C1414" t="s">
        <v>5201</v>
      </c>
      <c r="D1414" t="s">
        <v>4673</v>
      </c>
      <c r="E1414" t="s">
        <v>3665</v>
      </c>
      <c r="F1414" t="s">
        <v>3735</v>
      </c>
      <c r="G1414">
        <v>4</v>
      </c>
      <c r="H1414">
        <v>0</v>
      </c>
      <c r="I1414" t="s">
        <v>794</v>
      </c>
      <c r="J1414" t="s">
        <v>5202</v>
      </c>
      <c r="M1414" t="s">
        <v>5008</v>
      </c>
      <c r="N1414">
        <v>161805</v>
      </c>
      <c r="O1414" t="b">
        <v>0</v>
      </c>
      <c r="P1414">
        <v>23724</v>
      </c>
      <c r="Q1414" t="s">
        <v>5345</v>
      </c>
      <c r="R1414" t="s">
        <v>3739</v>
      </c>
      <c r="S1414" t="s">
        <v>3740</v>
      </c>
      <c r="T1414" t="s">
        <v>130</v>
      </c>
      <c r="U1414">
        <v>18881070</v>
      </c>
      <c r="V1414" t="s">
        <v>3744</v>
      </c>
      <c r="AB1414" t="s">
        <v>130</v>
      </c>
      <c r="AC1414" t="s">
        <v>125</v>
      </c>
      <c r="AD1414" t="s">
        <v>125</v>
      </c>
      <c r="AE1414" t="s">
        <v>125</v>
      </c>
      <c r="AF1414" t="s">
        <v>125</v>
      </c>
      <c r="AG1414" t="s">
        <v>130</v>
      </c>
    </row>
    <row r="1415" spans="1:33" x14ac:dyDescent="0.2">
      <c r="A1415">
        <v>93</v>
      </c>
      <c r="B1415">
        <v>19218</v>
      </c>
      <c r="C1415" t="s">
        <v>5201</v>
      </c>
      <c r="D1415" t="s">
        <v>4673</v>
      </c>
      <c r="E1415" t="s">
        <v>3665</v>
      </c>
      <c r="F1415" t="s">
        <v>3735</v>
      </c>
      <c r="G1415">
        <v>4</v>
      </c>
      <c r="H1415">
        <v>0</v>
      </c>
      <c r="I1415" t="s">
        <v>794</v>
      </c>
      <c r="J1415" t="s">
        <v>5202</v>
      </c>
      <c r="M1415" t="s">
        <v>5008</v>
      </c>
      <c r="N1415">
        <v>161804</v>
      </c>
      <c r="O1415" t="b">
        <v>0</v>
      </c>
      <c r="P1415">
        <v>23723</v>
      </c>
      <c r="Q1415" t="s">
        <v>5346</v>
      </c>
      <c r="R1415" t="s">
        <v>3739</v>
      </c>
      <c r="S1415" t="s">
        <v>3740</v>
      </c>
      <c r="T1415" t="s">
        <v>130</v>
      </c>
      <c r="U1415">
        <v>18880831</v>
      </c>
      <c r="V1415" t="s">
        <v>3744</v>
      </c>
      <c r="AB1415" t="s">
        <v>130</v>
      </c>
      <c r="AC1415" t="s">
        <v>125</v>
      </c>
      <c r="AD1415" t="s">
        <v>125</v>
      </c>
      <c r="AE1415" t="s">
        <v>125</v>
      </c>
      <c r="AF1415" t="s">
        <v>125</v>
      </c>
      <c r="AG1415" t="s">
        <v>130</v>
      </c>
    </row>
    <row r="1416" spans="1:33" x14ac:dyDescent="0.2">
      <c r="A1416">
        <v>93</v>
      </c>
      <c r="B1416">
        <v>19218</v>
      </c>
      <c r="C1416" t="s">
        <v>5201</v>
      </c>
      <c r="D1416" t="s">
        <v>4673</v>
      </c>
      <c r="E1416" t="s">
        <v>3665</v>
      </c>
      <c r="F1416" t="s">
        <v>3735</v>
      </c>
      <c r="G1416">
        <v>4</v>
      </c>
      <c r="H1416">
        <v>0</v>
      </c>
      <c r="I1416" t="s">
        <v>794</v>
      </c>
      <c r="J1416" t="s">
        <v>5202</v>
      </c>
      <c r="M1416" t="s">
        <v>5008</v>
      </c>
      <c r="N1416">
        <v>161809</v>
      </c>
      <c r="O1416" t="b">
        <v>0</v>
      </c>
      <c r="P1416">
        <v>23728</v>
      </c>
      <c r="Q1416" t="s">
        <v>5347</v>
      </c>
      <c r="R1416" t="s">
        <v>3739</v>
      </c>
      <c r="S1416" t="s">
        <v>3740</v>
      </c>
      <c r="T1416" t="s">
        <v>130</v>
      </c>
      <c r="U1416">
        <v>18881366</v>
      </c>
      <c r="V1416" t="s">
        <v>5269</v>
      </c>
      <c r="X1416">
        <v>0</v>
      </c>
      <c r="Z1416">
        <v>150</v>
      </c>
      <c r="AB1416" t="s">
        <v>130</v>
      </c>
      <c r="AC1416" t="s">
        <v>125</v>
      </c>
      <c r="AD1416" t="s">
        <v>125</v>
      </c>
      <c r="AE1416" t="s">
        <v>125</v>
      </c>
      <c r="AF1416" t="s">
        <v>125</v>
      </c>
      <c r="AG1416" t="s">
        <v>130</v>
      </c>
    </row>
    <row r="1417" spans="1:33" x14ac:dyDescent="0.2">
      <c r="A1417">
        <v>93</v>
      </c>
      <c r="B1417">
        <v>19218</v>
      </c>
      <c r="C1417" t="s">
        <v>5201</v>
      </c>
      <c r="D1417" t="s">
        <v>4673</v>
      </c>
      <c r="E1417" t="s">
        <v>3665</v>
      </c>
      <c r="F1417" t="s">
        <v>3735</v>
      </c>
      <c r="G1417">
        <v>4</v>
      </c>
      <c r="H1417">
        <v>0</v>
      </c>
      <c r="I1417" t="s">
        <v>794</v>
      </c>
      <c r="J1417" t="s">
        <v>5202</v>
      </c>
      <c r="M1417" t="s">
        <v>5008</v>
      </c>
      <c r="N1417">
        <v>161808</v>
      </c>
      <c r="O1417" t="b">
        <v>0</v>
      </c>
      <c r="P1417">
        <v>23727</v>
      </c>
      <c r="Q1417" t="s">
        <v>5348</v>
      </c>
      <c r="R1417" t="s">
        <v>3739</v>
      </c>
      <c r="S1417" t="s">
        <v>3740</v>
      </c>
      <c r="T1417" t="s">
        <v>130</v>
      </c>
      <c r="U1417">
        <v>18881365</v>
      </c>
      <c r="V1417" t="s">
        <v>3744</v>
      </c>
      <c r="AB1417" t="s">
        <v>130</v>
      </c>
      <c r="AC1417" t="s">
        <v>125</v>
      </c>
      <c r="AD1417" t="s">
        <v>125</v>
      </c>
      <c r="AE1417" t="s">
        <v>125</v>
      </c>
      <c r="AF1417" t="s">
        <v>125</v>
      </c>
      <c r="AG1417" t="s">
        <v>130</v>
      </c>
    </row>
    <row r="1418" spans="1:33" x14ac:dyDescent="0.2">
      <c r="A1418">
        <v>93</v>
      </c>
      <c r="B1418">
        <v>19218</v>
      </c>
      <c r="C1418" t="s">
        <v>5201</v>
      </c>
      <c r="D1418" t="s">
        <v>4673</v>
      </c>
      <c r="E1418" t="s">
        <v>3665</v>
      </c>
      <c r="F1418" t="s">
        <v>3735</v>
      </c>
      <c r="G1418">
        <v>4</v>
      </c>
      <c r="H1418">
        <v>0</v>
      </c>
      <c r="I1418" t="s">
        <v>794</v>
      </c>
      <c r="J1418" t="s">
        <v>5202</v>
      </c>
      <c r="M1418" t="s">
        <v>5008</v>
      </c>
      <c r="N1418">
        <v>161807</v>
      </c>
      <c r="O1418" t="b">
        <v>0</v>
      </c>
      <c r="P1418">
        <v>23726</v>
      </c>
      <c r="Q1418" t="s">
        <v>5349</v>
      </c>
      <c r="R1418" t="s">
        <v>3739</v>
      </c>
      <c r="S1418" t="s">
        <v>3740</v>
      </c>
      <c r="T1418" t="s">
        <v>130</v>
      </c>
      <c r="U1418">
        <v>18881364</v>
      </c>
      <c r="V1418" t="s">
        <v>3744</v>
      </c>
      <c r="AB1418" t="s">
        <v>130</v>
      </c>
      <c r="AC1418" t="s">
        <v>125</v>
      </c>
      <c r="AD1418" t="s">
        <v>125</v>
      </c>
      <c r="AE1418" t="s">
        <v>125</v>
      </c>
      <c r="AF1418" t="s">
        <v>125</v>
      </c>
      <c r="AG1418" t="s">
        <v>130</v>
      </c>
    </row>
    <row r="1419" spans="1:33" x14ac:dyDescent="0.2">
      <c r="A1419">
        <v>93</v>
      </c>
      <c r="B1419">
        <v>19218</v>
      </c>
      <c r="C1419" t="s">
        <v>5201</v>
      </c>
      <c r="D1419" t="s">
        <v>4673</v>
      </c>
      <c r="E1419" t="s">
        <v>3665</v>
      </c>
      <c r="F1419" t="s">
        <v>3735</v>
      </c>
      <c r="G1419">
        <v>4</v>
      </c>
      <c r="H1419">
        <v>0</v>
      </c>
      <c r="I1419" t="s">
        <v>794</v>
      </c>
      <c r="J1419" t="s">
        <v>5202</v>
      </c>
      <c r="M1419" t="s">
        <v>5008</v>
      </c>
      <c r="N1419">
        <v>161815</v>
      </c>
      <c r="O1419" t="b">
        <v>0</v>
      </c>
      <c r="P1419">
        <v>23734</v>
      </c>
      <c r="Q1419" t="s">
        <v>5350</v>
      </c>
      <c r="R1419" t="s">
        <v>3739</v>
      </c>
      <c r="S1419" t="s">
        <v>3740</v>
      </c>
      <c r="T1419" t="s">
        <v>130</v>
      </c>
      <c r="U1419">
        <v>18881680</v>
      </c>
      <c r="V1419" t="s">
        <v>5351</v>
      </c>
      <c r="X1419">
        <v>30</v>
      </c>
      <c r="Z1419">
        <v>50</v>
      </c>
      <c r="AB1419" t="s">
        <v>130</v>
      </c>
      <c r="AC1419" t="s">
        <v>125</v>
      </c>
      <c r="AD1419" t="s">
        <v>125</v>
      </c>
      <c r="AE1419" t="s">
        <v>125</v>
      </c>
      <c r="AF1419" t="s">
        <v>125</v>
      </c>
      <c r="AG1419" t="s">
        <v>130</v>
      </c>
    </row>
    <row r="1420" spans="1:33" x14ac:dyDescent="0.2">
      <c r="A1420">
        <v>93</v>
      </c>
      <c r="B1420">
        <v>19218</v>
      </c>
      <c r="C1420" t="s">
        <v>5201</v>
      </c>
      <c r="D1420" t="s">
        <v>4673</v>
      </c>
      <c r="E1420" t="s">
        <v>3665</v>
      </c>
      <c r="F1420" t="s">
        <v>3735</v>
      </c>
      <c r="G1420">
        <v>4</v>
      </c>
      <c r="H1420">
        <v>0</v>
      </c>
      <c r="I1420" t="s">
        <v>794</v>
      </c>
      <c r="J1420" t="s">
        <v>5202</v>
      </c>
      <c r="M1420" t="s">
        <v>5008</v>
      </c>
      <c r="N1420">
        <v>161813</v>
      </c>
      <c r="O1420" t="b">
        <v>0</v>
      </c>
      <c r="P1420">
        <v>23732</v>
      </c>
      <c r="Q1420" t="s">
        <v>5352</v>
      </c>
      <c r="R1420" t="s">
        <v>3739</v>
      </c>
      <c r="S1420" t="s">
        <v>3740</v>
      </c>
      <c r="T1420" t="s">
        <v>130</v>
      </c>
      <c r="U1420">
        <v>18881666</v>
      </c>
      <c r="V1420" t="s">
        <v>5269</v>
      </c>
      <c r="X1420">
        <v>0</v>
      </c>
      <c r="Z1420">
        <v>150</v>
      </c>
      <c r="AB1420" t="s">
        <v>130</v>
      </c>
      <c r="AC1420" t="s">
        <v>125</v>
      </c>
      <c r="AD1420" t="s">
        <v>125</v>
      </c>
      <c r="AE1420" t="s">
        <v>125</v>
      </c>
      <c r="AF1420" t="s">
        <v>125</v>
      </c>
      <c r="AG1420" t="s">
        <v>130</v>
      </c>
    </row>
    <row r="1421" spans="1:33" x14ac:dyDescent="0.2">
      <c r="A1421">
        <v>93</v>
      </c>
      <c r="B1421">
        <v>19218</v>
      </c>
      <c r="C1421" t="s">
        <v>5201</v>
      </c>
      <c r="D1421" t="s">
        <v>4673</v>
      </c>
      <c r="E1421" t="s">
        <v>3665</v>
      </c>
      <c r="F1421" t="s">
        <v>3735</v>
      </c>
      <c r="G1421">
        <v>4</v>
      </c>
      <c r="H1421">
        <v>0</v>
      </c>
      <c r="I1421" t="s">
        <v>794</v>
      </c>
      <c r="J1421" t="s">
        <v>5202</v>
      </c>
      <c r="M1421" t="s">
        <v>5008</v>
      </c>
      <c r="N1421">
        <v>161811</v>
      </c>
      <c r="O1421" t="b">
        <v>0</v>
      </c>
      <c r="P1421">
        <v>23730</v>
      </c>
      <c r="Q1421" t="s">
        <v>5353</v>
      </c>
      <c r="R1421" t="s">
        <v>3739</v>
      </c>
      <c r="S1421" t="s">
        <v>3740</v>
      </c>
      <c r="T1421" t="s">
        <v>130</v>
      </c>
      <c r="U1421">
        <v>18881474</v>
      </c>
      <c r="V1421" t="s">
        <v>3744</v>
      </c>
      <c r="AB1421" t="s">
        <v>130</v>
      </c>
      <c r="AC1421" t="s">
        <v>125</v>
      </c>
      <c r="AD1421" t="s">
        <v>125</v>
      </c>
      <c r="AE1421" t="s">
        <v>125</v>
      </c>
      <c r="AF1421" t="s">
        <v>125</v>
      </c>
      <c r="AG1421" t="s">
        <v>130</v>
      </c>
    </row>
    <row r="1422" spans="1:33" x14ac:dyDescent="0.2">
      <c r="A1422">
        <v>93</v>
      </c>
      <c r="B1422">
        <v>19218</v>
      </c>
      <c r="C1422" t="s">
        <v>5201</v>
      </c>
      <c r="D1422" t="s">
        <v>4673</v>
      </c>
      <c r="E1422" t="s">
        <v>3665</v>
      </c>
      <c r="F1422" t="s">
        <v>3735</v>
      </c>
      <c r="G1422">
        <v>4</v>
      </c>
      <c r="H1422">
        <v>0</v>
      </c>
      <c r="I1422" t="s">
        <v>794</v>
      </c>
      <c r="J1422" t="s">
        <v>5202</v>
      </c>
      <c r="M1422" t="s">
        <v>5008</v>
      </c>
      <c r="N1422">
        <v>161810</v>
      </c>
      <c r="O1422" t="b">
        <v>0</v>
      </c>
      <c r="P1422">
        <v>23729</v>
      </c>
      <c r="Q1422" t="s">
        <v>5354</v>
      </c>
      <c r="R1422" t="s">
        <v>3739</v>
      </c>
      <c r="S1422" t="s">
        <v>3740</v>
      </c>
      <c r="T1422" t="s">
        <v>130</v>
      </c>
      <c r="U1422">
        <v>18881415</v>
      </c>
      <c r="V1422" t="s">
        <v>3744</v>
      </c>
      <c r="AB1422" t="s">
        <v>130</v>
      </c>
      <c r="AC1422" t="s">
        <v>125</v>
      </c>
      <c r="AD1422" t="s">
        <v>125</v>
      </c>
      <c r="AE1422" t="s">
        <v>125</v>
      </c>
      <c r="AF1422" t="s">
        <v>125</v>
      </c>
      <c r="AG1422" t="s">
        <v>130</v>
      </c>
    </row>
    <row r="1423" spans="1:33" x14ac:dyDescent="0.2">
      <c r="A1423">
        <v>93</v>
      </c>
      <c r="B1423">
        <v>19218</v>
      </c>
      <c r="C1423" t="s">
        <v>5201</v>
      </c>
      <c r="D1423" t="s">
        <v>4673</v>
      </c>
      <c r="E1423" t="s">
        <v>3665</v>
      </c>
      <c r="F1423" t="s">
        <v>3735</v>
      </c>
      <c r="G1423">
        <v>4</v>
      </c>
      <c r="H1423">
        <v>0</v>
      </c>
      <c r="I1423" t="s">
        <v>794</v>
      </c>
      <c r="J1423" t="s">
        <v>5202</v>
      </c>
      <c r="M1423" t="s">
        <v>5008</v>
      </c>
      <c r="N1423">
        <v>161814</v>
      </c>
      <c r="O1423" t="b">
        <v>0</v>
      </c>
      <c r="P1423">
        <v>23733</v>
      </c>
      <c r="Q1423" t="s">
        <v>5355</v>
      </c>
      <c r="R1423" t="s">
        <v>3739</v>
      </c>
      <c r="S1423" t="s">
        <v>3740</v>
      </c>
      <c r="T1423" t="s">
        <v>130</v>
      </c>
      <c r="U1423">
        <v>18881678</v>
      </c>
      <c r="V1423" t="s">
        <v>5356</v>
      </c>
      <c r="X1423">
        <v>0</v>
      </c>
      <c r="Z1423">
        <v>10</v>
      </c>
      <c r="AB1423" t="s">
        <v>130</v>
      </c>
      <c r="AC1423" t="s">
        <v>125</v>
      </c>
      <c r="AD1423" t="s">
        <v>125</v>
      </c>
      <c r="AE1423" t="s">
        <v>125</v>
      </c>
      <c r="AF1423" t="s">
        <v>125</v>
      </c>
      <c r="AG1423" t="s">
        <v>130</v>
      </c>
    </row>
    <row r="1424" spans="1:33" x14ac:dyDescent="0.2">
      <c r="A1424">
        <v>93</v>
      </c>
      <c r="B1424">
        <v>19218</v>
      </c>
      <c r="C1424" t="s">
        <v>5201</v>
      </c>
      <c r="D1424" t="s">
        <v>4673</v>
      </c>
      <c r="E1424" t="s">
        <v>3665</v>
      </c>
      <c r="F1424" t="s">
        <v>3735</v>
      </c>
      <c r="G1424">
        <v>4</v>
      </c>
      <c r="H1424">
        <v>0</v>
      </c>
      <c r="I1424" t="s">
        <v>794</v>
      </c>
      <c r="J1424" t="s">
        <v>5202</v>
      </c>
      <c r="M1424" t="s">
        <v>5008</v>
      </c>
      <c r="N1424">
        <v>161812</v>
      </c>
      <c r="O1424" t="b">
        <v>0</v>
      </c>
      <c r="P1424">
        <v>23731</v>
      </c>
      <c r="Q1424" t="s">
        <v>5357</v>
      </c>
      <c r="R1424" t="s">
        <v>3739</v>
      </c>
      <c r="S1424" t="s">
        <v>3740</v>
      </c>
      <c r="T1424" t="s">
        <v>130</v>
      </c>
      <c r="U1424">
        <v>18881652</v>
      </c>
      <c r="V1424" t="s">
        <v>5358</v>
      </c>
      <c r="X1424">
        <v>40</v>
      </c>
      <c r="Z1424">
        <v>45</v>
      </c>
      <c r="AB1424" t="s">
        <v>130</v>
      </c>
      <c r="AC1424" t="s">
        <v>125</v>
      </c>
      <c r="AD1424" t="s">
        <v>125</v>
      </c>
      <c r="AE1424" t="s">
        <v>125</v>
      </c>
      <c r="AF1424" t="s">
        <v>125</v>
      </c>
      <c r="AG1424" t="s">
        <v>130</v>
      </c>
    </row>
    <row r="1425" spans="1:35" x14ac:dyDescent="0.2">
      <c r="A1425">
        <v>93</v>
      </c>
      <c r="B1425">
        <v>19218</v>
      </c>
      <c r="C1425" t="s">
        <v>5201</v>
      </c>
      <c r="D1425" t="s">
        <v>4673</v>
      </c>
      <c r="E1425" t="s">
        <v>3665</v>
      </c>
      <c r="F1425" t="s">
        <v>3735</v>
      </c>
      <c r="G1425">
        <v>4</v>
      </c>
      <c r="H1425">
        <v>0</v>
      </c>
      <c r="I1425" t="s">
        <v>794</v>
      </c>
      <c r="J1425" t="s">
        <v>5202</v>
      </c>
      <c r="M1425" t="s">
        <v>5008</v>
      </c>
      <c r="N1425">
        <v>161817</v>
      </c>
      <c r="O1425" t="b">
        <v>0</v>
      </c>
      <c r="P1425">
        <v>23736</v>
      </c>
      <c r="Q1425" t="s">
        <v>5359</v>
      </c>
      <c r="R1425" t="s">
        <v>3827</v>
      </c>
      <c r="S1425" t="s">
        <v>3828</v>
      </c>
      <c r="T1425" t="s">
        <v>125</v>
      </c>
      <c r="U1425">
        <v>18881789</v>
      </c>
      <c r="V1425" t="s">
        <v>4919</v>
      </c>
      <c r="X1425">
        <v>1</v>
      </c>
      <c r="Z1425">
        <v>2</v>
      </c>
      <c r="AB1425" t="s">
        <v>130</v>
      </c>
      <c r="AC1425" t="s">
        <v>125</v>
      </c>
      <c r="AD1425" t="s">
        <v>125</v>
      </c>
      <c r="AE1425" t="s">
        <v>125</v>
      </c>
      <c r="AF1425" t="s">
        <v>125</v>
      </c>
      <c r="AG1425" t="s">
        <v>130</v>
      </c>
    </row>
    <row r="1426" spans="1:35" x14ac:dyDescent="0.2">
      <c r="A1426">
        <v>93</v>
      </c>
      <c r="B1426">
        <v>19218</v>
      </c>
      <c r="C1426" t="s">
        <v>5201</v>
      </c>
      <c r="D1426" t="s">
        <v>4673</v>
      </c>
      <c r="E1426" t="s">
        <v>3665</v>
      </c>
      <c r="F1426" t="s">
        <v>3735</v>
      </c>
      <c r="G1426">
        <v>4</v>
      </c>
      <c r="H1426">
        <v>0</v>
      </c>
      <c r="I1426" t="s">
        <v>794</v>
      </c>
      <c r="J1426" t="s">
        <v>5202</v>
      </c>
      <c r="M1426" t="s">
        <v>5008</v>
      </c>
      <c r="N1426">
        <v>161816</v>
      </c>
      <c r="O1426" t="b">
        <v>0</v>
      </c>
      <c r="P1426">
        <v>23735</v>
      </c>
      <c r="Q1426" t="s">
        <v>5360</v>
      </c>
      <c r="R1426" t="s">
        <v>3739</v>
      </c>
      <c r="S1426" t="s">
        <v>3740</v>
      </c>
      <c r="T1426" t="s">
        <v>130</v>
      </c>
      <c r="U1426">
        <v>18881681</v>
      </c>
      <c r="V1426" t="s">
        <v>3759</v>
      </c>
      <c r="X1426">
        <v>0</v>
      </c>
      <c r="Z1426">
        <v>120</v>
      </c>
      <c r="AB1426" t="s">
        <v>130</v>
      </c>
      <c r="AC1426" t="s">
        <v>125</v>
      </c>
      <c r="AD1426" t="s">
        <v>125</v>
      </c>
      <c r="AE1426" t="s">
        <v>125</v>
      </c>
      <c r="AF1426" t="s">
        <v>125</v>
      </c>
      <c r="AG1426" t="s">
        <v>130</v>
      </c>
    </row>
    <row r="1427" spans="1:35" x14ac:dyDescent="0.2">
      <c r="A1427">
        <v>93</v>
      </c>
      <c r="B1427">
        <v>19218</v>
      </c>
      <c r="C1427" t="s">
        <v>5201</v>
      </c>
      <c r="D1427" t="s">
        <v>4673</v>
      </c>
      <c r="E1427" t="s">
        <v>3665</v>
      </c>
      <c r="F1427" t="s">
        <v>3735</v>
      </c>
      <c r="G1427">
        <v>4</v>
      </c>
      <c r="H1427">
        <v>0</v>
      </c>
      <c r="I1427" t="s">
        <v>794</v>
      </c>
      <c r="J1427" t="s">
        <v>5202</v>
      </c>
      <c r="M1427" t="s">
        <v>5008</v>
      </c>
      <c r="N1427">
        <v>161820</v>
      </c>
      <c r="O1427" t="b">
        <v>0</v>
      </c>
      <c r="P1427">
        <v>23739</v>
      </c>
      <c r="Q1427" t="s">
        <v>5361</v>
      </c>
      <c r="R1427" t="s">
        <v>3739</v>
      </c>
      <c r="S1427" t="s">
        <v>3740</v>
      </c>
      <c r="T1427" t="s">
        <v>130</v>
      </c>
      <c r="U1427">
        <v>18881993</v>
      </c>
      <c r="V1427" t="s">
        <v>5269</v>
      </c>
      <c r="X1427">
        <v>0</v>
      </c>
      <c r="Z1427">
        <v>150</v>
      </c>
      <c r="AB1427" t="s">
        <v>130</v>
      </c>
      <c r="AC1427" t="s">
        <v>125</v>
      </c>
      <c r="AD1427" t="s">
        <v>125</v>
      </c>
      <c r="AE1427" t="s">
        <v>125</v>
      </c>
      <c r="AF1427" t="s">
        <v>125</v>
      </c>
      <c r="AG1427" t="s">
        <v>130</v>
      </c>
    </row>
    <row r="1428" spans="1:35" x14ac:dyDescent="0.2">
      <c r="A1428">
        <v>93</v>
      </c>
      <c r="B1428">
        <v>19218</v>
      </c>
      <c r="C1428" t="s">
        <v>5201</v>
      </c>
      <c r="D1428" t="s">
        <v>4673</v>
      </c>
      <c r="E1428" t="s">
        <v>3665</v>
      </c>
      <c r="F1428" t="s">
        <v>3735</v>
      </c>
      <c r="G1428">
        <v>4</v>
      </c>
      <c r="H1428">
        <v>0</v>
      </c>
      <c r="I1428" t="s">
        <v>794</v>
      </c>
      <c r="J1428" t="s">
        <v>5202</v>
      </c>
      <c r="M1428" t="s">
        <v>5008</v>
      </c>
      <c r="N1428">
        <v>161819</v>
      </c>
      <c r="O1428" t="b">
        <v>0</v>
      </c>
      <c r="P1428">
        <v>23738</v>
      </c>
      <c r="Q1428" t="s">
        <v>5362</v>
      </c>
      <c r="R1428" t="s">
        <v>3739</v>
      </c>
      <c r="S1428" t="s">
        <v>3740</v>
      </c>
      <c r="T1428" t="s">
        <v>130</v>
      </c>
      <c r="U1428">
        <v>18881983</v>
      </c>
      <c r="V1428" t="s">
        <v>3744</v>
      </c>
      <c r="AB1428" t="s">
        <v>130</v>
      </c>
      <c r="AC1428" t="s">
        <v>125</v>
      </c>
      <c r="AD1428" t="s">
        <v>125</v>
      </c>
      <c r="AE1428" t="s">
        <v>125</v>
      </c>
      <c r="AF1428" t="s">
        <v>125</v>
      </c>
      <c r="AG1428" t="s">
        <v>130</v>
      </c>
    </row>
    <row r="1429" spans="1:35" x14ac:dyDescent="0.2">
      <c r="A1429">
        <v>93</v>
      </c>
      <c r="B1429">
        <v>19218</v>
      </c>
      <c r="C1429" t="s">
        <v>5201</v>
      </c>
      <c r="D1429" t="s">
        <v>4673</v>
      </c>
      <c r="E1429" t="s">
        <v>3665</v>
      </c>
      <c r="F1429" t="s">
        <v>3735</v>
      </c>
      <c r="G1429">
        <v>4</v>
      </c>
      <c r="H1429">
        <v>0</v>
      </c>
      <c r="I1429" t="s">
        <v>794</v>
      </c>
      <c r="J1429" t="s">
        <v>5202</v>
      </c>
      <c r="M1429" t="s">
        <v>5008</v>
      </c>
      <c r="N1429">
        <v>161818</v>
      </c>
      <c r="O1429" t="b">
        <v>0</v>
      </c>
      <c r="P1429">
        <v>23737</v>
      </c>
      <c r="Q1429" t="s">
        <v>5363</v>
      </c>
      <c r="R1429" t="s">
        <v>3739</v>
      </c>
      <c r="S1429" t="s">
        <v>3740</v>
      </c>
      <c r="T1429" t="s">
        <v>130</v>
      </c>
      <c r="U1429">
        <v>18881947</v>
      </c>
      <c r="V1429" t="s">
        <v>3744</v>
      </c>
      <c r="AB1429" t="s">
        <v>130</v>
      </c>
      <c r="AC1429" t="s">
        <v>125</v>
      </c>
      <c r="AD1429" t="s">
        <v>125</v>
      </c>
      <c r="AE1429" t="s">
        <v>125</v>
      </c>
      <c r="AF1429" t="s">
        <v>125</v>
      </c>
      <c r="AG1429" t="s">
        <v>130</v>
      </c>
    </row>
    <row r="1430" spans="1:35" x14ac:dyDescent="0.2">
      <c r="A1430">
        <v>93</v>
      </c>
      <c r="B1430">
        <v>19218</v>
      </c>
      <c r="C1430" t="s">
        <v>5201</v>
      </c>
      <c r="D1430" t="s">
        <v>4673</v>
      </c>
      <c r="E1430" t="s">
        <v>3665</v>
      </c>
      <c r="F1430" t="s">
        <v>3735</v>
      </c>
      <c r="G1430">
        <v>4</v>
      </c>
      <c r="H1430">
        <v>0</v>
      </c>
      <c r="I1430" t="s">
        <v>794</v>
      </c>
      <c r="J1430" t="s">
        <v>5202</v>
      </c>
      <c r="M1430" t="s">
        <v>5008</v>
      </c>
      <c r="N1430">
        <v>161825</v>
      </c>
      <c r="O1430" t="b">
        <v>0</v>
      </c>
      <c r="P1430">
        <v>23744</v>
      </c>
      <c r="Q1430" t="s">
        <v>5364</v>
      </c>
      <c r="R1430" t="s">
        <v>3739</v>
      </c>
      <c r="S1430" t="s">
        <v>3740</v>
      </c>
      <c r="T1430" t="s">
        <v>130</v>
      </c>
      <c r="U1430">
        <v>18882219</v>
      </c>
      <c r="V1430" t="s">
        <v>5269</v>
      </c>
      <c r="X1430">
        <v>0</v>
      </c>
      <c r="Z1430">
        <v>150</v>
      </c>
      <c r="AB1430" t="s">
        <v>130</v>
      </c>
      <c r="AC1430" t="s">
        <v>125</v>
      </c>
      <c r="AD1430" t="s">
        <v>125</v>
      </c>
      <c r="AE1430" t="s">
        <v>125</v>
      </c>
      <c r="AF1430" t="s">
        <v>125</v>
      </c>
      <c r="AG1430" t="s">
        <v>130</v>
      </c>
    </row>
    <row r="1431" spans="1:35" x14ac:dyDescent="0.2">
      <c r="A1431">
        <v>93</v>
      </c>
      <c r="B1431">
        <v>19218</v>
      </c>
      <c r="C1431" t="s">
        <v>5201</v>
      </c>
      <c r="D1431" t="s">
        <v>4673</v>
      </c>
      <c r="E1431" t="s">
        <v>3665</v>
      </c>
      <c r="F1431" t="s">
        <v>3735</v>
      </c>
      <c r="G1431">
        <v>4</v>
      </c>
      <c r="H1431">
        <v>0</v>
      </c>
      <c r="I1431" t="s">
        <v>794</v>
      </c>
      <c r="J1431" t="s">
        <v>5202</v>
      </c>
      <c r="M1431" t="s">
        <v>5008</v>
      </c>
      <c r="N1431">
        <v>161822</v>
      </c>
      <c r="O1431" t="b">
        <v>0</v>
      </c>
      <c r="P1431">
        <v>23741</v>
      </c>
      <c r="Q1431" t="s">
        <v>5365</v>
      </c>
      <c r="R1431" t="s">
        <v>3739</v>
      </c>
      <c r="S1431" t="s">
        <v>3740</v>
      </c>
      <c r="T1431" t="s">
        <v>130</v>
      </c>
      <c r="U1431">
        <v>18882095</v>
      </c>
      <c r="V1431" t="s">
        <v>3744</v>
      </c>
      <c r="AB1431" t="s">
        <v>130</v>
      </c>
      <c r="AC1431" t="s">
        <v>125</v>
      </c>
      <c r="AD1431" t="s">
        <v>125</v>
      </c>
      <c r="AE1431" t="s">
        <v>125</v>
      </c>
      <c r="AF1431" t="s">
        <v>125</v>
      </c>
      <c r="AG1431" t="s">
        <v>130</v>
      </c>
    </row>
    <row r="1432" spans="1:35" x14ac:dyDescent="0.2">
      <c r="A1432">
        <v>93</v>
      </c>
      <c r="B1432">
        <v>19218</v>
      </c>
      <c r="C1432" t="s">
        <v>5201</v>
      </c>
      <c r="D1432" t="s">
        <v>4673</v>
      </c>
      <c r="E1432" t="s">
        <v>3665</v>
      </c>
      <c r="F1432" t="s">
        <v>3735</v>
      </c>
      <c r="G1432">
        <v>4</v>
      </c>
      <c r="H1432">
        <v>0</v>
      </c>
      <c r="I1432" t="s">
        <v>794</v>
      </c>
      <c r="J1432" t="s">
        <v>5202</v>
      </c>
      <c r="M1432" t="s">
        <v>5008</v>
      </c>
      <c r="N1432">
        <v>161821</v>
      </c>
      <c r="O1432" t="b">
        <v>0</v>
      </c>
      <c r="P1432">
        <v>23740</v>
      </c>
      <c r="Q1432" t="s">
        <v>5366</v>
      </c>
      <c r="R1432" t="s">
        <v>3739</v>
      </c>
      <c r="S1432" t="s">
        <v>3740</v>
      </c>
      <c r="T1432" t="s">
        <v>130</v>
      </c>
      <c r="U1432">
        <v>18882030</v>
      </c>
      <c r="V1432" t="s">
        <v>3744</v>
      </c>
      <c r="AB1432" t="s">
        <v>130</v>
      </c>
      <c r="AC1432" t="s">
        <v>125</v>
      </c>
      <c r="AD1432" t="s">
        <v>125</v>
      </c>
      <c r="AE1432" t="s">
        <v>125</v>
      </c>
      <c r="AF1432" t="s">
        <v>125</v>
      </c>
      <c r="AG1432" t="s">
        <v>130</v>
      </c>
    </row>
    <row r="1433" spans="1:35" x14ac:dyDescent="0.2">
      <c r="A1433">
        <v>93</v>
      </c>
      <c r="B1433">
        <v>19218</v>
      </c>
      <c r="C1433" t="s">
        <v>5201</v>
      </c>
      <c r="D1433" t="s">
        <v>4673</v>
      </c>
      <c r="E1433" t="s">
        <v>3665</v>
      </c>
      <c r="F1433" t="s">
        <v>3735</v>
      </c>
      <c r="G1433">
        <v>4</v>
      </c>
      <c r="H1433">
        <v>0</v>
      </c>
      <c r="I1433" t="s">
        <v>794</v>
      </c>
      <c r="J1433" t="s">
        <v>5202</v>
      </c>
      <c r="M1433" t="s">
        <v>5008</v>
      </c>
      <c r="N1433">
        <v>161823</v>
      </c>
      <c r="O1433" t="b">
        <v>0</v>
      </c>
      <c r="P1433">
        <v>23742</v>
      </c>
      <c r="Q1433" t="s">
        <v>5367</v>
      </c>
      <c r="R1433" t="s">
        <v>3739</v>
      </c>
      <c r="S1433" t="s">
        <v>3740</v>
      </c>
      <c r="T1433" t="s">
        <v>130</v>
      </c>
      <c r="U1433">
        <v>18882200</v>
      </c>
      <c r="V1433" t="s">
        <v>5358</v>
      </c>
      <c r="X1433">
        <v>40</v>
      </c>
      <c r="Z1433">
        <v>45</v>
      </c>
      <c r="AB1433" t="s">
        <v>130</v>
      </c>
      <c r="AC1433" t="s">
        <v>125</v>
      </c>
      <c r="AD1433" t="s">
        <v>125</v>
      </c>
      <c r="AE1433" t="s">
        <v>125</v>
      </c>
      <c r="AF1433" t="s">
        <v>125</v>
      </c>
      <c r="AG1433" t="s">
        <v>130</v>
      </c>
    </row>
    <row r="1434" spans="1:35" x14ac:dyDescent="0.2">
      <c r="A1434">
        <v>93</v>
      </c>
      <c r="B1434">
        <v>19218</v>
      </c>
      <c r="C1434" t="s">
        <v>5201</v>
      </c>
      <c r="D1434" t="s">
        <v>4673</v>
      </c>
      <c r="E1434" t="s">
        <v>3665</v>
      </c>
      <c r="F1434" t="s">
        <v>3735</v>
      </c>
      <c r="G1434">
        <v>4</v>
      </c>
      <c r="H1434">
        <v>0</v>
      </c>
      <c r="I1434" t="s">
        <v>794</v>
      </c>
      <c r="J1434" t="s">
        <v>5202</v>
      </c>
      <c r="M1434" t="s">
        <v>5008</v>
      </c>
      <c r="N1434">
        <v>161828</v>
      </c>
      <c r="O1434" t="b">
        <v>0</v>
      </c>
      <c r="P1434">
        <v>23747</v>
      </c>
      <c r="Q1434" t="s">
        <v>5368</v>
      </c>
      <c r="R1434" t="s">
        <v>3739</v>
      </c>
      <c r="S1434" t="s">
        <v>3740</v>
      </c>
      <c r="T1434" t="s">
        <v>130</v>
      </c>
      <c r="U1434">
        <v>18882353</v>
      </c>
      <c r="V1434" t="s">
        <v>4929</v>
      </c>
      <c r="AB1434" t="s">
        <v>130</v>
      </c>
      <c r="AC1434" t="s">
        <v>125</v>
      </c>
      <c r="AD1434" t="s">
        <v>125</v>
      </c>
      <c r="AE1434" t="s">
        <v>125</v>
      </c>
      <c r="AF1434" t="s">
        <v>125</v>
      </c>
      <c r="AG1434" t="s">
        <v>130</v>
      </c>
    </row>
    <row r="1435" spans="1:35" x14ac:dyDescent="0.2">
      <c r="A1435">
        <v>93</v>
      </c>
      <c r="B1435">
        <v>19218</v>
      </c>
      <c r="C1435" t="s">
        <v>5201</v>
      </c>
      <c r="D1435" t="s">
        <v>4673</v>
      </c>
      <c r="E1435" t="s">
        <v>3665</v>
      </c>
      <c r="F1435" t="s">
        <v>3735</v>
      </c>
      <c r="G1435">
        <v>4</v>
      </c>
      <c r="H1435">
        <v>0</v>
      </c>
      <c r="I1435" t="s">
        <v>794</v>
      </c>
      <c r="J1435" t="s">
        <v>5202</v>
      </c>
      <c r="M1435" t="s">
        <v>5008</v>
      </c>
      <c r="N1435">
        <v>161827</v>
      </c>
      <c r="O1435" t="b">
        <v>0</v>
      </c>
      <c r="P1435">
        <v>23746</v>
      </c>
      <c r="Q1435" t="s">
        <v>5369</v>
      </c>
      <c r="R1435" t="s">
        <v>3739</v>
      </c>
      <c r="S1435" t="s">
        <v>3740</v>
      </c>
      <c r="T1435" t="s">
        <v>130</v>
      </c>
      <c r="U1435">
        <v>18882348</v>
      </c>
      <c r="V1435" t="s">
        <v>3744</v>
      </c>
      <c r="AB1435" t="s">
        <v>130</v>
      </c>
      <c r="AC1435" t="s">
        <v>125</v>
      </c>
      <c r="AD1435" t="s">
        <v>125</v>
      </c>
      <c r="AE1435" t="s">
        <v>125</v>
      </c>
      <c r="AF1435" t="s">
        <v>125</v>
      </c>
      <c r="AG1435" t="s">
        <v>130</v>
      </c>
    </row>
    <row r="1436" spans="1:35" x14ac:dyDescent="0.2">
      <c r="A1436">
        <v>93</v>
      </c>
      <c r="B1436">
        <v>19218</v>
      </c>
      <c r="C1436" t="s">
        <v>5201</v>
      </c>
      <c r="D1436" t="s">
        <v>4673</v>
      </c>
      <c r="E1436" t="s">
        <v>3665</v>
      </c>
      <c r="F1436" t="s">
        <v>3735</v>
      </c>
      <c r="G1436">
        <v>4</v>
      </c>
      <c r="H1436">
        <v>0</v>
      </c>
      <c r="I1436" t="s">
        <v>794</v>
      </c>
      <c r="J1436" t="s">
        <v>5202</v>
      </c>
      <c r="M1436" t="s">
        <v>5008</v>
      </c>
      <c r="N1436">
        <v>161826</v>
      </c>
      <c r="O1436" t="b">
        <v>0</v>
      </c>
      <c r="P1436">
        <v>23745</v>
      </c>
      <c r="Q1436" t="s">
        <v>5370</v>
      </c>
      <c r="R1436" t="s">
        <v>3739</v>
      </c>
      <c r="S1436" t="s">
        <v>3740</v>
      </c>
      <c r="T1436" t="s">
        <v>130</v>
      </c>
      <c r="U1436">
        <v>18882308</v>
      </c>
      <c r="V1436" t="s">
        <v>3744</v>
      </c>
      <c r="AB1436" t="s">
        <v>130</v>
      </c>
      <c r="AC1436" t="s">
        <v>125</v>
      </c>
      <c r="AD1436" t="s">
        <v>125</v>
      </c>
      <c r="AE1436" t="s">
        <v>125</v>
      </c>
      <c r="AF1436" t="s">
        <v>125</v>
      </c>
      <c r="AG1436" t="s">
        <v>130</v>
      </c>
    </row>
    <row r="1437" spans="1:35" x14ac:dyDescent="0.2">
      <c r="A1437">
        <v>94</v>
      </c>
      <c r="B1437">
        <v>19223</v>
      </c>
      <c r="C1437" t="s">
        <v>5371</v>
      </c>
      <c r="D1437" t="s">
        <v>4473</v>
      </c>
      <c r="E1437" t="s">
        <v>3665</v>
      </c>
      <c r="F1437" t="s">
        <v>3666</v>
      </c>
      <c r="G1437">
        <v>0</v>
      </c>
      <c r="H1437">
        <v>7</v>
      </c>
      <c r="I1437" t="s">
        <v>3667</v>
      </c>
      <c r="J1437" t="s">
        <v>3667</v>
      </c>
      <c r="L1437" t="s">
        <v>4474</v>
      </c>
      <c r="M1437" t="s">
        <v>5008</v>
      </c>
      <c r="N1437">
        <v>160919</v>
      </c>
      <c r="O1437" t="b">
        <v>0</v>
      </c>
      <c r="P1437">
        <v>15820</v>
      </c>
      <c r="Q1437" t="s">
        <v>3670</v>
      </c>
      <c r="R1437" t="s">
        <v>3671</v>
      </c>
      <c r="S1437" t="s">
        <v>3672</v>
      </c>
      <c r="T1437" t="s">
        <v>125</v>
      </c>
      <c r="U1437">
        <v>18728219</v>
      </c>
      <c r="V1437" t="s">
        <v>3673</v>
      </c>
      <c r="AB1437" t="s">
        <v>130</v>
      </c>
      <c r="AC1437" t="s">
        <v>130</v>
      </c>
      <c r="AD1437" t="s">
        <v>125</v>
      </c>
      <c r="AE1437" t="s">
        <v>125</v>
      </c>
      <c r="AF1437" t="s">
        <v>125</v>
      </c>
      <c r="AG1437" t="s">
        <v>130</v>
      </c>
      <c r="AI1437">
        <v>2</v>
      </c>
    </row>
    <row r="1438" spans="1:35" x14ac:dyDescent="0.2">
      <c r="A1438">
        <v>94</v>
      </c>
      <c r="B1438">
        <v>19223</v>
      </c>
      <c r="C1438" t="s">
        <v>5371</v>
      </c>
      <c r="D1438" t="s">
        <v>4473</v>
      </c>
      <c r="E1438" t="s">
        <v>3665</v>
      </c>
      <c r="F1438" t="s">
        <v>3666</v>
      </c>
      <c r="G1438">
        <v>0</v>
      </c>
      <c r="H1438">
        <v>7</v>
      </c>
      <c r="I1438" t="s">
        <v>3667</v>
      </c>
      <c r="J1438" t="s">
        <v>3667</v>
      </c>
      <c r="L1438" t="s">
        <v>4474</v>
      </c>
      <c r="M1438" t="s">
        <v>5008</v>
      </c>
      <c r="N1438">
        <v>160920</v>
      </c>
      <c r="O1438" t="b">
        <v>0</v>
      </c>
      <c r="P1438">
        <v>19445</v>
      </c>
      <c r="Q1438" t="s">
        <v>3674</v>
      </c>
      <c r="R1438" t="s">
        <v>3671</v>
      </c>
      <c r="S1438" t="s">
        <v>3672</v>
      </c>
      <c r="T1438" t="s">
        <v>125</v>
      </c>
      <c r="U1438">
        <v>18728220</v>
      </c>
      <c r="V1438" t="s">
        <v>3673</v>
      </c>
      <c r="AB1438" t="s">
        <v>130</v>
      </c>
      <c r="AC1438" t="s">
        <v>130</v>
      </c>
      <c r="AD1438" t="s">
        <v>125</v>
      </c>
      <c r="AE1438" t="s">
        <v>125</v>
      </c>
      <c r="AF1438" t="s">
        <v>130</v>
      </c>
      <c r="AG1438" t="s">
        <v>130</v>
      </c>
      <c r="AI1438">
        <v>2</v>
      </c>
    </row>
    <row r="1439" spans="1:35" x14ac:dyDescent="0.2">
      <c r="A1439">
        <v>94</v>
      </c>
      <c r="B1439">
        <v>19223</v>
      </c>
      <c r="C1439" t="s">
        <v>5371</v>
      </c>
      <c r="D1439" t="s">
        <v>4473</v>
      </c>
      <c r="E1439" t="s">
        <v>3665</v>
      </c>
      <c r="F1439" t="s">
        <v>3666</v>
      </c>
      <c r="G1439">
        <v>0</v>
      </c>
      <c r="H1439">
        <v>7</v>
      </c>
      <c r="I1439" t="s">
        <v>3667</v>
      </c>
      <c r="J1439" t="s">
        <v>3667</v>
      </c>
      <c r="L1439" t="s">
        <v>4474</v>
      </c>
      <c r="M1439" t="s">
        <v>5008</v>
      </c>
      <c r="N1439">
        <v>160918</v>
      </c>
      <c r="O1439" t="b">
        <v>0</v>
      </c>
      <c r="P1439">
        <v>15630</v>
      </c>
      <c r="Q1439" t="s">
        <v>3675</v>
      </c>
      <c r="R1439" t="s">
        <v>3676</v>
      </c>
      <c r="S1439" t="s">
        <v>3677</v>
      </c>
      <c r="T1439" t="s">
        <v>125</v>
      </c>
      <c r="U1439">
        <v>18728218</v>
      </c>
      <c r="V1439" t="s">
        <v>4475</v>
      </c>
      <c r="X1439">
        <v>0.50800001621246338</v>
      </c>
      <c r="Z1439">
        <v>1.016000032424927</v>
      </c>
      <c r="AA1439" t="s">
        <v>3679</v>
      </c>
      <c r="AB1439" t="s">
        <v>130</v>
      </c>
      <c r="AC1439" t="s">
        <v>130</v>
      </c>
      <c r="AD1439" t="s">
        <v>125</v>
      </c>
      <c r="AE1439" t="s">
        <v>125</v>
      </c>
      <c r="AF1439" t="s">
        <v>130</v>
      </c>
      <c r="AG1439" t="s">
        <v>130</v>
      </c>
      <c r="AI1439">
        <v>2</v>
      </c>
    </row>
    <row r="1440" spans="1:35" x14ac:dyDescent="0.2">
      <c r="A1440">
        <v>94</v>
      </c>
      <c r="B1440">
        <v>19223</v>
      </c>
      <c r="C1440" t="s">
        <v>5371</v>
      </c>
      <c r="D1440" t="s">
        <v>4473</v>
      </c>
      <c r="E1440" t="s">
        <v>3665</v>
      </c>
      <c r="F1440" t="s">
        <v>3666</v>
      </c>
      <c r="G1440">
        <v>0</v>
      </c>
      <c r="H1440">
        <v>7</v>
      </c>
      <c r="I1440" t="s">
        <v>3667</v>
      </c>
      <c r="J1440" t="s">
        <v>3667</v>
      </c>
      <c r="L1440" t="s">
        <v>4474</v>
      </c>
      <c r="M1440" t="s">
        <v>5008</v>
      </c>
      <c r="N1440">
        <v>160921</v>
      </c>
      <c r="O1440" t="b">
        <v>1</v>
      </c>
      <c r="P1440">
        <v>22067</v>
      </c>
      <c r="Q1440" t="s">
        <v>3684</v>
      </c>
      <c r="R1440" t="s">
        <v>3681</v>
      </c>
      <c r="S1440" t="s">
        <v>3682</v>
      </c>
      <c r="T1440" t="s">
        <v>125</v>
      </c>
      <c r="AB1440" t="s">
        <v>125</v>
      </c>
      <c r="AC1440" t="s">
        <v>125</v>
      </c>
      <c r="AD1440" t="s">
        <v>125</v>
      </c>
      <c r="AE1440" t="s">
        <v>125</v>
      </c>
      <c r="AF1440" t="s">
        <v>125</v>
      </c>
      <c r="AG1440" t="s">
        <v>125</v>
      </c>
    </row>
    <row r="1441" spans="1:35" x14ac:dyDescent="0.2">
      <c r="A1441">
        <v>95</v>
      </c>
      <c r="B1441">
        <v>19224</v>
      </c>
      <c r="C1441" t="s">
        <v>5372</v>
      </c>
      <c r="D1441" t="s">
        <v>4473</v>
      </c>
      <c r="E1441" t="s">
        <v>3665</v>
      </c>
      <c r="F1441" t="s">
        <v>4214</v>
      </c>
      <c r="G1441">
        <v>0</v>
      </c>
      <c r="H1441">
        <v>0</v>
      </c>
      <c r="I1441" t="s">
        <v>3667</v>
      </c>
      <c r="J1441" t="s">
        <v>3667</v>
      </c>
      <c r="L1441" t="s">
        <v>4474</v>
      </c>
      <c r="M1441" t="s">
        <v>5008</v>
      </c>
      <c r="N1441">
        <v>160923</v>
      </c>
      <c r="O1441" t="b">
        <v>0</v>
      </c>
      <c r="P1441">
        <v>15820</v>
      </c>
      <c r="Q1441" t="s">
        <v>3670</v>
      </c>
      <c r="R1441" t="s">
        <v>3671</v>
      </c>
      <c r="S1441" t="s">
        <v>3672</v>
      </c>
      <c r="T1441" t="s">
        <v>125</v>
      </c>
      <c r="U1441">
        <v>18728228</v>
      </c>
      <c r="V1441" t="s">
        <v>3673</v>
      </c>
      <c r="AB1441" t="s">
        <v>130</v>
      </c>
      <c r="AC1441" t="s">
        <v>130</v>
      </c>
      <c r="AD1441" t="s">
        <v>125</v>
      </c>
      <c r="AE1441" t="s">
        <v>125</v>
      </c>
      <c r="AF1441" t="s">
        <v>125</v>
      </c>
      <c r="AG1441" t="s">
        <v>130</v>
      </c>
      <c r="AI1441">
        <v>2</v>
      </c>
    </row>
    <row r="1442" spans="1:35" x14ac:dyDescent="0.2">
      <c r="A1442">
        <v>95</v>
      </c>
      <c r="B1442">
        <v>19224</v>
      </c>
      <c r="C1442" t="s">
        <v>5372</v>
      </c>
      <c r="D1442" t="s">
        <v>4473</v>
      </c>
      <c r="E1442" t="s">
        <v>3665</v>
      </c>
      <c r="F1442" t="s">
        <v>4214</v>
      </c>
      <c r="G1442">
        <v>0</v>
      </c>
      <c r="H1442">
        <v>0</v>
      </c>
      <c r="I1442" t="s">
        <v>3667</v>
      </c>
      <c r="J1442" t="s">
        <v>3667</v>
      </c>
      <c r="L1442" t="s">
        <v>4474</v>
      </c>
      <c r="M1442" t="s">
        <v>5008</v>
      </c>
      <c r="N1442">
        <v>160924</v>
      </c>
      <c r="O1442" t="b">
        <v>0</v>
      </c>
      <c r="P1442">
        <v>19445</v>
      </c>
      <c r="Q1442" t="s">
        <v>3674</v>
      </c>
      <c r="R1442" t="s">
        <v>3671</v>
      </c>
      <c r="S1442" t="s">
        <v>3672</v>
      </c>
      <c r="T1442" t="s">
        <v>125</v>
      </c>
      <c r="U1442">
        <v>18728229</v>
      </c>
      <c r="V1442" t="s">
        <v>3673</v>
      </c>
      <c r="AB1442" t="s">
        <v>130</v>
      </c>
      <c r="AC1442" t="s">
        <v>130</v>
      </c>
      <c r="AD1442" t="s">
        <v>125</v>
      </c>
      <c r="AE1442" t="s">
        <v>125</v>
      </c>
      <c r="AF1442" t="s">
        <v>130</v>
      </c>
      <c r="AG1442" t="s">
        <v>130</v>
      </c>
      <c r="AI1442">
        <v>2</v>
      </c>
    </row>
    <row r="1443" spans="1:35" x14ac:dyDescent="0.2">
      <c r="A1443">
        <v>95</v>
      </c>
      <c r="B1443">
        <v>19224</v>
      </c>
      <c r="C1443" t="s">
        <v>5372</v>
      </c>
      <c r="D1443" t="s">
        <v>4473</v>
      </c>
      <c r="E1443" t="s">
        <v>3665</v>
      </c>
      <c r="F1443" t="s">
        <v>4214</v>
      </c>
      <c r="G1443">
        <v>0</v>
      </c>
      <c r="H1443">
        <v>0</v>
      </c>
      <c r="I1443" t="s">
        <v>3667</v>
      </c>
      <c r="J1443" t="s">
        <v>3667</v>
      </c>
      <c r="L1443" t="s">
        <v>4474</v>
      </c>
      <c r="M1443" t="s">
        <v>5008</v>
      </c>
      <c r="N1443">
        <v>160922</v>
      </c>
      <c r="O1443" t="b">
        <v>0</v>
      </c>
      <c r="P1443">
        <v>15630</v>
      </c>
      <c r="Q1443" t="s">
        <v>3675</v>
      </c>
      <c r="R1443" t="s">
        <v>3676</v>
      </c>
      <c r="S1443" t="s">
        <v>3677</v>
      </c>
      <c r="T1443" t="s">
        <v>125</v>
      </c>
      <c r="U1443">
        <v>18728227</v>
      </c>
      <c r="V1443" t="s">
        <v>4475</v>
      </c>
      <c r="X1443">
        <v>0.50800001621246338</v>
      </c>
      <c r="Z1443">
        <v>1.016000032424927</v>
      </c>
      <c r="AA1443" t="s">
        <v>3679</v>
      </c>
      <c r="AB1443" t="s">
        <v>130</v>
      </c>
      <c r="AC1443" t="s">
        <v>130</v>
      </c>
      <c r="AD1443" t="s">
        <v>125</v>
      </c>
      <c r="AE1443" t="s">
        <v>125</v>
      </c>
      <c r="AF1443" t="s">
        <v>130</v>
      </c>
      <c r="AG1443" t="s">
        <v>130</v>
      </c>
      <c r="AI1443">
        <v>2</v>
      </c>
    </row>
    <row r="1444" spans="1:35" x14ac:dyDescent="0.2">
      <c r="A1444">
        <v>95</v>
      </c>
      <c r="B1444">
        <v>19224</v>
      </c>
      <c r="C1444" t="s">
        <v>5372</v>
      </c>
      <c r="D1444" t="s">
        <v>4473</v>
      </c>
      <c r="E1444" t="s">
        <v>3665</v>
      </c>
      <c r="F1444" t="s">
        <v>4214</v>
      </c>
      <c r="G1444">
        <v>0</v>
      </c>
      <c r="H1444">
        <v>0</v>
      </c>
      <c r="I1444" t="s">
        <v>3667</v>
      </c>
      <c r="J1444" t="s">
        <v>3667</v>
      </c>
      <c r="L1444" t="s">
        <v>4474</v>
      </c>
      <c r="M1444" t="s">
        <v>5008</v>
      </c>
      <c r="N1444">
        <v>160925</v>
      </c>
      <c r="O1444" t="b">
        <v>1</v>
      </c>
      <c r="P1444">
        <v>22067</v>
      </c>
      <c r="Q1444" t="s">
        <v>3684</v>
      </c>
      <c r="R1444" t="s">
        <v>3681</v>
      </c>
      <c r="S1444" t="s">
        <v>3682</v>
      </c>
      <c r="T1444" t="s">
        <v>125</v>
      </c>
      <c r="AB1444" t="s">
        <v>125</v>
      </c>
      <c r="AC1444" t="s">
        <v>125</v>
      </c>
      <c r="AD1444" t="s">
        <v>125</v>
      </c>
      <c r="AE1444" t="s">
        <v>125</v>
      </c>
      <c r="AF1444" t="s">
        <v>125</v>
      </c>
      <c r="AG1444" t="s">
        <v>125</v>
      </c>
    </row>
    <row r="1445" spans="1:35" x14ac:dyDescent="0.2">
      <c r="A1445">
        <v>96</v>
      </c>
      <c r="B1445">
        <v>19225</v>
      </c>
      <c r="C1445" t="s">
        <v>5373</v>
      </c>
      <c r="D1445" t="s">
        <v>4473</v>
      </c>
      <c r="E1445" t="s">
        <v>3665</v>
      </c>
      <c r="F1445" t="s">
        <v>4214</v>
      </c>
      <c r="G1445">
        <v>0</v>
      </c>
      <c r="H1445">
        <v>0</v>
      </c>
      <c r="I1445" t="s">
        <v>3667</v>
      </c>
      <c r="J1445" t="s">
        <v>3667</v>
      </c>
      <c r="L1445" t="s">
        <v>4474</v>
      </c>
      <c r="M1445" t="s">
        <v>5008</v>
      </c>
      <c r="N1445">
        <v>160927</v>
      </c>
      <c r="O1445" t="b">
        <v>0</v>
      </c>
      <c r="P1445">
        <v>15820</v>
      </c>
      <c r="Q1445" t="s">
        <v>3670</v>
      </c>
      <c r="R1445" t="s">
        <v>3671</v>
      </c>
      <c r="S1445" t="s">
        <v>3672</v>
      </c>
      <c r="T1445" t="s">
        <v>125</v>
      </c>
      <c r="U1445">
        <v>18728238</v>
      </c>
      <c r="V1445" t="s">
        <v>3673</v>
      </c>
      <c r="AB1445" t="s">
        <v>130</v>
      </c>
      <c r="AC1445" t="s">
        <v>130</v>
      </c>
      <c r="AD1445" t="s">
        <v>125</v>
      </c>
      <c r="AE1445" t="s">
        <v>125</v>
      </c>
      <c r="AF1445" t="s">
        <v>125</v>
      </c>
      <c r="AG1445" t="s">
        <v>130</v>
      </c>
      <c r="AI1445">
        <v>2</v>
      </c>
    </row>
    <row r="1446" spans="1:35" x14ac:dyDescent="0.2">
      <c r="A1446">
        <v>96</v>
      </c>
      <c r="B1446">
        <v>19225</v>
      </c>
      <c r="C1446" t="s">
        <v>5373</v>
      </c>
      <c r="D1446" t="s">
        <v>4473</v>
      </c>
      <c r="E1446" t="s">
        <v>3665</v>
      </c>
      <c r="F1446" t="s">
        <v>4214</v>
      </c>
      <c r="G1446">
        <v>0</v>
      </c>
      <c r="H1446">
        <v>0</v>
      </c>
      <c r="I1446" t="s">
        <v>3667</v>
      </c>
      <c r="J1446" t="s">
        <v>3667</v>
      </c>
      <c r="L1446" t="s">
        <v>4474</v>
      </c>
      <c r="M1446" t="s">
        <v>5008</v>
      </c>
      <c r="N1446">
        <v>160928</v>
      </c>
      <c r="O1446" t="b">
        <v>0</v>
      </c>
      <c r="P1446">
        <v>19445</v>
      </c>
      <c r="Q1446" t="s">
        <v>3674</v>
      </c>
      <c r="R1446" t="s">
        <v>3671</v>
      </c>
      <c r="S1446" t="s">
        <v>3672</v>
      </c>
      <c r="T1446" t="s">
        <v>125</v>
      </c>
      <c r="U1446">
        <v>18728239</v>
      </c>
      <c r="V1446" t="s">
        <v>3673</v>
      </c>
      <c r="AB1446" t="s">
        <v>130</v>
      </c>
      <c r="AC1446" t="s">
        <v>130</v>
      </c>
      <c r="AD1446" t="s">
        <v>125</v>
      </c>
      <c r="AE1446" t="s">
        <v>125</v>
      </c>
      <c r="AF1446" t="s">
        <v>130</v>
      </c>
      <c r="AG1446" t="s">
        <v>130</v>
      </c>
      <c r="AI1446">
        <v>2</v>
      </c>
    </row>
    <row r="1447" spans="1:35" x14ac:dyDescent="0.2">
      <c r="A1447">
        <v>96</v>
      </c>
      <c r="B1447">
        <v>19225</v>
      </c>
      <c r="C1447" t="s">
        <v>5373</v>
      </c>
      <c r="D1447" t="s">
        <v>4473</v>
      </c>
      <c r="E1447" t="s">
        <v>3665</v>
      </c>
      <c r="F1447" t="s">
        <v>4214</v>
      </c>
      <c r="G1447">
        <v>0</v>
      </c>
      <c r="H1447">
        <v>0</v>
      </c>
      <c r="I1447" t="s">
        <v>3667</v>
      </c>
      <c r="J1447" t="s">
        <v>3667</v>
      </c>
      <c r="L1447" t="s">
        <v>4474</v>
      </c>
      <c r="M1447" t="s">
        <v>5008</v>
      </c>
      <c r="N1447">
        <v>160926</v>
      </c>
      <c r="O1447" t="b">
        <v>0</v>
      </c>
      <c r="P1447">
        <v>15630</v>
      </c>
      <c r="Q1447" t="s">
        <v>3675</v>
      </c>
      <c r="R1447" t="s">
        <v>3676</v>
      </c>
      <c r="S1447" t="s">
        <v>3677</v>
      </c>
      <c r="T1447" t="s">
        <v>125</v>
      </c>
      <c r="U1447">
        <v>18728237</v>
      </c>
      <c r="V1447" t="s">
        <v>5374</v>
      </c>
      <c r="X1447">
        <v>2.5</v>
      </c>
      <c r="Z1447">
        <v>7.619999885559082</v>
      </c>
      <c r="AA1447" t="s">
        <v>3679</v>
      </c>
      <c r="AB1447" t="s">
        <v>130</v>
      </c>
      <c r="AC1447" t="s">
        <v>130</v>
      </c>
      <c r="AD1447" t="s">
        <v>125</v>
      </c>
      <c r="AE1447" t="s">
        <v>125</v>
      </c>
      <c r="AF1447" t="s">
        <v>130</v>
      </c>
      <c r="AG1447" t="s">
        <v>130</v>
      </c>
      <c r="AI1447">
        <v>2</v>
      </c>
    </row>
    <row r="1448" spans="1:35" x14ac:dyDescent="0.2">
      <c r="A1448">
        <v>96</v>
      </c>
      <c r="B1448">
        <v>19225</v>
      </c>
      <c r="C1448" t="s">
        <v>5373</v>
      </c>
      <c r="D1448" t="s">
        <v>4473</v>
      </c>
      <c r="E1448" t="s">
        <v>3665</v>
      </c>
      <c r="F1448" t="s">
        <v>4214</v>
      </c>
      <c r="G1448">
        <v>0</v>
      </c>
      <c r="H1448">
        <v>0</v>
      </c>
      <c r="I1448" t="s">
        <v>3667</v>
      </c>
      <c r="J1448" t="s">
        <v>3667</v>
      </c>
      <c r="L1448" t="s">
        <v>4474</v>
      </c>
      <c r="M1448" t="s">
        <v>5008</v>
      </c>
      <c r="N1448">
        <v>160929</v>
      </c>
      <c r="O1448" t="b">
        <v>1</v>
      </c>
      <c r="P1448">
        <v>22067</v>
      </c>
      <c r="Q1448" t="s">
        <v>3684</v>
      </c>
      <c r="R1448" t="s">
        <v>3681</v>
      </c>
      <c r="S1448" t="s">
        <v>3682</v>
      </c>
      <c r="T1448" t="s">
        <v>125</v>
      </c>
      <c r="AB1448" t="s">
        <v>125</v>
      </c>
      <c r="AC1448" t="s">
        <v>125</v>
      </c>
      <c r="AD1448" t="s">
        <v>125</v>
      </c>
      <c r="AE1448" t="s">
        <v>125</v>
      </c>
      <c r="AF1448" t="s">
        <v>125</v>
      </c>
      <c r="AG1448" t="s">
        <v>125</v>
      </c>
    </row>
    <row r="1449" spans="1:35" x14ac:dyDescent="0.2">
      <c r="A1449">
        <v>97</v>
      </c>
      <c r="B1449">
        <v>19226</v>
      </c>
      <c r="C1449" t="s">
        <v>5375</v>
      </c>
      <c r="D1449" t="s">
        <v>4473</v>
      </c>
      <c r="E1449" t="s">
        <v>3665</v>
      </c>
      <c r="F1449" t="s">
        <v>4214</v>
      </c>
      <c r="G1449">
        <v>0</v>
      </c>
      <c r="H1449">
        <v>0</v>
      </c>
      <c r="I1449" t="s">
        <v>3667</v>
      </c>
      <c r="J1449" t="s">
        <v>3667</v>
      </c>
      <c r="L1449" t="s">
        <v>4474</v>
      </c>
      <c r="M1449" t="s">
        <v>5008</v>
      </c>
      <c r="N1449">
        <v>160931</v>
      </c>
      <c r="O1449" t="b">
        <v>0</v>
      </c>
      <c r="P1449">
        <v>15820</v>
      </c>
      <c r="Q1449" t="s">
        <v>3670</v>
      </c>
      <c r="R1449" t="s">
        <v>3671</v>
      </c>
      <c r="S1449" t="s">
        <v>3672</v>
      </c>
      <c r="T1449" t="s">
        <v>125</v>
      </c>
      <c r="U1449">
        <v>18728242</v>
      </c>
      <c r="V1449" t="s">
        <v>3673</v>
      </c>
      <c r="AB1449" t="s">
        <v>130</v>
      </c>
      <c r="AC1449" t="s">
        <v>130</v>
      </c>
      <c r="AD1449" t="s">
        <v>125</v>
      </c>
      <c r="AE1449" t="s">
        <v>125</v>
      </c>
      <c r="AF1449" t="s">
        <v>125</v>
      </c>
      <c r="AG1449" t="s">
        <v>130</v>
      </c>
      <c r="AI1449">
        <v>2</v>
      </c>
    </row>
    <row r="1450" spans="1:35" x14ac:dyDescent="0.2">
      <c r="A1450">
        <v>97</v>
      </c>
      <c r="B1450">
        <v>19226</v>
      </c>
      <c r="C1450" t="s">
        <v>5375</v>
      </c>
      <c r="D1450" t="s">
        <v>4473</v>
      </c>
      <c r="E1450" t="s">
        <v>3665</v>
      </c>
      <c r="F1450" t="s">
        <v>4214</v>
      </c>
      <c r="G1450">
        <v>0</v>
      </c>
      <c r="H1450">
        <v>0</v>
      </c>
      <c r="I1450" t="s">
        <v>3667</v>
      </c>
      <c r="J1450" t="s">
        <v>3667</v>
      </c>
      <c r="L1450" t="s">
        <v>4474</v>
      </c>
      <c r="M1450" t="s">
        <v>5008</v>
      </c>
      <c r="N1450">
        <v>160932</v>
      </c>
      <c r="O1450" t="b">
        <v>0</v>
      </c>
      <c r="P1450">
        <v>19445</v>
      </c>
      <c r="Q1450" t="s">
        <v>3674</v>
      </c>
      <c r="R1450" t="s">
        <v>3671</v>
      </c>
      <c r="S1450" t="s">
        <v>3672</v>
      </c>
      <c r="T1450" t="s">
        <v>125</v>
      </c>
      <c r="U1450">
        <v>18728243</v>
      </c>
      <c r="V1450" t="s">
        <v>3673</v>
      </c>
      <c r="AB1450" t="s">
        <v>130</v>
      </c>
      <c r="AC1450" t="s">
        <v>130</v>
      </c>
      <c r="AD1450" t="s">
        <v>125</v>
      </c>
      <c r="AE1450" t="s">
        <v>125</v>
      </c>
      <c r="AF1450" t="s">
        <v>130</v>
      </c>
      <c r="AG1450" t="s">
        <v>130</v>
      </c>
      <c r="AI1450">
        <v>2</v>
      </c>
    </row>
    <row r="1451" spans="1:35" x14ac:dyDescent="0.2">
      <c r="A1451">
        <v>97</v>
      </c>
      <c r="B1451">
        <v>19226</v>
      </c>
      <c r="C1451" t="s">
        <v>5375</v>
      </c>
      <c r="D1451" t="s">
        <v>4473</v>
      </c>
      <c r="E1451" t="s">
        <v>3665</v>
      </c>
      <c r="F1451" t="s">
        <v>4214</v>
      </c>
      <c r="G1451">
        <v>0</v>
      </c>
      <c r="H1451">
        <v>0</v>
      </c>
      <c r="I1451" t="s">
        <v>3667</v>
      </c>
      <c r="J1451" t="s">
        <v>3667</v>
      </c>
      <c r="L1451" t="s">
        <v>4474</v>
      </c>
      <c r="M1451" t="s">
        <v>5008</v>
      </c>
      <c r="N1451">
        <v>160930</v>
      </c>
      <c r="O1451" t="b">
        <v>0</v>
      </c>
      <c r="P1451">
        <v>15630</v>
      </c>
      <c r="Q1451" t="s">
        <v>3675</v>
      </c>
      <c r="R1451" t="s">
        <v>3676</v>
      </c>
      <c r="S1451" t="s">
        <v>3677</v>
      </c>
      <c r="T1451" t="s">
        <v>125</v>
      </c>
      <c r="U1451">
        <v>18728241</v>
      </c>
      <c r="V1451" t="s">
        <v>5374</v>
      </c>
      <c r="X1451">
        <v>2.5</v>
      </c>
      <c r="Z1451">
        <v>7.619999885559082</v>
      </c>
      <c r="AA1451" t="s">
        <v>3679</v>
      </c>
      <c r="AB1451" t="s">
        <v>130</v>
      </c>
      <c r="AC1451" t="s">
        <v>130</v>
      </c>
      <c r="AD1451" t="s">
        <v>125</v>
      </c>
      <c r="AE1451" t="s">
        <v>125</v>
      </c>
      <c r="AF1451" t="s">
        <v>130</v>
      </c>
      <c r="AG1451" t="s">
        <v>130</v>
      </c>
      <c r="AI1451">
        <v>2</v>
      </c>
    </row>
    <row r="1452" spans="1:35" x14ac:dyDescent="0.2">
      <c r="A1452">
        <v>97</v>
      </c>
      <c r="B1452">
        <v>19226</v>
      </c>
      <c r="C1452" t="s">
        <v>5375</v>
      </c>
      <c r="D1452" t="s">
        <v>4473</v>
      </c>
      <c r="E1452" t="s">
        <v>3665</v>
      </c>
      <c r="F1452" t="s">
        <v>4214</v>
      </c>
      <c r="G1452">
        <v>0</v>
      </c>
      <c r="H1452">
        <v>0</v>
      </c>
      <c r="I1452" t="s">
        <v>3667</v>
      </c>
      <c r="J1452" t="s">
        <v>3667</v>
      </c>
      <c r="L1452" t="s">
        <v>4474</v>
      </c>
      <c r="M1452" t="s">
        <v>5008</v>
      </c>
      <c r="N1452">
        <v>160933</v>
      </c>
      <c r="O1452" t="b">
        <v>1</v>
      </c>
      <c r="P1452">
        <v>22067</v>
      </c>
      <c r="Q1452" t="s">
        <v>3684</v>
      </c>
      <c r="R1452" t="s">
        <v>3681</v>
      </c>
      <c r="S1452" t="s">
        <v>3682</v>
      </c>
      <c r="T1452" t="s">
        <v>125</v>
      </c>
      <c r="AB1452" t="s">
        <v>125</v>
      </c>
      <c r="AC1452" t="s">
        <v>125</v>
      </c>
      <c r="AD1452" t="s">
        <v>125</v>
      </c>
      <c r="AE1452" t="s">
        <v>125</v>
      </c>
      <c r="AF1452" t="s">
        <v>125</v>
      </c>
      <c r="AG1452" t="s">
        <v>125</v>
      </c>
    </row>
    <row r="1453" spans="1:35" x14ac:dyDescent="0.2">
      <c r="A1453">
        <v>98</v>
      </c>
      <c r="B1453">
        <v>19227</v>
      </c>
      <c r="C1453" t="s">
        <v>5376</v>
      </c>
      <c r="D1453" t="s">
        <v>4473</v>
      </c>
      <c r="E1453" t="s">
        <v>3665</v>
      </c>
      <c r="F1453" t="s">
        <v>4214</v>
      </c>
      <c r="G1453">
        <v>0</v>
      </c>
      <c r="H1453">
        <v>0</v>
      </c>
      <c r="I1453" t="s">
        <v>3667</v>
      </c>
      <c r="J1453" t="s">
        <v>3667</v>
      </c>
      <c r="L1453" t="s">
        <v>4474</v>
      </c>
      <c r="M1453" t="s">
        <v>5008</v>
      </c>
      <c r="N1453">
        <v>160935</v>
      </c>
      <c r="O1453" t="b">
        <v>0</v>
      </c>
      <c r="P1453">
        <v>15820</v>
      </c>
      <c r="Q1453" t="s">
        <v>3670</v>
      </c>
      <c r="R1453" t="s">
        <v>3671</v>
      </c>
      <c r="S1453" t="s">
        <v>3672</v>
      </c>
      <c r="T1453" t="s">
        <v>125</v>
      </c>
      <c r="U1453">
        <v>18728325</v>
      </c>
      <c r="V1453" t="s">
        <v>3673</v>
      </c>
      <c r="AB1453" t="s">
        <v>130</v>
      </c>
      <c r="AC1453" t="s">
        <v>130</v>
      </c>
      <c r="AD1453" t="s">
        <v>125</v>
      </c>
      <c r="AE1453" t="s">
        <v>125</v>
      </c>
      <c r="AF1453" t="s">
        <v>125</v>
      </c>
      <c r="AG1453" t="s">
        <v>130</v>
      </c>
      <c r="AI1453">
        <v>2</v>
      </c>
    </row>
    <row r="1454" spans="1:35" x14ac:dyDescent="0.2">
      <c r="A1454">
        <v>98</v>
      </c>
      <c r="B1454">
        <v>19227</v>
      </c>
      <c r="C1454" t="s">
        <v>5376</v>
      </c>
      <c r="D1454" t="s">
        <v>4473</v>
      </c>
      <c r="E1454" t="s">
        <v>3665</v>
      </c>
      <c r="F1454" t="s">
        <v>4214</v>
      </c>
      <c r="G1454">
        <v>0</v>
      </c>
      <c r="H1454">
        <v>0</v>
      </c>
      <c r="I1454" t="s">
        <v>3667</v>
      </c>
      <c r="J1454" t="s">
        <v>3667</v>
      </c>
      <c r="L1454" t="s">
        <v>4474</v>
      </c>
      <c r="M1454" t="s">
        <v>5008</v>
      </c>
      <c r="N1454">
        <v>160936</v>
      </c>
      <c r="O1454" t="b">
        <v>0</v>
      </c>
      <c r="P1454">
        <v>19445</v>
      </c>
      <c r="Q1454" t="s">
        <v>3674</v>
      </c>
      <c r="R1454" t="s">
        <v>3671</v>
      </c>
      <c r="S1454" t="s">
        <v>3672</v>
      </c>
      <c r="T1454" t="s">
        <v>125</v>
      </c>
      <c r="U1454">
        <v>18728326</v>
      </c>
      <c r="V1454" t="s">
        <v>3673</v>
      </c>
      <c r="AB1454" t="s">
        <v>130</v>
      </c>
      <c r="AC1454" t="s">
        <v>130</v>
      </c>
      <c r="AD1454" t="s">
        <v>125</v>
      </c>
      <c r="AE1454" t="s">
        <v>125</v>
      </c>
      <c r="AF1454" t="s">
        <v>130</v>
      </c>
      <c r="AG1454" t="s">
        <v>130</v>
      </c>
      <c r="AI1454">
        <v>2</v>
      </c>
    </row>
    <row r="1455" spans="1:35" x14ac:dyDescent="0.2">
      <c r="A1455">
        <v>98</v>
      </c>
      <c r="B1455">
        <v>19227</v>
      </c>
      <c r="C1455" t="s">
        <v>5376</v>
      </c>
      <c r="D1455" t="s">
        <v>4473</v>
      </c>
      <c r="E1455" t="s">
        <v>3665</v>
      </c>
      <c r="F1455" t="s">
        <v>4214</v>
      </c>
      <c r="G1455">
        <v>0</v>
      </c>
      <c r="H1455">
        <v>0</v>
      </c>
      <c r="I1455" t="s">
        <v>3667</v>
      </c>
      <c r="J1455" t="s">
        <v>3667</v>
      </c>
      <c r="L1455" t="s">
        <v>4474</v>
      </c>
      <c r="M1455" t="s">
        <v>5008</v>
      </c>
      <c r="N1455">
        <v>160934</v>
      </c>
      <c r="O1455" t="b">
        <v>0</v>
      </c>
      <c r="P1455">
        <v>15630</v>
      </c>
      <c r="Q1455" t="s">
        <v>3675</v>
      </c>
      <c r="R1455" t="s">
        <v>3676</v>
      </c>
      <c r="S1455" t="s">
        <v>3677</v>
      </c>
      <c r="T1455" t="s">
        <v>125</v>
      </c>
      <c r="U1455">
        <v>18728324</v>
      </c>
      <c r="V1455" t="s">
        <v>5377</v>
      </c>
      <c r="X1455">
        <v>5.0799999237060547</v>
      </c>
      <c r="Z1455">
        <v>10.159999847412109</v>
      </c>
      <c r="AA1455" t="s">
        <v>3679</v>
      </c>
      <c r="AB1455" t="s">
        <v>130</v>
      </c>
      <c r="AC1455" t="s">
        <v>130</v>
      </c>
      <c r="AD1455" t="s">
        <v>125</v>
      </c>
      <c r="AE1455" t="s">
        <v>125</v>
      </c>
      <c r="AF1455" t="s">
        <v>130</v>
      </c>
      <c r="AG1455" t="s">
        <v>130</v>
      </c>
      <c r="AI1455">
        <v>2</v>
      </c>
    </row>
    <row r="1456" spans="1:35" x14ac:dyDescent="0.2">
      <c r="A1456">
        <v>98</v>
      </c>
      <c r="B1456">
        <v>19227</v>
      </c>
      <c r="C1456" t="s">
        <v>5376</v>
      </c>
      <c r="D1456" t="s">
        <v>4473</v>
      </c>
      <c r="E1456" t="s">
        <v>3665</v>
      </c>
      <c r="F1456" t="s">
        <v>4214</v>
      </c>
      <c r="G1456">
        <v>0</v>
      </c>
      <c r="H1456">
        <v>0</v>
      </c>
      <c r="I1456" t="s">
        <v>3667</v>
      </c>
      <c r="J1456" t="s">
        <v>3667</v>
      </c>
      <c r="L1456" t="s">
        <v>4474</v>
      </c>
      <c r="M1456" t="s">
        <v>5008</v>
      </c>
      <c r="N1456">
        <v>160937</v>
      </c>
      <c r="O1456" t="b">
        <v>1</v>
      </c>
      <c r="P1456">
        <v>22067</v>
      </c>
      <c r="Q1456" t="s">
        <v>3684</v>
      </c>
      <c r="R1456" t="s">
        <v>3681</v>
      </c>
      <c r="S1456" t="s">
        <v>3682</v>
      </c>
      <c r="T1456" t="s">
        <v>125</v>
      </c>
      <c r="AB1456" t="s">
        <v>125</v>
      </c>
      <c r="AC1456" t="s">
        <v>125</v>
      </c>
      <c r="AD1456" t="s">
        <v>125</v>
      </c>
      <c r="AE1456" t="s">
        <v>125</v>
      </c>
      <c r="AF1456" t="s">
        <v>125</v>
      </c>
      <c r="AG1456" t="s">
        <v>125</v>
      </c>
    </row>
    <row r="1457" spans="1:35" x14ac:dyDescent="0.2">
      <c r="A1457">
        <v>99</v>
      </c>
      <c r="B1457">
        <v>19228</v>
      </c>
      <c r="C1457" t="s">
        <v>5378</v>
      </c>
      <c r="D1457" t="s">
        <v>4473</v>
      </c>
      <c r="E1457" t="s">
        <v>3665</v>
      </c>
      <c r="F1457" t="s">
        <v>4214</v>
      </c>
      <c r="G1457">
        <v>0</v>
      </c>
      <c r="H1457">
        <v>0</v>
      </c>
      <c r="I1457" t="s">
        <v>3667</v>
      </c>
      <c r="J1457" t="s">
        <v>3667</v>
      </c>
      <c r="L1457" t="s">
        <v>4474</v>
      </c>
      <c r="M1457" t="s">
        <v>5008</v>
      </c>
      <c r="N1457">
        <v>160939</v>
      </c>
      <c r="O1457" t="b">
        <v>0</v>
      </c>
      <c r="P1457">
        <v>15820</v>
      </c>
      <c r="Q1457" t="s">
        <v>3670</v>
      </c>
      <c r="R1457" t="s">
        <v>3671</v>
      </c>
      <c r="S1457" t="s">
        <v>3672</v>
      </c>
      <c r="T1457" t="s">
        <v>125</v>
      </c>
      <c r="U1457">
        <v>18728951</v>
      </c>
      <c r="V1457" t="s">
        <v>3673</v>
      </c>
      <c r="AB1457" t="s">
        <v>130</v>
      </c>
      <c r="AC1457" t="s">
        <v>130</v>
      </c>
      <c r="AD1457" t="s">
        <v>125</v>
      </c>
      <c r="AE1457" t="s">
        <v>125</v>
      </c>
      <c r="AF1457" t="s">
        <v>125</v>
      </c>
      <c r="AG1457" t="s">
        <v>130</v>
      </c>
      <c r="AI1457">
        <v>2</v>
      </c>
    </row>
    <row r="1458" spans="1:35" x14ac:dyDescent="0.2">
      <c r="A1458">
        <v>99</v>
      </c>
      <c r="B1458">
        <v>19228</v>
      </c>
      <c r="C1458" t="s">
        <v>5378</v>
      </c>
      <c r="D1458" t="s">
        <v>4473</v>
      </c>
      <c r="E1458" t="s">
        <v>3665</v>
      </c>
      <c r="F1458" t="s">
        <v>4214</v>
      </c>
      <c r="G1458">
        <v>0</v>
      </c>
      <c r="H1458">
        <v>0</v>
      </c>
      <c r="I1458" t="s">
        <v>3667</v>
      </c>
      <c r="J1458" t="s">
        <v>3667</v>
      </c>
      <c r="L1458" t="s">
        <v>4474</v>
      </c>
      <c r="M1458" t="s">
        <v>5008</v>
      </c>
      <c r="N1458">
        <v>160940</v>
      </c>
      <c r="O1458" t="b">
        <v>0</v>
      </c>
      <c r="P1458">
        <v>19445</v>
      </c>
      <c r="Q1458" t="s">
        <v>3674</v>
      </c>
      <c r="R1458" t="s">
        <v>3671</v>
      </c>
      <c r="S1458" t="s">
        <v>3672</v>
      </c>
      <c r="T1458" t="s">
        <v>125</v>
      </c>
      <c r="U1458">
        <v>18728952</v>
      </c>
      <c r="V1458" t="s">
        <v>3673</v>
      </c>
      <c r="AB1458" t="s">
        <v>130</v>
      </c>
      <c r="AC1458" t="s">
        <v>130</v>
      </c>
      <c r="AD1458" t="s">
        <v>125</v>
      </c>
      <c r="AE1458" t="s">
        <v>125</v>
      </c>
      <c r="AF1458" t="s">
        <v>130</v>
      </c>
      <c r="AG1458" t="s">
        <v>130</v>
      </c>
      <c r="AI1458">
        <v>2</v>
      </c>
    </row>
    <row r="1459" spans="1:35" x14ac:dyDescent="0.2">
      <c r="A1459">
        <v>99</v>
      </c>
      <c r="B1459">
        <v>19228</v>
      </c>
      <c r="C1459" t="s">
        <v>5378</v>
      </c>
      <c r="D1459" t="s">
        <v>4473</v>
      </c>
      <c r="E1459" t="s">
        <v>3665</v>
      </c>
      <c r="F1459" t="s">
        <v>4214</v>
      </c>
      <c r="G1459">
        <v>0</v>
      </c>
      <c r="H1459">
        <v>0</v>
      </c>
      <c r="I1459" t="s">
        <v>3667</v>
      </c>
      <c r="J1459" t="s">
        <v>3667</v>
      </c>
      <c r="L1459" t="s">
        <v>4474</v>
      </c>
      <c r="M1459" t="s">
        <v>5008</v>
      </c>
      <c r="N1459">
        <v>160938</v>
      </c>
      <c r="O1459" t="b">
        <v>0</v>
      </c>
      <c r="P1459">
        <v>15630</v>
      </c>
      <c r="Q1459" t="s">
        <v>3675</v>
      </c>
      <c r="R1459" t="s">
        <v>3676</v>
      </c>
      <c r="S1459" t="s">
        <v>3677</v>
      </c>
      <c r="T1459" t="s">
        <v>125</v>
      </c>
      <c r="U1459">
        <v>18728950</v>
      </c>
      <c r="V1459" t="s">
        <v>5377</v>
      </c>
      <c r="X1459">
        <v>5.0799999237060547</v>
      </c>
      <c r="Z1459">
        <v>10.159999847412109</v>
      </c>
      <c r="AA1459" t="s">
        <v>3679</v>
      </c>
      <c r="AB1459" t="s">
        <v>130</v>
      </c>
      <c r="AC1459" t="s">
        <v>130</v>
      </c>
      <c r="AD1459" t="s">
        <v>125</v>
      </c>
      <c r="AE1459" t="s">
        <v>125</v>
      </c>
      <c r="AF1459" t="s">
        <v>130</v>
      </c>
      <c r="AG1459" t="s">
        <v>130</v>
      </c>
      <c r="AI1459">
        <v>2</v>
      </c>
    </row>
    <row r="1460" spans="1:35" x14ac:dyDescent="0.2">
      <c r="A1460">
        <v>99</v>
      </c>
      <c r="B1460">
        <v>19228</v>
      </c>
      <c r="C1460" t="s">
        <v>5378</v>
      </c>
      <c r="D1460" t="s">
        <v>4473</v>
      </c>
      <c r="E1460" t="s">
        <v>3665</v>
      </c>
      <c r="F1460" t="s">
        <v>4214</v>
      </c>
      <c r="G1460">
        <v>0</v>
      </c>
      <c r="H1460">
        <v>0</v>
      </c>
      <c r="I1460" t="s">
        <v>3667</v>
      </c>
      <c r="J1460" t="s">
        <v>3667</v>
      </c>
      <c r="L1460" t="s">
        <v>4474</v>
      </c>
      <c r="M1460" t="s">
        <v>5008</v>
      </c>
      <c r="N1460">
        <v>160941</v>
      </c>
      <c r="O1460" t="b">
        <v>1</v>
      </c>
      <c r="P1460">
        <v>22067</v>
      </c>
      <c r="Q1460" t="s">
        <v>3684</v>
      </c>
      <c r="R1460" t="s">
        <v>3681</v>
      </c>
      <c r="S1460" t="s">
        <v>3682</v>
      </c>
      <c r="T1460" t="s">
        <v>125</v>
      </c>
      <c r="AB1460" t="s">
        <v>125</v>
      </c>
      <c r="AC1460" t="s">
        <v>125</v>
      </c>
      <c r="AD1460" t="s">
        <v>125</v>
      </c>
      <c r="AE1460" t="s">
        <v>125</v>
      </c>
      <c r="AF1460" t="s">
        <v>125</v>
      </c>
      <c r="AG1460" t="s">
        <v>125</v>
      </c>
    </row>
    <row r="1461" spans="1:35" x14ac:dyDescent="0.2">
      <c r="A1461">
        <v>100</v>
      </c>
      <c r="B1461">
        <v>19229</v>
      </c>
      <c r="C1461" t="s">
        <v>5379</v>
      </c>
      <c r="D1461" t="s">
        <v>4473</v>
      </c>
      <c r="E1461" t="s">
        <v>3665</v>
      </c>
      <c r="F1461" t="s">
        <v>4214</v>
      </c>
      <c r="G1461">
        <v>0</v>
      </c>
      <c r="H1461">
        <v>0</v>
      </c>
      <c r="I1461" t="s">
        <v>3667</v>
      </c>
      <c r="J1461" t="s">
        <v>3667</v>
      </c>
      <c r="L1461" t="s">
        <v>4474</v>
      </c>
      <c r="M1461" t="s">
        <v>5008</v>
      </c>
      <c r="N1461">
        <v>160943</v>
      </c>
      <c r="O1461" t="b">
        <v>0</v>
      </c>
      <c r="P1461">
        <v>15820</v>
      </c>
      <c r="Q1461" t="s">
        <v>3670</v>
      </c>
      <c r="R1461" t="s">
        <v>3671</v>
      </c>
      <c r="S1461" t="s">
        <v>3672</v>
      </c>
      <c r="T1461" t="s">
        <v>125</v>
      </c>
      <c r="U1461">
        <v>18728955</v>
      </c>
      <c r="V1461" t="s">
        <v>3673</v>
      </c>
      <c r="AB1461" t="s">
        <v>130</v>
      </c>
      <c r="AC1461" t="s">
        <v>130</v>
      </c>
      <c r="AD1461" t="s">
        <v>125</v>
      </c>
      <c r="AE1461" t="s">
        <v>125</v>
      </c>
      <c r="AF1461" t="s">
        <v>125</v>
      </c>
      <c r="AG1461" t="s">
        <v>130</v>
      </c>
      <c r="AI1461">
        <v>2</v>
      </c>
    </row>
    <row r="1462" spans="1:35" x14ac:dyDescent="0.2">
      <c r="A1462">
        <v>100</v>
      </c>
      <c r="B1462">
        <v>19229</v>
      </c>
      <c r="C1462" t="s">
        <v>5379</v>
      </c>
      <c r="D1462" t="s">
        <v>4473</v>
      </c>
      <c r="E1462" t="s">
        <v>3665</v>
      </c>
      <c r="F1462" t="s">
        <v>4214</v>
      </c>
      <c r="G1462">
        <v>0</v>
      </c>
      <c r="H1462">
        <v>0</v>
      </c>
      <c r="I1462" t="s">
        <v>3667</v>
      </c>
      <c r="J1462" t="s">
        <v>3667</v>
      </c>
      <c r="L1462" t="s">
        <v>4474</v>
      </c>
      <c r="M1462" t="s">
        <v>5008</v>
      </c>
      <c r="N1462">
        <v>160944</v>
      </c>
      <c r="O1462" t="b">
        <v>0</v>
      </c>
      <c r="P1462">
        <v>19445</v>
      </c>
      <c r="Q1462" t="s">
        <v>3674</v>
      </c>
      <c r="R1462" t="s">
        <v>3671</v>
      </c>
      <c r="S1462" t="s">
        <v>3672</v>
      </c>
      <c r="T1462" t="s">
        <v>125</v>
      </c>
      <c r="U1462">
        <v>18728956</v>
      </c>
      <c r="V1462" t="s">
        <v>3673</v>
      </c>
      <c r="AB1462" t="s">
        <v>130</v>
      </c>
      <c r="AC1462" t="s">
        <v>130</v>
      </c>
      <c r="AD1462" t="s">
        <v>125</v>
      </c>
      <c r="AE1462" t="s">
        <v>125</v>
      </c>
      <c r="AF1462" t="s">
        <v>130</v>
      </c>
      <c r="AG1462" t="s">
        <v>130</v>
      </c>
      <c r="AI1462">
        <v>2</v>
      </c>
    </row>
    <row r="1463" spans="1:35" x14ac:dyDescent="0.2">
      <c r="A1463">
        <v>100</v>
      </c>
      <c r="B1463">
        <v>19229</v>
      </c>
      <c r="C1463" t="s">
        <v>5379</v>
      </c>
      <c r="D1463" t="s">
        <v>4473</v>
      </c>
      <c r="E1463" t="s">
        <v>3665</v>
      </c>
      <c r="F1463" t="s">
        <v>4214</v>
      </c>
      <c r="G1463">
        <v>0</v>
      </c>
      <c r="H1463">
        <v>0</v>
      </c>
      <c r="I1463" t="s">
        <v>3667</v>
      </c>
      <c r="J1463" t="s">
        <v>3667</v>
      </c>
      <c r="L1463" t="s">
        <v>4474</v>
      </c>
      <c r="M1463" t="s">
        <v>5008</v>
      </c>
      <c r="N1463">
        <v>160942</v>
      </c>
      <c r="O1463" t="b">
        <v>0</v>
      </c>
      <c r="P1463">
        <v>15630</v>
      </c>
      <c r="Q1463" t="s">
        <v>3675</v>
      </c>
      <c r="R1463" t="s">
        <v>3676</v>
      </c>
      <c r="S1463" t="s">
        <v>3677</v>
      </c>
      <c r="T1463" t="s">
        <v>125</v>
      </c>
      <c r="U1463">
        <v>18728954</v>
      </c>
      <c r="V1463" t="s">
        <v>5380</v>
      </c>
      <c r="X1463">
        <v>12.69999980926514</v>
      </c>
      <c r="Z1463">
        <v>19.04999923706055</v>
      </c>
      <c r="AA1463" t="s">
        <v>3679</v>
      </c>
      <c r="AB1463" t="s">
        <v>130</v>
      </c>
      <c r="AC1463" t="s">
        <v>130</v>
      </c>
      <c r="AD1463" t="s">
        <v>125</v>
      </c>
      <c r="AE1463" t="s">
        <v>125</v>
      </c>
      <c r="AF1463" t="s">
        <v>130</v>
      </c>
      <c r="AG1463" t="s">
        <v>130</v>
      </c>
      <c r="AI1463">
        <v>2</v>
      </c>
    </row>
    <row r="1464" spans="1:35" x14ac:dyDescent="0.2">
      <c r="A1464">
        <v>100</v>
      </c>
      <c r="B1464">
        <v>19229</v>
      </c>
      <c r="C1464" t="s">
        <v>5379</v>
      </c>
      <c r="D1464" t="s">
        <v>4473</v>
      </c>
      <c r="E1464" t="s">
        <v>3665</v>
      </c>
      <c r="F1464" t="s">
        <v>4214</v>
      </c>
      <c r="G1464">
        <v>0</v>
      </c>
      <c r="H1464">
        <v>0</v>
      </c>
      <c r="I1464" t="s">
        <v>3667</v>
      </c>
      <c r="J1464" t="s">
        <v>3667</v>
      </c>
      <c r="L1464" t="s">
        <v>4474</v>
      </c>
      <c r="M1464" t="s">
        <v>5008</v>
      </c>
      <c r="N1464">
        <v>160945</v>
      </c>
      <c r="O1464" t="b">
        <v>1</v>
      </c>
      <c r="P1464">
        <v>22067</v>
      </c>
      <c r="Q1464" t="s">
        <v>3684</v>
      </c>
      <c r="R1464" t="s">
        <v>3681</v>
      </c>
      <c r="S1464" t="s">
        <v>3682</v>
      </c>
      <c r="T1464" t="s">
        <v>125</v>
      </c>
      <c r="AB1464" t="s">
        <v>125</v>
      </c>
      <c r="AC1464" t="s">
        <v>125</v>
      </c>
      <c r="AD1464" t="s">
        <v>125</v>
      </c>
      <c r="AE1464" t="s">
        <v>125</v>
      </c>
      <c r="AF1464" t="s">
        <v>125</v>
      </c>
      <c r="AG1464" t="s">
        <v>125</v>
      </c>
    </row>
    <row r="1465" spans="1:35" x14ac:dyDescent="0.2">
      <c r="A1465">
        <v>101</v>
      </c>
      <c r="B1465">
        <v>19230</v>
      </c>
      <c r="C1465" t="s">
        <v>5381</v>
      </c>
      <c r="D1465" t="s">
        <v>4473</v>
      </c>
      <c r="E1465" t="s">
        <v>3665</v>
      </c>
      <c r="F1465" t="s">
        <v>4214</v>
      </c>
      <c r="G1465">
        <v>0</v>
      </c>
      <c r="H1465">
        <v>0</v>
      </c>
      <c r="I1465" t="s">
        <v>3667</v>
      </c>
      <c r="J1465" t="s">
        <v>3667</v>
      </c>
      <c r="L1465" t="s">
        <v>4474</v>
      </c>
      <c r="M1465" t="s">
        <v>5008</v>
      </c>
      <c r="N1465">
        <v>160947</v>
      </c>
      <c r="O1465" t="b">
        <v>0</v>
      </c>
      <c r="P1465">
        <v>15820</v>
      </c>
      <c r="Q1465" t="s">
        <v>3670</v>
      </c>
      <c r="R1465" t="s">
        <v>3671</v>
      </c>
      <c r="S1465" t="s">
        <v>3672</v>
      </c>
      <c r="T1465" t="s">
        <v>125</v>
      </c>
      <c r="U1465">
        <v>18728982</v>
      </c>
      <c r="V1465" t="s">
        <v>3673</v>
      </c>
      <c r="AB1465" t="s">
        <v>130</v>
      </c>
      <c r="AC1465" t="s">
        <v>130</v>
      </c>
      <c r="AD1465" t="s">
        <v>125</v>
      </c>
      <c r="AE1465" t="s">
        <v>125</v>
      </c>
      <c r="AF1465" t="s">
        <v>125</v>
      </c>
      <c r="AG1465" t="s">
        <v>130</v>
      </c>
      <c r="AI1465">
        <v>2</v>
      </c>
    </row>
    <row r="1466" spans="1:35" x14ac:dyDescent="0.2">
      <c r="A1466">
        <v>101</v>
      </c>
      <c r="B1466">
        <v>19230</v>
      </c>
      <c r="C1466" t="s">
        <v>5381</v>
      </c>
      <c r="D1466" t="s">
        <v>4473</v>
      </c>
      <c r="E1466" t="s">
        <v>3665</v>
      </c>
      <c r="F1466" t="s">
        <v>4214</v>
      </c>
      <c r="G1466">
        <v>0</v>
      </c>
      <c r="H1466">
        <v>0</v>
      </c>
      <c r="I1466" t="s">
        <v>3667</v>
      </c>
      <c r="J1466" t="s">
        <v>3667</v>
      </c>
      <c r="L1466" t="s">
        <v>4474</v>
      </c>
      <c r="M1466" t="s">
        <v>5008</v>
      </c>
      <c r="N1466">
        <v>160948</v>
      </c>
      <c r="O1466" t="b">
        <v>0</v>
      </c>
      <c r="P1466">
        <v>19445</v>
      </c>
      <c r="Q1466" t="s">
        <v>3674</v>
      </c>
      <c r="R1466" t="s">
        <v>3671</v>
      </c>
      <c r="S1466" t="s">
        <v>3672</v>
      </c>
      <c r="T1466" t="s">
        <v>125</v>
      </c>
      <c r="U1466">
        <v>18728983</v>
      </c>
      <c r="V1466" t="s">
        <v>3673</v>
      </c>
      <c r="AB1466" t="s">
        <v>130</v>
      </c>
      <c r="AC1466" t="s">
        <v>130</v>
      </c>
      <c r="AD1466" t="s">
        <v>125</v>
      </c>
      <c r="AE1466" t="s">
        <v>125</v>
      </c>
      <c r="AF1466" t="s">
        <v>130</v>
      </c>
      <c r="AG1466" t="s">
        <v>130</v>
      </c>
      <c r="AI1466">
        <v>2</v>
      </c>
    </row>
    <row r="1467" spans="1:35" x14ac:dyDescent="0.2">
      <c r="A1467">
        <v>101</v>
      </c>
      <c r="B1467">
        <v>19230</v>
      </c>
      <c r="C1467" t="s">
        <v>5381</v>
      </c>
      <c r="D1467" t="s">
        <v>4473</v>
      </c>
      <c r="E1467" t="s">
        <v>3665</v>
      </c>
      <c r="F1467" t="s">
        <v>4214</v>
      </c>
      <c r="G1467">
        <v>0</v>
      </c>
      <c r="H1467">
        <v>0</v>
      </c>
      <c r="I1467" t="s">
        <v>3667</v>
      </c>
      <c r="J1467" t="s">
        <v>3667</v>
      </c>
      <c r="L1467" t="s">
        <v>4474</v>
      </c>
      <c r="M1467" t="s">
        <v>5008</v>
      </c>
      <c r="N1467">
        <v>160946</v>
      </c>
      <c r="O1467" t="b">
        <v>0</v>
      </c>
      <c r="P1467">
        <v>15630</v>
      </c>
      <c r="Q1467" t="s">
        <v>3675</v>
      </c>
      <c r="R1467" t="s">
        <v>3676</v>
      </c>
      <c r="S1467" t="s">
        <v>3677</v>
      </c>
      <c r="T1467" t="s">
        <v>125</v>
      </c>
      <c r="U1467">
        <v>18728981</v>
      </c>
      <c r="V1467" t="s">
        <v>5380</v>
      </c>
      <c r="X1467">
        <v>12.69999980926514</v>
      </c>
      <c r="Z1467">
        <v>19.04999923706055</v>
      </c>
      <c r="AA1467" t="s">
        <v>3679</v>
      </c>
      <c r="AB1467" t="s">
        <v>130</v>
      </c>
      <c r="AC1467" t="s">
        <v>130</v>
      </c>
      <c r="AD1467" t="s">
        <v>125</v>
      </c>
      <c r="AE1467" t="s">
        <v>125</v>
      </c>
      <c r="AF1467" t="s">
        <v>130</v>
      </c>
      <c r="AG1467" t="s">
        <v>130</v>
      </c>
      <c r="AI1467">
        <v>2</v>
      </c>
    </row>
    <row r="1468" spans="1:35" x14ac:dyDescent="0.2">
      <c r="A1468">
        <v>101</v>
      </c>
      <c r="B1468">
        <v>19230</v>
      </c>
      <c r="C1468" t="s">
        <v>5381</v>
      </c>
      <c r="D1468" t="s">
        <v>4473</v>
      </c>
      <c r="E1468" t="s">
        <v>3665</v>
      </c>
      <c r="F1468" t="s">
        <v>4214</v>
      </c>
      <c r="G1468">
        <v>0</v>
      </c>
      <c r="H1468">
        <v>0</v>
      </c>
      <c r="I1468" t="s">
        <v>3667</v>
      </c>
      <c r="J1468" t="s">
        <v>3667</v>
      </c>
      <c r="L1468" t="s">
        <v>4474</v>
      </c>
      <c r="M1468" t="s">
        <v>5008</v>
      </c>
      <c r="N1468">
        <v>160949</v>
      </c>
      <c r="O1468" t="b">
        <v>1</v>
      </c>
      <c r="P1468">
        <v>22067</v>
      </c>
      <c r="Q1468" t="s">
        <v>3684</v>
      </c>
      <c r="R1468" t="s">
        <v>3681</v>
      </c>
      <c r="S1468" t="s">
        <v>3682</v>
      </c>
      <c r="T1468" t="s">
        <v>125</v>
      </c>
      <c r="AB1468" t="s">
        <v>125</v>
      </c>
      <c r="AC1468" t="s">
        <v>125</v>
      </c>
      <c r="AD1468" t="s">
        <v>125</v>
      </c>
      <c r="AE1468" t="s">
        <v>125</v>
      </c>
      <c r="AF1468" t="s">
        <v>125</v>
      </c>
      <c r="AG1468" t="s">
        <v>125</v>
      </c>
    </row>
    <row r="1469" spans="1:35" x14ac:dyDescent="0.2">
      <c r="A1469">
        <v>102</v>
      </c>
      <c r="B1469">
        <v>19231</v>
      </c>
      <c r="C1469" t="s">
        <v>5382</v>
      </c>
      <c r="D1469" t="s">
        <v>4473</v>
      </c>
      <c r="E1469" t="s">
        <v>3665</v>
      </c>
      <c r="F1469" t="s">
        <v>4214</v>
      </c>
      <c r="G1469">
        <v>0</v>
      </c>
      <c r="H1469">
        <v>0</v>
      </c>
      <c r="I1469" t="s">
        <v>3667</v>
      </c>
      <c r="J1469" t="s">
        <v>3667</v>
      </c>
      <c r="L1469" t="s">
        <v>4474</v>
      </c>
      <c r="M1469" t="s">
        <v>5008</v>
      </c>
      <c r="N1469">
        <v>160951</v>
      </c>
      <c r="O1469" t="b">
        <v>0</v>
      </c>
      <c r="P1469">
        <v>15820</v>
      </c>
      <c r="Q1469" t="s">
        <v>3670</v>
      </c>
      <c r="R1469" t="s">
        <v>3671</v>
      </c>
      <c r="S1469" t="s">
        <v>3672</v>
      </c>
      <c r="T1469" t="s">
        <v>125</v>
      </c>
      <c r="U1469">
        <v>18728988</v>
      </c>
      <c r="V1469" t="s">
        <v>3673</v>
      </c>
      <c r="AB1469" t="s">
        <v>130</v>
      </c>
      <c r="AC1469" t="s">
        <v>130</v>
      </c>
      <c r="AD1469" t="s">
        <v>125</v>
      </c>
      <c r="AE1469" t="s">
        <v>125</v>
      </c>
      <c r="AF1469" t="s">
        <v>125</v>
      </c>
      <c r="AG1469" t="s">
        <v>130</v>
      </c>
      <c r="AI1469">
        <v>2</v>
      </c>
    </row>
    <row r="1470" spans="1:35" x14ac:dyDescent="0.2">
      <c r="A1470">
        <v>102</v>
      </c>
      <c r="B1470">
        <v>19231</v>
      </c>
      <c r="C1470" t="s">
        <v>5382</v>
      </c>
      <c r="D1470" t="s">
        <v>4473</v>
      </c>
      <c r="E1470" t="s">
        <v>3665</v>
      </c>
      <c r="F1470" t="s">
        <v>4214</v>
      </c>
      <c r="G1470">
        <v>0</v>
      </c>
      <c r="H1470">
        <v>0</v>
      </c>
      <c r="I1470" t="s">
        <v>3667</v>
      </c>
      <c r="J1470" t="s">
        <v>3667</v>
      </c>
      <c r="L1470" t="s">
        <v>4474</v>
      </c>
      <c r="M1470" t="s">
        <v>5008</v>
      </c>
      <c r="N1470">
        <v>160952</v>
      </c>
      <c r="O1470" t="b">
        <v>0</v>
      </c>
      <c r="P1470">
        <v>19445</v>
      </c>
      <c r="Q1470" t="s">
        <v>3674</v>
      </c>
      <c r="R1470" t="s">
        <v>3671</v>
      </c>
      <c r="S1470" t="s">
        <v>3672</v>
      </c>
      <c r="T1470" t="s">
        <v>125</v>
      </c>
      <c r="U1470">
        <v>18728989</v>
      </c>
      <c r="V1470" t="s">
        <v>3673</v>
      </c>
      <c r="AB1470" t="s">
        <v>130</v>
      </c>
      <c r="AC1470" t="s">
        <v>130</v>
      </c>
      <c r="AD1470" t="s">
        <v>125</v>
      </c>
      <c r="AE1470" t="s">
        <v>125</v>
      </c>
      <c r="AF1470" t="s">
        <v>130</v>
      </c>
      <c r="AG1470" t="s">
        <v>130</v>
      </c>
      <c r="AI1470">
        <v>2</v>
      </c>
    </row>
    <row r="1471" spans="1:35" x14ac:dyDescent="0.2">
      <c r="A1471">
        <v>102</v>
      </c>
      <c r="B1471">
        <v>19231</v>
      </c>
      <c r="C1471" t="s">
        <v>5382</v>
      </c>
      <c r="D1471" t="s">
        <v>4473</v>
      </c>
      <c r="E1471" t="s">
        <v>3665</v>
      </c>
      <c r="F1471" t="s">
        <v>4214</v>
      </c>
      <c r="G1471">
        <v>0</v>
      </c>
      <c r="H1471">
        <v>0</v>
      </c>
      <c r="I1471" t="s">
        <v>3667</v>
      </c>
      <c r="J1471" t="s">
        <v>3667</v>
      </c>
      <c r="L1471" t="s">
        <v>4474</v>
      </c>
      <c r="M1471" t="s">
        <v>5008</v>
      </c>
      <c r="N1471">
        <v>160950</v>
      </c>
      <c r="O1471" t="b">
        <v>0</v>
      </c>
      <c r="P1471">
        <v>15630</v>
      </c>
      <c r="Q1471" t="s">
        <v>3675</v>
      </c>
      <c r="R1471" t="s">
        <v>3676</v>
      </c>
      <c r="S1471" t="s">
        <v>3677</v>
      </c>
      <c r="T1471" t="s">
        <v>125</v>
      </c>
      <c r="U1471">
        <v>18728987</v>
      </c>
      <c r="V1471" t="s">
        <v>5383</v>
      </c>
      <c r="X1471">
        <v>25.39999961853027</v>
      </c>
      <c r="Z1471">
        <v>38.099998474121087</v>
      </c>
      <c r="AA1471" t="s">
        <v>3679</v>
      </c>
      <c r="AB1471" t="s">
        <v>130</v>
      </c>
      <c r="AC1471" t="s">
        <v>130</v>
      </c>
      <c r="AD1471" t="s">
        <v>125</v>
      </c>
      <c r="AE1471" t="s">
        <v>125</v>
      </c>
      <c r="AF1471" t="s">
        <v>130</v>
      </c>
      <c r="AG1471" t="s">
        <v>130</v>
      </c>
      <c r="AI1471">
        <v>2</v>
      </c>
    </row>
    <row r="1472" spans="1:35" x14ac:dyDescent="0.2">
      <c r="A1472">
        <v>102</v>
      </c>
      <c r="B1472">
        <v>19231</v>
      </c>
      <c r="C1472" t="s">
        <v>5382</v>
      </c>
      <c r="D1472" t="s">
        <v>4473</v>
      </c>
      <c r="E1472" t="s">
        <v>3665</v>
      </c>
      <c r="F1472" t="s">
        <v>4214</v>
      </c>
      <c r="G1472">
        <v>0</v>
      </c>
      <c r="H1472">
        <v>0</v>
      </c>
      <c r="I1472" t="s">
        <v>3667</v>
      </c>
      <c r="J1472" t="s">
        <v>3667</v>
      </c>
      <c r="L1472" t="s">
        <v>4474</v>
      </c>
      <c r="M1472" t="s">
        <v>5008</v>
      </c>
      <c r="N1472">
        <v>160953</v>
      </c>
      <c r="O1472" t="b">
        <v>1</v>
      </c>
      <c r="P1472">
        <v>22067</v>
      </c>
      <c r="Q1472" t="s">
        <v>3684</v>
      </c>
      <c r="R1472" t="s">
        <v>3681</v>
      </c>
      <c r="S1472" t="s">
        <v>3682</v>
      </c>
      <c r="T1472" t="s">
        <v>125</v>
      </c>
      <c r="AB1472" t="s">
        <v>125</v>
      </c>
      <c r="AC1472" t="s">
        <v>125</v>
      </c>
      <c r="AD1472" t="s">
        <v>125</v>
      </c>
      <c r="AE1472" t="s">
        <v>125</v>
      </c>
      <c r="AF1472" t="s">
        <v>125</v>
      </c>
      <c r="AG1472" t="s">
        <v>125</v>
      </c>
    </row>
    <row r="1473" spans="1:36" x14ac:dyDescent="0.2">
      <c r="A1473">
        <v>103</v>
      </c>
      <c r="B1473">
        <v>19232</v>
      </c>
      <c r="C1473" t="s">
        <v>5384</v>
      </c>
      <c r="D1473" t="s">
        <v>4473</v>
      </c>
      <c r="E1473" t="s">
        <v>3665</v>
      </c>
      <c r="F1473" t="s">
        <v>4214</v>
      </c>
      <c r="G1473">
        <v>0</v>
      </c>
      <c r="H1473">
        <v>0</v>
      </c>
      <c r="I1473" t="s">
        <v>3667</v>
      </c>
      <c r="J1473" t="s">
        <v>3667</v>
      </c>
      <c r="L1473" t="s">
        <v>4474</v>
      </c>
      <c r="M1473" t="s">
        <v>5008</v>
      </c>
      <c r="N1473">
        <v>160955</v>
      </c>
      <c r="O1473" t="b">
        <v>0</v>
      </c>
      <c r="P1473">
        <v>15820</v>
      </c>
      <c r="Q1473" t="s">
        <v>3670</v>
      </c>
      <c r="R1473" t="s">
        <v>3671</v>
      </c>
      <c r="S1473" t="s">
        <v>3672</v>
      </c>
      <c r="T1473" t="s">
        <v>125</v>
      </c>
      <c r="U1473">
        <v>18728995</v>
      </c>
      <c r="V1473" t="s">
        <v>3673</v>
      </c>
      <c r="AB1473" t="s">
        <v>130</v>
      </c>
      <c r="AC1473" t="s">
        <v>130</v>
      </c>
      <c r="AD1473" t="s">
        <v>125</v>
      </c>
      <c r="AE1473" t="s">
        <v>125</v>
      </c>
      <c r="AF1473" t="s">
        <v>125</v>
      </c>
      <c r="AG1473" t="s">
        <v>130</v>
      </c>
      <c r="AI1473">
        <v>2</v>
      </c>
    </row>
    <row r="1474" spans="1:36" x14ac:dyDescent="0.2">
      <c r="A1474">
        <v>103</v>
      </c>
      <c r="B1474">
        <v>19232</v>
      </c>
      <c r="C1474" t="s">
        <v>5384</v>
      </c>
      <c r="D1474" t="s">
        <v>4473</v>
      </c>
      <c r="E1474" t="s">
        <v>3665</v>
      </c>
      <c r="F1474" t="s">
        <v>4214</v>
      </c>
      <c r="G1474">
        <v>0</v>
      </c>
      <c r="H1474">
        <v>0</v>
      </c>
      <c r="I1474" t="s">
        <v>3667</v>
      </c>
      <c r="J1474" t="s">
        <v>3667</v>
      </c>
      <c r="L1474" t="s">
        <v>4474</v>
      </c>
      <c r="M1474" t="s">
        <v>5008</v>
      </c>
      <c r="N1474">
        <v>160956</v>
      </c>
      <c r="O1474" t="b">
        <v>0</v>
      </c>
      <c r="P1474">
        <v>19445</v>
      </c>
      <c r="Q1474" t="s">
        <v>3674</v>
      </c>
      <c r="R1474" t="s">
        <v>3671</v>
      </c>
      <c r="S1474" t="s">
        <v>3672</v>
      </c>
      <c r="T1474" t="s">
        <v>125</v>
      </c>
      <c r="U1474">
        <v>18728996</v>
      </c>
      <c r="V1474" t="s">
        <v>3673</v>
      </c>
      <c r="AB1474" t="s">
        <v>130</v>
      </c>
      <c r="AC1474" t="s">
        <v>130</v>
      </c>
      <c r="AD1474" t="s">
        <v>125</v>
      </c>
      <c r="AE1474" t="s">
        <v>125</v>
      </c>
      <c r="AF1474" t="s">
        <v>130</v>
      </c>
      <c r="AG1474" t="s">
        <v>130</v>
      </c>
      <c r="AI1474">
        <v>2</v>
      </c>
    </row>
    <row r="1475" spans="1:36" x14ac:dyDescent="0.2">
      <c r="A1475">
        <v>103</v>
      </c>
      <c r="B1475">
        <v>19232</v>
      </c>
      <c r="C1475" t="s">
        <v>5384</v>
      </c>
      <c r="D1475" t="s">
        <v>4473</v>
      </c>
      <c r="E1475" t="s">
        <v>3665</v>
      </c>
      <c r="F1475" t="s">
        <v>4214</v>
      </c>
      <c r="G1475">
        <v>0</v>
      </c>
      <c r="H1475">
        <v>0</v>
      </c>
      <c r="I1475" t="s">
        <v>3667</v>
      </c>
      <c r="J1475" t="s">
        <v>3667</v>
      </c>
      <c r="L1475" t="s">
        <v>4474</v>
      </c>
      <c r="M1475" t="s">
        <v>5008</v>
      </c>
      <c r="N1475">
        <v>160954</v>
      </c>
      <c r="O1475" t="b">
        <v>0</v>
      </c>
      <c r="P1475">
        <v>15630</v>
      </c>
      <c r="Q1475" t="s">
        <v>3675</v>
      </c>
      <c r="R1475" t="s">
        <v>3676</v>
      </c>
      <c r="S1475" t="s">
        <v>3677</v>
      </c>
      <c r="T1475" t="s">
        <v>125</v>
      </c>
      <c r="U1475">
        <v>18728994</v>
      </c>
      <c r="V1475" t="s">
        <v>5385</v>
      </c>
      <c r="X1475">
        <v>10.159999847412109</v>
      </c>
      <c r="Z1475">
        <v>15.239999771118161</v>
      </c>
      <c r="AA1475" t="s">
        <v>3679</v>
      </c>
      <c r="AB1475" t="s">
        <v>130</v>
      </c>
      <c r="AC1475" t="s">
        <v>130</v>
      </c>
      <c r="AD1475" t="s">
        <v>125</v>
      </c>
      <c r="AE1475" t="s">
        <v>125</v>
      </c>
      <c r="AF1475" t="s">
        <v>130</v>
      </c>
      <c r="AG1475" t="s">
        <v>130</v>
      </c>
      <c r="AI1475">
        <v>2</v>
      </c>
    </row>
    <row r="1476" spans="1:36" x14ac:dyDescent="0.2">
      <c r="A1476">
        <v>103</v>
      </c>
      <c r="B1476">
        <v>19232</v>
      </c>
      <c r="C1476" t="s">
        <v>5384</v>
      </c>
      <c r="D1476" t="s">
        <v>4473</v>
      </c>
      <c r="E1476" t="s">
        <v>3665</v>
      </c>
      <c r="F1476" t="s">
        <v>4214</v>
      </c>
      <c r="G1476">
        <v>0</v>
      </c>
      <c r="H1476">
        <v>0</v>
      </c>
      <c r="I1476" t="s">
        <v>3667</v>
      </c>
      <c r="J1476" t="s">
        <v>3667</v>
      </c>
      <c r="L1476" t="s">
        <v>4474</v>
      </c>
      <c r="M1476" t="s">
        <v>5008</v>
      </c>
      <c r="N1476">
        <v>160957</v>
      </c>
      <c r="O1476" t="b">
        <v>1</v>
      </c>
      <c r="P1476">
        <v>22067</v>
      </c>
      <c r="Q1476" t="s">
        <v>3684</v>
      </c>
      <c r="R1476" t="s">
        <v>3681</v>
      </c>
      <c r="S1476" t="s">
        <v>3682</v>
      </c>
      <c r="T1476" t="s">
        <v>125</v>
      </c>
      <c r="AB1476" t="s">
        <v>125</v>
      </c>
      <c r="AC1476" t="s">
        <v>125</v>
      </c>
      <c r="AD1476" t="s">
        <v>125</v>
      </c>
      <c r="AE1476" t="s">
        <v>125</v>
      </c>
      <c r="AF1476" t="s">
        <v>125</v>
      </c>
      <c r="AG1476" t="s">
        <v>125</v>
      </c>
    </row>
    <row r="1477" spans="1:36" x14ac:dyDescent="0.2">
      <c r="A1477">
        <v>104</v>
      </c>
      <c r="B1477">
        <v>19233</v>
      </c>
      <c r="C1477" t="s">
        <v>5386</v>
      </c>
      <c r="D1477" t="s">
        <v>4473</v>
      </c>
      <c r="E1477" t="s">
        <v>3665</v>
      </c>
      <c r="F1477" t="s">
        <v>4214</v>
      </c>
      <c r="G1477">
        <v>0</v>
      </c>
      <c r="H1477">
        <v>0</v>
      </c>
      <c r="I1477" t="s">
        <v>3667</v>
      </c>
      <c r="J1477" t="s">
        <v>3667</v>
      </c>
      <c r="L1477" t="s">
        <v>4474</v>
      </c>
      <c r="M1477" t="s">
        <v>5008</v>
      </c>
      <c r="N1477">
        <v>160959</v>
      </c>
      <c r="O1477" t="b">
        <v>0</v>
      </c>
      <c r="P1477">
        <v>15820</v>
      </c>
      <c r="Q1477" t="s">
        <v>3670</v>
      </c>
      <c r="R1477" t="s">
        <v>3671</v>
      </c>
      <c r="S1477" t="s">
        <v>3672</v>
      </c>
      <c r="T1477" t="s">
        <v>125</v>
      </c>
      <c r="U1477">
        <v>18728999</v>
      </c>
      <c r="V1477" t="s">
        <v>3673</v>
      </c>
      <c r="AB1477" t="s">
        <v>130</v>
      </c>
      <c r="AC1477" t="s">
        <v>130</v>
      </c>
      <c r="AD1477" t="s">
        <v>125</v>
      </c>
      <c r="AE1477" t="s">
        <v>125</v>
      </c>
      <c r="AF1477" t="s">
        <v>125</v>
      </c>
      <c r="AG1477" t="s">
        <v>130</v>
      </c>
      <c r="AI1477">
        <v>2</v>
      </c>
    </row>
    <row r="1478" spans="1:36" x14ac:dyDescent="0.2">
      <c r="A1478">
        <v>104</v>
      </c>
      <c r="B1478">
        <v>19233</v>
      </c>
      <c r="C1478" t="s">
        <v>5386</v>
      </c>
      <c r="D1478" t="s">
        <v>4473</v>
      </c>
      <c r="E1478" t="s">
        <v>3665</v>
      </c>
      <c r="F1478" t="s">
        <v>4214</v>
      </c>
      <c r="G1478">
        <v>0</v>
      </c>
      <c r="H1478">
        <v>0</v>
      </c>
      <c r="I1478" t="s">
        <v>3667</v>
      </c>
      <c r="J1478" t="s">
        <v>3667</v>
      </c>
      <c r="L1478" t="s">
        <v>4474</v>
      </c>
      <c r="M1478" t="s">
        <v>5008</v>
      </c>
      <c r="N1478">
        <v>160960</v>
      </c>
      <c r="O1478" t="b">
        <v>0</v>
      </c>
      <c r="P1478">
        <v>19445</v>
      </c>
      <c r="Q1478" t="s">
        <v>3674</v>
      </c>
      <c r="R1478" t="s">
        <v>3671</v>
      </c>
      <c r="S1478" t="s">
        <v>3672</v>
      </c>
      <c r="T1478" t="s">
        <v>125</v>
      </c>
      <c r="U1478">
        <v>18729000</v>
      </c>
      <c r="V1478" t="s">
        <v>3673</v>
      </c>
      <c r="AB1478" t="s">
        <v>130</v>
      </c>
      <c r="AC1478" t="s">
        <v>130</v>
      </c>
      <c r="AD1478" t="s">
        <v>125</v>
      </c>
      <c r="AE1478" t="s">
        <v>125</v>
      </c>
      <c r="AF1478" t="s">
        <v>130</v>
      </c>
      <c r="AG1478" t="s">
        <v>130</v>
      </c>
      <c r="AI1478">
        <v>2</v>
      </c>
    </row>
    <row r="1479" spans="1:36" x14ac:dyDescent="0.2">
      <c r="A1479">
        <v>104</v>
      </c>
      <c r="B1479">
        <v>19233</v>
      </c>
      <c r="C1479" t="s">
        <v>5386</v>
      </c>
      <c r="D1479" t="s">
        <v>4473</v>
      </c>
      <c r="E1479" t="s">
        <v>3665</v>
      </c>
      <c r="F1479" t="s">
        <v>4214</v>
      </c>
      <c r="G1479">
        <v>0</v>
      </c>
      <c r="H1479">
        <v>0</v>
      </c>
      <c r="I1479" t="s">
        <v>3667</v>
      </c>
      <c r="J1479" t="s">
        <v>3667</v>
      </c>
      <c r="L1479" t="s">
        <v>4474</v>
      </c>
      <c r="M1479" t="s">
        <v>5008</v>
      </c>
      <c r="N1479">
        <v>160958</v>
      </c>
      <c r="O1479" t="b">
        <v>0</v>
      </c>
      <c r="P1479">
        <v>15630</v>
      </c>
      <c r="Q1479" t="s">
        <v>3675</v>
      </c>
      <c r="R1479" t="s">
        <v>3676</v>
      </c>
      <c r="S1479" t="s">
        <v>3677</v>
      </c>
      <c r="T1479" t="s">
        <v>125</v>
      </c>
      <c r="U1479">
        <v>18728998</v>
      </c>
      <c r="V1479" t="s">
        <v>5385</v>
      </c>
      <c r="X1479">
        <v>10.159999847412109</v>
      </c>
      <c r="Z1479">
        <v>15.239999771118161</v>
      </c>
      <c r="AA1479" t="s">
        <v>3679</v>
      </c>
      <c r="AB1479" t="s">
        <v>130</v>
      </c>
      <c r="AC1479" t="s">
        <v>130</v>
      </c>
      <c r="AD1479" t="s">
        <v>125</v>
      </c>
      <c r="AE1479" t="s">
        <v>125</v>
      </c>
      <c r="AF1479" t="s">
        <v>130</v>
      </c>
      <c r="AG1479" t="s">
        <v>130</v>
      </c>
      <c r="AI1479">
        <v>2</v>
      </c>
    </row>
    <row r="1480" spans="1:36" x14ac:dyDescent="0.2">
      <c r="A1480">
        <v>104</v>
      </c>
      <c r="B1480">
        <v>19233</v>
      </c>
      <c r="C1480" t="s">
        <v>5386</v>
      </c>
      <c r="D1480" t="s">
        <v>4473</v>
      </c>
      <c r="E1480" t="s">
        <v>3665</v>
      </c>
      <c r="F1480" t="s">
        <v>4214</v>
      </c>
      <c r="G1480">
        <v>0</v>
      </c>
      <c r="H1480">
        <v>0</v>
      </c>
      <c r="I1480" t="s">
        <v>3667</v>
      </c>
      <c r="J1480" t="s">
        <v>3667</v>
      </c>
      <c r="L1480" t="s">
        <v>4474</v>
      </c>
      <c r="M1480" t="s">
        <v>5008</v>
      </c>
      <c r="N1480">
        <v>160961</v>
      </c>
      <c r="O1480" t="b">
        <v>1</v>
      </c>
      <c r="P1480">
        <v>22067</v>
      </c>
      <c r="Q1480" t="s">
        <v>3684</v>
      </c>
      <c r="R1480" t="s">
        <v>3681</v>
      </c>
      <c r="S1480" t="s">
        <v>3682</v>
      </c>
      <c r="T1480" t="s">
        <v>125</v>
      </c>
      <c r="AB1480" t="s">
        <v>125</v>
      </c>
      <c r="AC1480" t="s">
        <v>125</v>
      </c>
      <c r="AD1480" t="s">
        <v>125</v>
      </c>
      <c r="AE1480" t="s">
        <v>125</v>
      </c>
      <c r="AF1480" t="s">
        <v>125</v>
      </c>
      <c r="AG1480" t="s">
        <v>125</v>
      </c>
    </row>
    <row r="1481" spans="1:36" x14ac:dyDescent="0.2">
      <c r="A1481">
        <v>105</v>
      </c>
      <c r="B1481">
        <v>19240</v>
      </c>
      <c r="C1481" t="s">
        <v>5387</v>
      </c>
      <c r="D1481" t="s">
        <v>4339</v>
      </c>
      <c r="E1481" t="s">
        <v>3665</v>
      </c>
      <c r="F1481" t="s">
        <v>4214</v>
      </c>
      <c r="G1481">
        <v>0</v>
      </c>
      <c r="H1481">
        <v>0</v>
      </c>
      <c r="I1481" t="s">
        <v>3667</v>
      </c>
      <c r="J1481" t="s">
        <v>3667</v>
      </c>
      <c r="L1481" t="s">
        <v>4340</v>
      </c>
      <c r="M1481" t="s">
        <v>5388</v>
      </c>
      <c r="N1481">
        <v>161087</v>
      </c>
      <c r="O1481" t="b">
        <v>0</v>
      </c>
      <c r="P1481">
        <v>15820</v>
      </c>
      <c r="Q1481" t="s">
        <v>3670</v>
      </c>
      <c r="R1481" t="s">
        <v>3671</v>
      </c>
      <c r="S1481" t="s">
        <v>3672</v>
      </c>
      <c r="T1481" t="s">
        <v>125</v>
      </c>
      <c r="U1481">
        <v>18759831</v>
      </c>
      <c r="V1481" t="s">
        <v>3673</v>
      </c>
      <c r="AB1481" t="s">
        <v>130</v>
      </c>
      <c r="AC1481" t="s">
        <v>130</v>
      </c>
      <c r="AD1481" t="s">
        <v>125</v>
      </c>
      <c r="AE1481" t="s">
        <v>125</v>
      </c>
      <c r="AF1481" t="s">
        <v>130</v>
      </c>
      <c r="AG1481" t="s">
        <v>130</v>
      </c>
      <c r="AJ1481" t="s">
        <v>3719</v>
      </c>
    </row>
    <row r="1482" spans="1:36" x14ac:dyDescent="0.2">
      <c r="A1482">
        <v>105</v>
      </c>
      <c r="B1482">
        <v>19240</v>
      </c>
      <c r="C1482" t="s">
        <v>5387</v>
      </c>
      <c r="D1482" t="s">
        <v>4339</v>
      </c>
      <c r="E1482" t="s">
        <v>3665</v>
      </c>
      <c r="F1482" t="s">
        <v>4214</v>
      </c>
      <c r="G1482">
        <v>0</v>
      </c>
      <c r="H1482">
        <v>0</v>
      </c>
      <c r="I1482" t="s">
        <v>3667</v>
      </c>
      <c r="J1482" t="s">
        <v>3667</v>
      </c>
      <c r="L1482" t="s">
        <v>4340</v>
      </c>
      <c r="M1482" t="s">
        <v>5388</v>
      </c>
      <c r="N1482">
        <v>161088</v>
      </c>
      <c r="O1482" t="b">
        <v>0</v>
      </c>
      <c r="P1482">
        <v>20571</v>
      </c>
      <c r="Q1482" t="s">
        <v>4341</v>
      </c>
      <c r="R1482" t="s">
        <v>3671</v>
      </c>
      <c r="S1482" t="s">
        <v>3672</v>
      </c>
      <c r="T1482" t="s">
        <v>125</v>
      </c>
      <c r="U1482">
        <v>18759832</v>
      </c>
      <c r="V1482" t="s">
        <v>3673</v>
      </c>
      <c r="AB1482" t="s">
        <v>130</v>
      </c>
      <c r="AC1482" t="s">
        <v>130</v>
      </c>
      <c r="AD1482" t="s">
        <v>125</v>
      </c>
      <c r="AE1482" t="s">
        <v>125</v>
      </c>
      <c r="AF1482" t="s">
        <v>130</v>
      </c>
      <c r="AG1482" t="s">
        <v>130</v>
      </c>
      <c r="AJ1482" t="s">
        <v>3719</v>
      </c>
    </row>
    <row r="1483" spans="1:36" x14ac:dyDescent="0.2">
      <c r="A1483">
        <v>105</v>
      </c>
      <c r="B1483">
        <v>19240</v>
      </c>
      <c r="C1483" t="s">
        <v>5387</v>
      </c>
      <c r="D1483" t="s">
        <v>4339</v>
      </c>
      <c r="E1483" t="s">
        <v>3665</v>
      </c>
      <c r="F1483" t="s">
        <v>4214</v>
      </c>
      <c r="G1483">
        <v>0</v>
      </c>
      <c r="H1483">
        <v>0</v>
      </c>
      <c r="I1483" t="s">
        <v>3667</v>
      </c>
      <c r="J1483" t="s">
        <v>3667</v>
      </c>
      <c r="L1483" t="s">
        <v>4340</v>
      </c>
      <c r="M1483" t="s">
        <v>5388</v>
      </c>
      <c r="N1483">
        <v>161085</v>
      </c>
      <c r="O1483" t="b">
        <v>0</v>
      </c>
      <c r="P1483">
        <v>19445</v>
      </c>
      <c r="Q1483" t="s">
        <v>3674</v>
      </c>
      <c r="R1483" t="s">
        <v>3671</v>
      </c>
      <c r="S1483" t="s">
        <v>3672</v>
      </c>
      <c r="T1483" t="s">
        <v>125</v>
      </c>
      <c r="U1483">
        <v>18759829</v>
      </c>
      <c r="V1483" t="s">
        <v>3673</v>
      </c>
      <c r="AB1483" t="s">
        <v>130</v>
      </c>
      <c r="AC1483" t="s">
        <v>130</v>
      </c>
      <c r="AD1483" t="s">
        <v>125</v>
      </c>
      <c r="AE1483" t="s">
        <v>125</v>
      </c>
      <c r="AF1483" t="s">
        <v>130</v>
      </c>
      <c r="AG1483" t="s">
        <v>130</v>
      </c>
    </row>
    <row r="1484" spans="1:36" x14ac:dyDescent="0.2">
      <c r="A1484">
        <v>105</v>
      </c>
      <c r="B1484">
        <v>19240</v>
      </c>
      <c r="C1484" t="s">
        <v>5387</v>
      </c>
      <c r="D1484" t="s">
        <v>4339</v>
      </c>
      <c r="E1484" t="s">
        <v>3665</v>
      </c>
      <c r="F1484" t="s">
        <v>4214</v>
      </c>
      <c r="G1484">
        <v>0</v>
      </c>
      <c r="H1484">
        <v>0</v>
      </c>
      <c r="I1484" t="s">
        <v>3667</v>
      </c>
      <c r="J1484" t="s">
        <v>3667</v>
      </c>
      <c r="L1484" t="s">
        <v>4340</v>
      </c>
      <c r="M1484" t="s">
        <v>5388</v>
      </c>
      <c r="N1484">
        <v>161086</v>
      </c>
      <c r="O1484" t="b">
        <v>0</v>
      </c>
      <c r="P1484">
        <v>15630</v>
      </c>
      <c r="Q1484" t="s">
        <v>3675</v>
      </c>
      <c r="R1484" t="s">
        <v>3676</v>
      </c>
      <c r="S1484" t="s">
        <v>3677</v>
      </c>
      <c r="T1484" t="s">
        <v>125</v>
      </c>
      <c r="U1484">
        <v>18759830</v>
      </c>
      <c r="V1484" t="s">
        <v>5389</v>
      </c>
      <c r="X1484">
        <v>7.619999885559082</v>
      </c>
      <c r="Z1484">
        <v>15.239999771118161</v>
      </c>
      <c r="AB1484" t="s">
        <v>130</v>
      </c>
      <c r="AC1484" t="s">
        <v>130</v>
      </c>
      <c r="AD1484" t="s">
        <v>125</v>
      </c>
      <c r="AE1484" t="s">
        <v>125</v>
      </c>
      <c r="AF1484" t="s">
        <v>130</v>
      </c>
      <c r="AG1484" t="s">
        <v>130</v>
      </c>
      <c r="AJ1484" t="s">
        <v>3719</v>
      </c>
    </row>
    <row r="1485" spans="1:36" x14ac:dyDescent="0.2">
      <c r="A1485">
        <v>106</v>
      </c>
      <c r="B1485">
        <v>19241</v>
      </c>
      <c r="C1485" t="s">
        <v>5390</v>
      </c>
      <c r="D1485" t="s">
        <v>4339</v>
      </c>
      <c r="E1485" t="s">
        <v>3665</v>
      </c>
      <c r="F1485" t="s">
        <v>4214</v>
      </c>
      <c r="G1485">
        <v>0</v>
      </c>
      <c r="H1485">
        <v>0</v>
      </c>
      <c r="I1485" t="s">
        <v>3667</v>
      </c>
      <c r="J1485" t="s">
        <v>3667</v>
      </c>
      <c r="L1485" t="s">
        <v>4340</v>
      </c>
      <c r="M1485" t="s">
        <v>5388</v>
      </c>
      <c r="N1485">
        <v>161091</v>
      </c>
      <c r="O1485" t="b">
        <v>0</v>
      </c>
      <c r="P1485">
        <v>15820</v>
      </c>
      <c r="Q1485" t="s">
        <v>3670</v>
      </c>
      <c r="R1485" t="s">
        <v>3671</v>
      </c>
      <c r="S1485" t="s">
        <v>3672</v>
      </c>
      <c r="T1485" t="s">
        <v>125</v>
      </c>
      <c r="U1485">
        <v>18760529</v>
      </c>
      <c r="V1485" t="s">
        <v>3673</v>
      </c>
      <c r="AB1485" t="s">
        <v>130</v>
      </c>
      <c r="AC1485" t="s">
        <v>130</v>
      </c>
      <c r="AD1485" t="s">
        <v>125</v>
      </c>
      <c r="AE1485" t="s">
        <v>125</v>
      </c>
      <c r="AF1485" t="s">
        <v>130</v>
      </c>
      <c r="AG1485" t="s">
        <v>130</v>
      </c>
      <c r="AJ1485" t="s">
        <v>3719</v>
      </c>
    </row>
    <row r="1486" spans="1:36" x14ac:dyDescent="0.2">
      <c r="A1486">
        <v>106</v>
      </c>
      <c r="B1486">
        <v>19241</v>
      </c>
      <c r="C1486" t="s">
        <v>5390</v>
      </c>
      <c r="D1486" t="s">
        <v>4339</v>
      </c>
      <c r="E1486" t="s">
        <v>3665</v>
      </c>
      <c r="F1486" t="s">
        <v>4214</v>
      </c>
      <c r="G1486">
        <v>0</v>
      </c>
      <c r="H1486">
        <v>0</v>
      </c>
      <c r="I1486" t="s">
        <v>3667</v>
      </c>
      <c r="J1486" t="s">
        <v>3667</v>
      </c>
      <c r="L1486" t="s">
        <v>4340</v>
      </c>
      <c r="M1486" t="s">
        <v>5388</v>
      </c>
      <c r="N1486">
        <v>161092</v>
      </c>
      <c r="O1486" t="b">
        <v>0</v>
      </c>
      <c r="P1486">
        <v>20571</v>
      </c>
      <c r="Q1486" t="s">
        <v>4341</v>
      </c>
      <c r="R1486" t="s">
        <v>3671</v>
      </c>
      <c r="S1486" t="s">
        <v>3672</v>
      </c>
      <c r="T1486" t="s">
        <v>125</v>
      </c>
      <c r="U1486">
        <v>18760530</v>
      </c>
      <c r="V1486" t="s">
        <v>3673</v>
      </c>
      <c r="AB1486" t="s">
        <v>130</v>
      </c>
      <c r="AC1486" t="s">
        <v>130</v>
      </c>
      <c r="AD1486" t="s">
        <v>125</v>
      </c>
      <c r="AE1486" t="s">
        <v>125</v>
      </c>
      <c r="AF1486" t="s">
        <v>130</v>
      </c>
      <c r="AG1486" t="s">
        <v>130</v>
      </c>
      <c r="AJ1486" t="s">
        <v>3719</v>
      </c>
    </row>
    <row r="1487" spans="1:36" x14ac:dyDescent="0.2">
      <c r="A1487">
        <v>106</v>
      </c>
      <c r="B1487">
        <v>19241</v>
      </c>
      <c r="C1487" t="s">
        <v>5390</v>
      </c>
      <c r="D1487" t="s">
        <v>4339</v>
      </c>
      <c r="E1487" t="s">
        <v>3665</v>
      </c>
      <c r="F1487" t="s">
        <v>4214</v>
      </c>
      <c r="G1487">
        <v>0</v>
      </c>
      <c r="H1487">
        <v>0</v>
      </c>
      <c r="I1487" t="s">
        <v>3667</v>
      </c>
      <c r="J1487" t="s">
        <v>3667</v>
      </c>
      <c r="L1487" t="s">
        <v>4340</v>
      </c>
      <c r="M1487" t="s">
        <v>5388</v>
      </c>
      <c r="N1487">
        <v>161090</v>
      </c>
      <c r="O1487" t="b">
        <v>0</v>
      </c>
      <c r="P1487">
        <v>19445</v>
      </c>
      <c r="Q1487" t="s">
        <v>3674</v>
      </c>
      <c r="R1487" t="s">
        <v>3671</v>
      </c>
      <c r="S1487" t="s">
        <v>3672</v>
      </c>
      <c r="T1487" t="s">
        <v>125</v>
      </c>
      <c r="U1487">
        <v>18760528</v>
      </c>
      <c r="V1487" t="s">
        <v>3673</v>
      </c>
      <c r="AB1487" t="s">
        <v>130</v>
      </c>
      <c r="AC1487" t="s">
        <v>130</v>
      </c>
      <c r="AD1487" t="s">
        <v>125</v>
      </c>
      <c r="AE1487" t="s">
        <v>125</v>
      </c>
      <c r="AF1487" t="s">
        <v>130</v>
      </c>
      <c r="AG1487" t="s">
        <v>130</v>
      </c>
    </row>
    <row r="1488" spans="1:36" x14ac:dyDescent="0.2">
      <c r="A1488">
        <v>106</v>
      </c>
      <c r="B1488">
        <v>19241</v>
      </c>
      <c r="C1488" t="s">
        <v>5390</v>
      </c>
      <c r="D1488" t="s">
        <v>4339</v>
      </c>
      <c r="E1488" t="s">
        <v>3665</v>
      </c>
      <c r="F1488" t="s">
        <v>4214</v>
      </c>
      <c r="G1488">
        <v>0</v>
      </c>
      <c r="H1488">
        <v>0</v>
      </c>
      <c r="I1488" t="s">
        <v>3667</v>
      </c>
      <c r="J1488" t="s">
        <v>3667</v>
      </c>
      <c r="L1488" t="s">
        <v>4340</v>
      </c>
      <c r="M1488" t="s">
        <v>5388</v>
      </c>
      <c r="N1488">
        <v>161089</v>
      </c>
      <c r="O1488" t="b">
        <v>0</v>
      </c>
      <c r="P1488">
        <v>15630</v>
      </c>
      <c r="Q1488" t="s">
        <v>3675</v>
      </c>
      <c r="R1488" t="s">
        <v>3676</v>
      </c>
      <c r="S1488" t="s">
        <v>3677</v>
      </c>
      <c r="T1488" t="s">
        <v>125</v>
      </c>
      <c r="U1488">
        <v>18760527</v>
      </c>
      <c r="V1488" t="s">
        <v>5391</v>
      </c>
      <c r="X1488">
        <v>2.5399999618530269</v>
      </c>
      <c r="Z1488">
        <v>7.619999885559082</v>
      </c>
      <c r="AB1488" t="s">
        <v>130</v>
      </c>
      <c r="AC1488" t="s">
        <v>130</v>
      </c>
      <c r="AD1488" t="s">
        <v>125</v>
      </c>
      <c r="AE1488" t="s">
        <v>125</v>
      </c>
      <c r="AF1488" t="s">
        <v>130</v>
      </c>
      <c r="AG1488" t="s">
        <v>130</v>
      </c>
      <c r="AJ1488" t="s">
        <v>3719</v>
      </c>
    </row>
    <row r="1489" spans="1:35" x14ac:dyDescent="0.2">
      <c r="A1489">
        <v>107</v>
      </c>
      <c r="B1489">
        <v>19245</v>
      </c>
      <c r="C1489" t="s">
        <v>5392</v>
      </c>
      <c r="D1489" t="s">
        <v>4468</v>
      </c>
      <c r="E1489" t="s">
        <v>3665</v>
      </c>
      <c r="F1489" t="s">
        <v>4214</v>
      </c>
      <c r="G1489">
        <v>0</v>
      </c>
      <c r="H1489">
        <v>0</v>
      </c>
      <c r="I1489" t="s">
        <v>3667</v>
      </c>
      <c r="J1489" t="s">
        <v>3667</v>
      </c>
      <c r="L1489" t="s">
        <v>4469</v>
      </c>
      <c r="M1489" t="s">
        <v>5388</v>
      </c>
      <c r="N1489">
        <v>161123</v>
      </c>
      <c r="O1489" t="b">
        <v>0</v>
      </c>
      <c r="P1489">
        <v>15820</v>
      </c>
      <c r="Q1489" t="s">
        <v>3670</v>
      </c>
      <c r="R1489" t="s">
        <v>3671</v>
      </c>
      <c r="S1489" t="s">
        <v>3672</v>
      </c>
      <c r="T1489" t="s">
        <v>125</v>
      </c>
      <c r="U1489">
        <v>18771636</v>
      </c>
      <c r="V1489" t="s">
        <v>3673</v>
      </c>
      <c r="AB1489" t="s">
        <v>130</v>
      </c>
      <c r="AC1489" t="s">
        <v>130</v>
      </c>
      <c r="AD1489" t="s">
        <v>125</v>
      </c>
      <c r="AE1489" t="s">
        <v>125</v>
      </c>
      <c r="AF1489" t="s">
        <v>130</v>
      </c>
      <c r="AG1489" t="s">
        <v>130</v>
      </c>
      <c r="AI1489">
        <v>2</v>
      </c>
    </row>
    <row r="1490" spans="1:35" x14ac:dyDescent="0.2">
      <c r="A1490">
        <v>107</v>
      </c>
      <c r="B1490">
        <v>19245</v>
      </c>
      <c r="C1490" t="s">
        <v>5392</v>
      </c>
      <c r="D1490" t="s">
        <v>4468</v>
      </c>
      <c r="E1490" t="s">
        <v>3665</v>
      </c>
      <c r="F1490" t="s">
        <v>4214</v>
      </c>
      <c r="G1490">
        <v>0</v>
      </c>
      <c r="H1490">
        <v>0</v>
      </c>
      <c r="I1490" t="s">
        <v>3667</v>
      </c>
      <c r="J1490" t="s">
        <v>3667</v>
      </c>
      <c r="L1490" t="s">
        <v>4469</v>
      </c>
      <c r="M1490" t="s">
        <v>5388</v>
      </c>
      <c r="N1490">
        <v>161122</v>
      </c>
      <c r="O1490" t="b">
        <v>0</v>
      </c>
      <c r="P1490">
        <v>19445</v>
      </c>
      <c r="Q1490" t="s">
        <v>3674</v>
      </c>
      <c r="R1490" t="s">
        <v>3671</v>
      </c>
      <c r="S1490" t="s">
        <v>3672</v>
      </c>
      <c r="T1490" t="s">
        <v>125</v>
      </c>
      <c r="U1490">
        <v>18771635</v>
      </c>
      <c r="V1490" t="s">
        <v>3673</v>
      </c>
      <c r="AB1490" t="s">
        <v>130</v>
      </c>
      <c r="AC1490" t="s">
        <v>130</v>
      </c>
      <c r="AD1490" t="s">
        <v>125</v>
      </c>
      <c r="AE1490" t="s">
        <v>125</v>
      </c>
      <c r="AF1490" t="s">
        <v>130</v>
      </c>
      <c r="AG1490" t="s">
        <v>130</v>
      </c>
      <c r="AI1490">
        <v>2</v>
      </c>
    </row>
    <row r="1491" spans="1:35" x14ac:dyDescent="0.2">
      <c r="A1491">
        <v>107</v>
      </c>
      <c r="B1491">
        <v>19245</v>
      </c>
      <c r="C1491" t="s">
        <v>5392</v>
      </c>
      <c r="D1491" t="s">
        <v>4468</v>
      </c>
      <c r="E1491" t="s">
        <v>3665</v>
      </c>
      <c r="F1491" t="s">
        <v>4214</v>
      </c>
      <c r="G1491">
        <v>0</v>
      </c>
      <c r="H1491">
        <v>0</v>
      </c>
      <c r="I1491" t="s">
        <v>3667</v>
      </c>
      <c r="J1491" t="s">
        <v>3667</v>
      </c>
      <c r="L1491" t="s">
        <v>4469</v>
      </c>
      <c r="M1491" t="s">
        <v>5388</v>
      </c>
      <c r="N1491">
        <v>161121</v>
      </c>
      <c r="O1491" t="b">
        <v>0</v>
      </c>
      <c r="P1491">
        <v>15630</v>
      </c>
      <c r="Q1491" t="s">
        <v>3675</v>
      </c>
      <c r="R1491" t="s">
        <v>3676</v>
      </c>
      <c r="S1491" t="s">
        <v>3677</v>
      </c>
      <c r="T1491" t="s">
        <v>125</v>
      </c>
      <c r="U1491">
        <v>18771634</v>
      </c>
      <c r="V1491" t="s">
        <v>4653</v>
      </c>
      <c r="X1491">
        <v>5.0799999237060547</v>
      </c>
      <c r="Z1491">
        <v>10.060000419616699</v>
      </c>
      <c r="AA1491" t="s">
        <v>3679</v>
      </c>
      <c r="AB1491" t="s">
        <v>130</v>
      </c>
      <c r="AC1491" t="s">
        <v>130</v>
      </c>
      <c r="AD1491" t="s">
        <v>125</v>
      </c>
      <c r="AE1491" t="s">
        <v>125</v>
      </c>
      <c r="AF1491" t="s">
        <v>130</v>
      </c>
      <c r="AG1491" t="s">
        <v>130</v>
      </c>
      <c r="AI1491">
        <v>2</v>
      </c>
    </row>
    <row r="1492" spans="1:35" x14ac:dyDescent="0.2">
      <c r="A1492">
        <v>107</v>
      </c>
      <c r="B1492">
        <v>19245</v>
      </c>
      <c r="C1492" t="s">
        <v>5392</v>
      </c>
      <c r="D1492" t="s">
        <v>4468</v>
      </c>
      <c r="E1492" t="s">
        <v>3665</v>
      </c>
      <c r="F1492" t="s">
        <v>4214</v>
      </c>
      <c r="G1492">
        <v>0</v>
      </c>
      <c r="H1492">
        <v>0</v>
      </c>
      <c r="I1492" t="s">
        <v>3667</v>
      </c>
      <c r="J1492" t="s">
        <v>3667</v>
      </c>
      <c r="L1492" t="s">
        <v>4469</v>
      </c>
      <c r="M1492" t="s">
        <v>5388</v>
      </c>
      <c r="N1492">
        <v>161124</v>
      </c>
      <c r="O1492" t="b">
        <v>1</v>
      </c>
      <c r="P1492">
        <v>22067</v>
      </c>
      <c r="Q1492" t="s">
        <v>3684</v>
      </c>
      <c r="R1492" t="s">
        <v>3681</v>
      </c>
      <c r="S1492" t="s">
        <v>3682</v>
      </c>
      <c r="T1492" t="s">
        <v>125</v>
      </c>
      <c r="AB1492" t="s">
        <v>125</v>
      </c>
      <c r="AC1492" t="s">
        <v>125</v>
      </c>
      <c r="AD1492" t="s">
        <v>125</v>
      </c>
      <c r="AE1492" t="s">
        <v>125</v>
      </c>
      <c r="AF1492" t="s">
        <v>125</v>
      </c>
      <c r="AG1492" t="s">
        <v>125</v>
      </c>
    </row>
    <row r="1493" spans="1:35" x14ac:dyDescent="0.2">
      <c r="A1493">
        <v>108</v>
      </c>
      <c r="B1493">
        <v>19246</v>
      </c>
      <c r="C1493" t="s">
        <v>5393</v>
      </c>
      <c r="D1493" t="s">
        <v>4468</v>
      </c>
      <c r="E1493" t="s">
        <v>3665</v>
      </c>
      <c r="F1493" t="s">
        <v>4214</v>
      </c>
      <c r="G1493">
        <v>0</v>
      </c>
      <c r="H1493">
        <v>0</v>
      </c>
      <c r="I1493" t="s">
        <v>3667</v>
      </c>
      <c r="J1493" t="s">
        <v>3667</v>
      </c>
      <c r="L1493" t="s">
        <v>4469</v>
      </c>
      <c r="M1493" t="s">
        <v>5388</v>
      </c>
      <c r="N1493">
        <v>161127</v>
      </c>
      <c r="O1493" t="b">
        <v>0</v>
      </c>
      <c r="P1493">
        <v>15820</v>
      </c>
      <c r="Q1493" t="s">
        <v>3670</v>
      </c>
      <c r="R1493" t="s">
        <v>3671</v>
      </c>
      <c r="S1493" t="s">
        <v>3672</v>
      </c>
      <c r="T1493" t="s">
        <v>125</v>
      </c>
      <c r="U1493">
        <v>18772140</v>
      </c>
      <c r="V1493" t="s">
        <v>3673</v>
      </c>
      <c r="AB1493" t="s">
        <v>130</v>
      </c>
      <c r="AC1493" t="s">
        <v>130</v>
      </c>
      <c r="AD1493" t="s">
        <v>125</v>
      </c>
      <c r="AE1493" t="s">
        <v>125</v>
      </c>
      <c r="AF1493" t="s">
        <v>130</v>
      </c>
      <c r="AG1493" t="s">
        <v>130</v>
      </c>
      <c r="AI1493">
        <v>2</v>
      </c>
    </row>
    <row r="1494" spans="1:35" x14ac:dyDescent="0.2">
      <c r="A1494">
        <v>108</v>
      </c>
      <c r="B1494">
        <v>19246</v>
      </c>
      <c r="C1494" t="s">
        <v>5393</v>
      </c>
      <c r="D1494" t="s">
        <v>4468</v>
      </c>
      <c r="E1494" t="s">
        <v>3665</v>
      </c>
      <c r="F1494" t="s">
        <v>4214</v>
      </c>
      <c r="G1494">
        <v>0</v>
      </c>
      <c r="H1494">
        <v>0</v>
      </c>
      <c r="I1494" t="s">
        <v>3667</v>
      </c>
      <c r="J1494" t="s">
        <v>3667</v>
      </c>
      <c r="L1494" t="s">
        <v>4469</v>
      </c>
      <c r="M1494" t="s">
        <v>5388</v>
      </c>
      <c r="N1494">
        <v>161126</v>
      </c>
      <c r="O1494" t="b">
        <v>0</v>
      </c>
      <c r="P1494">
        <v>19445</v>
      </c>
      <c r="Q1494" t="s">
        <v>3674</v>
      </c>
      <c r="R1494" t="s">
        <v>3671</v>
      </c>
      <c r="S1494" t="s">
        <v>3672</v>
      </c>
      <c r="T1494" t="s">
        <v>125</v>
      </c>
      <c r="U1494">
        <v>18772139</v>
      </c>
      <c r="V1494" t="s">
        <v>3673</v>
      </c>
      <c r="AB1494" t="s">
        <v>130</v>
      </c>
      <c r="AC1494" t="s">
        <v>130</v>
      </c>
      <c r="AD1494" t="s">
        <v>125</v>
      </c>
      <c r="AE1494" t="s">
        <v>125</v>
      </c>
      <c r="AF1494" t="s">
        <v>130</v>
      </c>
      <c r="AG1494" t="s">
        <v>130</v>
      </c>
      <c r="AI1494">
        <v>2</v>
      </c>
    </row>
    <row r="1495" spans="1:35" x14ac:dyDescent="0.2">
      <c r="A1495">
        <v>108</v>
      </c>
      <c r="B1495">
        <v>19246</v>
      </c>
      <c r="C1495" t="s">
        <v>5393</v>
      </c>
      <c r="D1495" t="s">
        <v>4468</v>
      </c>
      <c r="E1495" t="s">
        <v>3665</v>
      </c>
      <c r="F1495" t="s">
        <v>4214</v>
      </c>
      <c r="G1495">
        <v>0</v>
      </c>
      <c r="H1495">
        <v>0</v>
      </c>
      <c r="I1495" t="s">
        <v>3667</v>
      </c>
      <c r="J1495" t="s">
        <v>3667</v>
      </c>
      <c r="L1495" t="s">
        <v>4469</v>
      </c>
      <c r="M1495" t="s">
        <v>5388</v>
      </c>
      <c r="N1495">
        <v>161125</v>
      </c>
      <c r="O1495" t="b">
        <v>0</v>
      </c>
      <c r="P1495">
        <v>15630</v>
      </c>
      <c r="Q1495" t="s">
        <v>3675</v>
      </c>
      <c r="R1495" t="s">
        <v>3676</v>
      </c>
      <c r="S1495" t="s">
        <v>3677</v>
      </c>
      <c r="T1495" t="s">
        <v>125</v>
      </c>
      <c r="U1495">
        <v>18772138</v>
      </c>
      <c r="V1495" t="s">
        <v>4653</v>
      </c>
      <c r="X1495">
        <v>5.0799999237060547</v>
      </c>
      <c r="Z1495">
        <v>10.060000419616699</v>
      </c>
      <c r="AA1495" t="s">
        <v>3679</v>
      </c>
      <c r="AB1495" t="s">
        <v>130</v>
      </c>
      <c r="AC1495" t="s">
        <v>130</v>
      </c>
      <c r="AD1495" t="s">
        <v>125</v>
      </c>
      <c r="AE1495" t="s">
        <v>125</v>
      </c>
      <c r="AF1495" t="s">
        <v>130</v>
      </c>
      <c r="AG1495" t="s">
        <v>130</v>
      </c>
      <c r="AI1495">
        <v>2</v>
      </c>
    </row>
    <row r="1496" spans="1:35" x14ac:dyDescent="0.2">
      <c r="A1496">
        <v>108</v>
      </c>
      <c r="B1496">
        <v>19246</v>
      </c>
      <c r="C1496" t="s">
        <v>5393</v>
      </c>
      <c r="D1496" t="s">
        <v>4468</v>
      </c>
      <c r="E1496" t="s">
        <v>3665</v>
      </c>
      <c r="F1496" t="s">
        <v>4214</v>
      </c>
      <c r="G1496">
        <v>0</v>
      </c>
      <c r="H1496">
        <v>0</v>
      </c>
      <c r="I1496" t="s">
        <v>3667</v>
      </c>
      <c r="J1496" t="s">
        <v>3667</v>
      </c>
      <c r="L1496" t="s">
        <v>4469</v>
      </c>
      <c r="M1496" t="s">
        <v>5388</v>
      </c>
      <c r="N1496">
        <v>161128</v>
      </c>
      <c r="O1496" t="b">
        <v>1</v>
      </c>
      <c r="P1496">
        <v>22067</v>
      </c>
      <c r="Q1496" t="s">
        <v>3684</v>
      </c>
      <c r="R1496" t="s">
        <v>3681</v>
      </c>
      <c r="S1496" t="s">
        <v>3682</v>
      </c>
      <c r="T1496" t="s">
        <v>125</v>
      </c>
      <c r="AB1496" t="s">
        <v>125</v>
      </c>
      <c r="AC1496" t="s">
        <v>125</v>
      </c>
      <c r="AD1496" t="s">
        <v>125</v>
      </c>
      <c r="AE1496" t="s">
        <v>125</v>
      </c>
      <c r="AF1496" t="s">
        <v>125</v>
      </c>
      <c r="AG1496" t="s">
        <v>125</v>
      </c>
    </row>
    <row r="1497" spans="1:35" x14ac:dyDescent="0.2">
      <c r="A1497">
        <v>109</v>
      </c>
      <c r="B1497">
        <v>19247</v>
      </c>
      <c r="C1497" t="s">
        <v>5394</v>
      </c>
      <c r="D1497" t="s">
        <v>4468</v>
      </c>
      <c r="E1497" t="s">
        <v>3665</v>
      </c>
      <c r="F1497" t="s">
        <v>4214</v>
      </c>
      <c r="G1497">
        <v>0</v>
      </c>
      <c r="H1497">
        <v>0</v>
      </c>
      <c r="I1497" t="s">
        <v>3667</v>
      </c>
      <c r="J1497" t="s">
        <v>3667</v>
      </c>
      <c r="L1497" t="s">
        <v>4469</v>
      </c>
      <c r="M1497" t="s">
        <v>5388</v>
      </c>
      <c r="N1497">
        <v>161132</v>
      </c>
      <c r="O1497" t="b">
        <v>0</v>
      </c>
      <c r="P1497">
        <v>15820</v>
      </c>
      <c r="Q1497" t="s">
        <v>3670</v>
      </c>
      <c r="R1497" t="s">
        <v>3671</v>
      </c>
      <c r="S1497" t="s">
        <v>3672</v>
      </c>
      <c r="T1497" t="s">
        <v>125</v>
      </c>
      <c r="U1497">
        <v>18774716</v>
      </c>
      <c r="V1497" t="s">
        <v>3673</v>
      </c>
      <c r="AB1497" t="s">
        <v>130</v>
      </c>
      <c r="AC1497" t="s">
        <v>130</v>
      </c>
      <c r="AD1497" t="s">
        <v>125</v>
      </c>
      <c r="AE1497" t="s">
        <v>125</v>
      </c>
      <c r="AF1497" t="s">
        <v>130</v>
      </c>
      <c r="AG1497" t="s">
        <v>130</v>
      </c>
      <c r="AI1497">
        <v>2</v>
      </c>
    </row>
    <row r="1498" spans="1:35" x14ac:dyDescent="0.2">
      <c r="A1498">
        <v>109</v>
      </c>
      <c r="B1498">
        <v>19247</v>
      </c>
      <c r="C1498" t="s">
        <v>5394</v>
      </c>
      <c r="D1498" t="s">
        <v>4468</v>
      </c>
      <c r="E1498" t="s">
        <v>3665</v>
      </c>
      <c r="F1498" t="s">
        <v>4214</v>
      </c>
      <c r="G1498">
        <v>0</v>
      </c>
      <c r="H1498">
        <v>0</v>
      </c>
      <c r="I1498" t="s">
        <v>3667</v>
      </c>
      <c r="J1498" t="s">
        <v>3667</v>
      </c>
      <c r="L1498" t="s">
        <v>4469</v>
      </c>
      <c r="M1498" t="s">
        <v>5388</v>
      </c>
      <c r="N1498">
        <v>161131</v>
      </c>
      <c r="O1498" t="b">
        <v>0</v>
      </c>
      <c r="P1498">
        <v>19445</v>
      </c>
      <c r="Q1498" t="s">
        <v>3674</v>
      </c>
      <c r="R1498" t="s">
        <v>3671</v>
      </c>
      <c r="S1498" t="s">
        <v>3672</v>
      </c>
      <c r="T1498" t="s">
        <v>125</v>
      </c>
      <c r="U1498">
        <v>18774715</v>
      </c>
      <c r="V1498" t="s">
        <v>3673</v>
      </c>
      <c r="AB1498" t="s">
        <v>130</v>
      </c>
      <c r="AC1498" t="s">
        <v>130</v>
      </c>
      <c r="AD1498" t="s">
        <v>125</v>
      </c>
      <c r="AE1498" t="s">
        <v>125</v>
      </c>
      <c r="AF1498" t="s">
        <v>130</v>
      </c>
      <c r="AG1498" t="s">
        <v>130</v>
      </c>
      <c r="AI1498">
        <v>2</v>
      </c>
    </row>
    <row r="1499" spans="1:35" x14ac:dyDescent="0.2">
      <c r="A1499">
        <v>109</v>
      </c>
      <c r="B1499">
        <v>19247</v>
      </c>
      <c r="C1499" t="s">
        <v>5394</v>
      </c>
      <c r="D1499" t="s">
        <v>4468</v>
      </c>
      <c r="E1499" t="s">
        <v>3665</v>
      </c>
      <c r="F1499" t="s">
        <v>4214</v>
      </c>
      <c r="G1499">
        <v>0</v>
      </c>
      <c r="H1499">
        <v>0</v>
      </c>
      <c r="I1499" t="s">
        <v>3667</v>
      </c>
      <c r="J1499" t="s">
        <v>3667</v>
      </c>
      <c r="L1499" t="s">
        <v>4469</v>
      </c>
      <c r="M1499" t="s">
        <v>5388</v>
      </c>
      <c r="N1499">
        <v>161130</v>
      </c>
      <c r="O1499" t="b">
        <v>0</v>
      </c>
      <c r="P1499">
        <v>15630</v>
      </c>
      <c r="Q1499" t="s">
        <v>3675</v>
      </c>
      <c r="R1499" t="s">
        <v>3676</v>
      </c>
      <c r="S1499" t="s">
        <v>3677</v>
      </c>
      <c r="T1499" t="s">
        <v>125</v>
      </c>
      <c r="U1499">
        <v>18774714</v>
      </c>
      <c r="V1499" t="s">
        <v>4653</v>
      </c>
      <c r="X1499">
        <v>5.0799999237060547</v>
      </c>
      <c r="Z1499">
        <v>10.060000419616699</v>
      </c>
      <c r="AA1499" t="s">
        <v>3679</v>
      </c>
      <c r="AB1499" t="s">
        <v>130</v>
      </c>
      <c r="AC1499" t="s">
        <v>130</v>
      </c>
      <c r="AD1499" t="s">
        <v>125</v>
      </c>
      <c r="AE1499" t="s">
        <v>125</v>
      </c>
      <c r="AF1499" t="s">
        <v>130</v>
      </c>
      <c r="AG1499" t="s">
        <v>130</v>
      </c>
      <c r="AI1499">
        <v>2</v>
      </c>
    </row>
    <row r="1500" spans="1:35" x14ac:dyDescent="0.2">
      <c r="A1500">
        <v>109</v>
      </c>
      <c r="B1500">
        <v>19247</v>
      </c>
      <c r="C1500" t="s">
        <v>5394</v>
      </c>
      <c r="D1500" t="s">
        <v>4468</v>
      </c>
      <c r="E1500" t="s">
        <v>3665</v>
      </c>
      <c r="F1500" t="s">
        <v>4214</v>
      </c>
      <c r="G1500">
        <v>0</v>
      </c>
      <c r="H1500">
        <v>0</v>
      </c>
      <c r="I1500" t="s">
        <v>3667</v>
      </c>
      <c r="J1500" t="s">
        <v>3667</v>
      </c>
      <c r="L1500" t="s">
        <v>4469</v>
      </c>
      <c r="M1500" t="s">
        <v>5388</v>
      </c>
      <c r="N1500">
        <v>161133</v>
      </c>
      <c r="O1500" t="b">
        <v>1</v>
      </c>
      <c r="P1500">
        <v>22067</v>
      </c>
      <c r="Q1500" t="s">
        <v>3684</v>
      </c>
      <c r="R1500" t="s">
        <v>3681</v>
      </c>
      <c r="S1500" t="s">
        <v>3682</v>
      </c>
      <c r="T1500" t="s">
        <v>125</v>
      </c>
      <c r="AB1500" t="s">
        <v>125</v>
      </c>
      <c r="AC1500" t="s">
        <v>125</v>
      </c>
      <c r="AD1500" t="s">
        <v>125</v>
      </c>
      <c r="AE1500" t="s">
        <v>125</v>
      </c>
      <c r="AF1500" t="s">
        <v>125</v>
      </c>
      <c r="AG1500" t="s">
        <v>125</v>
      </c>
    </row>
    <row r="1501" spans="1:35" x14ac:dyDescent="0.2">
      <c r="A1501">
        <v>110</v>
      </c>
      <c r="B1501">
        <v>19248</v>
      </c>
      <c r="C1501" t="s">
        <v>5395</v>
      </c>
      <c r="D1501" t="s">
        <v>4468</v>
      </c>
      <c r="E1501" t="s">
        <v>3665</v>
      </c>
      <c r="F1501" t="s">
        <v>4214</v>
      </c>
      <c r="G1501">
        <v>0</v>
      </c>
      <c r="H1501">
        <v>0</v>
      </c>
      <c r="I1501" t="s">
        <v>3667</v>
      </c>
      <c r="J1501" t="s">
        <v>3667</v>
      </c>
      <c r="L1501" t="s">
        <v>4469</v>
      </c>
      <c r="M1501" t="s">
        <v>5388</v>
      </c>
      <c r="N1501">
        <v>161137</v>
      </c>
      <c r="O1501" t="b">
        <v>0</v>
      </c>
      <c r="P1501">
        <v>15820</v>
      </c>
      <c r="Q1501" t="s">
        <v>3670</v>
      </c>
      <c r="R1501" t="s">
        <v>3671</v>
      </c>
      <c r="S1501" t="s">
        <v>3672</v>
      </c>
      <c r="T1501" t="s">
        <v>125</v>
      </c>
      <c r="U1501">
        <v>18775040</v>
      </c>
      <c r="V1501" t="s">
        <v>3673</v>
      </c>
      <c r="AB1501" t="s">
        <v>130</v>
      </c>
      <c r="AC1501" t="s">
        <v>130</v>
      </c>
      <c r="AD1501" t="s">
        <v>125</v>
      </c>
      <c r="AE1501" t="s">
        <v>125</v>
      </c>
      <c r="AF1501" t="s">
        <v>130</v>
      </c>
      <c r="AG1501" t="s">
        <v>130</v>
      </c>
      <c r="AI1501">
        <v>2</v>
      </c>
    </row>
    <row r="1502" spans="1:35" x14ac:dyDescent="0.2">
      <c r="A1502">
        <v>110</v>
      </c>
      <c r="B1502">
        <v>19248</v>
      </c>
      <c r="C1502" t="s">
        <v>5395</v>
      </c>
      <c r="D1502" t="s">
        <v>4468</v>
      </c>
      <c r="E1502" t="s">
        <v>3665</v>
      </c>
      <c r="F1502" t="s">
        <v>4214</v>
      </c>
      <c r="G1502">
        <v>0</v>
      </c>
      <c r="H1502">
        <v>0</v>
      </c>
      <c r="I1502" t="s">
        <v>3667</v>
      </c>
      <c r="J1502" t="s">
        <v>3667</v>
      </c>
      <c r="L1502" t="s">
        <v>4469</v>
      </c>
      <c r="M1502" t="s">
        <v>5388</v>
      </c>
      <c r="N1502">
        <v>161136</v>
      </c>
      <c r="O1502" t="b">
        <v>0</v>
      </c>
      <c r="P1502">
        <v>19445</v>
      </c>
      <c r="Q1502" t="s">
        <v>3674</v>
      </c>
      <c r="R1502" t="s">
        <v>3671</v>
      </c>
      <c r="S1502" t="s">
        <v>3672</v>
      </c>
      <c r="T1502" t="s">
        <v>125</v>
      </c>
      <c r="U1502">
        <v>18775039</v>
      </c>
      <c r="V1502" t="s">
        <v>3673</v>
      </c>
      <c r="AB1502" t="s">
        <v>130</v>
      </c>
      <c r="AC1502" t="s">
        <v>130</v>
      </c>
      <c r="AD1502" t="s">
        <v>125</v>
      </c>
      <c r="AE1502" t="s">
        <v>125</v>
      </c>
      <c r="AF1502" t="s">
        <v>130</v>
      </c>
      <c r="AG1502" t="s">
        <v>130</v>
      </c>
      <c r="AI1502">
        <v>2</v>
      </c>
    </row>
    <row r="1503" spans="1:35" x14ac:dyDescent="0.2">
      <c r="A1503">
        <v>110</v>
      </c>
      <c r="B1503">
        <v>19248</v>
      </c>
      <c r="C1503" t="s">
        <v>5395</v>
      </c>
      <c r="D1503" t="s">
        <v>4468</v>
      </c>
      <c r="E1503" t="s">
        <v>3665</v>
      </c>
      <c r="F1503" t="s">
        <v>4214</v>
      </c>
      <c r="G1503">
        <v>0</v>
      </c>
      <c r="H1503">
        <v>0</v>
      </c>
      <c r="I1503" t="s">
        <v>3667</v>
      </c>
      <c r="J1503" t="s">
        <v>3667</v>
      </c>
      <c r="L1503" t="s">
        <v>4469</v>
      </c>
      <c r="M1503" t="s">
        <v>5388</v>
      </c>
      <c r="N1503">
        <v>161135</v>
      </c>
      <c r="O1503" t="b">
        <v>0</v>
      </c>
      <c r="P1503">
        <v>15630</v>
      </c>
      <c r="Q1503" t="s">
        <v>3675</v>
      </c>
      <c r="R1503" t="s">
        <v>3676</v>
      </c>
      <c r="S1503" t="s">
        <v>3677</v>
      </c>
      <c r="T1503" t="s">
        <v>125</v>
      </c>
      <c r="U1503">
        <v>18775038</v>
      </c>
      <c r="V1503" t="s">
        <v>5396</v>
      </c>
      <c r="X1503">
        <v>12.69999980926514</v>
      </c>
      <c r="Z1503">
        <v>19.04999923706055</v>
      </c>
      <c r="AA1503" t="s">
        <v>3679</v>
      </c>
      <c r="AB1503" t="s">
        <v>130</v>
      </c>
      <c r="AC1503" t="s">
        <v>130</v>
      </c>
      <c r="AD1503" t="s">
        <v>125</v>
      </c>
      <c r="AE1503" t="s">
        <v>125</v>
      </c>
      <c r="AF1503" t="s">
        <v>130</v>
      </c>
      <c r="AG1503" t="s">
        <v>130</v>
      </c>
      <c r="AI1503">
        <v>2</v>
      </c>
    </row>
    <row r="1504" spans="1:35" x14ac:dyDescent="0.2">
      <c r="A1504">
        <v>110</v>
      </c>
      <c r="B1504">
        <v>19248</v>
      </c>
      <c r="C1504" t="s">
        <v>5395</v>
      </c>
      <c r="D1504" t="s">
        <v>4468</v>
      </c>
      <c r="E1504" t="s">
        <v>3665</v>
      </c>
      <c r="F1504" t="s">
        <v>4214</v>
      </c>
      <c r="G1504">
        <v>0</v>
      </c>
      <c r="H1504">
        <v>0</v>
      </c>
      <c r="I1504" t="s">
        <v>3667</v>
      </c>
      <c r="J1504" t="s">
        <v>3667</v>
      </c>
      <c r="L1504" t="s">
        <v>4469</v>
      </c>
      <c r="M1504" t="s">
        <v>5388</v>
      </c>
      <c r="N1504">
        <v>161138</v>
      </c>
      <c r="O1504" t="b">
        <v>1</v>
      </c>
      <c r="P1504">
        <v>22067</v>
      </c>
      <c r="Q1504" t="s">
        <v>3684</v>
      </c>
      <c r="R1504" t="s">
        <v>3681</v>
      </c>
      <c r="S1504" t="s">
        <v>3682</v>
      </c>
      <c r="T1504" t="s">
        <v>125</v>
      </c>
      <c r="AB1504" t="s">
        <v>125</v>
      </c>
      <c r="AC1504" t="s">
        <v>125</v>
      </c>
      <c r="AD1504" t="s">
        <v>125</v>
      </c>
      <c r="AE1504" t="s">
        <v>125</v>
      </c>
      <c r="AF1504" t="s">
        <v>125</v>
      </c>
      <c r="AG1504" t="s">
        <v>125</v>
      </c>
    </row>
    <row r="1505" spans="1:35" x14ac:dyDescent="0.2">
      <c r="A1505">
        <v>111</v>
      </c>
      <c r="B1505">
        <v>19251</v>
      </c>
      <c r="C1505" t="s">
        <v>5397</v>
      </c>
      <c r="D1505" t="s">
        <v>4468</v>
      </c>
      <c r="E1505" t="s">
        <v>3665</v>
      </c>
      <c r="F1505" t="s">
        <v>4214</v>
      </c>
      <c r="G1505">
        <v>0</v>
      </c>
      <c r="H1505">
        <v>0</v>
      </c>
      <c r="I1505" t="s">
        <v>3667</v>
      </c>
      <c r="J1505" t="s">
        <v>3667</v>
      </c>
      <c r="L1505" t="s">
        <v>4469</v>
      </c>
      <c r="M1505" t="s">
        <v>5388</v>
      </c>
      <c r="N1505">
        <v>161142</v>
      </c>
      <c r="O1505" t="b">
        <v>0</v>
      </c>
      <c r="P1505">
        <v>15820</v>
      </c>
      <c r="Q1505" t="s">
        <v>3670</v>
      </c>
      <c r="R1505" t="s">
        <v>3671</v>
      </c>
      <c r="S1505" t="s">
        <v>3672</v>
      </c>
      <c r="T1505" t="s">
        <v>125</v>
      </c>
      <c r="U1505">
        <v>18775514</v>
      </c>
      <c r="V1505" t="s">
        <v>3673</v>
      </c>
      <c r="AB1505" t="s">
        <v>130</v>
      </c>
      <c r="AC1505" t="s">
        <v>130</v>
      </c>
      <c r="AD1505" t="s">
        <v>125</v>
      </c>
      <c r="AE1505" t="s">
        <v>125</v>
      </c>
      <c r="AF1505" t="s">
        <v>130</v>
      </c>
      <c r="AG1505" t="s">
        <v>130</v>
      </c>
      <c r="AI1505">
        <v>2</v>
      </c>
    </row>
    <row r="1506" spans="1:35" x14ac:dyDescent="0.2">
      <c r="A1506">
        <v>111</v>
      </c>
      <c r="B1506">
        <v>19251</v>
      </c>
      <c r="C1506" t="s">
        <v>5397</v>
      </c>
      <c r="D1506" t="s">
        <v>4468</v>
      </c>
      <c r="E1506" t="s">
        <v>3665</v>
      </c>
      <c r="F1506" t="s">
        <v>4214</v>
      </c>
      <c r="G1506">
        <v>0</v>
      </c>
      <c r="H1506">
        <v>0</v>
      </c>
      <c r="I1506" t="s">
        <v>3667</v>
      </c>
      <c r="J1506" t="s">
        <v>3667</v>
      </c>
      <c r="L1506" t="s">
        <v>4469</v>
      </c>
      <c r="M1506" t="s">
        <v>5388</v>
      </c>
      <c r="N1506">
        <v>161141</v>
      </c>
      <c r="O1506" t="b">
        <v>0</v>
      </c>
      <c r="P1506">
        <v>19445</v>
      </c>
      <c r="Q1506" t="s">
        <v>3674</v>
      </c>
      <c r="R1506" t="s">
        <v>3671</v>
      </c>
      <c r="S1506" t="s">
        <v>3672</v>
      </c>
      <c r="T1506" t="s">
        <v>125</v>
      </c>
      <c r="U1506">
        <v>18775513</v>
      </c>
      <c r="V1506" t="s">
        <v>3673</v>
      </c>
      <c r="AB1506" t="s">
        <v>130</v>
      </c>
      <c r="AC1506" t="s">
        <v>130</v>
      </c>
      <c r="AD1506" t="s">
        <v>125</v>
      </c>
      <c r="AE1506" t="s">
        <v>125</v>
      </c>
      <c r="AF1506" t="s">
        <v>130</v>
      </c>
      <c r="AG1506" t="s">
        <v>130</v>
      </c>
      <c r="AI1506">
        <v>2</v>
      </c>
    </row>
    <row r="1507" spans="1:35" x14ac:dyDescent="0.2">
      <c r="A1507">
        <v>111</v>
      </c>
      <c r="B1507">
        <v>19251</v>
      </c>
      <c r="C1507" t="s">
        <v>5397</v>
      </c>
      <c r="D1507" t="s">
        <v>4468</v>
      </c>
      <c r="E1507" t="s">
        <v>3665</v>
      </c>
      <c r="F1507" t="s">
        <v>4214</v>
      </c>
      <c r="G1507">
        <v>0</v>
      </c>
      <c r="H1507">
        <v>0</v>
      </c>
      <c r="I1507" t="s">
        <v>3667</v>
      </c>
      <c r="J1507" t="s">
        <v>3667</v>
      </c>
      <c r="L1507" t="s">
        <v>4469</v>
      </c>
      <c r="M1507" t="s">
        <v>5388</v>
      </c>
      <c r="N1507">
        <v>161140</v>
      </c>
      <c r="O1507" t="b">
        <v>0</v>
      </c>
      <c r="P1507">
        <v>15630</v>
      </c>
      <c r="Q1507" t="s">
        <v>3675</v>
      </c>
      <c r="R1507" t="s">
        <v>3676</v>
      </c>
      <c r="S1507" t="s">
        <v>3677</v>
      </c>
      <c r="T1507" t="s">
        <v>125</v>
      </c>
      <c r="U1507">
        <v>18775512</v>
      </c>
      <c r="V1507" t="s">
        <v>5396</v>
      </c>
      <c r="X1507">
        <v>12.69999980926514</v>
      </c>
      <c r="Z1507">
        <v>19.04999923706055</v>
      </c>
      <c r="AA1507" t="s">
        <v>3679</v>
      </c>
      <c r="AB1507" t="s">
        <v>130</v>
      </c>
      <c r="AC1507" t="s">
        <v>130</v>
      </c>
      <c r="AD1507" t="s">
        <v>125</v>
      </c>
      <c r="AE1507" t="s">
        <v>125</v>
      </c>
      <c r="AF1507" t="s">
        <v>130</v>
      </c>
      <c r="AG1507" t="s">
        <v>130</v>
      </c>
      <c r="AI1507">
        <v>2</v>
      </c>
    </row>
    <row r="1508" spans="1:35" x14ac:dyDescent="0.2">
      <c r="A1508">
        <v>111</v>
      </c>
      <c r="B1508">
        <v>19251</v>
      </c>
      <c r="C1508" t="s">
        <v>5397</v>
      </c>
      <c r="D1508" t="s">
        <v>4468</v>
      </c>
      <c r="E1508" t="s">
        <v>3665</v>
      </c>
      <c r="F1508" t="s">
        <v>4214</v>
      </c>
      <c r="G1508">
        <v>0</v>
      </c>
      <c r="H1508">
        <v>0</v>
      </c>
      <c r="I1508" t="s">
        <v>3667</v>
      </c>
      <c r="J1508" t="s">
        <v>3667</v>
      </c>
      <c r="L1508" t="s">
        <v>4469</v>
      </c>
      <c r="M1508" t="s">
        <v>5388</v>
      </c>
      <c r="N1508">
        <v>161143</v>
      </c>
      <c r="O1508" t="b">
        <v>1</v>
      </c>
      <c r="P1508">
        <v>22067</v>
      </c>
      <c r="Q1508" t="s">
        <v>3684</v>
      </c>
      <c r="R1508" t="s">
        <v>3681</v>
      </c>
      <c r="S1508" t="s">
        <v>3682</v>
      </c>
      <c r="T1508" t="s">
        <v>125</v>
      </c>
      <c r="AB1508" t="s">
        <v>125</v>
      </c>
      <c r="AC1508" t="s">
        <v>125</v>
      </c>
      <c r="AD1508" t="s">
        <v>125</v>
      </c>
      <c r="AE1508" t="s">
        <v>125</v>
      </c>
      <c r="AF1508" t="s">
        <v>125</v>
      </c>
      <c r="AG1508" t="s">
        <v>125</v>
      </c>
    </row>
    <row r="1509" spans="1:35" x14ac:dyDescent="0.2">
      <c r="A1509">
        <v>112</v>
      </c>
      <c r="B1509">
        <v>19252</v>
      </c>
      <c r="C1509" t="s">
        <v>5398</v>
      </c>
      <c r="D1509" t="s">
        <v>4468</v>
      </c>
      <c r="E1509" t="s">
        <v>3665</v>
      </c>
      <c r="F1509" t="s">
        <v>4214</v>
      </c>
      <c r="G1509">
        <v>0</v>
      </c>
      <c r="H1509">
        <v>0</v>
      </c>
      <c r="I1509" t="s">
        <v>3667</v>
      </c>
      <c r="J1509" t="s">
        <v>3667</v>
      </c>
      <c r="L1509" t="s">
        <v>4469</v>
      </c>
      <c r="M1509" t="s">
        <v>5388</v>
      </c>
      <c r="N1509">
        <v>161149</v>
      </c>
      <c r="O1509" t="b">
        <v>0</v>
      </c>
      <c r="P1509">
        <v>15820</v>
      </c>
      <c r="Q1509" t="s">
        <v>3670</v>
      </c>
      <c r="R1509" t="s">
        <v>3671</v>
      </c>
      <c r="S1509" t="s">
        <v>3672</v>
      </c>
      <c r="T1509" t="s">
        <v>125</v>
      </c>
      <c r="U1509">
        <v>18775576</v>
      </c>
      <c r="V1509" t="s">
        <v>3673</v>
      </c>
      <c r="AB1509" t="s">
        <v>130</v>
      </c>
      <c r="AC1509" t="s">
        <v>130</v>
      </c>
      <c r="AD1509" t="s">
        <v>125</v>
      </c>
      <c r="AE1509" t="s">
        <v>125</v>
      </c>
      <c r="AF1509" t="s">
        <v>130</v>
      </c>
      <c r="AG1509" t="s">
        <v>130</v>
      </c>
      <c r="AI1509">
        <v>2</v>
      </c>
    </row>
    <row r="1510" spans="1:35" x14ac:dyDescent="0.2">
      <c r="A1510">
        <v>112</v>
      </c>
      <c r="B1510">
        <v>19252</v>
      </c>
      <c r="C1510" t="s">
        <v>5398</v>
      </c>
      <c r="D1510" t="s">
        <v>4468</v>
      </c>
      <c r="E1510" t="s">
        <v>3665</v>
      </c>
      <c r="F1510" t="s">
        <v>4214</v>
      </c>
      <c r="G1510">
        <v>0</v>
      </c>
      <c r="H1510">
        <v>0</v>
      </c>
      <c r="I1510" t="s">
        <v>3667</v>
      </c>
      <c r="J1510" t="s">
        <v>3667</v>
      </c>
      <c r="L1510" t="s">
        <v>4469</v>
      </c>
      <c r="M1510" t="s">
        <v>5388</v>
      </c>
      <c r="N1510">
        <v>161148</v>
      </c>
      <c r="O1510" t="b">
        <v>0</v>
      </c>
      <c r="P1510">
        <v>19445</v>
      </c>
      <c r="Q1510" t="s">
        <v>3674</v>
      </c>
      <c r="R1510" t="s">
        <v>3671</v>
      </c>
      <c r="S1510" t="s">
        <v>3672</v>
      </c>
      <c r="T1510" t="s">
        <v>125</v>
      </c>
      <c r="U1510">
        <v>18775575</v>
      </c>
      <c r="V1510" t="s">
        <v>3673</v>
      </c>
      <c r="AB1510" t="s">
        <v>130</v>
      </c>
      <c r="AC1510" t="s">
        <v>130</v>
      </c>
      <c r="AD1510" t="s">
        <v>125</v>
      </c>
      <c r="AE1510" t="s">
        <v>125</v>
      </c>
      <c r="AF1510" t="s">
        <v>130</v>
      </c>
      <c r="AG1510" t="s">
        <v>130</v>
      </c>
      <c r="AI1510">
        <v>2</v>
      </c>
    </row>
    <row r="1511" spans="1:35" x14ac:dyDescent="0.2">
      <c r="A1511">
        <v>112</v>
      </c>
      <c r="B1511">
        <v>19252</v>
      </c>
      <c r="C1511" t="s">
        <v>5398</v>
      </c>
      <c r="D1511" t="s">
        <v>4468</v>
      </c>
      <c r="E1511" t="s">
        <v>3665</v>
      </c>
      <c r="F1511" t="s">
        <v>4214</v>
      </c>
      <c r="G1511">
        <v>0</v>
      </c>
      <c r="H1511">
        <v>0</v>
      </c>
      <c r="I1511" t="s">
        <v>3667</v>
      </c>
      <c r="J1511" t="s">
        <v>3667</v>
      </c>
      <c r="L1511" t="s">
        <v>4469</v>
      </c>
      <c r="M1511" t="s">
        <v>5388</v>
      </c>
      <c r="N1511">
        <v>161147</v>
      </c>
      <c r="O1511" t="b">
        <v>0</v>
      </c>
      <c r="P1511">
        <v>15630</v>
      </c>
      <c r="Q1511" t="s">
        <v>3675</v>
      </c>
      <c r="R1511" t="s">
        <v>3676</v>
      </c>
      <c r="S1511" t="s">
        <v>3677</v>
      </c>
      <c r="T1511" t="s">
        <v>125</v>
      </c>
      <c r="U1511">
        <v>18775574</v>
      </c>
      <c r="V1511" t="s">
        <v>5399</v>
      </c>
      <c r="X1511">
        <v>3.809999942779541</v>
      </c>
      <c r="Z1511">
        <v>7.619999885559082</v>
      </c>
      <c r="AA1511" t="s">
        <v>3679</v>
      </c>
      <c r="AB1511" t="s">
        <v>130</v>
      </c>
      <c r="AC1511" t="s">
        <v>130</v>
      </c>
      <c r="AD1511" t="s">
        <v>125</v>
      </c>
      <c r="AE1511" t="s">
        <v>125</v>
      </c>
      <c r="AF1511" t="s">
        <v>130</v>
      </c>
      <c r="AG1511" t="s">
        <v>130</v>
      </c>
      <c r="AI1511">
        <v>2</v>
      </c>
    </row>
    <row r="1512" spans="1:35" x14ac:dyDescent="0.2">
      <c r="A1512">
        <v>112</v>
      </c>
      <c r="B1512">
        <v>19252</v>
      </c>
      <c r="C1512" t="s">
        <v>5398</v>
      </c>
      <c r="D1512" t="s">
        <v>4468</v>
      </c>
      <c r="E1512" t="s">
        <v>3665</v>
      </c>
      <c r="F1512" t="s">
        <v>4214</v>
      </c>
      <c r="G1512">
        <v>0</v>
      </c>
      <c r="H1512">
        <v>0</v>
      </c>
      <c r="I1512" t="s">
        <v>3667</v>
      </c>
      <c r="J1512" t="s">
        <v>3667</v>
      </c>
      <c r="L1512" t="s">
        <v>4469</v>
      </c>
      <c r="M1512" t="s">
        <v>5388</v>
      </c>
      <c r="N1512">
        <v>161150</v>
      </c>
      <c r="O1512" t="b">
        <v>1</v>
      </c>
      <c r="P1512">
        <v>22067</v>
      </c>
      <c r="Q1512" t="s">
        <v>3684</v>
      </c>
      <c r="R1512" t="s">
        <v>3681</v>
      </c>
      <c r="S1512" t="s">
        <v>3682</v>
      </c>
      <c r="T1512" t="s">
        <v>125</v>
      </c>
      <c r="AB1512" t="s">
        <v>125</v>
      </c>
      <c r="AC1512" t="s">
        <v>125</v>
      </c>
      <c r="AD1512" t="s">
        <v>125</v>
      </c>
      <c r="AE1512" t="s">
        <v>125</v>
      </c>
      <c r="AF1512" t="s">
        <v>125</v>
      </c>
      <c r="AG1512" t="s">
        <v>125</v>
      </c>
    </row>
    <row r="1513" spans="1:35" x14ac:dyDescent="0.2">
      <c r="A1513">
        <v>113</v>
      </c>
      <c r="B1513">
        <v>19253</v>
      </c>
      <c r="C1513" t="s">
        <v>5400</v>
      </c>
      <c r="D1513" t="s">
        <v>4468</v>
      </c>
      <c r="E1513" t="s">
        <v>3665</v>
      </c>
      <c r="F1513" t="s">
        <v>4214</v>
      </c>
      <c r="G1513">
        <v>0</v>
      </c>
      <c r="H1513">
        <v>0</v>
      </c>
      <c r="I1513" t="s">
        <v>3667</v>
      </c>
      <c r="J1513" t="s">
        <v>3667</v>
      </c>
      <c r="L1513" t="s">
        <v>4469</v>
      </c>
      <c r="M1513" t="s">
        <v>5388</v>
      </c>
      <c r="N1513">
        <v>161154</v>
      </c>
      <c r="O1513" t="b">
        <v>0</v>
      </c>
      <c r="P1513">
        <v>15820</v>
      </c>
      <c r="Q1513" t="s">
        <v>3670</v>
      </c>
      <c r="R1513" t="s">
        <v>3671</v>
      </c>
      <c r="S1513" t="s">
        <v>3672</v>
      </c>
      <c r="T1513" t="s">
        <v>125</v>
      </c>
      <c r="U1513">
        <v>18775918</v>
      </c>
      <c r="V1513" t="s">
        <v>3673</v>
      </c>
      <c r="AB1513" t="s">
        <v>130</v>
      </c>
      <c r="AC1513" t="s">
        <v>130</v>
      </c>
      <c r="AD1513" t="s">
        <v>125</v>
      </c>
      <c r="AE1513" t="s">
        <v>125</v>
      </c>
      <c r="AF1513" t="s">
        <v>130</v>
      </c>
      <c r="AG1513" t="s">
        <v>130</v>
      </c>
      <c r="AI1513">
        <v>2</v>
      </c>
    </row>
    <row r="1514" spans="1:35" x14ac:dyDescent="0.2">
      <c r="A1514">
        <v>113</v>
      </c>
      <c r="B1514">
        <v>19253</v>
      </c>
      <c r="C1514" t="s">
        <v>5400</v>
      </c>
      <c r="D1514" t="s">
        <v>4468</v>
      </c>
      <c r="E1514" t="s">
        <v>3665</v>
      </c>
      <c r="F1514" t="s">
        <v>4214</v>
      </c>
      <c r="G1514">
        <v>0</v>
      </c>
      <c r="H1514">
        <v>0</v>
      </c>
      <c r="I1514" t="s">
        <v>3667</v>
      </c>
      <c r="J1514" t="s">
        <v>3667</v>
      </c>
      <c r="L1514" t="s">
        <v>4469</v>
      </c>
      <c r="M1514" t="s">
        <v>5388</v>
      </c>
      <c r="N1514">
        <v>161153</v>
      </c>
      <c r="O1514" t="b">
        <v>0</v>
      </c>
      <c r="P1514">
        <v>19445</v>
      </c>
      <c r="Q1514" t="s">
        <v>3674</v>
      </c>
      <c r="R1514" t="s">
        <v>3671</v>
      </c>
      <c r="S1514" t="s">
        <v>3672</v>
      </c>
      <c r="T1514" t="s">
        <v>125</v>
      </c>
      <c r="U1514">
        <v>18775917</v>
      </c>
      <c r="V1514" t="s">
        <v>3673</v>
      </c>
      <c r="AB1514" t="s">
        <v>130</v>
      </c>
      <c r="AC1514" t="s">
        <v>130</v>
      </c>
      <c r="AD1514" t="s">
        <v>125</v>
      </c>
      <c r="AE1514" t="s">
        <v>125</v>
      </c>
      <c r="AF1514" t="s">
        <v>130</v>
      </c>
      <c r="AG1514" t="s">
        <v>130</v>
      </c>
      <c r="AI1514">
        <v>2</v>
      </c>
    </row>
    <row r="1515" spans="1:35" x14ac:dyDescent="0.2">
      <c r="A1515">
        <v>113</v>
      </c>
      <c r="B1515">
        <v>19253</v>
      </c>
      <c r="C1515" t="s">
        <v>5400</v>
      </c>
      <c r="D1515" t="s">
        <v>4468</v>
      </c>
      <c r="E1515" t="s">
        <v>3665</v>
      </c>
      <c r="F1515" t="s">
        <v>4214</v>
      </c>
      <c r="G1515">
        <v>0</v>
      </c>
      <c r="H1515">
        <v>0</v>
      </c>
      <c r="I1515" t="s">
        <v>3667</v>
      </c>
      <c r="J1515" t="s">
        <v>3667</v>
      </c>
      <c r="L1515" t="s">
        <v>4469</v>
      </c>
      <c r="M1515" t="s">
        <v>5388</v>
      </c>
      <c r="N1515">
        <v>161152</v>
      </c>
      <c r="O1515" t="b">
        <v>0</v>
      </c>
      <c r="P1515">
        <v>15630</v>
      </c>
      <c r="Q1515" t="s">
        <v>3675</v>
      </c>
      <c r="R1515" t="s">
        <v>3676</v>
      </c>
      <c r="S1515" t="s">
        <v>3677</v>
      </c>
      <c r="T1515" t="s">
        <v>125</v>
      </c>
      <c r="U1515">
        <v>18775916</v>
      </c>
      <c r="V1515" t="s">
        <v>5399</v>
      </c>
      <c r="X1515">
        <v>3.809999942779541</v>
      </c>
      <c r="Z1515">
        <v>7.619999885559082</v>
      </c>
      <c r="AA1515" t="s">
        <v>3679</v>
      </c>
      <c r="AB1515" t="s">
        <v>130</v>
      </c>
      <c r="AC1515" t="s">
        <v>130</v>
      </c>
      <c r="AD1515" t="s">
        <v>125</v>
      </c>
      <c r="AE1515" t="s">
        <v>125</v>
      </c>
      <c r="AF1515" t="s">
        <v>130</v>
      </c>
      <c r="AG1515" t="s">
        <v>130</v>
      </c>
      <c r="AI1515">
        <v>2</v>
      </c>
    </row>
    <row r="1516" spans="1:35" x14ac:dyDescent="0.2">
      <c r="A1516">
        <v>113</v>
      </c>
      <c r="B1516">
        <v>19253</v>
      </c>
      <c r="C1516" t="s">
        <v>5400</v>
      </c>
      <c r="D1516" t="s">
        <v>4468</v>
      </c>
      <c r="E1516" t="s">
        <v>3665</v>
      </c>
      <c r="F1516" t="s">
        <v>4214</v>
      </c>
      <c r="G1516">
        <v>0</v>
      </c>
      <c r="H1516">
        <v>0</v>
      </c>
      <c r="I1516" t="s">
        <v>3667</v>
      </c>
      <c r="J1516" t="s">
        <v>3667</v>
      </c>
      <c r="L1516" t="s">
        <v>4469</v>
      </c>
      <c r="M1516" t="s">
        <v>5388</v>
      </c>
      <c r="N1516">
        <v>161155</v>
      </c>
      <c r="O1516" t="b">
        <v>1</v>
      </c>
      <c r="P1516">
        <v>22067</v>
      </c>
      <c r="Q1516" t="s">
        <v>3684</v>
      </c>
      <c r="R1516" t="s">
        <v>3681</v>
      </c>
      <c r="S1516" t="s">
        <v>3682</v>
      </c>
      <c r="T1516" t="s">
        <v>125</v>
      </c>
      <c r="AB1516" t="s">
        <v>125</v>
      </c>
      <c r="AC1516" t="s">
        <v>125</v>
      </c>
      <c r="AD1516" t="s">
        <v>125</v>
      </c>
      <c r="AE1516" t="s">
        <v>125</v>
      </c>
      <c r="AF1516" t="s">
        <v>125</v>
      </c>
      <c r="AG1516" t="s">
        <v>125</v>
      </c>
    </row>
    <row r="1517" spans="1:35" x14ac:dyDescent="0.2">
      <c r="A1517">
        <v>114</v>
      </c>
      <c r="B1517">
        <v>19254</v>
      </c>
      <c r="C1517" t="s">
        <v>5401</v>
      </c>
      <c r="D1517" t="s">
        <v>4468</v>
      </c>
      <c r="E1517" t="s">
        <v>3665</v>
      </c>
      <c r="F1517" t="s">
        <v>4214</v>
      </c>
      <c r="G1517">
        <v>0</v>
      </c>
      <c r="H1517">
        <v>0</v>
      </c>
      <c r="I1517" t="s">
        <v>3667</v>
      </c>
      <c r="J1517" t="s">
        <v>3667</v>
      </c>
      <c r="L1517" t="s">
        <v>4469</v>
      </c>
      <c r="M1517" t="s">
        <v>5388</v>
      </c>
      <c r="N1517">
        <v>161158</v>
      </c>
      <c r="O1517" t="b">
        <v>0</v>
      </c>
      <c r="P1517">
        <v>15820</v>
      </c>
      <c r="Q1517" t="s">
        <v>3670</v>
      </c>
      <c r="R1517" t="s">
        <v>3671</v>
      </c>
      <c r="S1517" t="s">
        <v>3672</v>
      </c>
      <c r="T1517" t="s">
        <v>125</v>
      </c>
      <c r="U1517">
        <v>18775962</v>
      </c>
      <c r="V1517" t="s">
        <v>3673</v>
      </c>
      <c r="AB1517" t="s">
        <v>130</v>
      </c>
      <c r="AC1517" t="s">
        <v>130</v>
      </c>
      <c r="AD1517" t="s">
        <v>125</v>
      </c>
      <c r="AE1517" t="s">
        <v>125</v>
      </c>
      <c r="AF1517" t="s">
        <v>130</v>
      </c>
      <c r="AG1517" t="s">
        <v>130</v>
      </c>
      <c r="AI1517">
        <v>2</v>
      </c>
    </row>
    <row r="1518" spans="1:35" x14ac:dyDescent="0.2">
      <c r="A1518">
        <v>114</v>
      </c>
      <c r="B1518">
        <v>19254</v>
      </c>
      <c r="C1518" t="s">
        <v>5401</v>
      </c>
      <c r="D1518" t="s">
        <v>4468</v>
      </c>
      <c r="E1518" t="s">
        <v>3665</v>
      </c>
      <c r="F1518" t="s">
        <v>4214</v>
      </c>
      <c r="G1518">
        <v>0</v>
      </c>
      <c r="H1518">
        <v>0</v>
      </c>
      <c r="I1518" t="s">
        <v>3667</v>
      </c>
      <c r="J1518" t="s">
        <v>3667</v>
      </c>
      <c r="L1518" t="s">
        <v>4469</v>
      </c>
      <c r="M1518" t="s">
        <v>5388</v>
      </c>
      <c r="N1518">
        <v>161157</v>
      </c>
      <c r="O1518" t="b">
        <v>0</v>
      </c>
      <c r="P1518">
        <v>19445</v>
      </c>
      <c r="Q1518" t="s">
        <v>3674</v>
      </c>
      <c r="R1518" t="s">
        <v>3671</v>
      </c>
      <c r="S1518" t="s">
        <v>3672</v>
      </c>
      <c r="T1518" t="s">
        <v>125</v>
      </c>
      <c r="U1518">
        <v>18775961</v>
      </c>
      <c r="V1518" t="s">
        <v>3673</v>
      </c>
      <c r="AB1518" t="s">
        <v>130</v>
      </c>
      <c r="AC1518" t="s">
        <v>130</v>
      </c>
      <c r="AD1518" t="s">
        <v>125</v>
      </c>
      <c r="AE1518" t="s">
        <v>125</v>
      </c>
      <c r="AF1518" t="s">
        <v>130</v>
      </c>
      <c r="AG1518" t="s">
        <v>130</v>
      </c>
      <c r="AI1518">
        <v>2</v>
      </c>
    </row>
    <row r="1519" spans="1:35" x14ac:dyDescent="0.2">
      <c r="A1519">
        <v>114</v>
      </c>
      <c r="B1519">
        <v>19254</v>
      </c>
      <c r="C1519" t="s">
        <v>5401</v>
      </c>
      <c r="D1519" t="s">
        <v>4468</v>
      </c>
      <c r="E1519" t="s">
        <v>3665</v>
      </c>
      <c r="F1519" t="s">
        <v>4214</v>
      </c>
      <c r="G1519">
        <v>0</v>
      </c>
      <c r="H1519">
        <v>0</v>
      </c>
      <c r="I1519" t="s">
        <v>3667</v>
      </c>
      <c r="J1519" t="s">
        <v>3667</v>
      </c>
      <c r="L1519" t="s">
        <v>4469</v>
      </c>
      <c r="M1519" t="s">
        <v>5388</v>
      </c>
      <c r="N1519">
        <v>161156</v>
      </c>
      <c r="O1519" t="b">
        <v>0</v>
      </c>
      <c r="P1519">
        <v>15630</v>
      </c>
      <c r="Q1519" t="s">
        <v>3675</v>
      </c>
      <c r="R1519" t="s">
        <v>3676</v>
      </c>
      <c r="S1519" t="s">
        <v>3677</v>
      </c>
      <c r="T1519" t="s">
        <v>125</v>
      </c>
      <c r="U1519">
        <v>18775960</v>
      </c>
      <c r="V1519" t="s">
        <v>5399</v>
      </c>
      <c r="X1519">
        <v>3.809999942779541</v>
      </c>
      <c r="Z1519">
        <v>7.619999885559082</v>
      </c>
      <c r="AA1519" t="s">
        <v>3679</v>
      </c>
      <c r="AB1519" t="s">
        <v>130</v>
      </c>
      <c r="AC1519" t="s">
        <v>130</v>
      </c>
      <c r="AD1519" t="s">
        <v>125</v>
      </c>
      <c r="AE1519" t="s">
        <v>125</v>
      </c>
      <c r="AF1519" t="s">
        <v>130</v>
      </c>
      <c r="AG1519" t="s">
        <v>130</v>
      </c>
      <c r="AI1519">
        <v>2</v>
      </c>
    </row>
    <row r="1520" spans="1:35" x14ac:dyDescent="0.2">
      <c r="A1520">
        <v>114</v>
      </c>
      <c r="B1520">
        <v>19254</v>
      </c>
      <c r="C1520" t="s">
        <v>5401</v>
      </c>
      <c r="D1520" t="s">
        <v>4468</v>
      </c>
      <c r="E1520" t="s">
        <v>3665</v>
      </c>
      <c r="F1520" t="s">
        <v>4214</v>
      </c>
      <c r="G1520">
        <v>0</v>
      </c>
      <c r="H1520">
        <v>0</v>
      </c>
      <c r="I1520" t="s">
        <v>3667</v>
      </c>
      <c r="J1520" t="s">
        <v>3667</v>
      </c>
      <c r="L1520" t="s">
        <v>4469</v>
      </c>
      <c r="M1520" t="s">
        <v>5388</v>
      </c>
      <c r="N1520">
        <v>161159</v>
      </c>
      <c r="O1520" t="b">
        <v>1</v>
      </c>
      <c r="P1520">
        <v>22067</v>
      </c>
      <c r="Q1520" t="s">
        <v>3684</v>
      </c>
      <c r="R1520" t="s">
        <v>3681</v>
      </c>
      <c r="S1520" t="s">
        <v>3682</v>
      </c>
      <c r="T1520" t="s">
        <v>125</v>
      </c>
      <c r="AB1520" t="s">
        <v>125</v>
      </c>
      <c r="AC1520" t="s">
        <v>125</v>
      </c>
      <c r="AD1520" t="s">
        <v>125</v>
      </c>
      <c r="AE1520" t="s">
        <v>125</v>
      </c>
      <c r="AF1520" t="s">
        <v>125</v>
      </c>
      <c r="AG1520" t="s">
        <v>125</v>
      </c>
    </row>
    <row r="1521" spans="1:35" x14ac:dyDescent="0.2">
      <c r="A1521">
        <v>115</v>
      </c>
      <c r="B1521">
        <v>19256</v>
      </c>
      <c r="C1521" t="s">
        <v>5402</v>
      </c>
      <c r="D1521" t="s">
        <v>4468</v>
      </c>
      <c r="E1521" t="s">
        <v>3665</v>
      </c>
      <c r="F1521" t="s">
        <v>4214</v>
      </c>
      <c r="G1521">
        <v>0</v>
      </c>
      <c r="H1521">
        <v>0</v>
      </c>
      <c r="I1521" t="s">
        <v>3667</v>
      </c>
      <c r="J1521" t="s">
        <v>3667</v>
      </c>
      <c r="L1521" t="s">
        <v>4469</v>
      </c>
      <c r="M1521" t="s">
        <v>5388</v>
      </c>
      <c r="N1521">
        <v>161162</v>
      </c>
      <c r="O1521" t="b">
        <v>0</v>
      </c>
      <c r="P1521">
        <v>15820</v>
      </c>
      <c r="Q1521" t="s">
        <v>3670</v>
      </c>
      <c r="R1521" t="s">
        <v>3671</v>
      </c>
      <c r="S1521" t="s">
        <v>3672</v>
      </c>
      <c r="T1521" t="s">
        <v>125</v>
      </c>
      <c r="U1521">
        <v>18776084</v>
      </c>
      <c r="V1521" t="s">
        <v>3673</v>
      </c>
      <c r="AB1521" t="s">
        <v>130</v>
      </c>
      <c r="AC1521" t="s">
        <v>130</v>
      </c>
      <c r="AD1521" t="s">
        <v>125</v>
      </c>
      <c r="AE1521" t="s">
        <v>125</v>
      </c>
      <c r="AF1521" t="s">
        <v>130</v>
      </c>
      <c r="AG1521" t="s">
        <v>130</v>
      </c>
      <c r="AI1521">
        <v>2</v>
      </c>
    </row>
    <row r="1522" spans="1:35" x14ac:dyDescent="0.2">
      <c r="A1522">
        <v>115</v>
      </c>
      <c r="B1522">
        <v>19256</v>
      </c>
      <c r="C1522" t="s">
        <v>5402</v>
      </c>
      <c r="D1522" t="s">
        <v>4468</v>
      </c>
      <c r="E1522" t="s">
        <v>3665</v>
      </c>
      <c r="F1522" t="s">
        <v>4214</v>
      </c>
      <c r="G1522">
        <v>0</v>
      </c>
      <c r="H1522">
        <v>0</v>
      </c>
      <c r="I1522" t="s">
        <v>3667</v>
      </c>
      <c r="J1522" t="s">
        <v>3667</v>
      </c>
      <c r="L1522" t="s">
        <v>4469</v>
      </c>
      <c r="M1522" t="s">
        <v>5388</v>
      </c>
      <c r="N1522">
        <v>161161</v>
      </c>
      <c r="O1522" t="b">
        <v>0</v>
      </c>
      <c r="P1522">
        <v>19445</v>
      </c>
      <c r="Q1522" t="s">
        <v>3674</v>
      </c>
      <c r="R1522" t="s">
        <v>3671</v>
      </c>
      <c r="S1522" t="s">
        <v>3672</v>
      </c>
      <c r="T1522" t="s">
        <v>125</v>
      </c>
      <c r="U1522">
        <v>18776083</v>
      </c>
      <c r="V1522" t="s">
        <v>3673</v>
      </c>
      <c r="AB1522" t="s">
        <v>130</v>
      </c>
      <c r="AC1522" t="s">
        <v>130</v>
      </c>
      <c r="AD1522" t="s">
        <v>125</v>
      </c>
      <c r="AE1522" t="s">
        <v>125</v>
      </c>
      <c r="AF1522" t="s">
        <v>130</v>
      </c>
      <c r="AG1522" t="s">
        <v>130</v>
      </c>
      <c r="AI1522">
        <v>2</v>
      </c>
    </row>
    <row r="1523" spans="1:35" x14ac:dyDescent="0.2">
      <c r="A1523">
        <v>115</v>
      </c>
      <c r="B1523">
        <v>19256</v>
      </c>
      <c r="C1523" t="s">
        <v>5402</v>
      </c>
      <c r="D1523" t="s">
        <v>4468</v>
      </c>
      <c r="E1523" t="s">
        <v>3665</v>
      </c>
      <c r="F1523" t="s">
        <v>4214</v>
      </c>
      <c r="G1523">
        <v>0</v>
      </c>
      <c r="H1523">
        <v>0</v>
      </c>
      <c r="I1523" t="s">
        <v>3667</v>
      </c>
      <c r="J1523" t="s">
        <v>3667</v>
      </c>
      <c r="L1523" t="s">
        <v>4469</v>
      </c>
      <c r="M1523" t="s">
        <v>5388</v>
      </c>
      <c r="N1523">
        <v>161160</v>
      </c>
      <c r="O1523" t="b">
        <v>0</v>
      </c>
      <c r="P1523">
        <v>15630</v>
      </c>
      <c r="Q1523" t="s">
        <v>3675</v>
      </c>
      <c r="R1523" t="s">
        <v>3676</v>
      </c>
      <c r="S1523" t="s">
        <v>3677</v>
      </c>
      <c r="T1523" t="s">
        <v>125</v>
      </c>
      <c r="U1523">
        <v>18776082</v>
      </c>
      <c r="V1523" t="s">
        <v>5399</v>
      </c>
      <c r="X1523">
        <v>3.809999942779541</v>
      </c>
      <c r="Z1523">
        <v>7.619999885559082</v>
      </c>
      <c r="AA1523" t="s">
        <v>3679</v>
      </c>
      <c r="AB1523" t="s">
        <v>130</v>
      </c>
      <c r="AC1523" t="s">
        <v>130</v>
      </c>
      <c r="AD1523" t="s">
        <v>125</v>
      </c>
      <c r="AE1523" t="s">
        <v>125</v>
      </c>
      <c r="AF1523" t="s">
        <v>130</v>
      </c>
      <c r="AG1523" t="s">
        <v>130</v>
      </c>
      <c r="AI1523">
        <v>2</v>
      </c>
    </row>
    <row r="1524" spans="1:35" x14ac:dyDescent="0.2">
      <c r="A1524">
        <v>115</v>
      </c>
      <c r="B1524">
        <v>19256</v>
      </c>
      <c r="C1524" t="s">
        <v>5402</v>
      </c>
      <c r="D1524" t="s">
        <v>4468</v>
      </c>
      <c r="E1524" t="s">
        <v>3665</v>
      </c>
      <c r="F1524" t="s">
        <v>4214</v>
      </c>
      <c r="G1524">
        <v>0</v>
      </c>
      <c r="H1524">
        <v>0</v>
      </c>
      <c r="I1524" t="s">
        <v>3667</v>
      </c>
      <c r="J1524" t="s">
        <v>3667</v>
      </c>
      <c r="L1524" t="s">
        <v>4469</v>
      </c>
      <c r="M1524" t="s">
        <v>5388</v>
      </c>
      <c r="N1524">
        <v>161163</v>
      </c>
      <c r="O1524" t="b">
        <v>1</v>
      </c>
      <c r="P1524">
        <v>22067</v>
      </c>
      <c r="Q1524" t="s">
        <v>3684</v>
      </c>
      <c r="R1524" t="s">
        <v>3681</v>
      </c>
      <c r="S1524" t="s">
        <v>3682</v>
      </c>
      <c r="T1524" t="s">
        <v>125</v>
      </c>
      <c r="AB1524" t="s">
        <v>125</v>
      </c>
      <c r="AC1524" t="s">
        <v>125</v>
      </c>
      <c r="AD1524" t="s">
        <v>125</v>
      </c>
      <c r="AE1524" t="s">
        <v>125</v>
      </c>
      <c r="AF1524" t="s">
        <v>125</v>
      </c>
      <c r="AG1524" t="s">
        <v>125</v>
      </c>
    </row>
    <row r="1525" spans="1:35" x14ac:dyDescent="0.2">
      <c r="A1525">
        <v>116</v>
      </c>
      <c r="B1525">
        <v>19257</v>
      </c>
      <c r="C1525" t="s">
        <v>5403</v>
      </c>
      <c r="D1525" t="s">
        <v>4468</v>
      </c>
      <c r="E1525" t="s">
        <v>3665</v>
      </c>
      <c r="F1525" t="s">
        <v>4214</v>
      </c>
      <c r="G1525">
        <v>0</v>
      </c>
      <c r="H1525">
        <v>0</v>
      </c>
      <c r="I1525" t="s">
        <v>3667</v>
      </c>
      <c r="J1525" t="s">
        <v>3667</v>
      </c>
      <c r="L1525" t="s">
        <v>4469</v>
      </c>
      <c r="M1525" t="s">
        <v>5388</v>
      </c>
      <c r="N1525">
        <v>161166</v>
      </c>
      <c r="O1525" t="b">
        <v>0</v>
      </c>
      <c r="P1525">
        <v>15820</v>
      </c>
      <c r="Q1525" t="s">
        <v>3670</v>
      </c>
      <c r="R1525" t="s">
        <v>3671</v>
      </c>
      <c r="S1525" t="s">
        <v>3672</v>
      </c>
      <c r="T1525" t="s">
        <v>125</v>
      </c>
      <c r="U1525">
        <v>18776931</v>
      </c>
      <c r="V1525" t="s">
        <v>3673</v>
      </c>
      <c r="AB1525" t="s">
        <v>130</v>
      </c>
      <c r="AC1525" t="s">
        <v>130</v>
      </c>
      <c r="AD1525" t="s">
        <v>125</v>
      </c>
      <c r="AE1525" t="s">
        <v>125</v>
      </c>
      <c r="AF1525" t="s">
        <v>130</v>
      </c>
      <c r="AG1525" t="s">
        <v>130</v>
      </c>
      <c r="AI1525">
        <v>2</v>
      </c>
    </row>
    <row r="1526" spans="1:35" x14ac:dyDescent="0.2">
      <c r="A1526">
        <v>116</v>
      </c>
      <c r="B1526">
        <v>19257</v>
      </c>
      <c r="C1526" t="s">
        <v>5403</v>
      </c>
      <c r="D1526" t="s">
        <v>4468</v>
      </c>
      <c r="E1526" t="s">
        <v>3665</v>
      </c>
      <c r="F1526" t="s">
        <v>4214</v>
      </c>
      <c r="G1526">
        <v>0</v>
      </c>
      <c r="H1526">
        <v>0</v>
      </c>
      <c r="I1526" t="s">
        <v>3667</v>
      </c>
      <c r="J1526" t="s">
        <v>3667</v>
      </c>
      <c r="L1526" t="s">
        <v>4469</v>
      </c>
      <c r="M1526" t="s">
        <v>5388</v>
      </c>
      <c r="N1526">
        <v>161165</v>
      </c>
      <c r="O1526" t="b">
        <v>0</v>
      </c>
      <c r="P1526">
        <v>19445</v>
      </c>
      <c r="Q1526" t="s">
        <v>3674</v>
      </c>
      <c r="R1526" t="s">
        <v>3671</v>
      </c>
      <c r="S1526" t="s">
        <v>3672</v>
      </c>
      <c r="T1526" t="s">
        <v>125</v>
      </c>
      <c r="U1526">
        <v>18776930</v>
      </c>
      <c r="V1526" t="s">
        <v>3673</v>
      </c>
      <c r="AB1526" t="s">
        <v>130</v>
      </c>
      <c r="AC1526" t="s">
        <v>130</v>
      </c>
      <c r="AD1526" t="s">
        <v>125</v>
      </c>
      <c r="AE1526" t="s">
        <v>125</v>
      </c>
      <c r="AF1526" t="s">
        <v>130</v>
      </c>
      <c r="AG1526" t="s">
        <v>130</v>
      </c>
      <c r="AI1526">
        <v>2</v>
      </c>
    </row>
    <row r="1527" spans="1:35" x14ac:dyDescent="0.2">
      <c r="A1527">
        <v>116</v>
      </c>
      <c r="B1527">
        <v>19257</v>
      </c>
      <c r="C1527" t="s">
        <v>5403</v>
      </c>
      <c r="D1527" t="s">
        <v>4468</v>
      </c>
      <c r="E1527" t="s">
        <v>3665</v>
      </c>
      <c r="F1527" t="s">
        <v>4214</v>
      </c>
      <c r="G1527">
        <v>0</v>
      </c>
      <c r="H1527">
        <v>0</v>
      </c>
      <c r="I1527" t="s">
        <v>3667</v>
      </c>
      <c r="J1527" t="s">
        <v>3667</v>
      </c>
      <c r="L1527" t="s">
        <v>4469</v>
      </c>
      <c r="M1527" t="s">
        <v>5388</v>
      </c>
      <c r="N1527">
        <v>161164</v>
      </c>
      <c r="O1527" t="b">
        <v>0</v>
      </c>
      <c r="P1527">
        <v>15630</v>
      </c>
      <c r="Q1527" t="s">
        <v>3675</v>
      </c>
      <c r="R1527" t="s">
        <v>3676</v>
      </c>
      <c r="S1527" t="s">
        <v>3677</v>
      </c>
      <c r="T1527" t="s">
        <v>125</v>
      </c>
      <c r="U1527">
        <v>18776929</v>
      </c>
      <c r="V1527" t="s">
        <v>5383</v>
      </c>
      <c r="X1527">
        <v>25.39999961853027</v>
      </c>
      <c r="Z1527">
        <v>38.099998474121087</v>
      </c>
      <c r="AA1527" t="s">
        <v>3679</v>
      </c>
      <c r="AB1527" t="s">
        <v>130</v>
      </c>
      <c r="AC1527" t="s">
        <v>130</v>
      </c>
      <c r="AD1527" t="s">
        <v>125</v>
      </c>
      <c r="AE1527" t="s">
        <v>125</v>
      </c>
      <c r="AF1527" t="s">
        <v>130</v>
      </c>
      <c r="AG1527" t="s">
        <v>130</v>
      </c>
      <c r="AI1527">
        <v>2</v>
      </c>
    </row>
    <row r="1528" spans="1:35" x14ac:dyDescent="0.2">
      <c r="A1528">
        <v>116</v>
      </c>
      <c r="B1528">
        <v>19257</v>
      </c>
      <c r="C1528" t="s">
        <v>5403</v>
      </c>
      <c r="D1528" t="s">
        <v>4468</v>
      </c>
      <c r="E1528" t="s">
        <v>3665</v>
      </c>
      <c r="F1528" t="s">
        <v>4214</v>
      </c>
      <c r="G1528">
        <v>0</v>
      </c>
      <c r="H1528">
        <v>0</v>
      </c>
      <c r="I1528" t="s">
        <v>3667</v>
      </c>
      <c r="J1528" t="s">
        <v>3667</v>
      </c>
      <c r="L1528" t="s">
        <v>4469</v>
      </c>
      <c r="M1528" t="s">
        <v>5388</v>
      </c>
      <c r="N1528">
        <v>161167</v>
      </c>
      <c r="O1528" t="b">
        <v>1</v>
      </c>
      <c r="P1528">
        <v>22067</v>
      </c>
      <c r="Q1528" t="s">
        <v>3684</v>
      </c>
      <c r="R1528" t="s">
        <v>3681</v>
      </c>
      <c r="S1528" t="s">
        <v>3682</v>
      </c>
      <c r="T1528" t="s">
        <v>125</v>
      </c>
      <c r="AB1528" t="s">
        <v>125</v>
      </c>
      <c r="AC1528" t="s">
        <v>125</v>
      </c>
      <c r="AD1528" t="s">
        <v>125</v>
      </c>
      <c r="AE1528" t="s">
        <v>125</v>
      </c>
      <c r="AF1528" t="s">
        <v>125</v>
      </c>
      <c r="AG1528" t="s">
        <v>125</v>
      </c>
    </row>
    <row r="1529" spans="1:35" x14ac:dyDescent="0.2">
      <c r="A1529">
        <v>117</v>
      </c>
      <c r="B1529">
        <v>19258</v>
      </c>
      <c r="C1529" t="s">
        <v>5404</v>
      </c>
      <c r="D1529" t="s">
        <v>4468</v>
      </c>
      <c r="E1529" t="s">
        <v>3665</v>
      </c>
      <c r="F1529" t="s">
        <v>4214</v>
      </c>
      <c r="G1529">
        <v>0</v>
      </c>
      <c r="H1529">
        <v>0</v>
      </c>
      <c r="I1529" t="s">
        <v>3667</v>
      </c>
      <c r="J1529" t="s">
        <v>3667</v>
      </c>
      <c r="L1529" t="s">
        <v>4469</v>
      </c>
      <c r="M1529" t="s">
        <v>5388</v>
      </c>
      <c r="N1529">
        <v>161170</v>
      </c>
      <c r="O1529" t="b">
        <v>0</v>
      </c>
      <c r="P1529">
        <v>15820</v>
      </c>
      <c r="Q1529" t="s">
        <v>3670</v>
      </c>
      <c r="R1529" t="s">
        <v>3671</v>
      </c>
      <c r="S1529" t="s">
        <v>3672</v>
      </c>
      <c r="T1529" t="s">
        <v>125</v>
      </c>
      <c r="U1529">
        <v>18778034</v>
      </c>
      <c r="V1529" t="s">
        <v>3673</v>
      </c>
      <c r="AB1529" t="s">
        <v>130</v>
      </c>
      <c r="AC1529" t="s">
        <v>130</v>
      </c>
      <c r="AD1529" t="s">
        <v>125</v>
      </c>
      <c r="AE1529" t="s">
        <v>125</v>
      </c>
      <c r="AF1529" t="s">
        <v>130</v>
      </c>
      <c r="AG1529" t="s">
        <v>130</v>
      </c>
      <c r="AI1529">
        <v>2</v>
      </c>
    </row>
    <row r="1530" spans="1:35" x14ac:dyDescent="0.2">
      <c r="A1530">
        <v>117</v>
      </c>
      <c r="B1530">
        <v>19258</v>
      </c>
      <c r="C1530" t="s">
        <v>5404</v>
      </c>
      <c r="D1530" t="s">
        <v>4468</v>
      </c>
      <c r="E1530" t="s">
        <v>3665</v>
      </c>
      <c r="F1530" t="s">
        <v>4214</v>
      </c>
      <c r="G1530">
        <v>0</v>
      </c>
      <c r="H1530">
        <v>0</v>
      </c>
      <c r="I1530" t="s">
        <v>3667</v>
      </c>
      <c r="J1530" t="s">
        <v>3667</v>
      </c>
      <c r="L1530" t="s">
        <v>4469</v>
      </c>
      <c r="M1530" t="s">
        <v>5388</v>
      </c>
      <c r="N1530">
        <v>161169</v>
      </c>
      <c r="O1530" t="b">
        <v>0</v>
      </c>
      <c r="P1530">
        <v>19445</v>
      </c>
      <c r="Q1530" t="s">
        <v>3674</v>
      </c>
      <c r="R1530" t="s">
        <v>3671</v>
      </c>
      <c r="S1530" t="s">
        <v>3672</v>
      </c>
      <c r="T1530" t="s">
        <v>125</v>
      </c>
      <c r="U1530">
        <v>18778033</v>
      </c>
      <c r="V1530" t="s">
        <v>3673</v>
      </c>
      <c r="AB1530" t="s">
        <v>130</v>
      </c>
      <c r="AC1530" t="s">
        <v>130</v>
      </c>
      <c r="AD1530" t="s">
        <v>125</v>
      </c>
      <c r="AE1530" t="s">
        <v>125</v>
      </c>
      <c r="AF1530" t="s">
        <v>130</v>
      </c>
      <c r="AG1530" t="s">
        <v>130</v>
      </c>
      <c r="AI1530">
        <v>2</v>
      </c>
    </row>
    <row r="1531" spans="1:35" x14ac:dyDescent="0.2">
      <c r="A1531">
        <v>117</v>
      </c>
      <c r="B1531">
        <v>19258</v>
      </c>
      <c r="C1531" t="s">
        <v>5404</v>
      </c>
      <c r="D1531" t="s">
        <v>4468</v>
      </c>
      <c r="E1531" t="s">
        <v>3665</v>
      </c>
      <c r="F1531" t="s">
        <v>4214</v>
      </c>
      <c r="G1531">
        <v>0</v>
      </c>
      <c r="H1531">
        <v>0</v>
      </c>
      <c r="I1531" t="s">
        <v>3667</v>
      </c>
      <c r="J1531" t="s">
        <v>3667</v>
      </c>
      <c r="L1531" t="s">
        <v>4469</v>
      </c>
      <c r="M1531" t="s">
        <v>5388</v>
      </c>
      <c r="N1531">
        <v>161168</v>
      </c>
      <c r="O1531" t="b">
        <v>0</v>
      </c>
      <c r="P1531">
        <v>15630</v>
      </c>
      <c r="Q1531" t="s">
        <v>3675</v>
      </c>
      <c r="R1531" t="s">
        <v>3676</v>
      </c>
      <c r="S1531" t="s">
        <v>3677</v>
      </c>
      <c r="T1531" t="s">
        <v>125</v>
      </c>
      <c r="U1531">
        <v>18778032</v>
      </c>
      <c r="V1531" t="s">
        <v>5405</v>
      </c>
      <c r="X1531">
        <v>2.5399999618530269</v>
      </c>
      <c r="Z1531">
        <v>5.0799999237060547</v>
      </c>
      <c r="AA1531" t="s">
        <v>3679</v>
      </c>
      <c r="AB1531" t="s">
        <v>130</v>
      </c>
      <c r="AC1531" t="s">
        <v>130</v>
      </c>
      <c r="AD1531" t="s">
        <v>125</v>
      </c>
      <c r="AE1531" t="s">
        <v>125</v>
      </c>
      <c r="AF1531" t="s">
        <v>130</v>
      </c>
      <c r="AG1531" t="s">
        <v>130</v>
      </c>
      <c r="AI1531">
        <v>2</v>
      </c>
    </row>
    <row r="1532" spans="1:35" x14ac:dyDescent="0.2">
      <c r="A1532">
        <v>117</v>
      </c>
      <c r="B1532">
        <v>19258</v>
      </c>
      <c r="C1532" t="s">
        <v>5404</v>
      </c>
      <c r="D1532" t="s">
        <v>4468</v>
      </c>
      <c r="E1532" t="s">
        <v>3665</v>
      </c>
      <c r="F1532" t="s">
        <v>4214</v>
      </c>
      <c r="G1532">
        <v>0</v>
      </c>
      <c r="H1532">
        <v>0</v>
      </c>
      <c r="I1532" t="s">
        <v>3667</v>
      </c>
      <c r="J1532" t="s">
        <v>3667</v>
      </c>
      <c r="L1532" t="s">
        <v>4469</v>
      </c>
      <c r="M1532" t="s">
        <v>5388</v>
      </c>
      <c r="N1532">
        <v>161171</v>
      </c>
      <c r="O1532" t="b">
        <v>1</v>
      </c>
      <c r="P1532">
        <v>22067</v>
      </c>
      <c r="Q1532" t="s">
        <v>3684</v>
      </c>
      <c r="R1532" t="s">
        <v>3681</v>
      </c>
      <c r="S1532" t="s">
        <v>3682</v>
      </c>
      <c r="T1532" t="s">
        <v>125</v>
      </c>
      <c r="AB1532" t="s">
        <v>125</v>
      </c>
      <c r="AC1532" t="s">
        <v>125</v>
      </c>
      <c r="AD1532" t="s">
        <v>125</v>
      </c>
      <c r="AE1532" t="s">
        <v>125</v>
      </c>
      <c r="AF1532" t="s">
        <v>125</v>
      </c>
      <c r="AG1532" t="s">
        <v>125</v>
      </c>
    </row>
    <row r="1533" spans="1:35" x14ac:dyDescent="0.2">
      <c r="A1533">
        <v>118</v>
      </c>
      <c r="B1533">
        <v>19259</v>
      </c>
      <c r="C1533" t="s">
        <v>5406</v>
      </c>
      <c r="D1533" t="s">
        <v>4468</v>
      </c>
      <c r="E1533" t="s">
        <v>3665</v>
      </c>
      <c r="F1533" t="s">
        <v>3666</v>
      </c>
      <c r="G1533">
        <v>0</v>
      </c>
      <c r="H1533">
        <v>1</v>
      </c>
      <c r="I1533" t="s">
        <v>3667</v>
      </c>
      <c r="J1533" t="s">
        <v>3667</v>
      </c>
      <c r="L1533" t="s">
        <v>4469</v>
      </c>
      <c r="M1533" t="s">
        <v>5388</v>
      </c>
      <c r="N1533">
        <v>161174</v>
      </c>
      <c r="O1533" t="b">
        <v>0</v>
      </c>
      <c r="P1533">
        <v>15820</v>
      </c>
      <c r="Q1533" t="s">
        <v>3670</v>
      </c>
      <c r="R1533" t="s">
        <v>3671</v>
      </c>
      <c r="S1533" t="s">
        <v>3672</v>
      </c>
      <c r="T1533" t="s">
        <v>125</v>
      </c>
      <c r="U1533">
        <v>18778240</v>
      </c>
      <c r="V1533" t="s">
        <v>3673</v>
      </c>
      <c r="AB1533" t="s">
        <v>130</v>
      </c>
      <c r="AC1533" t="s">
        <v>130</v>
      </c>
      <c r="AD1533" t="s">
        <v>125</v>
      </c>
      <c r="AE1533" t="s">
        <v>125</v>
      </c>
      <c r="AF1533" t="s">
        <v>130</v>
      </c>
      <c r="AG1533" t="s">
        <v>130</v>
      </c>
      <c r="AI1533">
        <v>2</v>
      </c>
    </row>
    <row r="1534" spans="1:35" x14ac:dyDescent="0.2">
      <c r="A1534">
        <v>118</v>
      </c>
      <c r="B1534">
        <v>19259</v>
      </c>
      <c r="C1534" t="s">
        <v>5406</v>
      </c>
      <c r="D1534" t="s">
        <v>4468</v>
      </c>
      <c r="E1534" t="s">
        <v>3665</v>
      </c>
      <c r="F1534" t="s">
        <v>3666</v>
      </c>
      <c r="G1534">
        <v>0</v>
      </c>
      <c r="H1534">
        <v>1</v>
      </c>
      <c r="I1534" t="s">
        <v>3667</v>
      </c>
      <c r="J1534" t="s">
        <v>3667</v>
      </c>
      <c r="L1534" t="s">
        <v>4469</v>
      </c>
      <c r="M1534" t="s">
        <v>5388</v>
      </c>
      <c r="N1534">
        <v>161173</v>
      </c>
      <c r="O1534" t="b">
        <v>0</v>
      </c>
      <c r="P1534">
        <v>19445</v>
      </c>
      <c r="Q1534" t="s">
        <v>3674</v>
      </c>
      <c r="R1534" t="s">
        <v>3671</v>
      </c>
      <c r="S1534" t="s">
        <v>3672</v>
      </c>
      <c r="T1534" t="s">
        <v>125</v>
      </c>
      <c r="U1534">
        <v>18778239</v>
      </c>
      <c r="V1534" t="s">
        <v>3673</v>
      </c>
      <c r="AB1534" t="s">
        <v>130</v>
      </c>
      <c r="AC1534" t="s">
        <v>130</v>
      </c>
      <c r="AD1534" t="s">
        <v>125</v>
      </c>
      <c r="AE1534" t="s">
        <v>125</v>
      </c>
      <c r="AF1534" t="s">
        <v>130</v>
      </c>
      <c r="AG1534" t="s">
        <v>130</v>
      </c>
      <c r="AI1534">
        <v>2</v>
      </c>
    </row>
    <row r="1535" spans="1:35" x14ac:dyDescent="0.2">
      <c r="A1535">
        <v>118</v>
      </c>
      <c r="B1535">
        <v>19259</v>
      </c>
      <c r="C1535" t="s">
        <v>5406</v>
      </c>
      <c r="D1535" t="s">
        <v>4468</v>
      </c>
      <c r="E1535" t="s">
        <v>3665</v>
      </c>
      <c r="F1535" t="s">
        <v>3666</v>
      </c>
      <c r="G1535">
        <v>0</v>
      </c>
      <c r="H1535">
        <v>1</v>
      </c>
      <c r="I1535" t="s">
        <v>3667</v>
      </c>
      <c r="J1535" t="s">
        <v>3667</v>
      </c>
      <c r="L1535" t="s">
        <v>4469</v>
      </c>
      <c r="M1535" t="s">
        <v>5388</v>
      </c>
      <c r="N1535">
        <v>161172</v>
      </c>
      <c r="O1535" t="b">
        <v>0</v>
      </c>
      <c r="P1535">
        <v>15630</v>
      </c>
      <c r="Q1535" t="s">
        <v>3675</v>
      </c>
      <c r="R1535" t="s">
        <v>3676</v>
      </c>
      <c r="S1535" t="s">
        <v>3677</v>
      </c>
      <c r="T1535" t="s">
        <v>125</v>
      </c>
      <c r="U1535">
        <v>18778238</v>
      </c>
      <c r="V1535" t="s">
        <v>5407</v>
      </c>
      <c r="X1535">
        <v>5.0799999237060547</v>
      </c>
      <c r="Z1535">
        <v>10.159999847412109</v>
      </c>
      <c r="AA1535" t="s">
        <v>3679</v>
      </c>
      <c r="AB1535" t="s">
        <v>130</v>
      </c>
      <c r="AC1535" t="s">
        <v>130</v>
      </c>
      <c r="AD1535" t="s">
        <v>125</v>
      </c>
      <c r="AE1535" t="s">
        <v>125</v>
      </c>
      <c r="AF1535" t="s">
        <v>130</v>
      </c>
      <c r="AG1535" t="s">
        <v>130</v>
      </c>
      <c r="AI1535">
        <v>2</v>
      </c>
    </row>
    <row r="1536" spans="1:35" x14ac:dyDescent="0.2">
      <c r="A1536">
        <v>118</v>
      </c>
      <c r="B1536">
        <v>19259</v>
      </c>
      <c r="C1536" t="s">
        <v>5406</v>
      </c>
      <c r="D1536" t="s">
        <v>4468</v>
      </c>
      <c r="E1536" t="s">
        <v>3665</v>
      </c>
      <c r="F1536" t="s">
        <v>3666</v>
      </c>
      <c r="G1536">
        <v>0</v>
      </c>
      <c r="H1536">
        <v>1</v>
      </c>
      <c r="I1536" t="s">
        <v>3667</v>
      </c>
      <c r="J1536" t="s">
        <v>3667</v>
      </c>
      <c r="L1536" t="s">
        <v>4469</v>
      </c>
      <c r="M1536" t="s">
        <v>5388</v>
      </c>
      <c r="N1536">
        <v>161175</v>
      </c>
      <c r="O1536" t="b">
        <v>1</v>
      </c>
      <c r="P1536">
        <v>22067</v>
      </c>
      <c r="Q1536" t="s">
        <v>3684</v>
      </c>
      <c r="R1536" t="s">
        <v>3681</v>
      </c>
      <c r="S1536" t="s">
        <v>3682</v>
      </c>
      <c r="T1536" t="s">
        <v>125</v>
      </c>
      <c r="AB1536" t="s">
        <v>125</v>
      </c>
      <c r="AC1536" t="s">
        <v>125</v>
      </c>
      <c r="AD1536" t="s">
        <v>125</v>
      </c>
      <c r="AE1536" t="s">
        <v>125</v>
      </c>
      <c r="AF1536" t="s">
        <v>125</v>
      </c>
      <c r="AG1536" t="s">
        <v>125</v>
      </c>
    </row>
    <row r="1537" spans="1:35" x14ac:dyDescent="0.2">
      <c r="A1537">
        <v>119</v>
      </c>
      <c r="B1537">
        <v>19260</v>
      </c>
      <c r="C1537" t="s">
        <v>5408</v>
      </c>
      <c r="D1537" t="s">
        <v>4468</v>
      </c>
      <c r="E1537" t="s">
        <v>3665</v>
      </c>
      <c r="F1537" t="s">
        <v>4214</v>
      </c>
      <c r="G1537">
        <v>0</v>
      </c>
      <c r="H1537">
        <v>0</v>
      </c>
      <c r="I1537" t="s">
        <v>3667</v>
      </c>
      <c r="J1537" t="s">
        <v>3667</v>
      </c>
      <c r="L1537" t="s">
        <v>4469</v>
      </c>
      <c r="M1537" t="s">
        <v>5388</v>
      </c>
      <c r="N1537">
        <v>161178</v>
      </c>
      <c r="O1537" t="b">
        <v>0</v>
      </c>
      <c r="P1537">
        <v>15820</v>
      </c>
      <c r="Q1537" t="s">
        <v>3670</v>
      </c>
      <c r="R1537" t="s">
        <v>3671</v>
      </c>
      <c r="S1537" t="s">
        <v>3672</v>
      </c>
      <c r="T1537" t="s">
        <v>125</v>
      </c>
      <c r="U1537">
        <v>18778728</v>
      </c>
      <c r="V1537" t="s">
        <v>3673</v>
      </c>
      <c r="AB1537" t="s">
        <v>130</v>
      </c>
      <c r="AC1537" t="s">
        <v>130</v>
      </c>
      <c r="AD1537" t="s">
        <v>125</v>
      </c>
      <c r="AE1537" t="s">
        <v>125</v>
      </c>
      <c r="AF1537" t="s">
        <v>130</v>
      </c>
      <c r="AG1537" t="s">
        <v>130</v>
      </c>
      <c r="AI1537">
        <v>2</v>
      </c>
    </row>
    <row r="1538" spans="1:35" x14ac:dyDescent="0.2">
      <c r="A1538">
        <v>119</v>
      </c>
      <c r="B1538">
        <v>19260</v>
      </c>
      <c r="C1538" t="s">
        <v>5408</v>
      </c>
      <c r="D1538" t="s">
        <v>4468</v>
      </c>
      <c r="E1538" t="s">
        <v>3665</v>
      </c>
      <c r="F1538" t="s">
        <v>4214</v>
      </c>
      <c r="G1538">
        <v>0</v>
      </c>
      <c r="H1538">
        <v>0</v>
      </c>
      <c r="I1538" t="s">
        <v>3667</v>
      </c>
      <c r="J1538" t="s">
        <v>3667</v>
      </c>
      <c r="L1538" t="s">
        <v>4469</v>
      </c>
      <c r="M1538" t="s">
        <v>5388</v>
      </c>
      <c r="N1538">
        <v>161177</v>
      </c>
      <c r="O1538" t="b">
        <v>0</v>
      </c>
      <c r="P1538">
        <v>19445</v>
      </c>
      <c r="Q1538" t="s">
        <v>3674</v>
      </c>
      <c r="R1538" t="s">
        <v>3671</v>
      </c>
      <c r="S1538" t="s">
        <v>3672</v>
      </c>
      <c r="T1538" t="s">
        <v>125</v>
      </c>
      <c r="U1538">
        <v>18778727</v>
      </c>
      <c r="V1538" t="s">
        <v>3673</v>
      </c>
      <c r="AB1538" t="s">
        <v>130</v>
      </c>
      <c r="AC1538" t="s">
        <v>130</v>
      </c>
      <c r="AD1538" t="s">
        <v>125</v>
      </c>
      <c r="AE1538" t="s">
        <v>125</v>
      </c>
      <c r="AF1538" t="s">
        <v>130</v>
      </c>
      <c r="AG1538" t="s">
        <v>130</v>
      </c>
      <c r="AI1538">
        <v>2</v>
      </c>
    </row>
    <row r="1539" spans="1:35" x14ac:dyDescent="0.2">
      <c r="A1539">
        <v>119</v>
      </c>
      <c r="B1539">
        <v>19260</v>
      </c>
      <c r="C1539" t="s">
        <v>5408</v>
      </c>
      <c r="D1539" t="s">
        <v>4468</v>
      </c>
      <c r="E1539" t="s">
        <v>3665</v>
      </c>
      <c r="F1539" t="s">
        <v>4214</v>
      </c>
      <c r="G1539">
        <v>0</v>
      </c>
      <c r="H1539">
        <v>0</v>
      </c>
      <c r="I1539" t="s">
        <v>3667</v>
      </c>
      <c r="J1539" t="s">
        <v>3667</v>
      </c>
      <c r="L1539" t="s">
        <v>4469</v>
      </c>
      <c r="M1539" t="s">
        <v>5388</v>
      </c>
      <c r="N1539">
        <v>161176</v>
      </c>
      <c r="O1539" t="b">
        <v>0</v>
      </c>
      <c r="P1539">
        <v>15630</v>
      </c>
      <c r="Q1539" t="s">
        <v>3675</v>
      </c>
      <c r="R1539" t="s">
        <v>3676</v>
      </c>
      <c r="S1539" t="s">
        <v>3677</v>
      </c>
      <c r="T1539" t="s">
        <v>125</v>
      </c>
      <c r="U1539">
        <v>18778726</v>
      </c>
      <c r="V1539" t="s">
        <v>5409</v>
      </c>
      <c r="X1539">
        <v>0.76200002431869507</v>
      </c>
      <c r="Z1539">
        <v>10.159999847412109</v>
      </c>
      <c r="AA1539" t="s">
        <v>3679</v>
      </c>
      <c r="AB1539" t="s">
        <v>130</v>
      </c>
      <c r="AC1539" t="s">
        <v>130</v>
      </c>
      <c r="AD1539" t="s">
        <v>125</v>
      </c>
      <c r="AE1539" t="s">
        <v>125</v>
      </c>
      <c r="AF1539" t="s">
        <v>130</v>
      </c>
      <c r="AG1539" t="s">
        <v>130</v>
      </c>
      <c r="AI1539">
        <v>2</v>
      </c>
    </row>
    <row r="1540" spans="1:35" x14ac:dyDescent="0.2">
      <c r="A1540">
        <v>119</v>
      </c>
      <c r="B1540">
        <v>19260</v>
      </c>
      <c r="C1540" t="s">
        <v>5408</v>
      </c>
      <c r="D1540" t="s">
        <v>4468</v>
      </c>
      <c r="E1540" t="s">
        <v>3665</v>
      </c>
      <c r="F1540" t="s">
        <v>4214</v>
      </c>
      <c r="G1540">
        <v>0</v>
      </c>
      <c r="H1540">
        <v>0</v>
      </c>
      <c r="I1540" t="s">
        <v>3667</v>
      </c>
      <c r="J1540" t="s">
        <v>3667</v>
      </c>
      <c r="L1540" t="s">
        <v>4469</v>
      </c>
      <c r="M1540" t="s">
        <v>5388</v>
      </c>
      <c r="N1540">
        <v>161179</v>
      </c>
      <c r="O1540" t="b">
        <v>1</v>
      </c>
      <c r="P1540">
        <v>22067</v>
      </c>
      <c r="Q1540" t="s">
        <v>3684</v>
      </c>
      <c r="R1540" t="s">
        <v>3681</v>
      </c>
      <c r="S1540" t="s">
        <v>3682</v>
      </c>
      <c r="T1540" t="s">
        <v>125</v>
      </c>
      <c r="AB1540" t="s">
        <v>125</v>
      </c>
      <c r="AC1540" t="s">
        <v>125</v>
      </c>
      <c r="AD1540" t="s">
        <v>125</v>
      </c>
      <c r="AE1540" t="s">
        <v>125</v>
      </c>
      <c r="AF1540" t="s">
        <v>125</v>
      </c>
      <c r="AG1540" t="s">
        <v>125</v>
      </c>
    </row>
    <row r="1541" spans="1:35" x14ac:dyDescent="0.2">
      <c r="A1541">
        <v>120</v>
      </c>
      <c r="B1541">
        <v>19261</v>
      </c>
      <c r="C1541" t="s">
        <v>5410</v>
      </c>
      <c r="D1541" t="s">
        <v>4468</v>
      </c>
      <c r="E1541" t="s">
        <v>3665</v>
      </c>
      <c r="F1541" t="s">
        <v>4214</v>
      </c>
      <c r="G1541">
        <v>0</v>
      </c>
      <c r="H1541">
        <v>0</v>
      </c>
      <c r="I1541" t="s">
        <v>3667</v>
      </c>
      <c r="J1541" t="s">
        <v>3667</v>
      </c>
      <c r="L1541" t="s">
        <v>4469</v>
      </c>
      <c r="M1541" t="s">
        <v>5388</v>
      </c>
      <c r="N1541">
        <v>161182</v>
      </c>
      <c r="O1541" t="b">
        <v>0</v>
      </c>
      <c r="P1541">
        <v>15820</v>
      </c>
      <c r="Q1541" t="s">
        <v>3670</v>
      </c>
      <c r="R1541" t="s">
        <v>3671</v>
      </c>
      <c r="S1541" t="s">
        <v>3672</v>
      </c>
      <c r="T1541" t="s">
        <v>125</v>
      </c>
      <c r="U1541">
        <v>18779111</v>
      </c>
      <c r="V1541" t="s">
        <v>3673</v>
      </c>
      <c r="AB1541" t="s">
        <v>130</v>
      </c>
      <c r="AC1541" t="s">
        <v>130</v>
      </c>
      <c r="AD1541" t="s">
        <v>125</v>
      </c>
      <c r="AE1541" t="s">
        <v>125</v>
      </c>
      <c r="AF1541" t="s">
        <v>130</v>
      </c>
      <c r="AG1541" t="s">
        <v>130</v>
      </c>
      <c r="AI1541">
        <v>2</v>
      </c>
    </row>
    <row r="1542" spans="1:35" x14ac:dyDescent="0.2">
      <c r="A1542">
        <v>120</v>
      </c>
      <c r="B1542">
        <v>19261</v>
      </c>
      <c r="C1542" t="s">
        <v>5410</v>
      </c>
      <c r="D1542" t="s">
        <v>4468</v>
      </c>
      <c r="E1542" t="s">
        <v>3665</v>
      </c>
      <c r="F1542" t="s">
        <v>4214</v>
      </c>
      <c r="G1542">
        <v>0</v>
      </c>
      <c r="H1542">
        <v>0</v>
      </c>
      <c r="I1542" t="s">
        <v>3667</v>
      </c>
      <c r="J1542" t="s">
        <v>3667</v>
      </c>
      <c r="L1542" t="s">
        <v>4469</v>
      </c>
      <c r="M1542" t="s">
        <v>5388</v>
      </c>
      <c r="N1542">
        <v>161181</v>
      </c>
      <c r="O1542" t="b">
        <v>0</v>
      </c>
      <c r="P1542">
        <v>19445</v>
      </c>
      <c r="Q1542" t="s">
        <v>3674</v>
      </c>
      <c r="R1542" t="s">
        <v>3671</v>
      </c>
      <c r="S1542" t="s">
        <v>3672</v>
      </c>
      <c r="T1542" t="s">
        <v>125</v>
      </c>
      <c r="U1542">
        <v>18779110</v>
      </c>
      <c r="V1542" t="s">
        <v>3673</v>
      </c>
      <c r="AB1542" t="s">
        <v>130</v>
      </c>
      <c r="AC1542" t="s">
        <v>130</v>
      </c>
      <c r="AD1542" t="s">
        <v>125</v>
      </c>
      <c r="AE1542" t="s">
        <v>125</v>
      </c>
      <c r="AF1542" t="s">
        <v>130</v>
      </c>
      <c r="AG1542" t="s">
        <v>130</v>
      </c>
      <c r="AI1542">
        <v>2</v>
      </c>
    </row>
    <row r="1543" spans="1:35" x14ac:dyDescent="0.2">
      <c r="A1543">
        <v>120</v>
      </c>
      <c r="B1543">
        <v>19261</v>
      </c>
      <c r="C1543" t="s">
        <v>5410</v>
      </c>
      <c r="D1543" t="s">
        <v>4468</v>
      </c>
      <c r="E1543" t="s">
        <v>3665</v>
      </c>
      <c r="F1543" t="s">
        <v>4214</v>
      </c>
      <c r="G1543">
        <v>0</v>
      </c>
      <c r="H1543">
        <v>0</v>
      </c>
      <c r="I1543" t="s">
        <v>3667</v>
      </c>
      <c r="J1543" t="s">
        <v>3667</v>
      </c>
      <c r="L1543" t="s">
        <v>4469</v>
      </c>
      <c r="M1543" t="s">
        <v>5388</v>
      </c>
      <c r="N1543">
        <v>161180</v>
      </c>
      <c r="O1543" t="b">
        <v>0</v>
      </c>
      <c r="P1543">
        <v>15630</v>
      </c>
      <c r="Q1543" t="s">
        <v>3675</v>
      </c>
      <c r="R1543" t="s">
        <v>3676</v>
      </c>
      <c r="S1543" t="s">
        <v>3677</v>
      </c>
      <c r="T1543" t="s">
        <v>125</v>
      </c>
      <c r="U1543">
        <v>18779109</v>
      </c>
      <c r="V1543" t="s">
        <v>5407</v>
      </c>
      <c r="X1543">
        <v>5.0799999237060547</v>
      </c>
      <c r="Z1543">
        <v>10.159999847412109</v>
      </c>
      <c r="AA1543" t="s">
        <v>3679</v>
      </c>
      <c r="AB1543" t="s">
        <v>130</v>
      </c>
      <c r="AC1543" t="s">
        <v>130</v>
      </c>
      <c r="AD1543" t="s">
        <v>125</v>
      </c>
      <c r="AE1543" t="s">
        <v>125</v>
      </c>
      <c r="AF1543" t="s">
        <v>130</v>
      </c>
      <c r="AG1543" t="s">
        <v>130</v>
      </c>
      <c r="AI1543">
        <v>2</v>
      </c>
    </row>
    <row r="1544" spans="1:35" x14ac:dyDescent="0.2">
      <c r="A1544">
        <v>120</v>
      </c>
      <c r="B1544">
        <v>19261</v>
      </c>
      <c r="C1544" t="s">
        <v>5410</v>
      </c>
      <c r="D1544" t="s">
        <v>4468</v>
      </c>
      <c r="E1544" t="s">
        <v>3665</v>
      </c>
      <c r="F1544" t="s">
        <v>4214</v>
      </c>
      <c r="G1544">
        <v>0</v>
      </c>
      <c r="H1544">
        <v>0</v>
      </c>
      <c r="I1544" t="s">
        <v>3667</v>
      </c>
      <c r="J1544" t="s">
        <v>3667</v>
      </c>
      <c r="L1544" t="s">
        <v>4469</v>
      </c>
      <c r="M1544" t="s">
        <v>5388</v>
      </c>
      <c r="N1544">
        <v>161183</v>
      </c>
      <c r="O1544" t="b">
        <v>1</v>
      </c>
      <c r="P1544">
        <v>22067</v>
      </c>
      <c r="Q1544" t="s">
        <v>3684</v>
      </c>
      <c r="R1544" t="s">
        <v>3681</v>
      </c>
      <c r="S1544" t="s">
        <v>3682</v>
      </c>
      <c r="T1544" t="s">
        <v>125</v>
      </c>
      <c r="AB1544" t="s">
        <v>125</v>
      </c>
      <c r="AC1544" t="s">
        <v>125</v>
      </c>
      <c r="AD1544" t="s">
        <v>125</v>
      </c>
      <c r="AE1544" t="s">
        <v>125</v>
      </c>
      <c r="AF1544" t="s">
        <v>125</v>
      </c>
      <c r="AG1544" t="s">
        <v>125</v>
      </c>
    </row>
    <row r="1545" spans="1:35" x14ac:dyDescent="0.2">
      <c r="A1545">
        <v>121</v>
      </c>
      <c r="B1545">
        <v>19262</v>
      </c>
      <c r="C1545" t="s">
        <v>5411</v>
      </c>
      <c r="D1545" t="s">
        <v>4468</v>
      </c>
      <c r="E1545" t="s">
        <v>3665</v>
      </c>
      <c r="F1545" t="s">
        <v>4214</v>
      </c>
      <c r="G1545">
        <v>0</v>
      </c>
      <c r="H1545">
        <v>0</v>
      </c>
      <c r="I1545" t="s">
        <v>3667</v>
      </c>
      <c r="J1545" t="s">
        <v>3667</v>
      </c>
      <c r="L1545" t="s">
        <v>4469</v>
      </c>
      <c r="M1545" t="s">
        <v>5388</v>
      </c>
      <c r="N1545">
        <v>161187</v>
      </c>
      <c r="O1545" t="b">
        <v>0</v>
      </c>
      <c r="P1545">
        <v>15820</v>
      </c>
      <c r="Q1545" t="s">
        <v>3670</v>
      </c>
      <c r="R1545" t="s">
        <v>3671</v>
      </c>
      <c r="S1545" t="s">
        <v>3672</v>
      </c>
      <c r="T1545" t="s">
        <v>125</v>
      </c>
      <c r="U1545">
        <v>18779845</v>
      </c>
      <c r="V1545" t="s">
        <v>3673</v>
      </c>
      <c r="AB1545" t="s">
        <v>130</v>
      </c>
      <c r="AC1545" t="s">
        <v>130</v>
      </c>
      <c r="AD1545" t="s">
        <v>125</v>
      </c>
      <c r="AE1545" t="s">
        <v>125</v>
      </c>
      <c r="AF1545" t="s">
        <v>130</v>
      </c>
      <c r="AG1545" t="s">
        <v>130</v>
      </c>
      <c r="AI1545">
        <v>2</v>
      </c>
    </row>
    <row r="1546" spans="1:35" x14ac:dyDescent="0.2">
      <c r="A1546">
        <v>121</v>
      </c>
      <c r="B1546">
        <v>19262</v>
      </c>
      <c r="C1546" t="s">
        <v>5411</v>
      </c>
      <c r="D1546" t="s">
        <v>4468</v>
      </c>
      <c r="E1546" t="s">
        <v>3665</v>
      </c>
      <c r="F1546" t="s">
        <v>4214</v>
      </c>
      <c r="G1546">
        <v>0</v>
      </c>
      <c r="H1546">
        <v>0</v>
      </c>
      <c r="I1546" t="s">
        <v>3667</v>
      </c>
      <c r="J1546" t="s">
        <v>3667</v>
      </c>
      <c r="L1546" t="s">
        <v>4469</v>
      </c>
      <c r="M1546" t="s">
        <v>5388</v>
      </c>
      <c r="N1546">
        <v>161186</v>
      </c>
      <c r="O1546" t="b">
        <v>0</v>
      </c>
      <c r="P1546">
        <v>19445</v>
      </c>
      <c r="Q1546" t="s">
        <v>3674</v>
      </c>
      <c r="R1546" t="s">
        <v>3671</v>
      </c>
      <c r="S1546" t="s">
        <v>3672</v>
      </c>
      <c r="T1546" t="s">
        <v>125</v>
      </c>
      <c r="U1546">
        <v>18779844</v>
      </c>
      <c r="V1546" t="s">
        <v>3673</v>
      </c>
      <c r="AB1546" t="s">
        <v>130</v>
      </c>
      <c r="AC1546" t="s">
        <v>130</v>
      </c>
      <c r="AD1546" t="s">
        <v>125</v>
      </c>
      <c r="AE1546" t="s">
        <v>125</v>
      </c>
      <c r="AF1546" t="s">
        <v>130</v>
      </c>
      <c r="AG1546" t="s">
        <v>130</v>
      </c>
      <c r="AI1546">
        <v>2</v>
      </c>
    </row>
    <row r="1547" spans="1:35" x14ac:dyDescent="0.2">
      <c r="A1547">
        <v>121</v>
      </c>
      <c r="B1547">
        <v>19262</v>
      </c>
      <c r="C1547" t="s">
        <v>5411</v>
      </c>
      <c r="D1547" t="s">
        <v>4468</v>
      </c>
      <c r="E1547" t="s">
        <v>3665</v>
      </c>
      <c r="F1547" t="s">
        <v>4214</v>
      </c>
      <c r="G1547">
        <v>0</v>
      </c>
      <c r="H1547">
        <v>0</v>
      </c>
      <c r="I1547" t="s">
        <v>3667</v>
      </c>
      <c r="J1547" t="s">
        <v>3667</v>
      </c>
      <c r="L1547" t="s">
        <v>4469</v>
      </c>
      <c r="M1547" t="s">
        <v>5388</v>
      </c>
      <c r="N1547">
        <v>161185</v>
      </c>
      <c r="O1547" t="b">
        <v>0</v>
      </c>
      <c r="P1547">
        <v>15630</v>
      </c>
      <c r="Q1547" t="s">
        <v>3675</v>
      </c>
      <c r="R1547" t="s">
        <v>3676</v>
      </c>
      <c r="S1547" t="s">
        <v>3677</v>
      </c>
      <c r="T1547" t="s">
        <v>125</v>
      </c>
      <c r="U1547">
        <v>18779843</v>
      </c>
      <c r="V1547" t="s">
        <v>5407</v>
      </c>
      <c r="X1547">
        <v>5.0799999237060547</v>
      </c>
      <c r="Z1547">
        <v>10.159999847412109</v>
      </c>
      <c r="AA1547" t="s">
        <v>3679</v>
      </c>
      <c r="AB1547" t="s">
        <v>130</v>
      </c>
      <c r="AC1547" t="s">
        <v>130</v>
      </c>
      <c r="AD1547" t="s">
        <v>125</v>
      </c>
      <c r="AE1547" t="s">
        <v>125</v>
      </c>
      <c r="AF1547" t="s">
        <v>130</v>
      </c>
      <c r="AG1547" t="s">
        <v>130</v>
      </c>
      <c r="AI1547">
        <v>2</v>
      </c>
    </row>
    <row r="1548" spans="1:35" x14ac:dyDescent="0.2">
      <c r="A1548">
        <v>121</v>
      </c>
      <c r="B1548">
        <v>19262</v>
      </c>
      <c r="C1548" t="s">
        <v>5411</v>
      </c>
      <c r="D1548" t="s">
        <v>4468</v>
      </c>
      <c r="E1548" t="s">
        <v>3665</v>
      </c>
      <c r="F1548" t="s">
        <v>4214</v>
      </c>
      <c r="G1548">
        <v>0</v>
      </c>
      <c r="H1548">
        <v>0</v>
      </c>
      <c r="I1548" t="s">
        <v>3667</v>
      </c>
      <c r="J1548" t="s">
        <v>3667</v>
      </c>
      <c r="L1548" t="s">
        <v>4469</v>
      </c>
      <c r="M1548" t="s">
        <v>5388</v>
      </c>
      <c r="N1548">
        <v>161188</v>
      </c>
      <c r="O1548" t="b">
        <v>1</v>
      </c>
      <c r="P1548">
        <v>22067</v>
      </c>
      <c r="Q1548" t="s">
        <v>3684</v>
      </c>
      <c r="R1548" t="s">
        <v>3681</v>
      </c>
      <c r="S1548" t="s">
        <v>3682</v>
      </c>
      <c r="T1548" t="s">
        <v>125</v>
      </c>
      <c r="AB1548" t="s">
        <v>125</v>
      </c>
      <c r="AC1548" t="s">
        <v>125</v>
      </c>
      <c r="AD1548" t="s">
        <v>125</v>
      </c>
      <c r="AE1548" t="s">
        <v>125</v>
      </c>
      <c r="AF1548" t="s">
        <v>125</v>
      </c>
      <c r="AG1548" t="s">
        <v>125</v>
      </c>
    </row>
    <row r="1549" spans="1:35" x14ac:dyDescent="0.2">
      <c r="A1549">
        <v>122</v>
      </c>
      <c r="B1549">
        <v>19263</v>
      </c>
      <c r="C1549" t="s">
        <v>5412</v>
      </c>
      <c r="D1549" t="s">
        <v>4468</v>
      </c>
      <c r="E1549" t="s">
        <v>3665</v>
      </c>
      <c r="F1549" t="s">
        <v>4214</v>
      </c>
      <c r="G1549">
        <v>0</v>
      </c>
      <c r="H1549">
        <v>0</v>
      </c>
      <c r="I1549" t="s">
        <v>3667</v>
      </c>
      <c r="J1549" t="s">
        <v>3667</v>
      </c>
      <c r="L1549" t="s">
        <v>4469</v>
      </c>
      <c r="M1549" t="s">
        <v>5388</v>
      </c>
      <c r="N1549">
        <v>161191</v>
      </c>
      <c r="O1549" t="b">
        <v>0</v>
      </c>
      <c r="P1549">
        <v>15820</v>
      </c>
      <c r="Q1549" t="s">
        <v>3670</v>
      </c>
      <c r="R1549" t="s">
        <v>3671</v>
      </c>
      <c r="S1549" t="s">
        <v>3672</v>
      </c>
      <c r="T1549" t="s">
        <v>125</v>
      </c>
      <c r="U1549">
        <v>18780328</v>
      </c>
      <c r="V1549" t="s">
        <v>3673</v>
      </c>
      <c r="AB1549" t="s">
        <v>130</v>
      </c>
      <c r="AC1549" t="s">
        <v>130</v>
      </c>
      <c r="AD1549" t="s">
        <v>125</v>
      </c>
      <c r="AE1549" t="s">
        <v>125</v>
      </c>
      <c r="AF1549" t="s">
        <v>130</v>
      </c>
      <c r="AG1549" t="s">
        <v>130</v>
      </c>
      <c r="AI1549">
        <v>2</v>
      </c>
    </row>
    <row r="1550" spans="1:35" x14ac:dyDescent="0.2">
      <c r="A1550">
        <v>122</v>
      </c>
      <c r="B1550">
        <v>19263</v>
      </c>
      <c r="C1550" t="s">
        <v>5412</v>
      </c>
      <c r="D1550" t="s">
        <v>4468</v>
      </c>
      <c r="E1550" t="s">
        <v>3665</v>
      </c>
      <c r="F1550" t="s">
        <v>4214</v>
      </c>
      <c r="G1550">
        <v>0</v>
      </c>
      <c r="H1550">
        <v>0</v>
      </c>
      <c r="I1550" t="s">
        <v>3667</v>
      </c>
      <c r="J1550" t="s">
        <v>3667</v>
      </c>
      <c r="L1550" t="s">
        <v>4469</v>
      </c>
      <c r="M1550" t="s">
        <v>5388</v>
      </c>
      <c r="N1550">
        <v>161190</v>
      </c>
      <c r="O1550" t="b">
        <v>0</v>
      </c>
      <c r="P1550">
        <v>19445</v>
      </c>
      <c r="Q1550" t="s">
        <v>3674</v>
      </c>
      <c r="R1550" t="s">
        <v>3671</v>
      </c>
      <c r="S1550" t="s">
        <v>3672</v>
      </c>
      <c r="T1550" t="s">
        <v>125</v>
      </c>
      <c r="U1550">
        <v>18780327</v>
      </c>
      <c r="V1550" t="s">
        <v>3673</v>
      </c>
      <c r="AB1550" t="s">
        <v>130</v>
      </c>
      <c r="AC1550" t="s">
        <v>130</v>
      </c>
      <c r="AD1550" t="s">
        <v>125</v>
      </c>
      <c r="AE1550" t="s">
        <v>125</v>
      </c>
      <c r="AF1550" t="s">
        <v>130</v>
      </c>
      <c r="AG1550" t="s">
        <v>130</v>
      </c>
      <c r="AI1550">
        <v>2</v>
      </c>
    </row>
    <row r="1551" spans="1:35" x14ac:dyDescent="0.2">
      <c r="A1551">
        <v>122</v>
      </c>
      <c r="B1551">
        <v>19263</v>
      </c>
      <c r="C1551" t="s">
        <v>5412</v>
      </c>
      <c r="D1551" t="s">
        <v>4468</v>
      </c>
      <c r="E1551" t="s">
        <v>3665</v>
      </c>
      <c r="F1551" t="s">
        <v>4214</v>
      </c>
      <c r="G1551">
        <v>0</v>
      </c>
      <c r="H1551">
        <v>0</v>
      </c>
      <c r="I1551" t="s">
        <v>3667</v>
      </c>
      <c r="J1551" t="s">
        <v>3667</v>
      </c>
      <c r="L1551" t="s">
        <v>4469</v>
      </c>
      <c r="M1551" t="s">
        <v>5388</v>
      </c>
      <c r="N1551">
        <v>161189</v>
      </c>
      <c r="O1551" t="b">
        <v>0</v>
      </c>
      <c r="P1551">
        <v>15630</v>
      </c>
      <c r="Q1551" t="s">
        <v>3675</v>
      </c>
      <c r="R1551" t="s">
        <v>3676</v>
      </c>
      <c r="S1551" t="s">
        <v>3677</v>
      </c>
      <c r="T1551" t="s">
        <v>125</v>
      </c>
      <c r="U1551">
        <v>18780326</v>
      </c>
      <c r="V1551" t="s">
        <v>5407</v>
      </c>
      <c r="X1551">
        <v>5.0799999237060547</v>
      </c>
      <c r="Z1551">
        <v>10.159999847412109</v>
      </c>
      <c r="AA1551" t="s">
        <v>3679</v>
      </c>
      <c r="AB1551" t="s">
        <v>130</v>
      </c>
      <c r="AC1551" t="s">
        <v>130</v>
      </c>
      <c r="AD1551" t="s">
        <v>125</v>
      </c>
      <c r="AE1551" t="s">
        <v>125</v>
      </c>
      <c r="AF1551" t="s">
        <v>130</v>
      </c>
      <c r="AG1551" t="s">
        <v>130</v>
      </c>
      <c r="AI1551">
        <v>2</v>
      </c>
    </row>
    <row r="1552" spans="1:35" x14ac:dyDescent="0.2">
      <c r="A1552">
        <v>122</v>
      </c>
      <c r="B1552">
        <v>19263</v>
      </c>
      <c r="C1552" t="s">
        <v>5412</v>
      </c>
      <c r="D1552" t="s">
        <v>4468</v>
      </c>
      <c r="E1552" t="s">
        <v>3665</v>
      </c>
      <c r="F1552" t="s">
        <v>4214</v>
      </c>
      <c r="G1552">
        <v>0</v>
      </c>
      <c r="H1552">
        <v>0</v>
      </c>
      <c r="I1552" t="s">
        <v>3667</v>
      </c>
      <c r="J1552" t="s">
        <v>3667</v>
      </c>
      <c r="L1552" t="s">
        <v>4469</v>
      </c>
      <c r="M1552" t="s">
        <v>5388</v>
      </c>
      <c r="N1552">
        <v>161192</v>
      </c>
      <c r="O1552" t="b">
        <v>1</v>
      </c>
      <c r="P1552">
        <v>22067</v>
      </c>
      <c r="Q1552" t="s">
        <v>3684</v>
      </c>
      <c r="R1552" t="s">
        <v>3681</v>
      </c>
      <c r="S1552" t="s">
        <v>3682</v>
      </c>
      <c r="T1552" t="s">
        <v>125</v>
      </c>
      <c r="AB1552" t="s">
        <v>125</v>
      </c>
      <c r="AC1552" t="s">
        <v>125</v>
      </c>
      <c r="AD1552" t="s">
        <v>125</v>
      </c>
      <c r="AE1552" t="s">
        <v>125</v>
      </c>
      <c r="AF1552" t="s">
        <v>125</v>
      </c>
      <c r="AG1552" t="s">
        <v>125</v>
      </c>
    </row>
    <row r="1553" spans="1:35" x14ac:dyDescent="0.2">
      <c r="A1553">
        <v>123</v>
      </c>
      <c r="B1553">
        <v>19264</v>
      </c>
      <c r="C1553" t="s">
        <v>5413</v>
      </c>
      <c r="D1553" t="s">
        <v>4468</v>
      </c>
      <c r="E1553" t="s">
        <v>3665</v>
      </c>
      <c r="F1553" t="s">
        <v>4214</v>
      </c>
      <c r="G1553">
        <v>0</v>
      </c>
      <c r="H1553">
        <v>0</v>
      </c>
      <c r="I1553" t="s">
        <v>3667</v>
      </c>
      <c r="J1553" t="s">
        <v>3667</v>
      </c>
      <c r="L1553" t="s">
        <v>4469</v>
      </c>
      <c r="M1553" t="s">
        <v>5388</v>
      </c>
      <c r="N1553">
        <v>161195</v>
      </c>
      <c r="O1553" t="b">
        <v>0</v>
      </c>
      <c r="P1553">
        <v>15820</v>
      </c>
      <c r="Q1553" t="s">
        <v>3670</v>
      </c>
      <c r="R1553" t="s">
        <v>3671</v>
      </c>
      <c r="S1553" t="s">
        <v>3672</v>
      </c>
      <c r="T1553" t="s">
        <v>125</v>
      </c>
      <c r="U1553">
        <v>18780609</v>
      </c>
      <c r="V1553" t="s">
        <v>3673</v>
      </c>
      <c r="AB1553" t="s">
        <v>130</v>
      </c>
      <c r="AC1553" t="s">
        <v>130</v>
      </c>
      <c r="AD1553" t="s">
        <v>125</v>
      </c>
      <c r="AE1553" t="s">
        <v>125</v>
      </c>
      <c r="AF1553" t="s">
        <v>130</v>
      </c>
      <c r="AG1553" t="s">
        <v>130</v>
      </c>
      <c r="AI1553">
        <v>2</v>
      </c>
    </row>
    <row r="1554" spans="1:35" x14ac:dyDescent="0.2">
      <c r="A1554">
        <v>123</v>
      </c>
      <c r="B1554">
        <v>19264</v>
      </c>
      <c r="C1554" t="s">
        <v>5413</v>
      </c>
      <c r="D1554" t="s">
        <v>4468</v>
      </c>
      <c r="E1554" t="s">
        <v>3665</v>
      </c>
      <c r="F1554" t="s">
        <v>4214</v>
      </c>
      <c r="G1554">
        <v>0</v>
      </c>
      <c r="H1554">
        <v>0</v>
      </c>
      <c r="I1554" t="s">
        <v>3667</v>
      </c>
      <c r="J1554" t="s">
        <v>3667</v>
      </c>
      <c r="L1554" t="s">
        <v>4469</v>
      </c>
      <c r="M1554" t="s">
        <v>5388</v>
      </c>
      <c r="N1554">
        <v>161194</v>
      </c>
      <c r="O1554" t="b">
        <v>0</v>
      </c>
      <c r="P1554">
        <v>19445</v>
      </c>
      <c r="Q1554" t="s">
        <v>3674</v>
      </c>
      <c r="R1554" t="s">
        <v>3671</v>
      </c>
      <c r="S1554" t="s">
        <v>3672</v>
      </c>
      <c r="T1554" t="s">
        <v>125</v>
      </c>
      <c r="U1554">
        <v>18780608</v>
      </c>
      <c r="V1554" t="s">
        <v>3673</v>
      </c>
      <c r="AB1554" t="s">
        <v>130</v>
      </c>
      <c r="AC1554" t="s">
        <v>130</v>
      </c>
      <c r="AD1554" t="s">
        <v>125</v>
      </c>
      <c r="AE1554" t="s">
        <v>125</v>
      </c>
      <c r="AF1554" t="s">
        <v>130</v>
      </c>
      <c r="AG1554" t="s">
        <v>130</v>
      </c>
      <c r="AI1554">
        <v>2</v>
      </c>
    </row>
    <row r="1555" spans="1:35" x14ac:dyDescent="0.2">
      <c r="A1555">
        <v>123</v>
      </c>
      <c r="B1555">
        <v>19264</v>
      </c>
      <c r="C1555" t="s">
        <v>5413</v>
      </c>
      <c r="D1555" t="s">
        <v>4468</v>
      </c>
      <c r="E1555" t="s">
        <v>3665</v>
      </c>
      <c r="F1555" t="s">
        <v>4214</v>
      </c>
      <c r="G1555">
        <v>0</v>
      </c>
      <c r="H1555">
        <v>0</v>
      </c>
      <c r="I1555" t="s">
        <v>3667</v>
      </c>
      <c r="J1555" t="s">
        <v>3667</v>
      </c>
      <c r="L1555" t="s">
        <v>4469</v>
      </c>
      <c r="M1555" t="s">
        <v>5388</v>
      </c>
      <c r="N1555">
        <v>161193</v>
      </c>
      <c r="O1555" t="b">
        <v>0</v>
      </c>
      <c r="P1555">
        <v>15630</v>
      </c>
      <c r="Q1555" t="s">
        <v>3675</v>
      </c>
      <c r="R1555" t="s">
        <v>3676</v>
      </c>
      <c r="S1555" t="s">
        <v>3677</v>
      </c>
      <c r="T1555" t="s">
        <v>125</v>
      </c>
      <c r="U1555">
        <v>18780607</v>
      </c>
      <c r="V1555" t="s">
        <v>5405</v>
      </c>
      <c r="X1555">
        <v>2.5399999618530269</v>
      </c>
      <c r="Z1555">
        <v>5.8000001907348633</v>
      </c>
      <c r="AA1555" t="s">
        <v>3679</v>
      </c>
      <c r="AB1555" t="s">
        <v>130</v>
      </c>
      <c r="AC1555" t="s">
        <v>130</v>
      </c>
      <c r="AD1555" t="s">
        <v>125</v>
      </c>
      <c r="AE1555" t="s">
        <v>125</v>
      </c>
      <c r="AF1555" t="s">
        <v>130</v>
      </c>
      <c r="AG1555" t="s">
        <v>130</v>
      </c>
      <c r="AI1555">
        <v>2</v>
      </c>
    </row>
    <row r="1556" spans="1:35" x14ac:dyDescent="0.2">
      <c r="A1556">
        <v>123</v>
      </c>
      <c r="B1556">
        <v>19264</v>
      </c>
      <c r="C1556" t="s">
        <v>5413</v>
      </c>
      <c r="D1556" t="s">
        <v>4468</v>
      </c>
      <c r="E1556" t="s">
        <v>3665</v>
      </c>
      <c r="F1556" t="s">
        <v>4214</v>
      </c>
      <c r="G1556">
        <v>0</v>
      </c>
      <c r="H1556">
        <v>0</v>
      </c>
      <c r="I1556" t="s">
        <v>3667</v>
      </c>
      <c r="J1556" t="s">
        <v>3667</v>
      </c>
      <c r="L1556" t="s">
        <v>4469</v>
      </c>
      <c r="M1556" t="s">
        <v>5388</v>
      </c>
      <c r="N1556">
        <v>161196</v>
      </c>
      <c r="O1556" t="b">
        <v>1</v>
      </c>
      <c r="P1556">
        <v>22067</v>
      </c>
      <c r="Q1556" t="s">
        <v>3684</v>
      </c>
      <c r="R1556" t="s">
        <v>3681</v>
      </c>
      <c r="S1556" t="s">
        <v>3682</v>
      </c>
      <c r="T1556" t="s">
        <v>125</v>
      </c>
      <c r="AB1556" t="s">
        <v>125</v>
      </c>
      <c r="AC1556" t="s">
        <v>125</v>
      </c>
      <c r="AD1556" t="s">
        <v>125</v>
      </c>
      <c r="AE1556" t="s">
        <v>125</v>
      </c>
      <c r="AF1556" t="s">
        <v>125</v>
      </c>
      <c r="AG1556" t="s">
        <v>125</v>
      </c>
    </row>
    <row r="1557" spans="1:35" x14ac:dyDescent="0.2">
      <c r="A1557">
        <v>124</v>
      </c>
      <c r="B1557">
        <v>19265</v>
      </c>
      <c r="C1557" t="s">
        <v>5414</v>
      </c>
      <c r="D1557" t="s">
        <v>4468</v>
      </c>
      <c r="E1557" t="s">
        <v>3665</v>
      </c>
      <c r="F1557" t="s">
        <v>4214</v>
      </c>
      <c r="G1557">
        <v>0</v>
      </c>
      <c r="H1557">
        <v>0</v>
      </c>
      <c r="I1557" t="s">
        <v>3667</v>
      </c>
      <c r="J1557" t="s">
        <v>3667</v>
      </c>
      <c r="L1557" t="s">
        <v>4469</v>
      </c>
      <c r="M1557" t="s">
        <v>5388</v>
      </c>
      <c r="N1557">
        <v>161199</v>
      </c>
      <c r="O1557" t="b">
        <v>0</v>
      </c>
      <c r="P1557">
        <v>15820</v>
      </c>
      <c r="Q1557" t="s">
        <v>3670</v>
      </c>
      <c r="R1557" t="s">
        <v>3671</v>
      </c>
      <c r="S1557" t="s">
        <v>3672</v>
      </c>
      <c r="T1557" t="s">
        <v>125</v>
      </c>
      <c r="U1557">
        <v>18780861</v>
      </c>
      <c r="V1557" t="s">
        <v>3673</v>
      </c>
      <c r="AB1557" t="s">
        <v>130</v>
      </c>
      <c r="AC1557" t="s">
        <v>130</v>
      </c>
      <c r="AD1557" t="s">
        <v>125</v>
      </c>
      <c r="AE1557" t="s">
        <v>125</v>
      </c>
      <c r="AF1557" t="s">
        <v>130</v>
      </c>
      <c r="AG1557" t="s">
        <v>130</v>
      </c>
      <c r="AI1557">
        <v>2</v>
      </c>
    </row>
    <row r="1558" spans="1:35" x14ac:dyDescent="0.2">
      <c r="A1558">
        <v>124</v>
      </c>
      <c r="B1558">
        <v>19265</v>
      </c>
      <c r="C1558" t="s">
        <v>5414</v>
      </c>
      <c r="D1558" t="s">
        <v>4468</v>
      </c>
      <c r="E1558" t="s">
        <v>3665</v>
      </c>
      <c r="F1558" t="s">
        <v>4214</v>
      </c>
      <c r="G1558">
        <v>0</v>
      </c>
      <c r="H1558">
        <v>0</v>
      </c>
      <c r="I1558" t="s">
        <v>3667</v>
      </c>
      <c r="J1558" t="s">
        <v>3667</v>
      </c>
      <c r="L1558" t="s">
        <v>4469</v>
      </c>
      <c r="M1558" t="s">
        <v>5388</v>
      </c>
      <c r="N1558">
        <v>161198</v>
      </c>
      <c r="O1558" t="b">
        <v>0</v>
      </c>
      <c r="P1558">
        <v>19445</v>
      </c>
      <c r="Q1558" t="s">
        <v>3674</v>
      </c>
      <c r="R1558" t="s">
        <v>3671</v>
      </c>
      <c r="S1558" t="s">
        <v>3672</v>
      </c>
      <c r="T1558" t="s">
        <v>125</v>
      </c>
      <c r="U1558">
        <v>18780860</v>
      </c>
      <c r="V1558" t="s">
        <v>3673</v>
      </c>
      <c r="AB1558" t="s">
        <v>130</v>
      </c>
      <c r="AC1558" t="s">
        <v>130</v>
      </c>
      <c r="AD1558" t="s">
        <v>125</v>
      </c>
      <c r="AE1558" t="s">
        <v>125</v>
      </c>
      <c r="AF1558" t="s">
        <v>130</v>
      </c>
      <c r="AG1558" t="s">
        <v>130</v>
      </c>
      <c r="AI1558">
        <v>2</v>
      </c>
    </row>
    <row r="1559" spans="1:35" x14ac:dyDescent="0.2">
      <c r="A1559">
        <v>124</v>
      </c>
      <c r="B1559">
        <v>19265</v>
      </c>
      <c r="C1559" t="s">
        <v>5414</v>
      </c>
      <c r="D1559" t="s">
        <v>4468</v>
      </c>
      <c r="E1559" t="s">
        <v>3665</v>
      </c>
      <c r="F1559" t="s">
        <v>4214</v>
      </c>
      <c r="G1559">
        <v>0</v>
      </c>
      <c r="H1559">
        <v>0</v>
      </c>
      <c r="I1559" t="s">
        <v>3667</v>
      </c>
      <c r="J1559" t="s">
        <v>3667</v>
      </c>
      <c r="L1559" t="s">
        <v>4469</v>
      </c>
      <c r="M1559" t="s">
        <v>5388</v>
      </c>
      <c r="N1559">
        <v>161197</v>
      </c>
      <c r="O1559" t="b">
        <v>0</v>
      </c>
      <c r="P1559">
        <v>15630</v>
      </c>
      <c r="Q1559" t="s">
        <v>3675</v>
      </c>
      <c r="R1559" t="s">
        <v>3676</v>
      </c>
      <c r="S1559" t="s">
        <v>3677</v>
      </c>
      <c r="T1559" t="s">
        <v>125</v>
      </c>
      <c r="U1559">
        <v>18780859</v>
      </c>
      <c r="V1559" t="s">
        <v>5405</v>
      </c>
      <c r="X1559">
        <v>2.5399999618530269</v>
      </c>
      <c r="Z1559">
        <v>5.8000001907348633</v>
      </c>
      <c r="AA1559" t="s">
        <v>3679</v>
      </c>
      <c r="AB1559" t="s">
        <v>130</v>
      </c>
      <c r="AC1559" t="s">
        <v>130</v>
      </c>
      <c r="AD1559" t="s">
        <v>125</v>
      </c>
      <c r="AE1559" t="s">
        <v>125</v>
      </c>
      <c r="AF1559" t="s">
        <v>130</v>
      </c>
      <c r="AG1559" t="s">
        <v>130</v>
      </c>
      <c r="AI1559">
        <v>2</v>
      </c>
    </row>
    <row r="1560" spans="1:35" x14ac:dyDescent="0.2">
      <c r="A1560">
        <v>124</v>
      </c>
      <c r="B1560">
        <v>19265</v>
      </c>
      <c r="C1560" t="s">
        <v>5414</v>
      </c>
      <c r="D1560" t="s">
        <v>4468</v>
      </c>
      <c r="E1560" t="s">
        <v>3665</v>
      </c>
      <c r="F1560" t="s">
        <v>4214</v>
      </c>
      <c r="G1560">
        <v>0</v>
      </c>
      <c r="H1560">
        <v>0</v>
      </c>
      <c r="I1560" t="s">
        <v>3667</v>
      </c>
      <c r="J1560" t="s">
        <v>3667</v>
      </c>
      <c r="L1560" t="s">
        <v>4469</v>
      </c>
      <c r="M1560" t="s">
        <v>5388</v>
      </c>
      <c r="N1560">
        <v>161200</v>
      </c>
      <c r="O1560" t="b">
        <v>1</v>
      </c>
      <c r="P1560">
        <v>22067</v>
      </c>
      <c r="Q1560" t="s">
        <v>3684</v>
      </c>
      <c r="R1560" t="s">
        <v>3681</v>
      </c>
      <c r="S1560" t="s">
        <v>3682</v>
      </c>
      <c r="T1560" t="s">
        <v>125</v>
      </c>
      <c r="AB1560" t="s">
        <v>125</v>
      </c>
      <c r="AC1560" t="s">
        <v>125</v>
      </c>
      <c r="AD1560" t="s">
        <v>125</v>
      </c>
      <c r="AE1560" t="s">
        <v>125</v>
      </c>
      <c r="AF1560" t="s">
        <v>125</v>
      </c>
      <c r="AG1560" t="s">
        <v>125</v>
      </c>
    </row>
    <row r="1561" spans="1:35" x14ac:dyDescent="0.2">
      <c r="A1561">
        <v>125</v>
      </c>
      <c r="B1561">
        <v>19267</v>
      </c>
      <c r="C1561" t="s">
        <v>5415</v>
      </c>
      <c r="D1561" t="s">
        <v>4468</v>
      </c>
      <c r="E1561" t="s">
        <v>3665</v>
      </c>
      <c r="F1561" t="s">
        <v>4214</v>
      </c>
      <c r="G1561">
        <v>0</v>
      </c>
      <c r="H1561">
        <v>0</v>
      </c>
      <c r="I1561" t="s">
        <v>3667</v>
      </c>
      <c r="J1561" t="s">
        <v>3667</v>
      </c>
      <c r="L1561" t="s">
        <v>4469</v>
      </c>
      <c r="M1561" t="s">
        <v>5388</v>
      </c>
      <c r="N1561">
        <v>161203</v>
      </c>
      <c r="O1561" t="b">
        <v>0</v>
      </c>
      <c r="P1561">
        <v>15820</v>
      </c>
      <c r="Q1561" t="s">
        <v>3670</v>
      </c>
      <c r="R1561" t="s">
        <v>3671</v>
      </c>
      <c r="S1561" t="s">
        <v>3672</v>
      </c>
      <c r="T1561" t="s">
        <v>125</v>
      </c>
      <c r="U1561">
        <v>18781544</v>
      </c>
      <c r="V1561" t="s">
        <v>3673</v>
      </c>
      <c r="AB1561" t="s">
        <v>130</v>
      </c>
      <c r="AC1561" t="s">
        <v>130</v>
      </c>
      <c r="AD1561" t="s">
        <v>125</v>
      </c>
      <c r="AE1561" t="s">
        <v>125</v>
      </c>
      <c r="AF1561" t="s">
        <v>130</v>
      </c>
      <c r="AG1561" t="s">
        <v>130</v>
      </c>
      <c r="AI1561">
        <v>2</v>
      </c>
    </row>
    <row r="1562" spans="1:35" x14ac:dyDescent="0.2">
      <c r="A1562">
        <v>125</v>
      </c>
      <c r="B1562">
        <v>19267</v>
      </c>
      <c r="C1562" t="s">
        <v>5415</v>
      </c>
      <c r="D1562" t="s">
        <v>4468</v>
      </c>
      <c r="E1562" t="s">
        <v>3665</v>
      </c>
      <c r="F1562" t="s">
        <v>4214</v>
      </c>
      <c r="G1562">
        <v>0</v>
      </c>
      <c r="H1562">
        <v>0</v>
      </c>
      <c r="I1562" t="s">
        <v>3667</v>
      </c>
      <c r="J1562" t="s">
        <v>3667</v>
      </c>
      <c r="L1562" t="s">
        <v>4469</v>
      </c>
      <c r="M1562" t="s">
        <v>5388</v>
      </c>
      <c r="N1562">
        <v>161202</v>
      </c>
      <c r="O1562" t="b">
        <v>0</v>
      </c>
      <c r="P1562">
        <v>19445</v>
      </c>
      <c r="Q1562" t="s">
        <v>3674</v>
      </c>
      <c r="R1562" t="s">
        <v>3671</v>
      </c>
      <c r="S1562" t="s">
        <v>3672</v>
      </c>
      <c r="T1562" t="s">
        <v>125</v>
      </c>
      <c r="U1562">
        <v>18781543</v>
      </c>
      <c r="V1562" t="s">
        <v>3673</v>
      </c>
      <c r="AB1562" t="s">
        <v>130</v>
      </c>
      <c r="AC1562" t="s">
        <v>130</v>
      </c>
      <c r="AD1562" t="s">
        <v>125</v>
      </c>
      <c r="AE1562" t="s">
        <v>125</v>
      </c>
      <c r="AF1562" t="s">
        <v>130</v>
      </c>
      <c r="AG1562" t="s">
        <v>130</v>
      </c>
      <c r="AI1562">
        <v>2</v>
      </c>
    </row>
    <row r="1563" spans="1:35" x14ac:dyDescent="0.2">
      <c r="A1563">
        <v>125</v>
      </c>
      <c r="B1563">
        <v>19267</v>
      </c>
      <c r="C1563" t="s">
        <v>5415</v>
      </c>
      <c r="D1563" t="s">
        <v>4468</v>
      </c>
      <c r="E1563" t="s">
        <v>3665</v>
      </c>
      <c r="F1563" t="s">
        <v>4214</v>
      </c>
      <c r="G1563">
        <v>0</v>
      </c>
      <c r="H1563">
        <v>0</v>
      </c>
      <c r="I1563" t="s">
        <v>3667</v>
      </c>
      <c r="J1563" t="s">
        <v>3667</v>
      </c>
      <c r="L1563" t="s">
        <v>4469</v>
      </c>
      <c r="M1563" t="s">
        <v>5388</v>
      </c>
      <c r="N1563">
        <v>161201</v>
      </c>
      <c r="O1563" t="b">
        <v>0</v>
      </c>
      <c r="P1563">
        <v>15630</v>
      </c>
      <c r="Q1563" t="s">
        <v>3675</v>
      </c>
      <c r="R1563" t="s">
        <v>3676</v>
      </c>
      <c r="S1563" t="s">
        <v>3677</v>
      </c>
      <c r="T1563" t="s">
        <v>125</v>
      </c>
      <c r="U1563">
        <v>18781542</v>
      </c>
      <c r="V1563" t="s">
        <v>5416</v>
      </c>
      <c r="X1563">
        <v>2.5399999618530269</v>
      </c>
      <c r="Z1563">
        <v>5.8000001907348633</v>
      </c>
      <c r="AA1563" t="s">
        <v>3679</v>
      </c>
      <c r="AB1563" t="s">
        <v>130</v>
      </c>
      <c r="AC1563" t="s">
        <v>130</v>
      </c>
      <c r="AD1563" t="s">
        <v>125</v>
      </c>
      <c r="AE1563" t="s">
        <v>125</v>
      </c>
      <c r="AF1563" t="s">
        <v>130</v>
      </c>
      <c r="AG1563" t="s">
        <v>130</v>
      </c>
      <c r="AI1563">
        <v>2</v>
      </c>
    </row>
    <row r="1564" spans="1:35" x14ac:dyDescent="0.2">
      <c r="A1564">
        <v>125</v>
      </c>
      <c r="B1564">
        <v>19267</v>
      </c>
      <c r="C1564" t="s">
        <v>5415</v>
      </c>
      <c r="D1564" t="s">
        <v>4468</v>
      </c>
      <c r="E1564" t="s">
        <v>3665</v>
      </c>
      <c r="F1564" t="s">
        <v>4214</v>
      </c>
      <c r="G1564">
        <v>0</v>
      </c>
      <c r="H1564">
        <v>0</v>
      </c>
      <c r="I1564" t="s">
        <v>3667</v>
      </c>
      <c r="J1564" t="s">
        <v>3667</v>
      </c>
      <c r="L1564" t="s">
        <v>4469</v>
      </c>
      <c r="M1564" t="s">
        <v>5388</v>
      </c>
      <c r="N1564">
        <v>161204</v>
      </c>
      <c r="O1564" t="b">
        <v>1</v>
      </c>
      <c r="P1564">
        <v>22067</v>
      </c>
      <c r="Q1564" t="s">
        <v>3684</v>
      </c>
      <c r="R1564" t="s">
        <v>3681</v>
      </c>
      <c r="S1564" t="s">
        <v>3682</v>
      </c>
      <c r="T1564" t="s">
        <v>125</v>
      </c>
      <c r="AB1564" t="s">
        <v>125</v>
      </c>
      <c r="AC1564" t="s">
        <v>125</v>
      </c>
      <c r="AD1564" t="s">
        <v>125</v>
      </c>
      <c r="AE1564" t="s">
        <v>125</v>
      </c>
      <c r="AF1564" t="s">
        <v>125</v>
      </c>
      <c r="AG1564" t="s">
        <v>125</v>
      </c>
    </row>
    <row r="1565" spans="1:35" x14ac:dyDescent="0.2">
      <c r="A1565">
        <v>126</v>
      </c>
      <c r="B1565">
        <v>19268</v>
      </c>
      <c r="C1565" t="s">
        <v>5417</v>
      </c>
      <c r="D1565" t="s">
        <v>4468</v>
      </c>
      <c r="E1565" t="s">
        <v>3665</v>
      </c>
      <c r="F1565" t="s">
        <v>4214</v>
      </c>
      <c r="G1565">
        <v>0</v>
      </c>
      <c r="H1565">
        <v>0</v>
      </c>
      <c r="I1565" t="s">
        <v>3667</v>
      </c>
      <c r="J1565" t="s">
        <v>3667</v>
      </c>
      <c r="L1565" t="s">
        <v>4469</v>
      </c>
      <c r="M1565" t="s">
        <v>5388</v>
      </c>
      <c r="N1565">
        <v>161207</v>
      </c>
      <c r="O1565" t="b">
        <v>0</v>
      </c>
      <c r="P1565">
        <v>15820</v>
      </c>
      <c r="Q1565" t="s">
        <v>3670</v>
      </c>
      <c r="R1565" t="s">
        <v>3671</v>
      </c>
      <c r="S1565" t="s">
        <v>3672</v>
      </c>
      <c r="T1565" t="s">
        <v>125</v>
      </c>
      <c r="U1565">
        <v>18781811</v>
      </c>
      <c r="V1565" t="s">
        <v>3673</v>
      </c>
      <c r="AB1565" t="s">
        <v>130</v>
      </c>
      <c r="AC1565" t="s">
        <v>130</v>
      </c>
      <c r="AD1565" t="s">
        <v>125</v>
      </c>
      <c r="AE1565" t="s">
        <v>125</v>
      </c>
      <c r="AF1565" t="s">
        <v>130</v>
      </c>
      <c r="AG1565" t="s">
        <v>130</v>
      </c>
      <c r="AI1565">
        <v>2</v>
      </c>
    </row>
    <row r="1566" spans="1:35" x14ac:dyDescent="0.2">
      <c r="A1566">
        <v>126</v>
      </c>
      <c r="B1566">
        <v>19268</v>
      </c>
      <c r="C1566" t="s">
        <v>5417</v>
      </c>
      <c r="D1566" t="s">
        <v>4468</v>
      </c>
      <c r="E1566" t="s">
        <v>3665</v>
      </c>
      <c r="F1566" t="s">
        <v>4214</v>
      </c>
      <c r="G1566">
        <v>0</v>
      </c>
      <c r="H1566">
        <v>0</v>
      </c>
      <c r="I1566" t="s">
        <v>3667</v>
      </c>
      <c r="J1566" t="s">
        <v>3667</v>
      </c>
      <c r="L1566" t="s">
        <v>4469</v>
      </c>
      <c r="M1566" t="s">
        <v>5388</v>
      </c>
      <c r="N1566">
        <v>161206</v>
      </c>
      <c r="O1566" t="b">
        <v>0</v>
      </c>
      <c r="P1566">
        <v>19445</v>
      </c>
      <c r="Q1566" t="s">
        <v>3674</v>
      </c>
      <c r="R1566" t="s">
        <v>3671</v>
      </c>
      <c r="S1566" t="s">
        <v>3672</v>
      </c>
      <c r="T1566" t="s">
        <v>125</v>
      </c>
      <c r="U1566">
        <v>18781810</v>
      </c>
      <c r="V1566" t="s">
        <v>3673</v>
      </c>
      <c r="AB1566" t="s">
        <v>130</v>
      </c>
      <c r="AC1566" t="s">
        <v>130</v>
      </c>
      <c r="AD1566" t="s">
        <v>125</v>
      </c>
      <c r="AE1566" t="s">
        <v>125</v>
      </c>
      <c r="AF1566" t="s">
        <v>130</v>
      </c>
      <c r="AG1566" t="s">
        <v>130</v>
      </c>
      <c r="AI1566">
        <v>2</v>
      </c>
    </row>
    <row r="1567" spans="1:35" x14ac:dyDescent="0.2">
      <c r="A1567">
        <v>126</v>
      </c>
      <c r="B1567">
        <v>19268</v>
      </c>
      <c r="C1567" t="s">
        <v>5417</v>
      </c>
      <c r="D1567" t="s">
        <v>4468</v>
      </c>
      <c r="E1567" t="s">
        <v>3665</v>
      </c>
      <c r="F1567" t="s">
        <v>4214</v>
      </c>
      <c r="G1567">
        <v>0</v>
      </c>
      <c r="H1567">
        <v>0</v>
      </c>
      <c r="I1567" t="s">
        <v>3667</v>
      </c>
      <c r="J1567" t="s">
        <v>3667</v>
      </c>
      <c r="L1567" t="s">
        <v>4469</v>
      </c>
      <c r="M1567" t="s">
        <v>5388</v>
      </c>
      <c r="N1567">
        <v>161205</v>
      </c>
      <c r="O1567" t="b">
        <v>0</v>
      </c>
      <c r="P1567">
        <v>15630</v>
      </c>
      <c r="Q1567" t="s">
        <v>3675</v>
      </c>
      <c r="R1567" t="s">
        <v>3676</v>
      </c>
      <c r="S1567" t="s">
        <v>3677</v>
      </c>
      <c r="T1567" t="s">
        <v>125</v>
      </c>
      <c r="U1567">
        <v>18781809</v>
      </c>
      <c r="V1567" t="s">
        <v>5396</v>
      </c>
      <c r="X1567">
        <v>12.69999980926514</v>
      </c>
      <c r="Z1567">
        <v>19.04999923706055</v>
      </c>
      <c r="AA1567" t="s">
        <v>3679</v>
      </c>
      <c r="AB1567" t="s">
        <v>130</v>
      </c>
      <c r="AC1567" t="s">
        <v>130</v>
      </c>
      <c r="AD1567" t="s">
        <v>125</v>
      </c>
      <c r="AE1567" t="s">
        <v>125</v>
      </c>
      <c r="AF1567" t="s">
        <v>130</v>
      </c>
      <c r="AG1567" t="s">
        <v>130</v>
      </c>
      <c r="AI1567">
        <v>2</v>
      </c>
    </row>
    <row r="1568" spans="1:35" x14ac:dyDescent="0.2">
      <c r="A1568">
        <v>126</v>
      </c>
      <c r="B1568">
        <v>19268</v>
      </c>
      <c r="C1568" t="s">
        <v>5417</v>
      </c>
      <c r="D1568" t="s">
        <v>4468</v>
      </c>
      <c r="E1568" t="s">
        <v>3665</v>
      </c>
      <c r="F1568" t="s">
        <v>4214</v>
      </c>
      <c r="G1568">
        <v>0</v>
      </c>
      <c r="H1568">
        <v>0</v>
      </c>
      <c r="I1568" t="s">
        <v>3667</v>
      </c>
      <c r="J1568" t="s">
        <v>3667</v>
      </c>
      <c r="L1568" t="s">
        <v>4469</v>
      </c>
      <c r="M1568" t="s">
        <v>5388</v>
      </c>
      <c r="N1568">
        <v>161208</v>
      </c>
      <c r="O1568" t="b">
        <v>1</v>
      </c>
      <c r="P1568">
        <v>22067</v>
      </c>
      <c r="Q1568" t="s">
        <v>3684</v>
      </c>
      <c r="R1568" t="s">
        <v>3681</v>
      </c>
      <c r="S1568" t="s">
        <v>3682</v>
      </c>
      <c r="T1568" t="s">
        <v>125</v>
      </c>
      <c r="AB1568" t="s">
        <v>125</v>
      </c>
      <c r="AC1568" t="s">
        <v>125</v>
      </c>
      <c r="AD1568" t="s">
        <v>125</v>
      </c>
      <c r="AE1568" t="s">
        <v>125</v>
      </c>
      <c r="AF1568" t="s">
        <v>125</v>
      </c>
      <c r="AG1568" t="s">
        <v>125</v>
      </c>
    </row>
    <row r="1569" spans="1:35" x14ac:dyDescent="0.2">
      <c r="A1569">
        <v>127</v>
      </c>
      <c r="B1569">
        <v>19270</v>
      </c>
      <c r="C1569" t="s">
        <v>5418</v>
      </c>
      <c r="D1569" t="s">
        <v>4468</v>
      </c>
      <c r="E1569" t="s">
        <v>3665</v>
      </c>
      <c r="F1569" t="s">
        <v>4214</v>
      </c>
      <c r="G1569">
        <v>0</v>
      </c>
      <c r="H1569">
        <v>0</v>
      </c>
      <c r="I1569" t="s">
        <v>3667</v>
      </c>
      <c r="J1569" t="s">
        <v>3667</v>
      </c>
      <c r="L1569" t="s">
        <v>4469</v>
      </c>
      <c r="M1569" t="s">
        <v>5388</v>
      </c>
      <c r="N1569">
        <v>161211</v>
      </c>
      <c r="O1569" t="b">
        <v>0</v>
      </c>
      <c r="P1569">
        <v>15820</v>
      </c>
      <c r="Q1569" t="s">
        <v>3670</v>
      </c>
      <c r="R1569" t="s">
        <v>3671</v>
      </c>
      <c r="S1569" t="s">
        <v>3672</v>
      </c>
      <c r="T1569" t="s">
        <v>125</v>
      </c>
      <c r="U1569">
        <v>18783422</v>
      </c>
      <c r="V1569" t="s">
        <v>3673</v>
      </c>
      <c r="AB1569" t="s">
        <v>130</v>
      </c>
      <c r="AC1569" t="s">
        <v>130</v>
      </c>
      <c r="AD1569" t="s">
        <v>125</v>
      </c>
      <c r="AE1569" t="s">
        <v>125</v>
      </c>
      <c r="AF1569" t="s">
        <v>130</v>
      </c>
      <c r="AG1569" t="s">
        <v>130</v>
      </c>
      <c r="AI1569">
        <v>2</v>
      </c>
    </row>
    <row r="1570" spans="1:35" x14ac:dyDescent="0.2">
      <c r="A1570">
        <v>127</v>
      </c>
      <c r="B1570">
        <v>19270</v>
      </c>
      <c r="C1570" t="s">
        <v>5418</v>
      </c>
      <c r="D1570" t="s">
        <v>4468</v>
      </c>
      <c r="E1570" t="s">
        <v>3665</v>
      </c>
      <c r="F1570" t="s">
        <v>4214</v>
      </c>
      <c r="G1570">
        <v>0</v>
      </c>
      <c r="H1570">
        <v>0</v>
      </c>
      <c r="I1570" t="s">
        <v>3667</v>
      </c>
      <c r="J1570" t="s">
        <v>3667</v>
      </c>
      <c r="L1570" t="s">
        <v>4469</v>
      </c>
      <c r="M1570" t="s">
        <v>5388</v>
      </c>
      <c r="N1570">
        <v>161210</v>
      </c>
      <c r="O1570" t="b">
        <v>0</v>
      </c>
      <c r="P1570">
        <v>19445</v>
      </c>
      <c r="Q1570" t="s">
        <v>3674</v>
      </c>
      <c r="R1570" t="s">
        <v>3671</v>
      </c>
      <c r="S1570" t="s">
        <v>3672</v>
      </c>
      <c r="T1570" t="s">
        <v>125</v>
      </c>
      <c r="U1570">
        <v>18783421</v>
      </c>
      <c r="V1570" t="s">
        <v>3673</v>
      </c>
      <c r="AB1570" t="s">
        <v>130</v>
      </c>
      <c r="AC1570" t="s">
        <v>130</v>
      </c>
      <c r="AD1570" t="s">
        <v>125</v>
      </c>
      <c r="AE1570" t="s">
        <v>125</v>
      </c>
      <c r="AF1570" t="s">
        <v>130</v>
      </c>
      <c r="AG1570" t="s">
        <v>130</v>
      </c>
      <c r="AI1570">
        <v>2</v>
      </c>
    </row>
    <row r="1571" spans="1:35" x14ac:dyDescent="0.2">
      <c r="A1571">
        <v>127</v>
      </c>
      <c r="B1571">
        <v>19270</v>
      </c>
      <c r="C1571" t="s">
        <v>5418</v>
      </c>
      <c r="D1571" t="s">
        <v>4468</v>
      </c>
      <c r="E1571" t="s">
        <v>3665</v>
      </c>
      <c r="F1571" t="s">
        <v>4214</v>
      </c>
      <c r="G1571">
        <v>0</v>
      </c>
      <c r="H1571">
        <v>0</v>
      </c>
      <c r="I1571" t="s">
        <v>3667</v>
      </c>
      <c r="J1571" t="s">
        <v>3667</v>
      </c>
      <c r="L1571" t="s">
        <v>4469</v>
      </c>
      <c r="M1571" t="s">
        <v>5388</v>
      </c>
      <c r="N1571">
        <v>161209</v>
      </c>
      <c r="O1571" t="b">
        <v>0</v>
      </c>
      <c r="P1571">
        <v>15630</v>
      </c>
      <c r="Q1571" t="s">
        <v>3675</v>
      </c>
      <c r="R1571" t="s">
        <v>3676</v>
      </c>
      <c r="S1571" t="s">
        <v>3677</v>
      </c>
      <c r="T1571" t="s">
        <v>125</v>
      </c>
      <c r="U1571">
        <v>18783420</v>
      </c>
      <c r="V1571" t="s">
        <v>5396</v>
      </c>
      <c r="X1571">
        <v>12.69999980926514</v>
      </c>
      <c r="Z1571">
        <v>19.04999923706055</v>
      </c>
      <c r="AA1571" t="s">
        <v>3679</v>
      </c>
      <c r="AB1571" t="s">
        <v>130</v>
      </c>
      <c r="AC1571" t="s">
        <v>130</v>
      </c>
      <c r="AD1571" t="s">
        <v>125</v>
      </c>
      <c r="AE1571" t="s">
        <v>125</v>
      </c>
      <c r="AF1571" t="s">
        <v>130</v>
      </c>
      <c r="AG1571" t="s">
        <v>130</v>
      </c>
      <c r="AI1571">
        <v>2</v>
      </c>
    </row>
    <row r="1572" spans="1:35" x14ac:dyDescent="0.2">
      <c r="A1572">
        <v>127</v>
      </c>
      <c r="B1572">
        <v>19270</v>
      </c>
      <c r="C1572" t="s">
        <v>5418</v>
      </c>
      <c r="D1572" t="s">
        <v>4468</v>
      </c>
      <c r="E1572" t="s">
        <v>3665</v>
      </c>
      <c r="F1572" t="s">
        <v>4214</v>
      </c>
      <c r="G1572">
        <v>0</v>
      </c>
      <c r="H1572">
        <v>0</v>
      </c>
      <c r="I1572" t="s">
        <v>3667</v>
      </c>
      <c r="J1572" t="s">
        <v>3667</v>
      </c>
      <c r="L1572" t="s">
        <v>4469</v>
      </c>
      <c r="M1572" t="s">
        <v>5388</v>
      </c>
      <c r="N1572">
        <v>161212</v>
      </c>
      <c r="O1572" t="b">
        <v>1</v>
      </c>
      <c r="P1572">
        <v>22067</v>
      </c>
      <c r="Q1572" t="s">
        <v>3684</v>
      </c>
      <c r="R1572" t="s">
        <v>3681</v>
      </c>
      <c r="S1572" t="s">
        <v>3682</v>
      </c>
      <c r="T1572" t="s">
        <v>125</v>
      </c>
      <c r="AB1572" t="s">
        <v>125</v>
      </c>
      <c r="AC1572" t="s">
        <v>125</v>
      </c>
      <c r="AD1572" t="s">
        <v>125</v>
      </c>
      <c r="AE1572" t="s">
        <v>125</v>
      </c>
      <c r="AF1572" t="s">
        <v>125</v>
      </c>
      <c r="AG1572" t="s">
        <v>125</v>
      </c>
    </row>
    <row r="1573" spans="1:35" x14ac:dyDescent="0.2">
      <c r="A1573">
        <v>128</v>
      </c>
      <c r="B1573">
        <v>19313</v>
      </c>
      <c r="C1573" t="s">
        <v>5419</v>
      </c>
      <c r="D1573" t="s">
        <v>4673</v>
      </c>
      <c r="E1573" t="s">
        <v>3665</v>
      </c>
      <c r="F1573" t="s">
        <v>3735</v>
      </c>
      <c r="G1573">
        <v>2</v>
      </c>
      <c r="H1573">
        <v>0</v>
      </c>
      <c r="I1573" t="s">
        <v>794</v>
      </c>
      <c r="J1573" t="s">
        <v>5420</v>
      </c>
      <c r="M1573" t="s">
        <v>5421</v>
      </c>
      <c r="N1573">
        <v>161839</v>
      </c>
      <c r="O1573" t="b">
        <v>0</v>
      </c>
      <c r="P1573">
        <v>23758</v>
      </c>
      <c r="Q1573" t="s">
        <v>5422</v>
      </c>
      <c r="R1573" t="s">
        <v>3739</v>
      </c>
      <c r="S1573" t="s">
        <v>3740</v>
      </c>
      <c r="T1573" t="s">
        <v>130</v>
      </c>
      <c r="U1573">
        <v>18883747</v>
      </c>
      <c r="V1573" t="s">
        <v>3802</v>
      </c>
      <c r="AB1573" t="s">
        <v>130</v>
      </c>
      <c r="AC1573" t="s">
        <v>125</v>
      </c>
      <c r="AD1573" t="s">
        <v>125</v>
      </c>
      <c r="AE1573" t="s">
        <v>125</v>
      </c>
      <c r="AF1573" t="s">
        <v>125</v>
      </c>
      <c r="AG1573" t="s">
        <v>130</v>
      </c>
    </row>
    <row r="1574" spans="1:35" x14ac:dyDescent="0.2">
      <c r="A1574">
        <v>128</v>
      </c>
      <c r="B1574">
        <v>19313</v>
      </c>
      <c r="C1574" t="s">
        <v>5419</v>
      </c>
      <c r="D1574" t="s">
        <v>4673</v>
      </c>
      <c r="E1574" t="s">
        <v>3665</v>
      </c>
      <c r="F1574" t="s">
        <v>3735</v>
      </c>
      <c r="G1574">
        <v>2</v>
      </c>
      <c r="H1574">
        <v>0</v>
      </c>
      <c r="I1574" t="s">
        <v>794</v>
      </c>
      <c r="J1574" t="s">
        <v>5420</v>
      </c>
      <c r="M1574" t="s">
        <v>5421</v>
      </c>
      <c r="N1574">
        <v>161838</v>
      </c>
      <c r="O1574" t="b">
        <v>0</v>
      </c>
      <c r="P1574">
        <v>23757</v>
      </c>
      <c r="Q1574" t="s">
        <v>5423</v>
      </c>
      <c r="R1574" t="s">
        <v>3739</v>
      </c>
      <c r="S1574" t="s">
        <v>3740</v>
      </c>
      <c r="T1574" t="s">
        <v>130</v>
      </c>
      <c r="U1574">
        <v>18883547</v>
      </c>
      <c r="V1574" t="s">
        <v>3802</v>
      </c>
      <c r="AB1574" t="s">
        <v>130</v>
      </c>
      <c r="AC1574" t="s">
        <v>125</v>
      </c>
      <c r="AD1574" t="s">
        <v>125</v>
      </c>
      <c r="AE1574" t="s">
        <v>125</v>
      </c>
      <c r="AF1574" t="s">
        <v>125</v>
      </c>
      <c r="AG1574" t="s">
        <v>130</v>
      </c>
    </row>
    <row r="1575" spans="1:35" x14ac:dyDescent="0.2">
      <c r="A1575">
        <v>128</v>
      </c>
      <c r="B1575">
        <v>19313</v>
      </c>
      <c r="C1575" t="s">
        <v>5419</v>
      </c>
      <c r="D1575" t="s">
        <v>4673</v>
      </c>
      <c r="E1575" t="s">
        <v>3665</v>
      </c>
      <c r="F1575" t="s">
        <v>3735</v>
      </c>
      <c r="G1575">
        <v>2</v>
      </c>
      <c r="H1575">
        <v>0</v>
      </c>
      <c r="I1575" t="s">
        <v>794</v>
      </c>
      <c r="J1575" t="s">
        <v>5420</v>
      </c>
      <c r="M1575" t="s">
        <v>5421</v>
      </c>
      <c r="N1575">
        <v>161835</v>
      </c>
      <c r="O1575" t="b">
        <v>0</v>
      </c>
      <c r="P1575">
        <v>23755</v>
      </c>
      <c r="Q1575" t="s">
        <v>5424</v>
      </c>
      <c r="R1575" t="s">
        <v>3739</v>
      </c>
      <c r="S1575" t="s">
        <v>3740</v>
      </c>
      <c r="T1575" t="s">
        <v>130</v>
      </c>
      <c r="U1575">
        <v>18883338</v>
      </c>
      <c r="V1575" t="s">
        <v>3802</v>
      </c>
      <c r="AB1575" t="s">
        <v>130</v>
      </c>
      <c r="AC1575" t="s">
        <v>125</v>
      </c>
      <c r="AD1575" t="s">
        <v>125</v>
      </c>
      <c r="AE1575" t="s">
        <v>125</v>
      </c>
      <c r="AF1575" t="s">
        <v>125</v>
      </c>
      <c r="AG1575" t="s">
        <v>130</v>
      </c>
    </row>
    <row r="1576" spans="1:35" x14ac:dyDescent="0.2">
      <c r="A1576">
        <v>128</v>
      </c>
      <c r="B1576">
        <v>19313</v>
      </c>
      <c r="C1576" t="s">
        <v>5419</v>
      </c>
      <c r="D1576" t="s">
        <v>4673</v>
      </c>
      <c r="E1576" t="s">
        <v>3665</v>
      </c>
      <c r="F1576" t="s">
        <v>3735</v>
      </c>
      <c r="G1576">
        <v>2</v>
      </c>
      <c r="H1576">
        <v>0</v>
      </c>
      <c r="I1576" t="s">
        <v>794</v>
      </c>
      <c r="J1576" t="s">
        <v>5420</v>
      </c>
      <c r="M1576" t="s">
        <v>5421</v>
      </c>
      <c r="N1576">
        <v>161837</v>
      </c>
      <c r="O1576" t="b">
        <v>0</v>
      </c>
      <c r="P1576">
        <v>23756</v>
      </c>
      <c r="Q1576" t="s">
        <v>5425</v>
      </c>
      <c r="R1576" t="s">
        <v>3739</v>
      </c>
      <c r="S1576" t="s">
        <v>3740</v>
      </c>
      <c r="T1576" t="s">
        <v>130</v>
      </c>
      <c r="U1576">
        <v>18883418</v>
      </c>
      <c r="V1576" t="s">
        <v>3802</v>
      </c>
      <c r="AB1576" t="s">
        <v>130</v>
      </c>
      <c r="AC1576" t="s">
        <v>125</v>
      </c>
      <c r="AD1576" t="s">
        <v>125</v>
      </c>
      <c r="AE1576" t="s">
        <v>125</v>
      </c>
      <c r="AF1576" t="s">
        <v>125</v>
      </c>
      <c r="AG1576" t="s">
        <v>130</v>
      </c>
    </row>
    <row r="1577" spans="1:35" x14ac:dyDescent="0.2">
      <c r="A1577">
        <v>128</v>
      </c>
      <c r="B1577">
        <v>19313</v>
      </c>
      <c r="C1577" t="s">
        <v>5419</v>
      </c>
      <c r="D1577" t="s">
        <v>4673</v>
      </c>
      <c r="E1577" t="s">
        <v>3665</v>
      </c>
      <c r="F1577" t="s">
        <v>3735</v>
      </c>
      <c r="G1577">
        <v>2</v>
      </c>
      <c r="H1577">
        <v>0</v>
      </c>
      <c r="I1577" t="s">
        <v>794</v>
      </c>
      <c r="J1577" t="s">
        <v>5420</v>
      </c>
      <c r="M1577" t="s">
        <v>5421</v>
      </c>
      <c r="N1577">
        <v>161833</v>
      </c>
      <c r="O1577" t="b">
        <v>0</v>
      </c>
      <c r="P1577">
        <v>23753</v>
      </c>
      <c r="Q1577" t="s">
        <v>5426</v>
      </c>
      <c r="R1577" t="s">
        <v>3739</v>
      </c>
      <c r="S1577" t="s">
        <v>3740</v>
      </c>
      <c r="T1577" t="s">
        <v>130</v>
      </c>
      <c r="U1577">
        <v>18883275</v>
      </c>
      <c r="V1577" t="s">
        <v>3802</v>
      </c>
      <c r="AB1577" t="s">
        <v>130</v>
      </c>
      <c r="AC1577" t="s">
        <v>125</v>
      </c>
      <c r="AD1577" t="s">
        <v>125</v>
      </c>
      <c r="AE1577" t="s">
        <v>125</v>
      </c>
      <c r="AF1577" t="s">
        <v>125</v>
      </c>
      <c r="AG1577" t="s">
        <v>130</v>
      </c>
    </row>
    <row r="1578" spans="1:35" x14ac:dyDescent="0.2">
      <c r="A1578">
        <v>128</v>
      </c>
      <c r="B1578">
        <v>19313</v>
      </c>
      <c r="C1578" t="s">
        <v>5419</v>
      </c>
      <c r="D1578" t="s">
        <v>4673</v>
      </c>
      <c r="E1578" t="s">
        <v>3665</v>
      </c>
      <c r="F1578" t="s">
        <v>3735</v>
      </c>
      <c r="G1578">
        <v>2</v>
      </c>
      <c r="H1578">
        <v>0</v>
      </c>
      <c r="I1578" t="s">
        <v>794</v>
      </c>
      <c r="J1578" t="s">
        <v>5420</v>
      </c>
      <c r="M1578" t="s">
        <v>5421</v>
      </c>
      <c r="N1578">
        <v>161832</v>
      </c>
      <c r="O1578" t="b">
        <v>0</v>
      </c>
      <c r="P1578">
        <v>23751</v>
      </c>
      <c r="Q1578" t="s">
        <v>5427</v>
      </c>
      <c r="R1578" t="s">
        <v>3739</v>
      </c>
      <c r="S1578" t="s">
        <v>3740</v>
      </c>
      <c r="T1578" t="s">
        <v>130</v>
      </c>
      <c r="U1578">
        <v>18883274</v>
      </c>
      <c r="V1578" t="s">
        <v>3802</v>
      </c>
      <c r="AB1578" t="s">
        <v>130</v>
      </c>
      <c r="AC1578" t="s">
        <v>125</v>
      </c>
      <c r="AD1578" t="s">
        <v>125</v>
      </c>
      <c r="AE1578" t="s">
        <v>125</v>
      </c>
      <c r="AF1578" t="s">
        <v>125</v>
      </c>
      <c r="AG1578" t="s">
        <v>130</v>
      </c>
    </row>
    <row r="1579" spans="1:35" x14ac:dyDescent="0.2">
      <c r="A1579">
        <v>128</v>
      </c>
      <c r="B1579">
        <v>19313</v>
      </c>
      <c r="C1579" t="s">
        <v>5419</v>
      </c>
      <c r="D1579" t="s">
        <v>4673</v>
      </c>
      <c r="E1579" t="s">
        <v>3665</v>
      </c>
      <c r="F1579" t="s">
        <v>3735</v>
      </c>
      <c r="G1579">
        <v>2</v>
      </c>
      <c r="H1579">
        <v>0</v>
      </c>
      <c r="I1579" t="s">
        <v>794</v>
      </c>
      <c r="J1579" t="s">
        <v>5420</v>
      </c>
      <c r="M1579" t="s">
        <v>5421</v>
      </c>
      <c r="N1579">
        <v>161834</v>
      </c>
      <c r="O1579" t="b">
        <v>0</v>
      </c>
      <c r="P1579">
        <v>23754</v>
      </c>
      <c r="Q1579" t="s">
        <v>5428</v>
      </c>
      <c r="R1579" t="s">
        <v>3739</v>
      </c>
      <c r="S1579" t="s">
        <v>3740</v>
      </c>
      <c r="T1579" t="s">
        <v>130</v>
      </c>
      <c r="U1579">
        <v>18883280</v>
      </c>
      <c r="V1579" t="s">
        <v>3802</v>
      </c>
      <c r="AB1579" t="s">
        <v>130</v>
      </c>
      <c r="AC1579" t="s">
        <v>125</v>
      </c>
      <c r="AD1579" t="s">
        <v>125</v>
      </c>
      <c r="AE1579" t="s">
        <v>125</v>
      </c>
      <c r="AF1579" t="s">
        <v>125</v>
      </c>
      <c r="AG1579" t="s">
        <v>130</v>
      </c>
    </row>
    <row r="1580" spans="1:35" x14ac:dyDescent="0.2">
      <c r="A1580">
        <v>128</v>
      </c>
      <c r="B1580">
        <v>19313</v>
      </c>
      <c r="C1580" t="s">
        <v>5419</v>
      </c>
      <c r="D1580" t="s">
        <v>4673</v>
      </c>
      <c r="E1580" t="s">
        <v>3665</v>
      </c>
      <c r="F1580" t="s">
        <v>3735</v>
      </c>
      <c r="G1580">
        <v>2</v>
      </c>
      <c r="H1580">
        <v>0</v>
      </c>
      <c r="I1580" t="s">
        <v>794</v>
      </c>
      <c r="J1580" t="s">
        <v>5420</v>
      </c>
      <c r="M1580" t="s">
        <v>5421</v>
      </c>
      <c r="N1580">
        <v>161831</v>
      </c>
      <c r="O1580" t="b">
        <v>0</v>
      </c>
      <c r="P1580">
        <v>23750</v>
      </c>
      <c r="Q1580" t="s">
        <v>5429</v>
      </c>
      <c r="R1580" t="s">
        <v>3739</v>
      </c>
      <c r="S1580" t="s">
        <v>3740</v>
      </c>
      <c r="T1580" t="s">
        <v>130</v>
      </c>
      <c r="U1580">
        <v>18883178</v>
      </c>
      <c r="V1580" t="s">
        <v>3802</v>
      </c>
      <c r="AB1580" t="s">
        <v>130</v>
      </c>
      <c r="AC1580" t="s">
        <v>125</v>
      </c>
      <c r="AD1580" t="s">
        <v>125</v>
      </c>
      <c r="AE1580" t="s">
        <v>125</v>
      </c>
      <c r="AF1580" t="s">
        <v>125</v>
      </c>
      <c r="AG1580" t="s">
        <v>130</v>
      </c>
    </row>
    <row r="1581" spans="1:35" x14ac:dyDescent="0.2">
      <c r="A1581">
        <v>128</v>
      </c>
      <c r="B1581">
        <v>19313</v>
      </c>
      <c r="C1581" t="s">
        <v>5419</v>
      </c>
      <c r="D1581" t="s">
        <v>4673</v>
      </c>
      <c r="E1581" t="s">
        <v>3665</v>
      </c>
      <c r="F1581" t="s">
        <v>3735</v>
      </c>
      <c r="G1581">
        <v>2</v>
      </c>
      <c r="H1581">
        <v>0</v>
      </c>
      <c r="I1581" t="s">
        <v>794</v>
      </c>
      <c r="J1581" t="s">
        <v>5420</v>
      </c>
      <c r="M1581" t="s">
        <v>5421</v>
      </c>
      <c r="N1581">
        <v>161830</v>
      </c>
      <c r="O1581" t="b">
        <v>0</v>
      </c>
      <c r="P1581">
        <v>23749</v>
      </c>
      <c r="Q1581" t="s">
        <v>5430</v>
      </c>
      <c r="R1581" t="s">
        <v>3739</v>
      </c>
      <c r="S1581" t="s">
        <v>3740</v>
      </c>
      <c r="T1581" t="s">
        <v>130</v>
      </c>
      <c r="U1581">
        <v>18883035</v>
      </c>
      <c r="V1581" t="s">
        <v>3802</v>
      </c>
      <c r="AB1581" t="s">
        <v>130</v>
      </c>
      <c r="AC1581" t="s">
        <v>125</v>
      </c>
      <c r="AD1581" t="s">
        <v>125</v>
      </c>
      <c r="AE1581" t="s">
        <v>125</v>
      </c>
      <c r="AF1581" t="s">
        <v>125</v>
      </c>
      <c r="AG1581" t="s">
        <v>130</v>
      </c>
    </row>
    <row r="1582" spans="1:35" x14ac:dyDescent="0.2">
      <c r="A1582">
        <v>128</v>
      </c>
      <c r="B1582">
        <v>19313</v>
      </c>
      <c r="C1582" t="s">
        <v>5419</v>
      </c>
      <c r="D1582" t="s">
        <v>4673</v>
      </c>
      <c r="E1582" t="s">
        <v>3665</v>
      </c>
      <c r="F1582" t="s">
        <v>3735</v>
      </c>
      <c r="G1582">
        <v>2</v>
      </c>
      <c r="H1582">
        <v>0</v>
      </c>
      <c r="I1582" t="s">
        <v>794</v>
      </c>
      <c r="J1582" t="s">
        <v>5420</v>
      </c>
      <c r="M1582" t="s">
        <v>5421</v>
      </c>
      <c r="N1582">
        <v>161841</v>
      </c>
      <c r="O1582" t="b">
        <v>0</v>
      </c>
      <c r="P1582">
        <v>23760</v>
      </c>
      <c r="Q1582" t="s">
        <v>5431</v>
      </c>
      <c r="R1582" t="s">
        <v>3739</v>
      </c>
      <c r="S1582" t="s">
        <v>3740</v>
      </c>
      <c r="T1582" t="s">
        <v>130</v>
      </c>
      <c r="U1582">
        <v>18883808</v>
      </c>
      <c r="V1582" t="s">
        <v>3802</v>
      </c>
      <c r="AB1582" t="s">
        <v>130</v>
      </c>
      <c r="AC1582" t="s">
        <v>125</v>
      </c>
      <c r="AD1582" t="s">
        <v>125</v>
      </c>
      <c r="AE1582" t="s">
        <v>125</v>
      </c>
      <c r="AF1582" t="s">
        <v>125</v>
      </c>
      <c r="AG1582" t="s">
        <v>130</v>
      </c>
    </row>
    <row r="1583" spans="1:35" x14ac:dyDescent="0.2">
      <c r="A1583">
        <v>128</v>
      </c>
      <c r="B1583">
        <v>19313</v>
      </c>
      <c r="C1583" t="s">
        <v>5419</v>
      </c>
      <c r="D1583" t="s">
        <v>4673</v>
      </c>
      <c r="E1583" t="s">
        <v>3665</v>
      </c>
      <c r="F1583" t="s">
        <v>3735</v>
      </c>
      <c r="G1583">
        <v>2</v>
      </c>
      <c r="H1583">
        <v>0</v>
      </c>
      <c r="I1583" t="s">
        <v>794</v>
      </c>
      <c r="J1583" t="s">
        <v>5420</v>
      </c>
      <c r="M1583" t="s">
        <v>5421</v>
      </c>
      <c r="N1583">
        <v>161840</v>
      </c>
      <c r="O1583" t="b">
        <v>0</v>
      </c>
      <c r="P1583">
        <v>23759</v>
      </c>
      <c r="Q1583" t="s">
        <v>5432</v>
      </c>
      <c r="R1583" t="s">
        <v>3739</v>
      </c>
      <c r="S1583" t="s">
        <v>3740</v>
      </c>
      <c r="T1583" t="s">
        <v>130</v>
      </c>
      <c r="U1583">
        <v>18883806</v>
      </c>
      <c r="V1583" t="s">
        <v>3802</v>
      </c>
      <c r="AB1583" t="s">
        <v>130</v>
      </c>
      <c r="AC1583" t="s">
        <v>125</v>
      </c>
      <c r="AD1583" t="s">
        <v>125</v>
      </c>
      <c r="AE1583" t="s">
        <v>125</v>
      </c>
      <c r="AF1583" t="s">
        <v>125</v>
      </c>
      <c r="AG1583" t="s">
        <v>130</v>
      </c>
    </row>
    <row r="1584" spans="1:35" x14ac:dyDescent="0.2">
      <c r="A1584">
        <v>128</v>
      </c>
      <c r="B1584">
        <v>19313</v>
      </c>
      <c r="C1584" t="s">
        <v>5419</v>
      </c>
      <c r="D1584" t="s">
        <v>4673</v>
      </c>
      <c r="E1584" t="s">
        <v>3665</v>
      </c>
      <c r="F1584" t="s">
        <v>3735</v>
      </c>
      <c r="G1584">
        <v>2</v>
      </c>
      <c r="H1584">
        <v>0</v>
      </c>
      <c r="I1584" t="s">
        <v>794</v>
      </c>
      <c r="J1584" t="s">
        <v>5420</v>
      </c>
      <c r="M1584" t="s">
        <v>5421</v>
      </c>
      <c r="N1584">
        <v>161854</v>
      </c>
      <c r="O1584" t="b">
        <v>0</v>
      </c>
      <c r="P1584">
        <v>23772</v>
      </c>
      <c r="Q1584" t="s">
        <v>5433</v>
      </c>
      <c r="R1584" t="s">
        <v>3739</v>
      </c>
      <c r="S1584" t="s">
        <v>3740</v>
      </c>
      <c r="T1584" t="s">
        <v>130</v>
      </c>
      <c r="U1584">
        <v>18884241</v>
      </c>
      <c r="V1584" t="s">
        <v>4727</v>
      </c>
      <c r="X1584">
        <v>60</v>
      </c>
      <c r="Z1584">
        <v>120</v>
      </c>
      <c r="AB1584" t="s">
        <v>130</v>
      </c>
      <c r="AC1584" t="s">
        <v>125</v>
      </c>
      <c r="AD1584" t="s">
        <v>125</v>
      </c>
      <c r="AE1584" t="s">
        <v>125</v>
      </c>
      <c r="AF1584" t="s">
        <v>125</v>
      </c>
      <c r="AG1584" t="s">
        <v>130</v>
      </c>
    </row>
    <row r="1585" spans="1:33" x14ac:dyDescent="0.2">
      <c r="A1585">
        <v>128</v>
      </c>
      <c r="B1585">
        <v>19313</v>
      </c>
      <c r="C1585" t="s">
        <v>5419</v>
      </c>
      <c r="D1585" t="s">
        <v>4673</v>
      </c>
      <c r="E1585" t="s">
        <v>3665</v>
      </c>
      <c r="F1585" t="s">
        <v>3735</v>
      </c>
      <c r="G1585">
        <v>2</v>
      </c>
      <c r="H1585">
        <v>0</v>
      </c>
      <c r="I1585" t="s">
        <v>794</v>
      </c>
      <c r="J1585" t="s">
        <v>5420</v>
      </c>
      <c r="M1585" t="s">
        <v>5421</v>
      </c>
      <c r="N1585">
        <v>161851</v>
      </c>
      <c r="O1585" t="b">
        <v>0</v>
      </c>
      <c r="P1585">
        <v>23769</v>
      </c>
      <c r="Q1585" t="s">
        <v>5434</v>
      </c>
      <c r="R1585" t="s">
        <v>3739</v>
      </c>
      <c r="S1585" t="s">
        <v>3740</v>
      </c>
      <c r="T1585" t="s">
        <v>130</v>
      </c>
      <c r="U1585">
        <v>18884172</v>
      </c>
      <c r="V1585" t="s">
        <v>4729</v>
      </c>
      <c r="X1585">
        <v>15</v>
      </c>
      <c r="Z1585">
        <v>30</v>
      </c>
      <c r="AB1585" t="s">
        <v>130</v>
      </c>
      <c r="AC1585" t="s">
        <v>125</v>
      </c>
      <c r="AD1585" t="s">
        <v>125</v>
      </c>
      <c r="AE1585" t="s">
        <v>125</v>
      </c>
      <c r="AF1585" t="s">
        <v>125</v>
      </c>
      <c r="AG1585" t="s">
        <v>130</v>
      </c>
    </row>
    <row r="1586" spans="1:33" x14ac:dyDescent="0.2">
      <c r="A1586">
        <v>128</v>
      </c>
      <c r="B1586">
        <v>19313</v>
      </c>
      <c r="C1586" t="s">
        <v>5419</v>
      </c>
      <c r="D1586" t="s">
        <v>4673</v>
      </c>
      <c r="E1586" t="s">
        <v>3665</v>
      </c>
      <c r="F1586" t="s">
        <v>3735</v>
      </c>
      <c r="G1586">
        <v>2</v>
      </c>
      <c r="H1586">
        <v>0</v>
      </c>
      <c r="I1586" t="s">
        <v>794</v>
      </c>
      <c r="J1586" t="s">
        <v>5420</v>
      </c>
      <c r="M1586" t="s">
        <v>5421</v>
      </c>
      <c r="N1586">
        <v>161846</v>
      </c>
      <c r="O1586" t="b">
        <v>0</v>
      </c>
      <c r="P1586">
        <v>23765</v>
      </c>
      <c r="Q1586" t="s">
        <v>5435</v>
      </c>
      <c r="R1586" t="s">
        <v>3739</v>
      </c>
      <c r="S1586" t="s">
        <v>3740</v>
      </c>
      <c r="T1586" t="s">
        <v>130</v>
      </c>
      <c r="U1586">
        <v>18884101</v>
      </c>
      <c r="V1586" t="s">
        <v>4929</v>
      </c>
      <c r="X1586">
        <v>0</v>
      </c>
      <c r="Z1586">
        <v>100</v>
      </c>
      <c r="AB1586" t="s">
        <v>130</v>
      </c>
      <c r="AC1586" t="s">
        <v>125</v>
      </c>
      <c r="AD1586" t="s">
        <v>125</v>
      </c>
      <c r="AE1586" t="s">
        <v>125</v>
      </c>
      <c r="AF1586" t="s">
        <v>125</v>
      </c>
      <c r="AG1586" t="s">
        <v>130</v>
      </c>
    </row>
    <row r="1587" spans="1:33" x14ac:dyDescent="0.2">
      <c r="A1587">
        <v>128</v>
      </c>
      <c r="B1587">
        <v>19313</v>
      </c>
      <c r="C1587" t="s">
        <v>5419</v>
      </c>
      <c r="D1587" t="s">
        <v>4673</v>
      </c>
      <c r="E1587" t="s">
        <v>3665</v>
      </c>
      <c r="F1587" t="s">
        <v>3735</v>
      </c>
      <c r="G1587">
        <v>2</v>
      </c>
      <c r="H1587">
        <v>0</v>
      </c>
      <c r="I1587" t="s">
        <v>794</v>
      </c>
      <c r="J1587" t="s">
        <v>5420</v>
      </c>
      <c r="M1587" t="s">
        <v>5421</v>
      </c>
      <c r="N1587">
        <v>161843</v>
      </c>
      <c r="O1587" t="b">
        <v>0</v>
      </c>
      <c r="P1587">
        <v>23762</v>
      </c>
      <c r="Q1587" t="s">
        <v>5436</v>
      </c>
      <c r="R1587" t="s">
        <v>3739</v>
      </c>
      <c r="S1587" t="s">
        <v>3740</v>
      </c>
      <c r="T1587" t="s">
        <v>130</v>
      </c>
      <c r="U1587">
        <v>18883937</v>
      </c>
      <c r="V1587" t="s">
        <v>3744</v>
      </c>
      <c r="AB1587" t="s">
        <v>130</v>
      </c>
      <c r="AC1587" t="s">
        <v>125</v>
      </c>
      <c r="AD1587" t="s">
        <v>125</v>
      </c>
      <c r="AE1587" t="s">
        <v>125</v>
      </c>
      <c r="AF1587" t="s">
        <v>125</v>
      </c>
      <c r="AG1587" t="s">
        <v>130</v>
      </c>
    </row>
    <row r="1588" spans="1:33" x14ac:dyDescent="0.2">
      <c r="A1588">
        <v>128</v>
      </c>
      <c r="B1588">
        <v>19313</v>
      </c>
      <c r="C1588" t="s">
        <v>5419</v>
      </c>
      <c r="D1588" t="s">
        <v>4673</v>
      </c>
      <c r="E1588" t="s">
        <v>3665</v>
      </c>
      <c r="F1588" t="s">
        <v>3735</v>
      </c>
      <c r="G1588">
        <v>2</v>
      </c>
      <c r="H1588">
        <v>0</v>
      </c>
      <c r="I1588" t="s">
        <v>794</v>
      </c>
      <c r="J1588" t="s">
        <v>5420</v>
      </c>
      <c r="M1588" t="s">
        <v>5421</v>
      </c>
      <c r="N1588">
        <v>161850</v>
      </c>
      <c r="O1588" t="b">
        <v>0</v>
      </c>
      <c r="P1588">
        <v>23768</v>
      </c>
      <c r="Q1588" t="s">
        <v>5437</v>
      </c>
      <c r="R1588" t="s">
        <v>3739</v>
      </c>
      <c r="S1588" t="s">
        <v>3740</v>
      </c>
      <c r="T1588" t="s">
        <v>130</v>
      </c>
      <c r="U1588">
        <v>18884124</v>
      </c>
      <c r="V1588" t="s">
        <v>3744</v>
      </c>
      <c r="AB1588" t="s">
        <v>130</v>
      </c>
      <c r="AC1588" t="s">
        <v>125</v>
      </c>
      <c r="AD1588" t="s">
        <v>125</v>
      </c>
      <c r="AE1588" t="s">
        <v>125</v>
      </c>
      <c r="AF1588" t="s">
        <v>125</v>
      </c>
      <c r="AG1588" t="s">
        <v>130</v>
      </c>
    </row>
    <row r="1589" spans="1:33" x14ac:dyDescent="0.2">
      <c r="A1589">
        <v>128</v>
      </c>
      <c r="B1589">
        <v>19313</v>
      </c>
      <c r="C1589" t="s">
        <v>5419</v>
      </c>
      <c r="D1589" t="s">
        <v>4673</v>
      </c>
      <c r="E1589" t="s">
        <v>3665</v>
      </c>
      <c r="F1589" t="s">
        <v>3735</v>
      </c>
      <c r="G1589">
        <v>2</v>
      </c>
      <c r="H1589">
        <v>0</v>
      </c>
      <c r="I1589" t="s">
        <v>794</v>
      </c>
      <c r="J1589" t="s">
        <v>5420</v>
      </c>
      <c r="M1589" t="s">
        <v>5421</v>
      </c>
      <c r="N1589">
        <v>161842</v>
      </c>
      <c r="O1589" t="b">
        <v>0</v>
      </c>
      <c r="P1589">
        <v>23761</v>
      </c>
      <c r="Q1589" t="s">
        <v>5438</v>
      </c>
      <c r="R1589" t="s">
        <v>3739</v>
      </c>
      <c r="S1589" t="s">
        <v>3740</v>
      </c>
      <c r="T1589" t="s">
        <v>130</v>
      </c>
      <c r="U1589">
        <v>18883935</v>
      </c>
      <c r="V1589" t="s">
        <v>3744</v>
      </c>
      <c r="AB1589" t="s">
        <v>130</v>
      </c>
      <c r="AC1589" t="s">
        <v>125</v>
      </c>
      <c r="AD1589" t="s">
        <v>125</v>
      </c>
      <c r="AE1589" t="s">
        <v>125</v>
      </c>
      <c r="AF1589" t="s">
        <v>125</v>
      </c>
      <c r="AG1589" t="s">
        <v>130</v>
      </c>
    </row>
    <row r="1590" spans="1:33" x14ac:dyDescent="0.2">
      <c r="A1590">
        <v>128</v>
      </c>
      <c r="B1590">
        <v>19313</v>
      </c>
      <c r="C1590" t="s">
        <v>5419</v>
      </c>
      <c r="D1590" t="s">
        <v>4673</v>
      </c>
      <c r="E1590" t="s">
        <v>3665</v>
      </c>
      <c r="F1590" t="s">
        <v>3735</v>
      </c>
      <c r="G1590">
        <v>2</v>
      </c>
      <c r="H1590">
        <v>0</v>
      </c>
      <c r="I1590" t="s">
        <v>794</v>
      </c>
      <c r="J1590" t="s">
        <v>5420</v>
      </c>
      <c r="M1590" t="s">
        <v>5421</v>
      </c>
      <c r="N1590">
        <v>161849</v>
      </c>
      <c r="O1590" t="b">
        <v>0</v>
      </c>
      <c r="P1590">
        <v>23767</v>
      </c>
      <c r="Q1590" t="s">
        <v>5439</v>
      </c>
      <c r="R1590" t="s">
        <v>3739</v>
      </c>
      <c r="S1590" t="s">
        <v>3740</v>
      </c>
      <c r="T1590" t="s">
        <v>130</v>
      </c>
      <c r="U1590">
        <v>18884116</v>
      </c>
      <c r="V1590" t="s">
        <v>4897</v>
      </c>
      <c r="X1590">
        <v>0</v>
      </c>
      <c r="Z1590">
        <v>25</v>
      </c>
      <c r="AB1590" t="s">
        <v>130</v>
      </c>
      <c r="AC1590" t="s">
        <v>125</v>
      </c>
      <c r="AD1590" t="s">
        <v>125</v>
      </c>
      <c r="AE1590" t="s">
        <v>125</v>
      </c>
      <c r="AF1590" t="s">
        <v>125</v>
      </c>
      <c r="AG1590" t="s">
        <v>130</v>
      </c>
    </row>
    <row r="1591" spans="1:33" x14ac:dyDescent="0.2">
      <c r="A1591">
        <v>128</v>
      </c>
      <c r="B1591">
        <v>19313</v>
      </c>
      <c r="C1591" t="s">
        <v>5419</v>
      </c>
      <c r="D1591" t="s">
        <v>4673</v>
      </c>
      <c r="E1591" t="s">
        <v>3665</v>
      </c>
      <c r="F1591" t="s">
        <v>3735</v>
      </c>
      <c r="G1591">
        <v>2</v>
      </c>
      <c r="H1591">
        <v>0</v>
      </c>
      <c r="I1591" t="s">
        <v>794</v>
      </c>
      <c r="J1591" t="s">
        <v>5420</v>
      </c>
      <c r="M1591" t="s">
        <v>5421</v>
      </c>
      <c r="N1591">
        <v>161847</v>
      </c>
      <c r="O1591" t="b">
        <v>0</v>
      </c>
      <c r="P1591">
        <v>23766</v>
      </c>
      <c r="Q1591" t="s">
        <v>5440</v>
      </c>
      <c r="R1591" t="s">
        <v>3739</v>
      </c>
      <c r="S1591" t="s">
        <v>3740</v>
      </c>
      <c r="T1591" t="s">
        <v>130</v>
      </c>
      <c r="U1591">
        <v>18884108</v>
      </c>
      <c r="V1591" t="s">
        <v>4897</v>
      </c>
      <c r="X1591">
        <v>0</v>
      </c>
      <c r="Z1591">
        <v>25</v>
      </c>
      <c r="AB1591" t="s">
        <v>130</v>
      </c>
      <c r="AC1591" t="s">
        <v>125</v>
      </c>
      <c r="AD1591" t="s">
        <v>125</v>
      </c>
      <c r="AE1591" t="s">
        <v>125</v>
      </c>
      <c r="AF1591" t="s">
        <v>125</v>
      </c>
      <c r="AG1591" t="s">
        <v>130</v>
      </c>
    </row>
    <row r="1592" spans="1:33" x14ac:dyDescent="0.2">
      <c r="A1592">
        <v>128</v>
      </c>
      <c r="B1592">
        <v>19313</v>
      </c>
      <c r="C1592" t="s">
        <v>5419</v>
      </c>
      <c r="D1592" t="s">
        <v>4673</v>
      </c>
      <c r="E1592" t="s">
        <v>3665</v>
      </c>
      <c r="F1592" t="s">
        <v>3735</v>
      </c>
      <c r="G1592">
        <v>2</v>
      </c>
      <c r="H1592">
        <v>0</v>
      </c>
      <c r="I1592" t="s">
        <v>794</v>
      </c>
      <c r="J1592" t="s">
        <v>5420</v>
      </c>
      <c r="M1592" t="s">
        <v>5421</v>
      </c>
      <c r="N1592">
        <v>161844</v>
      </c>
      <c r="O1592" t="b">
        <v>0</v>
      </c>
      <c r="P1592">
        <v>23763</v>
      </c>
      <c r="Q1592" t="s">
        <v>5441</v>
      </c>
      <c r="R1592" t="s">
        <v>3739</v>
      </c>
      <c r="S1592" t="s">
        <v>3740</v>
      </c>
      <c r="T1592" t="s">
        <v>130</v>
      </c>
      <c r="U1592">
        <v>18884089</v>
      </c>
      <c r="V1592" t="s">
        <v>3825</v>
      </c>
      <c r="X1592">
        <v>50</v>
      </c>
      <c r="Z1592">
        <v>60</v>
      </c>
      <c r="AB1592" t="s">
        <v>130</v>
      </c>
      <c r="AC1592" t="s">
        <v>125</v>
      </c>
      <c r="AD1592" t="s">
        <v>125</v>
      </c>
      <c r="AE1592" t="s">
        <v>125</v>
      </c>
      <c r="AF1592" t="s">
        <v>125</v>
      </c>
      <c r="AG1592" t="s">
        <v>130</v>
      </c>
    </row>
    <row r="1593" spans="1:33" x14ac:dyDescent="0.2">
      <c r="A1593">
        <v>128</v>
      </c>
      <c r="B1593">
        <v>19313</v>
      </c>
      <c r="C1593" t="s">
        <v>5419</v>
      </c>
      <c r="D1593" t="s">
        <v>4673</v>
      </c>
      <c r="E1593" t="s">
        <v>3665</v>
      </c>
      <c r="F1593" t="s">
        <v>3735</v>
      </c>
      <c r="G1593">
        <v>2</v>
      </c>
      <c r="H1593">
        <v>0</v>
      </c>
      <c r="I1593" t="s">
        <v>794</v>
      </c>
      <c r="J1593" t="s">
        <v>5420</v>
      </c>
      <c r="M1593" t="s">
        <v>5421</v>
      </c>
      <c r="N1593">
        <v>161857</v>
      </c>
      <c r="O1593" t="b">
        <v>0</v>
      </c>
      <c r="P1593">
        <v>23774</v>
      </c>
      <c r="Q1593" t="s">
        <v>5442</v>
      </c>
      <c r="R1593" t="s">
        <v>3827</v>
      </c>
      <c r="S1593" t="s">
        <v>3828</v>
      </c>
      <c r="T1593" t="s">
        <v>125</v>
      </c>
      <c r="U1593">
        <v>18886667</v>
      </c>
      <c r="V1593" t="s">
        <v>4919</v>
      </c>
      <c r="X1593">
        <v>1</v>
      </c>
      <c r="Z1593">
        <v>2</v>
      </c>
      <c r="AB1593" t="s">
        <v>130</v>
      </c>
      <c r="AC1593" t="s">
        <v>125</v>
      </c>
      <c r="AD1593" t="s">
        <v>125</v>
      </c>
      <c r="AE1593" t="s">
        <v>125</v>
      </c>
      <c r="AF1593" t="s">
        <v>125</v>
      </c>
      <c r="AG1593" t="s">
        <v>130</v>
      </c>
    </row>
    <row r="1594" spans="1:33" x14ac:dyDescent="0.2">
      <c r="A1594">
        <v>128</v>
      </c>
      <c r="B1594">
        <v>19313</v>
      </c>
      <c r="C1594" t="s">
        <v>5419</v>
      </c>
      <c r="D1594" t="s">
        <v>4673</v>
      </c>
      <c r="E1594" t="s">
        <v>3665</v>
      </c>
      <c r="F1594" t="s">
        <v>3735</v>
      </c>
      <c r="G1594">
        <v>2</v>
      </c>
      <c r="H1594">
        <v>0</v>
      </c>
      <c r="I1594" t="s">
        <v>794</v>
      </c>
      <c r="J1594" t="s">
        <v>5420</v>
      </c>
      <c r="M1594" t="s">
        <v>5421</v>
      </c>
      <c r="N1594">
        <v>161853</v>
      </c>
      <c r="O1594" t="b">
        <v>0</v>
      </c>
      <c r="P1594">
        <v>23771</v>
      </c>
      <c r="Q1594" t="s">
        <v>5443</v>
      </c>
      <c r="R1594" t="s">
        <v>3739</v>
      </c>
      <c r="S1594" t="s">
        <v>3740</v>
      </c>
      <c r="T1594" t="s">
        <v>130</v>
      </c>
      <c r="U1594">
        <v>18884207</v>
      </c>
      <c r="V1594" t="s">
        <v>3759</v>
      </c>
      <c r="X1594">
        <v>0</v>
      </c>
      <c r="Z1594">
        <v>120</v>
      </c>
      <c r="AB1594" t="s">
        <v>130</v>
      </c>
      <c r="AC1594" t="s">
        <v>125</v>
      </c>
      <c r="AD1594" t="s">
        <v>125</v>
      </c>
      <c r="AE1594" t="s">
        <v>125</v>
      </c>
      <c r="AF1594" t="s">
        <v>125</v>
      </c>
      <c r="AG1594" t="s">
        <v>130</v>
      </c>
    </row>
    <row r="1595" spans="1:33" x14ac:dyDescent="0.2">
      <c r="A1595">
        <v>128</v>
      </c>
      <c r="B1595">
        <v>19313</v>
      </c>
      <c r="C1595" t="s">
        <v>5419</v>
      </c>
      <c r="D1595" t="s">
        <v>4673</v>
      </c>
      <c r="E1595" t="s">
        <v>3665</v>
      </c>
      <c r="F1595" t="s">
        <v>3735</v>
      </c>
      <c r="G1595">
        <v>2</v>
      </c>
      <c r="H1595">
        <v>0</v>
      </c>
      <c r="I1595" t="s">
        <v>794</v>
      </c>
      <c r="J1595" t="s">
        <v>5420</v>
      </c>
      <c r="M1595" t="s">
        <v>5421</v>
      </c>
      <c r="N1595">
        <v>161856</v>
      </c>
      <c r="O1595" t="b">
        <v>0</v>
      </c>
      <c r="P1595">
        <v>23773</v>
      </c>
      <c r="Q1595" t="s">
        <v>5444</v>
      </c>
      <c r="R1595" t="s">
        <v>3739</v>
      </c>
      <c r="S1595" t="s">
        <v>3740</v>
      </c>
      <c r="T1595" t="s">
        <v>130</v>
      </c>
      <c r="U1595">
        <v>18886215</v>
      </c>
      <c r="V1595" t="s">
        <v>3759</v>
      </c>
      <c r="X1595">
        <v>0</v>
      </c>
      <c r="Z1595">
        <v>120</v>
      </c>
      <c r="AB1595" t="s">
        <v>130</v>
      </c>
      <c r="AC1595" t="s">
        <v>125</v>
      </c>
      <c r="AD1595" t="s">
        <v>125</v>
      </c>
      <c r="AE1595" t="s">
        <v>125</v>
      </c>
      <c r="AF1595" t="s">
        <v>125</v>
      </c>
      <c r="AG1595" t="s">
        <v>130</v>
      </c>
    </row>
    <row r="1596" spans="1:33" x14ac:dyDescent="0.2">
      <c r="A1596">
        <v>128</v>
      </c>
      <c r="B1596">
        <v>19313</v>
      </c>
      <c r="C1596" t="s">
        <v>5419</v>
      </c>
      <c r="D1596" t="s">
        <v>4673</v>
      </c>
      <c r="E1596" t="s">
        <v>3665</v>
      </c>
      <c r="F1596" t="s">
        <v>3735</v>
      </c>
      <c r="G1596">
        <v>2</v>
      </c>
      <c r="H1596">
        <v>0</v>
      </c>
      <c r="I1596" t="s">
        <v>794</v>
      </c>
      <c r="J1596" t="s">
        <v>5420</v>
      </c>
      <c r="M1596" t="s">
        <v>5421</v>
      </c>
      <c r="N1596">
        <v>161845</v>
      </c>
      <c r="O1596" t="b">
        <v>0</v>
      </c>
      <c r="P1596">
        <v>23764</v>
      </c>
      <c r="Q1596" t="s">
        <v>5445</v>
      </c>
      <c r="R1596" t="s">
        <v>3739</v>
      </c>
      <c r="S1596" t="s">
        <v>3740</v>
      </c>
      <c r="T1596" t="s">
        <v>130</v>
      </c>
      <c r="U1596">
        <v>18884090</v>
      </c>
      <c r="V1596" t="s">
        <v>3744</v>
      </c>
      <c r="AB1596" t="s">
        <v>130</v>
      </c>
      <c r="AC1596" t="s">
        <v>125</v>
      </c>
      <c r="AD1596" t="s">
        <v>125</v>
      </c>
      <c r="AE1596" t="s">
        <v>125</v>
      </c>
      <c r="AF1596" t="s">
        <v>125</v>
      </c>
      <c r="AG1596" t="s">
        <v>130</v>
      </c>
    </row>
    <row r="1597" spans="1:33" x14ac:dyDescent="0.2">
      <c r="A1597">
        <v>128</v>
      </c>
      <c r="B1597">
        <v>19313</v>
      </c>
      <c r="C1597" t="s">
        <v>5419</v>
      </c>
      <c r="D1597" t="s">
        <v>4673</v>
      </c>
      <c r="E1597" t="s">
        <v>3665</v>
      </c>
      <c r="F1597" t="s">
        <v>3735</v>
      </c>
      <c r="G1597">
        <v>2</v>
      </c>
      <c r="H1597">
        <v>0</v>
      </c>
      <c r="I1597" t="s">
        <v>794</v>
      </c>
      <c r="J1597" t="s">
        <v>5420</v>
      </c>
      <c r="M1597" t="s">
        <v>5421</v>
      </c>
      <c r="N1597">
        <v>161860</v>
      </c>
      <c r="O1597" t="b">
        <v>0</v>
      </c>
      <c r="P1597">
        <v>23778</v>
      </c>
      <c r="Q1597" t="s">
        <v>5446</v>
      </c>
      <c r="R1597" t="s">
        <v>3739</v>
      </c>
      <c r="S1597" t="s">
        <v>3740</v>
      </c>
      <c r="T1597" t="s">
        <v>130</v>
      </c>
      <c r="U1597">
        <v>18887459</v>
      </c>
      <c r="V1597" t="s">
        <v>4929</v>
      </c>
      <c r="X1597">
        <v>0</v>
      </c>
      <c r="Z1597">
        <v>100</v>
      </c>
      <c r="AB1597" t="s">
        <v>130</v>
      </c>
      <c r="AC1597" t="s">
        <v>125</v>
      </c>
      <c r="AD1597" t="s">
        <v>125</v>
      </c>
      <c r="AE1597" t="s">
        <v>125</v>
      </c>
      <c r="AF1597" t="s">
        <v>125</v>
      </c>
      <c r="AG1597" t="s">
        <v>130</v>
      </c>
    </row>
    <row r="1598" spans="1:33" x14ac:dyDescent="0.2">
      <c r="A1598">
        <v>128</v>
      </c>
      <c r="B1598">
        <v>19313</v>
      </c>
      <c r="C1598" t="s">
        <v>5419</v>
      </c>
      <c r="D1598" t="s">
        <v>4673</v>
      </c>
      <c r="E1598" t="s">
        <v>3665</v>
      </c>
      <c r="F1598" t="s">
        <v>3735</v>
      </c>
      <c r="G1598">
        <v>2</v>
      </c>
      <c r="H1598">
        <v>0</v>
      </c>
      <c r="I1598" t="s">
        <v>794</v>
      </c>
      <c r="J1598" t="s">
        <v>5420</v>
      </c>
      <c r="M1598" t="s">
        <v>5421</v>
      </c>
      <c r="N1598">
        <v>161859</v>
      </c>
      <c r="O1598" t="b">
        <v>0</v>
      </c>
      <c r="P1598">
        <v>23777</v>
      </c>
      <c r="Q1598" t="s">
        <v>5447</v>
      </c>
      <c r="R1598" t="s">
        <v>3739</v>
      </c>
      <c r="S1598" t="s">
        <v>3740</v>
      </c>
      <c r="T1598" t="s">
        <v>130</v>
      </c>
      <c r="U1598">
        <v>18887450</v>
      </c>
      <c r="V1598" t="s">
        <v>3744</v>
      </c>
      <c r="AB1598" t="s">
        <v>130</v>
      </c>
      <c r="AC1598" t="s">
        <v>125</v>
      </c>
      <c r="AD1598" t="s">
        <v>125</v>
      </c>
      <c r="AE1598" t="s">
        <v>125</v>
      </c>
      <c r="AF1598" t="s">
        <v>125</v>
      </c>
      <c r="AG1598" t="s">
        <v>130</v>
      </c>
    </row>
    <row r="1599" spans="1:33" x14ac:dyDescent="0.2">
      <c r="A1599">
        <v>128</v>
      </c>
      <c r="B1599">
        <v>19313</v>
      </c>
      <c r="C1599" t="s">
        <v>5419</v>
      </c>
      <c r="D1599" t="s">
        <v>4673</v>
      </c>
      <c r="E1599" t="s">
        <v>3665</v>
      </c>
      <c r="F1599" t="s">
        <v>3735</v>
      </c>
      <c r="G1599">
        <v>2</v>
      </c>
      <c r="H1599">
        <v>0</v>
      </c>
      <c r="I1599" t="s">
        <v>794</v>
      </c>
      <c r="J1599" t="s">
        <v>5420</v>
      </c>
      <c r="M1599" t="s">
        <v>5421</v>
      </c>
      <c r="N1599">
        <v>161858</v>
      </c>
      <c r="O1599" t="b">
        <v>0</v>
      </c>
      <c r="P1599">
        <v>23776</v>
      </c>
      <c r="Q1599" t="s">
        <v>5448</v>
      </c>
      <c r="R1599" t="s">
        <v>3739</v>
      </c>
      <c r="S1599" t="s">
        <v>3740</v>
      </c>
      <c r="T1599" t="s">
        <v>130</v>
      </c>
      <c r="U1599">
        <v>18887335</v>
      </c>
      <c r="V1599" t="s">
        <v>3744</v>
      </c>
      <c r="AB1599" t="s">
        <v>130</v>
      </c>
      <c r="AC1599" t="s">
        <v>125</v>
      </c>
      <c r="AD1599" t="s">
        <v>125</v>
      </c>
      <c r="AE1599" t="s">
        <v>125</v>
      </c>
      <c r="AF1599" t="s">
        <v>125</v>
      </c>
      <c r="AG1599" t="s">
        <v>130</v>
      </c>
    </row>
    <row r="1600" spans="1:33" x14ac:dyDescent="0.2">
      <c r="A1600">
        <v>128</v>
      </c>
      <c r="B1600">
        <v>19313</v>
      </c>
      <c r="C1600" t="s">
        <v>5419</v>
      </c>
      <c r="D1600" t="s">
        <v>4673</v>
      </c>
      <c r="E1600" t="s">
        <v>3665</v>
      </c>
      <c r="F1600" t="s">
        <v>3735</v>
      </c>
      <c r="G1600">
        <v>2</v>
      </c>
      <c r="H1600">
        <v>0</v>
      </c>
      <c r="I1600" t="s">
        <v>794</v>
      </c>
      <c r="J1600" t="s">
        <v>5420</v>
      </c>
      <c r="M1600" t="s">
        <v>5421</v>
      </c>
      <c r="N1600">
        <v>161863</v>
      </c>
      <c r="O1600" t="b">
        <v>0</v>
      </c>
      <c r="P1600">
        <v>23781</v>
      </c>
      <c r="Q1600" t="s">
        <v>5449</v>
      </c>
      <c r="R1600" t="s">
        <v>3739</v>
      </c>
      <c r="S1600" t="s">
        <v>3740</v>
      </c>
      <c r="T1600" t="s">
        <v>130</v>
      </c>
      <c r="U1600">
        <v>18887586</v>
      </c>
      <c r="V1600" t="s">
        <v>4929</v>
      </c>
      <c r="X1600">
        <v>0</v>
      </c>
      <c r="Z1600">
        <v>100</v>
      </c>
      <c r="AB1600" t="s">
        <v>130</v>
      </c>
      <c r="AC1600" t="s">
        <v>125</v>
      </c>
      <c r="AD1600" t="s">
        <v>125</v>
      </c>
      <c r="AE1600" t="s">
        <v>125</v>
      </c>
      <c r="AF1600" t="s">
        <v>125</v>
      </c>
      <c r="AG1600" t="s">
        <v>130</v>
      </c>
    </row>
    <row r="1601" spans="1:33" x14ac:dyDescent="0.2">
      <c r="A1601">
        <v>128</v>
      </c>
      <c r="B1601">
        <v>19313</v>
      </c>
      <c r="C1601" t="s">
        <v>5419</v>
      </c>
      <c r="D1601" t="s">
        <v>4673</v>
      </c>
      <c r="E1601" t="s">
        <v>3665</v>
      </c>
      <c r="F1601" t="s">
        <v>3735</v>
      </c>
      <c r="G1601">
        <v>2</v>
      </c>
      <c r="H1601">
        <v>0</v>
      </c>
      <c r="I1601" t="s">
        <v>794</v>
      </c>
      <c r="J1601" t="s">
        <v>5420</v>
      </c>
      <c r="M1601" t="s">
        <v>5421</v>
      </c>
      <c r="N1601">
        <v>161862</v>
      </c>
      <c r="O1601" t="b">
        <v>0</v>
      </c>
      <c r="P1601">
        <v>23780</v>
      </c>
      <c r="Q1601" t="s">
        <v>5450</v>
      </c>
      <c r="R1601" t="s">
        <v>3739</v>
      </c>
      <c r="S1601" t="s">
        <v>3740</v>
      </c>
      <c r="T1601" t="s">
        <v>130</v>
      </c>
      <c r="U1601">
        <v>18887514</v>
      </c>
      <c r="V1601" t="s">
        <v>3744</v>
      </c>
      <c r="AB1601" t="s">
        <v>130</v>
      </c>
      <c r="AC1601" t="s">
        <v>125</v>
      </c>
      <c r="AD1601" t="s">
        <v>125</v>
      </c>
      <c r="AE1601" t="s">
        <v>125</v>
      </c>
      <c r="AF1601" t="s">
        <v>125</v>
      </c>
      <c r="AG1601" t="s">
        <v>130</v>
      </c>
    </row>
    <row r="1602" spans="1:33" x14ac:dyDescent="0.2">
      <c r="A1602">
        <v>128</v>
      </c>
      <c r="B1602">
        <v>19313</v>
      </c>
      <c r="C1602" t="s">
        <v>5419</v>
      </c>
      <c r="D1602" t="s">
        <v>4673</v>
      </c>
      <c r="E1602" t="s">
        <v>3665</v>
      </c>
      <c r="F1602" t="s">
        <v>3735</v>
      </c>
      <c r="G1602">
        <v>2</v>
      </c>
      <c r="H1602">
        <v>0</v>
      </c>
      <c r="I1602" t="s">
        <v>794</v>
      </c>
      <c r="J1602" t="s">
        <v>5420</v>
      </c>
      <c r="M1602" t="s">
        <v>5421</v>
      </c>
      <c r="N1602">
        <v>161861</v>
      </c>
      <c r="O1602" t="b">
        <v>0</v>
      </c>
      <c r="P1602">
        <v>23779</v>
      </c>
      <c r="Q1602" t="s">
        <v>5451</v>
      </c>
      <c r="R1602" t="s">
        <v>3739</v>
      </c>
      <c r="S1602" t="s">
        <v>3740</v>
      </c>
      <c r="T1602" t="s">
        <v>130</v>
      </c>
      <c r="U1602">
        <v>18887510</v>
      </c>
      <c r="V1602" t="s">
        <v>3744</v>
      </c>
      <c r="AB1602" t="s">
        <v>130</v>
      </c>
      <c r="AC1602" t="s">
        <v>125</v>
      </c>
      <c r="AD1602" t="s">
        <v>125</v>
      </c>
      <c r="AE1602" t="s">
        <v>125</v>
      </c>
      <c r="AF1602" t="s">
        <v>125</v>
      </c>
      <c r="AG1602" t="s">
        <v>130</v>
      </c>
    </row>
    <row r="1603" spans="1:33" x14ac:dyDescent="0.2">
      <c r="A1603">
        <v>128</v>
      </c>
      <c r="B1603">
        <v>19313</v>
      </c>
      <c r="C1603" t="s">
        <v>5419</v>
      </c>
      <c r="D1603" t="s">
        <v>4673</v>
      </c>
      <c r="E1603" t="s">
        <v>3665</v>
      </c>
      <c r="F1603" t="s">
        <v>3735</v>
      </c>
      <c r="G1603">
        <v>2</v>
      </c>
      <c r="H1603">
        <v>0</v>
      </c>
      <c r="I1603" t="s">
        <v>794</v>
      </c>
      <c r="J1603" t="s">
        <v>5420</v>
      </c>
      <c r="M1603" t="s">
        <v>5421</v>
      </c>
      <c r="N1603">
        <v>161866</v>
      </c>
      <c r="O1603" t="b">
        <v>0</v>
      </c>
      <c r="P1603">
        <v>23784</v>
      </c>
      <c r="Q1603" t="s">
        <v>5452</v>
      </c>
      <c r="R1603" t="s">
        <v>3739</v>
      </c>
      <c r="S1603" t="s">
        <v>3740</v>
      </c>
      <c r="T1603" t="s">
        <v>130</v>
      </c>
      <c r="U1603">
        <v>18887780</v>
      </c>
      <c r="V1603" t="s">
        <v>4929</v>
      </c>
      <c r="X1603">
        <v>0</v>
      </c>
      <c r="Z1603">
        <v>100</v>
      </c>
      <c r="AB1603" t="s">
        <v>130</v>
      </c>
      <c r="AC1603" t="s">
        <v>125</v>
      </c>
      <c r="AD1603" t="s">
        <v>125</v>
      </c>
      <c r="AE1603" t="s">
        <v>125</v>
      </c>
      <c r="AF1603" t="s">
        <v>125</v>
      </c>
      <c r="AG1603" t="s">
        <v>130</v>
      </c>
    </row>
    <row r="1604" spans="1:33" x14ac:dyDescent="0.2">
      <c r="A1604">
        <v>128</v>
      </c>
      <c r="B1604">
        <v>19313</v>
      </c>
      <c r="C1604" t="s">
        <v>5419</v>
      </c>
      <c r="D1604" t="s">
        <v>4673</v>
      </c>
      <c r="E1604" t="s">
        <v>3665</v>
      </c>
      <c r="F1604" t="s">
        <v>3735</v>
      </c>
      <c r="G1604">
        <v>2</v>
      </c>
      <c r="H1604">
        <v>0</v>
      </c>
      <c r="I1604" t="s">
        <v>794</v>
      </c>
      <c r="J1604" t="s">
        <v>5420</v>
      </c>
      <c r="M1604" t="s">
        <v>5421</v>
      </c>
      <c r="N1604">
        <v>161865</v>
      </c>
      <c r="O1604" t="b">
        <v>0</v>
      </c>
      <c r="P1604">
        <v>23783</v>
      </c>
      <c r="Q1604" t="s">
        <v>5453</v>
      </c>
      <c r="R1604" t="s">
        <v>3739</v>
      </c>
      <c r="S1604" t="s">
        <v>3740</v>
      </c>
      <c r="T1604" t="s">
        <v>130</v>
      </c>
      <c r="U1604">
        <v>18887774</v>
      </c>
      <c r="V1604" t="s">
        <v>3744</v>
      </c>
      <c r="AB1604" t="s">
        <v>130</v>
      </c>
      <c r="AC1604" t="s">
        <v>125</v>
      </c>
      <c r="AD1604" t="s">
        <v>125</v>
      </c>
      <c r="AE1604" t="s">
        <v>125</v>
      </c>
      <c r="AF1604" t="s">
        <v>125</v>
      </c>
      <c r="AG1604" t="s">
        <v>130</v>
      </c>
    </row>
    <row r="1605" spans="1:33" x14ac:dyDescent="0.2">
      <c r="A1605">
        <v>128</v>
      </c>
      <c r="B1605">
        <v>19313</v>
      </c>
      <c r="C1605" t="s">
        <v>5419</v>
      </c>
      <c r="D1605" t="s">
        <v>4673</v>
      </c>
      <c r="E1605" t="s">
        <v>3665</v>
      </c>
      <c r="F1605" t="s">
        <v>3735</v>
      </c>
      <c r="G1605">
        <v>2</v>
      </c>
      <c r="H1605">
        <v>0</v>
      </c>
      <c r="I1605" t="s">
        <v>794</v>
      </c>
      <c r="J1605" t="s">
        <v>5420</v>
      </c>
      <c r="M1605" t="s">
        <v>5421</v>
      </c>
      <c r="N1605">
        <v>161864</v>
      </c>
      <c r="O1605" t="b">
        <v>0</v>
      </c>
      <c r="P1605">
        <v>23782</v>
      </c>
      <c r="Q1605" t="s">
        <v>5454</v>
      </c>
      <c r="R1605" t="s">
        <v>3739</v>
      </c>
      <c r="S1605" t="s">
        <v>3740</v>
      </c>
      <c r="T1605" t="s">
        <v>130</v>
      </c>
      <c r="U1605">
        <v>18887702</v>
      </c>
      <c r="V1605" t="s">
        <v>3744</v>
      </c>
      <c r="AB1605" t="s">
        <v>130</v>
      </c>
      <c r="AC1605" t="s">
        <v>125</v>
      </c>
      <c r="AD1605" t="s">
        <v>125</v>
      </c>
      <c r="AE1605" t="s">
        <v>125</v>
      </c>
      <c r="AF1605" t="s">
        <v>125</v>
      </c>
      <c r="AG1605" t="s">
        <v>130</v>
      </c>
    </row>
    <row r="1606" spans="1:33" x14ac:dyDescent="0.2">
      <c r="A1606">
        <v>128</v>
      </c>
      <c r="B1606">
        <v>19313</v>
      </c>
      <c r="C1606" t="s">
        <v>5419</v>
      </c>
      <c r="D1606" t="s">
        <v>4673</v>
      </c>
      <c r="E1606" t="s">
        <v>3665</v>
      </c>
      <c r="F1606" t="s">
        <v>3735</v>
      </c>
      <c r="G1606">
        <v>2</v>
      </c>
      <c r="H1606">
        <v>0</v>
      </c>
      <c r="I1606" t="s">
        <v>794</v>
      </c>
      <c r="J1606" t="s">
        <v>5420</v>
      </c>
      <c r="M1606" t="s">
        <v>5421</v>
      </c>
      <c r="N1606">
        <v>161869</v>
      </c>
      <c r="O1606" t="b">
        <v>0</v>
      </c>
      <c r="P1606">
        <v>23787</v>
      </c>
      <c r="Q1606" t="s">
        <v>5455</v>
      </c>
      <c r="R1606" t="s">
        <v>3739</v>
      </c>
      <c r="S1606" t="s">
        <v>3740</v>
      </c>
      <c r="T1606" t="s">
        <v>130</v>
      </c>
      <c r="U1606">
        <v>18887966</v>
      </c>
      <c r="V1606" t="s">
        <v>4929</v>
      </c>
      <c r="X1606">
        <v>0</v>
      </c>
      <c r="Z1606">
        <v>100</v>
      </c>
      <c r="AB1606" t="s">
        <v>130</v>
      </c>
      <c r="AC1606" t="s">
        <v>125</v>
      </c>
      <c r="AD1606" t="s">
        <v>125</v>
      </c>
      <c r="AE1606" t="s">
        <v>125</v>
      </c>
      <c r="AF1606" t="s">
        <v>125</v>
      </c>
      <c r="AG1606" t="s">
        <v>130</v>
      </c>
    </row>
    <row r="1607" spans="1:33" x14ac:dyDescent="0.2">
      <c r="A1607">
        <v>128</v>
      </c>
      <c r="B1607">
        <v>19313</v>
      </c>
      <c r="C1607" t="s">
        <v>5419</v>
      </c>
      <c r="D1607" t="s">
        <v>4673</v>
      </c>
      <c r="E1607" t="s">
        <v>3665</v>
      </c>
      <c r="F1607" t="s">
        <v>3735</v>
      </c>
      <c r="G1607">
        <v>2</v>
      </c>
      <c r="H1607">
        <v>0</v>
      </c>
      <c r="I1607" t="s">
        <v>794</v>
      </c>
      <c r="J1607" t="s">
        <v>5420</v>
      </c>
      <c r="M1607" t="s">
        <v>5421</v>
      </c>
      <c r="N1607">
        <v>161868</v>
      </c>
      <c r="O1607" t="b">
        <v>0</v>
      </c>
      <c r="P1607">
        <v>23786</v>
      </c>
      <c r="Q1607" t="s">
        <v>5456</v>
      </c>
      <c r="R1607" t="s">
        <v>3739</v>
      </c>
      <c r="S1607" t="s">
        <v>3740</v>
      </c>
      <c r="T1607" t="s">
        <v>130</v>
      </c>
      <c r="U1607">
        <v>18887936</v>
      </c>
      <c r="V1607" t="s">
        <v>3744</v>
      </c>
      <c r="AB1607" t="s">
        <v>130</v>
      </c>
      <c r="AC1607" t="s">
        <v>125</v>
      </c>
      <c r="AD1607" t="s">
        <v>125</v>
      </c>
      <c r="AE1607" t="s">
        <v>125</v>
      </c>
      <c r="AF1607" t="s">
        <v>125</v>
      </c>
      <c r="AG1607" t="s">
        <v>130</v>
      </c>
    </row>
    <row r="1608" spans="1:33" x14ac:dyDescent="0.2">
      <c r="A1608">
        <v>128</v>
      </c>
      <c r="B1608">
        <v>19313</v>
      </c>
      <c r="C1608" t="s">
        <v>5419</v>
      </c>
      <c r="D1608" t="s">
        <v>4673</v>
      </c>
      <c r="E1608" t="s">
        <v>3665</v>
      </c>
      <c r="F1608" t="s">
        <v>3735</v>
      </c>
      <c r="G1608">
        <v>2</v>
      </c>
      <c r="H1608">
        <v>0</v>
      </c>
      <c r="I1608" t="s">
        <v>794</v>
      </c>
      <c r="J1608" t="s">
        <v>5420</v>
      </c>
      <c r="M1608" t="s">
        <v>5421</v>
      </c>
      <c r="N1608">
        <v>161867</v>
      </c>
      <c r="O1608" t="b">
        <v>0</v>
      </c>
      <c r="P1608">
        <v>23785</v>
      </c>
      <c r="Q1608" t="s">
        <v>5457</v>
      </c>
      <c r="R1608" t="s">
        <v>3739</v>
      </c>
      <c r="S1608" t="s">
        <v>3740</v>
      </c>
      <c r="T1608" t="s">
        <v>130</v>
      </c>
      <c r="U1608">
        <v>18887825</v>
      </c>
      <c r="V1608" t="s">
        <v>3744</v>
      </c>
      <c r="AB1608" t="s">
        <v>130</v>
      </c>
      <c r="AC1608" t="s">
        <v>125</v>
      </c>
      <c r="AD1608" t="s">
        <v>125</v>
      </c>
      <c r="AE1608" t="s">
        <v>125</v>
      </c>
      <c r="AF1608" t="s">
        <v>125</v>
      </c>
      <c r="AG1608" t="s">
        <v>130</v>
      </c>
    </row>
    <row r="1609" spans="1:33" x14ac:dyDescent="0.2">
      <c r="A1609">
        <v>128</v>
      </c>
      <c r="B1609">
        <v>19313</v>
      </c>
      <c r="C1609" t="s">
        <v>5419</v>
      </c>
      <c r="D1609" t="s">
        <v>4673</v>
      </c>
      <c r="E1609" t="s">
        <v>3665</v>
      </c>
      <c r="F1609" t="s">
        <v>3735</v>
      </c>
      <c r="G1609">
        <v>2</v>
      </c>
      <c r="H1609">
        <v>0</v>
      </c>
      <c r="I1609" t="s">
        <v>794</v>
      </c>
      <c r="J1609" t="s">
        <v>5420</v>
      </c>
      <c r="M1609" t="s">
        <v>5421</v>
      </c>
      <c r="N1609">
        <v>161874</v>
      </c>
      <c r="O1609" t="b">
        <v>0</v>
      </c>
      <c r="P1609">
        <v>23792</v>
      </c>
      <c r="Q1609" t="s">
        <v>5458</v>
      </c>
      <c r="R1609" t="s">
        <v>3739</v>
      </c>
      <c r="S1609" t="s">
        <v>3740</v>
      </c>
      <c r="T1609" t="s">
        <v>130</v>
      </c>
      <c r="U1609">
        <v>18888121</v>
      </c>
      <c r="V1609" t="s">
        <v>4754</v>
      </c>
      <c r="X1609">
        <v>35</v>
      </c>
      <c r="Z1609">
        <v>60</v>
      </c>
      <c r="AB1609" t="s">
        <v>130</v>
      </c>
      <c r="AC1609" t="s">
        <v>125</v>
      </c>
      <c r="AD1609" t="s">
        <v>125</v>
      </c>
      <c r="AE1609" t="s">
        <v>125</v>
      </c>
      <c r="AF1609" t="s">
        <v>125</v>
      </c>
      <c r="AG1609" t="s">
        <v>130</v>
      </c>
    </row>
    <row r="1610" spans="1:33" x14ac:dyDescent="0.2">
      <c r="A1610">
        <v>128</v>
      </c>
      <c r="B1610">
        <v>19313</v>
      </c>
      <c r="C1610" t="s">
        <v>5419</v>
      </c>
      <c r="D1610" t="s">
        <v>4673</v>
      </c>
      <c r="E1610" t="s">
        <v>3665</v>
      </c>
      <c r="F1610" t="s">
        <v>3735</v>
      </c>
      <c r="G1610">
        <v>2</v>
      </c>
      <c r="H1610">
        <v>0</v>
      </c>
      <c r="I1610" t="s">
        <v>794</v>
      </c>
      <c r="J1610" t="s">
        <v>5420</v>
      </c>
      <c r="M1610" t="s">
        <v>5421</v>
      </c>
      <c r="N1610">
        <v>161872</v>
      </c>
      <c r="O1610" t="b">
        <v>0</v>
      </c>
      <c r="P1610">
        <v>23790</v>
      </c>
      <c r="Q1610" t="s">
        <v>5459</v>
      </c>
      <c r="R1610" t="s">
        <v>3739</v>
      </c>
      <c r="S1610" t="s">
        <v>3740</v>
      </c>
      <c r="T1610" t="s">
        <v>130</v>
      </c>
      <c r="U1610">
        <v>18888041</v>
      </c>
      <c r="V1610" t="s">
        <v>4929</v>
      </c>
      <c r="X1610">
        <v>0</v>
      </c>
      <c r="Z1610">
        <v>100</v>
      </c>
      <c r="AB1610" t="s">
        <v>130</v>
      </c>
      <c r="AC1610" t="s">
        <v>125</v>
      </c>
      <c r="AD1610" t="s">
        <v>125</v>
      </c>
      <c r="AE1610" t="s">
        <v>125</v>
      </c>
      <c r="AF1610" t="s">
        <v>125</v>
      </c>
      <c r="AG1610" t="s">
        <v>130</v>
      </c>
    </row>
    <row r="1611" spans="1:33" x14ac:dyDescent="0.2">
      <c r="A1611">
        <v>128</v>
      </c>
      <c r="B1611">
        <v>19313</v>
      </c>
      <c r="C1611" t="s">
        <v>5419</v>
      </c>
      <c r="D1611" t="s">
        <v>4673</v>
      </c>
      <c r="E1611" t="s">
        <v>3665</v>
      </c>
      <c r="F1611" t="s">
        <v>3735</v>
      </c>
      <c r="G1611">
        <v>2</v>
      </c>
      <c r="H1611">
        <v>0</v>
      </c>
      <c r="I1611" t="s">
        <v>794</v>
      </c>
      <c r="J1611" t="s">
        <v>5420</v>
      </c>
      <c r="M1611" t="s">
        <v>5421</v>
      </c>
      <c r="N1611">
        <v>161871</v>
      </c>
      <c r="O1611" t="b">
        <v>0</v>
      </c>
      <c r="P1611">
        <v>23789</v>
      </c>
      <c r="Q1611" t="s">
        <v>5460</v>
      </c>
      <c r="R1611" t="s">
        <v>3739</v>
      </c>
      <c r="S1611" t="s">
        <v>3740</v>
      </c>
      <c r="T1611" t="s">
        <v>130</v>
      </c>
      <c r="U1611">
        <v>18887981</v>
      </c>
      <c r="V1611" t="s">
        <v>3744</v>
      </c>
      <c r="AB1611" t="s">
        <v>130</v>
      </c>
      <c r="AC1611" t="s">
        <v>125</v>
      </c>
      <c r="AD1611" t="s">
        <v>125</v>
      </c>
      <c r="AE1611" t="s">
        <v>125</v>
      </c>
      <c r="AF1611" t="s">
        <v>125</v>
      </c>
      <c r="AG1611" t="s">
        <v>130</v>
      </c>
    </row>
    <row r="1612" spans="1:33" x14ac:dyDescent="0.2">
      <c r="A1612">
        <v>128</v>
      </c>
      <c r="B1612">
        <v>19313</v>
      </c>
      <c r="C1612" t="s">
        <v>5419</v>
      </c>
      <c r="D1612" t="s">
        <v>4673</v>
      </c>
      <c r="E1612" t="s">
        <v>3665</v>
      </c>
      <c r="F1612" t="s">
        <v>3735</v>
      </c>
      <c r="G1612">
        <v>2</v>
      </c>
      <c r="H1612">
        <v>0</v>
      </c>
      <c r="I1612" t="s">
        <v>794</v>
      </c>
      <c r="J1612" t="s">
        <v>5420</v>
      </c>
      <c r="M1612" t="s">
        <v>5421</v>
      </c>
      <c r="N1612">
        <v>161870</v>
      </c>
      <c r="O1612" t="b">
        <v>0</v>
      </c>
      <c r="P1612">
        <v>23788</v>
      </c>
      <c r="Q1612" t="s">
        <v>5461</v>
      </c>
      <c r="R1612" t="s">
        <v>3739</v>
      </c>
      <c r="S1612" t="s">
        <v>3740</v>
      </c>
      <c r="T1612" t="s">
        <v>130</v>
      </c>
      <c r="U1612">
        <v>18887967</v>
      </c>
      <c r="V1612" t="s">
        <v>3744</v>
      </c>
      <c r="AB1612" t="s">
        <v>130</v>
      </c>
      <c r="AC1612" t="s">
        <v>125</v>
      </c>
      <c r="AD1612" t="s">
        <v>125</v>
      </c>
      <c r="AE1612" t="s">
        <v>125</v>
      </c>
      <c r="AF1612" t="s">
        <v>125</v>
      </c>
      <c r="AG1612" t="s">
        <v>130</v>
      </c>
    </row>
    <row r="1613" spans="1:33" x14ac:dyDescent="0.2">
      <c r="A1613">
        <v>128</v>
      </c>
      <c r="B1613">
        <v>19313</v>
      </c>
      <c r="C1613" t="s">
        <v>5419</v>
      </c>
      <c r="D1613" t="s">
        <v>4673</v>
      </c>
      <c r="E1613" t="s">
        <v>3665</v>
      </c>
      <c r="F1613" t="s">
        <v>3735</v>
      </c>
      <c r="G1613">
        <v>2</v>
      </c>
      <c r="H1613">
        <v>0</v>
      </c>
      <c r="I1613" t="s">
        <v>794</v>
      </c>
      <c r="J1613" t="s">
        <v>5420</v>
      </c>
      <c r="M1613" t="s">
        <v>5421</v>
      </c>
      <c r="N1613">
        <v>161873</v>
      </c>
      <c r="O1613" t="b">
        <v>0</v>
      </c>
      <c r="P1613">
        <v>23791</v>
      </c>
      <c r="Q1613" t="s">
        <v>5462</v>
      </c>
      <c r="R1613" t="s">
        <v>3739</v>
      </c>
      <c r="S1613" t="s">
        <v>3740</v>
      </c>
      <c r="T1613" t="s">
        <v>130</v>
      </c>
      <c r="U1613">
        <v>18888042</v>
      </c>
      <c r="V1613" t="s">
        <v>4800</v>
      </c>
      <c r="X1613">
        <v>0</v>
      </c>
      <c r="Z1613">
        <v>100</v>
      </c>
      <c r="AB1613" t="s">
        <v>130</v>
      </c>
      <c r="AC1613" t="s">
        <v>125</v>
      </c>
      <c r="AD1613" t="s">
        <v>125</v>
      </c>
      <c r="AE1613" t="s">
        <v>125</v>
      </c>
      <c r="AF1613" t="s">
        <v>125</v>
      </c>
      <c r="AG1613" t="s">
        <v>130</v>
      </c>
    </row>
    <row r="1614" spans="1:33" x14ac:dyDescent="0.2">
      <c r="A1614">
        <v>128</v>
      </c>
      <c r="B1614">
        <v>19313</v>
      </c>
      <c r="C1614" t="s">
        <v>5419</v>
      </c>
      <c r="D1614" t="s">
        <v>4673</v>
      </c>
      <c r="E1614" t="s">
        <v>3665</v>
      </c>
      <c r="F1614" t="s">
        <v>3735</v>
      </c>
      <c r="G1614">
        <v>2</v>
      </c>
      <c r="H1614">
        <v>0</v>
      </c>
      <c r="I1614" t="s">
        <v>794</v>
      </c>
      <c r="J1614" t="s">
        <v>5420</v>
      </c>
      <c r="M1614" t="s">
        <v>5421</v>
      </c>
      <c r="N1614">
        <v>161876</v>
      </c>
      <c r="O1614" t="b">
        <v>0</v>
      </c>
      <c r="P1614">
        <v>23794</v>
      </c>
      <c r="Q1614" t="s">
        <v>5463</v>
      </c>
      <c r="R1614" t="s">
        <v>3827</v>
      </c>
      <c r="S1614" t="s">
        <v>3828</v>
      </c>
      <c r="T1614" t="s">
        <v>125</v>
      </c>
      <c r="U1614">
        <v>18888133</v>
      </c>
      <c r="V1614" t="s">
        <v>5464</v>
      </c>
      <c r="X1614">
        <v>0.66666668653488159</v>
      </c>
      <c r="Z1614">
        <v>1</v>
      </c>
      <c r="AB1614" t="s">
        <v>130</v>
      </c>
      <c r="AC1614" t="s">
        <v>125</v>
      </c>
      <c r="AD1614" t="s">
        <v>125</v>
      </c>
      <c r="AE1614" t="s">
        <v>125</v>
      </c>
      <c r="AF1614" t="s">
        <v>125</v>
      </c>
      <c r="AG1614" t="s">
        <v>130</v>
      </c>
    </row>
    <row r="1615" spans="1:33" x14ac:dyDescent="0.2">
      <c r="A1615">
        <v>128</v>
      </c>
      <c r="B1615">
        <v>19313</v>
      </c>
      <c r="C1615" t="s">
        <v>5419</v>
      </c>
      <c r="D1615" t="s">
        <v>4673</v>
      </c>
      <c r="E1615" t="s">
        <v>3665</v>
      </c>
      <c r="F1615" t="s">
        <v>3735</v>
      </c>
      <c r="G1615">
        <v>2</v>
      </c>
      <c r="H1615">
        <v>0</v>
      </c>
      <c r="I1615" t="s">
        <v>794</v>
      </c>
      <c r="J1615" t="s">
        <v>5420</v>
      </c>
      <c r="M1615" t="s">
        <v>5421</v>
      </c>
      <c r="N1615">
        <v>161875</v>
      </c>
      <c r="O1615" t="b">
        <v>0</v>
      </c>
      <c r="P1615">
        <v>23793</v>
      </c>
      <c r="Q1615" t="s">
        <v>5465</v>
      </c>
      <c r="R1615" t="s">
        <v>3739</v>
      </c>
      <c r="S1615" t="s">
        <v>3740</v>
      </c>
      <c r="T1615" t="s">
        <v>130</v>
      </c>
      <c r="U1615">
        <v>18888124</v>
      </c>
      <c r="V1615" t="s">
        <v>3759</v>
      </c>
      <c r="X1615">
        <v>0</v>
      </c>
      <c r="Z1615">
        <v>120</v>
      </c>
      <c r="AB1615" t="s">
        <v>130</v>
      </c>
      <c r="AC1615" t="s">
        <v>125</v>
      </c>
      <c r="AD1615" t="s">
        <v>125</v>
      </c>
      <c r="AE1615" t="s">
        <v>125</v>
      </c>
      <c r="AF1615" t="s">
        <v>125</v>
      </c>
      <c r="AG1615" t="s">
        <v>130</v>
      </c>
    </row>
    <row r="1616" spans="1:33" x14ac:dyDescent="0.2">
      <c r="A1616">
        <v>128</v>
      </c>
      <c r="B1616">
        <v>19313</v>
      </c>
      <c r="C1616" t="s">
        <v>5419</v>
      </c>
      <c r="D1616" t="s">
        <v>4673</v>
      </c>
      <c r="E1616" t="s">
        <v>3665</v>
      </c>
      <c r="F1616" t="s">
        <v>3735</v>
      </c>
      <c r="G1616">
        <v>2</v>
      </c>
      <c r="H1616">
        <v>0</v>
      </c>
      <c r="I1616" t="s">
        <v>794</v>
      </c>
      <c r="J1616" t="s">
        <v>5420</v>
      </c>
      <c r="M1616" t="s">
        <v>5421</v>
      </c>
      <c r="N1616">
        <v>161879</v>
      </c>
      <c r="O1616" t="b">
        <v>0</v>
      </c>
      <c r="P1616">
        <v>23797</v>
      </c>
      <c r="Q1616" t="s">
        <v>5466</v>
      </c>
      <c r="R1616" t="s">
        <v>3739</v>
      </c>
      <c r="S1616" t="s">
        <v>3740</v>
      </c>
      <c r="T1616" t="s">
        <v>130</v>
      </c>
      <c r="U1616">
        <v>18888166</v>
      </c>
      <c r="V1616" t="s">
        <v>4929</v>
      </c>
      <c r="X1616">
        <v>0</v>
      </c>
      <c r="Z1616">
        <v>100</v>
      </c>
      <c r="AB1616" t="s">
        <v>130</v>
      </c>
      <c r="AC1616" t="s">
        <v>125</v>
      </c>
      <c r="AD1616" t="s">
        <v>125</v>
      </c>
      <c r="AE1616" t="s">
        <v>125</v>
      </c>
      <c r="AF1616" t="s">
        <v>125</v>
      </c>
      <c r="AG1616" t="s">
        <v>130</v>
      </c>
    </row>
    <row r="1617" spans="1:33" x14ac:dyDescent="0.2">
      <c r="A1617">
        <v>128</v>
      </c>
      <c r="B1617">
        <v>19313</v>
      </c>
      <c r="C1617" t="s">
        <v>5419</v>
      </c>
      <c r="D1617" t="s">
        <v>4673</v>
      </c>
      <c r="E1617" t="s">
        <v>3665</v>
      </c>
      <c r="F1617" t="s">
        <v>3735</v>
      </c>
      <c r="G1617">
        <v>2</v>
      </c>
      <c r="H1617">
        <v>0</v>
      </c>
      <c r="I1617" t="s">
        <v>794</v>
      </c>
      <c r="J1617" t="s">
        <v>5420</v>
      </c>
      <c r="M1617" t="s">
        <v>5421</v>
      </c>
      <c r="N1617">
        <v>161878</v>
      </c>
      <c r="O1617" t="b">
        <v>0</v>
      </c>
      <c r="P1617">
        <v>23796</v>
      </c>
      <c r="Q1617" t="s">
        <v>5467</v>
      </c>
      <c r="R1617" t="s">
        <v>3739</v>
      </c>
      <c r="S1617" t="s">
        <v>3740</v>
      </c>
      <c r="T1617" t="s">
        <v>130</v>
      </c>
      <c r="U1617">
        <v>18888165</v>
      </c>
      <c r="V1617" t="s">
        <v>3744</v>
      </c>
      <c r="AB1617" t="s">
        <v>130</v>
      </c>
      <c r="AC1617" t="s">
        <v>125</v>
      </c>
      <c r="AD1617" t="s">
        <v>125</v>
      </c>
      <c r="AE1617" t="s">
        <v>125</v>
      </c>
      <c r="AF1617" t="s">
        <v>125</v>
      </c>
      <c r="AG1617" t="s">
        <v>130</v>
      </c>
    </row>
    <row r="1618" spans="1:33" x14ac:dyDescent="0.2">
      <c r="A1618">
        <v>128</v>
      </c>
      <c r="B1618">
        <v>19313</v>
      </c>
      <c r="C1618" t="s">
        <v>5419</v>
      </c>
      <c r="D1618" t="s">
        <v>4673</v>
      </c>
      <c r="E1618" t="s">
        <v>3665</v>
      </c>
      <c r="F1618" t="s">
        <v>3735</v>
      </c>
      <c r="G1618">
        <v>2</v>
      </c>
      <c r="H1618">
        <v>0</v>
      </c>
      <c r="I1618" t="s">
        <v>794</v>
      </c>
      <c r="J1618" t="s">
        <v>5420</v>
      </c>
      <c r="M1618" t="s">
        <v>5421</v>
      </c>
      <c r="N1618">
        <v>161877</v>
      </c>
      <c r="O1618" t="b">
        <v>0</v>
      </c>
      <c r="P1618">
        <v>23795</v>
      </c>
      <c r="Q1618" t="s">
        <v>5468</v>
      </c>
      <c r="R1618" t="s">
        <v>3739</v>
      </c>
      <c r="S1618" t="s">
        <v>3740</v>
      </c>
      <c r="T1618" t="s">
        <v>130</v>
      </c>
      <c r="U1618">
        <v>18888136</v>
      </c>
      <c r="V1618" t="s">
        <v>3744</v>
      </c>
      <c r="AB1618" t="s">
        <v>130</v>
      </c>
      <c r="AC1618" t="s">
        <v>125</v>
      </c>
      <c r="AD1618" t="s">
        <v>125</v>
      </c>
      <c r="AE1618" t="s">
        <v>125</v>
      </c>
      <c r="AF1618" t="s">
        <v>125</v>
      </c>
      <c r="AG1618" t="s">
        <v>130</v>
      </c>
    </row>
    <row r="1619" spans="1:33" x14ac:dyDescent="0.2">
      <c r="A1619">
        <v>128</v>
      </c>
      <c r="B1619">
        <v>19313</v>
      </c>
      <c r="C1619" t="s">
        <v>5419</v>
      </c>
      <c r="D1619" t="s">
        <v>4673</v>
      </c>
      <c r="E1619" t="s">
        <v>3665</v>
      </c>
      <c r="F1619" t="s">
        <v>3735</v>
      </c>
      <c r="G1619">
        <v>2</v>
      </c>
      <c r="H1619">
        <v>0</v>
      </c>
      <c r="I1619" t="s">
        <v>794</v>
      </c>
      <c r="J1619" t="s">
        <v>5420</v>
      </c>
      <c r="M1619" t="s">
        <v>5421</v>
      </c>
      <c r="N1619">
        <v>161882</v>
      </c>
      <c r="O1619" t="b">
        <v>0</v>
      </c>
      <c r="P1619">
        <v>23800</v>
      </c>
      <c r="Q1619" t="s">
        <v>5469</v>
      </c>
      <c r="R1619" t="s">
        <v>3739</v>
      </c>
      <c r="S1619" t="s">
        <v>3740</v>
      </c>
      <c r="T1619" t="s">
        <v>130</v>
      </c>
      <c r="U1619">
        <v>18888309</v>
      </c>
      <c r="V1619" t="s">
        <v>4929</v>
      </c>
      <c r="X1619">
        <v>0</v>
      </c>
      <c r="Z1619">
        <v>100</v>
      </c>
      <c r="AB1619" t="s">
        <v>130</v>
      </c>
      <c r="AC1619" t="s">
        <v>125</v>
      </c>
      <c r="AD1619" t="s">
        <v>125</v>
      </c>
      <c r="AE1619" t="s">
        <v>125</v>
      </c>
      <c r="AF1619" t="s">
        <v>125</v>
      </c>
      <c r="AG1619" t="s">
        <v>130</v>
      </c>
    </row>
    <row r="1620" spans="1:33" x14ac:dyDescent="0.2">
      <c r="A1620">
        <v>128</v>
      </c>
      <c r="B1620">
        <v>19313</v>
      </c>
      <c r="C1620" t="s">
        <v>5419</v>
      </c>
      <c r="D1620" t="s">
        <v>4673</v>
      </c>
      <c r="E1620" t="s">
        <v>3665</v>
      </c>
      <c r="F1620" t="s">
        <v>3735</v>
      </c>
      <c r="G1620">
        <v>2</v>
      </c>
      <c r="H1620">
        <v>0</v>
      </c>
      <c r="I1620" t="s">
        <v>794</v>
      </c>
      <c r="J1620" t="s">
        <v>5420</v>
      </c>
      <c r="M1620" t="s">
        <v>5421</v>
      </c>
      <c r="N1620">
        <v>161881</v>
      </c>
      <c r="O1620" t="b">
        <v>0</v>
      </c>
      <c r="P1620">
        <v>23799</v>
      </c>
      <c r="Q1620" t="s">
        <v>5470</v>
      </c>
      <c r="R1620" t="s">
        <v>3739</v>
      </c>
      <c r="S1620" t="s">
        <v>3740</v>
      </c>
      <c r="T1620" t="s">
        <v>130</v>
      </c>
      <c r="U1620">
        <v>18888300</v>
      </c>
      <c r="V1620" t="s">
        <v>3744</v>
      </c>
      <c r="AB1620" t="s">
        <v>130</v>
      </c>
      <c r="AC1620" t="s">
        <v>125</v>
      </c>
      <c r="AD1620" t="s">
        <v>125</v>
      </c>
      <c r="AE1620" t="s">
        <v>125</v>
      </c>
      <c r="AF1620" t="s">
        <v>125</v>
      </c>
      <c r="AG1620" t="s">
        <v>130</v>
      </c>
    </row>
    <row r="1621" spans="1:33" x14ac:dyDescent="0.2">
      <c r="A1621">
        <v>128</v>
      </c>
      <c r="B1621">
        <v>19313</v>
      </c>
      <c r="C1621" t="s">
        <v>5419</v>
      </c>
      <c r="D1621" t="s">
        <v>4673</v>
      </c>
      <c r="E1621" t="s">
        <v>3665</v>
      </c>
      <c r="F1621" t="s">
        <v>3735</v>
      </c>
      <c r="G1621">
        <v>2</v>
      </c>
      <c r="H1621">
        <v>0</v>
      </c>
      <c r="I1621" t="s">
        <v>794</v>
      </c>
      <c r="J1621" t="s">
        <v>5420</v>
      </c>
      <c r="M1621" t="s">
        <v>5421</v>
      </c>
      <c r="N1621">
        <v>161880</v>
      </c>
      <c r="O1621" t="b">
        <v>0</v>
      </c>
      <c r="P1621">
        <v>23798</v>
      </c>
      <c r="Q1621" t="s">
        <v>5471</v>
      </c>
      <c r="R1621" t="s">
        <v>3739</v>
      </c>
      <c r="S1621" t="s">
        <v>3740</v>
      </c>
      <c r="T1621" t="s">
        <v>130</v>
      </c>
      <c r="U1621">
        <v>18888237</v>
      </c>
      <c r="V1621" t="s">
        <v>3744</v>
      </c>
      <c r="AB1621" t="s">
        <v>130</v>
      </c>
      <c r="AC1621" t="s">
        <v>125</v>
      </c>
      <c r="AD1621" t="s">
        <v>125</v>
      </c>
      <c r="AE1621" t="s">
        <v>125</v>
      </c>
      <c r="AF1621" t="s">
        <v>125</v>
      </c>
      <c r="AG1621" t="s">
        <v>130</v>
      </c>
    </row>
    <row r="1622" spans="1:33" x14ac:dyDescent="0.2">
      <c r="A1622">
        <v>128</v>
      </c>
      <c r="B1622">
        <v>19313</v>
      </c>
      <c r="C1622" t="s">
        <v>5419</v>
      </c>
      <c r="D1622" t="s">
        <v>4673</v>
      </c>
      <c r="E1622" t="s">
        <v>3665</v>
      </c>
      <c r="F1622" t="s">
        <v>3735</v>
      </c>
      <c r="G1622">
        <v>2</v>
      </c>
      <c r="H1622">
        <v>0</v>
      </c>
      <c r="I1622" t="s">
        <v>794</v>
      </c>
      <c r="J1622" t="s">
        <v>5420</v>
      </c>
      <c r="M1622" t="s">
        <v>5421</v>
      </c>
      <c r="N1622">
        <v>161888</v>
      </c>
      <c r="O1622" t="b">
        <v>0</v>
      </c>
      <c r="P1622">
        <v>23806</v>
      </c>
      <c r="Q1622" t="s">
        <v>5472</v>
      </c>
      <c r="R1622" t="s">
        <v>3739</v>
      </c>
      <c r="S1622" t="s">
        <v>3740</v>
      </c>
      <c r="T1622" t="s">
        <v>130</v>
      </c>
      <c r="U1622">
        <v>18888793</v>
      </c>
      <c r="V1622" t="s">
        <v>4066</v>
      </c>
      <c r="X1622">
        <v>20</v>
      </c>
      <c r="Z1622">
        <v>50</v>
      </c>
      <c r="AB1622" t="s">
        <v>130</v>
      </c>
      <c r="AC1622" t="s">
        <v>125</v>
      </c>
      <c r="AD1622" t="s">
        <v>125</v>
      </c>
      <c r="AE1622" t="s">
        <v>125</v>
      </c>
      <c r="AF1622" t="s">
        <v>125</v>
      </c>
      <c r="AG1622" t="s">
        <v>130</v>
      </c>
    </row>
    <row r="1623" spans="1:33" x14ac:dyDescent="0.2">
      <c r="A1623">
        <v>128</v>
      </c>
      <c r="B1623">
        <v>19313</v>
      </c>
      <c r="C1623" t="s">
        <v>5419</v>
      </c>
      <c r="D1623" t="s">
        <v>4673</v>
      </c>
      <c r="E1623" t="s">
        <v>3665</v>
      </c>
      <c r="F1623" t="s">
        <v>3735</v>
      </c>
      <c r="G1623">
        <v>2</v>
      </c>
      <c r="H1623">
        <v>0</v>
      </c>
      <c r="I1623" t="s">
        <v>794</v>
      </c>
      <c r="J1623" t="s">
        <v>5420</v>
      </c>
      <c r="M1623" t="s">
        <v>5421</v>
      </c>
      <c r="N1623">
        <v>161885</v>
      </c>
      <c r="O1623" t="b">
        <v>0</v>
      </c>
      <c r="P1623">
        <v>23803</v>
      </c>
      <c r="Q1623" t="s">
        <v>5473</v>
      </c>
      <c r="R1623" t="s">
        <v>3739</v>
      </c>
      <c r="S1623" t="s">
        <v>3740</v>
      </c>
      <c r="T1623" t="s">
        <v>130</v>
      </c>
      <c r="U1623">
        <v>18888549</v>
      </c>
      <c r="V1623" t="s">
        <v>4929</v>
      </c>
      <c r="X1623">
        <v>0</v>
      </c>
      <c r="Z1623">
        <v>100</v>
      </c>
      <c r="AB1623" t="s">
        <v>130</v>
      </c>
      <c r="AC1623" t="s">
        <v>125</v>
      </c>
      <c r="AD1623" t="s">
        <v>125</v>
      </c>
      <c r="AE1623" t="s">
        <v>125</v>
      </c>
      <c r="AF1623" t="s">
        <v>125</v>
      </c>
      <c r="AG1623" t="s">
        <v>130</v>
      </c>
    </row>
    <row r="1624" spans="1:33" x14ac:dyDescent="0.2">
      <c r="A1624">
        <v>128</v>
      </c>
      <c r="B1624">
        <v>19313</v>
      </c>
      <c r="C1624" t="s">
        <v>5419</v>
      </c>
      <c r="D1624" t="s">
        <v>4673</v>
      </c>
      <c r="E1624" t="s">
        <v>3665</v>
      </c>
      <c r="F1624" t="s">
        <v>3735</v>
      </c>
      <c r="G1624">
        <v>2</v>
      </c>
      <c r="H1624">
        <v>0</v>
      </c>
      <c r="I1624" t="s">
        <v>794</v>
      </c>
      <c r="J1624" t="s">
        <v>5420</v>
      </c>
      <c r="M1624" t="s">
        <v>5421</v>
      </c>
      <c r="N1624">
        <v>161884</v>
      </c>
      <c r="O1624" t="b">
        <v>0</v>
      </c>
      <c r="P1624">
        <v>23802</v>
      </c>
      <c r="Q1624" t="s">
        <v>5474</v>
      </c>
      <c r="R1624" t="s">
        <v>3739</v>
      </c>
      <c r="S1624" t="s">
        <v>3740</v>
      </c>
      <c r="T1624" t="s">
        <v>130</v>
      </c>
      <c r="U1624">
        <v>18888548</v>
      </c>
      <c r="V1624" t="s">
        <v>3744</v>
      </c>
      <c r="AB1624" t="s">
        <v>130</v>
      </c>
      <c r="AC1624" t="s">
        <v>125</v>
      </c>
      <c r="AD1624" t="s">
        <v>125</v>
      </c>
      <c r="AE1624" t="s">
        <v>125</v>
      </c>
      <c r="AF1624" t="s">
        <v>125</v>
      </c>
      <c r="AG1624" t="s">
        <v>130</v>
      </c>
    </row>
    <row r="1625" spans="1:33" x14ac:dyDescent="0.2">
      <c r="A1625">
        <v>128</v>
      </c>
      <c r="B1625">
        <v>19313</v>
      </c>
      <c r="C1625" t="s">
        <v>5419</v>
      </c>
      <c r="D1625" t="s">
        <v>4673</v>
      </c>
      <c r="E1625" t="s">
        <v>3665</v>
      </c>
      <c r="F1625" t="s">
        <v>3735</v>
      </c>
      <c r="G1625">
        <v>2</v>
      </c>
      <c r="H1625">
        <v>0</v>
      </c>
      <c r="I1625" t="s">
        <v>794</v>
      </c>
      <c r="J1625" t="s">
        <v>5420</v>
      </c>
      <c r="M1625" t="s">
        <v>5421</v>
      </c>
      <c r="N1625">
        <v>161883</v>
      </c>
      <c r="O1625" t="b">
        <v>0</v>
      </c>
      <c r="P1625">
        <v>23801</v>
      </c>
      <c r="Q1625" t="s">
        <v>5475</v>
      </c>
      <c r="R1625" t="s">
        <v>3739</v>
      </c>
      <c r="S1625" t="s">
        <v>3740</v>
      </c>
      <c r="T1625" t="s">
        <v>130</v>
      </c>
      <c r="U1625">
        <v>18888338</v>
      </c>
      <c r="V1625" t="s">
        <v>3744</v>
      </c>
      <c r="AB1625" t="s">
        <v>130</v>
      </c>
      <c r="AC1625" t="s">
        <v>125</v>
      </c>
      <c r="AD1625" t="s">
        <v>125</v>
      </c>
      <c r="AE1625" t="s">
        <v>125</v>
      </c>
      <c r="AF1625" t="s">
        <v>125</v>
      </c>
      <c r="AG1625" t="s">
        <v>130</v>
      </c>
    </row>
    <row r="1626" spans="1:33" x14ac:dyDescent="0.2">
      <c r="A1626">
        <v>128</v>
      </c>
      <c r="B1626">
        <v>19313</v>
      </c>
      <c r="C1626" t="s">
        <v>5419</v>
      </c>
      <c r="D1626" t="s">
        <v>4673</v>
      </c>
      <c r="E1626" t="s">
        <v>3665</v>
      </c>
      <c r="F1626" t="s">
        <v>3735</v>
      </c>
      <c r="G1626">
        <v>2</v>
      </c>
      <c r="H1626">
        <v>0</v>
      </c>
      <c r="I1626" t="s">
        <v>794</v>
      </c>
      <c r="J1626" t="s">
        <v>5420</v>
      </c>
      <c r="M1626" t="s">
        <v>5421</v>
      </c>
      <c r="N1626">
        <v>161886</v>
      </c>
      <c r="O1626" t="b">
        <v>0</v>
      </c>
      <c r="P1626">
        <v>23804</v>
      </c>
      <c r="Q1626" t="s">
        <v>5476</v>
      </c>
      <c r="R1626" t="s">
        <v>3739</v>
      </c>
      <c r="S1626" t="s">
        <v>3740</v>
      </c>
      <c r="T1626" t="s">
        <v>130</v>
      </c>
      <c r="U1626">
        <v>18888602</v>
      </c>
      <c r="V1626" t="s">
        <v>5477</v>
      </c>
      <c r="X1626">
        <v>0</v>
      </c>
      <c r="Z1626">
        <v>10</v>
      </c>
      <c r="AB1626" t="s">
        <v>130</v>
      </c>
      <c r="AC1626" t="s">
        <v>125</v>
      </c>
      <c r="AD1626" t="s">
        <v>125</v>
      </c>
      <c r="AE1626" t="s">
        <v>125</v>
      </c>
      <c r="AF1626" t="s">
        <v>125</v>
      </c>
      <c r="AG1626" t="s">
        <v>130</v>
      </c>
    </row>
    <row r="1627" spans="1:33" x14ac:dyDescent="0.2">
      <c r="A1627">
        <v>128</v>
      </c>
      <c r="B1627">
        <v>19313</v>
      </c>
      <c r="C1627" t="s">
        <v>5419</v>
      </c>
      <c r="D1627" t="s">
        <v>4673</v>
      </c>
      <c r="E1627" t="s">
        <v>3665</v>
      </c>
      <c r="F1627" t="s">
        <v>3735</v>
      </c>
      <c r="G1627">
        <v>2</v>
      </c>
      <c r="H1627">
        <v>0</v>
      </c>
      <c r="I1627" t="s">
        <v>794</v>
      </c>
      <c r="J1627" t="s">
        <v>5420</v>
      </c>
      <c r="M1627" t="s">
        <v>5421</v>
      </c>
      <c r="N1627">
        <v>161889</v>
      </c>
      <c r="O1627" t="b">
        <v>0</v>
      </c>
      <c r="P1627">
        <v>23807</v>
      </c>
      <c r="Q1627" t="s">
        <v>5478</v>
      </c>
      <c r="R1627" t="s">
        <v>3827</v>
      </c>
      <c r="S1627" t="s">
        <v>3828</v>
      </c>
      <c r="T1627" t="s">
        <v>125</v>
      </c>
      <c r="U1627">
        <v>18889411</v>
      </c>
      <c r="V1627" t="s">
        <v>5464</v>
      </c>
      <c r="X1627">
        <v>0.66666668653488159</v>
      </c>
      <c r="Z1627">
        <v>1</v>
      </c>
      <c r="AB1627" t="s">
        <v>130</v>
      </c>
      <c r="AC1627" t="s">
        <v>125</v>
      </c>
      <c r="AD1627" t="s">
        <v>125</v>
      </c>
      <c r="AE1627" t="s">
        <v>125</v>
      </c>
      <c r="AF1627" t="s">
        <v>125</v>
      </c>
      <c r="AG1627" t="s">
        <v>130</v>
      </c>
    </row>
    <row r="1628" spans="1:33" x14ac:dyDescent="0.2">
      <c r="A1628">
        <v>128</v>
      </c>
      <c r="B1628">
        <v>19313</v>
      </c>
      <c r="C1628" t="s">
        <v>5419</v>
      </c>
      <c r="D1628" t="s">
        <v>4673</v>
      </c>
      <c r="E1628" t="s">
        <v>3665</v>
      </c>
      <c r="F1628" t="s">
        <v>3735</v>
      </c>
      <c r="G1628">
        <v>2</v>
      </c>
      <c r="H1628">
        <v>0</v>
      </c>
      <c r="I1628" t="s">
        <v>794</v>
      </c>
      <c r="J1628" t="s">
        <v>5420</v>
      </c>
      <c r="M1628" t="s">
        <v>5421</v>
      </c>
      <c r="N1628">
        <v>161887</v>
      </c>
      <c r="O1628" t="b">
        <v>0</v>
      </c>
      <c r="P1628">
        <v>23805</v>
      </c>
      <c r="Q1628" t="s">
        <v>5479</v>
      </c>
      <c r="R1628" t="s">
        <v>3739</v>
      </c>
      <c r="S1628" t="s">
        <v>3740</v>
      </c>
      <c r="T1628" t="s">
        <v>130</v>
      </c>
      <c r="U1628">
        <v>18888758</v>
      </c>
      <c r="V1628" t="s">
        <v>3759</v>
      </c>
      <c r="X1628">
        <v>0</v>
      </c>
      <c r="Z1628">
        <v>120</v>
      </c>
      <c r="AB1628" t="s">
        <v>130</v>
      </c>
      <c r="AC1628" t="s">
        <v>125</v>
      </c>
      <c r="AD1628" t="s">
        <v>125</v>
      </c>
      <c r="AE1628" t="s">
        <v>125</v>
      </c>
      <c r="AF1628" t="s">
        <v>125</v>
      </c>
      <c r="AG1628" t="s">
        <v>130</v>
      </c>
    </row>
    <row r="1629" spans="1:33" x14ac:dyDescent="0.2">
      <c r="A1629">
        <v>128</v>
      </c>
      <c r="B1629">
        <v>19313</v>
      </c>
      <c r="C1629" t="s">
        <v>5419</v>
      </c>
      <c r="D1629" t="s">
        <v>4673</v>
      </c>
      <c r="E1629" t="s">
        <v>3665</v>
      </c>
      <c r="F1629" t="s">
        <v>3735</v>
      </c>
      <c r="G1629">
        <v>2</v>
      </c>
      <c r="H1629">
        <v>0</v>
      </c>
      <c r="I1629" t="s">
        <v>794</v>
      </c>
      <c r="J1629" t="s">
        <v>5420</v>
      </c>
      <c r="M1629" t="s">
        <v>5421</v>
      </c>
      <c r="N1629">
        <v>161893</v>
      </c>
      <c r="O1629" t="b">
        <v>0</v>
      </c>
      <c r="P1629">
        <v>23810</v>
      </c>
      <c r="Q1629" t="s">
        <v>5480</v>
      </c>
      <c r="R1629" t="s">
        <v>3739</v>
      </c>
      <c r="S1629" t="s">
        <v>3740</v>
      </c>
      <c r="T1629" t="s">
        <v>130</v>
      </c>
      <c r="U1629">
        <v>18890049</v>
      </c>
      <c r="V1629" t="s">
        <v>4929</v>
      </c>
      <c r="X1629">
        <v>0</v>
      </c>
      <c r="Z1629">
        <v>100</v>
      </c>
      <c r="AB1629" t="s">
        <v>130</v>
      </c>
      <c r="AC1629" t="s">
        <v>125</v>
      </c>
      <c r="AD1629" t="s">
        <v>125</v>
      </c>
      <c r="AE1629" t="s">
        <v>125</v>
      </c>
      <c r="AF1629" t="s">
        <v>125</v>
      </c>
      <c r="AG1629" t="s">
        <v>130</v>
      </c>
    </row>
    <row r="1630" spans="1:33" x14ac:dyDescent="0.2">
      <c r="A1630">
        <v>128</v>
      </c>
      <c r="B1630">
        <v>19313</v>
      </c>
      <c r="C1630" t="s">
        <v>5419</v>
      </c>
      <c r="D1630" t="s">
        <v>4673</v>
      </c>
      <c r="E1630" t="s">
        <v>3665</v>
      </c>
      <c r="F1630" t="s">
        <v>3735</v>
      </c>
      <c r="G1630">
        <v>2</v>
      </c>
      <c r="H1630">
        <v>0</v>
      </c>
      <c r="I1630" t="s">
        <v>794</v>
      </c>
      <c r="J1630" t="s">
        <v>5420</v>
      </c>
      <c r="M1630" t="s">
        <v>5421</v>
      </c>
      <c r="N1630">
        <v>161892</v>
      </c>
      <c r="O1630" t="b">
        <v>0</v>
      </c>
      <c r="P1630">
        <v>23809</v>
      </c>
      <c r="Q1630" t="s">
        <v>5481</v>
      </c>
      <c r="R1630" t="s">
        <v>3739</v>
      </c>
      <c r="S1630" t="s">
        <v>3740</v>
      </c>
      <c r="T1630" t="s">
        <v>130</v>
      </c>
      <c r="U1630">
        <v>18889982</v>
      </c>
      <c r="V1630" t="s">
        <v>3744</v>
      </c>
      <c r="AB1630" t="s">
        <v>130</v>
      </c>
      <c r="AC1630" t="s">
        <v>125</v>
      </c>
      <c r="AD1630" t="s">
        <v>125</v>
      </c>
      <c r="AE1630" t="s">
        <v>125</v>
      </c>
      <c r="AF1630" t="s">
        <v>125</v>
      </c>
      <c r="AG1630" t="s">
        <v>130</v>
      </c>
    </row>
    <row r="1631" spans="1:33" x14ac:dyDescent="0.2">
      <c r="A1631">
        <v>128</v>
      </c>
      <c r="B1631">
        <v>19313</v>
      </c>
      <c r="C1631" t="s">
        <v>5419</v>
      </c>
      <c r="D1631" t="s">
        <v>4673</v>
      </c>
      <c r="E1631" t="s">
        <v>3665</v>
      </c>
      <c r="F1631" t="s">
        <v>3735</v>
      </c>
      <c r="G1631">
        <v>2</v>
      </c>
      <c r="H1631">
        <v>0</v>
      </c>
      <c r="I1631" t="s">
        <v>794</v>
      </c>
      <c r="J1631" t="s">
        <v>5420</v>
      </c>
      <c r="M1631" t="s">
        <v>5421</v>
      </c>
      <c r="N1631">
        <v>161891</v>
      </c>
      <c r="O1631" t="b">
        <v>0</v>
      </c>
      <c r="P1631">
        <v>23808</v>
      </c>
      <c r="Q1631" t="s">
        <v>5482</v>
      </c>
      <c r="R1631" t="s">
        <v>3739</v>
      </c>
      <c r="S1631" t="s">
        <v>3740</v>
      </c>
      <c r="T1631" t="s">
        <v>130</v>
      </c>
      <c r="U1631">
        <v>18889966</v>
      </c>
      <c r="V1631" t="s">
        <v>3744</v>
      </c>
      <c r="AB1631" t="s">
        <v>130</v>
      </c>
      <c r="AC1631" t="s">
        <v>125</v>
      </c>
      <c r="AD1631" t="s">
        <v>125</v>
      </c>
      <c r="AE1631" t="s">
        <v>125</v>
      </c>
      <c r="AF1631" t="s">
        <v>125</v>
      </c>
      <c r="AG1631" t="s">
        <v>130</v>
      </c>
    </row>
    <row r="1632" spans="1:33" x14ac:dyDescent="0.2">
      <c r="A1632">
        <v>128</v>
      </c>
      <c r="B1632">
        <v>19313</v>
      </c>
      <c r="C1632" t="s">
        <v>5419</v>
      </c>
      <c r="D1632" t="s">
        <v>4673</v>
      </c>
      <c r="E1632" t="s">
        <v>3665</v>
      </c>
      <c r="F1632" t="s">
        <v>3735</v>
      </c>
      <c r="G1632">
        <v>2</v>
      </c>
      <c r="H1632">
        <v>0</v>
      </c>
      <c r="I1632" t="s">
        <v>794</v>
      </c>
      <c r="J1632" t="s">
        <v>5420</v>
      </c>
      <c r="M1632" t="s">
        <v>5421</v>
      </c>
      <c r="N1632">
        <v>161896</v>
      </c>
      <c r="O1632" t="b">
        <v>0</v>
      </c>
      <c r="P1632">
        <v>23813</v>
      </c>
      <c r="Q1632" t="s">
        <v>5483</v>
      </c>
      <c r="R1632" t="s">
        <v>3739</v>
      </c>
      <c r="S1632" t="s">
        <v>3740</v>
      </c>
      <c r="T1632" t="s">
        <v>130</v>
      </c>
      <c r="U1632">
        <v>18890166</v>
      </c>
      <c r="V1632" t="s">
        <v>4929</v>
      </c>
      <c r="X1632">
        <v>0</v>
      </c>
      <c r="Z1632">
        <v>100</v>
      </c>
      <c r="AB1632" t="s">
        <v>130</v>
      </c>
      <c r="AC1632" t="s">
        <v>125</v>
      </c>
      <c r="AD1632" t="s">
        <v>125</v>
      </c>
      <c r="AE1632" t="s">
        <v>125</v>
      </c>
      <c r="AF1632" t="s">
        <v>125</v>
      </c>
      <c r="AG1632" t="s">
        <v>130</v>
      </c>
    </row>
    <row r="1633" spans="1:33" x14ac:dyDescent="0.2">
      <c r="A1633">
        <v>128</v>
      </c>
      <c r="B1633">
        <v>19313</v>
      </c>
      <c r="C1633" t="s">
        <v>5419</v>
      </c>
      <c r="D1633" t="s">
        <v>4673</v>
      </c>
      <c r="E1633" t="s">
        <v>3665</v>
      </c>
      <c r="F1633" t="s">
        <v>3735</v>
      </c>
      <c r="G1633">
        <v>2</v>
      </c>
      <c r="H1633">
        <v>0</v>
      </c>
      <c r="I1633" t="s">
        <v>794</v>
      </c>
      <c r="J1633" t="s">
        <v>5420</v>
      </c>
      <c r="M1633" t="s">
        <v>5421</v>
      </c>
      <c r="N1633">
        <v>161895</v>
      </c>
      <c r="O1633" t="b">
        <v>0</v>
      </c>
      <c r="P1633">
        <v>23812</v>
      </c>
      <c r="Q1633" t="s">
        <v>5484</v>
      </c>
      <c r="R1633" t="s">
        <v>3739</v>
      </c>
      <c r="S1633" t="s">
        <v>3740</v>
      </c>
      <c r="T1633" t="s">
        <v>130</v>
      </c>
      <c r="U1633">
        <v>18890134</v>
      </c>
      <c r="V1633" t="s">
        <v>3744</v>
      </c>
      <c r="AB1633" t="s">
        <v>130</v>
      </c>
      <c r="AC1633" t="s">
        <v>125</v>
      </c>
      <c r="AD1633" t="s">
        <v>125</v>
      </c>
      <c r="AE1633" t="s">
        <v>125</v>
      </c>
      <c r="AF1633" t="s">
        <v>125</v>
      </c>
      <c r="AG1633" t="s">
        <v>130</v>
      </c>
    </row>
    <row r="1634" spans="1:33" x14ac:dyDescent="0.2">
      <c r="A1634">
        <v>128</v>
      </c>
      <c r="B1634">
        <v>19313</v>
      </c>
      <c r="C1634" t="s">
        <v>5419</v>
      </c>
      <c r="D1634" t="s">
        <v>4673</v>
      </c>
      <c r="E1634" t="s">
        <v>3665</v>
      </c>
      <c r="F1634" t="s">
        <v>3735</v>
      </c>
      <c r="G1634">
        <v>2</v>
      </c>
      <c r="H1634">
        <v>0</v>
      </c>
      <c r="I1634" t="s">
        <v>794</v>
      </c>
      <c r="J1634" t="s">
        <v>5420</v>
      </c>
      <c r="M1634" t="s">
        <v>5421</v>
      </c>
      <c r="N1634">
        <v>161894</v>
      </c>
      <c r="O1634" t="b">
        <v>0</v>
      </c>
      <c r="P1634">
        <v>23811</v>
      </c>
      <c r="Q1634" t="s">
        <v>5485</v>
      </c>
      <c r="R1634" t="s">
        <v>3739</v>
      </c>
      <c r="S1634" t="s">
        <v>3740</v>
      </c>
      <c r="T1634" t="s">
        <v>130</v>
      </c>
      <c r="U1634">
        <v>18890133</v>
      </c>
      <c r="V1634" t="s">
        <v>3744</v>
      </c>
      <c r="AB1634" t="s">
        <v>130</v>
      </c>
      <c r="AC1634" t="s">
        <v>125</v>
      </c>
      <c r="AD1634" t="s">
        <v>125</v>
      </c>
      <c r="AE1634" t="s">
        <v>125</v>
      </c>
      <c r="AF1634" t="s">
        <v>125</v>
      </c>
      <c r="AG1634" t="s">
        <v>130</v>
      </c>
    </row>
    <row r="1635" spans="1:33" x14ac:dyDescent="0.2">
      <c r="A1635">
        <v>128</v>
      </c>
      <c r="B1635">
        <v>19313</v>
      </c>
      <c r="C1635" t="s">
        <v>5419</v>
      </c>
      <c r="D1635" t="s">
        <v>4673</v>
      </c>
      <c r="E1635" t="s">
        <v>3665</v>
      </c>
      <c r="F1635" t="s">
        <v>3735</v>
      </c>
      <c r="G1635">
        <v>2</v>
      </c>
      <c r="H1635">
        <v>0</v>
      </c>
      <c r="I1635" t="s">
        <v>794</v>
      </c>
      <c r="J1635" t="s">
        <v>5420</v>
      </c>
      <c r="M1635" t="s">
        <v>5421</v>
      </c>
      <c r="N1635">
        <v>161899</v>
      </c>
      <c r="O1635" t="b">
        <v>0</v>
      </c>
      <c r="P1635">
        <v>23816</v>
      </c>
      <c r="Q1635" t="s">
        <v>5486</v>
      </c>
      <c r="R1635" t="s">
        <v>3739</v>
      </c>
      <c r="S1635" t="s">
        <v>3740</v>
      </c>
      <c r="T1635" t="s">
        <v>130</v>
      </c>
      <c r="U1635">
        <v>18890198</v>
      </c>
      <c r="V1635" t="s">
        <v>4929</v>
      </c>
      <c r="X1635">
        <v>0</v>
      </c>
      <c r="Z1635">
        <v>100</v>
      </c>
      <c r="AB1635" t="s">
        <v>130</v>
      </c>
      <c r="AC1635" t="s">
        <v>125</v>
      </c>
      <c r="AD1635" t="s">
        <v>125</v>
      </c>
      <c r="AE1635" t="s">
        <v>125</v>
      </c>
      <c r="AF1635" t="s">
        <v>125</v>
      </c>
      <c r="AG1635" t="s">
        <v>130</v>
      </c>
    </row>
    <row r="1636" spans="1:33" x14ac:dyDescent="0.2">
      <c r="A1636">
        <v>128</v>
      </c>
      <c r="B1636">
        <v>19313</v>
      </c>
      <c r="C1636" t="s">
        <v>5419</v>
      </c>
      <c r="D1636" t="s">
        <v>4673</v>
      </c>
      <c r="E1636" t="s">
        <v>3665</v>
      </c>
      <c r="F1636" t="s">
        <v>3735</v>
      </c>
      <c r="G1636">
        <v>2</v>
      </c>
      <c r="H1636">
        <v>0</v>
      </c>
      <c r="I1636" t="s">
        <v>794</v>
      </c>
      <c r="J1636" t="s">
        <v>5420</v>
      </c>
      <c r="M1636" t="s">
        <v>5421</v>
      </c>
      <c r="N1636">
        <v>161898</v>
      </c>
      <c r="O1636" t="b">
        <v>0</v>
      </c>
      <c r="P1636">
        <v>23815</v>
      </c>
      <c r="Q1636" t="s">
        <v>5487</v>
      </c>
      <c r="R1636" t="s">
        <v>3739</v>
      </c>
      <c r="S1636" t="s">
        <v>3740</v>
      </c>
      <c r="T1636" t="s">
        <v>130</v>
      </c>
      <c r="U1636">
        <v>18890189</v>
      </c>
      <c r="V1636" t="s">
        <v>3744</v>
      </c>
      <c r="AB1636" t="s">
        <v>130</v>
      </c>
      <c r="AC1636" t="s">
        <v>125</v>
      </c>
      <c r="AD1636" t="s">
        <v>125</v>
      </c>
      <c r="AE1636" t="s">
        <v>125</v>
      </c>
      <c r="AF1636" t="s">
        <v>125</v>
      </c>
      <c r="AG1636" t="s">
        <v>130</v>
      </c>
    </row>
    <row r="1637" spans="1:33" x14ac:dyDescent="0.2">
      <c r="A1637">
        <v>128</v>
      </c>
      <c r="B1637">
        <v>19313</v>
      </c>
      <c r="C1637" t="s">
        <v>5419</v>
      </c>
      <c r="D1637" t="s">
        <v>4673</v>
      </c>
      <c r="E1637" t="s">
        <v>3665</v>
      </c>
      <c r="F1637" t="s">
        <v>3735</v>
      </c>
      <c r="G1637">
        <v>2</v>
      </c>
      <c r="H1637">
        <v>0</v>
      </c>
      <c r="I1637" t="s">
        <v>794</v>
      </c>
      <c r="J1637" t="s">
        <v>5420</v>
      </c>
      <c r="M1637" t="s">
        <v>5421</v>
      </c>
      <c r="N1637">
        <v>161897</v>
      </c>
      <c r="O1637" t="b">
        <v>0</v>
      </c>
      <c r="P1637">
        <v>23814</v>
      </c>
      <c r="Q1637" t="s">
        <v>5488</v>
      </c>
      <c r="R1637" t="s">
        <v>3739</v>
      </c>
      <c r="S1637" t="s">
        <v>3740</v>
      </c>
      <c r="T1637" t="s">
        <v>130</v>
      </c>
      <c r="U1637">
        <v>18890171</v>
      </c>
      <c r="V1637" t="s">
        <v>3744</v>
      </c>
      <c r="AB1637" t="s">
        <v>130</v>
      </c>
      <c r="AC1637" t="s">
        <v>125</v>
      </c>
      <c r="AD1637" t="s">
        <v>125</v>
      </c>
      <c r="AE1637" t="s">
        <v>125</v>
      </c>
      <c r="AF1637" t="s">
        <v>125</v>
      </c>
      <c r="AG1637" t="s">
        <v>130</v>
      </c>
    </row>
    <row r="1638" spans="1:33" x14ac:dyDescent="0.2">
      <c r="A1638">
        <v>128</v>
      </c>
      <c r="B1638">
        <v>19313</v>
      </c>
      <c r="C1638" t="s">
        <v>5419</v>
      </c>
      <c r="D1638" t="s">
        <v>4673</v>
      </c>
      <c r="E1638" t="s">
        <v>3665</v>
      </c>
      <c r="F1638" t="s">
        <v>3735</v>
      </c>
      <c r="G1638">
        <v>2</v>
      </c>
      <c r="H1638">
        <v>0</v>
      </c>
      <c r="I1638" t="s">
        <v>794</v>
      </c>
      <c r="J1638" t="s">
        <v>5420</v>
      </c>
      <c r="M1638" t="s">
        <v>5421</v>
      </c>
      <c r="N1638">
        <v>161957</v>
      </c>
      <c r="O1638" t="b">
        <v>0</v>
      </c>
      <c r="P1638">
        <v>23835</v>
      </c>
      <c r="Q1638" t="s">
        <v>5489</v>
      </c>
      <c r="R1638" t="s">
        <v>3739</v>
      </c>
      <c r="S1638" t="s">
        <v>3740</v>
      </c>
      <c r="T1638" t="s">
        <v>130</v>
      </c>
      <c r="U1638">
        <v>18910998</v>
      </c>
      <c r="V1638" t="s">
        <v>4929</v>
      </c>
      <c r="X1638">
        <v>0</v>
      </c>
      <c r="Z1638">
        <v>100</v>
      </c>
      <c r="AB1638" t="s">
        <v>130</v>
      </c>
      <c r="AC1638" t="s">
        <v>125</v>
      </c>
      <c r="AD1638" t="s">
        <v>125</v>
      </c>
      <c r="AE1638" t="s">
        <v>125</v>
      </c>
      <c r="AF1638" t="s">
        <v>125</v>
      </c>
      <c r="AG1638" t="s">
        <v>130</v>
      </c>
    </row>
    <row r="1639" spans="1:33" x14ac:dyDescent="0.2">
      <c r="A1639">
        <v>128</v>
      </c>
      <c r="B1639">
        <v>19313</v>
      </c>
      <c r="C1639" t="s">
        <v>5419</v>
      </c>
      <c r="D1639" t="s">
        <v>4673</v>
      </c>
      <c r="E1639" t="s">
        <v>3665</v>
      </c>
      <c r="F1639" t="s">
        <v>3735</v>
      </c>
      <c r="G1639">
        <v>2</v>
      </c>
      <c r="H1639">
        <v>0</v>
      </c>
      <c r="I1639" t="s">
        <v>794</v>
      </c>
      <c r="J1639" t="s">
        <v>5420</v>
      </c>
      <c r="M1639" t="s">
        <v>5421</v>
      </c>
      <c r="N1639">
        <v>161956</v>
      </c>
      <c r="O1639" t="b">
        <v>0</v>
      </c>
      <c r="P1639">
        <v>23834</v>
      </c>
      <c r="Q1639" t="s">
        <v>5490</v>
      </c>
      <c r="R1639" t="s">
        <v>3739</v>
      </c>
      <c r="S1639" t="s">
        <v>3740</v>
      </c>
      <c r="T1639" t="s">
        <v>130</v>
      </c>
      <c r="U1639">
        <v>18910792</v>
      </c>
      <c r="V1639" t="s">
        <v>3744</v>
      </c>
      <c r="AB1639" t="s">
        <v>130</v>
      </c>
      <c r="AC1639" t="s">
        <v>125</v>
      </c>
      <c r="AD1639" t="s">
        <v>125</v>
      </c>
      <c r="AE1639" t="s">
        <v>125</v>
      </c>
      <c r="AF1639" t="s">
        <v>125</v>
      </c>
      <c r="AG1639" t="s">
        <v>130</v>
      </c>
    </row>
    <row r="1640" spans="1:33" x14ac:dyDescent="0.2">
      <c r="A1640">
        <v>128</v>
      </c>
      <c r="B1640">
        <v>19313</v>
      </c>
      <c r="C1640" t="s">
        <v>5419</v>
      </c>
      <c r="D1640" t="s">
        <v>4673</v>
      </c>
      <c r="E1640" t="s">
        <v>3665</v>
      </c>
      <c r="F1640" t="s">
        <v>3735</v>
      </c>
      <c r="G1640">
        <v>2</v>
      </c>
      <c r="H1640">
        <v>0</v>
      </c>
      <c r="I1640" t="s">
        <v>794</v>
      </c>
      <c r="J1640" t="s">
        <v>5420</v>
      </c>
      <c r="M1640" t="s">
        <v>5421</v>
      </c>
      <c r="N1640">
        <v>161949</v>
      </c>
      <c r="O1640" t="b">
        <v>0</v>
      </c>
      <c r="P1640">
        <v>23827</v>
      </c>
      <c r="Q1640" t="s">
        <v>5491</v>
      </c>
      <c r="R1640" t="s">
        <v>3739</v>
      </c>
      <c r="S1640" t="s">
        <v>3740</v>
      </c>
      <c r="T1640" t="s">
        <v>130</v>
      </c>
      <c r="U1640">
        <v>18910762</v>
      </c>
      <c r="V1640" t="s">
        <v>3744</v>
      </c>
      <c r="AB1640" t="s">
        <v>130</v>
      </c>
      <c r="AC1640" t="s">
        <v>125</v>
      </c>
      <c r="AD1640" t="s">
        <v>125</v>
      </c>
      <c r="AE1640" t="s">
        <v>125</v>
      </c>
      <c r="AF1640" t="s">
        <v>125</v>
      </c>
      <c r="AG1640" t="s">
        <v>130</v>
      </c>
    </row>
    <row r="1641" spans="1:33" x14ac:dyDescent="0.2">
      <c r="A1641">
        <v>128</v>
      </c>
      <c r="B1641">
        <v>19313</v>
      </c>
      <c r="C1641" t="s">
        <v>5419</v>
      </c>
      <c r="D1641" t="s">
        <v>4673</v>
      </c>
      <c r="E1641" t="s">
        <v>3665</v>
      </c>
      <c r="F1641" t="s">
        <v>3735</v>
      </c>
      <c r="G1641">
        <v>2</v>
      </c>
      <c r="H1641">
        <v>0</v>
      </c>
      <c r="I1641" t="s">
        <v>794</v>
      </c>
      <c r="J1641" t="s">
        <v>5420</v>
      </c>
      <c r="M1641" t="s">
        <v>5421</v>
      </c>
      <c r="N1641">
        <v>161958</v>
      </c>
      <c r="O1641" t="b">
        <v>0</v>
      </c>
      <c r="P1641">
        <v>23836</v>
      </c>
      <c r="Q1641" t="s">
        <v>5492</v>
      </c>
      <c r="R1641" t="s">
        <v>3827</v>
      </c>
      <c r="S1641" t="s">
        <v>3828</v>
      </c>
      <c r="T1641" t="s">
        <v>125</v>
      </c>
      <c r="U1641">
        <v>18911271</v>
      </c>
      <c r="V1641" t="s">
        <v>5464</v>
      </c>
      <c r="X1641">
        <v>0.66666668653488159</v>
      </c>
      <c r="Z1641">
        <v>1</v>
      </c>
      <c r="AB1641" t="s">
        <v>130</v>
      </c>
      <c r="AC1641" t="s">
        <v>125</v>
      </c>
      <c r="AD1641" t="s">
        <v>125</v>
      </c>
      <c r="AE1641" t="s">
        <v>125</v>
      </c>
      <c r="AF1641" t="s">
        <v>125</v>
      </c>
      <c r="AG1641" t="s">
        <v>130</v>
      </c>
    </row>
    <row r="1642" spans="1:33" x14ac:dyDescent="0.2">
      <c r="A1642">
        <v>128</v>
      </c>
      <c r="B1642">
        <v>19313</v>
      </c>
      <c r="C1642" t="s">
        <v>5419</v>
      </c>
      <c r="D1642" t="s">
        <v>4673</v>
      </c>
      <c r="E1642" t="s">
        <v>3665</v>
      </c>
      <c r="F1642" t="s">
        <v>3735</v>
      </c>
      <c r="G1642">
        <v>2</v>
      </c>
      <c r="H1642">
        <v>0</v>
      </c>
      <c r="I1642" t="s">
        <v>794</v>
      </c>
      <c r="J1642" t="s">
        <v>5420</v>
      </c>
      <c r="M1642" t="s">
        <v>5421</v>
      </c>
      <c r="N1642">
        <v>161961</v>
      </c>
      <c r="O1642" t="b">
        <v>0</v>
      </c>
      <c r="P1642">
        <v>23839</v>
      </c>
      <c r="Q1642" t="s">
        <v>5493</v>
      </c>
      <c r="R1642" t="s">
        <v>3739</v>
      </c>
      <c r="S1642" t="s">
        <v>3740</v>
      </c>
      <c r="T1642" t="s">
        <v>130</v>
      </c>
      <c r="U1642">
        <v>18911400</v>
      </c>
      <c r="V1642" t="s">
        <v>4929</v>
      </c>
      <c r="X1642">
        <v>0</v>
      </c>
      <c r="Z1642">
        <v>100</v>
      </c>
      <c r="AB1642" t="s">
        <v>130</v>
      </c>
      <c r="AC1642" t="s">
        <v>125</v>
      </c>
      <c r="AD1642" t="s">
        <v>125</v>
      </c>
      <c r="AE1642" t="s">
        <v>125</v>
      </c>
      <c r="AF1642" t="s">
        <v>125</v>
      </c>
      <c r="AG1642" t="s">
        <v>130</v>
      </c>
    </row>
    <row r="1643" spans="1:33" x14ac:dyDescent="0.2">
      <c r="A1643">
        <v>128</v>
      </c>
      <c r="B1643">
        <v>19313</v>
      </c>
      <c r="C1643" t="s">
        <v>5419</v>
      </c>
      <c r="D1643" t="s">
        <v>4673</v>
      </c>
      <c r="E1643" t="s">
        <v>3665</v>
      </c>
      <c r="F1643" t="s">
        <v>3735</v>
      </c>
      <c r="G1643">
        <v>2</v>
      </c>
      <c r="H1643">
        <v>0</v>
      </c>
      <c r="I1643" t="s">
        <v>794</v>
      </c>
      <c r="J1643" t="s">
        <v>5420</v>
      </c>
      <c r="M1643" t="s">
        <v>5421</v>
      </c>
      <c r="N1643">
        <v>161960</v>
      </c>
      <c r="O1643" t="b">
        <v>0</v>
      </c>
      <c r="P1643">
        <v>23838</v>
      </c>
      <c r="Q1643" t="s">
        <v>5494</v>
      </c>
      <c r="R1643" t="s">
        <v>3739</v>
      </c>
      <c r="S1643" t="s">
        <v>3740</v>
      </c>
      <c r="T1643" t="s">
        <v>130</v>
      </c>
      <c r="U1643">
        <v>18911328</v>
      </c>
      <c r="V1643" t="s">
        <v>3744</v>
      </c>
      <c r="AB1643" t="s">
        <v>130</v>
      </c>
      <c r="AC1643" t="s">
        <v>125</v>
      </c>
      <c r="AD1643" t="s">
        <v>125</v>
      </c>
      <c r="AE1643" t="s">
        <v>125</v>
      </c>
      <c r="AF1643" t="s">
        <v>125</v>
      </c>
      <c r="AG1643" t="s">
        <v>130</v>
      </c>
    </row>
    <row r="1644" spans="1:33" x14ac:dyDescent="0.2">
      <c r="A1644">
        <v>128</v>
      </c>
      <c r="B1644">
        <v>19313</v>
      </c>
      <c r="C1644" t="s">
        <v>5419</v>
      </c>
      <c r="D1644" t="s">
        <v>4673</v>
      </c>
      <c r="E1644" t="s">
        <v>3665</v>
      </c>
      <c r="F1644" t="s">
        <v>3735</v>
      </c>
      <c r="G1644">
        <v>2</v>
      </c>
      <c r="H1644">
        <v>0</v>
      </c>
      <c r="I1644" t="s">
        <v>794</v>
      </c>
      <c r="J1644" t="s">
        <v>5420</v>
      </c>
      <c r="M1644" t="s">
        <v>5421</v>
      </c>
      <c r="N1644">
        <v>161959</v>
      </c>
      <c r="O1644" t="b">
        <v>0</v>
      </c>
      <c r="P1644">
        <v>23837</v>
      </c>
      <c r="Q1644" t="s">
        <v>5495</v>
      </c>
      <c r="R1644" t="s">
        <v>3739</v>
      </c>
      <c r="S1644" t="s">
        <v>3740</v>
      </c>
      <c r="T1644" t="s">
        <v>130</v>
      </c>
      <c r="U1644">
        <v>18911304</v>
      </c>
      <c r="V1644" t="s">
        <v>3744</v>
      </c>
      <c r="AB1644" t="s">
        <v>130</v>
      </c>
      <c r="AC1644" t="s">
        <v>125</v>
      </c>
      <c r="AD1644" t="s">
        <v>125</v>
      </c>
      <c r="AE1644" t="s">
        <v>125</v>
      </c>
      <c r="AF1644" t="s">
        <v>125</v>
      </c>
      <c r="AG1644" t="s">
        <v>130</v>
      </c>
    </row>
    <row r="1645" spans="1:33" x14ac:dyDescent="0.2">
      <c r="A1645">
        <v>128</v>
      </c>
      <c r="B1645">
        <v>19313</v>
      </c>
      <c r="C1645" t="s">
        <v>5419</v>
      </c>
      <c r="D1645" t="s">
        <v>4673</v>
      </c>
      <c r="E1645" t="s">
        <v>3665</v>
      </c>
      <c r="F1645" t="s">
        <v>3735</v>
      </c>
      <c r="G1645">
        <v>2</v>
      </c>
      <c r="H1645">
        <v>0</v>
      </c>
      <c r="I1645" t="s">
        <v>794</v>
      </c>
      <c r="J1645" t="s">
        <v>5420</v>
      </c>
      <c r="M1645" t="s">
        <v>5421</v>
      </c>
      <c r="N1645">
        <v>161964</v>
      </c>
      <c r="O1645" t="b">
        <v>0</v>
      </c>
      <c r="P1645">
        <v>23842</v>
      </c>
      <c r="Q1645" t="s">
        <v>5496</v>
      </c>
      <c r="R1645" t="s">
        <v>3739</v>
      </c>
      <c r="S1645" t="s">
        <v>3740</v>
      </c>
      <c r="T1645" t="s">
        <v>130</v>
      </c>
      <c r="U1645">
        <v>18911482</v>
      </c>
      <c r="V1645" t="s">
        <v>4929</v>
      </c>
      <c r="X1645">
        <v>0</v>
      </c>
      <c r="Z1645">
        <v>100</v>
      </c>
      <c r="AB1645" t="s">
        <v>130</v>
      </c>
      <c r="AC1645" t="s">
        <v>125</v>
      </c>
      <c r="AD1645" t="s">
        <v>125</v>
      </c>
      <c r="AE1645" t="s">
        <v>125</v>
      </c>
      <c r="AF1645" t="s">
        <v>125</v>
      </c>
      <c r="AG1645" t="s">
        <v>130</v>
      </c>
    </row>
    <row r="1646" spans="1:33" x14ac:dyDescent="0.2">
      <c r="A1646">
        <v>128</v>
      </c>
      <c r="B1646">
        <v>19313</v>
      </c>
      <c r="C1646" t="s">
        <v>5419</v>
      </c>
      <c r="D1646" t="s">
        <v>4673</v>
      </c>
      <c r="E1646" t="s">
        <v>3665</v>
      </c>
      <c r="F1646" t="s">
        <v>3735</v>
      </c>
      <c r="G1646">
        <v>2</v>
      </c>
      <c r="H1646">
        <v>0</v>
      </c>
      <c r="I1646" t="s">
        <v>794</v>
      </c>
      <c r="J1646" t="s">
        <v>5420</v>
      </c>
      <c r="M1646" t="s">
        <v>5421</v>
      </c>
      <c r="N1646">
        <v>161963</v>
      </c>
      <c r="O1646" t="b">
        <v>0</v>
      </c>
      <c r="P1646">
        <v>23841</v>
      </c>
      <c r="Q1646" t="s">
        <v>5497</v>
      </c>
      <c r="R1646" t="s">
        <v>3739</v>
      </c>
      <c r="S1646" t="s">
        <v>3740</v>
      </c>
      <c r="T1646" t="s">
        <v>130</v>
      </c>
      <c r="U1646">
        <v>18911481</v>
      </c>
      <c r="V1646" t="s">
        <v>3744</v>
      </c>
      <c r="AB1646" t="s">
        <v>130</v>
      </c>
      <c r="AC1646" t="s">
        <v>125</v>
      </c>
      <c r="AD1646" t="s">
        <v>125</v>
      </c>
      <c r="AE1646" t="s">
        <v>125</v>
      </c>
      <c r="AF1646" t="s">
        <v>125</v>
      </c>
      <c r="AG1646" t="s">
        <v>130</v>
      </c>
    </row>
    <row r="1647" spans="1:33" x14ac:dyDescent="0.2">
      <c r="A1647">
        <v>128</v>
      </c>
      <c r="B1647">
        <v>19313</v>
      </c>
      <c r="C1647" t="s">
        <v>5419</v>
      </c>
      <c r="D1647" t="s">
        <v>4673</v>
      </c>
      <c r="E1647" t="s">
        <v>3665</v>
      </c>
      <c r="F1647" t="s">
        <v>3735</v>
      </c>
      <c r="G1647">
        <v>2</v>
      </c>
      <c r="H1647">
        <v>0</v>
      </c>
      <c r="I1647" t="s">
        <v>794</v>
      </c>
      <c r="J1647" t="s">
        <v>5420</v>
      </c>
      <c r="M1647" t="s">
        <v>5421</v>
      </c>
      <c r="N1647">
        <v>161962</v>
      </c>
      <c r="O1647" t="b">
        <v>0</v>
      </c>
      <c r="P1647">
        <v>23840</v>
      </c>
      <c r="Q1647" t="s">
        <v>5498</v>
      </c>
      <c r="R1647" t="s">
        <v>3739</v>
      </c>
      <c r="S1647" t="s">
        <v>3740</v>
      </c>
      <c r="T1647" t="s">
        <v>130</v>
      </c>
      <c r="U1647">
        <v>18911472</v>
      </c>
      <c r="V1647" t="s">
        <v>3744</v>
      </c>
      <c r="AB1647" t="s">
        <v>130</v>
      </c>
      <c r="AC1647" t="s">
        <v>125</v>
      </c>
      <c r="AD1647" t="s">
        <v>125</v>
      </c>
      <c r="AE1647" t="s">
        <v>125</v>
      </c>
      <c r="AF1647" t="s">
        <v>125</v>
      </c>
      <c r="AG1647" t="s">
        <v>130</v>
      </c>
    </row>
    <row r="1648" spans="1:33" x14ac:dyDescent="0.2">
      <c r="A1648">
        <v>128</v>
      </c>
      <c r="B1648">
        <v>19313</v>
      </c>
      <c r="C1648" t="s">
        <v>5419</v>
      </c>
      <c r="D1648" t="s">
        <v>4673</v>
      </c>
      <c r="E1648" t="s">
        <v>3665</v>
      </c>
      <c r="F1648" t="s">
        <v>3735</v>
      </c>
      <c r="G1648">
        <v>2</v>
      </c>
      <c r="H1648">
        <v>0</v>
      </c>
      <c r="I1648" t="s">
        <v>794</v>
      </c>
      <c r="J1648" t="s">
        <v>5420</v>
      </c>
      <c r="M1648" t="s">
        <v>5421</v>
      </c>
      <c r="N1648">
        <v>161968</v>
      </c>
      <c r="O1648" t="b">
        <v>0</v>
      </c>
      <c r="P1648">
        <v>23846</v>
      </c>
      <c r="Q1648" t="s">
        <v>5499</v>
      </c>
      <c r="R1648" t="s">
        <v>3739</v>
      </c>
      <c r="S1648" t="s">
        <v>3740</v>
      </c>
      <c r="T1648" t="s">
        <v>130</v>
      </c>
      <c r="U1648">
        <v>18911959</v>
      </c>
      <c r="V1648" t="s">
        <v>3773</v>
      </c>
      <c r="X1648">
        <v>40</v>
      </c>
      <c r="Z1648">
        <v>80</v>
      </c>
      <c r="AB1648" t="s">
        <v>130</v>
      </c>
      <c r="AC1648" t="s">
        <v>125</v>
      </c>
      <c r="AD1648" t="s">
        <v>125</v>
      </c>
      <c r="AE1648" t="s">
        <v>125</v>
      </c>
      <c r="AF1648" t="s">
        <v>125</v>
      </c>
      <c r="AG1648" t="s">
        <v>130</v>
      </c>
    </row>
    <row r="1649" spans="1:33" x14ac:dyDescent="0.2">
      <c r="A1649">
        <v>128</v>
      </c>
      <c r="B1649">
        <v>19313</v>
      </c>
      <c r="C1649" t="s">
        <v>5419</v>
      </c>
      <c r="D1649" t="s">
        <v>4673</v>
      </c>
      <c r="E1649" t="s">
        <v>3665</v>
      </c>
      <c r="F1649" t="s">
        <v>3735</v>
      </c>
      <c r="G1649">
        <v>2</v>
      </c>
      <c r="H1649">
        <v>0</v>
      </c>
      <c r="I1649" t="s">
        <v>794</v>
      </c>
      <c r="J1649" t="s">
        <v>5420</v>
      </c>
      <c r="M1649" t="s">
        <v>5421</v>
      </c>
      <c r="N1649">
        <v>161967</v>
      </c>
      <c r="O1649" t="b">
        <v>0</v>
      </c>
      <c r="P1649">
        <v>23845</v>
      </c>
      <c r="Q1649" t="s">
        <v>5500</v>
      </c>
      <c r="R1649" t="s">
        <v>3739</v>
      </c>
      <c r="S1649" t="s">
        <v>3740</v>
      </c>
      <c r="T1649" t="s">
        <v>130</v>
      </c>
      <c r="U1649">
        <v>18911830</v>
      </c>
      <c r="V1649" t="s">
        <v>4929</v>
      </c>
      <c r="X1649">
        <v>0</v>
      </c>
      <c r="Z1649">
        <v>100</v>
      </c>
      <c r="AB1649" t="s">
        <v>130</v>
      </c>
      <c r="AC1649" t="s">
        <v>125</v>
      </c>
      <c r="AD1649" t="s">
        <v>125</v>
      </c>
      <c r="AE1649" t="s">
        <v>125</v>
      </c>
      <c r="AF1649" t="s">
        <v>125</v>
      </c>
      <c r="AG1649" t="s">
        <v>130</v>
      </c>
    </row>
    <row r="1650" spans="1:33" x14ac:dyDescent="0.2">
      <c r="A1650">
        <v>128</v>
      </c>
      <c r="B1650">
        <v>19313</v>
      </c>
      <c r="C1650" t="s">
        <v>5419</v>
      </c>
      <c r="D1650" t="s">
        <v>4673</v>
      </c>
      <c r="E1650" t="s">
        <v>3665</v>
      </c>
      <c r="F1650" t="s">
        <v>3735</v>
      </c>
      <c r="G1650">
        <v>2</v>
      </c>
      <c r="H1650">
        <v>0</v>
      </c>
      <c r="I1650" t="s">
        <v>794</v>
      </c>
      <c r="J1650" t="s">
        <v>5420</v>
      </c>
      <c r="M1650" t="s">
        <v>5421</v>
      </c>
      <c r="N1650">
        <v>161966</v>
      </c>
      <c r="O1650" t="b">
        <v>0</v>
      </c>
      <c r="P1650">
        <v>23844</v>
      </c>
      <c r="Q1650" t="s">
        <v>5501</v>
      </c>
      <c r="R1650" t="s">
        <v>3739</v>
      </c>
      <c r="S1650" t="s">
        <v>3740</v>
      </c>
      <c r="T1650" t="s">
        <v>130</v>
      </c>
      <c r="U1650">
        <v>18911727</v>
      </c>
      <c r="V1650" t="s">
        <v>3744</v>
      </c>
      <c r="AB1650" t="s">
        <v>130</v>
      </c>
      <c r="AC1650" t="s">
        <v>125</v>
      </c>
      <c r="AD1650" t="s">
        <v>125</v>
      </c>
      <c r="AE1650" t="s">
        <v>125</v>
      </c>
      <c r="AF1650" t="s">
        <v>125</v>
      </c>
      <c r="AG1650" t="s">
        <v>130</v>
      </c>
    </row>
    <row r="1651" spans="1:33" x14ac:dyDescent="0.2">
      <c r="A1651">
        <v>128</v>
      </c>
      <c r="B1651">
        <v>19313</v>
      </c>
      <c r="C1651" t="s">
        <v>5419</v>
      </c>
      <c r="D1651" t="s">
        <v>4673</v>
      </c>
      <c r="E1651" t="s">
        <v>3665</v>
      </c>
      <c r="F1651" t="s">
        <v>3735</v>
      </c>
      <c r="G1651">
        <v>2</v>
      </c>
      <c r="H1651">
        <v>0</v>
      </c>
      <c r="I1651" t="s">
        <v>794</v>
      </c>
      <c r="J1651" t="s">
        <v>5420</v>
      </c>
      <c r="M1651" t="s">
        <v>5421</v>
      </c>
      <c r="N1651">
        <v>161965</v>
      </c>
      <c r="O1651" t="b">
        <v>0</v>
      </c>
      <c r="P1651">
        <v>23843</v>
      </c>
      <c r="Q1651" t="s">
        <v>5502</v>
      </c>
      <c r="R1651" t="s">
        <v>3739</v>
      </c>
      <c r="S1651" t="s">
        <v>3740</v>
      </c>
      <c r="T1651" t="s">
        <v>130</v>
      </c>
      <c r="U1651">
        <v>18911628</v>
      </c>
      <c r="V1651" t="s">
        <v>3744</v>
      </c>
      <c r="AB1651" t="s">
        <v>130</v>
      </c>
      <c r="AC1651" t="s">
        <v>125</v>
      </c>
      <c r="AD1651" t="s">
        <v>125</v>
      </c>
      <c r="AE1651" t="s">
        <v>125</v>
      </c>
      <c r="AF1651" t="s">
        <v>125</v>
      </c>
      <c r="AG1651" t="s">
        <v>130</v>
      </c>
    </row>
    <row r="1652" spans="1:33" x14ac:dyDescent="0.2">
      <c r="A1652">
        <v>128</v>
      </c>
      <c r="B1652">
        <v>19313</v>
      </c>
      <c r="C1652" t="s">
        <v>5419</v>
      </c>
      <c r="D1652" t="s">
        <v>4673</v>
      </c>
      <c r="E1652" t="s">
        <v>3665</v>
      </c>
      <c r="F1652" t="s">
        <v>3735</v>
      </c>
      <c r="G1652">
        <v>2</v>
      </c>
      <c r="H1652">
        <v>0</v>
      </c>
      <c r="I1652" t="s">
        <v>794</v>
      </c>
      <c r="J1652" t="s">
        <v>5420</v>
      </c>
      <c r="M1652" t="s">
        <v>5421</v>
      </c>
      <c r="N1652">
        <v>161969</v>
      </c>
      <c r="O1652" t="b">
        <v>0</v>
      </c>
      <c r="P1652">
        <v>23847</v>
      </c>
      <c r="Q1652" t="s">
        <v>5503</v>
      </c>
      <c r="R1652" t="s">
        <v>3739</v>
      </c>
      <c r="S1652" t="s">
        <v>3740</v>
      </c>
      <c r="T1652" t="s">
        <v>130</v>
      </c>
      <c r="U1652">
        <v>18912075</v>
      </c>
      <c r="V1652" t="s">
        <v>4800</v>
      </c>
      <c r="X1652">
        <v>0</v>
      </c>
      <c r="Z1652">
        <v>100</v>
      </c>
      <c r="AB1652" t="s">
        <v>130</v>
      </c>
      <c r="AC1652" t="s">
        <v>125</v>
      </c>
      <c r="AD1652" t="s">
        <v>125</v>
      </c>
      <c r="AE1652" t="s">
        <v>125</v>
      </c>
      <c r="AF1652" t="s">
        <v>125</v>
      </c>
      <c r="AG1652" t="s">
        <v>130</v>
      </c>
    </row>
    <row r="1653" spans="1:33" x14ac:dyDescent="0.2">
      <c r="A1653">
        <v>128</v>
      </c>
      <c r="B1653">
        <v>19313</v>
      </c>
      <c r="C1653" t="s">
        <v>5419</v>
      </c>
      <c r="D1653" t="s">
        <v>4673</v>
      </c>
      <c r="E1653" t="s">
        <v>3665</v>
      </c>
      <c r="F1653" t="s">
        <v>3735</v>
      </c>
      <c r="G1653">
        <v>2</v>
      </c>
      <c r="H1653">
        <v>0</v>
      </c>
      <c r="I1653" t="s">
        <v>794</v>
      </c>
      <c r="J1653" t="s">
        <v>5420</v>
      </c>
      <c r="M1653" t="s">
        <v>5421</v>
      </c>
      <c r="N1653">
        <v>161971</v>
      </c>
      <c r="O1653" t="b">
        <v>0</v>
      </c>
      <c r="P1653">
        <v>23849</v>
      </c>
      <c r="Q1653" t="s">
        <v>5504</v>
      </c>
      <c r="R1653" t="s">
        <v>3827</v>
      </c>
      <c r="S1653" t="s">
        <v>3828</v>
      </c>
      <c r="T1653" t="s">
        <v>125</v>
      </c>
      <c r="U1653">
        <v>18912306</v>
      </c>
      <c r="V1653" t="s">
        <v>4919</v>
      </c>
      <c r="X1653">
        <v>1</v>
      </c>
      <c r="Z1653">
        <v>2</v>
      </c>
      <c r="AB1653" t="s">
        <v>130</v>
      </c>
      <c r="AC1653" t="s">
        <v>125</v>
      </c>
      <c r="AD1653" t="s">
        <v>125</v>
      </c>
      <c r="AE1653" t="s">
        <v>125</v>
      </c>
      <c r="AF1653" t="s">
        <v>125</v>
      </c>
      <c r="AG1653" t="s">
        <v>130</v>
      </c>
    </row>
    <row r="1654" spans="1:33" x14ac:dyDescent="0.2">
      <c r="A1654">
        <v>128</v>
      </c>
      <c r="B1654">
        <v>19313</v>
      </c>
      <c r="C1654" t="s">
        <v>5419</v>
      </c>
      <c r="D1654" t="s">
        <v>4673</v>
      </c>
      <c r="E1654" t="s">
        <v>3665</v>
      </c>
      <c r="F1654" t="s">
        <v>3735</v>
      </c>
      <c r="G1654">
        <v>2</v>
      </c>
      <c r="H1654">
        <v>0</v>
      </c>
      <c r="I1654" t="s">
        <v>794</v>
      </c>
      <c r="J1654" t="s">
        <v>5420</v>
      </c>
      <c r="M1654" t="s">
        <v>5421</v>
      </c>
      <c r="N1654">
        <v>161970</v>
      </c>
      <c r="O1654" t="b">
        <v>0</v>
      </c>
      <c r="P1654">
        <v>23848</v>
      </c>
      <c r="Q1654" t="s">
        <v>5505</v>
      </c>
      <c r="R1654" t="s">
        <v>3739</v>
      </c>
      <c r="S1654" t="s">
        <v>3740</v>
      </c>
      <c r="T1654" t="s">
        <v>130</v>
      </c>
      <c r="U1654">
        <v>18912094</v>
      </c>
      <c r="V1654" t="s">
        <v>3759</v>
      </c>
      <c r="X1654">
        <v>0</v>
      </c>
      <c r="Z1654">
        <v>120</v>
      </c>
      <c r="AB1654" t="s">
        <v>130</v>
      </c>
      <c r="AC1654" t="s">
        <v>125</v>
      </c>
      <c r="AD1654" t="s">
        <v>125</v>
      </c>
      <c r="AE1654" t="s">
        <v>125</v>
      </c>
      <c r="AF1654" t="s">
        <v>125</v>
      </c>
      <c r="AG1654" t="s">
        <v>130</v>
      </c>
    </row>
    <row r="1655" spans="1:33" x14ac:dyDescent="0.2">
      <c r="A1655">
        <v>128</v>
      </c>
      <c r="B1655">
        <v>19313</v>
      </c>
      <c r="C1655" t="s">
        <v>5419</v>
      </c>
      <c r="D1655" t="s">
        <v>4673</v>
      </c>
      <c r="E1655" t="s">
        <v>3665</v>
      </c>
      <c r="F1655" t="s">
        <v>3735</v>
      </c>
      <c r="G1655">
        <v>2</v>
      </c>
      <c r="H1655">
        <v>0</v>
      </c>
      <c r="I1655" t="s">
        <v>794</v>
      </c>
      <c r="J1655" t="s">
        <v>5420</v>
      </c>
      <c r="M1655" t="s">
        <v>5421</v>
      </c>
      <c r="N1655">
        <v>161974</v>
      </c>
      <c r="O1655" t="b">
        <v>0</v>
      </c>
      <c r="P1655">
        <v>23852</v>
      </c>
      <c r="Q1655" t="s">
        <v>5506</v>
      </c>
      <c r="R1655" t="s">
        <v>3739</v>
      </c>
      <c r="S1655" t="s">
        <v>3740</v>
      </c>
      <c r="T1655" t="s">
        <v>130</v>
      </c>
      <c r="U1655">
        <v>18912746</v>
      </c>
      <c r="V1655" t="s">
        <v>4929</v>
      </c>
      <c r="X1655">
        <v>0</v>
      </c>
      <c r="Z1655">
        <v>100</v>
      </c>
      <c r="AB1655" t="s">
        <v>130</v>
      </c>
      <c r="AC1655" t="s">
        <v>125</v>
      </c>
      <c r="AD1655" t="s">
        <v>125</v>
      </c>
      <c r="AE1655" t="s">
        <v>125</v>
      </c>
      <c r="AF1655" t="s">
        <v>125</v>
      </c>
      <c r="AG1655" t="s">
        <v>130</v>
      </c>
    </row>
    <row r="1656" spans="1:33" x14ac:dyDescent="0.2">
      <c r="A1656">
        <v>128</v>
      </c>
      <c r="B1656">
        <v>19313</v>
      </c>
      <c r="C1656" t="s">
        <v>5419</v>
      </c>
      <c r="D1656" t="s">
        <v>4673</v>
      </c>
      <c r="E1656" t="s">
        <v>3665</v>
      </c>
      <c r="F1656" t="s">
        <v>3735</v>
      </c>
      <c r="G1656">
        <v>2</v>
      </c>
      <c r="H1656">
        <v>0</v>
      </c>
      <c r="I1656" t="s">
        <v>794</v>
      </c>
      <c r="J1656" t="s">
        <v>5420</v>
      </c>
      <c r="M1656" t="s">
        <v>5421</v>
      </c>
      <c r="N1656">
        <v>161973</v>
      </c>
      <c r="O1656" t="b">
        <v>0</v>
      </c>
      <c r="P1656">
        <v>23851</v>
      </c>
      <c r="Q1656" t="s">
        <v>5507</v>
      </c>
      <c r="R1656" t="s">
        <v>3739</v>
      </c>
      <c r="S1656" t="s">
        <v>3740</v>
      </c>
      <c r="T1656" t="s">
        <v>130</v>
      </c>
      <c r="U1656">
        <v>18912594</v>
      </c>
      <c r="V1656" t="s">
        <v>3744</v>
      </c>
      <c r="AB1656" t="s">
        <v>130</v>
      </c>
      <c r="AC1656" t="s">
        <v>125</v>
      </c>
      <c r="AD1656" t="s">
        <v>125</v>
      </c>
      <c r="AE1656" t="s">
        <v>125</v>
      </c>
      <c r="AF1656" t="s">
        <v>125</v>
      </c>
      <c r="AG1656" t="s">
        <v>130</v>
      </c>
    </row>
    <row r="1657" spans="1:33" x14ac:dyDescent="0.2">
      <c r="A1657">
        <v>128</v>
      </c>
      <c r="B1657">
        <v>19313</v>
      </c>
      <c r="C1657" t="s">
        <v>5419</v>
      </c>
      <c r="D1657" t="s">
        <v>4673</v>
      </c>
      <c r="E1657" t="s">
        <v>3665</v>
      </c>
      <c r="F1657" t="s">
        <v>3735</v>
      </c>
      <c r="G1657">
        <v>2</v>
      </c>
      <c r="H1657">
        <v>0</v>
      </c>
      <c r="I1657" t="s">
        <v>794</v>
      </c>
      <c r="J1657" t="s">
        <v>5420</v>
      </c>
      <c r="M1657" t="s">
        <v>5421</v>
      </c>
      <c r="N1657">
        <v>161972</v>
      </c>
      <c r="O1657" t="b">
        <v>0</v>
      </c>
      <c r="P1657">
        <v>23850</v>
      </c>
      <c r="Q1657" t="s">
        <v>5508</v>
      </c>
      <c r="R1657" t="s">
        <v>3739</v>
      </c>
      <c r="S1657" t="s">
        <v>3740</v>
      </c>
      <c r="T1657" t="s">
        <v>130</v>
      </c>
      <c r="U1657">
        <v>18912593</v>
      </c>
      <c r="V1657" t="s">
        <v>3744</v>
      </c>
      <c r="AB1657" t="s">
        <v>130</v>
      </c>
      <c r="AC1657" t="s">
        <v>125</v>
      </c>
      <c r="AD1657" t="s">
        <v>125</v>
      </c>
      <c r="AE1657" t="s">
        <v>125</v>
      </c>
      <c r="AF1657" t="s">
        <v>125</v>
      </c>
      <c r="AG1657" t="s">
        <v>130</v>
      </c>
    </row>
    <row r="1658" spans="1:33" x14ac:dyDescent="0.2">
      <c r="A1658">
        <v>128</v>
      </c>
      <c r="B1658">
        <v>19313</v>
      </c>
      <c r="C1658" t="s">
        <v>5419</v>
      </c>
      <c r="D1658" t="s">
        <v>4673</v>
      </c>
      <c r="E1658" t="s">
        <v>3665</v>
      </c>
      <c r="F1658" t="s">
        <v>3735</v>
      </c>
      <c r="G1658">
        <v>2</v>
      </c>
      <c r="H1658">
        <v>0</v>
      </c>
      <c r="I1658" t="s">
        <v>794</v>
      </c>
      <c r="J1658" t="s">
        <v>5420</v>
      </c>
      <c r="M1658" t="s">
        <v>5421</v>
      </c>
      <c r="N1658">
        <v>161977</v>
      </c>
      <c r="O1658" t="b">
        <v>0</v>
      </c>
      <c r="P1658">
        <v>23855</v>
      </c>
      <c r="Q1658" t="s">
        <v>5509</v>
      </c>
      <c r="R1658" t="s">
        <v>3739</v>
      </c>
      <c r="S1658" t="s">
        <v>3740</v>
      </c>
      <c r="T1658" t="s">
        <v>130</v>
      </c>
      <c r="U1658">
        <v>18913274</v>
      </c>
      <c r="V1658" t="s">
        <v>4929</v>
      </c>
      <c r="X1658">
        <v>0</v>
      </c>
      <c r="Z1658">
        <v>100</v>
      </c>
      <c r="AB1658" t="s">
        <v>130</v>
      </c>
      <c r="AC1658" t="s">
        <v>125</v>
      </c>
      <c r="AD1658" t="s">
        <v>125</v>
      </c>
      <c r="AE1658" t="s">
        <v>125</v>
      </c>
      <c r="AF1658" t="s">
        <v>125</v>
      </c>
      <c r="AG1658" t="s">
        <v>130</v>
      </c>
    </row>
    <row r="1659" spans="1:33" x14ac:dyDescent="0.2">
      <c r="A1659">
        <v>128</v>
      </c>
      <c r="B1659">
        <v>19313</v>
      </c>
      <c r="C1659" t="s">
        <v>5419</v>
      </c>
      <c r="D1659" t="s">
        <v>4673</v>
      </c>
      <c r="E1659" t="s">
        <v>3665</v>
      </c>
      <c r="F1659" t="s">
        <v>3735</v>
      </c>
      <c r="G1659">
        <v>2</v>
      </c>
      <c r="H1659">
        <v>0</v>
      </c>
      <c r="I1659" t="s">
        <v>794</v>
      </c>
      <c r="J1659" t="s">
        <v>5420</v>
      </c>
      <c r="M1659" t="s">
        <v>5421</v>
      </c>
      <c r="N1659">
        <v>161976</v>
      </c>
      <c r="O1659" t="b">
        <v>0</v>
      </c>
      <c r="P1659">
        <v>23854</v>
      </c>
      <c r="Q1659" t="s">
        <v>5510</v>
      </c>
      <c r="R1659" t="s">
        <v>3739</v>
      </c>
      <c r="S1659" t="s">
        <v>3740</v>
      </c>
      <c r="T1659" t="s">
        <v>130</v>
      </c>
      <c r="U1659">
        <v>18913013</v>
      </c>
      <c r="V1659" t="s">
        <v>3744</v>
      </c>
      <c r="AB1659" t="s">
        <v>130</v>
      </c>
      <c r="AC1659" t="s">
        <v>125</v>
      </c>
      <c r="AD1659" t="s">
        <v>125</v>
      </c>
      <c r="AE1659" t="s">
        <v>125</v>
      </c>
      <c r="AF1659" t="s">
        <v>125</v>
      </c>
      <c r="AG1659" t="s">
        <v>130</v>
      </c>
    </row>
    <row r="1660" spans="1:33" x14ac:dyDescent="0.2">
      <c r="A1660">
        <v>128</v>
      </c>
      <c r="B1660">
        <v>19313</v>
      </c>
      <c r="C1660" t="s">
        <v>5419</v>
      </c>
      <c r="D1660" t="s">
        <v>4673</v>
      </c>
      <c r="E1660" t="s">
        <v>3665</v>
      </c>
      <c r="F1660" t="s">
        <v>3735</v>
      </c>
      <c r="G1660">
        <v>2</v>
      </c>
      <c r="H1660">
        <v>0</v>
      </c>
      <c r="I1660" t="s">
        <v>794</v>
      </c>
      <c r="J1660" t="s">
        <v>5420</v>
      </c>
      <c r="M1660" t="s">
        <v>5421</v>
      </c>
      <c r="N1660">
        <v>161975</v>
      </c>
      <c r="O1660" t="b">
        <v>0</v>
      </c>
      <c r="P1660">
        <v>23853</v>
      </c>
      <c r="Q1660" t="s">
        <v>5511</v>
      </c>
      <c r="R1660" t="s">
        <v>3739</v>
      </c>
      <c r="S1660" t="s">
        <v>3740</v>
      </c>
      <c r="T1660" t="s">
        <v>130</v>
      </c>
      <c r="U1660">
        <v>18913008</v>
      </c>
      <c r="V1660" t="s">
        <v>3744</v>
      </c>
      <c r="AB1660" t="s">
        <v>130</v>
      </c>
      <c r="AC1660" t="s">
        <v>125</v>
      </c>
      <c r="AD1660" t="s">
        <v>125</v>
      </c>
      <c r="AE1660" t="s">
        <v>125</v>
      </c>
      <c r="AF1660" t="s">
        <v>125</v>
      </c>
      <c r="AG1660" t="s">
        <v>130</v>
      </c>
    </row>
    <row r="1661" spans="1:33" x14ac:dyDescent="0.2">
      <c r="A1661">
        <v>128</v>
      </c>
      <c r="B1661">
        <v>19313</v>
      </c>
      <c r="C1661" t="s">
        <v>5419</v>
      </c>
      <c r="D1661" t="s">
        <v>4673</v>
      </c>
      <c r="E1661" t="s">
        <v>3665</v>
      </c>
      <c r="F1661" t="s">
        <v>3735</v>
      </c>
      <c r="G1661">
        <v>2</v>
      </c>
      <c r="H1661">
        <v>0</v>
      </c>
      <c r="I1661" t="s">
        <v>794</v>
      </c>
      <c r="J1661" t="s">
        <v>5420</v>
      </c>
      <c r="M1661" t="s">
        <v>5421</v>
      </c>
      <c r="N1661">
        <v>161995</v>
      </c>
      <c r="O1661" t="b">
        <v>0</v>
      </c>
      <c r="P1661">
        <v>23861</v>
      </c>
      <c r="Q1661" t="s">
        <v>5512</v>
      </c>
      <c r="R1661" t="s">
        <v>3739</v>
      </c>
      <c r="S1661" t="s">
        <v>3740</v>
      </c>
      <c r="T1661" t="s">
        <v>130</v>
      </c>
      <c r="U1661">
        <v>18914521</v>
      </c>
      <c r="V1661" t="s">
        <v>3879</v>
      </c>
      <c r="X1661">
        <v>2</v>
      </c>
      <c r="Z1661">
        <v>5</v>
      </c>
      <c r="AB1661" t="s">
        <v>130</v>
      </c>
      <c r="AC1661" t="s">
        <v>125</v>
      </c>
      <c r="AD1661" t="s">
        <v>125</v>
      </c>
      <c r="AE1661" t="s">
        <v>125</v>
      </c>
      <c r="AF1661" t="s">
        <v>125</v>
      </c>
      <c r="AG1661" t="s">
        <v>130</v>
      </c>
    </row>
    <row r="1662" spans="1:33" x14ac:dyDescent="0.2">
      <c r="A1662">
        <v>128</v>
      </c>
      <c r="B1662">
        <v>19313</v>
      </c>
      <c r="C1662" t="s">
        <v>5419</v>
      </c>
      <c r="D1662" t="s">
        <v>4673</v>
      </c>
      <c r="E1662" t="s">
        <v>3665</v>
      </c>
      <c r="F1662" t="s">
        <v>3735</v>
      </c>
      <c r="G1662">
        <v>2</v>
      </c>
      <c r="H1662">
        <v>0</v>
      </c>
      <c r="I1662" t="s">
        <v>794</v>
      </c>
      <c r="J1662" t="s">
        <v>5420</v>
      </c>
      <c r="M1662" t="s">
        <v>5421</v>
      </c>
      <c r="N1662">
        <v>161992</v>
      </c>
      <c r="O1662" t="b">
        <v>0</v>
      </c>
      <c r="P1662">
        <v>23858</v>
      </c>
      <c r="Q1662" t="s">
        <v>5513</v>
      </c>
      <c r="R1662" t="s">
        <v>3739</v>
      </c>
      <c r="S1662" t="s">
        <v>3740</v>
      </c>
      <c r="T1662" t="s">
        <v>130</v>
      </c>
      <c r="U1662">
        <v>18913892</v>
      </c>
      <c r="V1662" t="s">
        <v>4929</v>
      </c>
      <c r="X1662">
        <v>0</v>
      </c>
      <c r="Z1662">
        <v>100</v>
      </c>
      <c r="AB1662" t="s">
        <v>130</v>
      </c>
      <c r="AC1662" t="s">
        <v>125</v>
      </c>
      <c r="AD1662" t="s">
        <v>125</v>
      </c>
      <c r="AE1662" t="s">
        <v>125</v>
      </c>
      <c r="AF1662" t="s">
        <v>125</v>
      </c>
      <c r="AG1662" t="s">
        <v>130</v>
      </c>
    </row>
    <row r="1663" spans="1:33" x14ac:dyDescent="0.2">
      <c r="A1663">
        <v>128</v>
      </c>
      <c r="B1663">
        <v>19313</v>
      </c>
      <c r="C1663" t="s">
        <v>5419</v>
      </c>
      <c r="D1663" t="s">
        <v>4673</v>
      </c>
      <c r="E1663" t="s">
        <v>3665</v>
      </c>
      <c r="F1663" t="s">
        <v>3735</v>
      </c>
      <c r="G1663">
        <v>2</v>
      </c>
      <c r="H1663">
        <v>0</v>
      </c>
      <c r="I1663" t="s">
        <v>794</v>
      </c>
      <c r="J1663" t="s">
        <v>5420</v>
      </c>
      <c r="M1663" t="s">
        <v>5421</v>
      </c>
      <c r="N1663">
        <v>161979</v>
      </c>
      <c r="O1663" t="b">
        <v>0</v>
      </c>
      <c r="P1663">
        <v>23857</v>
      </c>
      <c r="Q1663" t="s">
        <v>5514</v>
      </c>
      <c r="R1663" t="s">
        <v>3739</v>
      </c>
      <c r="S1663" t="s">
        <v>3740</v>
      </c>
      <c r="T1663" t="s">
        <v>130</v>
      </c>
      <c r="U1663">
        <v>18913426</v>
      </c>
      <c r="V1663" t="s">
        <v>3744</v>
      </c>
      <c r="AB1663" t="s">
        <v>130</v>
      </c>
      <c r="AC1663" t="s">
        <v>125</v>
      </c>
      <c r="AD1663" t="s">
        <v>125</v>
      </c>
      <c r="AE1663" t="s">
        <v>125</v>
      </c>
      <c r="AF1663" t="s">
        <v>125</v>
      </c>
      <c r="AG1663" t="s">
        <v>130</v>
      </c>
    </row>
    <row r="1664" spans="1:33" x14ac:dyDescent="0.2">
      <c r="A1664">
        <v>128</v>
      </c>
      <c r="B1664">
        <v>19313</v>
      </c>
      <c r="C1664" t="s">
        <v>5419</v>
      </c>
      <c r="D1664" t="s">
        <v>4673</v>
      </c>
      <c r="E1664" t="s">
        <v>3665</v>
      </c>
      <c r="F1664" t="s">
        <v>3735</v>
      </c>
      <c r="G1664">
        <v>2</v>
      </c>
      <c r="H1664">
        <v>0</v>
      </c>
      <c r="I1664" t="s">
        <v>794</v>
      </c>
      <c r="J1664" t="s">
        <v>5420</v>
      </c>
      <c r="M1664" t="s">
        <v>5421</v>
      </c>
      <c r="N1664">
        <v>161978</v>
      </c>
      <c r="O1664" t="b">
        <v>0</v>
      </c>
      <c r="P1664">
        <v>23856</v>
      </c>
      <c r="Q1664" t="s">
        <v>5515</v>
      </c>
      <c r="R1664" t="s">
        <v>3739</v>
      </c>
      <c r="S1664" t="s">
        <v>3740</v>
      </c>
      <c r="T1664" t="s">
        <v>130</v>
      </c>
      <c r="U1664">
        <v>18913397</v>
      </c>
      <c r="V1664" t="s">
        <v>3744</v>
      </c>
      <c r="AB1664" t="s">
        <v>130</v>
      </c>
      <c r="AC1664" t="s">
        <v>125</v>
      </c>
      <c r="AD1664" t="s">
        <v>125</v>
      </c>
      <c r="AE1664" t="s">
        <v>125</v>
      </c>
      <c r="AF1664" t="s">
        <v>125</v>
      </c>
      <c r="AG1664" t="s">
        <v>130</v>
      </c>
    </row>
    <row r="1665" spans="1:33" x14ac:dyDescent="0.2">
      <c r="A1665">
        <v>128</v>
      </c>
      <c r="B1665">
        <v>19313</v>
      </c>
      <c r="C1665" t="s">
        <v>5419</v>
      </c>
      <c r="D1665" t="s">
        <v>4673</v>
      </c>
      <c r="E1665" t="s">
        <v>3665</v>
      </c>
      <c r="F1665" t="s">
        <v>3735</v>
      </c>
      <c r="G1665">
        <v>2</v>
      </c>
      <c r="H1665">
        <v>0</v>
      </c>
      <c r="I1665" t="s">
        <v>794</v>
      </c>
      <c r="J1665" t="s">
        <v>5420</v>
      </c>
      <c r="M1665" t="s">
        <v>5421</v>
      </c>
      <c r="N1665">
        <v>161994</v>
      </c>
      <c r="O1665" t="b">
        <v>0</v>
      </c>
      <c r="P1665">
        <v>23860</v>
      </c>
      <c r="Q1665" t="s">
        <v>5516</v>
      </c>
      <c r="R1665" t="s">
        <v>3739</v>
      </c>
      <c r="S1665" t="s">
        <v>3740</v>
      </c>
      <c r="T1665" t="s">
        <v>130</v>
      </c>
      <c r="U1665">
        <v>18914377</v>
      </c>
      <c r="V1665" t="s">
        <v>5477</v>
      </c>
      <c r="X1665">
        <v>0</v>
      </c>
      <c r="Z1665">
        <v>10</v>
      </c>
      <c r="AB1665" t="s">
        <v>130</v>
      </c>
      <c r="AC1665" t="s">
        <v>125</v>
      </c>
      <c r="AD1665" t="s">
        <v>125</v>
      </c>
      <c r="AE1665" t="s">
        <v>125</v>
      </c>
      <c r="AF1665" t="s">
        <v>125</v>
      </c>
      <c r="AG1665" t="s">
        <v>130</v>
      </c>
    </row>
    <row r="1666" spans="1:33" x14ac:dyDescent="0.2">
      <c r="A1666">
        <v>128</v>
      </c>
      <c r="B1666">
        <v>19313</v>
      </c>
      <c r="C1666" t="s">
        <v>5419</v>
      </c>
      <c r="D1666" t="s">
        <v>4673</v>
      </c>
      <c r="E1666" t="s">
        <v>3665</v>
      </c>
      <c r="F1666" t="s">
        <v>3735</v>
      </c>
      <c r="G1666">
        <v>2</v>
      </c>
      <c r="H1666">
        <v>0</v>
      </c>
      <c r="I1666" t="s">
        <v>794</v>
      </c>
      <c r="J1666" t="s">
        <v>5420</v>
      </c>
      <c r="M1666" t="s">
        <v>5421</v>
      </c>
      <c r="N1666">
        <v>161997</v>
      </c>
      <c r="O1666" t="b">
        <v>0</v>
      </c>
      <c r="P1666">
        <v>23863</v>
      </c>
      <c r="Q1666" t="s">
        <v>5517</v>
      </c>
      <c r="R1666" t="s">
        <v>3827</v>
      </c>
      <c r="S1666" t="s">
        <v>3828</v>
      </c>
      <c r="T1666" t="s">
        <v>125</v>
      </c>
      <c r="U1666">
        <v>18914768</v>
      </c>
      <c r="V1666" t="s">
        <v>3987</v>
      </c>
      <c r="X1666">
        <v>0.1666666716337204</v>
      </c>
      <c r="Z1666">
        <v>1</v>
      </c>
      <c r="AB1666" t="s">
        <v>130</v>
      </c>
      <c r="AC1666" t="s">
        <v>125</v>
      </c>
      <c r="AD1666" t="s">
        <v>125</v>
      </c>
      <c r="AE1666" t="s">
        <v>125</v>
      </c>
      <c r="AF1666" t="s">
        <v>125</v>
      </c>
      <c r="AG1666" t="s">
        <v>130</v>
      </c>
    </row>
    <row r="1667" spans="1:33" x14ac:dyDescent="0.2">
      <c r="A1667">
        <v>128</v>
      </c>
      <c r="B1667">
        <v>19313</v>
      </c>
      <c r="C1667" t="s">
        <v>5419</v>
      </c>
      <c r="D1667" t="s">
        <v>4673</v>
      </c>
      <c r="E1667" t="s">
        <v>3665</v>
      </c>
      <c r="F1667" t="s">
        <v>3735</v>
      </c>
      <c r="G1667">
        <v>2</v>
      </c>
      <c r="H1667">
        <v>0</v>
      </c>
      <c r="I1667" t="s">
        <v>794</v>
      </c>
      <c r="J1667" t="s">
        <v>5420</v>
      </c>
      <c r="M1667" t="s">
        <v>5421</v>
      </c>
      <c r="N1667">
        <v>161996</v>
      </c>
      <c r="O1667" t="b">
        <v>0</v>
      </c>
      <c r="P1667">
        <v>23862</v>
      </c>
      <c r="Q1667" t="s">
        <v>5518</v>
      </c>
      <c r="R1667" t="s">
        <v>3739</v>
      </c>
      <c r="S1667" t="s">
        <v>3740</v>
      </c>
      <c r="T1667" t="s">
        <v>130</v>
      </c>
      <c r="U1667">
        <v>18914568</v>
      </c>
      <c r="V1667" t="s">
        <v>3759</v>
      </c>
      <c r="X1667">
        <v>0</v>
      </c>
      <c r="Z1667">
        <v>120</v>
      </c>
      <c r="AB1667" t="s">
        <v>130</v>
      </c>
      <c r="AC1667" t="s">
        <v>125</v>
      </c>
      <c r="AD1667" t="s">
        <v>125</v>
      </c>
      <c r="AE1667" t="s">
        <v>125</v>
      </c>
      <c r="AF1667" t="s">
        <v>125</v>
      </c>
      <c r="AG1667" t="s">
        <v>130</v>
      </c>
    </row>
    <row r="1668" spans="1:33" x14ac:dyDescent="0.2">
      <c r="A1668">
        <v>128</v>
      </c>
      <c r="B1668">
        <v>19313</v>
      </c>
      <c r="C1668" t="s">
        <v>5419</v>
      </c>
      <c r="D1668" t="s">
        <v>4673</v>
      </c>
      <c r="E1668" t="s">
        <v>3665</v>
      </c>
      <c r="F1668" t="s">
        <v>3735</v>
      </c>
      <c r="G1668">
        <v>2</v>
      </c>
      <c r="H1668">
        <v>0</v>
      </c>
      <c r="I1668" t="s">
        <v>794</v>
      </c>
      <c r="J1668" t="s">
        <v>5420</v>
      </c>
      <c r="M1668" t="s">
        <v>5421</v>
      </c>
      <c r="N1668">
        <v>162004</v>
      </c>
      <c r="O1668" t="b">
        <v>0</v>
      </c>
      <c r="P1668">
        <v>23870</v>
      </c>
      <c r="Q1668" t="s">
        <v>5519</v>
      </c>
      <c r="R1668" t="s">
        <v>3739</v>
      </c>
      <c r="S1668" t="s">
        <v>3740</v>
      </c>
      <c r="T1668" t="s">
        <v>130</v>
      </c>
      <c r="U1668">
        <v>18915126</v>
      </c>
      <c r="V1668" t="s">
        <v>3744</v>
      </c>
      <c r="AB1668" t="s">
        <v>130</v>
      </c>
      <c r="AC1668" t="s">
        <v>125</v>
      </c>
      <c r="AD1668" t="s">
        <v>125</v>
      </c>
      <c r="AE1668" t="s">
        <v>125</v>
      </c>
      <c r="AF1668" t="s">
        <v>125</v>
      </c>
      <c r="AG1668" t="s">
        <v>130</v>
      </c>
    </row>
    <row r="1669" spans="1:33" x14ac:dyDescent="0.2">
      <c r="A1669">
        <v>128</v>
      </c>
      <c r="B1669">
        <v>19313</v>
      </c>
      <c r="C1669" t="s">
        <v>5419</v>
      </c>
      <c r="D1669" t="s">
        <v>4673</v>
      </c>
      <c r="E1669" t="s">
        <v>3665</v>
      </c>
      <c r="F1669" t="s">
        <v>3735</v>
      </c>
      <c r="G1669">
        <v>2</v>
      </c>
      <c r="H1669">
        <v>0</v>
      </c>
      <c r="I1669" t="s">
        <v>794</v>
      </c>
      <c r="J1669" t="s">
        <v>5420</v>
      </c>
      <c r="M1669" t="s">
        <v>5421</v>
      </c>
      <c r="N1669">
        <v>162008</v>
      </c>
      <c r="O1669" t="b">
        <v>0</v>
      </c>
      <c r="P1669">
        <v>23874</v>
      </c>
      <c r="Q1669" t="s">
        <v>5520</v>
      </c>
      <c r="R1669" t="s">
        <v>3739</v>
      </c>
      <c r="S1669" t="s">
        <v>3740</v>
      </c>
      <c r="T1669" t="s">
        <v>130</v>
      </c>
      <c r="U1669">
        <v>18915181</v>
      </c>
      <c r="V1669" t="s">
        <v>3854</v>
      </c>
      <c r="AB1669" t="s">
        <v>130</v>
      </c>
      <c r="AC1669" t="s">
        <v>125</v>
      </c>
      <c r="AD1669" t="s">
        <v>125</v>
      </c>
      <c r="AE1669" t="s">
        <v>125</v>
      </c>
      <c r="AF1669" t="s">
        <v>125</v>
      </c>
      <c r="AG1669" t="s">
        <v>130</v>
      </c>
    </row>
    <row r="1670" spans="1:33" x14ac:dyDescent="0.2">
      <c r="A1670">
        <v>128</v>
      </c>
      <c r="B1670">
        <v>19313</v>
      </c>
      <c r="C1670" t="s">
        <v>5419</v>
      </c>
      <c r="D1670" t="s">
        <v>4673</v>
      </c>
      <c r="E1670" t="s">
        <v>3665</v>
      </c>
      <c r="F1670" t="s">
        <v>3735</v>
      </c>
      <c r="G1670">
        <v>2</v>
      </c>
      <c r="H1670">
        <v>0</v>
      </c>
      <c r="I1670" t="s">
        <v>794</v>
      </c>
      <c r="J1670" t="s">
        <v>5420</v>
      </c>
      <c r="M1670" t="s">
        <v>5421</v>
      </c>
      <c r="N1670">
        <v>162002</v>
      </c>
      <c r="O1670" t="b">
        <v>0</v>
      </c>
      <c r="P1670">
        <v>23868</v>
      </c>
      <c r="Q1670" t="s">
        <v>5521</v>
      </c>
      <c r="R1670" t="s">
        <v>3739</v>
      </c>
      <c r="S1670" t="s">
        <v>3740</v>
      </c>
      <c r="T1670" t="s">
        <v>130</v>
      </c>
      <c r="U1670">
        <v>18915122</v>
      </c>
      <c r="V1670" t="s">
        <v>5137</v>
      </c>
      <c r="X1670">
        <v>0</v>
      </c>
      <c r="Z1670">
        <v>120</v>
      </c>
      <c r="AB1670" t="s">
        <v>130</v>
      </c>
      <c r="AC1670" t="s">
        <v>125</v>
      </c>
      <c r="AD1670" t="s">
        <v>125</v>
      </c>
      <c r="AE1670" t="s">
        <v>125</v>
      </c>
      <c r="AF1670" t="s">
        <v>125</v>
      </c>
      <c r="AG1670" t="s">
        <v>130</v>
      </c>
    </row>
    <row r="1671" spans="1:33" x14ac:dyDescent="0.2">
      <c r="A1671">
        <v>128</v>
      </c>
      <c r="B1671">
        <v>19313</v>
      </c>
      <c r="C1671" t="s">
        <v>5419</v>
      </c>
      <c r="D1671" t="s">
        <v>4673</v>
      </c>
      <c r="E1671" t="s">
        <v>3665</v>
      </c>
      <c r="F1671" t="s">
        <v>3735</v>
      </c>
      <c r="G1671">
        <v>2</v>
      </c>
      <c r="H1671">
        <v>0</v>
      </c>
      <c r="I1671" t="s">
        <v>794</v>
      </c>
      <c r="J1671" t="s">
        <v>5420</v>
      </c>
      <c r="M1671" t="s">
        <v>5421</v>
      </c>
      <c r="N1671">
        <v>162007</v>
      </c>
      <c r="O1671" t="b">
        <v>0</v>
      </c>
      <c r="P1671">
        <v>23873</v>
      </c>
      <c r="Q1671" t="s">
        <v>5522</v>
      </c>
      <c r="R1671" t="s">
        <v>3739</v>
      </c>
      <c r="S1671" t="s">
        <v>3740</v>
      </c>
      <c r="T1671" t="s">
        <v>130</v>
      </c>
      <c r="U1671">
        <v>18915173</v>
      </c>
      <c r="V1671" t="s">
        <v>3744</v>
      </c>
      <c r="AB1671" t="s">
        <v>130</v>
      </c>
      <c r="AC1671" t="s">
        <v>125</v>
      </c>
      <c r="AD1671" t="s">
        <v>125</v>
      </c>
      <c r="AE1671" t="s">
        <v>125</v>
      </c>
      <c r="AF1671" t="s">
        <v>125</v>
      </c>
      <c r="AG1671" t="s">
        <v>130</v>
      </c>
    </row>
    <row r="1672" spans="1:33" x14ac:dyDescent="0.2">
      <c r="A1672">
        <v>128</v>
      </c>
      <c r="B1672">
        <v>19313</v>
      </c>
      <c r="C1672" t="s">
        <v>5419</v>
      </c>
      <c r="D1672" t="s">
        <v>4673</v>
      </c>
      <c r="E1672" t="s">
        <v>3665</v>
      </c>
      <c r="F1672" t="s">
        <v>3735</v>
      </c>
      <c r="G1672">
        <v>2</v>
      </c>
      <c r="H1672">
        <v>0</v>
      </c>
      <c r="I1672" t="s">
        <v>794</v>
      </c>
      <c r="J1672" t="s">
        <v>5420</v>
      </c>
      <c r="M1672" t="s">
        <v>5421</v>
      </c>
      <c r="N1672">
        <v>162009</v>
      </c>
      <c r="O1672" t="b">
        <v>0</v>
      </c>
      <c r="P1672">
        <v>23875</v>
      </c>
      <c r="Q1672" t="s">
        <v>5523</v>
      </c>
      <c r="R1672" t="s">
        <v>3739</v>
      </c>
      <c r="S1672" t="s">
        <v>3740</v>
      </c>
      <c r="T1672" t="s">
        <v>130</v>
      </c>
      <c r="U1672">
        <v>18915335</v>
      </c>
      <c r="V1672" t="s">
        <v>3744</v>
      </c>
      <c r="AB1672" t="s">
        <v>130</v>
      </c>
      <c r="AC1672" t="s">
        <v>125</v>
      </c>
      <c r="AD1672" t="s">
        <v>125</v>
      </c>
      <c r="AE1672" t="s">
        <v>125</v>
      </c>
      <c r="AF1672" t="s">
        <v>125</v>
      </c>
      <c r="AG1672" t="s">
        <v>130</v>
      </c>
    </row>
    <row r="1673" spans="1:33" x14ac:dyDescent="0.2">
      <c r="A1673">
        <v>128</v>
      </c>
      <c r="B1673">
        <v>19313</v>
      </c>
      <c r="C1673" t="s">
        <v>5419</v>
      </c>
      <c r="D1673" t="s">
        <v>4673</v>
      </c>
      <c r="E1673" t="s">
        <v>3665</v>
      </c>
      <c r="F1673" t="s">
        <v>3735</v>
      </c>
      <c r="G1673">
        <v>2</v>
      </c>
      <c r="H1673">
        <v>0</v>
      </c>
      <c r="I1673" t="s">
        <v>794</v>
      </c>
      <c r="J1673" t="s">
        <v>5420</v>
      </c>
      <c r="M1673" t="s">
        <v>5421</v>
      </c>
      <c r="N1673">
        <v>162003</v>
      </c>
      <c r="O1673" t="b">
        <v>0</v>
      </c>
      <c r="P1673">
        <v>23869</v>
      </c>
      <c r="Q1673" t="s">
        <v>5524</v>
      </c>
      <c r="R1673" t="s">
        <v>3739</v>
      </c>
      <c r="S1673" t="s">
        <v>3740</v>
      </c>
      <c r="T1673" t="s">
        <v>130</v>
      </c>
      <c r="U1673">
        <v>18915123</v>
      </c>
      <c r="V1673" t="s">
        <v>3744</v>
      </c>
      <c r="AB1673" t="s">
        <v>130</v>
      </c>
      <c r="AC1673" t="s">
        <v>125</v>
      </c>
      <c r="AD1673" t="s">
        <v>125</v>
      </c>
      <c r="AE1673" t="s">
        <v>125</v>
      </c>
      <c r="AF1673" t="s">
        <v>125</v>
      </c>
      <c r="AG1673" t="s">
        <v>130</v>
      </c>
    </row>
    <row r="1674" spans="1:33" x14ac:dyDescent="0.2">
      <c r="A1674">
        <v>128</v>
      </c>
      <c r="B1674">
        <v>19313</v>
      </c>
      <c r="C1674" t="s">
        <v>5419</v>
      </c>
      <c r="D1674" t="s">
        <v>4673</v>
      </c>
      <c r="E1674" t="s">
        <v>3665</v>
      </c>
      <c r="F1674" t="s">
        <v>3735</v>
      </c>
      <c r="G1674">
        <v>2</v>
      </c>
      <c r="H1674">
        <v>0</v>
      </c>
      <c r="I1674" t="s">
        <v>794</v>
      </c>
      <c r="J1674" t="s">
        <v>5420</v>
      </c>
      <c r="M1674" t="s">
        <v>5421</v>
      </c>
      <c r="N1674">
        <v>161999</v>
      </c>
      <c r="O1674" t="b">
        <v>0</v>
      </c>
      <c r="P1674">
        <v>23865</v>
      </c>
      <c r="Q1674" t="s">
        <v>5525</v>
      </c>
      <c r="R1674" t="s">
        <v>3739</v>
      </c>
      <c r="S1674" t="s">
        <v>3740</v>
      </c>
      <c r="T1674" t="s">
        <v>130</v>
      </c>
      <c r="U1674">
        <v>18914848</v>
      </c>
      <c r="V1674" t="s">
        <v>3744</v>
      </c>
      <c r="AB1674" t="s">
        <v>130</v>
      </c>
      <c r="AC1674" t="s">
        <v>125</v>
      </c>
      <c r="AD1674" t="s">
        <v>125</v>
      </c>
      <c r="AE1674" t="s">
        <v>125</v>
      </c>
      <c r="AF1674" t="s">
        <v>125</v>
      </c>
      <c r="AG1674" t="s">
        <v>130</v>
      </c>
    </row>
    <row r="1675" spans="1:33" x14ac:dyDescent="0.2">
      <c r="A1675">
        <v>128</v>
      </c>
      <c r="B1675">
        <v>19313</v>
      </c>
      <c r="C1675" t="s">
        <v>5419</v>
      </c>
      <c r="D1675" t="s">
        <v>4673</v>
      </c>
      <c r="E1675" t="s">
        <v>3665</v>
      </c>
      <c r="F1675" t="s">
        <v>3735</v>
      </c>
      <c r="G1675">
        <v>2</v>
      </c>
      <c r="H1675">
        <v>0</v>
      </c>
      <c r="I1675" t="s">
        <v>794</v>
      </c>
      <c r="J1675" t="s">
        <v>5420</v>
      </c>
      <c r="M1675" t="s">
        <v>5421</v>
      </c>
      <c r="N1675">
        <v>162006</v>
      </c>
      <c r="O1675" t="b">
        <v>0</v>
      </c>
      <c r="P1675">
        <v>23872</v>
      </c>
      <c r="Q1675" t="s">
        <v>5526</v>
      </c>
      <c r="R1675" t="s">
        <v>3739</v>
      </c>
      <c r="S1675" t="s">
        <v>3740</v>
      </c>
      <c r="T1675" t="s">
        <v>130</v>
      </c>
      <c r="U1675">
        <v>18915164</v>
      </c>
      <c r="V1675" t="s">
        <v>3744</v>
      </c>
      <c r="AB1675" t="s">
        <v>130</v>
      </c>
      <c r="AC1675" t="s">
        <v>125</v>
      </c>
      <c r="AD1675" t="s">
        <v>125</v>
      </c>
      <c r="AE1675" t="s">
        <v>125</v>
      </c>
      <c r="AF1675" t="s">
        <v>125</v>
      </c>
      <c r="AG1675" t="s">
        <v>130</v>
      </c>
    </row>
    <row r="1676" spans="1:33" x14ac:dyDescent="0.2">
      <c r="A1676">
        <v>128</v>
      </c>
      <c r="B1676">
        <v>19313</v>
      </c>
      <c r="C1676" t="s">
        <v>5419</v>
      </c>
      <c r="D1676" t="s">
        <v>4673</v>
      </c>
      <c r="E1676" t="s">
        <v>3665</v>
      </c>
      <c r="F1676" t="s">
        <v>3735</v>
      </c>
      <c r="G1676">
        <v>2</v>
      </c>
      <c r="H1676">
        <v>0</v>
      </c>
      <c r="I1676" t="s">
        <v>794</v>
      </c>
      <c r="J1676" t="s">
        <v>5420</v>
      </c>
      <c r="M1676" t="s">
        <v>5421</v>
      </c>
      <c r="N1676">
        <v>162005</v>
      </c>
      <c r="O1676" t="b">
        <v>0</v>
      </c>
      <c r="P1676">
        <v>23871</v>
      </c>
      <c r="Q1676" t="s">
        <v>5527</v>
      </c>
      <c r="R1676" t="s">
        <v>3739</v>
      </c>
      <c r="S1676" t="s">
        <v>3740</v>
      </c>
      <c r="T1676" t="s">
        <v>130</v>
      </c>
      <c r="U1676">
        <v>18915127</v>
      </c>
      <c r="V1676" t="s">
        <v>3744</v>
      </c>
      <c r="AB1676" t="s">
        <v>130</v>
      </c>
      <c r="AC1676" t="s">
        <v>125</v>
      </c>
      <c r="AD1676" t="s">
        <v>125</v>
      </c>
      <c r="AE1676" t="s">
        <v>125</v>
      </c>
      <c r="AF1676" t="s">
        <v>125</v>
      </c>
      <c r="AG1676" t="s">
        <v>130</v>
      </c>
    </row>
    <row r="1677" spans="1:33" x14ac:dyDescent="0.2">
      <c r="A1677">
        <v>128</v>
      </c>
      <c r="B1677">
        <v>19313</v>
      </c>
      <c r="C1677" t="s">
        <v>5419</v>
      </c>
      <c r="D1677" t="s">
        <v>4673</v>
      </c>
      <c r="E1677" t="s">
        <v>3665</v>
      </c>
      <c r="F1677" t="s">
        <v>3735</v>
      </c>
      <c r="G1677">
        <v>2</v>
      </c>
      <c r="H1677">
        <v>0</v>
      </c>
      <c r="I1677" t="s">
        <v>794</v>
      </c>
      <c r="J1677" t="s">
        <v>5420</v>
      </c>
      <c r="M1677" t="s">
        <v>5421</v>
      </c>
      <c r="N1677">
        <v>161998</v>
      </c>
      <c r="O1677" t="b">
        <v>0</v>
      </c>
      <c r="P1677">
        <v>23864</v>
      </c>
      <c r="Q1677" t="s">
        <v>5528</v>
      </c>
      <c r="R1677" t="s">
        <v>3739</v>
      </c>
      <c r="S1677" t="s">
        <v>3740</v>
      </c>
      <c r="T1677" t="s">
        <v>130</v>
      </c>
      <c r="U1677">
        <v>18914832</v>
      </c>
      <c r="V1677" t="s">
        <v>3744</v>
      </c>
      <c r="AB1677" t="s">
        <v>130</v>
      </c>
      <c r="AC1677" t="s">
        <v>125</v>
      </c>
      <c r="AD1677" t="s">
        <v>125</v>
      </c>
      <c r="AE1677" t="s">
        <v>125</v>
      </c>
      <c r="AF1677" t="s">
        <v>125</v>
      </c>
      <c r="AG1677" t="s">
        <v>130</v>
      </c>
    </row>
    <row r="1678" spans="1:33" x14ac:dyDescent="0.2">
      <c r="A1678">
        <v>128</v>
      </c>
      <c r="B1678">
        <v>19313</v>
      </c>
      <c r="C1678" t="s">
        <v>5419</v>
      </c>
      <c r="D1678" t="s">
        <v>4673</v>
      </c>
      <c r="E1678" t="s">
        <v>3665</v>
      </c>
      <c r="F1678" t="s">
        <v>3735</v>
      </c>
      <c r="G1678">
        <v>2</v>
      </c>
      <c r="H1678">
        <v>0</v>
      </c>
      <c r="I1678" t="s">
        <v>794</v>
      </c>
      <c r="J1678" t="s">
        <v>5420</v>
      </c>
      <c r="M1678" t="s">
        <v>5421</v>
      </c>
      <c r="N1678">
        <v>162000</v>
      </c>
      <c r="O1678" t="b">
        <v>0</v>
      </c>
      <c r="P1678">
        <v>23866</v>
      </c>
      <c r="Q1678" t="s">
        <v>5529</v>
      </c>
      <c r="R1678" t="s">
        <v>3739</v>
      </c>
      <c r="S1678" t="s">
        <v>3740</v>
      </c>
      <c r="T1678" t="s">
        <v>130</v>
      </c>
      <c r="U1678">
        <v>18914854</v>
      </c>
      <c r="V1678" t="s">
        <v>5530</v>
      </c>
      <c r="X1678">
        <v>30</v>
      </c>
      <c r="Z1678">
        <v>38</v>
      </c>
      <c r="AB1678" t="s">
        <v>130</v>
      </c>
      <c r="AC1678" t="s">
        <v>125</v>
      </c>
      <c r="AD1678" t="s">
        <v>125</v>
      </c>
      <c r="AE1678" t="s">
        <v>125</v>
      </c>
      <c r="AF1678" t="s">
        <v>125</v>
      </c>
      <c r="AG1678" t="s">
        <v>130</v>
      </c>
    </row>
    <row r="1679" spans="1:33" x14ac:dyDescent="0.2">
      <c r="A1679">
        <v>128</v>
      </c>
      <c r="B1679">
        <v>19313</v>
      </c>
      <c r="C1679" t="s">
        <v>5419</v>
      </c>
      <c r="D1679" t="s">
        <v>4673</v>
      </c>
      <c r="E1679" t="s">
        <v>3665</v>
      </c>
      <c r="F1679" t="s">
        <v>3735</v>
      </c>
      <c r="G1679">
        <v>2</v>
      </c>
      <c r="H1679">
        <v>0</v>
      </c>
      <c r="I1679" t="s">
        <v>794</v>
      </c>
      <c r="J1679" t="s">
        <v>5420</v>
      </c>
      <c r="M1679" t="s">
        <v>5421</v>
      </c>
      <c r="N1679">
        <v>162588</v>
      </c>
      <c r="O1679" t="b">
        <v>0</v>
      </c>
      <c r="P1679">
        <v>24090</v>
      </c>
      <c r="Q1679" t="s">
        <v>5531</v>
      </c>
      <c r="R1679" t="s">
        <v>3739</v>
      </c>
      <c r="S1679" t="s">
        <v>3740</v>
      </c>
      <c r="T1679" t="s">
        <v>130</v>
      </c>
      <c r="U1679">
        <v>18964730</v>
      </c>
      <c r="V1679" t="s">
        <v>3759</v>
      </c>
      <c r="X1679">
        <v>0</v>
      </c>
      <c r="Z1679">
        <v>120</v>
      </c>
      <c r="AB1679" t="s">
        <v>130</v>
      </c>
      <c r="AC1679" t="s">
        <v>125</v>
      </c>
      <c r="AD1679" t="s">
        <v>125</v>
      </c>
      <c r="AE1679" t="s">
        <v>125</v>
      </c>
      <c r="AF1679" t="s">
        <v>125</v>
      </c>
      <c r="AG1679" t="s">
        <v>130</v>
      </c>
    </row>
    <row r="1680" spans="1:33" x14ac:dyDescent="0.2">
      <c r="A1680">
        <v>128</v>
      </c>
      <c r="B1680">
        <v>19313</v>
      </c>
      <c r="C1680" t="s">
        <v>5419</v>
      </c>
      <c r="D1680" t="s">
        <v>4673</v>
      </c>
      <c r="E1680" t="s">
        <v>3665</v>
      </c>
      <c r="F1680" t="s">
        <v>3735</v>
      </c>
      <c r="G1680">
        <v>2</v>
      </c>
      <c r="H1680">
        <v>0</v>
      </c>
      <c r="I1680" t="s">
        <v>794</v>
      </c>
      <c r="J1680" t="s">
        <v>5420</v>
      </c>
      <c r="M1680" t="s">
        <v>5421</v>
      </c>
      <c r="N1680">
        <v>162001</v>
      </c>
      <c r="O1680" t="b">
        <v>0</v>
      </c>
      <c r="P1680">
        <v>23867</v>
      </c>
      <c r="Q1680" t="s">
        <v>5532</v>
      </c>
      <c r="R1680" t="s">
        <v>3739</v>
      </c>
      <c r="S1680" t="s">
        <v>3740</v>
      </c>
      <c r="T1680" t="s">
        <v>130</v>
      </c>
      <c r="U1680">
        <v>18915044</v>
      </c>
      <c r="V1680" t="s">
        <v>3744</v>
      </c>
      <c r="AB1680" t="s">
        <v>130</v>
      </c>
      <c r="AC1680" t="s">
        <v>125</v>
      </c>
      <c r="AD1680" t="s">
        <v>125</v>
      </c>
      <c r="AE1680" t="s">
        <v>125</v>
      </c>
      <c r="AF1680" t="s">
        <v>125</v>
      </c>
      <c r="AG1680" t="s">
        <v>130</v>
      </c>
    </row>
    <row r="1681" spans="1:33" x14ac:dyDescent="0.2">
      <c r="A1681">
        <v>128</v>
      </c>
      <c r="B1681">
        <v>19313</v>
      </c>
      <c r="C1681" t="s">
        <v>5419</v>
      </c>
      <c r="D1681" t="s">
        <v>4673</v>
      </c>
      <c r="E1681" t="s">
        <v>3665</v>
      </c>
      <c r="F1681" t="s">
        <v>3735</v>
      </c>
      <c r="G1681">
        <v>2</v>
      </c>
      <c r="H1681">
        <v>0</v>
      </c>
      <c r="I1681" t="s">
        <v>794</v>
      </c>
      <c r="J1681" t="s">
        <v>5420</v>
      </c>
      <c r="M1681" t="s">
        <v>5421</v>
      </c>
      <c r="N1681">
        <v>162126</v>
      </c>
      <c r="O1681" t="b">
        <v>0</v>
      </c>
      <c r="P1681">
        <v>23882</v>
      </c>
      <c r="Q1681" t="s">
        <v>5533</v>
      </c>
      <c r="R1681" t="s">
        <v>3739</v>
      </c>
      <c r="S1681" t="s">
        <v>3740</v>
      </c>
      <c r="T1681" t="s">
        <v>130</v>
      </c>
      <c r="U1681">
        <v>18916197</v>
      </c>
      <c r="V1681" t="s">
        <v>3744</v>
      </c>
      <c r="AB1681" t="s">
        <v>130</v>
      </c>
      <c r="AC1681" t="s">
        <v>125</v>
      </c>
      <c r="AD1681" t="s">
        <v>125</v>
      </c>
      <c r="AE1681" t="s">
        <v>125</v>
      </c>
      <c r="AF1681" t="s">
        <v>125</v>
      </c>
      <c r="AG1681" t="s">
        <v>130</v>
      </c>
    </row>
    <row r="1682" spans="1:33" x14ac:dyDescent="0.2">
      <c r="A1682">
        <v>128</v>
      </c>
      <c r="B1682">
        <v>19313</v>
      </c>
      <c r="C1682" t="s">
        <v>5419</v>
      </c>
      <c r="D1682" t="s">
        <v>4673</v>
      </c>
      <c r="E1682" t="s">
        <v>3665</v>
      </c>
      <c r="F1682" t="s">
        <v>3735</v>
      </c>
      <c r="G1682">
        <v>2</v>
      </c>
      <c r="H1682">
        <v>0</v>
      </c>
      <c r="I1682" t="s">
        <v>794</v>
      </c>
      <c r="J1682" t="s">
        <v>5420</v>
      </c>
      <c r="M1682" t="s">
        <v>5421</v>
      </c>
      <c r="N1682">
        <v>162130</v>
      </c>
      <c r="O1682" t="b">
        <v>0</v>
      </c>
      <c r="P1682">
        <v>23886</v>
      </c>
      <c r="Q1682" t="s">
        <v>5534</v>
      </c>
      <c r="R1682" t="s">
        <v>3739</v>
      </c>
      <c r="S1682" t="s">
        <v>3740</v>
      </c>
      <c r="T1682" t="s">
        <v>130</v>
      </c>
      <c r="U1682">
        <v>18916323</v>
      </c>
      <c r="V1682" t="s">
        <v>3854</v>
      </c>
      <c r="AB1682" t="s">
        <v>130</v>
      </c>
      <c r="AC1682" t="s">
        <v>125</v>
      </c>
      <c r="AD1682" t="s">
        <v>125</v>
      </c>
      <c r="AE1682" t="s">
        <v>125</v>
      </c>
      <c r="AF1682" t="s">
        <v>125</v>
      </c>
      <c r="AG1682" t="s">
        <v>130</v>
      </c>
    </row>
    <row r="1683" spans="1:33" x14ac:dyDescent="0.2">
      <c r="A1683">
        <v>128</v>
      </c>
      <c r="B1683">
        <v>19313</v>
      </c>
      <c r="C1683" t="s">
        <v>5419</v>
      </c>
      <c r="D1683" t="s">
        <v>4673</v>
      </c>
      <c r="E1683" t="s">
        <v>3665</v>
      </c>
      <c r="F1683" t="s">
        <v>3735</v>
      </c>
      <c r="G1683">
        <v>2</v>
      </c>
      <c r="H1683">
        <v>0</v>
      </c>
      <c r="I1683" t="s">
        <v>794</v>
      </c>
      <c r="J1683" t="s">
        <v>5420</v>
      </c>
      <c r="M1683" t="s">
        <v>5421</v>
      </c>
      <c r="N1683">
        <v>162131</v>
      </c>
      <c r="O1683" t="b">
        <v>0</v>
      </c>
      <c r="P1683">
        <v>23887</v>
      </c>
      <c r="Q1683" t="s">
        <v>5535</v>
      </c>
      <c r="R1683" t="s">
        <v>3739</v>
      </c>
      <c r="S1683" t="s">
        <v>3740</v>
      </c>
      <c r="T1683" t="s">
        <v>130</v>
      </c>
      <c r="U1683">
        <v>18916868</v>
      </c>
      <c r="V1683" t="s">
        <v>5536</v>
      </c>
      <c r="X1683">
        <v>3</v>
      </c>
      <c r="Z1683">
        <v>7</v>
      </c>
      <c r="AB1683" t="s">
        <v>130</v>
      </c>
      <c r="AC1683" t="s">
        <v>125</v>
      </c>
      <c r="AD1683" t="s">
        <v>125</v>
      </c>
      <c r="AE1683" t="s">
        <v>125</v>
      </c>
      <c r="AF1683" t="s">
        <v>125</v>
      </c>
      <c r="AG1683" t="s">
        <v>130</v>
      </c>
    </row>
    <row r="1684" spans="1:33" x14ac:dyDescent="0.2">
      <c r="A1684">
        <v>128</v>
      </c>
      <c r="B1684">
        <v>19313</v>
      </c>
      <c r="C1684" t="s">
        <v>5419</v>
      </c>
      <c r="D1684" t="s">
        <v>4673</v>
      </c>
      <c r="E1684" t="s">
        <v>3665</v>
      </c>
      <c r="F1684" t="s">
        <v>3735</v>
      </c>
      <c r="G1684">
        <v>2</v>
      </c>
      <c r="H1684">
        <v>0</v>
      </c>
      <c r="I1684" t="s">
        <v>794</v>
      </c>
      <c r="J1684" t="s">
        <v>5420</v>
      </c>
      <c r="M1684" t="s">
        <v>5421</v>
      </c>
      <c r="N1684">
        <v>162132</v>
      </c>
      <c r="O1684" t="b">
        <v>0</v>
      </c>
      <c r="P1684">
        <v>23888</v>
      </c>
      <c r="Q1684" t="s">
        <v>5537</v>
      </c>
      <c r="R1684" t="s">
        <v>3739</v>
      </c>
      <c r="S1684" t="s">
        <v>3740</v>
      </c>
      <c r="T1684" t="s">
        <v>130</v>
      </c>
      <c r="U1684">
        <v>18916988</v>
      </c>
      <c r="V1684" t="s">
        <v>5538</v>
      </c>
      <c r="X1684">
        <v>60</v>
      </c>
      <c r="Z1684">
        <v>90</v>
      </c>
      <c r="AB1684" t="s">
        <v>130</v>
      </c>
      <c r="AC1684" t="s">
        <v>125</v>
      </c>
      <c r="AD1684" t="s">
        <v>125</v>
      </c>
      <c r="AE1684" t="s">
        <v>125</v>
      </c>
      <c r="AF1684" t="s">
        <v>125</v>
      </c>
      <c r="AG1684" t="s">
        <v>130</v>
      </c>
    </row>
    <row r="1685" spans="1:33" x14ac:dyDescent="0.2">
      <c r="A1685">
        <v>128</v>
      </c>
      <c r="B1685">
        <v>19313</v>
      </c>
      <c r="C1685" t="s">
        <v>5419</v>
      </c>
      <c r="D1685" t="s">
        <v>4673</v>
      </c>
      <c r="E1685" t="s">
        <v>3665</v>
      </c>
      <c r="F1685" t="s">
        <v>3735</v>
      </c>
      <c r="G1685">
        <v>2</v>
      </c>
      <c r="H1685">
        <v>0</v>
      </c>
      <c r="I1685" t="s">
        <v>794</v>
      </c>
      <c r="J1685" t="s">
        <v>5420</v>
      </c>
      <c r="M1685" t="s">
        <v>5421</v>
      </c>
      <c r="N1685">
        <v>162124</v>
      </c>
      <c r="O1685" t="b">
        <v>0</v>
      </c>
      <c r="P1685">
        <v>23880</v>
      </c>
      <c r="Q1685" t="s">
        <v>5539</v>
      </c>
      <c r="R1685" t="s">
        <v>3739</v>
      </c>
      <c r="S1685" t="s">
        <v>3740</v>
      </c>
      <c r="T1685" t="s">
        <v>130</v>
      </c>
      <c r="U1685">
        <v>18915678</v>
      </c>
      <c r="V1685" t="s">
        <v>5137</v>
      </c>
      <c r="X1685">
        <v>0</v>
      </c>
      <c r="Z1685">
        <v>120</v>
      </c>
      <c r="AB1685" t="s">
        <v>130</v>
      </c>
      <c r="AC1685" t="s">
        <v>125</v>
      </c>
      <c r="AD1685" t="s">
        <v>125</v>
      </c>
      <c r="AE1685" t="s">
        <v>125</v>
      </c>
      <c r="AF1685" t="s">
        <v>125</v>
      </c>
      <c r="AG1685" t="s">
        <v>130</v>
      </c>
    </row>
    <row r="1686" spans="1:33" x14ac:dyDescent="0.2">
      <c r="A1686">
        <v>128</v>
      </c>
      <c r="B1686">
        <v>19313</v>
      </c>
      <c r="C1686" t="s">
        <v>5419</v>
      </c>
      <c r="D1686" t="s">
        <v>4673</v>
      </c>
      <c r="E1686" t="s">
        <v>3665</v>
      </c>
      <c r="F1686" t="s">
        <v>3735</v>
      </c>
      <c r="G1686">
        <v>2</v>
      </c>
      <c r="H1686">
        <v>0</v>
      </c>
      <c r="I1686" t="s">
        <v>794</v>
      </c>
      <c r="J1686" t="s">
        <v>5420</v>
      </c>
      <c r="M1686" t="s">
        <v>5421</v>
      </c>
      <c r="N1686">
        <v>162129</v>
      </c>
      <c r="O1686" t="b">
        <v>0</v>
      </c>
      <c r="P1686">
        <v>23885</v>
      </c>
      <c r="Q1686" t="s">
        <v>5540</v>
      </c>
      <c r="R1686" t="s">
        <v>3739</v>
      </c>
      <c r="S1686" t="s">
        <v>3740</v>
      </c>
      <c r="T1686" t="s">
        <v>130</v>
      </c>
      <c r="U1686">
        <v>18916320</v>
      </c>
      <c r="V1686" t="s">
        <v>3744</v>
      </c>
      <c r="AB1686" t="s">
        <v>130</v>
      </c>
      <c r="AC1686" t="s">
        <v>125</v>
      </c>
      <c r="AD1686" t="s">
        <v>125</v>
      </c>
      <c r="AE1686" t="s">
        <v>125</v>
      </c>
      <c r="AF1686" t="s">
        <v>125</v>
      </c>
      <c r="AG1686" t="s">
        <v>130</v>
      </c>
    </row>
    <row r="1687" spans="1:33" x14ac:dyDescent="0.2">
      <c r="A1687">
        <v>128</v>
      </c>
      <c r="B1687">
        <v>19313</v>
      </c>
      <c r="C1687" t="s">
        <v>5419</v>
      </c>
      <c r="D1687" t="s">
        <v>4673</v>
      </c>
      <c r="E1687" t="s">
        <v>3665</v>
      </c>
      <c r="F1687" t="s">
        <v>3735</v>
      </c>
      <c r="G1687">
        <v>2</v>
      </c>
      <c r="H1687">
        <v>0</v>
      </c>
      <c r="I1687" t="s">
        <v>794</v>
      </c>
      <c r="J1687" t="s">
        <v>5420</v>
      </c>
      <c r="M1687" t="s">
        <v>5421</v>
      </c>
      <c r="N1687">
        <v>162125</v>
      </c>
      <c r="O1687" t="b">
        <v>0</v>
      </c>
      <c r="P1687">
        <v>23881</v>
      </c>
      <c r="Q1687" t="s">
        <v>5541</v>
      </c>
      <c r="R1687" t="s">
        <v>3739</v>
      </c>
      <c r="S1687" t="s">
        <v>3740</v>
      </c>
      <c r="T1687" t="s">
        <v>130</v>
      </c>
      <c r="U1687">
        <v>18916186</v>
      </c>
      <c r="V1687" t="s">
        <v>3744</v>
      </c>
      <c r="AB1687" t="s">
        <v>130</v>
      </c>
      <c r="AC1687" t="s">
        <v>125</v>
      </c>
      <c r="AD1687" t="s">
        <v>125</v>
      </c>
      <c r="AE1687" t="s">
        <v>125</v>
      </c>
      <c r="AF1687" t="s">
        <v>125</v>
      </c>
      <c r="AG1687" t="s">
        <v>130</v>
      </c>
    </row>
    <row r="1688" spans="1:33" x14ac:dyDescent="0.2">
      <c r="A1688">
        <v>128</v>
      </c>
      <c r="B1688">
        <v>19313</v>
      </c>
      <c r="C1688" t="s">
        <v>5419</v>
      </c>
      <c r="D1688" t="s">
        <v>4673</v>
      </c>
      <c r="E1688" t="s">
        <v>3665</v>
      </c>
      <c r="F1688" t="s">
        <v>3735</v>
      </c>
      <c r="G1688">
        <v>2</v>
      </c>
      <c r="H1688">
        <v>0</v>
      </c>
      <c r="I1688" t="s">
        <v>794</v>
      </c>
      <c r="J1688" t="s">
        <v>5420</v>
      </c>
      <c r="M1688" t="s">
        <v>5421</v>
      </c>
      <c r="N1688">
        <v>162011</v>
      </c>
      <c r="O1688" t="b">
        <v>0</v>
      </c>
      <c r="P1688">
        <v>23877</v>
      </c>
      <c r="Q1688" t="s">
        <v>5542</v>
      </c>
      <c r="R1688" t="s">
        <v>3739</v>
      </c>
      <c r="S1688" t="s">
        <v>3740</v>
      </c>
      <c r="T1688" t="s">
        <v>130</v>
      </c>
      <c r="U1688">
        <v>18915523</v>
      </c>
      <c r="V1688" t="s">
        <v>3744</v>
      </c>
      <c r="AB1688" t="s">
        <v>130</v>
      </c>
      <c r="AC1688" t="s">
        <v>125</v>
      </c>
      <c r="AD1688" t="s">
        <v>125</v>
      </c>
      <c r="AE1688" t="s">
        <v>125</v>
      </c>
      <c r="AF1688" t="s">
        <v>125</v>
      </c>
      <c r="AG1688" t="s">
        <v>130</v>
      </c>
    </row>
    <row r="1689" spans="1:33" x14ac:dyDescent="0.2">
      <c r="A1689">
        <v>128</v>
      </c>
      <c r="B1689">
        <v>19313</v>
      </c>
      <c r="C1689" t="s">
        <v>5419</v>
      </c>
      <c r="D1689" t="s">
        <v>4673</v>
      </c>
      <c r="E1689" t="s">
        <v>3665</v>
      </c>
      <c r="F1689" t="s">
        <v>3735</v>
      </c>
      <c r="G1689">
        <v>2</v>
      </c>
      <c r="H1689">
        <v>0</v>
      </c>
      <c r="I1689" t="s">
        <v>794</v>
      </c>
      <c r="J1689" t="s">
        <v>5420</v>
      </c>
      <c r="M1689" t="s">
        <v>5421</v>
      </c>
      <c r="N1689">
        <v>162128</v>
      </c>
      <c r="O1689" t="b">
        <v>0</v>
      </c>
      <c r="P1689">
        <v>23884</v>
      </c>
      <c r="Q1689" t="s">
        <v>5543</v>
      </c>
      <c r="R1689" t="s">
        <v>3739</v>
      </c>
      <c r="S1689" t="s">
        <v>3740</v>
      </c>
      <c r="T1689" t="s">
        <v>130</v>
      </c>
      <c r="U1689">
        <v>18916236</v>
      </c>
      <c r="V1689" t="s">
        <v>3744</v>
      </c>
      <c r="AB1689" t="s">
        <v>130</v>
      </c>
      <c r="AC1689" t="s">
        <v>125</v>
      </c>
      <c r="AD1689" t="s">
        <v>125</v>
      </c>
      <c r="AE1689" t="s">
        <v>125</v>
      </c>
      <c r="AF1689" t="s">
        <v>125</v>
      </c>
      <c r="AG1689" t="s">
        <v>130</v>
      </c>
    </row>
    <row r="1690" spans="1:33" x14ac:dyDescent="0.2">
      <c r="A1690">
        <v>128</v>
      </c>
      <c r="B1690">
        <v>19313</v>
      </c>
      <c r="C1690" t="s">
        <v>5419</v>
      </c>
      <c r="D1690" t="s">
        <v>4673</v>
      </c>
      <c r="E1690" t="s">
        <v>3665</v>
      </c>
      <c r="F1690" t="s">
        <v>3735</v>
      </c>
      <c r="G1690">
        <v>2</v>
      </c>
      <c r="H1690">
        <v>0</v>
      </c>
      <c r="I1690" t="s">
        <v>794</v>
      </c>
      <c r="J1690" t="s">
        <v>5420</v>
      </c>
      <c r="M1690" t="s">
        <v>5421</v>
      </c>
      <c r="N1690">
        <v>162127</v>
      </c>
      <c r="O1690" t="b">
        <v>0</v>
      </c>
      <c r="P1690">
        <v>23883</v>
      </c>
      <c r="Q1690" t="s">
        <v>5544</v>
      </c>
      <c r="R1690" t="s">
        <v>3739</v>
      </c>
      <c r="S1690" t="s">
        <v>3740</v>
      </c>
      <c r="T1690" t="s">
        <v>130</v>
      </c>
      <c r="U1690">
        <v>18916202</v>
      </c>
      <c r="V1690" t="s">
        <v>3744</v>
      </c>
      <c r="AB1690" t="s">
        <v>130</v>
      </c>
      <c r="AC1690" t="s">
        <v>125</v>
      </c>
      <c r="AD1690" t="s">
        <v>125</v>
      </c>
      <c r="AE1690" t="s">
        <v>125</v>
      </c>
      <c r="AF1690" t="s">
        <v>125</v>
      </c>
      <c r="AG1690" t="s">
        <v>130</v>
      </c>
    </row>
    <row r="1691" spans="1:33" x14ac:dyDescent="0.2">
      <c r="A1691">
        <v>128</v>
      </c>
      <c r="B1691">
        <v>19313</v>
      </c>
      <c r="C1691" t="s">
        <v>5419</v>
      </c>
      <c r="D1691" t="s">
        <v>4673</v>
      </c>
      <c r="E1691" t="s">
        <v>3665</v>
      </c>
      <c r="F1691" t="s">
        <v>3735</v>
      </c>
      <c r="G1691">
        <v>2</v>
      </c>
      <c r="H1691">
        <v>0</v>
      </c>
      <c r="I1691" t="s">
        <v>794</v>
      </c>
      <c r="J1691" t="s">
        <v>5420</v>
      </c>
      <c r="M1691" t="s">
        <v>5421</v>
      </c>
      <c r="N1691">
        <v>162010</v>
      </c>
      <c r="O1691" t="b">
        <v>0</v>
      </c>
      <c r="P1691">
        <v>23876</v>
      </c>
      <c r="Q1691" t="s">
        <v>5545</v>
      </c>
      <c r="R1691" t="s">
        <v>3739</v>
      </c>
      <c r="S1691" t="s">
        <v>3740</v>
      </c>
      <c r="T1691" t="s">
        <v>130</v>
      </c>
      <c r="U1691">
        <v>18915412</v>
      </c>
      <c r="V1691" t="s">
        <v>3744</v>
      </c>
      <c r="AB1691" t="s">
        <v>130</v>
      </c>
      <c r="AC1691" t="s">
        <v>125</v>
      </c>
      <c r="AD1691" t="s">
        <v>125</v>
      </c>
      <c r="AE1691" t="s">
        <v>125</v>
      </c>
      <c r="AF1691" t="s">
        <v>125</v>
      </c>
      <c r="AG1691" t="s">
        <v>130</v>
      </c>
    </row>
    <row r="1692" spans="1:33" x14ac:dyDescent="0.2">
      <c r="A1692">
        <v>128</v>
      </c>
      <c r="B1692">
        <v>19313</v>
      </c>
      <c r="C1692" t="s">
        <v>5419</v>
      </c>
      <c r="D1692" t="s">
        <v>4673</v>
      </c>
      <c r="E1692" t="s">
        <v>3665</v>
      </c>
      <c r="F1692" t="s">
        <v>3735</v>
      </c>
      <c r="G1692">
        <v>2</v>
      </c>
      <c r="H1692">
        <v>0</v>
      </c>
      <c r="I1692" t="s">
        <v>794</v>
      </c>
      <c r="J1692" t="s">
        <v>5420</v>
      </c>
      <c r="M1692" t="s">
        <v>5421</v>
      </c>
      <c r="N1692">
        <v>162012</v>
      </c>
      <c r="O1692" t="b">
        <v>0</v>
      </c>
      <c r="P1692">
        <v>23878</v>
      </c>
      <c r="Q1692" t="s">
        <v>5546</v>
      </c>
      <c r="R1692" t="s">
        <v>3739</v>
      </c>
      <c r="S1692" t="s">
        <v>3740</v>
      </c>
      <c r="T1692" t="s">
        <v>130</v>
      </c>
      <c r="U1692">
        <v>18915531</v>
      </c>
      <c r="V1692" t="s">
        <v>5530</v>
      </c>
      <c r="X1692">
        <v>30</v>
      </c>
      <c r="Z1692">
        <v>38</v>
      </c>
      <c r="AB1692" t="s">
        <v>130</v>
      </c>
      <c r="AC1692" t="s">
        <v>125</v>
      </c>
      <c r="AD1692" t="s">
        <v>125</v>
      </c>
      <c r="AE1692" t="s">
        <v>125</v>
      </c>
      <c r="AF1692" t="s">
        <v>125</v>
      </c>
      <c r="AG1692" t="s">
        <v>130</v>
      </c>
    </row>
    <row r="1693" spans="1:33" x14ac:dyDescent="0.2">
      <c r="A1693">
        <v>128</v>
      </c>
      <c r="B1693">
        <v>19313</v>
      </c>
      <c r="C1693" t="s">
        <v>5419</v>
      </c>
      <c r="D1693" t="s">
        <v>4673</v>
      </c>
      <c r="E1693" t="s">
        <v>3665</v>
      </c>
      <c r="F1693" t="s">
        <v>3735</v>
      </c>
      <c r="G1693">
        <v>2</v>
      </c>
      <c r="H1693">
        <v>0</v>
      </c>
      <c r="I1693" t="s">
        <v>794</v>
      </c>
      <c r="J1693" t="s">
        <v>5420</v>
      </c>
      <c r="M1693" t="s">
        <v>5421</v>
      </c>
      <c r="N1693">
        <v>162123</v>
      </c>
      <c r="O1693" t="b">
        <v>0</v>
      </c>
      <c r="P1693">
        <v>23879</v>
      </c>
      <c r="Q1693" t="s">
        <v>5547</v>
      </c>
      <c r="R1693" t="s">
        <v>3739</v>
      </c>
      <c r="S1693" t="s">
        <v>3740</v>
      </c>
      <c r="T1693" t="s">
        <v>130</v>
      </c>
      <c r="U1693">
        <v>18915659</v>
      </c>
      <c r="V1693" t="s">
        <v>3744</v>
      </c>
      <c r="AB1693" t="s">
        <v>130</v>
      </c>
      <c r="AC1693" t="s">
        <v>125</v>
      </c>
      <c r="AD1693" t="s">
        <v>125</v>
      </c>
      <c r="AE1693" t="s">
        <v>125</v>
      </c>
      <c r="AF1693" t="s">
        <v>125</v>
      </c>
      <c r="AG1693" t="s">
        <v>130</v>
      </c>
    </row>
    <row r="1694" spans="1:33" x14ac:dyDescent="0.2">
      <c r="A1694">
        <v>128</v>
      </c>
      <c r="B1694">
        <v>19313</v>
      </c>
      <c r="C1694" t="s">
        <v>5419</v>
      </c>
      <c r="D1694" t="s">
        <v>4673</v>
      </c>
      <c r="E1694" t="s">
        <v>3665</v>
      </c>
      <c r="F1694" t="s">
        <v>3735</v>
      </c>
      <c r="G1694">
        <v>2</v>
      </c>
      <c r="H1694">
        <v>0</v>
      </c>
      <c r="I1694" t="s">
        <v>794</v>
      </c>
      <c r="J1694" t="s">
        <v>5420</v>
      </c>
      <c r="M1694" t="s">
        <v>5421</v>
      </c>
      <c r="N1694">
        <v>162166</v>
      </c>
      <c r="O1694" t="b">
        <v>0</v>
      </c>
      <c r="P1694">
        <v>23896</v>
      </c>
      <c r="Q1694" t="s">
        <v>5548</v>
      </c>
      <c r="R1694" t="s">
        <v>3739</v>
      </c>
      <c r="S1694" t="s">
        <v>3740</v>
      </c>
      <c r="T1694" t="s">
        <v>130</v>
      </c>
      <c r="U1694">
        <v>18918003</v>
      </c>
      <c r="V1694" t="s">
        <v>3744</v>
      </c>
      <c r="AB1694" t="s">
        <v>130</v>
      </c>
      <c r="AC1694" t="s">
        <v>125</v>
      </c>
      <c r="AD1694" t="s">
        <v>125</v>
      </c>
      <c r="AE1694" t="s">
        <v>125</v>
      </c>
      <c r="AF1694" t="s">
        <v>125</v>
      </c>
      <c r="AG1694" t="s">
        <v>130</v>
      </c>
    </row>
    <row r="1695" spans="1:33" x14ac:dyDescent="0.2">
      <c r="A1695">
        <v>128</v>
      </c>
      <c r="B1695">
        <v>19313</v>
      </c>
      <c r="C1695" t="s">
        <v>5419</v>
      </c>
      <c r="D1695" t="s">
        <v>4673</v>
      </c>
      <c r="E1695" t="s">
        <v>3665</v>
      </c>
      <c r="F1695" t="s">
        <v>3735</v>
      </c>
      <c r="G1695">
        <v>2</v>
      </c>
      <c r="H1695">
        <v>0</v>
      </c>
      <c r="I1695" t="s">
        <v>794</v>
      </c>
      <c r="J1695" t="s">
        <v>5420</v>
      </c>
      <c r="M1695" t="s">
        <v>5421</v>
      </c>
      <c r="N1695">
        <v>162264</v>
      </c>
      <c r="O1695" t="b">
        <v>0</v>
      </c>
      <c r="P1695">
        <v>23913</v>
      </c>
      <c r="Q1695" t="s">
        <v>5549</v>
      </c>
      <c r="R1695" t="s">
        <v>3739</v>
      </c>
      <c r="S1695" t="s">
        <v>3740</v>
      </c>
      <c r="T1695" t="s">
        <v>130</v>
      </c>
      <c r="U1695">
        <v>18931005</v>
      </c>
      <c r="V1695" t="s">
        <v>3854</v>
      </c>
      <c r="AB1695" t="s">
        <v>130</v>
      </c>
      <c r="AC1695" t="s">
        <v>125</v>
      </c>
      <c r="AD1695" t="s">
        <v>125</v>
      </c>
      <c r="AE1695" t="s">
        <v>125</v>
      </c>
      <c r="AF1695" t="s">
        <v>125</v>
      </c>
      <c r="AG1695" t="s">
        <v>130</v>
      </c>
    </row>
    <row r="1696" spans="1:33" x14ac:dyDescent="0.2">
      <c r="A1696">
        <v>128</v>
      </c>
      <c r="B1696">
        <v>19313</v>
      </c>
      <c r="C1696" t="s">
        <v>5419</v>
      </c>
      <c r="D1696" t="s">
        <v>4673</v>
      </c>
      <c r="E1696" t="s">
        <v>3665</v>
      </c>
      <c r="F1696" t="s">
        <v>3735</v>
      </c>
      <c r="G1696">
        <v>2</v>
      </c>
      <c r="H1696">
        <v>0</v>
      </c>
      <c r="I1696" t="s">
        <v>794</v>
      </c>
      <c r="J1696" t="s">
        <v>5420</v>
      </c>
      <c r="M1696" t="s">
        <v>5421</v>
      </c>
      <c r="N1696">
        <v>162174</v>
      </c>
      <c r="O1696" t="b">
        <v>0</v>
      </c>
      <c r="P1696">
        <v>23901</v>
      </c>
      <c r="Q1696" t="s">
        <v>5550</v>
      </c>
      <c r="R1696" t="s">
        <v>3739</v>
      </c>
      <c r="S1696" t="s">
        <v>3740</v>
      </c>
      <c r="T1696" t="s">
        <v>130</v>
      </c>
      <c r="U1696">
        <v>18919014</v>
      </c>
      <c r="V1696" t="s">
        <v>4807</v>
      </c>
      <c r="X1696">
        <v>70</v>
      </c>
      <c r="Z1696">
        <v>120</v>
      </c>
      <c r="AB1696" t="s">
        <v>130</v>
      </c>
      <c r="AC1696" t="s">
        <v>125</v>
      </c>
      <c r="AD1696" t="s">
        <v>125</v>
      </c>
      <c r="AE1696" t="s">
        <v>125</v>
      </c>
      <c r="AF1696" t="s">
        <v>125</v>
      </c>
      <c r="AG1696" t="s">
        <v>130</v>
      </c>
    </row>
    <row r="1697" spans="1:33" x14ac:dyDescent="0.2">
      <c r="A1697">
        <v>128</v>
      </c>
      <c r="B1697">
        <v>19313</v>
      </c>
      <c r="C1697" t="s">
        <v>5419</v>
      </c>
      <c r="D1697" t="s">
        <v>4673</v>
      </c>
      <c r="E1697" t="s">
        <v>3665</v>
      </c>
      <c r="F1697" t="s">
        <v>3735</v>
      </c>
      <c r="G1697">
        <v>2</v>
      </c>
      <c r="H1697">
        <v>0</v>
      </c>
      <c r="I1697" t="s">
        <v>794</v>
      </c>
      <c r="J1697" t="s">
        <v>5420</v>
      </c>
      <c r="M1697" t="s">
        <v>5421</v>
      </c>
      <c r="N1697">
        <v>162266</v>
      </c>
      <c r="O1697" t="b">
        <v>0</v>
      </c>
      <c r="P1697">
        <v>23915</v>
      </c>
      <c r="Q1697" t="s">
        <v>5551</v>
      </c>
      <c r="R1697" t="s">
        <v>3739</v>
      </c>
      <c r="S1697" t="s">
        <v>3740</v>
      </c>
      <c r="T1697" t="s">
        <v>130</v>
      </c>
      <c r="U1697">
        <v>18931168</v>
      </c>
      <c r="V1697" t="s">
        <v>5552</v>
      </c>
      <c r="X1697">
        <v>5</v>
      </c>
      <c r="Z1697">
        <v>40</v>
      </c>
      <c r="AB1697" t="s">
        <v>130</v>
      </c>
      <c r="AC1697" t="s">
        <v>125</v>
      </c>
      <c r="AD1697" t="s">
        <v>125</v>
      </c>
      <c r="AE1697" t="s">
        <v>125</v>
      </c>
      <c r="AF1697" t="s">
        <v>125</v>
      </c>
      <c r="AG1697" t="s">
        <v>130</v>
      </c>
    </row>
    <row r="1698" spans="1:33" x14ac:dyDescent="0.2">
      <c r="A1698">
        <v>128</v>
      </c>
      <c r="B1698">
        <v>19313</v>
      </c>
      <c r="C1698" t="s">
        <v>5419</v>
      </c>
      <c r="D1698" t="s">
        <v>4673</v>
      </c>
      <c r="E1698" t="s">
        <v>3665</v>
      </c>
      <c r="F1698" t="s">
        <v>3735</v>
      </c>
      <c r="G1698">
        <v>2</v>
      </c>
      <c r="H1698">
        <v>0</v>
      </c>
      <c r="I1698" t="s">
        <v>794</v>
      </c>
      <c r="J1698" t="s">
        <v>5420</v>
      </c>
      <c r="M1698" t="s">
        <v>5421</v>
      </c>
      <c r="N1698">
        <v>162591</v>
      </c>
      <c r="O1698" t="b">
        <v>0</v>
      </c>
      <c r="P1698">
        <v>24091</v>
      </c>
      <c r="Q1698" t="s">
        <v>5553</v>
      </c>
      <c r="R1698" t="s">
        <v>3739</v>
      </c>
      <c r="S1698" t="s">
        <v>3740</v>
      </c>
      <c r="T1698" t="s">
        <v>130</v>
      </c>
      <c r="U1698">
        <v>18965049</v>
      </c>
      <c r="V1698" t="s">
        <v>5554</v>
      </c>
      <c r="X1698">
        <v>45</v>
      </c>
      <c r="Z1698">
        <v>80</v>
      </c>
      <c r="AB1698" t="s">
        <v>130</v>
      </c>
      <c r="AC1698" t="s">
        <v>125</v>
      </c>
      <c r="AD1698" t="s">
        <v>125</v>
      </c>
      <c r="AE1698" t="s">
        <v>125</v>
      </c>
      <c r="AF1698" t="s">
        <v>125</v>
      </c>
      <c r="AG1698" t="s">
        <v>130</v>
      </c>
    </row>
    <row r="1699" spans="1:33" x14ac:dyDescent="0.2">
      <c r="A1699">
        <v>128</v>
      </c>
      <c r="B1699">
        <v>19313</v>
      </c>
      <c r="C1699" t="s">
        <v>5419</v>
      </c>
      <c r="D1699" t="s">
        <v>4673</v>
      </c>
      <c r="E1699" t="s">
        <v>3665</v>
      </c>
      <c r="F1699" t="s">
        <v>3735</v>
      </c>
      <c r="G1699">
        <v>2</v>
      </c>
      <c r="H1699">
        <v>0</v>
      </c>
      <c r="I1699" t="s">
        <v>794</v>
      </c>
      <c r="J1699" t="s">
        <v>5420</v>
      </c>
      <c r="M1699" t="s">
        <v>5421</v>
      </c>
      <c r="N1699">
        <v>162137</v>
      </c>
      <c r="O1699" t="b">
        <v>0</v>
      </c>
      <c r="P1699">
        <v>23893</v>
      </c>
      <c r="Q1699" t="s">
        <v>5555</v>
      </c>
      <c r="R1699" t="s">
        <v>3739</v>
      </c>
      <c r="S1699" t="s">
        <v>3740</v>
      </c>
      <c r="T1699" t="s">
        <v>130</v>
      </c>
      <c r="U1699">
        <v>18917803</v>
      </c>
      <c r="V1699" t="s">
        <v>5137</v>
      </c>
      <c r="X1699">
        <v>0</v>
      </c>
      <c r="Z1699">
        <v>120</v>
      </c>
      <c r="AB1699" t="s">
        <v>130</v>
      </c>
      <c r="AC1699" t="s">
        <v>125</v>
      </c>
      <c r="AD1699" t="s">
        <v>125</v>
      </c>
      <c r="AE1699" t="s">
        <v>125</v>
      </c>
      <c r="AF1699" t="s">
        <v>125</v>
      </c>
      <c r="AG1699" t="s">
        <v>130</v>
      </c>
    </row>
    <row r="1700" spans="1:33" x14ac:dyDescent="0.2">
      <c r="A1700">
        <v>128</v>
      </c>
      <c r="B1700">
        <v>19313</v>
      </c>
      <c r="C1700" t="s">
        <v>5419</v>
      </c>
      <c r="D1700" t="s">
        <v>4673</v>
      </c>
      <c r="E1700" t="s">
        <v>3665</v>
      </c>
      <c r="F1700" t="s">
        <v>3735</v>
      </c>
      <c r="G1700">
        <v>2</v>
      </c>
      <c r="H1700">
        <v>0</v>
      </c>
      <c r="I1700" t="s">
        <v>794</v>
      </c>
      <c r="J1700" t="s">
        <v>5420</v>
      </c>
      <c r="M1700" t="s">
        <v>5421</v>
      </c>
      <c r="N1700">
        <v>162254</v>
      </c>
      <c r="O1700" t="b">
        <v>0</v>
      </c>
      <c r="P1700">
        <v>23911</v>
      </c>
      <c r="Q1700" t="s">
        <v>5556</v>
      </c>
      <c r="R1700" t="s">
        <v>3739</v>
      </c>
      <c r="S1700" t="s">
        <v>3740</v>
      </c>
      <c r="T1700" t="s">
        <v>130</v>
      </c>
      <c r="U1700">
        <v>18930806</v>
      </c>
      <c r="V1700" t="s">
        <v>3744</v>
      </c>
      <c r="AB1700" t="s">
        <v>130</v>
      </c>
      <c r="AC1700" t="s">
        <v>125</v>
      </c>
      <c r="AD1700" t="s">
        <v>125</v>
      </c>
      <c r="AE1700" t="s">
        <v>125</v>
      </c>
      <c r="AF1700" t="s">
        <v>125</v>
      </c>
      <c r="AG1700" t="s">
        <v>130</v>
      </c>
    </row>
    <row r="1701" spans="1:33" x14ac:dyDescent="0.2">
      <c r="A1701">
        <v>128</v>
      </c>
      <c r="B1701">
        <v>19313</v>
      </c>
      <c r="C1701" t="s">
        <v>5419</v>
      </c>
      <c r="D1701" t="s">
        <v>4673</v>
      </c>
      <c r="E1701" t="s">
        <v>3665</v>
      </c>
      <c r="F1701" t="s">
        <v>3735</v>
      </c>
      <c r="G1701">
        <v>2</v>
      </c>
      <c r="H1701">
        <v>0</v>
      </c>
      <c r="I1701" t="s">
        <v>794</v>
      </c>
      <c r="J1701" t="s">
        <v>5420</v>
      </c>
      <c r="M1701" t="s">
        <v>5421</v>
      </c>
      <c r="N1701">
        <v>162265</v>
      </c>
      <c r="O1701" t="b">
        <v>0</v>
      </c>
      <c r="P1701">
        <v>23914</v>
      </c>
      <c r="Q1701" t="s">
        <v>5557</v>
      </c>
      <c r="R1701" t="s">
        <v>3739</v>
      </c>
      <c r="S1701" t="s">
        <v>3740</v>
      </c>
      <c r="T1701" t="s">
        <v>130</v>
      </c>
      <c r="U1701">
        <v>18931039</v>
      </c>
      <c r="V1701" t="s">
        <v>3744</v>
      </c>
      <c r="AB1701" t="s">
        <v>130</v>
      </c>
      <c r="AC1701" t="s">
        <v>125</v>
      </c>
      <c r="AD1701" t="s">
        <v>125</v>
      </c>
      <c r="AE1701" t="s">
        <v>125</v>
      </c>
      <c r="AF1701" t="s">
        <v>125</v>
      </c>
      <c r="AG1701" t="s">
        <v>130</v>
      </c>
    </row>
    <row r="1702" spans="1:33" x14ac:dyDescent="0.2">
      <c r="A1702">
        <v>128</v>
      </c>
      <c r="B1702">
        <v>19313</v>
      </c>
      <c r="C1702" t="s">
        <v>5419</v>
      </c>
      <c r="D1702" t="s">
        <v>4673</v>
      </c>
      <c r="E1702" t="s">
        <v>3665</v>
      </c>
      <c r="F1702" t="s">
        <v>3735</v>
      </c>
      <c r="G1702">
        <v>2</v>
      </c>
      <c r="H1702">
        <v>0</v>
      </c>
      <c r="I1702" t="s">
        <v>794</v>
      </c>
      <c r="J1702" t="s">
        <v>5420</v>
      </c>
      <c r="M1702" t="s">
        <v>5421</v>
      </c>
      <c r="N1702">
        <v>162165</v>
      </c>
      <c r="O1702" t="b">
        <v>0</v>
      </c>
      <c r="P1702">
        <v>23895</v>
      </c>
      <c r="Q1702" t="s">
        <v>5558</v>
      </c>
      <c r="R1702" t="s">
        <v>3739</v>
      </c>
      <c r="S1702" t="s">
        <v>3740</v>
      </c>
      <c r="T1702" t="s">
        <v>130</v>
      </c>
      <c r="U1702">
        <v>18917941</v>
      </c>
      <c r="V1702" t="s">
        <v>3744</v>
      </c>
      <c r="AB1702" t="s">
        <v>130</v>
      </c>
      <c r="AC1702" t="s">
        <v>125</v>
      </c>
      <c r="AD1702" t="s">
        <v>125</v>
      </c>
      <c r="AE1702" t="s">
        <v>125</v>
      </c>
      <c r="AF1702" t="s">
        <v>125</v>
      </c>
      <c r="AG1702" t="s">
        <v>130</v>
      </c>
    </row>
    <row r="1703" spans="1:33" x14ac:dyDescent="0.2">
      <c r="A1703">
        <v>128</v>
      </c>
      <c r="B1703">
        <v>19313</v>
      </c>
      <c r="C1703" t="s">
        <v>5419</v>
      </c>
      <c r="D1703" t="s">
        <v>4673</v>
      </c>
      <c r="E1703" t="s">
        <v>3665</v>
      </c>
      <c r="F1703" t="s">
        <v>3735</v>
      </c>
      <c r="G1703">
        <v>2</v>
      </c>
      <c r="H1703">
        <v>0</v>
      </c>
      <c r="I1703" t="s">
        <v>794</v>
      </c>
      <c r="J1703" t="s">
        <v>5420</v>
      </c>
      <c r="M1703" t="s">
        <v>5421</v>
      </c>
      <c r="N1703">
        <v>162134</v>
      </c>
      <c r="O1703" t="b">
        <v>0</v>
      </c>
      <c r="P1703">
        <v>23890</v>
      </c>
      <c r="Q1703" t="s">
        <v>5559</v>
      </c>
      <c r="R1703" t="s">
        <v>3739</v>
      </c>
      <c r="S1703" t="s">
        <v>3740</v>
      </c>
      <c r="T1703" t="s">
        <v>130</v>
      </c>
      <c r="U1703">
        <v>18917592</v>
      </c>
      <c r="V1703" t="s">
        <v>3744</v>
      </c>
      <c r="AB1703" t="s">
        <v>130</v>
      </c>
      <c r="AC1703" t="s">
        <v>125</v>
      </c>
      <c r="AD1703" t="s">
        <v>125</v>
      </c>
      <c r="AE1703" t="s">
        <v>125</v>
      </c>
      <c r="AF1703" t="s">
        <v>125</v>
      </c>
      <c r="AG1703" t="s">
        <v>130</v>
      </c>
    </row>
    <row r="1704" spans="1:33" x14ac:dyDescent="0.2">
      <c r="A1704">
        <v>128</v>
      </c>
      <c r="B1704">
        <v>19313</v>
      </c>
      <c r="C1704" t="s">
        <v>5419</v>
      </c>
      <c r="D1704" t="s">
        <v>4673</v>
      </c>
      <c r="E1704" t="s">
        <v>3665</v>
      </c>
      <c r="F1704" t="s">
        <v>3735</v>
      </c>
      <c r="G1704">
        <v>2</v>
      </c>
      <c r="H1704">
        <v>0</v>
      </c>
      <c r="I1704" t="s">
        <v>794</v>
      </c>
      <c r="J1704" t="s">
        <v>5420</v>
      </c>
      <c r="M1704" t="s">
        <v>5421</v>
      </c>
      <c r="N1704">
        <v>162170</v>
      </c>
      <c r="O1704" t="b">
        <v>0</v>
      </c>
      <c r="P1704">
        <v>23899</v>
      </c>
      <c r="Q1704" t="s">
        <v>5560</v>
      </c>
      <c r="R1704" t="s">
        <v>3739</v>
      </c>
      <c r="S1704" t="s">
        <v>3740</v>
      </c>
      <c r="T1704" t="s">
        <v>130</v>
      </c>
      <c r="U1704">
        <v>18918595</v>
      </c>
      <c r="V1704" t="s">
        <v>3744</v>
      </c>
      <c r="AB1704" t="s">
        <v>130</v>
      </c>
      <c r="AC1704" t="s">
        <v>125</v>
      </c>
      <c r="AD1704" t="s">
        <v>125</v>
      </c>
      <c r="AE1704" t="s">
        <v>125</v>
      </c>
      <c r="AF1704" t="s">
        <v>125</v>
      </c>
      <c r="AG1704" t="s">
        <v>130</v>
      </c>
    </row>
    <row r="1705" spans="1:33" x14ac:dyDescent="0.2">
      <c r="A1705">
        <v>128</v>
      </c>
      <c r="B1705">
        <v>19313</v>
      </c>
      <c r="C1705" t="s">
        <v>5419</v>
      </c>
      <c r="D1705" t="s">
        <v>4673</v>
      </c>
      <c r="E1705" t="s">
        <v>3665</v>
      </c>
      <c r="F1705" t="s">
        <v>3735</v>
      </c>
      <c r="G1705">
        <v>2</v>
      </c>
      <c r="H1705">
        <v>0</v>
      </c>
      <c r="I1705" t="s">
        <v>794</v>
      </c>
      <c r="J1705" t="s">
        <v>5420</v>
      </c>
      <c r="M1705" t="s">
        <v>5421</v>
      </c>
      <c r="N1705">
        <v>162167</v>
      </c>
      <c r="O1705" t="b">
        <v>0</v>
      </c>
      <c r="P1705">
        <v>23897</v>
      </c>
      <c r="Q1705" t="s">
        <v>5561</v>
      </c>
      <c r="R1705" t="s">
        <v>3739</v>
      </c>
      <c r="S1705" t="s">
        <v>3740</v>
      </c>
      <c r="T1705" t="s">
        <v>130</v>
      </c>
      <c r="U1705">
        <v>18918271</v>
      </c>
      <c r="V1705" t="s">
        <v>3744</v>
      </c>
      <c r="AB1705" t="s">
        <v>130</v>
      </c>
      <c r="AC1705" t="s">
        <v>125</v>
      </c>
      <c r="AD1705" t="s">
        <v>125</v>
      </c>
      <c r="AE1705" t="s">
        <v>125</v>
      </c>
      <c r="AF1705" t="s">
        <v>125</v>
      </c>
      <c r="AG1705" t="s">
        <v>130</v>
      </c>
    </row>
    <row r="1706" spans="1:33" x14ac:dyDescent="0.2">
      <c r="A1706">
        <v>128</v>
      </c>
      <c r="B1706">
        <v>19313</v>
      </c>
      <c r="C1706" t="s">
        <v>5419</v>
      </c>
      <c r="D1706" t="s">
        <v>4673</v>
      </c>
      <c r="E1706" t="s">
        <v>3665</v>
      </c>
      <c r="F1706" t="s">
        <v>3735</v>
      </c>
      <c r="G1706">
        <v>2</v>
      </c>
      <c r="H1706">
        <v>0</v>
      </c>
      <c r="I1706" t="s">
        <v>794</v>
      </c>
      <c r="J1706" t="s">
        <v>5420</v>
      </c>
      <c r="M1706" t="s">
        <v>5421</v>
      </c>
      <c r="N1706">
        <v>162133</v>
      </c>
      <c r="O1706" t="b">
        <v>0</v>
      </c>
      <c r="P1706">
        <v>23889</v>
      </c>
      <c r="Q1706" t="s">
        <v>5562</v>
      </c>
      <c r="R1706" t="s">
        <v>3739</v>
      </c>
      <c r="S1706" t="s">
        <v>3740</v>
      </c>
      <c r="T1706" t="s">
        <v>130</v>
      </c>
      <c r="U1706">
        <v>18917530</v>
      </c>
      <c r="V1706" t="s">
        <v>3744</v>
      </c>
      <c r="AB1706" t="s">
        <v>130</v>
      </c>
      <c r="AC1706" t="s">
        <v>125</v>
      </c>
      <c r="AD1706" t="s">
        <v>125</v>
      </c>
      <c r="AE1706" t="s">
        <v>125</v>
      </c>
      <c r="AF1706" t="s">
        <v>125</v>
      </c>
      <c r="AG1706" t="s">
        <v>130</v>
      </c>
    </row>
    <row r="1707" spans="1:33" x14ac:dyDescent="0.2">
      <c r="A1707">
        <v>128</v>
      </c>
      <c r="B1707">
        <v>19313</v>
      </c>
      <c r="C1707" t="s">
        <v>5419</v>
      </c>
      <c r="D1707" t="s">
        <v>4673</v>
      </c>
      <c r="E1707" t="s">
        <v>3665</v>
      </c>
      <c r="F1707" t="s">
        <v>3735</v>
      </c>
      <c r="G1707">
        <v>2</v>
      </c>
      <c r="H1707">
        <v>0</v>
      </c>
      <c r="I1707" t="s">
        <v>794</v>
      </c>
      <c r="J1707" t="s">
        <v>5420</v>
      </c>
      <c r="M1707" t="s">
        <v>5421</v>
      </c>
      <c r="N1707">
        <v>162168</v>
      </c>
      <c r="O1707" t="b">
        <v>0</v>
      </c>
      <c r="P1707">
        <v>23898</v>
      </c>
      <c r="Q1707" t="s">
        <v>5563</v>
      </c>
      <c r="R1707" t="s">
        <v>3739</v>
      </c>
      <c r="S1707" t="s">
        <v>3740</v>
      </c>
      <c r="T1707" t="s">
        <v>130</v>
      </c>
      <c r="U1707">
        <v>18918282</v>
      </c>
      <c r="V1707" t="s">
        <v>5477</v>
      </c>
      <c r="X1707">
        <v>0</v>
      </c>
      <c r="Z1707">
        <v>10</v>
      </c>
      <c r="AB1707" t="s">
        <v>130</v>
      </c>
      <c r="AC1707" t="s">
        <v>125</v>
      </c>
      <c r="AD1707" t="s">
        <v>125</v>
      </c>
      <c r="AE1707" t="s">
        <v>125</v>
      </c>
      <c r="AF1707" t="s">
        <v>125</v>
      </c>
      <c r="AG1707" t="s">
        <v>130</v>
      </c>
    </row>
    <row r="1708" spans="1:33" x14ac:dyDescent="0.2">
      <c r="A1708">
        <v>128</v>
      </c>
      <c r="B1708">
        <v>19313</v>
      </c>
      <c r="C1708" t="s">
        <v>5419</v>
      </c>
      <c r="D1708" t="s">
        <v>4673</v>
      </c>
      <c r="E1708" t="s">
        <v>3665</v>
      </c>
      <c r="F1708" t="s">
        <v>3735</v>
      </c>
      <c r="G1708">
        <v>2</v>
      </c>
      <c r="H1708">
        <v>0</v>
      </c>
      <c r="I1708" t="s">
        <v>794</v>
      </c>
      <c r="J1708" t="s">
        <v>5420</v>
      </c>
      <c r="M1708" t="s">
        <v>5421</v>
      </c>
      <c r="N1708">
        <v>162171</v>
      </c>
      <c r="O1708" t="b">
        <v>0</v>
      </c>
      <c r="P1708">
        <v>23900</v>
      </c>
      <c r="Q1708" t="s">
        <v>5564</v>
      </c>
      <c r="R1708" t="s">
        <v>3739</v>
      </c>
      <c r="S1708" t="s">
        <v>3740</v>
      </c>
      <c r="T1708" t="s">
        <v>130</v>
      </c>
      <c r="U1708">
        <v>18918887</v>
      </c>
      <c r="V1708" t="s">
        <v>4897</v>
      </c>
      <c r="X1708">
        <v>0</v>
      </c>
      <c r="Z1708">
        <v>25</v>
      </c>
      <c r="AB1708" t="s">
        <v>130</v>
      </c>
      <c r="AC1708" t="s">
        <v>125</v>
      </c>
      <c r="AD1708" t="s">
        <v>125</v>
      </c>
      <c r="AE1708" t="s">
        <v>125</v>
      </c>
      <c r="AF1708" t="s">
        <v>125</v>
      </c>
      <c r="AG1708" t="s">
        <v>130</v>
      </c>
    </row>
    <row r="1709" spans="1:33" x14ac:dyDescent="0.2">
      <c r="A1709">
        <v>128</v>
      </c>
      <c r="B1709">
        <v>19313</v>
      </c>
      <c r="C1709" t="s">
        <v>5419</v>
      </c>
      <c r="D1709" t="s">
        <v>4673</v>
      </c>
      <c r="E1709" t="s">
        <v>3665</v>
      </c>
      <c r="F1709" t="s">
        <v>3735</v>
      </c>
      <c r="G1709">
        <v>2</v>
      </c>
      <c r="H1709">
        <v>0</v>
      </c>
      <c r="I1709" t="s">
        <v>794</v>
      </c>
      <c r="J1709" t="s">
        <v>5420</v>
      </c>
      <c r="M1709" t="s">
        <v>5421</v>
      </c>
      <c r="N1709">
        <v>162592</v>
      </c>
      <c r="O1709" t="b">
        <v>0</v>
      </c>
      <c r="P1709">
        <v>24092</v>
      </c>
      <c r="Q1709" t="s">
        <v>5565</v>
      </c>
      <c r="R1709" t="s">
        <v>3739</v>
      </c>
      <c r="S1709" t="s">
        <v>3740</v>
      </c>
      <c r="T1709" t="s">
        <v>130</v>
      </c>
      <c r="U1709">
        <v>18965326</v>
      </c>
      <c r="V1709" t="s">
        <v>4710</v>
      </c>
      <c r="X1709">
        <v>0</v>
      </c>
      <c r="Z1709">
        <v>200</v>
      </c>
      <c r="AB1709" t="s">
        <v>130</v>
      </c>
      <c r="AC1709" t="s">
        <v>125</v>
      </c>
      <c r="AD1709" t="s">
        <v>125</v>
      </c>
      <c r="AE1709" t="s">
        <v>125</v>
      </c>
      <c r="AF1709" t="s">
        <v>125</v>
      </c>
      <c r="AG1709" t="s">
        <v>130</v>
      </c>
    </row>
    <row r="1710" spans="1:33" x14ac:dyDescent="0.2">
      <c r="A1710">
        <v>128</v>
      </c>
      <c r="B1710">
        <v>19313</v>
      </c>
      <c r="C1710" t="s">
        <v>5419</v>
      </c>
      <c r="D1710" t="s">
        <v>4673</v>
      </c>
      <c r="E1710" t="s">
        <v>3665</v>
      </c>
      <c r="F1710" t="s">
        <v>3735</v>
      </c>
      <c r="G1710">
        <v>2</v>
      </c>
      <c r="H1710">
        <v>0</v>
      </c>
      <c r="I1710" t="s">
        <v>794</v>
      </c>
      <c r="J1710" t="s">
        <v>5420</v>
      </c>
      <c r="M1710" t="s">
        <v>5421</v>
      </c>
      <c r="N1710">
        <v>162606</v>
      </c>
      <c r="O1710" t="b">
        <v>0</v>
      </c>
      <c r="P1710">
        <v>24093</v>
      </c>
      <c r="Q1710" t="s">
        <v>5566</v>
      </c>
      <c r="R1710" t="s">
        <v>3739</v>
      </c>
      <c r="S1710" t="s">
        <v>3740</v>
      </c>
      <c r="T1710" t="s">
        <v>130</v>
      </c>
      <c r="U1710">
        <v>18965526</v>
      </c>
      <c r="V1710" t="s">
        <v>4710</v>
      </c>
      <c r="X1710">
        <v>0</v>
      </c>
      <c r="Z1710">
        <v>200</v>
      </c>
      <c r="AB1710" t="s">
        <v>130</v>
      </c>
      <c r="AC1710" t="s">
        <v>125</v>
      </c>
      <c r="AD1710" t="s">
        <v>125</v>
      </c>
      <c r="AE1710" t="s">
        <v>125</v>
      </c>
      <c r="AF1710" t="s">
        <v>125</v>
      </c>
      <c r="AG1710" t="s">
        <v>130</v>
      </c>
    </row>
    <row r="1711" spans="1:33" x14ac:dyDescent="0.2">
      <c r="A1711">
        <v>128</v>
      </c>
      <c r="B1711">
        <v>19313</v>
      </c>
      <c r="C1711" t="s">
        <v>5419</v>
      </c>
      <c r="D1711" t="s">
        <v>4673</v>
      </c>
      <c r="E1711" t="s">
        <v>3665</v>
      </c>
      <c r="F1711" t="s">
        <v>3735</v>
      </c>
      <c r="G1711">
        <v>2</v>
      </c>
      <c r="H1711">
        <v>0</v>
      </c>
      <c r="I1711" t="s">
        <v>794</v>
      </c>
      <c r="J1711" t="s">
        <v>5420</v>
      </c>
      <c r="M1711" t="s">
        <v>5421</v>
      </c>
      <c r="N1711">
        <v>162138</v>
      </c>
      <c r="O1711" t="b">
        <v>0</v>
      </c>
      <c r="P1711">
        <v>23894</v>
      </c>
      <c r="Q1711" t="s">
        <v>5567</v>
      </c>
      <c r="R1711" t="s">
        <v>3739</v>
      </c>
      <c r="S1711" t="s">
        <v>3740</v>
      </c>
      <c r="T1711" t="s">
        <v>130</v>
      </c>
      <c r="U1711">
        <v>18917823</v>
      </c>
      <c r="V1711" t="s">
        <v>5050</v>
      </c>
      <c r="X1711">
        <v>0</v>
      </c>
      <c r="Z1711">
        <v>120</v>
      </c>
      <c r="AB1711" t="s">
        <v>130</v>
      </c>
      <c r="AC1711" t="s">
        <v>125</v>
      </c>
      <c r="AD1711" t="s">
        <v>125</v>
      </c>
      <c r="AE1711" t="s">
        <v>125</v>
      </c>
      <c r="AF1711" t="s">
        <v>125</v>
      </c>
      <c r="AG1711" t="s">
        <v>130</v>
      </c>
    </row>
    <row r="1712" spans="1:33" x14ac:dyDescent="0.2">
      <c r="A1712">
        <v>128</v>
      </c>
      <c r="B1712">
        <v>19313</v>
      </c>
      <c r="C1712" t="s">
        <v>5419</v>
      </c>
      <c r="D1712" t="s">
        <v>4673</v>
      </c>
      <c r="E1712" t="s">
        <v>3665</v>
      </c>
      <c r="F1712" t="s">
        <v>3735</v>
      </c>
      <c r="G1712">
        <v>2</v>
      </c>
      <c r="H1712">
        <v>0</v>
      </c>
      <c r="I1712" t="s">
        <v>794</v>
      </c>
      <c r="J1712" t="s">
        <v>5420</v>
      </c>
      <c r="M1712" t="s">
        <v>5421</v>
      </c>
      <c r="N1712">
        <v>162135</v>
      </c>
      <c r="O1712" t="b">
        <v>0</v>
      </c>
      <c r="P1712">
        <v>23891</v>
      </c>
      <c r="Q1712" t="s">
        <v>5568</v>
      </c>
      <c r="R1712" t="s">
        <v>3739</v>
      </c>
      <c r="S1712" t="s">
        <v>3740</v>
      </c>
      <c r="T1712" t="s">
        <v>130</v>
      </c>
      <c r="U1712">
        <v>18917746</v>
      </c>
      <c r="V1712" t="s">
        <v>5530</v>
      </c>
      <c r="X1712">
        <v>30</v>
      </c>
      <c r="Z1712">
        <v>38</v>
      </c>
      <c r="AB1712" t="s">
        <v>130</v>
      </c>
      <c r="AC1712" t="s">
        <v>125</v>
      </c>
      <c r="AD1712" t="s">
        <v>125</v>
      </c>
      <c r="AE1712" t="s">
        <v>125</v>
      </c>
      <c r="AF1712" t="s">
        <v>125</v>
      </c>
      <c r="AG1712" t="s">
        <v>130</v>
      </c>
    </row>
    <row r="1713" spans="1:33" x14ac:dyDescent="0.2">
      <c r="A1713">
        <v>128</v>
      </c>
      <c r="B1713">
        <v>19313</v>
      </c>
      <c r="C1713" t="s">
        <v>5419</v>
      </c>
      <c r="D1713" t="s">
        <v>4673</v>
      </c>
      <c r="E1713" t="s">
        <v>3665</v>
      </c>
      <c r="F1713" t="s">
        <v>3735</v>
      </c>
      <c r="G1713">
        <v>2</v>
      </c>
      <c r="H1713">
        <v>0</v>
      </c>
      <c r="I1713" t="s">
        <v>794</v>
      </c>
      <c r="J1713" t="s">
        <v>5420</v>
      </c>
      <c r="M1713" t="s">
        <v>5421</v>
      </c>
      <c r="N1713">
        <v>162178</v>
      </c>
      <c r="O1713" t="b">
        <v>0</v>
      </c>
      <c r="P1713">
        <v>23902</v>
      </c>
      <c r="Q1713" t="s">
        <v>5569</v>
      </c>
      <c r="R1713" t="s">
        <v>3739</v>
      </c>
      <c r="S1713" t="s">
        <v>3740</v>
      </c>
      <c r="T1713" t="s">
        <v>130</v>
      </c>
      <c r="U1713">
        <v>18919138</v>
      </c>
      <c r="V1713" t="s">
        <v>3759</v>
      </c>
      <c r="X1713">
        <v>0</v>
      </c>
      <c r="Z1713">
        <v>120</v>
      </c>
      <c r="AB1713" t="s">
        <v>130</v>
      </c>
      <c r="AC1713" t="s">
        <v>125</v>
      </c>
      <c r="AD1713" t="s">
        <v>125</v>
      </c>
      <c r="AE1713" t="s">
        <v>125</v>
      </c>
      <c r="AF1713" t="s">
        <v>125</v>
      </c>
      <c r="AG1713" t="s">
        <v>130</v>
      </c>
    </row>
    <row r="1714" spans="1:33" x14ac:dyDescent="0.2">
      <c r="A1714">
        <v>128</v>
      </c>
      <c r="B1714">
        <v>19313</v>
      </c>
      <c r="C1714" t="s">
        <v>5419</v>
      </c>
      <c r="D1714" t="s">
        <v>4673</v>
      </c>
      <c r="E1714" t="s">
        <v>3665</v>
      </c>
      <c r="F1714" t="s">
        <v>3735</v>
      </c>
      <c r="G1714">
        <v>2</v>
      </c>
      <c r="H1714">
        <v>0</v>
      </c>
      <c r="I1714" t="s">
        <v>794</v>
      </c>
      <c r="J1714" t="s">
        <v>5420</v>
      </c>
      <c r="M1714" t="s">
        <v>5421</v>
      </c>
      <c r="N1714">
        <v>162255</v>
      </c>
      <c r="O1714" t="b">
        <v>0</v>
      </c>
      <c r="P1714">
        <v>23912</v>
      </c>
      <c r="Q1714" t="s">
        <v>5570</v>
      </c>
      <c r="R1714" t="s">
        <v>3739</v>
      </c>
      <c r="S1714" t="s">
        <v>3740</v>
      </c>
      <c r="T1714" t="s">
        <v>130</v>
      </c>
      <c r="U1714">
        <v>18930836</v>
      </c>
      <c r="V1714" t="s">
        <v>3759</v>
      </c>
      <c r="X1714">
        <v>0</v>
      </c>
      <c r="Z1714">
        <v>120</v>
      </c>
      <c r="AB1714" t="s">
        <v>130</v>
      </c>
      <c r="AC1714" t="s">
        <v>125</v>
      </c>
      <c r="AD1714" t="s">
        <v>125</v>
      </c>
      <c r="AE1714" t="s">
        <v>125</v>
      </c>
      <c r="AF1714" t="s">
        <v>125</v>
      </c>
      <c r="AG1714" t="s">
        <v>130</v>
      </c>
    </row>
    <row r="1715" spans="1:33" x14ac:dyDescent="0.2">
      <c r="A1715">
        <v>128</v>
      </c>
      <c r="B1715">
        <v>19313</v>
      </c>
      <c r="C1715" t="s">
        <v>5419</v>
      </c>
      <c r="D1715" t="s">
        <v>4673</v>
      </c>
      <c r="E1715" t="s">
        <v>3665</v>
      </c>
      <c r="F1715" t="s">
        <v>3735</v>
      </c>
      <c r="G1715">
        <v>2</v>
      </c>
      <c r="H1715">
        <v>0</v>
      </c>
      <c r="I1715" t="s">
        <v>794</v>
      </c>
      <c r="J1715" t="s">
        <v>5420</v>
      </c>
      <c r="M1715" t="s">
        <v>5421</v>
      </c>
      <c r="N1715">
        <v>162136</v>
      </c>
      <c r="O1715" t="b">
        <v>0</v>
      </c>
      <c r="P1715">
        <v>23892</v>
      </c>
      <c r="Q1715" t="s">
        <v>5571</v>
      </c>
      <c r="R1715" t="s">
        <v>3739</v>
      </c>
      <c r="S1715" t="s">
        <v>3740</v>
      </c>
      <c r="T1715" t="s">
        <v>130</v>
      </c>
      <c r="U1715">
        <v>18917778</v>
      </c>
      <c r="V1715" t="s">
        <v>3744</v>
      </c>
      <c r="AB1715" t="s">
        <v>130</v>
      </c>
      <c r="AC1715" t="s">
        <v>125</v>
      </c>
      <c r="AD1715" t="s">
        <v>125</v>
      </c>
      <c r="AE1715" t="s">
        <v>125</v>
      </c>
      <c r="AF1715" t="s">
        <v>125</v>
      </c>
      <c r="AG1715" t="s">
        <v>130</v>
      </c>
    </row>
    <row r="1716" spans="1:33" x14ac:dyDescent="0.2">
      <c r="A1716">
        <v>128</v>
      </c>
      <c r="B1716">
        <v>19313</v>
      </c>
      <c r="C1716" t="s">
        <v>5419</v>
      </c>
      <c r="D1716" t="s">
        <v>4673</v>
      </c>
      <c r="E1716" t="s">
        <v>3665</v>
      </c>
      <c r="F1716" t="s">
        <v>3735</v>
      </c>
      <c r="G1716">
        <v>2</v>
      </c>
      <c r="H1716">
        <v>0</v>
      </c>
      <c r="I1716" t="s">
        <v>794</v>
      </c>
      <c r="J1716" t="s">
        <v>5420</v>
      </c>
      <c r="M1716" t="s">
        <v>5421</v>
      </c>
      <c r="N1716">
        <v>162269</v>
      </c>
      <c r="O1716" t="b">
        <v>0</v>
      </c>
      <c r="P1716">
        <v>23918</v>
      </c>
      <c r="Q1716" t="s">
        <v>5572</v>
      </c>
      <c r="R1716" t="s">
        <v>3739</v>
      </c>
      <c r="S1716" t="s">
        <v>3740</v>
      </c>
      <c r="T1716" t="s">
        <v>130</v>
      </c>
      <c r="U1716">
        <v>18931440</v>
      </c>
      <c r="V1716" t="s">
        <v>5573</v>
      </c>
      <c r="X1716">
        <v>0</v>
      </c>
      <c r="Z1716">
        <v>50</v>
      </c>
      <c r="AB1716" t="s">
        <v>130</v>
      </c>
      <c r="AC1716" t="s">
        <v>125</v>
      </c>
      <c r="AD1716" t="s">
        <v>125</v>
      </c>
      <c r="AE1716" t="s">
        <v>125</v>
      </c>
      <c r="AF1716" t="s">
        <v>125</v>
      </c>
      <c r="AG1716" t="s">
        <v>130</v>
      </c>
    </row>
    <row r="1717" spans="1:33" x14ac:dyDescent="0.2">
      <c r="A1717">
        <v>128</v>
      </c>
      <c r="B1717">
        <v>19313</v>
      </c>
      <c r="C1717" t="s">
        <v>5419</v>
      </c>
      <c r="D1717" t="s">
        <v>4673</v>
      </c>
      <c r="E1717" t="s">
        <v>3665</v>
      </c>
      <c r="F1717" t="s">
        <v>3735</v>
      </c>
      <c r="G1717">
        <v>2</v>
      </c>
      <c r="H1717">
        <v>0</v>
      </c>
      <c r="I1717" t="s">
        <v>794</v>
      </c>
      <c r="J1717" t="s">
        <v>5420</v>
      </c>
      <c r="M1717" t="s">
        <v>5421</v>
      </c>
      <c r="N1717">
        <v>162268</v>
      </c>
      <c r="O1717" t="b">
        <v>0</v>
      </c>
      <c r="P1717">
        <v>23917</v>
      </c>
      <c r="Q1717" t="s">
        <v>5574</v>
      </c>
      <c r="R1717" t="s">
        <v>3739</v>
      </c>
      <c r="S1717" t="s">
        <v>3740</v>
      </c>
      <c r="T1717" t="s">
        <v>130</v>
      </c>
      <c r="U1717">
        <v>18931439</v>
      </c>
      <c r="V1717" t="s">
        <v>3744</v>
      </c>
      <c r="AB1717" t="s">
        <v>130</v>
      </c>
      <c r="AC1717" t="s">
        <v>125</v>
      </c>
      <c r="AD1717" t="s">
        <v>125</v>
      </c>
      <c r="AE1717" t="s">
        <v>125</v>
      </c>
      <c r="AF1717" t="s">
        <v>125</v>
      </c>
      <c r="AG1717" t="s">
        <v>130</v>
      </c>
    </row>
    <row r="1718" spans="1:33" x14ac:dyDescent="0.2">
      <c r="A1718">
        <v>128</v>
      </c>
      <c r="B1718">
        <v>19313</v>
      </c>
      <c r="C1718" t="s">
        <v>5419</v>
      </c>
      <c r="D1718" t="s">
        <v>4673</v>
      </c>
      <c r="E1718" t="s">
        <v>3665</v>
      </c>
      <c r="F1718" t="s">
        <v>3735</v>
      </c>
      <c r="G1718">
        <v>2</v>
      </c>
      <c r="H1718">
        <v>0</v>
      </c>
      <c r="I1718" t="s">
        <v>794</v>
      </c>
      <c r="J1718" t="s">
        <v>5420</v>
      </c>
      <c r="M1718" t="s">
        <v>5421</v>
      </c>
      <c r="N1718">
        <v>162267</v>
      </c>
      <c r="O1718" t="b">
        <v>0</v>
      </c>
      <c r="P1718">
        <v>23916</v>
      </c>
      <c r="Q1718" t="s">
        <v>5575</v>
      </c>
      <c r="R1718" t="s">
        <v>3739</v>
      </c>
      <c r="S1718" t="s">
        <v>3740</v>
      </c>
      <c r="T1718" t="s">
        <v>130</v>
      </c>
      <c r="U1718">
        <v>18931287</v>
      </c>
      <c r="V1718" t="s">
        <v>3744</v>
      </c>
      <c r="AB1718" t="s">
        <v>130</v>
      </c>
      <c r="AC1718" t="s">
        <v>125</v>
      </c>
      <c r="AD1718" t="s">
        <v>125</v>
      </c>
      <c r="AE1718" t="s">
        <v>125</v>
      </c>
      <c r="AF1718" t="s">
        <v>125</v>
      </c>
      <c r="AG1718" t="s">
        <v>130</v>
      </c>
    </row>
    <row r="1719" spans="1:33" x14ac:dyDescent="0.2">
      <c r="A1719">
        <v>128</v>
      </c>
      <c r="B1719">
        <v>19313</v>
      </c>
      <c r="C1719" t="s">
        <v>5419</v>
      </c>
      <c r="D1719" t="s">
        <v>4673</v>
      </c>
      <c r="E1719" t="s">
        <v>3665</v>
      </c>
      <c r="F1719" t="s">
        <v>3735</v>
      </c>
      <c r="G1719">
        <v>2</v>
      </c>
      <c r="H1719">
        <v>0</v>
      </c>
      <c r="I1719" t="s">
        <v>794</v>
      </c>
      <c r="J1719" t="s">
        <v>5420</v>
      </c>
      <c r="M1719" t="s">
        <v>5421</v>
      </c>
      <c r="N1719">
        <v>162270</v>
      </c>
      <c r="O1719" t="b">
        <v>0</v>
      </c>
      <c r="P1719">
        <v>23919</v>
      </c>
      <c r="Q1719" t="s">
        <v>5576</v>
      </c>
      <c r="R1719" t="s">
        <v>3739</v>
      </c>
      <c r="S1719" t="s">
        <v>3740</v>
      </c>
      <c r="T1719" t="s">
        <v>130</v>
      </c>
      <c r="U1719">
        <v>18931460</v>
      </c>
      <c r="V1719" t="s">
        <v>3892</v>
      </c>
      <c r="X1719">
        <v>8</v>
      </c>
      <c r="Z1719">
        <v>10</v>
      </c>
      <c r="AB1719" t="s">
        <v>130</v>
      </c>
      <c r="AC1719" t="s">
        <v>125</v>
      </c>
      <c r="AD1719" t="s">
        <v>125</v>
      </c>
      <c r="AE1719" t="s">
        <v>125</v>
      </c>
      <c r="AF1719" t="s">
        <v>125</v>
      </c>
      <c r="AG1719" t="s">
        <v>130</v>
      </c>
    </row>
    <row r="1720" spans="1:33" x14ac:dyDescent="0.2">
      <c r="A1720">
        <v>128</v>
      </c>
      <c r="B1720">
        <v>19313</v>
      </c>
      <c r="C1720" t="s">
        <v>5419</v>
      </c>
      <c r="D1720" t="s">
        <v>4673</v>
      </c>
      <c r="E1720" t="s">
        <v>3665</v>
      </c>
      <c r="F1720" t="s">
        <v>3735</v>
      </c>
      <c r="G1720">
        <v>2</v>
      </c>
      <c r="H1720">
        <v>0</v>
      </c>
      <c r="I1720" t="s">
        <v>794</v>
      </c>
      <c r="J1720" t="s">
        <v>5420</v>
      </c>
      <c r="M1720" t="s">
        <v>5421</v>
      </c>
      <c r="N1720">
        <v>162273</v>
      </c>
      <c r="O1720" t="b">
        <v>0</v>
      </c>
      <c r="P1720">
        <v>23922</v>
      </c>
      <c r="Q1720" t="s">
        <v>5577</v>
      </c>
      <c r="R1720" t="s">
        <v>3739</v>
      </c>
      <c r="S1720" t="s">
        <v>3740</v>
      </c>
      <c r="T1720" t="s">
        <v>130</v>
      </c>
      <c r="U1720">
        <v>18931649</v>
      </c>
      <c r="V1720" t="s">
        <v>5578</v>
      </c>
      <c r="X1720">
        <v>0</v>
      </c>
      <c r="Z1720">
        <v>50</v>
      </c>
      <c r="AB1720" t="s">
        <v>130</v>
      </c>
      <c r="AC1720" t="s">
        <v>125</v>
      </c>
      <c r="AD1720" t="s">
        <v>125</v>
      </c>
      <c r="AE1720" t="s">
        <v>125</v>
      </c>
      <c r="AF1720" t="s">
        <v>125</v>
      </c>
      <c r="AG1720" t="s">
        <v>130</v>
      </c>
    </row>
    <row r="1721" spans="1:33" x14ac:dyDescent="0.2">
      <c r="A1721">
        <v>128</v>
      </c>
      <c r="B1721">
        <v>19313</v>
      </c>
      <c r="C1721" t="s">
        <v>5419</v>
      </c>
      <c r="D1721" t="s">
        <v>4673</v>
      </c>
      <c r="E1721" t="s">
        <v>3665</v>
      </c>
      <c r="F1721" t="s">
        <v>3735</v>
      </c>
      <c r="G1721">
        <v>2</v>
      </c>
      <c r="H1721">
        <v>0</v>
      </c>
      <c r="I1721" t="s">
        <v>794</v>
      </c>
      <c r="J1721" t="s">
        <v>5420</v>
      </c>
      <c r="M1721" t="s">
        <v>5421</v>
      </c>
      <c r="N1721">
        <v>162272</v>
      </c>
      <c r="O1721" t="b">
        <v>0</v>
      </c>
      <c r="P1721">
        <v>23921</v>
      </c>
      <c r="Q1721" t="s">
        <v>5579</v>
      </c>
      <c r="R1721" t="s">
        <v>3739</v>
      </c>
      <c r="S1721" t="s">
        <v>3740</v>
      </c>
      <c r="T1721" t="s">
        <v>130</v>
      </c>
      <c r="U1721">
        <v>18931626</v>
      </c>
      <c r="V1721" t="s">
        <v>3744</v>
      </c>
      <c r="AB1721" t="s">
        <v>130</v>
      </c>
      <c r="AC1721" t="s">
        <v>125</v>
      </c>
      <c r="AD1721" t="s">
        <v>125</v>
      </c>
      <c r="AE1721" t="s">
        <v>125</v>
      </c>
      <c r="AF1721" t="s">
        <v>125</v>
      </c>
      <c r="AG1721" t="s">
        <v>130</v>
      </c>
    </row>
    <row r="1722" spans="1:33" x14ac:dyDescent="0.2">
      <c r="A1722">
        <v>128</v>
      </c>
      <c r="B1722">
        <v>19313</v>
      </c>
      <c r="C1722" t="s">
        <v>5419</v>
      </c>
      <c r="D1722" t="s">
        <v>4673</v>
      </c>
      <c r="E1722" t="s">
        <v>3665</v>
      </c>
      <c r="F1722" t="s">
        <v>3735</v>
      </c>
      <c r="G1722">
        <v>2</v>
      </c>
      <c r="H1722">
        <v>0</v>
      </c>
      <c r="I1722" t="s">
        <v>794</v>
      </c>
      <c r="J1722" t="s">
        <v>5420</v>
      </c>
      <c r="M1722" t="s">
        <v>5421</v>
      </c>
      <c r="N1722">
        <v>162271</v>
      </c>
      <c r="O1722" t="b">
        <v>0</v>
      </c>
      <c r="P1722">
        <v>23920</v>
      </c>
      <c r="Q1722" t="s">
        <v>5580</v>
      </c>
      <c r="R1722" t="s">
        <v>3739</v>
      </c>
      <c r="S1722" t="s">
        <v>3740</v>
      </c>
      <c r="T1722" t="s">
        <v>130</v>
      </c>
      <c r="U1722">
        <v>18931493</v>
      </c>
      <c r="V1722" t="s">
        <v>3744</v>
      </c>
      <c r="AB1722" t="s">
        <v>130</v>
      </c>
      <c r="AC1722" t="s">
        <v>125</v>
      </c>
      <c r="AD1722" t="s">
        <v>125</v>
      </c>
      <c r="AE1722" t="s">
        <v>125</v>
      </c>
      <c r="AF1722" t="s">
        <v>125</v>
      </c>
      <c r="AG1722" t="s">
        <v>130</v>
      </c>
    </row>
    <row r="1723" spans="1:33" x14ac:dyDescent="0.2">
      <c r="A1723">
        <v>128</v>
      </c>
      <c r="B1723">
        <v>19313</v>
      </c>
      <c r="C1723" t="s">
        <v>5419</v>
      </c>
      <c r="D1723" t="s">
        <v>4673</v>
      </c>
      <c r="E1723" t="s">
        <v>3665</v>
      </c>
      <c r="F1723" t="s">
        <v>3735</v>
      </c>
      <c r="G1723">
        <v>2</v>
      </c>
      <c r="H1723">
        <v>0</v>
      </c>
      <c r="I1723" t="s">
        <v>794</v>
      </c>
      <c r="J1723" t="s">
        <v>5420</v>
      </c>
      <c r="M1723" t="s">
        <v>5421</v>
      </c>
      <c r="N1723">
        <v>162276</v>
      </c>
      <c r="O1723" t="b">
        <v>0</v>
      </c>
      <c r="P1723">
        <v>23925</v>
      </c>
      <c r="Q1723" t="s">
        <v>5581</v>
      </c>
      <c r="R1723" t="s">
        <v>3739</v>
      </c>
      <c r="S1723" t="s">
        <v>3740</v>
      </c>
      <c r="T1723" t="s">
        <v>130</v>
      </c>
      <c r="U1723">
        <v>18931943</v>
      </c>
      <c r="V1723" t="s">
        <v>5573</v>
      </c>
      <c r="X1723">
        <v>0</v>
      </c>
      <c r="Z1723">
        <v>50</v>
      </c>
      <c r="AB1723" t="s">
        <v>130</v>
      </c>
      <c r="AC1723" t="s">
        <v>125</v>
      </c>
      <c r="AD1723" t="s">
        <v>125</v>
      </c>
      <c r="AE1723" t="s">
        <v>125</v>
      </c>
      <c r="AF1723" t="s">
        <v>125</v>
      </c>
      <c r="AG1723" t="s">
        <v>130</v>
      </c>
    </row>
    <row r="1724" spans="1:33" x14ac:dyDescent="0.2">
      <c r="A1724">
        <v>128</v>
      </c>
      <c r="B1724">
        <v>19313</v>
      </c>
      <c r="C1724" t="s">
        <v>5419</v>
      </c>
      <c r="D1724" t="s">
        <v>4673</v>
      </c>
      <c r="E1724" t="s">
        <v>3665</v>
      </c>
      <c r="F1724" t="s">
        <v>3735</v>
      </c>
      <c r="G1724">
        <v>2</v>
      </c>
      <c r="H1724">
        <v>0</v>
      </c>
      <c r="I1724" t="s">
        <v>794</v>
      </c>
      <c r="J1724" t="s">
        <v>5420</v>
      </c>
      <c r="M1724" t="s">
        <v>5421</v>
      </c>
      <c r="N1724">
        <v>162275</v>
      </c>
      <c r="O1724" t="b">
        <v>0</v>
      </c>
      <c r="P1724">
        <v>23924</v>
      </c>
      <c r="Q1724" t="s">
        <v>5582</v>
      </c>
      <c r="R1724" t="s">
        <v>3739</v>
      </c>
      <c r="S1724" t="s">
        <v>3740</v>
      </c>
      <c r="T1724" t="s">
        <v>130</v>
      </c>
      <c r="U1724">
        <v>18931662</v>
      </c>
      <c r="V1724" t="s">
        <v>3744</v>
      </c>
      <c r="AB1724" t="s">
        <v>130</v>
      </c>
      <c r="AC1724" t="s">
        <v>125</v>
      </c>
      <c r="AD1724" t="s">
        <v>125</v>
      </c>
      <c r="AE1724" t="s">
        <v>125</v>
      </c>
      <c r="AF1724" t="s">
        <v>125</v>
      </c>
      <c r="AG1724" t="s">
        <v>130</v>
      </c>
    </row>
    <row r="1725" spans="1:33" x14ac:dyDescent="0.2">
      <c r="A1725">
        <v>128</v>
      </c>
      <c r="B1725">
        <v>19313</v>
      </c>
      <c r="C1725" t="s">
        <v>5419</v>
      </c>
      <c r="D1725" t="s">
        <v>4673</v>
      </c>
      <c r="E1725" t="s">
        <v>3665</v>
      </c>
      <c r="F1725" t="s">
        <v>3735</v>
      </c>
      <c r="G1725">
        <v>2</v>
      </c>
      <c r="H1725">
        <v>0</v>
      </c>
      <c r="I1725" t="s">
        <v>794</v>
      </c>
      <c r="J1725" t="s">
        <v>5420</v>
      </c>
      <c r="M1725" t="s">
        <v>5421</v>
      </c>
      <c r="N1725">
        <v>162274</v>
      </c>
      <c r="O1725" t="b">
        <v>0</v>
      </c>
      <c r="P1725">
        <v>23923</v>
      </c>
      <c r="Q1725" t="s">
        <v>5583</v>
      </c>
      <c r="R1725" t="s">
        <v>3739</v>
      </c>
      <c r="S1725" t="s">
        <v>3740</v>
      </c>
      <c r="T1725" t="s">
        <v>130</v>
      </c>
      <c r="U1725">
        <v>18931650</v>
      </c>
      <c r="V1725" t="s">
        <v>3744</v>
      </c>
      <c r="AB1725" t="s">
        <v>130</v>
      </c>
      <c r="AC1725" t="s">
        <v>125</v>
      </c>
      <c r="AD1725" t="s">
        <v>125</v>
      </c>
      <c r="AE1725" t="s">
        <v>125</v>
      </c>
      <c r="AF1725" t="s">
        <v>125</v>
      </c>
      <c r="AG1725" t="s">
        <v>130</v>
      </c>
    </row>
    <row r="1726" spans="1:33" x14ac:dyDescent="0.2">
      <c r="A1726">
        <v>128</v>
      </c>
      <c r="B1726">
        <v>19313</v>
      </c>
      <c r="C1726" t="s">
        <v>5419</v>
      </c>
      <c r="D1726" t="s">
        <v>4673</v>
      </c>
      <c r="E1726" t="s">
        <v>3665</v>
      </c>
      <c r="F1726" t="s">
        <v>3735</v>
      </c>
      <c r="G1726">
        <v>2</v>
      </c>
      <c r="H1726">
        <v>0</v>
      </c>
      <c r="I1726" t="s">
        <v>794</v>
      </c>
      <c r="J1726" t="s">
        <v>5420</v>
      </c>
      <c r="M1726" t="s">
        <v>5421</v>
      </c>
      <c r="N1726">
        <v>162277</v>
      </c>
      <c r="O1726" t="b">
        <v>0</v>
      </c>
      <c r="P1726">
        <v>23926</v>
      </c>
      <c r="Q1726" t="s">
        <v>5584</v>
      </c>
      <c r="R1726" t="s">
        <v>3827</v>
      </c>
      <c r="S1726" t="s">
        <v>3828</v>
      </c>
      <c r="T1726" t="s">
        <v>125</v>
      </c>
      <c r="U1726">
        <v>18932253</v>
      </c>
      <c r="V1726" t="s">
        <v>3987</v>
      </c>
      <c r="X1726">
        <v>0.1666666716337204</v>
      </c>
      <c r="Z1726">
        <v>1</v>
      </c>
      <c r="AB1726" t="s">
        <v>130</v>
      </c>
      <c r="AC1726" t="s">
        <v>125</v>
      </c>
      <c r="AD1726" t="s">
        <v>125</v>
      </c>
      <c r="AE1726" t="s">
        <v>125</v>
      </c>
      <c r="AF1726" t="s">
        <v>125</v>
      </c>
      <c r="AG1726" t="s">
        <v>130</v>
      </c>
    </row>
    <row r="1727" spans="1:33" x14ac:dyDescent="0.2">
      <c r="A1727">
        <v>128</v>
      </c>
      <c r="B1727">
        <v>19313</v>
      </c>
      <c r="C1727" t="s">
        <v>5419</v>
      </c>
      <c r="D1727" t="s">
        <v>4673</v>
      </c>
      <c r="E1727" t="s">
        <v>3665</v>
      </c>
      <c r="F1727" t="s">
        <v>3735</v>
      </c>
      <c r="G1727">
        <v>2</v>
      </c>
      <c r="H1727">
        <v>0</v>
      </c>
      <c r="I1727" t="s">
        <v>794</v>
      </c>
      <c r="J1727" t="s">
        <v>5420</v>
      </c>
      <c r="M1727" t="s">
        <v>5421</v>
      </c>
      <c r="N1727">
        <v>162280</v>
      </c>
      <c r="O1727" t="b">
        <v>0</v>
      </c>
      <c r="P1727">
        <v>23929</v>
      </c>
      <c r="Q1727" t="s">
        <v>5585</v>
      </c>
      <c r="R1727" t="s">
        <v>3739</v>
      </c>
      <c r="S1727" t="s">
        <v>3740</v>
      </c>
      <c r="T1727" t="s">
        <v>130</v>
      </c>
      <c r="U1727">
        <v>18932434</v>
      </c>
      <c r="V1727" t="s">
        <v>5573</v>
      </c>
      <c r="X1727">
        <v>0</v>
      </c>
      <c r="Z1727">
        <v>50</v>
      </c>
      <c r="AB1727" t="s">
        <v>130</v>
      </c>
      <c r="AC1727" t="s">
        <v>125</v>
      </c>
      <c r="AD1727" t="s">
        <v>125</v>
      </c>
      <c r="AE1727" t="s">
        <v>125</v>
      </c>
      <c r="AF1727" t="s">
        <v>125</v>
      </c>
      <c r="AG1727" t="s">
        <v>130</v>
      </c>
    </row>
    <row r="1728" spans="1:33" x14ac:dyDescent="0.2">
      <c r="A1728">
        <v>128</v>
      </c>
      <c r="B1728">
        <v>19313</v>
      </c>
      <c r="C1728" t="s">
        <v>5419</v>
      </c>
      <c r="D1728" t="s">
        <v>4673</v>
      </c>
      <c r="E1728" t="s">
        <v>3665</v>
      </c>
      <c r="F1728" t="s">
        <v>3735</v>
      </c>
      <c r="G1728">
        <v>2</v>
      </c>
      <c r="H1728">
        <v>0</v>
      </c>
      <c r="I1728" t="s">
        <v>794</v>
      </c>
      <c r="J1728" t="s">
        <v>5420</v>
      </c>
      <c r="M1728" t="s">
        <v>5421</v>
      </c>
      <c r="N1728">
        <v>162279</v>
      </c>
      <c r="O1728" t="b">
        <v>0</v>
      </c>
      <c r="P1728">
        <v>23928</v>
      </c>
      <c r="Q1728" t="s">
        <v>5586</v>
      </c>
      <c r="R1728" t="s">
        <v>3739</v>
      </c>
      <c r="S1728" t="s">
        <v>3740</v>
      </c>
      <c r="T1728" t="s">
        <v>130</v>
      </c>
      <c r="U1728">
        <v>18932433</v>
      </c>
      <c r="V1728" t="s">
        <v>3744</v>
      </c>
      <c r="AB1728" t="s">
        <v>130</v>
      </c>
      <c r="AC1728" t="s">
        <v>125</v>
      </c>
      <c r="AD1728" t="s">
        <v>125</v>
      </c>
      <c r="AE1728" t="s">
        <v>125</v>
      </c>
      <c r="AF1728" t="s">
        <v>125</v>
      </c>
      <c r="AG1728" t="s">
        <v>130</v>
      </c>
    </row>
    <row r="1729" spans="1:33" x14ac:dyDescent="0.2">
      <c r="A1729">
        <v>128</v>
      </c>
      <c r="B1729">
        <v>19313</v>
      </c>
      <c r="C1729" t="s">
        <v>5419</v>
      </c>
      <c r="D1729" t="s">
        <v>4673</v>
      </c>
      <c r="E1729" t="s">
        <v>3665</v>
      </c>
      <c r="F1729" t="s">
        <v>3735</v>
      </c>
      <c r="G1729">
        <v>2</v>
      </c>
      <c r="H1729">
        <v>0</v>
      </c>
      <c r="I1729" t="s">
        <v>794</v>
      </c>
      <c r="J1729" t="s">
        <v>5420</v>
      </c>
      <c r="M1729" t="s">
        <v>5421</v>
      </c>
      <c r="N1729">
        <v>162278</v>
      </c>
      <c r="O1729" t="b">
        <v>0</v>
      </c>
      <c r="P1729">
        <v>23927</v>
      </c>
      <c r="Q1729" t="s">
        <v>5587</v>
      </c>
      <c r="R1729" t="s">
        <v>3739</v>
      </c>
      <c r="S1729" t="s">
        <v>3740</v>
      </c>
      <c r="T1729" t="s">
        <v>130</v>
      </c>
      <c r="U1729">
        <v>18932369</v>
      </c>
      <c r="V1729" t="s">
        <v>3744</v>
      </c>
      <c r="AB1729" t="s">
        <v>130</v>
      </c>
      <c r="AC1729" t="s">
        <v>125</v>
      </c>
      <c r="AD1729" t="s">
        <v>125</v>
      </c>
      <c r="AE1729" t="s">
        <v>125</v>
      </c>
      <c r="AF1729" t="s">
        <v>125</v>
      </c>
      <c r="AG1729" t="s">
        <v>130</v>
      </c>
    </row>
    <row r="1730" spans="1:33" x14ac:dyDescent="0.2">
      <c r="A1730">
        <v>128</v>
      </c>
      <c r="B1730">
        <v>19313</v>
      </c>
      <c r="C1730" t="s">
        <v>5419</v>
      </c>
      <c r="D1730" t="s">
        <v>4673</v>
      </c>
      <c r="E1730" t="s">
        <v>3665</v>
      </c>
      <c r="F1730" t="s">
        <v>3735</v>
      </c>
      <c r="G1730">
        <v>2</v>
      </c>
      <c r="H1730">
        <v>0</v>
      </c>
      <c r="I1730" t="s">
        <v>794</v>
      </c>
      <c r="J1730" t="s">
        <v>5420</v>
      </c>
      <c r="M1730" t="s">
        <v>5421</v>
      </c>
      <c r="N1730">
        <v>162287</v>
      </c>
      <c r="O1730" t="b">
        <v>0</v>
      </c>
      <c r="P1730">
        <v>23934</v>
      </c>
      <c r="Q1730" t="s">
        <v>5588</v>
      </c>
      <c r="R1730" t="s">
        <v>3739</v>
      </c>
      <c r="S1730" t="s">
        <v>3740</v>
      </c>
      <c r="T1730" t="s">
        <v>130</v>
      </c>
      <c r="U1730">
        <v>18932916</v>
      </c>
      <c r="V1730" t="s">
        <v>5351</v>
      </c>
      <c r="X1730">
        <v>30</v>
      </c>
      <c r="Z1730">
        <v>50</v>
      </c>
      <c r="AB1730" t="s">
        <v>130</v>
      </c>
      <c r="AC1730" t="s">
        <v>125</v>
      </c>
      <c r="AD1730" t="s">
        <v>125</v>
      </c>
      <c r="AE1730" t="s">
        <v>125</v>
      </c>
      <c r="AF1730" t="s">
        <v>125</v>
      </c>
      <c r="AG1730" t="s">
        <v>130</v>
      </c>
    </row>
    <row r="1731" spans="1:33" x14ac:dyDescent="0.2">
      <c r="A1731">
        <v>128</v>
      </c>
      <c r="B1731">
        <v>19313</v>
      </c>
      <c r="C1731" t="s">
        <v>5419</v>
      </c>
      <c r="D1731" t="s">
        <v>4673</v>
      </c>
      <c r="E1731" t="s">
        <v>3665</v>
      </c>
      <c r="F1731" t="s">
        <v>3735</v>
      </c>
      <c r="G1731">
        <v>2</v>
      </c>
      <c r="H1731">
        <v>0</v>
      </c>
      <c r="I1731" t="s">
        <v>794</v>
      </c>
      <c r="J1731" t="s">
        <v>5420</v>
      </c>
      <c r="M1731" t="s">
        <v>5421</v>
      </c>
      <c r="N1731">
        <v>162285</v>
      </c>
      <c r="O1731" t="b">
        <v>0</v>
      </c>
      <c r="P1731">
        <v>23932</v>
      </c>
      <c r="Q1731" t="s">
        <v>5589</v>
      </c>
      <c r="R1731" t="s">
        <v>3739</v>
      </c>
      <c r="S1731" t="s">
        <v>3740</v>
      </c>
      <c r="T1731" t="s">
        <v>130</v>
      </c>
      <c r="U1731">
        <v>18932751</v>
      </c>
      <c r="V1731" t="s">
        <v>5590</v>
      </c>
      <c r="X1731">
        <v>0</v>
      </c>
      <c r="Z1731">
        <v>50</v>
      </c>
      <c r="AB1731" t="s">
        <v>130</v>
      </c>
      <c r="AC1731" t="s">
        <v>125</v>
      </c>
      <c r="AD1731" t="s">
        <v>125</v>
      </c>
      <c r="AE1731" t="s">
        <v>125</v>
      </c>
      <c r="AF1731" t="s">
        <v>125</v>
      </c>
      <c r="AG1731" t="s">
        <v>130</v>
      </c>
    </row>
    <row r="1732" spans="1:33" x14ac:dyDescent="0.2">
      <c r="A1732">
        <v>128</v>
      </c>
      <c r="B1732">
        <v>19313</v>
      </c>
      <c r="C1732" t="s">
        <v>5419</v>
      </c>
      <c r="D1732" t="s">
        <v>4673</v>
      </c>
      <c r="E1732" t="s">
        <v>3665</v>
      </c>
      <c r="F1732" t="s">
        <v>3735</v>
      </c>
      <c r="G1732">
        <v>2</v>
      </c>
      <c r="H1732">
        <v>0</v>
      </c>
      <c r="I1732" t="s">
        <v>794</v>
      </c>
      <c r="J1732" t="s">
        <v>5420</v>
      </c>
      <c r="M1732" t="s">
        <v>5421</v>
      </c>
      <c r="N1732">
        <v>162284</v>
      </c>
      <c r="O1732" t="b">
        <v>0</v>
      </c>
      <c r="P1732">
        <v>23931</v>
      </c>
      <c r="Q1732" t="s">
        <v>5591</v>
      </c>
      <c r="R1732" t="s">
        <v>3739</v>
      </c>
      <c r="S1732" t="s">
        <v>3740</v>
      </c>
      <c r="T1732" t="s">
        <v>130</v>
      </c>
      <c r="U1732">
        <v>18932569</v>
      </c>
      <c r="V1732" t="s">
        <v>3744</v>
      </c>
      <c r="AB1732" t="s">
        <v>130</v>
      </c>
      <c r="AC1732" t="s">
        <v>125</v>
      </c>
      <c r="AD1732" t="s">
        <v>125</v>
      </c>
      <c r="AE1732" t="s">
        <v>125</v>
      </c>
      <c r="AF1732" t="s">
        <v>125</v>
      </c>
      <c r="AG1732" t="s">
        <v>130</v>
      </c>
    </row>
    <row r="1733" spans="1:33" x14ac:dyDescent="0.2">
      <c r="A1733">
        <v>128</v>
      </c>
      <c r="B1733">
        <v>19313</v>
      </c>
      <c r="C1733" t="s">
        <v>5419</v>
      </c>
      <c r="D1733" t="s">
        <v>4673</v>
      </c>
      <c r="E1733" t="s">
        <v>3665</v>
      </c>
      <c r="F1733" t="s">
        <v>3735</v>
      </c>
      <c r="G1733">
        <v>2</v>
      </c>
      <c r="H1733">
        <v>0</v>
      </c>
      <c r="I1733" t="s">
        <v>794</v>
      </c>
      <c r="J1733" t="s">
        <v>5420</v>
      </c>
      <c r="M1733" t="s">
        <v>5421</v>
      </c>
      <c r="N1733">
        <v>162282</v>
      </c>
      <c r="O1733" t="b">
        <v>0</v>
      </c>
      <c r="P1733">
        <v>23930</v>
      </c>
      <c r="Q1733" t="s">
        <v>5592</v>
      </c>
      <c r="R1733" t="s">
        <v>3739</v>
      </c>
      <c r="S1733" t="s">
        <v>3740</v>
      </c>
      <c r="T1733" t="s">
        <v>130</v>
      </c>
      <c r="U1733">
        <v>18932448</v>
      </c>
      <c r="V1733" t="s">
        <v>3744</v>
      </c>
      <c r="AB1733" t="s">
        <v>130</v>
      </c>
      <c r="AC1733" t="s">
        <v>125</v>
      </c>
      <c r="AD1733" t="s">
        <v>125</v>
      </c>
      <c r="AE1733" t="s">
        <v>125</v>
      </c>
      <c r="AF1733" t="s">
        <v>125</v>
      </c>
      <c r="AG1733" t="s">
        <v>130</v>
      </c>
    </row>
    <row r="1734" spans="1:33" x14ac:dyDescent="0.2">
      <c r="A1734">
        <v>128</v>
      </c>
      <c r="B1734">
        <v>19313</v>
      </c>
      <c r="C1734" t="s">
        <v>5419</v>
      </c>
      <c r="D1734" t="s">
        <v>4673</v>
      </c>
      <c r="E1734" t="s">
        <v>3665</v>
      </c>
      <c r="F1734" t="s">
        <v>3735</v>
      </c>
      <c r="G1734">
        <v>2</v>
      </c>
      <c r="H1734">
        <v>0</v>
      </c>
      <c r="I1734" t="s">
        <v>794</v>
      </c>
      <c r="J1734" t="s">
        <v>5420</v>
      </c>
      <c r="M1734" t="s">
        <v>5421</v>
      </c>
      <c r="N1734">
        <v>162286</v>
      </c>
      <c r="O1734" t="b">
        <v>0</v>
      </c>
      <c r="P1734">
        <v>23933</v>
      </c>
      <c r="Q1734" t="s">
        <v>5593</v>
      </c>
      <c r="R1734" t="s">
        <v>3739</v>
      </c>
      <c r="S1734" t="s">
        <v>3740</v>
      </c>
      <c r="T1734" t="s">
        <v>130</v>
      </c>
      <c r="U1734">
        <v>18932839</v>
      </c>
      <c r="V1734" t="s">
        <v>5175</v>
      </c>
      <c r="X1734">
        <v>0</v>
      </c>
      <c r="Z1734">
        <v>5</v>
      </c>
      <c r="AB1734" t="s">
        <v>130</v>
      </c>
      <c r="AC1734" t="s">
        <v>125</v>
      </c>
      <c r="AD1734" t="s">
        <v>125</v>
      </c>
      <c r="AE1734" t="s">
        <v>125</v>
      </c>
      <c r="AF1734" t="s">
        <v>125</v>
      </c>
      <c r="AG1734" t="s">
        <v>130</v>
      </c>
    </row>
    <row r="1735" spans="1:33" x14ac:dyDescent="0.2">
      <c r="A1735">
        <v>128</v>
      </c>
      <c r="B1735">
        <v>19313</v>
      </c>
      <c r="C1735" t="s">
        <v>5419</v>
      </c>
      <c r="D1735" t="s">
        <v>4673</v>
      </c>
      <c r="E1735" t="s">
        <v>3665</v>
      </c>
      <c r="F1735" t="s">
        <v>3735</v>
      </c>
      <c r="G1735">
        <v>2</v>
      </c>
      <c r="H1735">
        <v>0</v>
      </c>
      <c r="I1735" t="s">
        <v>794</v>
      </c>
      <c r="J1735" t="s">
        <v>5420</v>
      </c>
      <c r="M1735" t="s">
        <v>5421</v>
      </c>
      <c r="N1735">
        <v>162291</v>
      </c>
      <c r="O1735" t="b">
        <v>0</v>
      </c>
      <c r="P1735">
        <v>23937</v>
      </c>
      <c r="Q1735" t="s">
        <v>5594</v>
      </c>
      <c r="R1735" t="s">
        <v>3739</v>
      </c>
      <c r="S1735" t="s">
        <v>3740</v>
      </c>
      <c r="T1735" t="s">
        <v>130</v>
      </c>
      <c r="U1735">
        <v>18933701</v>
      </c>
      <c r="V1735" t="s">
        <v>3841</v>
      </c>
      <c r="X1735">
        <v>40</v>
      </c>
      <c r="Z1735">
        <v>50</v>
      </c>
      <c r="AB1735" t="s">
        <v>130</v>
      </c>
      <c r="AC1735" t="s">
        <v>125</v>
      </c>
      <c r="AD1735" t="s">
        <v>125</v>
      </c>
      <c r="AE1735" t="s">
        <v>125</v>
      </c>
      <c r="AF1735" t="s">
        <v>125</v>
      </c>
      <c r="AG1735" t="s">
        <v>130</v>
      </c>
    </row>
    <row r="1736" spans="1:33" x14ac:dyDescent="0.2">
      <c r="A1736">
        <v>128</v>
      </c>
      <c r="B1736">
        <v>19313</v>
      </c>
      <c r="C1736" t="s">
        <v>5419</v>
      </c>
      <c r="D1736" t="s">
        <v>4673</v>
      </c>
      <c r="E1736" t="s">
        <v>3665</v>
      </c>
      <c r="F1736" t="s">
        <v>3735</v>
      </c>
      <c r="G1736">
        <v>2</v>
      </c>
      <c r="H1736">
        <v>0</v>
      </c>
      <c r="I1736" t="s">
        <v>794</v>
      </c>
      <c r="J1736" t="s">
        <v>5420</v>
      </c>
      <c r="M1736" t="s">
        <v>5421</v>
      </c>
      <c r="N1736">
        <v>162292</v>
      </c>
      <c r="O1736" t="b">
        <v>0</v>
      </c>
      <c r="P1736">
        <v>23940</v>
      </c>
      <c r="Q1736" t="s">
        <v>5595</v>
      </c>
      <c r="R1736" t="s">
        <v>3827</v>
      </c>
      <c r="S1736" t="s">
        <v>3828</v>
      </c>
      <c r="T1736" t="s">
        <v>125</v>
      </c>
      <c r="U1736">
        <v>18933736</v>
      </c>
      <c r="V1736" t="s">
        <v>5165</v>
      </c>
      <c r="X1736">
        <v>1</v>
      </c>
      <c r="Z1736">
        <v>3</v>
      </c>
      <c r="AB1736" t="s">
        <v>130</v>
      </c>
      <c r="AC1736" t="s">
        <v>125</v>
      </c>
      <c r="AD1736" t="s">
        <v>125</v>
      </c>
      <c r="AE1736" t="s">
        <v>125</v>
      </c>
      <c r="AF1736" t="s">
        <v>125</v>
      </c>
      <c r="AG1736" t="s">
        <v>130</v>
      </c>
    </row>
    <row r="1737" spans="1:33" x14ac:dyDescent="0.2">
      <c r="A1737">
        <v>128</v>
      </c>
      <c r="B1737">
        <v>19313</v>
      </c>
      <c r="C1737" t="s">
        <v>5419</v>
      </c>
      <c r="D1737" t="s">
        <v>4673</v>
      </c>
      <c r="E1737" t="s">
        <v>3665</v>
      </c>
      <c r="F1737" t="s">
        <v>3735</v>
      </c>
      <c r="G1737">
        <v>2</v>
      </c>
      <c r="H1737">
        <v>0</v>
      </c>
      <c r="I1737" t="s">
        <v>794</v>
      </c>
      <c r="J1737" t="s">
        <v>5420</v>
      </c>
      <c r="M1737" t="s">
        <v>5421</v>
      </c>
      <c r="N1737">
        <v>162289</v>
      </c>
      <c r="O1737" t="b">
        <v>0</v>
      </c>
      <c r="P1737">
        <v>23936</v>
      </c>
      <c r="Q1737" t="s">
        <v>5596</v>
      </c>
      <c r="R1737" t="s">
        <v>3739</v>
      </c>
      <c r="S1737" t="s">
        <v>3740</v>
      </c>
      <c r="T1737" t="s">
        <v>130</v>
      </c>
      <c r="U1737">
        <v>18933052</v>
      </c>
      <c r="V1737" t="s">
        <v>3759</v>
      </c>
      <c r="X1737">
        <v>0</v>
      </c>
      <c r="Z1737">
        <v>120</v>
      </c>
      <c r="AB1737" t="s">
        <v>130</v>
      </c>
      <c r="AC1737" t="s">
        <v>125</v>
      </c>
      <c r="AD1737" t="s">
        <v>125</v>
      </c>
      <c r="AE1737" t="s">
        <v>125</v>
      </c>
      <c r="AF1737" t="s">
        <v>125</v>
      </c>
      <c r="AG1737" t="s">
        <v>130</v>
      </c>
    </row>
    <row r="1738" spans="1:33" x14ac:dyDescent="0.2">
      <c r="A1738">
        <v>128</v>
      </c>
      <c r="B1738">
        <v>19313</v>
      </c>
      <c r="C1738" t="s">
        <v>5419</v>
      </c>
      <c r="D1738" t="s">
        <v>4673</v>
      </c>
      <c r="E1738" t="s">
        <v>3665</v>
      </c>
      <c r="F1738" t="s">
        <v>3735</v>
      </c>
      <c r="G1738">
        <v>2</v>
      </c>
      <c r="H1738">
        <v>0</v>
      </c>
      <c r="I1738" t="s">
        <v>794</v>
      </c>
      <c r="J1738" t="s">
        <v>5420</v>
      </c>
      <c r="M1738" t="s">
        <v>5421</v>
      </c>
      <c r="N1738">
        <v>162297</v>
      </c>
      <c r="O1738" t="b">
        <v>0</v>
      </c>
      <c r="P1738">
        <v>23943</v>
      </c>
      <c r="Q1738" t="s">
        <v>5597</v>
      </c>
      <c r="R1738" t="s">
        <v>3739</v>
      </c>
      <c r="S1738" t="s">
        <v>3740</v>
      </c>
      <c r="T1738" t="s">
        <v>130</v>
      </c>
      <c r="U1738">
        <v>18933959</v>
      </c>
      <c r="V1738" t="s">
        <v>5573</v>
      </c>
      <c r="X1738">
        <v>0</v>
      </c>
      <c r="Z1738">
        <v>50</v>
      </c>
      <c r="AB1738" t="s">
        <v>130</v>
      </c>
      <c r="AC1738" t="s">
        <v>125</v>
      </c>
      <c r="AD1738" t="s">
        <v>125</v>
      </c>
      <c r="AE1738" t="s">
        <v>125</v>
      </c>
      <c r="AF1738" t="s">
        <v>125</v>
      </c>
      <c r="AG1738" t="s">
        <v>130</v>
      </c>
    </row>
    <row r="1739" spans="1:33" x14ac:dyDescent="0.2">
      <c r="A1739">
        <v>128</v>
      </c>
      <c r="B1739">
        <v>19313</v>
      </c>
      <c r="C1739" t="s">
        <v>5419</v>
      </c>
      <c r="D1739" t="s">
        <v>4673</v>
      </c>
      <c r="E1739" t="s">
        <v>3665</v>
      </c>
      <c r="F1739" t="s">
        <v>3735</v>
      </c>
      <c r="G1739">
        <v>2</v>
      </c>
      <c r="H1739">
        <v>0</v>
      </c>
      <c r="I1739" t="s">
        <v>794</v>
      </c>
      <c r="J1739" t="s">
        <v>5420</v>
      </c>
      <c r="M1739" t="s">
        <v>5421</v>
      </c>
      <c r="N1739">
        <v>162295</v>
      </c>
      <c r="O1739" t="b">
        <v>0</v>
      </c>
      <c r="P1739">
        <v>23942</v>
      </c>
      <c r="Q1739" t="s">
        <v>5598</v>
      </c>
      <c r="R1739" t="s">
        <v>3739</v>
      </c>
      <c r="S1739" t="s">
        <v>3740</v>
      </c>
      <c r="T1739" t="s">
        <v>130</v>
      </c>
      <c r="U1739">
        <v>18933889</v>
      </c>
      <c r="V1739" t="s">
        <v>3744</v>
      </c>
      <c r="AB1739" t="s">
        <v>130</v>
      </c>
      <c r="AC1739" t="s">
        <v>125</v>
      </c>
      <c r="AD1739" t="s">
        <v>125</v>
      </c>
      <c r="AE1739" t="s">
        <v>125</v>
      </c>
      <c r="AF1739" t="s">
        <v>125</v>
      </c>
      <c r="AG1739" t="s">
        <v>130</v>
      </c>
    </row>
    <row r="1740" spans="1:33" x14ac:dyDescent="0.2">
      <c r="A1740">
        <v>128</v>
      </c>
      <c r="B1740">
        <v>19313</v>
      </c>
      <c r="C1740" t="s">
        <v>5419</v>
      </c>
      <c r="D1740" t="s">
        <v>4673</v>
      </c>
      <c r="E1740" t="s">
        <v>3665</v>
      </c>
      <c r="F1740" t="s">
        <v>3735</v>
      </c>
      <c r="G1740">
        <v>2</v>
      </c>
      <c r="H1740">
        <v>0</v>
      </c>
      <c r="I1740" t="s">
        <v>794</v>
      </c>
      <c r="J1740" t="s">
        <v>5420</v>
      </c>
      <c r="M1740" t="s">
        <v>5421</v>
      </c>
      <c r="N1740">
        <v>162294</v>
      </c>
      <c r="O1740" t="b">
        <v>0</v>
      </c>
      <c r="P1740">
        <v>23941</v>
      </c>
      <c r="Q1740" t="s">
        <v>5599</v>
      </c>
      <c r="R1740" t="s">
        <v>3739</v>
      </c>
      <c r="S1740" t="s">
        <v>3740</v>
      </c>
      <c r="T1740" t="s">
        <v>130</v>
      </c>
      <c r="U1740">
        <v>18933877</v>
      </c>
      <c r="V1740" t="s">
        <v>3744</v>
      </c>
      <c r="AB1740" t="s">
        <v>130</v>
      </c>
      <c r="AC1740" t="s">
        <v>125</v>
      </c>
      <c r="AD1740" t="s">
        <v>125</v>
      </c>
      <c r="AE1740" t="s">
        <v>125</v>
      </c>
      <c r="AF1740" t="s">
        <v>125</v>
      </c>
      <c r="AG1740" t="s">
        <v>130</v>
      </c>
    </row>
    <row r="1741" spans="1:33" x14ac:dyDescent="0.2">
      <c r="A1741">
        <v>128</v>
      </c>
      <c r="B1741">
        <v>19313</v>
      </c>
      <c r="C1741" t="s">
        <v>5419</v>
      </c>
      <c r="D1741" t="s">
        <v>4673</v>
      </c>
      <c r="E1741" t="s">
        <v>3665</v>
      </c>
      <c r="F1741" t="s">
        <v>3735</v>
      </c>
      <c r="G1741">
        <v>2</v>
      </c>
      <c r="H1741">
        <v>0</v>
      </c>
      <c r="I1741" t="s">
        <v>794</v>
      </c>
      <c r="J1741" t="s">
        <v>5420</v>
      </c>
      <c r="M1741" t="s">
        <v>5421</v>
      </c>
      <c r="N1741">
        <v>162301</v>
      </c>
      <c r="O1741" t="b">
        <v>0</v>
      </c>
      <c r="P1741">
        <v>23946</v>
      </c>
      <c r="Q1741" t="s">
        <v>5600</v>
      </c>
      <c r="R1741" t="s">
        <v>3739</v>
      </c>
      <c r="S1741" t="s">
        <v>3740</v>
      </c>
      <c r="T1741" t="s">
        <v>130</v>
      </c>
      <c r="U1741">
        <v>18934275</v>
      </c>
      <c r="V1741" t="s">
        <v>5573</v>
      </c>
      <c r="X1741">
        <v>0</v>
      </c>
      <c r="Z1741">
        <v>50</v>
      </c>
      <c r="AB1741" t="s">
        <v>130</v>
      </c>
      <c r="AC1741" t="s">
        <v>125</v>
      </c>
      <c r="AD1741" t="s">
        <v>125</v>
      </c>
      <c r="AE1741" t="s">
        <v>125</v>
      </c>
      <c r="AF1741" t="s">
        <v>125</v>
      </c>
      <c r="AG1741" t="s">
        <v>130</v>
      </c>
    </row>
    <row r="1742" spans="1:33" x14ac:dyDescent="0.2">
      <c r="A1742">
        <v>128</v>
      </c>
      <c r="B1742">
        <v>19313</v>
      </c>
      <c r="C1742" t="s">
        <v>5419</v>
      </c>
      <c r="D1742" t="s">
        <v>4673</v>
      </c>
      <c r="E1742" t="s">
        <v>3665</v>
      </c>
      <c r="F1742" t="s">
        <v>3735</v>
      </c>
      <c r="G1742">
        <v>2</v>
      </c>
      <c r="H1742">
        <v>0</v>
      </c>
      <c r="I1742" t="s">
        <v>794</v>
      </c>
      <c r="J1742" t="s">
        <v>5420</v>
      </c>
      <c r="M1742" t="s">
        <v>5421</v>
      </c>
      <c r="N1742">
        <v>162300</v>
      </c>
      <c r="O1742" t="b">
        <v>0</v>
      </c>
      <c r="P1742">
        <v>23945</v>
      </c>
      <c r="Q1742" t="s">
        <v>5601</v>
      </c>
      <c r="R1742" t="s">
        <v>3739</v>
      </c>
      <c r="S1742" t="s">
        <v>3740</v>
      </c>
      <c r="T1742" t="s">
        <v>130</v>
      </c>
      <c r="U1742">
        <v>18934083</v>
      </c>
      <c r="V1742" t="s">
        <v>3744</v>
      </c>
      <c r="AB1742" t="s">
        <v>130</v>
      </c>
      <c r="AC1742" t="s">
        <v>125</v>
      </c>
      <c r="AD1742" t="s">
        <v>125</v>
      </c>
      <c r="AE1742" t="s">
        <v>125</v>
      </c>
      <c r="AF1742" t="s">
        <v>125</v>
      </c>
      <c r="AG1742" t="s">
        <v>130</v>
      </c>
    </row>
    <row r="1743" spans="1:33" x14ac:dyDescent="0.2">
      <c r="A1743">
        <v>128</v>
      </c>
      <c r="B1743">
        <v>19313</v>
      </c>
      <c r="C1743" t="s">
        <v>5419</v>
      </c>
      <c r="D1743" t="s">
        <v>4673</v>
      </c>
      <c r="E1743" t="s">
        <v>3665</v>
      </c>
      <c r="F1743" t="s">
        <v>3735</v>
      </c>
      <c r="G1743">
        <v>2</v>
      </c>
      <c r="H1743">
        <v>0</v>
      </c>
      <c r="I1743" t="s">
        <v>794</v>
      </c>
      <c r="J1743" t="s">
        <v>5420</v>
      </c>
      <c r="M1743" t="s">
        <v>5421</v>
      </c>
      <c r="N1743">
        <v>162299</v>
      </c>
      <c r="O1743" t="b">
        <v>0</v>
      </c>
      <c r="P1743">
        <v>23944</v>
      </c>
      <c r="Q1743" t="s">
        <v>5602</v>
      </c>
      <c r="R1743" t="s">
        <v>3739</v>
      </c>
      <c r="S1743" t="s">
        <v>3740</v>
      </c>
      <c r="T1743" t="s">
        <v>130</v>
      </c>
      <c r="U1743">
        <v>18934079</v>
      </c>
      <c r="V1743" t="s">
        <v>3744</v>
      </c>
      <c r="AB1743" t="s">
        <v>130</v>
      </c>
      <c r="AC1743" t="s">
        <v>125</v>
      </c>
      <c r="AD1743" t="s">
        <v>125</v>
      </c>
      <c r="AE1743" t="s">
        <v>125</v>
      </c>
      <c r="AF1743" t="s">
        <v>125</v>
      </c>
      <c r="AG1743" t="s">
        <v>130</v>
      </c>
    </row>
    <row r="1744" spans="1:33" x14ac:dyDescent="0.2">
      <c r="A1744">
        <v>128</v>
      </c>
      <c r="B1744">
        <v>19313</v>
      </c>
      <c r="C1744" t="s">
        <v>5419</v>
      </c>
      <c r="D1744" t="s">
        <v>4673</v>
      </c>
      <c r="E1744" t="s">
        <v>3665</v>
      </c>
      <c r="F1744" t="s">
        <v>3735</v>
      </c>
      <c r="G1744">
        <v>2</v>
      </c>
      <c r="H1744">
        <v>0</v>
      </c>
      <c r="I1744" t="s">
        <v>794</v>
      </c>
      <c r="J1744" t="s">
        <v>5420</v>
      </c>
      <c r="M1744" t="s">
        <v>5421</v>
      </c>
      <c r="N1744">
        <v>162355</v>
      </c>
      <c r="O1744" t="b">
        <v>0</v>
      </c>
      <c r="P1744">
        <v>23950</v>
      </c>
      <c r="Q1744" t="s">
        <v>5603</v>
      </c>
      <c r="R1744" t="s">
        <v>3739</v>
      </c>
      <c r="S1744" t="s">
        <v>3740</v>
      </c>
      <c r="T1744" t="s">
        <v>130</v>
      </c>
      <c r="U1744">
        <v>18936916</v>
      </c>
      <c r="V1744" t="s">
        <v>5573</v>
      </c>
      <c r="X1744">
        <v>0</v>
      </c>
      <c r="Z1744">
        <v>50</v>
      </c>
      <c r="AB1744" t="s">
        <v>130</v>
      </c>
      <c r="AC1744" t="s">
        <v>125</v>
      </c>
      <c r="AD1744" t="s">
        <v>125</v>
      </c>
      <c r="AE1744" t="s">
        <v>125</v>
      </c>
      <c r="AF1744" t="s">
        <v>125</v>
      </c>
      <c r="AG1744" t="s">
        <v>130</v>
      </c>
    </row>
    <row r="1745" spans="1:36" x14ac:dyDescent="0.2">
      <c r="A1745">
        <v>128</v>
      </c>
      <c r="B1745">
        <v>19313</v>
      </c>
      <c r="C1745" t="s">
        <v>5419</v>
      </c>
      <c r="D1745" t="s">
        <v>4673</v>
      </c>
      <c r="E1745" t="s">
        <v>3665</v>
      </c>
      <c r="F1745" t="s">
        <v>3735</v>
      </c>
      <c r="G1745">
        <v>2</v>
      </c>
      <c r="H1745">
        <v>0</v>
      </c>
      <c r="I1745" t="s">
        <v>794</v>
      </c>
      <c r="J1745" t="s">
        <v>5420</v>
      </c>
      <c r="M1745" t="s">
        <v>5421</v>
      </c>
      <c r="N1745">
        <v>162353</v>
      </c>
      <c r="O1745" t="b">
        <v>0</v>
      </c>
      <c r="P1745">
        <v>23948</v>
      </c>
      <c r="Q1745" t="s">
        <v>5604</v>
      </c>
      <c r="R1745" t="s">
        <v>3739</v>
      </c>
      <c r="S1745" t="s">
        <v>3740</v>
      </c>
      <c r="T1745" t="s">
        <v>130</v>
      </c>
      <c r="U1745">
        <v>18936807</v>
      </c>
      <c r="V1745" t="s">
        <v>3744</v>
      </c>
      <c r="AB1745" t="s">
        <v>130</v>
      </c>
      <c r="AC1745" t="s">
        <v>125</v>
      </c>
      <c r="AD1745" t="s">
        <v>125</v>
      </c>
      <c r="AE1745" t="s">
        <v>125</v>
      </c>
      <c r="AF1745" t="s">
        <v>125</v>
      </c>
      <c r="AG1745" t="s">
        <v>130</v>
      </c>
    </row>
    <row r="1746" spans="1:36" x14ac:dyDescent="0.2">
      <c r="A1746">
        <v>128</v>
      </c>
      <c r="B1746">
        <v>19313</v>
      </c>
      <c r="C1746" t="s">
        <v>5419</v>
      </c>
      <c r="D1746" t="s">
        <v>4673</v>
      </c>
      <c r="E1746" t="s">
        <v>3665</v>
      </c>
      <c r="F1746" t="s">
        <v>3735</v>
      </c>
      <c r="G1746">
        <v>2</v>
      </c>
      <c r="H1746">
        <v>0</v>
      </c>
      <c r="I1746" t="s">
        <v>794</v>
      </c>
      <c r="J1746" t="s">
        <v>5420</v>
      </c>
      <c r="M1746" t="s">
        <v>5421</v>
      </c>
      <c r="N1746">
        <v>162352</v>
      </c>
      <c r="O1746" t="b">
        <v>0</v>
      </c>
      <c r="P1746">
        <v>23947</v>
      </c>
      <c r="Q1746" t="s">
        <v>5605</v>
      </c>
      <c r="R1746" t="s">
        <v>3739</v>
      </c>
      <c r="S1746" t="s">
        <v>3740</v>
      </c>
      <c r="T1746" t="s">
        <v>130</v>
      </c>
      <c r="U1746">
        <v>18936770</v>
      </c>
      <c r="V1746" t="s">
        <v>3744</v>
      </c>
      <c r="AB1746" t="s">
        <v>130</v>
      </c>
      <c r="AC1746" t="s">
        <v>125</v>
      </c>
      <c r="AD1746" t="s">
        <v>125</v>
      </c>
      <c r="AE1746" t="s">
        <v>125</v>
      </c>
      <c r="AF1746" t="s">
        <v>125</v>
      </c>
      <c r="AG1746" t="s">
        <v>130</v>
      </c>
    </row>
    <row r="1747" spans="1:36" x14ac:dyDescent="0.2">
      <c r="A1747">
        <v>128</v>
      </c>
      <c r="B1747">
        <v>19313</v>
      </c>
      <c r="C1747" t="s">
        <v>5419</v>
      </c>
      <c r="D1747" t="s">
        <v>4673</v>
      </c>
      <c r="E1747" t="s">
        <v>3665</v>
      </c>
      <c r="F1747" t="s">
        <v>3735</v>
      </c>
      <c r="G1747">
        <v>2</v>
      </c>
      <c r="H1747">
        <v>0</v>
      </c>
      <c r="I1747" t="s">
        <v>794</v>
      </c>
      <c r="J1747" t="s">
        <v>5420</v>
      </c>
      <c r="M1747" t="s">
        <v>5421</v>
      </c>
      <c r="N1747">
        <v>162354</v>
      </c>
      <c r="O1747" t="b">
        <v>0</v>
      </c>
      <c r="P1747">
        <v>23949</v>
      </c>
      <c r="Q1747" t="s">
        <v>5606</v>
      </c>
      <c r="R1747" t="s">
        <v>3739</v>
      </c>
      <c r="S1747" t="s">
        <v>3740</v>
      </c>
      <c r="T1747" t="s">
        <v>130</v>
      </c>
      <c r="U1747">
        <v>18936900</v>
      </c>
      <c r="V1747" t="s">
        <v>5607</v>
      </c>
      <c r="X1747">
        <v>40</v>
      </c>
      <c r="Z1747">
        <v>50</v>
      </c>
      <c r="AB1747" t="s">
        <v>130</v>
      </c>
      <c r="AC1747" t="s">
        <v>125</v>
      </c>
      <c r="AD1747" t="s">
        <v>125</v>
      </c>
      <c r="AE1747" t="s">
        <v>125</v>
      </c>
      <c r="AF1747" t="s">
        <v>125</v>
      </c>
      <c r="AG1747" t="s">
        <v>130</v>
      </c>
    </row>
    <row r="1748" spans="1:36" x14ac:dyDescent="0.2">
      <c r="A1748">
        <v>128</v>
      </c>
      <c r="B1748">
        <v>19313</v>
      </c>
      <c r="C1748" t="s">
        <v>5419</v>
      </c>
      <c r="D1748" t="s">
        <v>4673</v>
      </c>
      <c r="E1748" t="s">
        <v>3665</v>
      </c>
      <c r="F1748" t="s">
        <v>3735</v>
      </c>
      <c r="G1748">
        <v>2</v>
      </c>
      <c r="H1748">
        <v>0</v>
      </c>
      <c r="I1748" t="s">
        <v>794</v>
      </c>
      <c r="J1748" t="s">
        <v>5420</v>
      </c>
      <c r="M1748" t="s">
        <v>5421</v>
      </c>
      <c r="N1748">
        <v>162358</v>
      </c>
      <c r="O1748" t="b">
        <v>0</v>
      </c>
      <c r="P1748">
        <v>23953</v>
      </c>
      <c r="Q1748" t="s">
        <v>5608</v>
      </c>
      <c r="R1748" t="s">
        <v>3739</v>
      </c>
      <c r="S1748" t="s">
        <v>3740</v>
      </c>
      <c r="T1748" t="s">
        <v>130</v>
      </c>
      <c r="U1748">
        <v>18937016</v>
      </c>
      <c r="V1748" t="s">
        <v>5609</v>
      </c>
      <c r="X1748">
        <v>0</v>
      </c>
      <c r="Z1748">
        <v>60</v>
      </c>
      <c r="AB1748" t="s">
        <v>130</v>
      </c>
      <c r="AC1748" t="s">
        <v>125</v>
      </c>
      <c r="AD1748" t="s">
        <v>125</v>
      </c>
      <c r="AE1748" t="s">
        <v>125</v>
      </c>
      <c r="AF1748" t="s">
        <v>125</v>
      </c>
      <c r="AG1748" t="s">
        <v>130</v>
      </c>
    </row>
    <row r="1749" spans="1:36" x14ac:dyDescent="0.2">
      <c r="A1749">
        <v>128</v>
      </c>
      <c r="B1749">
        <v>19313</v>
      </c>
      <c r="C1749" t="s">
        <v>5419</v>
      </c>
      <c r="D1749" t="s">
        <v>4673</v>
      </c>
      <c r="E1749" t="s">
        <v>3665</v>
      </c>
      <c r="F1749" t="s">
        <v>3735</v>
      </c>
      <c r="G1749">
        <v>2</v>
      </c>
      <c r="H1749">
        <v>0</v>
      </c>
      <c r="I1749" t="s">
        <v>794</v>
      </c>
      <c r="J1749" t="s">
        <v>5420</v>
      </c>
      <c r="M1749" t="s">
        <v>5421</v>
      </c>
      <c r="N1749">
        <v>162357</v>
      </c>
      <c r="O1749" t="b">
        <v>0</v>
      </c>
      <c r="P1749">
        <v>23952</v>
      </c>
      <c r="Q1749" t="s">
        <v>5610</v>
      </c>
      <c r="R1749" t="s">
        <v>3739</v>
      </c>
      <c r="S1749" t="s">
        <v>3740</v>
      </c>
      <c r="T1749" t="s">
        <v>130</v>
      </c>
      <c r="U1749">
        <v>18937007</v>
      </c>
      <c r="V1749" t="s">
        <v>3744</v>
      </c>
      <c r="AB1749" t="s">
        <v>130</v>
      </c>
      <c r="AC1749" t="s">
        <v>125</v>
      </c>
      <c r="AD1749" t="s">
        <v>125</v>
      </c>
      <c r="AE1749" t="s">
        <v>125</v>
      </c>
      <c r="AF1749" t="s">
        <v>125</v>
      </c>
      <c r="AG1749" t="s">
        <v>130</v>
      </c>
    </row>
    <row r="1750" spans="1:36" x14ac:dyDescent="0.2">
      <c r="A1750">
        <v>128</v>
      </c>
      <c r="B1750">
        <v>19313</v>
      </c>
      <c r="C1750" t="s">
        <v>5419</v>
      </c>
      <c r="D1750" t="s">
        <v>4673</v>
      </c>
      <c r="E1750" t="s">
        <v>3665</v>
      </c>
      <c r="F1750" t="s">
        <v>3735</v>
      </c>
      <c r="G1750">
        <v>2</v>
      </c>
      <c r="H1750">
        <v>0</v>
      </c>
      <c r="I1750" t="s">
        <v>794</v>
      </c>
      <c r="J1750" t="s">
        <v>5420</v>
      </c>
      <c r="M1750" t="s">
        <v>5421</v>
      </c>
      <c r="N1750">
        <v>162356</v>
      </c>
      <c r="O1750" t="b">
        <v>0</v>
      </c>
      <c r="P1750">
        <v>23951</v>
      </c>
      <c r="Q1750" t="s">
        <v>5611</v>
      </c>
      <c r="R1750" t="s">
        <v>3739</v>
      </c>
      <c r="S1750" t="s">
        <v>3740</v>
      </c>
      <c r="T1750" t="s">
        <v>130</v>
      </c>
      <c r="U1750">
        <v>18937005</v>
      </c>
      <c r="V1750" t="s">
        <v>3744</v>
      </c>
      <c r="AB1750" t="s">
        <v>130</v>
      </c>
      <c r="AC1750" t="s">
        <v>125</v>
      </c>
      <c r="AD1750" t="s">
        <v>125</v>
      </c>
      <c r="AE1750" t="s">
        <v>125</v>
      </c>
      <c r="AF1750" t="s">
        <v>125</v>
      </c>
      <c r="AG1750" t="s">
        <v>130</v>
      </c>
    </row>
    <row r="1751" spans="1:36" x14ac:dyDescent="0.2">
      <c r="A1751">
        <v>130</v>
      </c>
      <c r="B1751">
        <v>19322</v>
      </c>
      <c r="C1751" t="s">
        <v>5612</v>
      </c>
      <c r="D1751" t="s">
        <v>3472</v>
      </c>
      <c r="E1751" t="s">
        <v>3665</v>
      </c>
      <c r="F1751" t="s">
        <v>4214</v>
      </c>
      <c r="G1751">
        <v>0</v>
      </c>
      <c r="H1751">
        <v>0</v>
      </c>
      <c r="I1751" t="s">
        <v>3667</v>
      </c>
      <c r="J1751" t="s">
        <v>3667</v>
      </c>
      <c r="M1751" t="s">
        <v>5421</v>
      </c>
      <c r="N1751">
        <v>162180</v>
      </c>
      <c r="O1751" t="b">
        <v>0</v>
      </c>
      <c r="P1751">
        <v>23903</v>
      </c>
      <c r="Q1751" t="s">
        <v>5613</v>
      </c>
      <c r="R1751" t="s">
        <v>3671</v>
      </c>
      <c r="S1751" t="s">
        <v>3672</v>
      </c>
      <c r="T1751" t="s">
        <v>125</v>
      </c>
      <c r="U1751">
        <v>18920724</v>
      </c>
      <c r="V1751" t="s">
        <v>3673</v>
      </c>
      <c r="W1751" t="s">
        <v>5614</v>
      </c>
      <c r="AB1751" t="s">
        <v>130</v>
      </c>
      <c r="AC1751" t="s">
        <v>130</v>
      </c>
      <c r="AD1751" t="s">
        <v>125</v>
      </c>
      <c r="AE1751" t="s">
        <v>125</v>
      </c>
      <c r="AF1751" t="s">
        <v>130</v>
      </c>
      <c r="AG1751" t="s">
        <v>130</v>
      </c>
      <c r="AJ1751" t="s">
        <v>3719</v>
      </c>
    </row>
    <row r="1752" spans="1:36" x14ac:dyDescent="0.2">
      <c r="A1752">
        <v>131</v>
      </c>
      <c r="B1752">
        <v>19323</v>
      </c>
      <c r="C1752" t="s">
        <v>5615</v>
      </c>
      <c r="D1752" t="s">
        <v>3472</v>
      </c>
      <c r="E1752" t="s">
        <v>3665</v>
      </c>
      <c r="F1752" t="s">
        <v>4214</v>
      </c>
      <c r="G1752">
        <v>0</v>
      </c>
      <c r="H1752">
        <v>0</v>
      </c>
      <c r="I1752" t="s">
        <v>3667</v>
      </c>
      <c r="J1752" t="s">
        <v>3667</v>
      </c>
      <c r="M1752" t="s">
        <v>5421</v>
      </c>
      <c r="N1752">
        <v>162184</v>
      </c>
      <c r="O1752" t="b">
        <v>0</v>
      </c>
      <c r="P1752">
        <v>23904</v>
      </c>
      <c r="Q1752" t="s">
        <v>5616</v>
      </c>
      <c r="R1752" t="s">
        <v>3671</v>
      </c>
      <c r="S1752" t="s">
        <v>3672</v>
      </c>
      <c r="T1752" t="s">
        <v>125</v>
      </c>
      <c r="U1752">
        <v>18921791</v>
      </c>
      <c r="V1752" t="s">
        <v>3673</v>
      </c>
      <c r="W1752" t="s">
        <v>5617</v>
      </c>
      <c r="AB1752" t="s">
        <v>130</v>
      </c>
      <c r="AC1752" t="s">
        <v>130</v>
      </c>
      <c r="AD1752" t="s">
        <v>125</v>
      </c>
      <c r="AE1752" t="s">
        <v>125</v>
      </c>
      <c r="AF1752" t="s">
        <v>130</v>
      </c>
      <c r="AG1752" t="s">
        <v>130</v>
      </c>
      <c r="AJ1752" t="s">
        <v>3719</v>
      </c>
    </row>
    <row r="1753" spans="1:36" x14ac:dyDescent="0.2">
      <c r="A1753">
        <v>132</v>
      </c>
      <c r="B1753">
        <v>19324</v>
      </c>
      <c r="C1753" t="s">
        <v>5618</v>
      </c>
      <c r="D1753" t="s">
        <v>3472</v>
      </c>
      <c r="E1753" t="s">
        <v>3665</v>
      </c>
      <c r="F1753" t="s">
        <v>4214</v>
      </c>
      <c r="G1753">
        <v>0</v>
      </c>
      <c r="H1753">
        <v>0</v>
      </c>
      <c r="I1753" t="s">
        <v>3667</v>
      </c>
      <c r="J1753" t="s">
        <v>3667</v>
      </c>
      <c r="M1753" t="s">
        <v>5421</v>
      </c>
      <c r="N1753">
        <v>162187</v>
      </c>
      <c r="O1753" t="b">
        <v>0</v>
      </c>
      <c r="P1753">
        <v>23905</v>
      </c>
      <c r="Q1753" t="s">
        <v>5619</v>
      </c>
      <c r="R1753" t="s">
        <v>3671</v>
      </c>
      <c r="S1753" t="s">
        <v>3672</v>
      </c>
      <c r="T1753" t="s">
        <v>125</v>
      </c>
      <c r="U1753">
        <v>18922505</v>
      </c>
      <c r="V1753" t="s">
        <v>3673</v>
      </c>
      <c r="W1753" t="s">
        <v>5620</v>
      </c>
      <c r="AB1753" t="s">
        <v>130</v>
      </c>
      <c r="AC1753" t="s">
        <v>125</v>
      </c>
      <c r="AD1753" t="s">
        <v>125</v>
      </c>
      <c r="AE1753" t="s">
        <v>125</v>
      </c>
      <c r="AF1753" t="s">
        <v>125</v>
      </c>
      <c r="AG1753" t="s">
        <v>125</v>
      </c>
      <c r="AJ1753" t="s">
        <v>3719</v>
      </c>
    </row>
    <row r="1754" spans="1:36" x14ac:dyDescent="0.2">
      <c r="A1754">
        <v>133</v>
      </c>
      <c r="B1754">
        <v>19334</v>
      </c>
      <c r="C1754" t="s">
        <v>5621</v>
      </c>
      <c r="D1754" t="s">
        <v>4673</v>
      </c>
      <c r="E1754" t="s">
        <v>3665</v>
      </c>
      <c r="F1754" t="s">
        <v>3735</v>
      </c>
      <c r="G1754">
        <v>5</v>
      </c>
      <c r="H1754">
        <v>0</v>
      </c>
      <c r="I1754" t="s">
        <v>794</v>
      </c>
      <c r="J1754" t="s">
        <v>5622</v>
      </c>
      <c r="M1754" t="s">
        <v>5421</v>
      </c>
      <c r="N1754">
        <v>162400</v>
      </c>
      <c r="O1754" t="b">
        <v>0</v>
      </c>
      <c r="P1754">
        <v>23979</v>
      </c>
      <c r="Q1754" t="s">
        <v>5623</v>
      </c>
      <c r="R1754" t="s">
        <v>3739</v>
      </c>
      <c r="S1754" t="s">
        <v>3740</v>
      </c>
      <c r="T1754" t="s">
        <v>130</v>
      </c>
      <c r="U1754">
        <v>18938911</v>
      </c>
      <c r="V1754" t="s">
        <v>3759</v>
      </c>
      <c r="X1754">
        <v>0</v>
      </c>
      <c r="Z1754">
        <v>120</v>
      </c>
      <c r="AB1754" t="s">
        <v>130</v>
      </c>
      <c r="AC1754" t="s">
        <v>125</v>
      </c>
      <c r="AD1754" t="s">
        <v>125</v>
      </c>
      <c r="AE1754" t="s">
        <v>125</v>
      </c>
      <c r="AF1754" t="s">
        <v>125</v>
      </c>
      <c r="AG1754" t="s">
        <v>130</v>
      </c>
    </row>
    <row r="1755" spans="1:36" x14ac:dyDescent="0.2">
      <c r="A1755">
        <v>133</v>
      </c>
      <c r="B1755">
        <v>19334</v>
      </c>
      <c r="C1755" t="s">
        <v>5621</v>
      </c>
      <c r="D1755" t="s">
        <v>4673</v>
      </c>
      <c r="E1755" t="s">
        <v>3665</v>
      </c>
      <c r="F1755" t="s">
        <v>3735</v>
      </c>
      <c r="G1755">
        <v>5</v>
      </c>
      <c r="H1755">
        <v>0</v>
      </c>
      <c r="I1755" t="s">
        <v>794</v>
      </c>
      <c r="J1755" t="s">
        <v>5622</v>
      </c>
      <c r="M1755" t="s">
        <v>5421</v>
      </c>
      <c r="N1755">
        <v>162387</v>
      </c>
      <c r="O1755" t="b">
        <v>0</v>
      </c>
      <c r="P1755">
        <v>23966</v>
      </c>
      <c r="Q1755" t="s">
        <v>5624</v>
      </c>
      <c r="R1755" t="s">
        <v>3739</v>
      </c>
      <c r="S1755" t="s">
        <v>3740</v>
      </c>
      <c r="T1755" t="s">
        <v>130</v>
      </c>
      <c r="U1755">
        <v>18938665</v>
      </c>
      <c r="V1755" t="s">
        <v>3802</v>
      </c>
      <c r="AB1755" t="s">
        <v>130</v>
      </c>
      <c r="AC1755" t="s">
        <v>125</v>
      </c>
      <c r="AD1755" t="s">
        <v>125</v>
      </c>
      <c r="AE1755" t="s">
        <v>125</v>
      </c>
      <c r="AF1755" t="s">
        <v>125</v>
      </c>
      <c r="AG1755" t="s">
        <v>130</v>
      </c>
    </row>
    <row r="1756" spans="1:36" x14ac:dyDescent="0.2">
      <c r="A1756">
        <v>133</v>
      </c>
      <c r="B1756">
        <v>19334</v>
      </c>
      <c r="C1756" t="s">
        <v>5621</v>
      </c>
      <c r="D1756" t="s">
        <v>4673</v>
      </c>
      <c r="E1756" t="s">
        <v>3665</v>
      </c>
      <c r="F1756" t="s">
        <v>3735</v>
      </c>
      <c r="G1756">
        <v>5</v>
      </c>
      <c r="H1756">
        <v>0</v>
      </c>
      <c r="I1756" t="s">
        <v>794</v>
      </c>
      <c r="J1756" t="s">
        <v>5622</v>
      </c>
      <c r="M1756" t="s">
        <v>5421</v>
      </c>
      <c r="N1756">
        <v>162386</v>
      </c>
      <c r="O1756" t="b">
        <v>0</v>
      </c>
      <c r="P1756">
        <v>23965</v>
      </c>
      <c r="Q1756" t="s">
        <v>5625</v>
      </c>
      <c r="R1756" t="s">
        <v>3739</v>
      </c>
      <c r="S1756" t="s">
        <v>3740</v>
      </c>
      <c r="T1756" t="s">
        <v>130</v>
      </c>
      <c r="U1756">
        <v>18938662</v>
      </c>
      <c r="V1756" t="s">
        <v>3802</v>
      </c>
      <c r="AB1756" t="s">
        <v>130</v>
      </c>
      <c r="AC1756" t="s">
        <v>125</v>
      </c>
      <c r="AD1756" t="s">
        <v>125</v>
      </c>
      <c r="AE1756" t="s">
        <v>125</v>
      </c>
      <c r="AF1756" t="s">
        <v>125</v>
      </c>
      <c r="AG1756" t="s">
        <v>130</v>
      </c>
    </row>
    <row r="1757" spans="1:36" x14ac:dyDescent="0.2">
      <c r="A1757">
        <v>133</v>
      </c>
      <c r="B1757">
        <v>19334</v>
      </c>
      <c r="C1757" t="s">
        <v>5621</v>
      </c>
      <c r="D1757" t="s">
        <v>4673</v>
      </c>
      <c r="E1757" t="s">
        <v>3665</v>
      </c>
      <c r="F1757" t="s">
        <v>3735</v>
      </c>
      <c r="G1757">
        <v>5</v>
      </c>
      <c r="H1757">
        <v>0</v>
      </c>
      <c r="I1757" t="s">
        <v>794</v>
      </c>
      <c r="J1757" t="s">
        <v>5622</v>
      </c>
      <c r="M1757" t="s">
        <v>5421</v>
      </c>
      <c r="N1757">
        <v>162384</v>
      </c>
      <c r="O1757" t="b">
        <v>0</v>
      </c>
      <c r="P1757">
        <v>23963</v>
      </c>
      <c r="Q1757" t="s">
        <v>5626</v>
      </c>
      <c r="R1757" t="s">
        <v>3739</v>
      </c>
      <c r="S1757" t="s">
        <v>3740</v>
      </c>
      <c r="T1757" t="s">
        <v>130</v>
      </c>
      <c r="U1757">
        <v>18938653</v>
      </c>
      <c r="V1757" t="s">
        <v>3802</v>
      </c>
      <c r="AB1757" t="s">
        <v>130</v>
      </c>
      <c r="AC1757" t="s">
        <v>125</v>
      </c>
      <c r="AD1757" t="s">
        <v>125</v>
      </c>
      <c r="AE1757" t="s">
        <v>125</v>
      </c>
      <c r="AF1757" t="s">
        <v>125</v>
      </c>
      <c r="AG1757" t="s">
        <v>130</v>
      </c>
    </row>
    <row r="1758" spans="1:36" x14ac:dyDescent="0.2">
      <c r="A1758">
        <v>133</v>
      </c>
      <c r="B1758">
        <v>19334</v>
      </c>
      <c r="C1758" t="s">
        <v>5621</v>
      </c>
      <c r="D1758" t="s">
        <v>4673</v>
      </c>
      <c r="E1758" t="s">
        <v>3665</v>
      </c>
      <c r="F1758" t="s">
        <v>3735</v>
      </c>
      <c r="G1758">
        <v>5</v>
      </c>
      <c r="H1758">
        <v>0</v>
      </c>
      <c r="I1758" t="s">
        <v>794</v>
      </c>
      <c r="J1758" t="s">
        <v>5622</v>
      </c>
      <c r="M1758" t="s">
        <v>5421</v>
      </c>
      <c r="N1758">
        <v>162385</v>
      </c>
      <c r="O1758" t="b">
        <v>0</v>
      </c>
      <c r="P1758">
        <v>23964</v>
      </c>
      <c r="Q1758" t="s">
        <v>5627</v>
      </c>
      <c r="R1758" t="s">
        <v>3739</v>
      </c>
      <c r="S1758" t="s">
        <v>3740</v>
      </c>
      <c r="T1758" t="s">
        <v>130</v>
      </c>
      <c r="U1758">
        <v>18938661</v>
      </c>
      <c r="V1758" t="s">
        <v>3802</v>
      </c>
      <c r="AB1758" t="s">
        <v>130</v>
      </c>
      <c r="AC1758" t="s">
        <v>125</v>
      </c>
      <c r="AD1758" t="s">
        <v>125</v>
      </c>
      <c r="AE1758" t="s">
        <v>125</v>
      </c>
      <c r="AF1758" t="s">
        <v>125</v>
      </c>
      <c r="AG1758" t="s">
        <v>130</v>
      </c>
    </row>
    <row r="1759" spans="1:36" x14ac:dyDescent="0.2">
      <c r="A1759">
        <v>133</v>
      </c>
      <c r="B1759">
        <v>19334</v>
      </c>
      <c r="C1759" t="s">
        <v>5621</v>
      </c>
      <c r="D1759" t="s">
        <v>4673</v>
      </c>
      <c r="E1759" t="s">
        <v>3665</v>
      </c>
      <c r="F1759" t="s">
        <v>3735</v>
      </c>
      <c r="G1759">
        <v>5</v>
      </c>
      <c r="H1759">
        <v>0</v>
      </c>
      <c r="I1759" t="s">
        <v>794</v>
      </c>
      <c r="J1759" t="s">
        <v>5622</v>
      </c>
      <c r="M1759" t="s">
        <v>5421</v>
      </c>
      <c r="N1759">
        <v>162382</v>
      </c>
      <c r="O1759" t="b">
        <v>0</v>
      </c>
      <c r="P1759">
        <v>23961</v>
      </c>
      <c r="Q1759" t="s">
        <v>5628</v>
      </c>
      <c r="R1759" t="s">
        <v>3739</v>
      </c>
      <c r="S1759" t="s">
        <v>3740</v>
      </c>
      <c r="T1759" t="s">
        <v>130</v>
      </c>
      <c r="U1759">
        <v>18938616</v>
      </c>
      <c r="V1759" t="s">
        <v>3802</v>
      </c>
      <c r="AB1759" t="s">
        <v>130</v>
      </c>
      <c r="AC1759" t="s">
        <v>125</v>
      </c>
      <c r="AD1759" t="s">
        <v>125</v>
      </c>
      <c r="AE1759" t="s">
        <v>125</v>
      </c>
      <c r="AF1759" t="s">
        <v>125</v>
      </c>
      <c r="AG1759" t="s">
        <v>130</v>
      </c>
    </row>
    <row r="1760" spans="1:36" x14ac:dyDescent="0.2">
      <c r="A1760">
        <v>133</v>
      </c>
      <c r="B1760">
        <v>19334</v>
      </c>
      <c r="C1760" t="s">
        <v>5621</v>
      </c>
      <c r="D1760" t="s">
        <v>4673</v>
      </c>
      <c r="E1760" t="s">
        <v>3665</v>
      </c>
      <c r="F1760" t="s">
        <v>3735</v>
      </c>
      <c r="G1760">
        <v>5</v>
      </c>
      <c r="H1760">
        <v>0</v>
      </c>
      <c r="I1760" t="s">
        <v>794</v>
      </c>
      <c r="J1760" t="s">
        <v>5622</v>
      </c>
      <c r="M1760" t="s">
        <v>5421</v>
      </c>
      <c r="N1760">
        <v>162381</v>
      </c>
      <c r="O1760" t="b">
        <v>0</v>
      </c>
      <c r="P1760">
        <v>23960</v>
      </c>
      <c r="Q1760" t="s">
        <v>5629</v>
      </c>
      <c r="R1760" t="s">
        <v>3739</v>
      </c>
      <c r="S1760" t="s">
        <v>3740</v>
      </c>
      <c r="T1760" t="s">
        <v>130</v>
      </c>
      <c r="U1760">
        <v>18938615</v>
      </c>
      <c r="V1760" t="s">
        <v>3802</v>
      </c>
      <c r="AB1760" t="s">
        <v>130</v>
      </c>
      <c r="AC1760" t="s">
        <v>125</v>
      </c>
      <c r="AD1760" t="s">
        <v>125</v>
      </c>
      <c r="AE1760" t="s">
        <v>125</v>
      </c>
      <c r="AF1760" t="s">
        <v>125</v>
      </c>
      <c r="AG1760" t="s">
        <v>130</v>
      </c>
    </row>
    <row r="1761" spans="1:33" x14ac:dyDescent="0.2">
      <c r="A1761">
        <v>133</v>
      </c>
      <c r="B1761">
        <v>19334</v>
      </c>
      <c r="C1761" t="s">
        <v>5621</v>
      </c>
      <c r="D1761" t="s">
        <v>4673</v>
      </c>
      <c r="E1761" t="s">
        <v>3665</v>
      </c>
      <c r="F1761" t="s">
        <v>3735</v>
      </c>
      <c r="G1761">
        <v>5</v>
      </c>
      <c r="H1761">
        <v>0</v>
      </c>
      <c r="I1761" t="s">
        <v>794</v>
      </c>
      <c r="J1761" t="s">
        <v>5622</v>
      </c>
      <c r="M1761" t="s">
        <v>5421</v>
      </c>
      <c r="N1761">
        <v>162383</v>
      </c>
      <c r="O1761" t="b">
        <v>0</v>
      </c>
      <c r="P1761">
        <v>23962</v>
      </c>
      <c r="Q1761" t="s">
        <v>5630</v>
      </c>
      <c r="R1761" t="s">
        <v>3739</v>
      </c>
      <c r="S1761" t="s">
        <v>3740</v>
      </c>
      <c r="T1761" t="s">
        <v>130</v>
      </c>
      <c r="U1761">
        <v>18938617</v>
      </c>
      <c r="V1761" t="s">
        <v>3802</v>
      </c>
      <c r="AB1761" t="s">
        <v>130</v>
      </c>
      <c r="AC1761" t="s">
        <v>125</v>
      </c>
      <c r="AD1761" t="s">
        <v>125</v>
      </c>
      <c r="AE1761" t="s">
        <v>125</v>
      </c>
      <c r="AF1761" t="s">
        <v>125</v>
      </c>
      <c r="AG1761" t="s">
        <v>130</v>
      </c>
    </row>
    <row r="1762" spans="1:33" x14ac:dyDescent="0.2">
      <c r="A1762">
        <v>133</v>
      </c>
      <c r="B1762">
        <v>19334</v>
      </c>
      <c r="C1762" t="s">
        <v>5621</v>
      </c>
      <c r="D1762" t="s">
        <v>4673</v>
      </c>
      <c r="E1762" t="s">
        <v>3665</v>
      </c>
      <c r="F1762" t="s">
        <v>3735</v>
      </c>
      <c r="G1762">
        <v>5</v>
      </c>
      <c r="H1762">
        <v>0</v>
      </c>
      <c r="I1762" t="s">
        <v>794</v>
      </c>
      <c r="J1762" t="s">
        <v>5622</v>
      </c>
      <c r="M1762" t="s">
        <v>5421</v>
      </c>
      <c r="N1762">
        <v>162380</v>
      </c>
      <c r="O1762" t="b">
        <v>0</v>
      </c>
      <c r="P1762">
        <v>23959</v>
      </c>
      <c r="Q1762" t="s">
        <v>5631</v>
      </c>
      <c r="R1762" t="s">
        <v>3739</v>
      </c>
      <c r="S1762" t="s">
        <v>3740</v>
      </c>
      <c r="T1762" t="s">
        <v>130</v>
      </c>
      <c r="U1762">
        <v>18938614</v>
      </c>
      <c r="V1762" t="s">
        <v>3802</v>
      </c>
      <c r="AB1762" t="s">
        <v>130</v>
      </c>
      <c r="AC1762" t="s">
        <v>125</v>
      </c>
      <c r="AD1762" t="s">
        <v>125</v>
      </c>
      <c r="AE1762" t="s">
        <v>125</v>
      </c>
      <c r="AF1762" t="s">
        <v>125</v>
      </c>
      <c r="AG1762" t="s">
        <v>130</v>
      </c>
    </row>
    <row r="1763" spans="1:33" x14ac:dyDescent="0.2">
      <c r="A1763">
        <v>133</v>
      </c>
      <c r="B1763">
        <v>19334</v>
      </c>
      <c r="C1763" t="s">
        <v>5621</v>
      </c>
      <c r="D1763" t="s">
        <v>4673</v>
      </c>
      <c r="E1763" t="s">
        <v>3665</v>
      </c>
      <c r="F1763" t="s">
        <v>3735</v>
      </c>
      <c r="G1763">
        <v>5</v>
      </c>
      <c r="H1763">
        <v>0</v>
      </c>
      <c r="I1763" t="s">
        <v>794</v>
      </c>
      <c r="J1763" t="s">
        <v>5622</v>
      </c>
      <c r="M1763" t="s">
        <v>5421</v>
      </c>
      <c r="N1763">
        <v>162379</v>
      </c>
      <c r="O1763" t="b">
        <v>0</v>
      </c>
      <c r="P1763">
        <v>23958</v>
      </c>
      <c r="Q1763" t="s">
        <v>5632</v>
      </c>
      <c r="R1763" t="s">
        <v>3739</v>
      </c>
      <c r="S1763" t="s">
        <v>3740</v>
      </c>
      <c r="T1763" t="s">
        <v>130</v>
      </c>
      <c r="U1763">
        <v>18938606</v>
      </c>
      <c r="V1763" t="s">
        <v>3802</v>
      </c>
      <c r="AB1763" t="s">
        <v>130</v>
      </c>
      <c r="AC1763" t="s">
        <v>125</v>
      </c>
      <c r="AD1763" t="s">
        <v>125</v>
      </c>
      <c r="AE1763" t="s">
        <v>125</v>
      </c>
      <c r="AF1763" t="s">
        <v>125</v>
      </c>
      <c r="AG1763" t="s">
        <v>130</v>
      </c>
    </row>
    <row r="1764" spans="1:33" x14ac:dyDescent="0.2">
      <c r="A1764">
        <v>133</v>
      </c>
      <c r="B1764">
        <v>19334</v>
      </c>
      <c r="C1764" t="s">
        <v>5621</v>
      </c>
      <c r="D1764" t="s">
        <v>4673</v>
      </c>
      <c r="E1764" t="s">
        <v>3665</v>
      </c>
      <c r="F1764" t="s">
        <v>3735</v>
      </c>
      <c r="G1764">
        <v>5</v>
      </c>
      <c r="H1764">
        <v>0</v>
      </c>
      <c r="I1764" t="s">
        <v>794</v>
      </c>
      <c r="J1764" t="s">
        <v>5622</v>
      </c>
      <c r="M1764" t="s">
        <v>5421</v>
      </c>
      <c r="N1764">
        <v>162389</v>
      </c>
      <c r="O1764" t="b">
        <v>0</v>
      </c>
      <c r="P1764">
        <v>23968</v>
      </c>
      <c r="Q1764" t="s">
        <v>5633</v>
      </c>
      <c r="R1764" t="s">
        <v>3739</v>
      </c>
      <c r="S1764" t="s">
        <v>3740</v>
      </c>
      <c r="T1764" t="s">
        <v>130</v>
      </c>
      <c r="U1764">
        <v>18938667</v>
      </c>
      <c r="V1764" t="s">
        <v>3802</v>
      </c>
      <c r="AB1764" t="s">
        <v>130</v>
      </c>
      <c r="AC1764" t="s">
        <v>125</v>
      </c>
      <c r="AD1764" t="s">
        <v>125</v>
      </c>
      <c r="AE1764" t="s">
        <v>125</v>
      </c>
      <c r="AF1764" t="s">
        <v>125</v>
      </c>
      <c r="AG1764" t="s">
        <v>130</v>
      </c>
    </row>
    <row r="1765" spans="1:33" x14ac:dyDescent="0.2">
      <c r="A1765">
        <v>133</v>
      </c>
      <c r="B1765">
        <v>19334</v>
      </c>
      <c r="C1765" t="s">
        <v>5621</v>
      </c>
      <c r="D1765" t="s">
        <v>4673</v>
      </c>
      <c r="E1765" t="s">
        <v>3665</v>
      </c>
      <c r="F1765" t="s">
        <v>3735</v>
      </c>
      <c r="G1765">
        <v>5</v>
      </c>
      <c r="H1765">
        <v>0</v>
      </c>
      <c r="I1765" t="s">
        <v>794</v>
      </c>
      <c r="J1765" t="s">
        <v>5622</v>
      </c>
      <c r="M1765" t="s">
        <v>5421</v>
      </c>
      <c r="N1765">
        <v>162388</v>
      </c>
      <c r="O1765" t="b">
        <v>0</v>
      </c>
      <c r="P1765">
        <v>23967</v>
      </c>
      <c r="Q1765" t="s">
        <v>5634</v>
      </c>
      <c r="R1765" t="s">
        <v>3739</v>
      </c>
      <c r="S1765" t="s">
        <v>3740</v>
      </c>
      <c r="T1765" t="s">
        <v>130</v>
      </c>
      <c r="U1765">
        <v>18938666</v>
      </c>
      <c r="V1765" t="s">
        <v>3802</v>
      </c>
      <c r="AB1765" t="s">
        <v>130</v>
      </c>
      <c r="AC1765" t="s">
        <v>125</v>
      </c>
      <c r="AD1765" t="s">
        <v>125</v>
      </c>
      <c r="AE1765" t="s">
        <v>125</v>
      </c>
      <c r="AF1765" t="s">
        <v>125</v>
      </c>
      <c r="AG1765" t="s">
        <v>130</v>
      </c>
    </row>
    <row r="1766" spans="1:33" x14ac:dyDescent="0.2">
      <c r="A1766">
        <v>133</v>
      </c>
      <c r="B1766">
        <v>19334</v>
      </c>
      <c r="C1766" t="s">
        <v>5621</v>
      </c>
      <c r="D1766" t="s">
        <v>4673</v>
      </c>
      <c r="E1766" t="s">
        <v>3665</v>
      </c>
      <c r="F1766" t="s">
        <v>3735</v>
      </c>
      <c r="G1766">
        <v>5</v>
      </c>
      <c r="H1766">
        <v>0</v>
      </c>
      <c r="I1766" t="s">
        <v>794</v>
      </c>
      <c r="J1766" t="s">
        <v>5622</v>
      </c>
      <c r="M1766" t="s">
        <v>5421</v>
      </c>
      <c r="N1766">
        <v>162399</v>
      </c>
      <c r="O1766" t="b">
        <v>0</v>
      </c>
      <c r="P1766">
        <v>23978</v>
      </c>
      <c r="Q1766" t="s">
        <v>5635</v>
      </c>
      <c r="R1766" t="s">
        <v>3739</v>
      </c>
      <c r="S1766" t="s">
        <v>3740</v>
      </c>
      <c r="T1766" t="s">
        <v>130</v>
      </c>
      <c r="U1766">
        <v>18938825</v>
      </c>
      <c r="V1766" t="s">
        <v>3790</v>
      </c>
      <c r="X1766">
        <v>90</v>
      </c>
      <c r="Z1766">
        <v>120</v>
      </c>
      <c r="AB1766" t="s">
        <v>130</v>
      </c>
      <c r="AC1766" t="s">
        <v>125</v>
      </c>
      <c r="AD1766" t="s">
        <v>125</v>
      </c>
      <c r="AE1766" t="s">
        <v>125</v>
      </c>
      <c r="AF1766" t="s">
        <v>125</v>
      </c>
      <c r="AG1766" t="s">
        <v>130</v>
      </c>
    </row>
    <row r="1767" spans="1:33" x14ac:dyDescent="0.2">
      <c r="A1767">
        <v>133</v>
      </c>
      <c r="B1767">
        <v>19334</v>
      </c>
      <c r="C1767" t="s">
        <v>5621</v>
      </c>
      <c r="D1767" t="s">
        <v>4673</v>
      </c>
      <c r="E1767" t="s">
        <v>3665</v>
      </c>
      <c r="F1767" t="s">
        <v>3735</v>
      </c>
      <c r="G1767">
        <v>5</v>
      </c>
      <c r="H1767">
        <v>0</v>
      </c>
      <c r="I1767" t="s">
        <v>794</v>
      </c>
      <c r="J1767" t="s">
        <v>5622</v>
      </c>
      <c r="M1767" t="s">
        <v>5421</v>
      </c>
      <c r="N1767">
        <v>162397</v>
      </c>
      <c r="O1767" t="b">
        <v>0</v>
      </c>
      <c r="P1767">
        <v>23976</v>
      </c>
      <c r="Q1767" t="s">
        <v>5636</v>
      </c>
      <c r="R1767" t="s">
        <v>3739</v>
      </c>
      <c r="S1767" t="s">
        <v>3740</v>
      </c>
      <c r="T1767" t="s">
        <v>130</v>
      </c>
      <c r="U1767">
        <v>18938800</v>
      </c>
      <c r="V1767" t="s">
        <v>5637</v>
      </c>
      <c r="X1767">
        <v>22</v>
      </c>
      <c r="Z1767">
        <v>35</v>
      </c>
      <c r="AB1767" t="s">
        <v>130</v>
      </c>
      <c r="AC1767" t="s">
        <v>125</v>
      </c>
      <c r="AD1767" t="s">
        <v>125</v>
      </c>
      <c r="AE1767" t="s">
        <v>125</v>
      </c>
      <c r="AF1767" t="s">
        <v>125</v>
      </c>
      <c r="AG1767" t="s">
        <v>130</v>
      </c>
    </row>
    <row r="1768" spans="1:33" x14ac:dyDescent="0.2">
      <c r="A1768">
        <v>133</v>
      </c>
      <c r="B1768">
        <v>19334</v>
      </c>
      <c r="C1768" t="s">
        <v>5621</v>
      </c>
      <c r="D1768" t="s">
        <v>4673</v>
      </c>
      <c r="E1768" t="s">
        <v>3665</v>
      </c>
      <c r="F1768" t="s">
        <v>3735</v>
      </c>
      <c r="G1768">
        <v>5</v>
      </c>
      <c r="H1768">
        <v>0</v>
      </c>
      <c r="I1768" t="s">
        <v>794</v>
      </c>
      <c r="J1768" t="s">
        <v>5622</v>
      </c>
      <c r="M1768" t="s">
        <v>5421</v>
      </c>
      <c r="N1768">
        <v>162393</v>
      </c>
      <c r="O1768" t="b">
        <v>0</v>
      </c>
      <c r="P1768">
        <v>23972</v>
      </c>
      <c r="Q1768" t="s">
        <v>5638</v>
      </c>
      <c r="R1768" t="s">
        <v>3739</v>
      </c>
      <c r="S1768" t="s">
        <v>3740</v>
      </c>
      <c r="T1768" t="s">
        <v>130</v>
      </c>
      <c r="U1768">
        <v>18938722</v>
      </c>
      <c r="V1768" t="s">
        <v>5639</v>
      </c>
      <c r="X1768">
        <v>0</v>
      </c>
      <c r="Z1768">
        <v>1150</v>
      </c>
      <c r="AB1768" t="s">
        <v>130</v>
      </c>
      <c r="AC1768" t="s">
        <v>125</v>
      </c>
      <c r="AD1768" t="s">
        <v>125</v>
      </c>
      <c r="AE1768" t="s">
        <v>125</v>
      </c>
      <c r="AF1768" t="s">
        <v>125</v>
      </c>
      <c r="AG1768" t="s">
        <v>130</v>
      </c>
    </row>
    <row r="1769" spans="1:33" x14ac:dyDescent="0.2">
      <c r="A1769">
        <v>133</v>
      </c>
      <c r="B1769">
        <v>19334</v>
      </c>
      <c r="C1769" t="s">
        <v>5621</v>
      </c>
      <c r="D1769" t="s">
        <v>4673</v>
      </c>
      <c r="E1769" t="s">
        <v>3665</v>
      </c>
      <c r="F1769" t="s">
        <v>3735</v>
      </c>
      <c r="G1769">
        <v>5</v>
      </c>
      <c r="H1769">
        <v>0</v>
      </c>
      <c r="I1769" t="s">
        <v>794</v>
      </c>
      <c r="J1769" t="s">
        <v>5622</v>
      </c>
      <c r="M1769" t="s">
        <v>5421</v>
      </c>
      <c r="N1769">
        <v>162391</v>
      </c>
      <c r="O1769" t="b">
        <v>0</v>
      </c>
      <c r="P1769">
        <v>23970</v>
      </c>
      <c r="Q1769" t="s">
        <v>5640</v>
      </c>
      <c r="R1769" t="s">
        <v>3739</v>
      </c>
      <c r="S1769" t="s">
        <v>3740</v>
      </c>
      <c r="T1769" t="s">
        <v>130</v>
      </c>
      <c r="U1769">
        <v>18938704</v>
      </c>
      <c r="V1769" t="s">
        <v>3744</v>
      </c>
      <c r="AB1769" t="s">
        <v>130</v>
      </c>
      <c r="AC1769" t="s">
        <v>125</v>
      </c>
      <c r="AD1769" t="s">
        <v>125</v>
      </c>
      <c r="AE1769" t="s">
        <v>125</v>
      </c>
      <c r="AF1769" t="s">
        <v>125</v>
      </c>
      <c r="AG1769" t="s">
        <v>130</v>
      </c>
    </row>
    <row r="1770" spans="1:33" x14ac:dyDescent="0.2">
      <c r="A1770">
        <v>133</v>
      </c>
      <c r="B1770">
        <v>19334</v>
      </c>
      <c r="C1770" t="s">
        <v>5621</v>
      </c>
      <c r="D1770" t="s">
        <v>4673</v>
      </c>
      <c r="E1770" t="s">
        <v>3665</v>
      </c>
      <c r="F1770" t="s">
        <v>3735</v>
      </c>
      <c r="G1770">
        <v>5</v>
      </c>
      <c r="H1770">
        <v>0</v>
      </c>
      <c r="I1770" t="s">
        <v>794</v>
      </c>
      <c r="J1770" t="s">
        <v>5622</v>
      </c>
      <c r="M1770" t="s">
        <v>5421</v>
      </c>
      <c r="N1770">
        <v>162396</v>
      </c>
      <c r="O1770" t="b">
        <v>0</v>
      </c>
      <c r="P1770">
        <v>23975</v>
      </c>
      <c r="Q1770" t="s">
        <v>5641</v>
      </c>
      <c r="R1770" t="s">
        <v>3739</v>
      </c>
      <c r="S1770" t="s">
        <v>3740</v>
      </c>
      <c r="T1770" t="s">
        <v>130</v>
      </c>
      <c r="U1770">
        <v>18938783</v>
      </c>
      <c r="V1770" t="s">
        <v>3744</v>
      </c>
      <c r="AB1770" t="s">
        <v>130</v>
      </c>
      <c r="AC1770" t="s">
        <v>125</v>
      </c>
      <c r="AD1770" t="s">
        <v>125</v>
      </c>
      <c r="AE1770" t="s">
        <v>125</v>
      </c>
      <c r="AF1770" t="s">
        <v>125</v>
      </c>
      <c r="AG1770" t="s">
        <v>130</v>
      </c>
    </row>
    <row r="1771" spans="1:33" x14ac:dyDescent="0.2">
      <c r="A1771">
        <v>133</v>
      </c>
      <c r="B1771">
        <v>19334</v>
      </c>
      <c r="C1771" t="s">
        <v>5621</v>
      </c>
      <c r="D1771" t="s">
        <v>4673</v>
      </c>
      <c r="E1771" t="s">
        <v>3665</v>
      </c>
      <c r="F1771" t="s">
        <v>3735</v>
      </c>
      <c r="G1771">
        <v>5</v>
      </c>
      <c r="H1771">
        <v>0</v>
      </c>
      <c r="I1771" t="s">
        <v>794</v>
      </c>
      <c r="J1771" t="s">
        <v>5622</v>
      </c>
      <c r="M1771" t="s">
        <v>5421</v>
      </c>
      <c r="N1771">
        <v>162390</v>
      </c>
      <c r="O1771" t="b">
        <v>0</v>
      </c>
      <c r="P1771">
        <v>23969</v>
      </c>
      <c r="Q1771" t="s">
        <v>5642</v>
      </c>
      <c r="R1771" t="s">
        <v>3739</v>
      </c>
      <c r="S1771" t="s">
        <v>3740</v>
      </c>
      <c r="T1771" t="s">
        <v>130</v>
      </c>
      <c r="U1771">
        <v>18938703</v>
      </c>
      <c r="V1771" t="s">
        <v>3744</v>
      </c>
      <c r="AB1771" t="s">
        <v>130</v>
      </c>
      <c r="AC1771" t="s">
        <v>125</v>
      </c>
      <c r="AD1771" t="s">
        <v>125</v>
      </c>
      <c r="AE1771" t="s">
        <v>125</v>
      </c>
      <c r="AF1771" t="s">
        <v>125</v>
      </c>
      <c r="AG1771" t="s">
        <v>130</v>
      </c>
    </row>
    <row r="1772" spans="1:33" x14ac:dyDescent="0.2">
      <c r="A1772">
        <v>133</v>
      </c>
      <c r="B1772">
        <v>19334</v>
      </c>
      <c r="C1772" t="s">
        <v>5621</v>
      </c>
      <c r="D1772" t="s">
        <v>4673</v>
      </c>
      <c r="E1772" t="s">
        <v>3665</v>
      </c>
      <c r="F1772" t="s">
        <v>3735</v>
      </c>
      <c r="G1772">
        <v>5</v>
      </c>
      <c r="H1772">
        <v>0</v>
      </c>
      <c r="I1772" t="s">
        <v>794</v>
      </c>
      <c r="J1772" t="s">
        <v>5622</v>
      </c>
      <c r="M1772" t="s">
        <v>5421</v>
      </c>
      <c r="N1772">
        <v>162395</v>
      </c>
      <c r="O1772" t="b">
        <v>0</v>
      </c>
      <c r="P1772">
        <v>23974</v>
      </c>
      <c r="Q1772" t="s">
        <v>5643</v>
      </c>
      <c r="R1772" t="s">
        <v>3739</v>
      </c>
      <c r="S1772" t="s">
        <v>3740</v>
      </c>
      <c r="T1772" t="s">
        <v>130</v>
      </c>
      <c r="U1772">
        <v>18938752</v>
      </c>
      <c r="V1772" t="s">
        <v>4857</v>
      </c>
      <c r="X1772">
        <v>0</v>
      </c>
      <c r="Z1772">
        <v>50</v>
      </c>
      <c r="AB1772" t="s">
        <v>130</v>
      </c>
      <c r="AC1772" t="s">
        <v>125</v>
      </c>
      <c r="AD1772" t="s">
        <v>125</v>
      </c>
      <c r="AE1772" t="s">
        <v>125</v>
      </c>
      <c r="AF1772" t="s">
        <v>125</v>
      </c>
      <c r="AG1772" t="s">
        <v>130</v>
      </c>
    </row>
    <row r="1773" spans="1:33" x14ac:dyDescent="0.2">
      <c r="A1773">
        <v>133</v>
      </c>
      <c r="B1773">
        <v>19334</v>
      </c>
      <c r="C1773" t="s">
        <v>5621</v>
      </c>
      <c r="D1773" t="s">
        <v>4673</v>
      </c>
      <c r="E1773" t="s">
        <v>3665</v>
      </c>
      <c r="F1773" t="s">
        <v>3735</v>
      </c>
      <c r="G1773">
        <v>5</v>
      </c>
      <c r="H1773">
        <v>0</v>
      </c>
      <c r="I1773" t="s">
        <v>794</v>
      </c>
      <c r="J1773" t="s">
        <v>5622</v>
      </c>
      <c r="M1773" t="s">
        <v>5421</v>
      </c>
      <c r="N1773">
        <v>162394</v>
      </c>
      <c r="O1773" t="b">
        <v>0</v>
      </c>
      <c r="P1773">
        <v>23973</v>
      </c>
      <c r="Q1773" t="s">
        <v>5644</v>
      </c>
      <c r="R1773" t="s">
        <v>3739</v>
      </c>
      <c r="S1773" t="s">
        <v>3740</v>
      </c>
      <c r="T1773" t="s">
        <v>130</v>
      </c>
      <c r="U1773">
        <v>18938728</v>
      </c>
      <c r="V1773" t="s">
        <v>5227</v>
      </c>
      <c r="X1773">
        <v>0</v>
      </c>
      <c r="Z1773">
        <v>150</v>
      </c>
      <c r="AB1773" t="s">
        <v>130</v>
      </c>
      <c r="AC1773" t="s">
        <v>125</v>
      </c>
      <c r="AD1773" t="s">
        <v>125</v>
      </c>
      <c r="AE1773" t="s">
        <v>125</v>
      </c>
      <c r="AF1773" t="s">
        <v>125</v>
      </c>
      <c r="AG1773" t="s">
        <v>130</v>
      </c>
    </row>
    <row r="1774" spans="1:33" x14ac:dyDescent="0.2">
      <c r="A1774">
        <v>133</v>
      </c>
      <c r="B1774">
        <v>19334</v>
      </c>
      <c r="C1774" t="s">
        <v>5621</v>
      </c>
      <c r="D1774" t="s">
        <v>4673</v>
      </c>
      <c r="E1774" t="s">
        <v>3665</v>
      </c>
      <c r="F1774" t="s">
        <v>3735</v>
      </c>
      <c r="G1774">
        <v>5</v>
      </c>
      <c r="H1774">
        <v>0</v>
      </c>
      <c r="I1774" t="s">
        <v>794</v>
      </c>
      <c r="J1774" t="s">
        <v>5622</v>
      </c>
      <c r="M1774" t="s">
        <v>5421</v>
      </c>
      <c r="N1774">
        <v>162392</v>
      </c>
      <c r="O1774" t="b">
        <v>0</v>
      </c>
      <c r="P1774">
        <v>23971</v>
      </c>
      <c r="Q1774" t="s">
        <v>5645</v>
      </c>
      <c r="R1774" t="s">
        <v>3739</v>
      </c>
      <c r="S1774" t="s">
        <v>3740</v>
      </c>
      <c r="T1774" t="s">
        <v>130</v>
      </c>
      <c r="U1774">
        <v>18938705</v>
      </c>
      <c r="V1774" t="s">
        <v>3817</v>
      </c>
      <c r="X1774">
        <v>50</v>
      </c>
      <c r="Z1774">
        <v>70</v>
      </c>
      <c r="AB1774" t="s">
        <v>130</v>
      </c>
      <c r="AC1774" t="s">
        <v>125</v>
      </c>
      <c r="AD1774" t="s">
        <v>125</v>
      </c>
      <c r="AE1774" t="s">
        <v>125</v>
      </c>
      <c r="AF1774" t="s">
        <v>125</v>
      </c>
      <c r="AG1774" t="s">
        <v>130</v>
      </c>
    </row>
    <row r="1775" spans="1:33" x14ac:dyDescent="0.2">
      <c r="A1775">
        <v>133</v>
      </c>
      <c r="B1775">
        <v>19334</v>
      </c>
      <c r="C1775" t="s">
        <v>5621</v>
      </c>
      <c r="D1775" t="s">
        <v>4673</v>
      </c>
      <c r="E1775" t="s">
        <v>3665</v>
      </c>
      <c r="F1775" t="s">
        <v>3735</v>
      </c>
      <c r="G1775">
        <v>5</v>
      </c>
      <c r="H1775">
        <v>0</v>
      </c>
      <c r="I1775" t="s">
        <v>794</v>
      </c>
      <c r="J1775" t="s">
        <v>5622</v>
      </c>
      <c r="M1775" t="s">
        <v>5421</v>
      </c>
      <c r="N1775">
        <v>162401</v>
      </c>
      <c r="O1775" t="b">
        <v>0</v>
      </c>
      <c r="P1775">
        <v>23980</v>
      </c>
      <c r="Q1775" t="s">
        <v>5646</v>
      </c>
      <c r="R1775" t="s">
        <v>3827</v>
      </c>
      <c r="S1775" t="s">
        <v>3828</v>
      </c>
      <c r="T1775" t="s">
        <v>125</v>
      </c>
      <c r="U1775">
        <v>18938950</v>
      </c>
      <c r="V1775" t="s">
        <v>5647</v>
      </c>
      <c r="X1775">
        <v>1</v>
      </c>
      <c r="Z1775">
        <v>2</v>
      </c>
      <c r="AB1775" t="s">
        <v>130</v>
      </c>
      <c r="AC1775" t="s">
        <v>125</v>
      </c>
      <c r="AD1775" t="s">
        <v>125</v>
      </c>
      <c r="AE1775" t="s">
        <v>125</v>
      </c>
      <c r="AF1775" t="s">
        <v>125</v>
      </c>
      <c r="AG1775" t="s">
        <v>130</v>
      </c>
    </row>
    <row r="1776" spans="1:33" x14ac:dyDescent="0.2">
      <c r="A1776">
        <v>133</v>
      </c>
      <c r="B1776">
        <v>19334</v>
      </c>
      <c r="C1776" t="s">
        <v>5621</v>
      </c>
      <c r="D1776" t="s">
        <v>4673</v>
      </c>
      <c r="E1776" t="s">
        <v>3665</v>
      </c>
      <c r="F1776" t="s">
        <v>3735</v>
      </c>
      <c r="G1776">
        <v>5</v>
      </c>
      <c r="H1776">
        <v>0</v>
      </c>
      <c r="I1776" t="s">
        <v>794</v>
      </c>
      <c r="J1776" t="s">
        <v>5622</v>
      </c>
      <c r="M1776" t="s">
        <v>5421</v>
      </c>
      <c r="N1776">
        <v>162398</v>
      </c>
      <c r="O1776" t="b">
        <v>0</v>
      </c>
      <c r="P1776">
        <v>23977</v>
      </c>
      <c r="Q1776" t="s">
        <v>5648</v>
      </c>
      <c r="R1776" t="s">
        <v>3739</v>
      </c>
      <c r="S1776" t="s">
        <v>3740</v>
      </c>
      <c r="T1776" t="s">
        <v>130</v>
      </c>
      <c r="U1776">
        <v>18938817</v>
      </c>
      <c r="V1776" t="s">
        <v>3759</v>
      </c>
      <c r="X1776">
        <v>0</v>
      </c>
      <c r="Z1776">
        <v>120</v>
      </c>
      <c r="AB1776" t="s">
        <v>130</v>
      </c>
      <c r="AC1776" t="s">
        <v>125</v>
      </c>
      <c r="AD1776" t="s">
        <v>125</v>
      </c>
      <c r="AE1776" t="s">
        <v>125</v>
      </c>
      <c r="AF1776" t="s">
        <v>125</v>
      </c>
      <c r="AG1776" t="s">
        <v>130</v>
      </c>
    </row>
    <row r="1777" spans="1:33" x14ac:dyDescent="0.2">
      <c r="A1777">
        <v>133</v>
      </c>
      <c r="B1777">
        <v>19334</v>
      </c>
      <c r="C1777" t="s">
        <v>5621</v>
      </c>
      <c r="D1777" t="s">
        <v>4673</v>
      </c>
      <c r="E1777" t="s">
        <v>3665</v>
      </c>
      <c r="F1777" t="s">
        <v>3735</v>
      </c>
      <c r="G1777">
        <v>5</v>
      </c>
      <c r="H1777">
        <v>0</v>
      </c>
      <c r="I1777" t="s">
        <v>794</v>
      </c>
      <c r="J1777" t="s">
        <v>5622</v>
      </c>
      <c r="M1777" t="s">
        <v>5421</v>
      </c>
      <c r="N1777">
        <v>162404</v>
      </c>
      <c r="O1777" t="b">
        <v>0</v>
      </c>
      <c r="P1777">
        <v>23983</v>
      </c>
      <c r="Q1777" t="s">
        <v>5649</v>
      </c>
      <c r="R1777" t="s">
        <v>3739</v>
      </c>
      <c r="S1777" t="s">
        <v>3740</v>
      </c>
      <c r="T1777" t="s">
        <v>130</v>
      </c>
      <c r="U1777">
        <v>18939071</v>
      </c>
      <c r="V1777" t="s">
        <v>5650</v>
      </c>
      <c r="X1777">
        <v>0</v>
      </c>
      <c r="Z1777">
        <v>500</v>
      </c>
      <c r="AB1777" t="s">
        <v>130</v>
      </c>
      <c r="AC1777" t="s">
        <v>125</v>
      </c>
      <c r="AD1777" t="s">
        <v>125</v>
      </c>
      <c r="AE1777" t="s">
        <v>125</v>
      </c>
      <c r="AF1777" t="s">
        <v>125</v>
      </c>
      <c r="AG1777" t="s">
        <v>130</v>
      </c>
    </row>
    <row r="1778" spans="1:33" x14ac:dyDescent="0.2">
      <c r="A1778">
        <v>133</v>
      </c>
      <c r="B1778">
        <v>19334</v>
      </c>
      <c r="C1778" t="s">
        <v>5621</v>
      </c>
      <c r="D1778" t="s">
        <v>4673</v>
      </c>
      <c r="E1778" t="s">
        <v>3665</v>
      </c>
      <c r="F1778" t="s">
        <v>3735</v>
      </c>
      <c r="G1778">
        <v>5</v>
      </c>
      <c r="H1778">
        <v>0</v>
      </c>
      <c r="I1778" t="s">
        <v>794</v>
      </c>
      <c r="J1778" t="s">
        <v>5622</v>
      </c>
      <c r="M1778" t="s">
        <v>5421</v>
      </c>
      <c r="N1778">
        <v>162403</v>
      </c>
      <c r="O1778" t="b">
        <v>0</v>
      </c>
      <c r="P1778">
        <v>23982</v>
      </c>
      <c r="Q1778" t="s">
        <v>5651</v>
      </c>
      <c r="R1778" t="s">
        <v>3739</v>
      </c>
      <c r="S1778" t="s">
        <v>3740</v>
      </c>
      <c r="T1778" t="s">
        <v>130</v>
      </c>
      <c r="U1778">
        <v>18939068</v>
      </c>
      <c r="V1778" t="s">
        <v>3744</v>
      </c>
      <c r="AB1778" t="s">
        <v>130</v>
      </c>
      <c r="AC1778" t="s">
        <v>125</v>
      </c>
      <c r="AD1778" t="s">
        <v>125</v>
      </c>
      <c r="AE1778" t="s">
        <v>125</v>
      </c>
      <c r="AF1778" t="s">
        <v>125</v>
      </c>
      <c r="AG1778" t="s">
        <v>130</v>
      </c>
    </row>
    <row r="1779" spans="1:33" x14ac:dyDescent="0.2">
      <c r="A1779">
        <v>133</v>
      </c>
      <c r="B1779">
        <v>19334</v>
      </c>
      <c r="C1779" t="s">
        <v>5621</v>
      </c>
      <c r="D1779" t="s">
        <v>4673</v>
      </c>
      <c r="E1779" t="s">
        <v>3665</v>
      </c>
      <c r="F1779" t="s">
        <v>3735</v>
      </c>
      <c r="G1779">
        <v>5</v>
      </c>
      <c r="H1779">
        <v>0</v>
      </c>
      <c r="I1779" t="s">
        <v>794</v>
      </c>
      <c r="J1779" t="s">
        <v>5622</v>
      </c>
      <c r="M1779" t="s">
        <v>5421</v>
      </c>
      <c r="N1779">
        <v>162402</v>
      </c>
      <c r="O1779" t="b">
        <v>0</v>
      </c>
      <c r="P1779">
        <v>23981</v>
      </c>
      <c r="Q1779" t="s">
        <v>5652</v>
      </c>
      <c r="R1779" t="s">
        <v>3739</v>
      </c>
      <c r="S1779" t="s">
        <v>3740</v>
      </c>
      <c r="T1779" t="s">
        <v>130</v>
      </c>
      <c r="U1779">
        <v>18939063</v>
      </c>
      <c r="V1779" t="s">
        <v>3744</v>
      </c>
      <c r="AB1779" t="s">
        <v>130</v>
      </c>
      <c r="AC1779" t="s">
        <v>125</v>
      </c>
      <c r="AD1779" t="s">
        <v>125</v>
      </c>
      <c r="AE1779" t="s">
        <v>125</v>
      </c>
      <c r="AF1779" t="s">
        <v>125</v>
      </c>
      <c r="AG1779" t="s">
        <v>130</v>
      </c>
    </row>
    <row r="1780" spans="1:33" x14ac:dyDescent="0.2">
      <c r="A1780">
        <v>133</v>
      </c>
      <c r="B1780">
        <v>19334</v>
      </c>
      <c r="C1780" t="s">
        <v>5621</v>
      </c>
      <c r="D1780" t="s">
        <v>4673</v>
      </c>
      <c r="E1780" t="s">
        <v>3665</v>
      </c>
      <c r="F1780" t="s">
        <v>3735</v>
      </c>
      <c r="G1780">
        <v>5</v>
      </c>
      <c r="H1780">
        <v>0</v>
      </c>
      <c r="I1780" t="s">
        <v>794</v>
      </c>
      <c r="J1780" t="s">
        <v>5622</v>
      </c>
      <c r="M1780" t="s">
        <v>5421</v>
      </c>
      <c r="N1780">
        <v>162409</v>
      </c>
      <c r="O1780" t="b">
        <v>0</v>
      </c>
      <c r="P1780">
        <v>23988</v>
      </c>
      <c r="Q1780" t="s">
        <v>5653</v>
      </c>
      <c r="R1780" t="s">
        <v>3739</v>
      </c>
      <c r="S1780" t="s">
        <v>3740</v>
      </c>
      <c r="T1780" t="s">
        <v>130</v>
      </c>
      <c r="U1780">
        <v>18939458</v>
      </c>
      <c r="V1780" t="s">
        <v>4754</v>
      </c>
      <c r="X1780">
        <v>35</v>
      </c>
      <c r="Z1780">
        <v>60</v>
      </c>
      <c r="AB1780" t="s">
        <v>130</v>
      </c>
      <c r="AC1780" t="s">
        <v>125</v>
      </c>
      <c r="AD1780" t="s">
        <v>125</v>
      </c>
      <c r="AE1780" t="s">
        <v>125</v>
      </c>
      <c r="AF1780" t="s">
        <v>125</v>
      </c>
      <c r="AG1780" t="s">
        <v>130</v>
      </c>
    </row>
    <row r="1781" spans="1:33" x14ac:dyDescent="0.2">
      <c r="A1781">
        <v>133</v>
      </c>
      <c r="B1781">
        <v>19334</v>
      </c>
      <c r="C1781" t="s">
        <v>5621</v>
      </c>
      <c r="D1781" t="s">
        <v>4673</v>
      </c>
      <c r="E1781" t="s">
        <v>3665</v>
      </c>
      <c r="F1781" t="s">
        <v>3735</v>
      </c>
      <c r="G1781">
        <v>5</v>
      </c>
      <c r="H1781">
        <v>0</v>
      </c>
      <c r="I1781" t="s">
        <v>794</v>
      </c>
      <c r="J1781" t="s">
        <v>5622</v>
      </c>
      <c r="M1781" t="s">
        <v>5421</v>
      </c>
      <c r="N1781">
        <v>162407</v>
      </c>
      <c r="O1781" t="b">
        <v>0</v>
      </c>
      <c r="P1781">
        <v>23986</v>
      </c>
      <c r="Q1781" t="s">
        <v>5654</v>
      </c>
      <c r="R1781" t="s">
        <v>3739</v>
      </c>
      <c r="S1781" t="s">
        <v>3740</v>
      </c>
      <c r="T1781" t="s">
        <v>130</v>
      </c>
      <c r="U1781">
        <v>18939268</v>
      </c>
      <c r="V1781" t="s">
        <v>5650</v>
      </c>
      <c r="X1781">
        <v>0</v>
      </c>
      <c r="Z1781">
        <v>500</v>
      </c>
      <c r="AB1781" t="s">
        <v>130</v>
      </c>
      <c r="AC1781" t="s">
        <v>125</v>
      </c>
      <c r="AD1781" t="s">
        <v>125</v>
      </c>
      <c r="AE1781" t="s">
        <v>125</v>
      </c>
      <c r="AF1781" t="s">
        <v>125</v>
      </c>
      <c r="AG1781" t="s">
        <v>130</v>
      </c>
    </row>
    <row r="1782" spans="1:33" x14ac:dyDescent="0.2">
      <c r="A1782">
        <v>133</v>
      </c>
      <c r="B1782">
        <v>19334</v>
      </c>
      <c r="C1782" t="s">
        <v>5621</v>
      </c>
      <c r="D1782" t="s">
        <v>4673</v>
      </c>
      <c r="E1782" t="s">
        <v>3665</v>
      </c>
      <c r="F1782" t="s">
        <v>3735</v>
      </c>
      <c r="G1782">
        <v>5</v>
      </c>
      <c r="H1782">
        <v>0</v>
      </c>
      <c r="I1782" t="s">
        <v>794</v>
      </c>
      <c r="J1782" t="s">
        <v>5622</v>
      </c>
      <c r="M1782" t="s">
        <v>5421</v>
      </c>
      <c r="N1782">
        <v>162406</v>
      </c>
      <c r="O1782" t="b">
        <v>0</v>
      </c>
      <c r="P1782">
        <v>23985</v>
      </c>
      <c r="Q1782" t="s">
        <v>5655</v>
      </c>
      <c r="R1782" t="s">
        <v>3739</v>
      </c>
      <c r="S1782" t="s">
        <v>3740</v>
      </c>
      <c r="T1782" t="s">
        <v>130</v>
      </c>
      <c r="U1782">
        <v>18939091</v>
      </c>
      <c r="V1782" t="s">
        <v>3744</v>
      </c>
      <c r="AB1782" t="s">
        <v>130</v>
      </c>
      <c r="AC1782" t="s">
        <v>125</v>
      </c>
      <c r="AD1782" t="s">
        <v>125</v>
      </c>
      <c r="AE1782" t="s">
        <v>125</v>
      </c>
      <c r="AF1782" t="s">
        <v>125</v>
      </c>
      <c r="AG1782" t="s">
        <v>130</v>
      </c>
    </row>
    <row r="1783" spans="1:33" x14ac:dyDescent="0.2">
      <c r="A1783">
        <v>133</v>
      </c>
      <c r="B1783">
        <v>19334</v>
      </c>
      <c r="C1783" t="s">
        <v>5621</v>
      </c>
      <c r="D1783" t="s">
        <v>4673</v>
      </c>
      <c r="E1783" t="s">
        <v>3665</v>
      </c>
      <c r="F1783" t="s">
        <v>3735</v>
      </c>
      <c r="G1783">
        <v>5</v>
      </c>
      <c r="H1783">
        <v>0</v>
      </c>
      <c r="I1783" t="s">
        <v>794</v>
      </c>
      <c r="J1783" t="s">
        <v>5622</v>
      </c>
      <c r="M1783" t="s">
        <v>5421</v>
      </c>
      <c r="N1783">
        <v>162405</v>
      </c>
      <c r="O1783" t="b">
        <v>0</v>
      </c>
      <c r="P1783">
        <v>23984</v>
      </c>
      <c r="Q1783" t="s">
        <v>5656</v>
      </c>
      <c r="R1783" t="s">
        <v>3739</v>
      </c>
      <c r="S1783" t="s">
        <v>3740</v>
      </c>
      <c r="T1783" t="s">
        <v>130</v>
      </c>
      <c r="U1783">
        <v>18939080</v>
      </c>
      <c r="V1783" t="s">
        <v>3744</v>
      </c>
      <c r="AB1783" t="s">
        <v>130</v>
      </c>
      <c r="AC1783" t="s">
        <v>125</v>
      </c>
      <c r="AD1783" t="s">
        <v>125</v>
      </c>
      <c r="AE1783" t="s">
        <v>125</v>
      </c>
      <c r="AF1783" t="s">
        <v>125</v>
      </c>
      <c r="AG1783" t="s">
        <v>130</v>
      </c>
    </row>
    <row r="1784" spans="1:33" x14ac:dyDescent="0.2">
      <c r="A1784">
        <v>133</v>
      </c>
      <c r="B1784">
        <v>19334</v>
      </c>
      <c r="C1784" t="s">
        <v>5621</v>
      </c>
      <c r="D1784" t="s">
        <v>4673</v>
      </c>
      <c r="E1784" t="s">
        <v>3665</v>
      </c>
      <c r="F1784" t="s">
        <v>3735</v>
      </c>
      <c r="G1784">
        <v>5</v>
      </c>
      <c r="H1784">
        <v>0</v>
      </c>
      <c r="I1784" t="s">
        <v>794</v>
      </c>
      <c r="J1784" t="s">
        <v>5622</v>
      </c>
      <c r="M1784" t="s">
        <v>5421</v>
      </c>
      <c r="N1784">
        <v>162408</v>
      </c>
      <c r="O1784" t="b">
        <v>0</v>
      </c>
      <c r="P1784">
        <v>23987</v>
      </c>
      <c r="Q1784" t="s">
        <v>5657</v>
      </c>
      <c r="R1784" t="s">
        <v>3739</v>
      </c>
      <c r="S1784" t="s">
        <v>3740</v>
      </c>
      <c r="T1784" t="s">
        <v>130</v>
      </c>
      <c r="U1784">
        <v>18939425</v>
      </c>
      <c r="V1784" t="s">
        <v>4857</v>
      </c>
      <c r="X1784">
        <v>0</v>
      </c>
      <c r="Z1784">
        <v>50</v>
      </c>
      <c r="AB1784" t="s">
        <v>130</v>
      </c>
      <c r="AC1784" t="s">
        <v>125</v>
      </c>
      <c r="AD1784" t="s">
        <v>125</v>
      </c>
      <c r="AE1784" t="s">
        <v>125</v>
      </c>
      <c r="AF1784" t="s">
        <v>125</v>
      </c>
      <c r="AG1784" t="s">
        <v>130</v>
      </c>
    </row>
    <row r="1785" spans="1:33" x14ac:dyDescent="0.2">
      <c r="A1785">
        <v>133</v>
      </c>
      <c r="B1785">
        <v>19334</v>
      </c>
      <c r="C1785" t="s">
        <v>5621</v>
      </c>
      <c r="D1785" t="s">
        <v>4673</v>
      </c>
      <c r="E1785" t="s">
        <v>3665</v>
      </c>
      <c r="F1785" t="s">
        <v>3735</v>
      </c>
      <c r="G1785">
        <v>5</v>
      </c>
      <c r="H1785">
        <v>0</v>
      </c>
      <c r="I1785" t="s">
        <v>794</v>
      </c>
      <c r="J1785" t="s">
        <v>5622</v>
      </c>
      <c r="M1785" t="s">
        <v>5421</v>
      </c>
      <c r="N1785">
        <v>162411</v>
      </c>
      <c r="O1785" t="b">
        <v>0</v>
      </c>
      <c r="P1785">
        <v>23990</v>
      </c>
      <c r="Q1785" t="s">
        <v>5658</v>
      </c>
      <c r="R1785" t="s">
        <v>3827</v>
      </c>
      <c r="S1785" t="s">
        <v>3828</v>
      </c>
      <c r="T1785" t="s">
        <v>125</v>
      </c>
      <c r="U1785">
        <v>18939463</v>
      </c>
      <c r="V1785" t="s">
        <v>5464</v>
      </c>
      <c r="X1785">
        <v>0.66666668653488159</v>
      </c>
      <c r="Z1785">
        <v>1</v>
      </c>
      <c r="AB1785" t="s">
        <v>130</v>
      </c>
      <c r="AC1785" t="s">
        <v>125</v>
      </c>
      <c r="AD1785" t="s">
        <v>125</v>
      </c>
      <c r="AE1785" t="s">
        <v>125</v>
      </c>
      <c r="AF1785" t="s">
        <v>125</v>
      </c>
      <c r="AG1785" t="s">
        <v>130</v>
      </c>
    </row>
    <row r="1786" spans="1:33" x14ac:dyDescent="0.2">
      <c r="A1786">
        <v>133</v>
      </c>
      <c r="B1786">
        <v>19334</v>
      </c>
      <c r="C1786" t="s">
        <v>5621</v>
      </c>
      <c r="D1786" t="s">
        <v>4673</v>
      </c>
      <c r="E1786" t="s">
        <v>3665</v>
      </c>
      <c r="F1786" t="s">
        <v>3735</v>
      </c>
      <c r="G1786">
        <v>5</v>
      </c>
      <c r="H1786">
        <v>0</v>
      </c>
      <c r="I1786" t="s">
        <v>794</v>
      </c>
      <c r="J1786" t="s">
        <v>5622</v>
      </c>
      <c r="M1786" t="s">
        <v>5421</v>
      </c>
      <c r="N1786">
        <v>162410</v>
      </c>
      <c r="O1786" t="b">
        <v>0</v>
      </c>
      <c r="P1786">
        <v>23989</v>
      </c>
      <c r="Q1786" t="s">
        <v>5659</v>
      </c>
      <c r="R1786" t="s">
        <v>3739</v>
      </c>
      <c r="S1786" t="s">
        <v>3740</v>
      </c>
      <c r="T1786" t="s">
        <v>130</v>
      </c>
      <c r="U1786">
        <v>18939459</v>
      </c>
      <c r="V1786" t="s">
        <v>3759</v>
      </c>
      <c r="X1786">
        <v>0</v>
      </c>
      <c r="Z1786">
        <v>120</v>
      </c>
      <c r="AB1786" t="s">
        <v>130</v>
      </c>
      <c r="AC1786" t="s">
        <v>125</v>
      </c>
      <c r="AD1786" t="s">
        <v>125</v>
      </c>
      <c r="AE1786" t="s">
        <v>125</v>
      </c>
      <c r="AF1786" t="s">
        <v>125</v>
      </c>
      <c r="AG1786" t="s">
        <v>130</v>
      </c>
    </row>
    <row r="1787" spans="1:33" x14ac:dyDescent="0.2">
      <c r="A1787">
        <v>133</v>
      </c>
      <c r="B1787">
        <v>19334</v>
      </c>
      <c r="C1787" t="s">
        <v>5621</v>
      </c>
      <c r="D1787" t="s">
        <v>4673</v>
      </c>
      <c r="E1787" t="s">
        <v>3665</v>
      </c>
      <c r="F1787" t="s">
        <v>3735</v>
      </c>
      <c r="G1787">
        <v>5</v>
      </c>
      <c r="H1787">
        <v>0</v>
      </c>
      <c r="I1787" t="s">
        <v>794</v>
      </c>
      <c r="J1787" t="s">
        <v>5622</v>
      </c>
      <c r="M1787" t="s">
        <v>5421</v>
      </c>
      <c r="N1787">
        <v>162414</v>
      </c>
      <c r="O1787" t="b">
        <v>0</v>
      </c>
      <c r="P1787">
        <v>23993</v>
      </c>
      <c r="Q1787" t="s">
        <v>5660</v>
      </c>
      <c r="R1787" t="s">
        <v>3739</v>
      </c>
      <c r="S1787" t="s">
        <v>3740</v>
      </c>
      <c r="T1787" t="s">
        <v>130</v>
      </c>
      <c r="U1787">
        <v>18939466</v>
      </c>
      <c r="V1787" t="s">
        <v>5650</v>
      </c>
      <c r="X1787">
        <v>0</v>
      </c>
      <c r="Z1787">
        <v>500</v>
      </c>
      <c r="AB1787" t="s">
        <v>130</v>
      </c>
      <c r="AC1787" t="s">
        <v>125</v>
      </c>
      <c r="AD1787" t="s">
        <v>125</v>
      </c>
      <c r="AE1787" t="s">
        <v>125</v>
      </c>
      <c r="AF1787" t="s">
        <v>125</v>
      </c>
      <c r="AG1787" t="s">
        <v>130</v>
      </c>
    </row>
    <row r="1788" spans="1:33" x14ac:dyDescent="0.2">
      <c r="A1788">
        <v>133</v>
      </c>
      <c r="B1788">
        <v>19334</v>
      </c>
      <c r="C1788" t="s">
        <v>5621</v>
      </c>
      <c r="D1788" t="s">
        <v>4673</v>
      </c>
      <c r="E1788" t="s">
        <v>3665</v>
      </c>
      <c r="F1788" t="s">
        <v>3735</v>
      </c>
      <c r="G1788">
        <v>5</v>
      </c>
      <c r="H1788">
        <v>0</v>
      </c>
      <c r="I1788" t="s">
        <v>794</v>
      </c>
      <c r="J1788" t="s">
        <v>5622</v>
      </c>
      <c r="M1788" t="s">
        <v>5421</v>
      </c>
      <c r="N1788">
        <v>162413</v>
      </c>
      <c r="O1788" t="b">
        <v>0</v>
      </c>
      <c r="P1788">
        <v>23992</v>
      </c>
      <c r="Q1788" t="s">
        <v>5661</v>
      </c>
      <c r="R1788" t="s">
        <v>3739</v>
      </c>
      <c r="S1788" t="s">
        <v>3740</v>
      </c>
      <c r="T1788" t="s">
        <v>130</v>
      </c>
      <c r="U1788">
        <v>18939465</v>
      </c>
      <c r="V1788" t="s">
        <v>3744</v>
      </c>
      <c r="AB1788" t="s">
        <v>130</v>
      </c>
      <c r="AC1788" t="s">
        <v>125</v>
      </c>
      <c r="AD1788" t="s">
        <v>125</v>
      </c>
      <c r="AE1788" t="s">
        <v>125</v>
      </c>
      <c r="AF1788" t="s">
        <v>125</v>
      </c>
      <c r="AG1788" t="s">
        <v>130</v>
      </c>
    </row>
    <row r="1789" spans="1:33" x14ac:dyDescent="0.2">
      <c r="A1789">
        <v>133</v>
      </c>
      <c r="B1789">
        <v>19334</v>
      </c>
      <c r="C1789" t="s">
        <v>5621</v>
      </c>
      <c r="D1789" t="s">
        <v>4673</v>
      </c>
      <c r="E1789" t="s">
        <v>3665</v>
      </c>
      <c r="F1789" t="s">
        <v>3735</v>
      </c>
      <c r="G1789">
        <v>5</v>
      </c>
      <c r="H1789">
        <v>0</v>
      </c>
      <c r="I1789" t="s">
        <v>794</v>
      </c>
      <c r="J1789" t="s">
        <v>5622</v>
      </c>
      <c r="M1789" t="s">
        <v>5421</v>
      </c>
      <c r="N1789">
        <v>162412</v>
      </c>
      <c r="O1789" t="b">
        <v>0</v>
      </c>
      <c r="P1789">
        <v>23991</v>
      </c>
      <c r="Q1789" t="s">
        <v>5662</v>
      </c>
      <c r="R1789" t="s">
        <v>3739</v>
      </c>
      <c r="S1789" t="s">
        <v>3740</v>
      </c>
      <c r="T1789" t="s">
        <v>130</v>
      </c>
      <c r="U1789">
        <v>18939464</v>
      </c>
      <c r="V1789" t="s">
        <v>3744</v>
      </c>
      <c r="AB1789" t="s">
        <v>130</v>
      </c>
      <c r="AC1789" t="s">
        <v>125</v>
      </c>
      <c r="AD1789" t="s">
        <v>125</v>
      </c>
      <c r="AE1789" t="s">
        <v>125</v>
      </c>
      <c r="AF1789" t="s">
        <v>125</v>
      </c>
      <c r="AG1789" t="s">
        <v>130</v>
      </c>
    </row>
    <row r="1790" spans="1:33" x14ac:dyDescent="0.2">
      <c r="A1790">
        <v>133</v>
      </c>
      <c r="B1790">
        <v>19334</v>
      </c>
      <c r="C1790" t="s">
        <v>5621</v>
      </c>
      <c r="D1790" t="s">
        <v>4673</v>
      </c>
      <c r="E1790" t="s">
        <v>3665</v>
      </c>
      <c r="F1790" t="s">
        <v>3735</v>
      </c>
      <c r="G1790">
        <v>5</v>
      </c>
      <c r="H1790">
        <v>0</v>
      </c>
      <c r="I1790" t="s">
        <v>794</v>
      </c>
      <c r="J1790" t="s">
        <v>5622</v>
      </c>
      <c r="M1790" t="s">
        <v>5421</v>
      </c>
      <c r="N1790">
        <v>162426</v>
      </c>
      <c r="O1790" t="b">
        <v>0</v>
      </c>
      <c r="P1790">
        <v>24005</v>
      </c>
      <c r="Q1790" t="s">
        <v>5663</v>
      </c>
      <c r="R1790" t="s">
        <v>3739</v>
      </c>
      <c r="S1790" t="s">
        <v>3740</v>
      </c>
      <c r="T1790" t="s">
        <v>130</v>
      </c>
      <c r="U1790">
        <v>18939586</v>
      </c>
      <c r="V1790" t="s">
        <v>5664</v>
      </c>
      <c r="X1790">
        <v>20</v>
      </c>
      <c r="Z1790">
        <v>40</v>
      </c>
      <c r="AB1790" t="s">
        <v>130</v>
      </c>
      <c r="AC1790" t="s">
        <v>125</v>
      </c>
      <c r="AD1790" t="s">
        <v>125</v>
      </c>
      <c r="AE1790" t="s">
        <v>125</v>
      </c>
      <c r="AF1790" t="s">
        <v>125</v>
      </c>
      <c r="AG1790" t="s">
        <v>130</v>
      </c>
    </row>
    <row r="1791" spans="1:33" x14ac:dyDescent="0.2">
      <c r="A1791">
        <v>133</v>
      </c>
      <c r="B1791">
        <v>19334</v>
      </c>
      <c r="C1791" t="s">
        <v>5621</v>
      </c>
      <c r="D1791" t="s">
        <v>4673</v>
      </c>
      <c r="E1791" t="s">
        <v>3665</v>
      </c>
      <c r="F1791" t="s">
        <v>3735</v>
      </c>
      <c r="G1791">
        <v>5</v>
      </c>
      <c r="H1791">
        <v>0</v>
      </c>
      <c r="I1791" t="s">
        <v>794</v>
      </c>
      <c r="J1791" t="s">
        <v>5622</v>
      </c>
      <c r="M1791" t="s">
        <v>5421</v>
      </c>
      <c r="N1791">
        <v>162420</v>
      </c>
      <c r="O1791" t="b">
        <v>0</v>
      </c>
      <c r="P1791">
        <v>23999</v>
      </c>
      <c r="Q1791" t="s">
        <v>5665</v>
      </c>
      <c r="R1791" t="s">
        <v>3739</v>
      </c>
      <c r="S1791" t="s">
        <v>3740</v>
      </c>
      <c r="T1791" t="s">
        <v>130</v>
      </c>
      <c r="U1791">
        <v>18939537</v>
      </c>
      <c r="V1791" t="s">
        <v>3742</v>
      </c>
      <c r="X1791">
        <v>0</v>
      </c>
      <c r="Z1791">
        <v>600</v>
      </c>
      <c r="AB1791" t="s">
        <v>130</v>
      </c>
      <c r="AC1791" t="s">
        <v>125</v>
      </c>
      <c r="AD1791" t="s">
        <v>125</v>
      </c>
      <c r="AE1791" t="s">
        <v>125</v>
      </c>
      <c r="AF1791" t="s">
        <v>125</v>
      </c>
      <c r="AG1791" t="s">
        <v>130</v>
      </c>
    </row>
    <row r="1792" spans="1:33" x14ac:dyDescent="0.2">
      <c r="A1792">
        <v>133</v>
      </c>
      <c r="B1792">
        <v>19334</v>
      </c>
      <c r="C1792" t="s">
        <v>5621</v>
      </c>
      <c r="D1792" t="s">
        <v>4673</v>
      </c>
      <c r="E1792" t="s">
        <v>3665</v>
      </c>
      <c r="F1792" t="s">
        <v>3735</v>
      </c>
      <c r="G1792">
        <v>5</v>
      </c>
      <c r="H1792">
        <v>0</v>
      </c>
      <c r="I1792" t="s">
        <v>794</v>
      </c>
      <c r="J1792" t="s">
        <v>5622</v>
      </c>
      <c r="M1792" t="s">
        <v>5421</v>
      </c>
      <c r="N1792">
        <v>162418</v>
      </c>
      <c r="O1792" t="b">
        <v>0</v>
      </c>
      <c r="P1792">
        <v>23997</v>
      </c>
      <c r="Q1792" t="s">
        <v>5666</v>
      </c>
      <c r="R1792" t="s">
        <v>3739</v>
      </c>
      <c r="S1792" t="s">
        <v>3740</v>
      </c>
      <c r="T1792" t="s">
        <v>130</v>
      </c>
      <c r="U1792">
        <v>18939502</v>
      </c>
      <c r="V1792" t="s">
        <v>3744</v>
      </c>
      <c r="AB1792" t="s">
        <v>130</v>
      </c>
      <c r="AC1792" t="s">
        <v>125</v>
      </c>
      <c r="AD1792" t="s">
        <v>125</v>
      </c>
      <c r="AE1792" t="s">
        <v>125</v>
      </c>
      <c r="AF1792" t="s">
        <v>125</v>
      </c>
      <c r="AG1792" t="s">
        <v>130</v>
      </c>
    </row>
    <row r="1793" spans="1:33" x14ac:dyDescent="0.2">
      <c r="A1793">
        <v>133</v>
      </c>
      <c r="B1793">
        <v>19334</v>
      </c>
      <c r="C1793" t="s">
        <v>5621</v>
      </c>
      <c r="D1793" t="s">
        <v>4673</v>
      </c>
      <c r="E1793" t="s">
        <v>3665</v>
      </c>
      <c r="F1793" t="s">
        <v>3735</v>
      </c>
      <c r="G1793">
        <v>5</v>
      </c>
      <c r="H1793">
        <v>0</v>
      </c>
      <c r="I1793" t="s">
        <v>794</v>
      </c>
      <c r="J1793" t="s">
        <v>5622</v>
      </c>
      <c r="M1793" t="s">
        <v>5421</v>
      </c>
      <c r="N1793">
        <v>162416</v>
      </c>
      <c r="O1793" t="b">
        <v>0</v>
      </c>
      <c r="P1793">
        <v>23996</v>
      </c>
      <c r="Q1793" t="s">
        <v>5667</v>
      </c>
      <c r="R1793" t="s">
        <v>3739</v>
      </c>
      <c r="S1793" t="s">
        <v>3740</v>
      </c>
      <c r="T1793" t="s">
        <v>130</v>
      </c>
      <c r="U1793">
        <v>18939495</v>
      </c>
      <c r="V1793" t="s">
        <v>3744</v>
      </c>
      <c r="AB1793" t="s">
        <v>130</v>
      </c>
      <c r="AC1793" t="s">
        <v>125</v>
      </c>
      <c r="AD1793" t="s">
        <v>125</v>
      </c>
      <c r="AE1793" t="s">
        <v>125</v>
      </c>
      <c r="AF1793" t="s">
        <v>125</v>
      </c>
      <c r="AG1793" t="s">
        <v>130</v>
      </c>
    </row>
    <row r="1794" spans="1:33" x14ac:dyDescent="0.2">
      <c r="A1794">
        <v>133</v>
      </c>
      <c r="B1794">
        <v>19334</v>
      </c>
      <c r="C1794" t="s">
        <v>5621</v>
      </c>
      <c r="D1794" t="s">
        <v>4673</v>
      </c>
      <c r="E1794" t="s">
        <v>3665</v>
      </c>
      <c r="F1794" t="s">
        <v>3735</v>
      </c>
      <c r="G1794">
        <v>5</v>
      </c>
      <c r="H1794">
        <v>0</v>
      </c>
      <c r="I1794" t="s">
        <v>794</v>
      </c>
      <c r="J1794" t="s">
        <v>5622</v>
      </c>
      <c r="M1794" t="s">
        <v>5421</v>
      </c>
      <c r="N1794">
        <v>162422</v>
      </c>
      <c r="O1794" t="b">
        <v>0</v>
      </c>
      <c r="P1794">
        <v>24001</v>
      </c>
      <c r="Q1794" t="s">
        <v>5668</v>
      </c>
      <c r="R1794" t="s">
        <v>3739</v>
      </c>
      <c r="S1794" t="s">
        <v>3740</v>
      </c>
      <c r="T1794" t="s">
        <v>130</v>
      </c>
      <c r="U1794">
        <v>18939575</v>
      </c>
      <c r="V1794" t="s">
        <v>5669</v>
      </c>
      <c r="X1794">
        <v>0</v>
      </c>
      <c r="Z1794">
        <v>400</v>
      </c>
      <c r="AB1794" t="s">
        <v>130</v>
      </c>
      <c r="AC1794" t="s">
        <v>125</v>
      </c>
      <c r="AD1794" t="s">
        <v>125</v>
      </c>
      <c r="AE1794" t="s">
        <v>125</v>
      </c>
      <c r="AF1794" t="s">
        <v>125</v>
      </c>
      <c r="AG1794" t="s">
        <v>130</v>
      </c>
    </row>
    <row r="1795" spans="1:33" x14ac:dyDescent="0.2">
      <c r="A1795">
        <v>133</v>
      </c>
      <c r="B1795">
        <v>19334</v>
      </c>
      <c r="C1795" t="s">
        <v>5621</v>
      </c>
      <c r="D1795" t="s">
        <v>4673</v>
      </c>
      <c r="E1795" t="s">
        <v>3665</v>
      </c>
      <c r="F1795" t="s">
        <v>3735</v>
      </c>
      <c r="G1795">
        <v>5</v>
      </c>
      <c r="H1795">
        <v>0</v>
      </c>
      <c r="I1795" t="s">
        <v>794</v>
      </c>
      <c r="J1795" t="s">
        <v>5622</v>
      </c>
      <c r="M1795" t="s">
        <v>5421</v>
      </c>
      <c r="N1795">
        <v>162427</v>
      </c>
      <c r="O1795" t="b">
        <v>0</v>
      </c>
      <c r="P1795">
        <v>24007</v>
      </c>
      <c r="Q1795" t="s">
        <v>5670</v>
      </c>
      <c r="R1795" t="s">
        <v>3827</v>
      </c>
      <c r="S1795" t="s">
        <v>3828</v>
      </c>
      <c r="T1795" t="s">
        <v>125</v>
      </c>
      <c r="U1795">
        <v>18939691</v>
      </c>
      <c r="V1795" t="s">
        <v>5464</v>
      </c>
      <c r="X1795">
        <v>0.66666668653488159</v>
      </c>
      <c r="Z1795">
        <v>1</v>
      </c>
      <c r="AB1795" t="s">
        <v>130</v>
      </c>
      <c r="AC1795" t="s">
        <v>125</v>
      </c>
      <c r="AD1795" t="s">
        <v>125</v>
      </c>
      <c r="AE1795" t="s">
        <v>125</v>
      </c>
      <c r="AF1795" t="s">
        <v>125</v>
      </c>
      <c r="AG1795" t="s">
        <v>130</v>
      </c>
    </row>
    <row r="1796" spans="1:33" x14ac:dyDescent="0.2">
      <c r="A1796">
        <v>133</v>
      </c>
      <c r="B1796">
        <v>19334</v>
      </c>
      <c r="C1796" t="s">
        <v>5621</v>
      </c>
      <c r="D1796" t="s">
        <v>4673</v>
      </c>
      <c r="E1796" t="s">
        <v>3665</v>
      </c>
      <c r="F1796" t="s">
        <v>3735</v>
      </c>
      <c r="G1796">
        <v>5</v>
      </c>
      <c r="H1796">
        <v>0</v>
      </c>
      <c r="I1796" t="s">
        <v>794</v>
      </c>
      <c r="J1796" t="s">
        <v>5622</v>
      </c>
      <c r="M1796" t="s">
        <v>5421</v>
      </c>
      <c r="N1796">
        <v>162424</v>
      </c>
      <c r="O1796" t="b">
        <v>0</v>
      </c>
      <c r="P1796">
        <v>24003</v>
      </c>
      <c r="Q1796" t="s">
        <v>5671</v>
      </c>
      <c r="R1796" t="s">
        <v>3739</v>
      </c>
      <c r="S1796" t="s">
        <v>3740</v>
      </c>
      <c r="T1796" t="s">
        <v>130</v>
      </c>
      <c r="U1796">
        <v>18939577</v>
      </c>
      <c r="V1796" t="s">
        <v>3759</v>
      </c>
      <c r="X1796">
        <v>0</v>
      </c>
      <c r="Z1796">
        <v>120</v>
      </c>
      <c r="AB1796" t="s">
        <v>130</v>
      </c>
      <c r="AC1796" t="s">
        <v>125</v>
      </c>
      <c r="AD1796" t="s">
        <v>125</v>
      </c>
      <c r="AE1796" t="s">
        <v>125</v>
      </c>
      <c r="AF1796" t="s">
        <v>125</v>
      </c>
      <c r="AG1796" t="s">
        <v>130</v>
      </c>
    </row>
    <row r="1797" spans="1:33" x14ac:dyDescent="0.2">
      <c r="A1797">
        <v>133</v>
      </c>
      <c r="B1797">
        <v>19334</v>
      </c>
      <c r="C1797" t="s">
        <v>5621</v>
      </c>
      <c r="D1797" t="s">
        <v>4673</v>
      </c>
      <c r="E1797" t="s">
        <v>3665</v>
      </c>
      <c r="F1797" t="s">
        <v>3735</v>
      </c>
      <c r="G1797">
        <v>5</v>
      </c>
      <c r="H1797">
        <v>0</v>
      </c>
      <c r="I1797" t="s">
        <v>794</v>
      </c>
      <c r="J1797" t="s">
        <v>5622</v>
      </c>
      <c r="M1797" t="s">
        <v>5421</v>
      </c>
      <c r="N1797">
        <v>162431</v>
      </c>
      <c r="O1797" t="b">
        <v>0</v>
      </c>
      <c r="P1797">
        <v>24010</v>
      </c>
      <c r="Q1797" t="s">
        <v>5672</v>
      </c>
      <c r="R1797" t="s">
        <v>3739</v>
      </c>
      <c r="S1797" t="s">
        <v>3740</v>
      </c>
      <c r="T1797" t="s">
        <v>130</v>
      </c>
      <c r="U1797">
        <v>18939722</v>
      </c>
      <c r="V1797" t="s">
        <v>5650</v>
      </c>
      <c r="X1797">
        <v>0</v>
      </c>
      <c r="Z1797">
        <v>500</v>
      </c>
      <c r="AB1797" t="s">
        <v>130</v>
      </c>
      <c r="AC1797" t="s">
        <v>125</v>
      </c>
      <c r="AD1797" t="s">
        <v>125</v>
      </c>
      <c r="AE1797" t="s">
        <v>125</v>
      </c>
      <c r="AF1797" t="s">
        <v>125</v>
      </c>
      <c r="AG1797" t="s">
        <v>130</v>
      </c>
    </row>
    <row r="1798" spans="1:33" x14ac:dyDescent="0.2">
      <c r="A1798">
        <v>133</v>
      </c>
      <c r="B1798">
        <v>19334</v>
      </c>
      <c r="C1798" t="s">
        <v>5621</v>
      </c>
      <c r="D1798" t="s">
        <v>4673</v>
      </c>
      <c r="E1798" t="s">
        <v>3665</v>
      </c>
      <c r="F1798" t="s">
        <v>3735</v>
      </c>
      <c r="G1798">
        <v>5</v>
      </c>
      <c r="H1798">
        <v>0</v>
      </c>
      <c r="I1798" t="s">
        <v>794</v>
      </c>
      <c r="J1798" t="s">
        <v>5622</v>
      </c>
      <c r="M1798" t="s">
        <v>5421</v>
      </c>
      <c r="N1798">
        <v>162430</v>
      </c>
      <c r="O1798" t="b">
        <v>0</v>
      </c>
      <c r="P1798">
        <v>24009</v>
      </c>
      <c r="Q1798" t="s">
        <v>5673</v>
      </c>
      <c r="R1798" t="s">
        <v>3739</v>
      </c>
      <c r="S1798" t="s">
        <v>3740</v>
      </c>
      <c r="T1798" t="s">
        <v>130</v>
      </c>
      <c r="U1798">
        <v>18939704</v>
      </c>
      <c r="V1798" t="s">
        <v>3744</v>
      </c>
      <c r="AB1798" t="s">
        <v>130</v>
      </c>
      <c r="AC1798" t="s">
        <v>125</v>
      </c>
      <c r="AD1798" t="s">
        <v>125</v>
      </c>
      <c r="AE1798" t="s">
        <v>125</v>
      </c>
      <c r="AF1798" t="s">
        <v>125</v>
      </c>
      <c r="AG1798" t="s">
        <v>130</v>
      </c>
    </row>
    <row r="1799" spans="1:33" x14ac:dyDescent="0.2">
      <c r="A1799">
        <v>133</v>
      </c>
      <c r="B1799">
        <v>19334</v>
      </c>
      <c r="C1799" t="s">
        <v>5621</v>
      </c>
      <c r="D1799" t="s">
        <v>4673</v>
      </c>
      <c r="E1799" t="s">
        <v>3665</v>
      </c>
      <c r="F1799" t="s">
        <v>3735</v>
      </c>
      <c r="G1799">
        <v>5</v>
      </c>
      <c r="H1799">
        <v>0</v>
      </c>
      <c r="I1799" t="s">
        <v>794</v>
      </c>
      <c r="J1799" t="s">
        <v>5622</v>
      </c>
      <c r="M1799" t="s">
        <v>5421</v>
      </c>
      <c r="N1799">
        <v>162429</v>
      </c>
      <c r="O1799" t="b">
        <v>0</v>
      </c>
      <c r="P1799">
        <v>24008</v>
      </c>
      <c r="Q1799" t="s">
        <v>5674</v>
      </c>
      <c r="R1799" t="s">
        <v>3739</v>
      </c>
      <c r="S1799" t="s">
        <v>3740</v>
      </c>
      <c r="T1799" t="s">
        <v>130</v>
      </c>
      <c r="U1799">
        <v>18939703</v>
      </c>
      <c r="V1799" t="s">
        <v>3744</v>
      </c>
      <c r="AB1799" t="s">
        <v>130</v>
      </c>
      <c r="AC1799" t="s">
        <v>125</v>
      </c>
      <c r="AD1799" t="s">
        <v>125</v>
      </c>
      <c r="AE1799" t="s">
        <v>125</v>
      </c>
      <c r="AF1799" t="s">
        <v>125</v>
      </c>
      <c r="AG1799" t="s">
        <v>130</v>
      </c>
    </row>
    <row r="1800" spans="1:33" x14ac:dyDescent="0.2">
      <c r="A1800">
        <v>133</v>
      </c>
      <c r="B1800">
        <v>19334</v>
      </c>
      <c r="C1800" t="s">
        <v>5621</v>
      </c>
      <c r="D1800" t="s">
        <v>4673</v>
      </c>
      <c r="E1800" t="s">
        <v>3665</v>
      </c>
      <c r="F1800" t="s">
        <v>3735</v>
      </c>
      <c r="G1800">
        <v>5</v>
      </c>
      <c r="H1800">
        <v>0</v>
      </c>
      <c r="I1800" t="s">
        <v>794</v>
      </c>
      <c r="J1800" t="s">
        <v>5622</v>
      </c>
      <c r="M1800" t="s">
        <v>5421</v>
      </c>
      <c r="N1800">
        <v>162435</v>
      </c>
      <c r="O1800" t="b">
        <v>0</v>
      </c>
      <c r="P1800">
        <v>24014</v>
      </c>
      <c r="Q1800" t="s">
        <v>5675</v>
      </c>
      <c r="R1800" t="s">
        <v>3739</v>
      </c>
      <c r="S1800" t="s">
        <v>3740</v>
      </c>
      <c r="T1800" t="s">
        <v>130</v>
      </c>
      <c r="U1800">
        <v>18939753</v>
      </c>
      <c r="V1800" t="s">
        <v>5650</v>
      </c>
      <c r="X1800">
        <v>0</v>
      </c>
      <c r="Z1800">
        <v>500</v>
      </c>
      <c r="AB1800" t="s">
        <v>130</v>
      </c>
      <c r="AC1800" t="s">
        <v>125</v>
      </c>
      <c r="AD1800" t="s">
        <v>125</v>
      </c>
      <c r="AE1800" t="s">
        <v>125</v>
      </c>
      <c r="AF1800" t="s">
        <v>125</v>
      </c>
      <c r="AG1800" t="s">
        <v>130</v>
      </c>
    </row>
    <row r="1801" spans="1:33" x14ac:dyDescent="0.2">
      <c r="A1801">
        <v>133</v>
      </c>
      <c r="B1801">
        <v>19334</v>
      </c>
      <c r="C1801" t="s">
        <v>5621</v>
      </c>
      <c r="D1801" t="s">
        <v>4673</v>
      </c>
      <c r="E1801" t="s">
        <v>3665</v>
      </c>
      <c r="F1801" t="s">
        <v>3735</v>
      </c>
      <c r="G1801">
        <v>5</v>
      </c>
      <c r="H1801">
        <v>0</v>
      </c>
      <c r="I1801" t="s">
        <v>794</v>
      </c>
      <c r="J1801" t="s">
        <v>5622</v>
      </c>
      <c r="M1801" t="s">
        <v>5421</v>
      </c>
      <c r="N1801">
        <v>162434</v>
      </c>
      <c r="O1801" t="b">
        <v>0</v>
      </c>
      <c r="P1801">
        <v>24013</v>
      </c>
      <c r="Q1801" t="s">
        <v>5676</v>
      </c>
      <c r="R1801" t="s">
        <v>3739</v>
      </c>
      <c r="S1801" t="s">
        <v>3740</v>
      </c>
      <c r="T1801" t="s">
        <v>130</v>
      </c>
      <c r="U1801">
        <v>18939752</v>
      </c>
      <c r="V1801" t="s">
        <v>3744</v>
      </c>
      <c r="AB1801" t="s">
        <v>130</v>
      </c>
      <c r="AC1801" t="s">
        <v>125</v>
      </c>
      <c r="AD1801" t="s">
        <v>125</v>
      </c>
      <c r="AE1801" t="s">
        <v>125</v>
      </c>
      <c r="AF1801" t="s">
        <v>125</v>
      </c>
      <c r="AG1801" t="s">
        <v>130</v>
      </c>
    </row>
    <row r="1802" spans="1:33" x14ac:dyDescent="0.2">
      <c r="A1802">
        <v>133</v>
      </c>
      <c r="B1802">
        <v>19334</v>
      </c>
      <c r="C1802" t="s">
        <v>5621</v>
      </c>
      <c r="D1802" t="s">
        <v>4673</v>
      </c>
      <c r="E1802" t="s">
        <v>3665</v>
      </c>
      <c r="F1802" t="s">
        <v>3735</v>
      </c>
      <c r="G1802">
        <v>5</v>
      </c>
      <c r="H1802">
        <v>0</v>
      </c>
      <c r="I1802" t="s">
        <v>794</v>
      </c>
      <c r="J1802" t="s">
        <v>5622</v>
      </c>
      <c r="M1802" t="s">
        <v>5421</v>
      </c>
      <c r="N1802">
        <v>162432</v>
      </c>
      <c r="O1802" t="b">
        <v>0</v>
      </c>
      <c r="P1802">
        <v>24012</v>
      </c>
      <c r="Q1802" t="s">
        <v>5677</v>
      </c>
      <c r="R1802" t="s">
        <v>3739</v>
      </c>
      <c r="S1802" t="s">
        <v>3740</v>
      </c>
      <c r="T1802" t="s">
        <v>130</v>
      </c>
      <c r="U1802">
        <v>18939740</v>
      </c>
      <c r="V1802" t="s">
        <v>5677</v>
      </c>
      <c r="AB1802" t="s">
        <v>130</v>
      </c>
      <c r="AC1802" t="s">
        <v>125</v>
      </c>
      <c r="AD1802" t="s">
        <v>125</v>
      </c>
      <c r="AE1802" t="s">
        <v>125</v>
      </c>
      <c r="AF1802" t="s">
        <v>125</v>
      </c>
      <c r="AG1802" t="s">
        <v>130</v>
      </c>
    </row>
    <row r="1803" spans="1:33" x14ac:dyDescent="0.2">
      <c r="A1803">
        <v>133</v>
      </c>
      <c r="B1803">
        <v>19334</v>
      </c>
      <c r="C1803" t="s">
        <v>5621</v>
      </c>
      <c r="D1803" t="s">
        <v>4673</v>
      </c>
      <c r="E1803" t="s">
        <v>3665</v>
      </c>
      <c r="F1803" t="s">
        <v>3735</v>
      </c>
      <c r="G1803">
        <v>5</v>
      </c>
      <c r="H1803">
        <v>0</v>
      </c>
      <c r="I1803" t="s">
        <v>794</v>
      </c>
      <c r="J1803" t="s">
        <v>5622</v>
      </c>
      <c r="M1803" t="s">
        <v>5421</v>
      </c>
      <c r="N1803">
        <v>162440</v>
      </c>
      <c r="O1803" t="b">
        <v>0</v>
      </c>
      <c r="P1803">
        <v>24019</v>
      </c>
      <c r="Q1803" t="s">
        <v>5678</v>
      </c>
      <c r="R1803" t="s">
        <v>3739</v>
      </c>
      <c r="S1803" t="s">
        <v>3740</v>
      </c>
      <c r="T1803" t="s">
        <v>130</v>
      </c>
      <c r="U1803">
        <v>18939764</v>
      </c>
      <c r="V1803" t="s">
        <v>4754</v>
      </c>
      <c r="X1803">
        <v>35</v>
      </c>
      <c r="Z1803">
        <v>60</v>
      </c>
      <c r="AB1803" t="s">
        <v>130</v>
      </c>
      <c r="AC1803" t="s">
        <v>125</v>
      </c>
      <c r="AD1803" t="s">
        <v>125</v>
      </c>
      <c r="AE1803" t="s">
        <v>125</v>
      </c>
      <c r="AF1803" t="s">
        <v>125</v>
      </c>
      <c r="AG1803" t="s">
        <v>130</v>
      </c>
    </row>
    <row r="1804" spans="1:33" x14ac:dyDescent="0.2">
      <c r="A1804">
        <v>133</v>
      </c>
      <c r="B1804">
        <v>19334</v>
      </c>
      <c r="C1804" t="s">
        <v>5621</v>
      </c>
      <c r="D1804" t="s">
        <v>4673</v>
      </c>
      <c r="E1804" t="s">
        <v>3665</v>
      </c>
      <c r="F1804" t="s">
        <v>3735</v>
      </c>
      <c r="G1804">
        <v>5</v>
      </c>
      <c r="H1804">
        <v>0</v>
      </c>
      <c r="I1804" t="s">
        <v>794</v>
      </c>
      <c r="J1804" t="s">
        <v>5622</v>
      </c>
      <c r="M1804" t="s">
        <v>5421</v>
      </c>
      <c r="N1804">
        <v>162441</v>
      </c>
      <c r="O1804" t="b">
        <v>0</v>
      </c>
      <c r="P1804">
        <v>24020</v>
      </c>
      <c r="Q1804" t="s">
        <v>5679</v>
      </c>
      <c r="R1804" t="s">
        <v>3739</v>
      </c>
      <c r="S1804" t="s">
        <v>3740</v>
      </c>
      <c r="T1804" t="s">
        <v>130</v>
      </c>
      <c r="U1804">
        <v>18939775</v>
      </c>
      <c r="V1804" t="s">
        <v>5680</v>
      </c>
      <c r="X1804">
        <v>30</v>
      </c>
      <c r="Z1804">
        <v>60</v>
      </c>
      <c r="AB1804" t="s">
        <v>130</v>
      </c>
      <c r="AC1804" t="s">
        <v>125</v>
      </c>
      <c r="AD1804" t="s">
        <v>125</v>
      </c>
      <c r="AE1804" t="s">
        <v>125</v>
      </c>
      <c r="AF1804" t="s">
        <v>125</v>
      </c>
      <c r="AG1804" t="s">
        <v>130</v>
      </c>
    </row>
    <row r="1805" spans="1:33" x14ac:dyDescent="0.2">
      <c r="A1805">
        <v>133</v>
      </c>
      <c r="B1805">
        <v>19334</v>
      </c>
      <c r="C1805" t="s">
        <v>5621</v>
      </c>
      <c r="D1805" t="s">
        <v>4673</v>
      </c>
      <c r="E1805" t="s">
        <v>3665</v>
      </c>
      <c r="F1805" t="s">
        <v>3735</v>
      </c>
      <c r="G1805">
        <v>5</v>
      </c>
      <c r="H1805">
        <v>0</v>
      </c>
      <c r="I1805" t="s">
        <v>794</v>
      </c>
      <c r="J1805" t="s">
        <v>5622</v>
      </c>
      <c r="M1805" t="s">
        <v>5421</v>
      </c>
      <c r="N1805">
        <v>162438</v>
      </c>
      <c r="O1805" t="b">
        <v>0</v>
      </c>
      <c r="P1805">
        <v>24017</v>
      </c>
      <c r="Q1805" t="s">
        <v>5681</v>
      </c>
      <c r="R1805" t="s">
        <v>3739</v>
      </c>
      <c r="S1805" t="s">
        <v>3740</v>
      </c>
      <c r="T1805" t="s">
        <v>130</v>
      </c>
      <c r="U1805">
        <v>18939756</v>
      </c>
      <c r="V1805" t="s">
        <v>5650</v>
      </c>
      <c r="X1805">
        <v>0</v>
      </c>
      <c r="Z1805">
        <v>500</v>
      </c>
      <c r="AB1805" t="s">
        <v>130</v>
      </c>
      <c r="AC1805" t="s">
        <v>125</v>
      </c>
      <c r="AD1805" t="s">
        <v>125</v>
      </c>
      <c r="AE1805" t="s">
        <v>125</v>
      </c>
      <c r="AF1805" t="s">
        <v>125</v>
      </c>
      <c r="AG1805" t="s">
        <v>130</v>
      </c>
    </row>
    <row r="1806" spans="1:33" x14ac:dyDescent="0.2">
      <c r="A1806">
        <v>133</v>
      </c>
      <c r="B1806">
        <v>19334</v>
      </c>
      <c r="C1806" t="s">
        <v>5621</v>
      </c>
      <c r="D1806" t="s">
        <v>4673</v>
      </c>
      <c r="E1806" t="s">
        <v>3665</v>
      </c>
      <c r="F1806" t="s">
        <v>3735</v>
      </c>
      <c r="G1806">
        <v>5</v>
      </c>
      <c r="H1806">
        <v>0</v>
      </c>
      <c r="I1806" t="s">
        <v>794</v>
      </c>
      <c r="J1806" t="s">
        <v>5622</v>
      </c>
      <c r="M1806" t="s">
        <v>5421</v>
      </c>
      <c r="N1806">
        <v>162437</v>
      </c>
      <c r="O1806" t="b">
        <v>0</v>
      </c>
      <c r="P1806">
        <v>24016</v>
      </c>
      <c r="Q1806" t="s">
        <v>5682</v>
      </c>
      <c r="R1806" t="s">
        <v>3739</v>
      </c>
      <c r="S1806" t="s">
        <v>3740</v>
      </c>
      <c r="T1806" t="s">
        <v>130</v>
      </c>
      <c r="U1806">
        <v>18939755</v>
      </c>
      <c r="V1806" t="s">
        <v>3744</v>
      </c>
      <c r="AB1806" t="s">
        <v>130</v>
      </c>
      <c r="AC1806" t="s">
        <v>125</v>
      </c>
      <c r="AD1806" t="s">
        <v>125</v>
      </c>
      <c r="AE1806" t="s">
        <v>125</v>
      </c>
      <c r="AF1806" t="s">
        <v>125</v>
      </c>
      <c r="AG1806" t="s">
        <v>130</v>
      </c>
    </row>
    <row r="1807" spans="1:33" x14ac:dyDescent="0.2">
      <c r="A1807">
        <v>133</v>
      </c>
      <c r="B1807">
        <v>19334</v>
      </c>
      <c r="C1807" t="s">
        <v>5621</v>
      </c>
      <c r="D1807" t="s">
        <v>4673</v>
      </c>
      <c r="E1807" t="s">
        <v>3665</v>
      </c>
      <c r="F1807" t="s">
        <v>3735</v>
      </c>
      <c r="G1807">
        <v>5</v>
      </c>
      <c r="H1807">
        <v>0</v>
      </c>
      <c r="I1807" t="s">
        <v>794</v>
      </c>
      <c r="J1807" t="s">
        <v>5622</v>
      </c>
      <c r="M1807" t="s">
        <v>5421</v>
      </c>
      <c r="N1807">
        <v>162436</v>
      </c>
      <c r="O1807" t="b">
        <v>0</v>
      </c>
      <c r="P1807">
        <v>24015</v>
      </c>
      <c r="Q1807" t="s">
        <v>5683</v>
      </c>
      <c r="R1807" t="s">
        <v>3739</v>
      </c>
      <c r="S1807" t="s">
        <v>3740</v>
      </c>
      <c r="T1807" t="s">
        <v>130</v>
      </c>
      <c r="U1807">
        <v>18939754</v>
      </c>
      <c r="V1807" t="s">
        <v>3744</v>
      </c>
      <c r="AB1807" t="s">
        <v>130</v>
      </c>
      <c r="AC1807" t="s">
        <v>125</v>
      </c>
      <c r="AD1807" t="s">
        <v>125</v>
      </c>
      <c r="AE1807" t="s">
        <v>125</v>
      </c>
      <c r="AF1807" t="s">
        <v>125</v>
      </c>
      <c r="AG1807" t="s">
        <v>130</v>
      </c>
    </row>
    <row r="1808" spans="1:33" x14ac:dyDescent="0.2">
      <c r="A1808">
        <v>133</v>
      </c>
      <c r="B1808">
        <v>19334</v>
      </c>
      <c r="C1808" t="s">
        <v>5621</v>
      </c>
      <c r="D1808" t="s">
        <v>4673</v>
      </c>
      <c r="E1808" t="s">
        <v>3665</v>
      </c>
      <c r="F1808" t="s">
        <v>3735</v>
      </c>
      <c r="G1808">
        <v>5</v>
      </c>
      <c r="H1808">
        <v>0</v>
      </c>
      <c r="I1808" t="s">
        <v>794</v>
      </c>
      <c r="J1808" t="s">
        <v>5622</v>
      </c>
      <c r="M1808" t="s">
        <v>5421</v>
      </c>
      <c r="N1808">
        <v>162439</v>
      </c>
      <c r="O1808" t="b">
        <v>0</v>
      </c>
      <c r="P1808">
        <v>24018</v>
      </c>
      <c r="Q1808" t="s">
        <v>5684</v>
      </c>
      <c r="R1808" t="s">
        <v>3739</v>
      </c>
      <c r="S1808" t="s">
        <v>3740</v>
      </c>
      <c r="T1808" t="s">
        <v>130</v>
      </c>
      <c r="U1808">
        <v>18939757</v>
      </c>
      <c r="V1808" t="s">
        <v>4759</v>
      </c>
      <c r="X1808">
        <v>0</v>
      </c>
      <c r="Z1808">
        <v>250</v>
      </c>
      <c r="AB1808" t="s">
        <v>130</v>
      </c>
      <c r="AC1808" t="s">
        <v>125</v>
      </c>
      <c r="AD1808" t="s">
        <v>125</v>
      </c>
      <c r="AE1808" t="s">
        <v>125</v>
      </c>
      <c r="AF1808" t="s">
        <v>125</v>
      </c>
      <c r="AG1808" t="s">
        <v>130</v>
      </c>
    </row>
    <row r="1809" spans="1:33" x14ac:dyDescent="0.2">
      <c r="A1809">
        <v>133</v>
      </c>
      <c r="B1809">
        <v>19334</v>
      </c>
      <c r="C1809" t="s">
        <v>5621</v>
      </c>
      <c r="D1809" t="s">
        <v>4673</v>
      </c>
      <c r="E1809" t="s">
        <v>3665</v>
      </c>
      <c r="F1809" t="s">
        <v>3735</v>
      </c>
      <c r="G1809">
        <v>5</v>
      </c>
      <c r="H1809">
        <v>0</v>
      </c>
      <c r="I1809" t="s">
        <v>794</v>
      </c>
      <c r="J1809" t="s">
        <v>5622</v>
      </c>
      <c r="M1809" t="s">
        <v>5421</v>
      </c>
      <c r="N1809">
        <v>162442</v>
      </c>
      <c r="O1809" t="b">
        <v>0</v>
      </c>
      <c r="P1809">
        <v>24021</v>
      </c>
      <c r="Q1809" t="s">
        <v>5685</v>
      </c>
      <c r="R1809" t="s">
        <v>3739</v>
      </c>
      <c r="S1809" t="s">
        <v>3740</v>
      </c>
      <c r="T1809" t="s">
        <v>130</v>
      </c>
      <c r="U1809">
        <v>18939776</v>
      </c>
      <c r="V1809" t="s">
        <v>3943</v>
      </c>
      <c r="X1809">
        <v>0</v>
      </c>
      <c r="Z1809">
        <v>500</v>
      </c>
      <c r="AB1809" t="s">
        <v>130</v>
      </c>
      <c r="AC1809" t="s">
        <v>125</v>
      </c>
      <c r="AD1809" t="s">
        <v>125</v>
      </c>
      <c r="AE1809" t="s">
        <v>125</v>
      </c>
      <c r="AF1809" t="s">
        <v>125</v>
      </c>
      <c r="AG1809" t="s">
        <v>130</v>
      </c>
    </row>
    <row r="1810" spans="1:33" x14ac:dyDescent="0.2">
      <c r="A1810">
        <v>133</v>
      </c>
      <c r="B1810">
        <v>19334</v>
      </c>
      <c r="C1810" t="s">
        <v>5621</v>
      </c>
      <c r="D1810" t="s">
        <v>4673</v>
      </c>
      <c r="E1810" t="s">
        <v>3665</v>
      </c>
      <c r="F1810" t="s">
        <v>3735</v>
      </c>
      <c r="G1810">
        <v>5</v>
      </c>
      <c r="H1810">
        <v>0</v>
      </c>
      <c r="I1810" t="s">
        <v>794</v>
      </c>
      <c r="J1810" t="s">
        <v>5622</v>
      </c>
      <c r="M1810" t="s">
        <v>5421</v>
      </c>
      <c r="N1810">
        <v>162444</v>
      </c>
      <c r="O1810" t="b">
        <v>0</v>
      </c>
      <c r="P1810">
        <v>24023</v>
      </c>
      <c r="Q1810" t="s">
        <v>5686</v>
      </c>
      <c r="R1810" t="s">
        <v>3827</v>
      </c>
      <c r="S1810" t="s">
        <v>3828</v>
      </c>
      <c r="T1810" t="s">
        <v>125</v>
      </c>
      <c r="U1810">
        <v>18939778</v>
      </c>
      <c r="V1810" t="s">
        <v>5464</v>
      </c>
      <c r="X1810">
        <v>0.66666668653488159</v>
      </c>
      <c r="Z1810">
        <v>1</v>
      </c>
      <c r="AB1810" t="s">
        <v>130</v>
      </c>
      <c r="AC1810" t="s">
        <v>125</v>
      </c>
      <c r="AD1810" t="s">
        <v>125</v>
      </c>
      <c r="AE1810" t="s">
        <v>125</v>
      </c>
      <c r="AF1810" t="s">
        <v>125</v>
      </c>
      <c r="AG1810" t="s">
        <v>130</v>
      </c>
    </row>
    <row r="1811" spans="1:33" x14ac:dyDescent="0.2">
      <c r="A1811">
        <v>133</v>
      </c>
      <c r="B1811">
        <v>19334</v>
      </c>
      <c r="C1811" t="s">
        <v>5621</v>
      </c>
      <c r="D1811" t="s">
        <v>4673</v>
      </c>
      <c r="E1811" t="s">
        <v>3665</v>
      </c>
      <c r="F1811" t="s">
        <v>3735</v>
      </c>
      <c r="G1811">
        <v>5</v>
      </c>
      <c r="H1811">
        <v>0</v>
      </c>
      <c r="I1811" t="s">
        <v>794</v>
      </c>
      <c r="J1811" t="s">
        <v>5622</v>
      </c>
      <c r="M1811" t="s">
        <v>5421</v>
      </c>
      <c r="N1811">
        <v>162443</v>
      </c>
      <c r="O1811" t="b">
        <v>0</v>
      </c>
      <c r="P1811">
        <v>24022</v>
      </c>
      <c r="Q1811" t="s">
        <v>5687</v>
      </c>
      <c r="R1811" t="s">
        <v>3739</v>
      </c>
      <c r="S1811" t="s">
        <v>3740</v>
      </c>
      <c r="T1811" t="s">
        <v>130</v>
      </c>
      <c r="U1811">
        <v>18939777</v>
      </c>
      <c r="V1811" t="s">
        <v>3759</v>
      </c>
      <c r="X1811">
        <v>0</v>
      </c>
      <c r="Z1811">
        <v>120</v>
      </c>
      <c r="AB1811" t="s">
        <v>130</v>
      </c>
      <c r="AC1811" t="s">
        <v>125</v>
      </c>
      <c r="AD1811" t="s">
        <v>125</v>
      </c>
      <c r="AE1811" t="s">
        <v>125</v>
      </c>
      <c r="AF1811" t="s">
        <v>125</v>
      </c>
      <c r="AG1811" t="s">
        <v>130</v>
      </c>
    </row>
    <row r="1812" spans="1:33" x14ac:dyDescent="0.2">
      <c r="A1812">
        <v>133</v>
      </c>
      <c r="B1812">
        <v>19334</v>
      </c>
      <c r="C1812" t="s">
        <v>5621</v>
      </c>
      <c r="D1812" t="s">
        <v>4673</v>
      </c>
      <c r="E1812" t="s">
        <v>3665</v>
      </c>
      <c r="F1812" t="s">
        <v>3735</v>
      </c>
      <c r="G1812">
        <v>5</v>
      </c>
      <c r="H1812">
        <v>0</v>
      </c>
      <c r="I1812" t="s">
        <v>794</v>
      </c>
      <c r="J1812" t="s">
        <v>5622</v>
      </c>
      <c r="M1812" t="s">
        <v>5421</v>
      </c>
      <c r="N1812">
        <v>162479</v>
      </c>
      <c r="O1812" t="b">
        <v>0</v>
      </c>
      <c r="P1812">
        <v>24028</v>
      </c>
      <c r="Q1812" t="s">
        <v>5688</v>
      </c>
      <c r="R1812" t="s">
        <v>3739</v>
      </c>
      <c r="S1812" t="s">
        <v>3740</v>
      </c>
      <c r="T1812" t="s">
        <v>130</v>
      </c>
      <c r="U1812">
        <v>18946684</v>
      </c>
      <c r="V1812" t="s">
        <v>5650</v>
      </c>
      <c r="X1812">
        <v>0</v>
      </c>
      <c r="Z1812">
        <v>500</v>
      </c>
      <c r="AB1812" t="s">
        <v>130</v>
      </c>
      <c r="AC1812" t="s">
        <v>125</v>
      </c>
      <c r="AD1812" t="s">
        <v>125</v>
      </c>
      <c r="AE1812" t="s">
        <v>125</v>
      </c>
      <c r="AF1812" t="s">
        <v>125</v>
      </c>
      <c r="AG1812" t="s">
        <v>130</v>
      </c>
    </row>
    <row r="1813" spans="1:33" x14ac:dyDescent="0.2">
      <c r="A1813">
        <v>133</v>
      </c>
      <c r="B1813">
        <v>19334</v>
      </c>
      <c r="C1813" t="s">
        <v>5621</v>
      </c>
      <c r="D1813" t="s">
        <v>4673</v>
      </c>
      <c r="E1813" t="s">
        <v>3665</v>
      </c>
      <c r="F1813" t="s">
        <v>3735</v>
      </c>
      <c r="G1813">
        <v>5</v>
      </c>
      <c r="H1813">
        <v>0</v>
      </c>
      <c r="I1813" t="s">
        <v>794</v>
      </c>
      <c r="J1813" t="s">
        <v>5622</v>
      </c>
      <c r="M1813" t="s">
        <v>5421</v>
      </c>
      <c r="N1813">
        <v>162478</v>
      </c>
      <c r="O1813" t="b">
        <v>0</v>
      </c>
      <c r="P1813">
        <v>24027</v>
      </c>
      <c r="Q1813" t="s">
        <v>5689</v>
      </c>
      <c r="R1813" t="s">
        <v>3739</v>
      </c>
      <c r="S1813" t="s">
        <v>3740</v>
      </c>
      <c r="T1813" t="s">
        <v>130</v>
      </c>
      <c r="U1813">
        <v>18946683</v>
      </c>
      <c r="V1813" t="s">
        <v>3744</v>
      </c>
      <c r="AB1813" t="s">
        <v>130</v>
      </c>
      <c r="AC1813" t="s">
        <v>125</v>
      </c>
      <c r="AD1813" t="s">
        <v>125</v>
      </c>
      <c r="AE1813" t="s">
        <v>125</v>
      </c>
      <c r="AF1813" t="s">
        <v>125</v>
      </c>
      <c r="AG1813" t="s">
        <v>130</v>
      </c>
    </row>
    <row r="1814" spans="1:33" x14ac:dyDescent="0.2">
      <c r="A1814">
        <v>133</v>
      </c>
      <c r="B1814">
        <v>19334</v>
      </c>
      <c r="C1814" t="s">
        <v>5621</v>
      </c>
      <c r="D1814" t="s">
        <v>4673</v>
      </c>
      <c r="E1814" t="s">
        <v>3665</v>
      </c>
      <c r="F1814" t="s">
        <v>3735</v>
      </c>
      <c r="G1814">
        <v>5</v>
      </c>
      <c r="H1814">
        <v>0</v>
      </c>
      <c r="I1814" t="s">
        <v>794</v>
      </c>
      <c r="J1814" t="s">
        <v>5622</v>
      </c>
      <c r="M1814" t="s">
        <v>5421</v>
      </c>
      <c r="N1814">
        <v>162477</v>
      </c>
      <c r="O1814" t="b">
        <v>0</v>
      </c>
      <c r="P1814">
        <v>24026</v>
      </c>
      <c r="Q1814" t="s">
        <v>5690</v>
      </c>
      <c r="R1814" t="s">
        <v>3739</v>
      </c>
      <c r="S1814" t="s">
        <v>3740</v>
      </c>
      <c r="T1814" t="s">
        <v>130</v>
      </c>
      <c r="U1814">
        <v>18946663</v>
      </c>
      <c r="V1814" t="s">
        <v>3744</v>
      </c>
      <c r="AB1814" t="s">
        <v>130</v>
      </c>
      <c r="AC1814" t="s">
        <v>125</v>
      </c>
      <c r="AD1814" t="s">
        <v>125</v>
      </c>
      <c r="AE1814" t="s">
        <v>125</v>
      </c>
      <c r="AF1814" t="s">
        <v>125</v>
      </c>
      <c r="AG1814" t="s">
        <v>130</v>
      </c>
    </row>
    <row r="1815" spans="1:33" x14ac:dyDescent="0.2">
      <c r="A1815">
        <v>133</v>
      </c>
      <c r="B1815">
        <v>19334</v>
      </c>
      <c r="C1815" t="s">
        <v>5621</v>
      </c>
      <c r="D1815" t="s">
        <v>4673</v>
      </c>
      <c r="E1815" t="s">
        <v>3665</v>
      </c>
      <c r="F1815" t="s">
        <v>3735</v>
      </c>
      <c r="G1815">
        <v>5</v>
      </c>
      <c r="H1815">
        <v>0</v>
      </c>
      <c r="I1815" t="s">
        <v>794</v>
      </c>
      <c r="J1815" t="s">
        <v>5622</v>
      </c>
      <c r="M1815" t="s">
        <v>5421</v>
      </c>
      <c r="N1815">
        <v>162482</v>
      </c>
      <c r="O1815" t="b">
        <v>0</v>
      </c>
      <c r="P1815">
        <v>24031</v>
      </c>
      <c r="Q1815" t="s">
        <v>5691</v>
      </c>
      <c r="R1815" t="s">
        <v>3739</v>
      </c>
      <c r="S1815" t="s">
        <v>3740</v>
      </c>
      <c r="T1815" t="s">
        <v>130</v>
      </c>
      <c r="U1815">
        <v>18946687</v>
      </c>
      <c r="V1815" t="s">
        <v>5650</v>
      </c>
      <c r="X1815">
        <v>0</v>
      </c>
      <c r="Z1815">
        <v>500</v>
      </c>
      <c r="AB1815" t="s">
        <v>130</v>
      </c>
      <c r="AC1815" t="s">
        <v>125</v>
      </c>
      <c r="AD1815" t="s">
        <v>125</v>
      </c>
      <c r="AE1815" t="s">
        <v>125</v>
      </c>
      <c r="AF1815" t="s">
        <v>125</v>
      </c>
      <c r="AG1815" t="s">
        <v>130</v>
      </c>
    </row>
    <row r="1816" spans="1:33" x14ac:dyDescent="0.2">
      <c r="A1816">
        <v>133</v>
      </c>
      <c r="B1816">
        <v>19334</v>
      </c>
      <c r="C1816" t="s">
        <v>5621</v>
      </c>
      <c r="D1816" t="s">
        <v>4673</v>
      </c>
      <c r="E1816" t="s">
        <v>3665</v>
      </c>
      <c r="F1816" t="s">
        <v>3735</v>
      </c>
      <c r="G1816">
        <v>5</v>
      </c>
      <c r="H1816">
        <v>0</v>
      </c>
      <c r="I1816" t="s">
        <v>794</v>
      </c>
      <c r="J1816" t="s">
        <v>5622</v>
      </c>
      <c r="M1816" t="s">
        <v>5421</v>
      </c>
      <c r="N1816">
        <v>162481</v>
      </c>
      <c r="O1816" t="b">
        <v>0</v>
      </c>
      <c r="P1816">
        <v>24030</v>
      </c>
      <c r="Q1816" t="s">
        <v>5692</v>
      </c>
      <c r="R1816" t="s">
        <v>3739</v>
      </c>
      <c r="S1816" t="s">
        <v>3740</v>
      </c>
      <c r="T1816" t="s">
        <v>130</v>
      </c>
      <c r="U1816">
        <v>18946686</v>
      </c>
      <c r="V1816" t="s">
        <v>3744</v>
      </c>
      <c r="AB1816" t="s">
        <v>130</v>
      </c>
      <c r="AC1816" t="s">
        <v>125</v>
      </c>
      <c r="AD1816" t="s">
        <v>125</v>
      </c>
      <c r="AE1816" t="s">
        <v>125</v>
      </c>
      <c r="AF1816" t="s">
        <v>125</v>
      </c>
      <c r="AG1816" t="s">
        <v>130</v>
      </c>
    </row>
    <row r="1817" spans="1:33" x14ac:dyDescent="0.2">
      <c r="A1817">
        <v>133</v>
      </c>
      <c r="B1817">
        <v>19334</v>
      </c>
      <c r="C1817" t="s">
        <v>5621</v>
      </c>
      <c r="D1817" t="s">
        <v>4673</v>
      </c>
      <c r="E1817" t="s">
        <v>3665</v>
      </c>
      <c r="F1817" t="s">
        <v>3735</v>
      </c>
      <c r="G1817">
        <v>5</v>
      </c>
      <c r="H1817">
        <v>0</v>
      </c>
      <c r="I1817" t="s">
        <v>794</v>
      </c>
      <c r="J1817" t="s">
        <v>5622</v>
      </c>
      <c r="M1817" t="s">
        <v>5421</v>
      </c>
      <c r="N1817">
        <v>162480</v>
      </c>
      <c r="O1817" t="b">
        <v>0</v>
      </c>
      <c r="P1817">
        <v>24029</v>
      </c>
      <c r="Q1817" t="s">
        <v>5693</v>
      </c>
      <c r="R1817" t="s">
        <v>3739</v>
      </c>
      <c r="S1817" t="s">
        <v>3740</v>
      </c>
      <c r="T1817" t="s">
        <v>130</v>
      </c>
      <c r="U1817">
        <v>18946685</v>
      </c>
      <c r="V1817" t="s">
        <v>3744</v>
      </c>
      <c r="AB1817" t="s">
        <v>130</v>
      </c>
      <c r="AC1817" t="s">
        <v>125</v>
      </c>
      <c r="AD1817" t="s">
        <v>125</v>
      </c>
      <c r="AE1817" t="s">
        <v>125</v>
      </c>
      <c r="AF1817" t="s">
        <v>125</v>
      </c>
      <c r="AG1817" t="s">
        <v>130</v>
      </c>
    </row>
    <row r="1818" spans="1:33" x14ac:dyDescent="0.2">
      <c r="A1818">
        <v>133</v>
      </c>
      <c r="B1818">
        <v>19334</v>
      </c>
      <c r="C1818" t="s">
        <v>5621</v>
      </c>
      <c r="D1818" t="s">
        <v>4673</v>
      </c>
      <c r="E1818" t="s">
        <v>3665</v>
      </c>
      <c r="F1818" t="s">
        <v>3735</v>
      </c>
      <c r="G1818">
        <v>5</v>
      </c>
      <c r="H1818">
        <v>0</v>
      </c>
      <c r="I1818" t="s">
        <v>794</v>
      </c>
      <c r="J1818" t="s">
        <v>5622</v>
      </c>
      <c r="M1818" t="s">
        <v>5421</v>
      </c>
      <c r="N1818">
        <v>162488</v>
      </c>
      <c r="O1818" t="b">
        <v>0</v>
      </c>
      <c r="P1818">
        <v>24037</v>
      </c>
      <c r="Q1818" t="s">
        <v>5694</v>
      </c>
      <c r="R1818" t="s">
        <v>3739</v>
      </c>
      <c r="S1818" t="s">
        <v>3740</v>
      </c>
      <c r="T1818" t="s">
        <v>130</v>
      </c>
      <c r="U1818">
        <v>18946977</v>
      </c>
      <c r="V1818" t="s">
        <v>3879</v>
      </c>
      <c r="X1818">
        <v>2</v>
      </c>
      <c r="Z1818">
        <v>5</v>
      </c>
      <c r="AB1818" t="s">
        <v>130</v>
      </c>
      <c r="AC1818" t="s">
        <v>125</v>
      </c>
      <c r="AD1818" t="s">
        <v>125</v>
      </c>
      <c r="AE1818" t="s">
        <v>125</v>
      </c>
      <c r="AF1818" t="s">
        <v>125</v>
      </c>
      <c r="AG1818" t="s">
        <v>130</v>
      </c>
    </row>
    <row r="1819" spans="1:33" x14ac:dyDescent="0.2">
      <c r="A1819">
        <v>133</v>
      </c>
      <c r="B1819">
        <v>19334</v>
      </c>
      <c r="C1819" t="s">
        <v>5621</v>
      </c>
      <c r="D1819" t="s">
        <v>4673</v>
      </c>
      <c r="E1819" t="s">
        <v>3665</v>
      </c>
      <c r="F1819" t="s">
        <v>3735</v>
      </c>
      <c r="G1819">
        <v>5</v>
      </c>
      <c r="H1819">
        <v>0</v>
      </c>
      <c r="I1819" t="s">
        <v>794</v>
      </c>
      <c r="J1819" t="s">
        <v>5622</v>
      </c>
      <c r="M1819" t="s">
        <v>5421</v>
      </c>
      <c r="N1819">
        <v>162486</v>
      </c>
      <c r="O1819" t="b">
        <v>0</v>
      </c>
      <c r="P1819">
        <v>24035</v>
      </c>
      <c r="Q1819" t="s">
        <v>5695</v>
      </c>
      <c r="R1819" t="s">
        <v>3739</v>
      </c>
      <c r="S1819" t="s">
        <v>3740</v>
      </c>
      <c r="T1819" t="s">
        <v>130</v>
      </c>
      <c r="U1819">
        <v>18946782</v>
      </c>
      <c r="V1819" t="s">
        <v>4833</v>
      </c>
      <c r="X1819">
        <v>0</v>
      </c>
      <c r="Z1819">
        <v>400</v>
      </c>
      <c r="AB1819" t="s">
        <v>130</v>
      </c>
      <c r="AC1819" t="s">
        <v>125</v>
      </c>
      <c r="AD1819" t="s">
        <v>125</v>
      </c>
      <c r="AE1819" t="s">
        <v>125</v>
      </c>
      <c r="AF1819" t="s">
        <v>125</v>
      </c>
      <c r="AG1819" t="s">
        <v>130</v>
      </c>
    </row>
    <row r="1820" spans="1:33" x14ac:dyDescent="0.2">
      <c r="A1820">
        <v>133</v>
      </c>
      <c r="B1820">
        <v>19334</v>
      </c>
      <c r="C1820" t="s">
        <v>5621</v>
      </c>
      <c r="D1820" t="s">
        <v>4673</v>
      </c>
      <c r="E1820" t="s">
        <v>3665</v>
      </c>
      <c r="F1820" t="s">
        <v>3735</v>
      </c>
      <c r="G1820">
        <v>5</v>
      </c>
      <c r="H1820">
        <v>0</v>
      </c>
      <c r="I1820" t="s">
        <v>794</v>
      </c>
      <c r="J1820" t="s">
        <v>5622</v>
      </c>
      <c r="M1820" t="s">
        <v>5421</v>
      </c>
      <c r="N1820">
        <v>162484</v>
      </c>
      <c r="O1820" t="b">
        <v>0</v>
      </c>
      <c r="P1820">
        <v>24033</v>
      </c>
      <c r="Q1820" t="s">
        <v>5696</v>
      </c>
      <c r="R1820" t="s">
        <v>3739</v>
      </c>
      <c r="S1820" t="s">
        <v>3740</v>
      </c>
      <c r="T1820" t="s">
        <v>130</v>
      </c>
      <c r="U1820">
        <v>18946689</v>
      </c>
      <c r="V1820" t="s">
        <v>3744</v>
      </c>
      <c r="AB1820" t="s">
        <v>130</v>
      </c>
      <c r="AC1820" t="s">
        <v>125</v>
      </c>
      <c r="AD1820" t="s">
        <v>125</v>
      </c>
      <c r="AE1820" t="s">
        <v>125</v>
      </c>
      <c r="AF1820" t="s">
        <v>125</v>
      </c>
      <c r="AG1820" t="s">
        <v>130</v>
      </c>
    </row>
    <row r="1821" spans="1:33" x14ac:dyDescent="0.2">
      <c r="A1821">
        <v>133</v>
      </c>
      <c r="B1821">
        <v>19334</v>
      </c>
      <c r="C1821" t="s">
        <v>5621</v>
      </c>
      <c r="D1821" t="s">
        <v>4673</v>
      </c>
      <c r="E1821" t="s">
        <v>3665</v>
      </c>
      <c r="F1821" t="s">
        <v>3735</v>
      </c>
      <c r="G1821">
        <v>5</v>
      </c>
      <c r="H1821">
        <v>0</v>
      </c>
      <c r="I1821" t="s">
        <v>794</v>
      </c>
      <c r="J1821" t="s">
        <v>5622</v>
      </c>
      <c r="M1821" t="s">
        <v>5421</v>
      </c>
      <c r="N1821">
        <v>162483</v>
      </c>
      <c r="O1821" t="b">
        <v>0</v>
      </c>
      <c r="P1821">
        <v>24032</v>
      </c>
      <c r="Q1821" t="s">
        <v>5697</v>
      </c>
      <c r="R1821" t="s">
        <v>3739</v>
      </c>
      <c r="S1821" t="s">
        <v>3740</v>
      </c>
      <c r="T1821" t="s">
        <v>130</v>
      </c>
      <c r="U1821">
        <v>18946688</v>
      </c>
      <c r="V1821" t="s">
        <v>3744</v>
      </c>
      <c r="AB1821" t="s">
        <v>130</v>
      </c>
      <c r="AC1821" t="s">
        <v>125</v>
      </c>
      <c r="AD1821" t="s">
        <v>125</v>
      </c>
      <c r="AE1821" t="s">
        <v>125</v>
      </c>
      <c r="AF1821" t="s">
        <v>125</v>
      </c>
      <c r="AG1821" t="s">
        <v>130</v>
      </c>
    </row>
    <row r="1822" spans="1:33" x14ac:dyDescent="0.2">
      <c r="A1822">
        <v>133</v>
      </c>
      <c r="B1822">
        <v>19334</v>
      </c>
      <c r="C1822" t="s">
        <v>5621</v>
      </c>
      <c r="D1822" t="s">
        <v>4673</v>
      </c>
      <c r="E1822" t="s">
        <v>3665</v>
      </c>
      <c r="F1822" t="s">
        <v>3735</v>
      </c>
      <c r="G1822">
        <v>5</v>
      </c>
      <c r="H1822">
        <v>0</v>
      </c>
      <c r="I1822" t="s">
        <v>794</v>
      </c>
      <c r="J1822" t="s">
        <v>5622</v>
      </c>
      <c r="M1822" t="s">
        <v>5421</v>
      </c>
      <c r="N1822">
        <v>162487</v>
      </c>
      <c r="O1822" t="b">
        <v>0</v>
      </c>
      <c r="P1822">
        <v>24036</v>
      </c>
      <c r="Q1822" t="s">
        <v>5698</v>
      </c>
      <c r="R1822" t="s">
        <v>3739</v>
      </c>
      <c r="S1822" t="s">
        <v>3740</v>
      </c>
      <c r="T1822" t="s">
        <v>130</v>
      </c>
      <c r="U1822">
        <v>18946887</v>
      </c>
      <c r="V1822" t="s">
        <v>5699</v>
      </c>
      <c r="X1822">
        <v>0</v>
      </c>
      <c r="Z1822">
        <v>30</v>
      </c>
      <c r="AB1822" t="s">
        <v>130</v>
      </c>
      <c r="AC1822" t="s">
        <v>125</v>
      </c>
      <c r="AD1822" t="s">
        <v>125</v>
      </c>
      <c r="AE1822" t="s">
        <v>125</v>
      </c>
      <c r="AF1822" t="s">
        <v>125</v>
      </c>
      <c r="AG1822" t="s">
        <v>130</v>
      </c>
    </row>
    <row r="1823" spans="1:33" x14ac:dyDescent="0.2">
      <c r="A1823">
        <v>133</v>
      </c>
      <c r="B1823">
        <v>19334</v>
      </c>
      <c r="C1823" t="s">
        <v>5621</v>
      </c>
      <c r="D1823" t="s">
        <v>4673</v>
      </c>
      <c r="E1823" t="s">
        <v>3665</v>
      </c>
      <c r="F1823" t="s">
        <v>3735</v>
      </c>
      <c r="G1823">
        <v>5</v>
      </c>
      <c r="H1823">
        <v>0</v>
      </c>
      <c r="I1823" t="s">
        <v>794</v>
      </c>
      <c r="J1823" t="s">
        <v>5622</v>
      </c>
      <c r="M1823" t="s">
        <v>5421</v>
      </c>
      <c r="N1823">
        <v>162485</v>
      </c>
      <c r="O1823" t="b">
        <v>0</v>
      </c>
      <c r="P1823">
        <v>24034</v>
      </c>
      <c r="Q1823" t="s">
        <v>5700</v>
      </c>
      <c r="R1823" t="s">
        <v>3739</v>
      </c>
      <c r="S1823" t="s">
        <v>3740</v>
      </c>
      <c r="T1823" t="s">
        <v>130</v>
      </c>
      <c r="U1823">
        <v>18946752</v>
      </c>
      <c r="V1823" t="s">
        <v>5701</v>
      </c>
      <c r="X1823">
        <v>20</v>
      </c>
      <c r="Z1823">
        <v>40</v>
      </c>
      <c r="AB1823" t="s">
        <v>130</v>
      </c>
      <c r="AC1823" t="s">
        <v>125</v>
      </c>
      <c r="AD1823" t="s">
        <v>125</v>
      </c>
      <c r="AE1823" t="s">
        <v>125</v>
      </c>
      <c r="AF1823" t="s">
        <v>125</v>
      </c>
      <c r="AG1823" t="s">
        <v>130</v>
      </c>
    </row>
    <row r="1824" spans="1:33" x14ac:dyDescent="0.2">
      <c r="A1824">
        <v>133</v>
      </c>
      <c r="B1824">
        <v>19334</v>
      </c>
      <c r="C1824" t="s">
        <v>5621</v>
      </c>
      <c r="D1824" t="s">
        <v>4673</v>
      </c>
      <c r="E1824" t="s">
        <v>3665</v>
      </c>
      <c r="F1824" t="s">
        <v>3735</v>
      </c>
      <c r="G1824">
        <v>5</v>
      </c>
      <c r="H1824">
        <v>0</v>
      </c>
      <c r="I1824" t="s">
        <v>794</v>
      </c>
      <c r="J1824" t="s">
        <v>5622</v>
      </c>
      <c r="M1824" t="s">
        <v>5421</v>
      </c>
      <c r="N1824">
        <v>162490</v>
      </c>
      <c r="O1824" t="b">
        <v>0</v>
      </c>
      <c r="P1824">
        <v>24039</v>
      </c>
      <c r="Q1824" t="s">
        <v>5702</v>
      </c>
      <c r="R1824" t="s">
        <v>3827</v>
      </c>
      <c r="S1824" t="s">
        <v>3828</v>
      </c>
      <c r="T1824" t="s">
        <v>125</v>
      </c>
      <c r="U1824">
        <v>18947004</v>
      </c>
      <c r="V1824" t="s">
        <v>3987</v>
      </c>
      <c r="X1824">
        <v>0.1666666716337204</v>
      </c>
      <c r="Z1824">
        <v>1</v>
      </c>
      <c r="AB1824" t="s">
        <v>130</v>
      </c>
      <c r="AC1824" t="s">
        <v>125</v>
      </c>
      <c r="AD1824" t="s">
        <v>125</v>
      </c>
      <c r="AE1824" t="s">
        <v>125</v>
      </c>
      <c r="AF1824" t="s">
        <v>125</v>
      </c>
      <c r="AG1824" t="s">
        <v>130</v>
      </c>
    </row>
    <row r="1825" spans="1:33" x14ac:dyDescent="0.2">
      <c r="A1825">
        <v>133</v>
      </c>
      <c r="B1825">
        <v>19334</v>
      </c>
      <c r="C1825" t="s">
        <v>5621</v>
      </c>
      <c r="D1825" t="s">
        <v>4673</v>
      </c>
      <c r="E1825" t="s">
        <v>3665</v>
      </c>
      <c r="F1825" t="s">
        <v>3735</v>
      </c>
      <c r="G1825">
        <v>5</v>
      </c>
      <c r="H1825">
        <v>0</v>
      </c>
      <c r="I1825" t="s">
        <v>794</v>
      </c>
      <c r="J1825" t="s">
        <v>5622</v>
      </c>
      <c r="M1825" t="s">
        <v>5421</v>
      </c>
      <c r="N1825">
        <v>162489</v>
      </c>
      <c r="O1825" t="b">
        <v>0</v>
      </c>
      <c r="P1825">
        <v>24038</v>
      </c>
      <c r="Q1825" t="s">
        <v>5703</v>
      </c>
      <c r="R1825" t="s">
        <v>3739</v>
      </c>
      <c r="S1825" t="s">
        <v>3740</v>
      </c>
      <c r="T1825" t="s">
        <v>130</v>
      </c>
      <c r="U1825">
        <v>18946998</v>
      </c>
      <c r="V1825" t="s">
        <v>3759</v>
      </c>
      <c r="X1825">
        <v>0</v>
      </c>
      <c r="Z1825">
        <v>120</v>
      </c>
      <c r="AB1825" t="s">
        <v>130</v>
      </c>
      <c r="AC1825" t="s">
        <v>125</v>
      </c>
      <c r="AD1825" t="s">
        <v>125</v>
      </c>
      <c r="AE1825" t="s">
        <v>125</v>
      </c>
      <c r="AF1825" t="s">
        <v>125</v>
      </c>
      <c r="AG1825" t="s">
        <v>130</v>
      </c>
    </row>
    <row r="1826" spans="1:33" x14ac:dyDescent="0.2">
      <c r="A1826">
        <v>133</v>
      </c>
      <c r="B1826">
        <v>19334</v>
      </c>
      <c r="C1826" t="s">
        <v>5621</v>
      </c>
      <c r="D1826" t="s">
        <v>4673</v>
      </c>
      <c r="E1826" t="s">
        <v>3665</v>
      </c>
      <c r="F1826" t="s">
        <v>3735</v>
      </c>
      <c r="G1826">
        <v>5</v>
      </c>
      <c r="H1826">
        <v>0</v>
      </c>
      <c r="I1826" t="s">
        <v>794</v>
      </c>
      <c r="J1826" t="s">
        <v>5622</v>
      </c>
      <c r="M1826" t="s">
        <v>5421</v>
      </c>
      <c r="N1826">
        <v>162493</v>
      </c>
      <c r="O1826" t="b">
        <v>0</v>
      </c>
      <c r="P1826">
        <v>24042</v>
      </c>
      <c r="Q1826" t="s">
        <v>5704</v>
      </c>
      <c r="R1826" t="s">
        <v>3739</v>
      </c>
      <c r="S1826" t="s">
        <v>3740</v>
      </c>
      <c r="T1826" t="s">
        <v>130</v>
      </c>
      <c r="U1826">
        <v>18947134</v>
      </c>
      <c r="V1826" t="s">
        <v>3744</v>
      </c>
      <c r="AB1826" t="s">
        <v>130</v>
      </c>
      <c r="AC1826" t="s">
        <v>125</v>
      </c>
      <c r="AD1826" t="s">
        <v>125</v>
      </c>
      <c r="AE1826" t="s">
        <v>125</v>
      </c>
      <c r="AF1826" t="s">
        <v>125</v>
      </c>
      <c r="AG1826" t="s">
        <v>130</v>
      </c>
    </row>
    <row r="1827" spans="1:33" x14ac:dyDescent="0.2">
      <c r="A1827">
        <v>133</v>
      </c>
      <c r="B1827">
        <v>19334</v>
      </c>
      <c r="C1827" t="s">
        <v>5621</v>
      </c>
      <c r="D1827" t="s">
        <v>4673</v>
      </c>
      <c r="E1827" t="s">
        <v>3665</v>
      </c>
      <c r="F1827" t="s">
        <v>3735</v>
      </c>
      <c r="G1827">
        <v>5</v>
      </c>
      <c r="H1827">
        <v>0</v>
      </c>
      <c r="I1827" t="s">
        <v>794</v>
      </c>
      <c r="J1827" t="s">
        <v>5622</v>
      </c>
      <c r="M1827" t="s">
        <v>5421</v>
      </c>
      <c r="N1827">
        <v>162498</v>
      </c>
      <c r="O1827" t="b">
        <v>0</v>
      </c>
      <c r="P1827">
        <v>24047</v>
      </c>
      <c r="Q1827" t="s">
        <v>5705</v>
      </c>
      <c r="R1827" t="s">
        <v>3739</v>
      </c>
      <c r="S1827" t="s">
        <v>3740</v>
      </c>
      <c r="T1827" t="s">
        <v>130</v>
      </c>
      <c r="U1827">
        <v>18947227</v>
      </c>
      <c r="V1827" t="s">
        <v>3744</v>
      </c>
      <c r="AB1827" t="s">
        <v>130</v>
      </c>
      <c r="AC1827" t="s">
        <v>125</v>
      </c>
      <c r="AD1827" t="s">
        <v>125</v>
      </c>
      <c r="AE1827" t="s">
        <v>125</v>
      </c>
      <c r="AF1827" t="s">
        <v>125</v>
      </c>
      <c r="AG1827" t="s">
        <v>130</v>
      </c>
    </row>
    <row r="1828" spans="1:33" x14ac:dyDescent="0.2">
      <c r="A1828">
        <v>133</v>
      </c>
      <c r="B1828">
        <v>19334</v>
      </c>
      <c r="C1828" t="s">
        <v>5621</v>
      </c>
      <c r="D1828" t="s">
        <v>4673</v>
      </c>
      <c r="E1828" t="s">
        <v>3665</v>
      </c>
      <c r="F1828" t="s">
        <v>3735</v>
      </c>
      <c r="G1828">
        <v>5</v>
      </c>
      <c r="H1828">
        <v>0</v>
      </c>
      <c r="I1828" t="s">
        <v>794</v>
      </c>
      <c r="J1828" t="s">
        <v>5622</v>
      </c>
      <c r="M1828" t="s">
        <v>5421</v>
      </c>
      <c r="N1828">
        <v>162506</v>
      </c>
      <c r="O1828" t="b">
        <v>0</v>
      </c>
      <c r="P1828">
        <v>24055</v>
      </c>
      <c r="Q1828" t="s">
        <v>5706</v>
      </c>
      <c r="R1828" t="s">
        <v>3739</v>
      </c>
      <c r="S1828" t="s">
        <v>3740</v>
      </c>
      <c r="T1828" t="s">
        <v>130</v>
      </c>
      <c r="U1828">
        <v>18947341</v>
      </c>
      <c r="V1828" t="s">
        <v>3854</v>
      </c>
      <c r="AB1828" t="s">
        <v>130</v>
      </c>
      <c r="AC1828" t="s">
        <v>125</v>
      </c>
      <c r="AD1828" t="s">
        <v>125</v>
      </c>
      <c r="AE1828" t="s">
        <v>125</v>
      </c>
      <c r="AF1828" t="s">
        <v>125</v>
      </c>
      <c r="AG1828" t="s">
        <v>130</v>
      </c>
    </row>
    <row r="1829" spans="1:33" x14ac:dyDescent="0.2">
      <c r="A1829">
        <v>133</v>
      </c>
      <c r="B1829">
        <v>19334</v>
      </c>
      <c r="C1829" t="s">
        <v>5621</v>
      </c>
      <c r="D1829" t="s">
        <v>4673</v>
      </c>
      <c r="E1829" t="s">
        <v>3665</v>
      </c>
      <c r="F1829" t="s">
        <v>3735</v>
      </c>
      <c r="G1829">
        <v>5</v>
      </c>
      <c r="H1829">
        <v>0</v>
      </c>
      <c r="I1829" t="s">
        <v>794</v>
      </c>
      <c r="J1829" t="s">
        <v>5622</v>
      </c>
      <c r="M1829" t="s">
        <v>5421</v>
      </c>
      <c r="N1829">
        <v>162508</v>
      </c>
      <c r="O1829" t="b">
        <v>0</v>
      </c>
      <c r="P1829">
        <v>24057</v>
      </c>
      <c r="Q1829" t="s">
        <v>5707</v>
      </c>
      <c r="R1829" t="s">
        <v>3739</v>
      </c>
      <c r="S1829" t="s">
        <v>3740</v>
      </c>
      <c r="T1829" t="s">
        <v>130</v>
      </c>
      <c r="U1829">
        <v>18947343</v>
      </c>
      <c r="V1829" t="s">
        <v>4807</v>
      </c>
      <c r="X1829">
        <v>70</v>
      </c>
      <c r="Z1829">
        <v>120</v>
      </c>
      <c r="AB1829" t="s">
        <v>130</v>
      </c>
      <c r="AC1829" t="s">
        <v>125</v>
      </c>
      <c r="AD1829" t="s">
        <v>125</v>
      </c>
      <c r="AE1829" t="s">
        <v>125</v>
      </c>
      <c r="AF1829" t="s">
        <v>125</v>
      </c>
      <c r="AG1829" t="s">
        <v>130</v>
      </c>
    </row>
    <row r="1830" spans="1:33" x14ac:dyDescent="0.2">
      <c r="A1830">
        <v>133</v>
      </c>
      <c r="B1830">
        <v>19334</v>
      </c>
      <c r="C1830" t="s">
        <v>5621</v>
      </c>
      <c r="D1830" t="s">
        <v>4673</v>
      </c>
      <c r="E1830" t="s">
        <v>3665</v>
      </c>
      <c r="F1830" t="s">
        <v>3735</v>
      </c>
      <c r="G1830">
        <v>5</v>
      </c>
      <c r="H1830">
        <v>0</v>
      </c>
      <c r="I1830" t="s">
        <v>794</v>
      </c>
      <c r="J1830" t="s">
        <v>5622</v>
      </c>
      <c r="M1830" t="s">
        <v>5421</v>
      </c>
      <c r="N1830">
        <v>162509</v>
      </c>
      <c r="O1830" t="b">
        <v>0</v>
      </c>
      <c r="P1830">
        <v>24058</v>
      </c>
      <c r="Q1830" t="s">
        <v>5708</v>
      </c>
      <c r="R1830" t="s">
        <v>3739</v>
      </c>
      <c r="S1830" t="s">
        <v>3740</v>
      </c>
      <c r="T1830" t="s">
        <v>130</v>
      </c>
      <c r="U1830">
        <v>18947344</v>
      </c>
      <c r="V1830" t="s">
        <v>5709</v>
      </c>
      <c r="X1830">
        <v>5</v>
      </c>
      <c r="Z1830">
        <v>12</v>
      </c>
      <c r="AB1830" t="s">
        <v>130</v>
      </c>
      <c r="AC1830" t="s">
        <v>125</v>
      </c>
      <c r="AD1830" t="s">
        <v>125</v>
      </c>
      <c r="AE1830" t="s">
        <v>125</v>
      </c>
      <c r="AF1830" t="s">
        <v>125</v>
      </c>
      <c r="AG1830" t="s">
        <v>130</v>
      </c>
    </row>
    <row r="1831" spans="1:33" x14ac:dyDescent="0.2">
      <c r="A1831">
        <v>133</v>
      </c>
      <c r="B1831">
        <v>19334</v>
      </c>
      <c r="C1831" t="s">
        <v>5621</v>
      </c>
      <c r="D1831" t="s">
        <v>4673</v>
      </c>
      <c r="E1831" t="s">
        <v>3665</v>
      </c>
      <c r="F1831" t="s">
        <v>3735</v>
      </c>
      <c r="G1831">
        <v>5</v>
      </c>
      <c r="H1831">
        <v>0</v>
      </c>
      <c r="I1831" t="s">
        <v>794</v>
      </c>
      <c r="J1831" t="s">
        <v>5622</v>
      </c>
      <c r="M1831" t="s">
        <v>5421</v>
      </c>
      <c r="N1831">
        <v>162496</v>
      </c>
      <c r="O1831" t="b">
        <v>0</v>
      </c>
      <c r="P1831">
        <v>24045</v>
      </c>
      <c r="Q1831" t="s">
        <v>5710</v>
      </c>
      <c r="R1831" t="s">
        <v>3739</v>
      </c>
      <c r="S1831" t="s">
        <v>3740</v>
      </c>
      <c r="T1831" t="s">
        <v>130</v>
      </c>
      <c r="U1831">
        <v>18947144</v>
      </c>
      <c r="V1831" t="s">
        <v>3937</v>
      </c>
      <c r="X1831">
        <v>0</v>
      </c>
      <c r="Z1831">
        <v>1000</v>
      </c>
      <c r="AB1831" t="s">
        <v>130</v>
      </c>
      <c r="AC1831" t="s">
        <v>125</v>
      </c>
      <c r="AD1831" t="s">
        <v>125</v>
      </c>
      <c r="AE1831" t="s">
        <v>125</v>
      </c>
      <c r="AF1831" t="s">
        <v>125</v>
      </c>
      <c r="AG1831" t="s">
        <v>130</v>
      </c>
    </row>
    <row r="1832" spans="1:33" x14ac:dyDescent="0.2">
      <c r="A1832">
        <v>133</v>
      </c>
      <c r="B1832">
        <v>19334</v>
      </c>
      <c r="C1832" t="s">
        <v>5621</v>
      </c>
      <c r="D1832" t="s">
        <v>4673</v>
      </c>
      <c r="E1832" t="s">
        <v>3665</v>
      </c>
      <c r="F1832" t="s">
        <v>3735</v>
      </c>
      <c r="G1832">
        <v>5</v>
      </c>
      <c r="H1832">
        <v>0</v>
      </c>
      <c r="I1832" t="s">
        <v>794</v>
      </c>
      <c r="J1832" t="s">
        <v>5622</v>
      </c>
      <c r="M1832" t="s">
        <v>5421</v>
      </c>
      <c r="N1832">
        <v>162504</v>
      </c>
      <c r="O1832" t="b">
        <v>0</v>
      </c>
      <c r="P1832">
        <v>24053</v>
      </c>
      <c r="Q1832" t="s">
        <v>5711</v>
      </c>
      <c r="R1832" t="s">
        <v>3739</v>
      </c>
      <c r="S1832" t="s">
        <v>3740</v>
      </c>
      <c r="T1832" t="s">
        <v>130</v>
      </c>
      <c r="U1832">
        <v>18947338</v>
      </c>
      <c r="V1832" t="s">
        <v>3744</v>
      </c>
      <c r="AB1832" t="s">
        <v>130</v>
      </c>
      <c r="AC1832" t="s">
        <v>125</v>
      </c>
      <c r="AD1832" t="s">
        <v>125</v>
      </c>
      <c r="AE1832" t="s">
        <v>125</v>
      </c>
      <c r="AF1832" t="s">
        <v>125</v>
      </c>
      <c r="AG1832" t="s">
        <v>130</v>
      </c>
    </row>
    <row r="1833" spans="1:33" x14ac:dyDescent="0.2">
      <c r="A1833">
        <v>133</v>
      </c>
      <c r="B1833">
        <v>19334</v>
      </c>
      <c r="C1833" t="s">
        <v>5621</v>
      </c>
      <c r="D1833" t="s">
        <v>4673</v>
      </c>
      <c r="E1833" t="s">
        <v>3665</v>
      </c>
      <c r="F1833" t="s">
        <v>3735</v>
      </c>
      <c r="G1833">
        <v>5</v>
      </c>
      <c r="H1833">
        <v>0</v>
      </c>
      <c r="I1833" t="s">
        <v>794</v>
      </c>
      <c r="J1833" t="s">
        <v>5622</v>
      </c>
      <c r="M1833" t="s">
        <v>5421</v>
      </c>
      <c r="N1833">
        <v>162507</v>
      </c>
      <c r="O1833" t="b">
        <v>0</v>
      </c>
      <c r="P1833">
        <v>24056</v>
      </c>
      <c r="Q1833" t="s">
        <v>5712</v>
      </c>
      <c r="R1833" t="s">
        <v>3739</v>
      </c>
      <c r="S1833" t="s">
        <v>3740</v>
      </c>
      <c r="T1833" t="s">
        <v>130</v>
      </c>
      <c r="U1833">
        <v>18947342</v>
      </c>
      <c r="V1833" t="s">
        <v>3744</v>
      </c>
      <c r="AB1833" t="s">
        <v>130</v>
      </c>
      <c r="AC1833" t="s">
        <v>125</v>
      </c>
      <c r="AD1833" t="s">
        <v>125</v>
      </c>
      <c r="AE1833" t="s">
        <v>125</v>
      </c>
      <c r="AF1833" t="s">
        <v>125</v>
      </c>
      <c r="AG1833" t="s">
        <v>130</v>
      </c>
    </row>
    <row r="1834" spans="1:33" x14ac:dyDescent="0.2">
      <c r="A1834">
        <v>133</v>
      </c>
      <c r="B1834">
        <v>19334</v>
      </c>
      <c r="C1834" t="s">
        <v>5621</v>
      </c>
      <c r="D1834" t="s">
        <v>4673</v>
      </c>
      <c r="E1834" t="s">
        <v>3665</v>
      </c>
      <c r="F1834" t="s">
        <v>3735</v>
      </c>
      <c r="G1834">
        <v>5</v>
      </c>
      <c r="H1834">
        <v>0</v>
      </c>
      <c r="I1834" t="s">
        <v>794</v>
      </c>
      <c r="J1834" t="s">
        <v>5622</v>
      </c>
      <c r="M1834" t="s">
        <v>5421</v>
      </c>
      <c r="N1834">
        <v>162497</v>
      </c>
      <c r="O1834" t="b">
        <v>0</v>
      </c>
      <c r="P1834">
        <v>24046</v>
      </c>
      <c r="Q1834" t="s">
        <v>5713</v>
      </c>
      <c r="R1834" t="s">
        <v>3739</v>
      </c>
      <c r="S1834" t="s">
        <v>3740</v>
      </c>
      <c r="T1834" t="s">
        <v>130</v>
      </c>
      <c r="U1834">
        <v>18947147</v>
      </c>
      <c r="V1834" t="s">
        <v>3744</v>
      </c>
      <c r="AB1834" t="s">
        <v>130</v>
      </c>
      <c r="AC1834" t="s">
        <v>125</v>
      </c>
      <c r="AD1834" t="s">
        <v>125</v>
      </c>
      <c r="AE1834" t="s">
        <v>125</v>
      </c>
      <c r="AF1834" t="s">
        <v>125</v>
      </c>
      <c r="AG1834" t="s">
        <v>130</v>
      </c>
    </row>
    <row r="1835" spans="1:33" x14ac:dyDescent="0.2">
      <c r="A1835">
        <v>133</v>
      </c>
      <c r="B1835">
        <v>19334</v>
      </c>
      <c r="C1835" t="s">
        <v>5621</v>
      </c>
      <c r="D1835" t="s">
        <v>4673</v>
      </c>
      <c r="E1835" t="s">
        <v>3665</v>
      </c>
      <c r="F1835" t="s">
        <v>3735</v>
      </c>
      <c r="G1835">
        <v>5</v>
      </c>
      <c r="H1835">
        <v>0</v>
      </c>
      <c r="I1835" t="s">
        <v>794</v>
      </c>
      <c r="J1835" t="s">
        <v>5622</v>
      </c>
      <c r="M1835" t="s">
        <v>5421</v>
      </c>
      <c r="N1835">
        <v>162492</v>
      </c>
      <c r="O1835" t="b">
        <v>0</v>
      </c>
      <c r="P1835">
        <v>24041</v>
      </c>
      <c r="Q1835" t="s">
        <v>5714</v>
      </c>
      <c r="R1835" t="s">
        <v>3739</v>
      </c>
      <c r="S1835" t="s">
        <v>3740</v>
      </c>
      <c r="T1835" t="s">
        <v>130</v>
      </c>
      <c r="U1835">
        <v>18947133</v>
      </c>
      <c r="V1835" t="s">
        <v>3744</v>
      </c>
      <c r="AB1835" t="s">
        <v>130</v>
      </c>
      <c r="AC1835" t="s">
        <v>125</v>
      </c>
      <c r="AD1835" t="s">
        <v>125</v>
      </c>
      <c r="AE1835" t="s">
        <v>125</v>
      </c>
      <c r="AF1835" t="s">
        <v>125</v>
      </c>
      <c r="AG1835" t="s">
        <v>130</v>
      </c>
    </row>
    <row r="1836" spans="1:33" x14ac:dyDescent="0.2">
      <c r="A1836">
        <v>133</v>
      </c>
      <c r="B1836">
        <v>19334</v>
      </c>
      <c r="C1836" t="s">
        <v>5621</v>
      </c>
      <c r="D1836" t="s">
        <v>4673</v>
      </c>
      <c r="E1836" t="s">
        <v>3665</v>
      </c>
      <c r="F1836" t="s">
        <v>3735</v>
      </c>
      <c r="G1836">
        <v>5</v>
      </c>
      <c r="H1836">
        <v>0</v>
      </c>
      <c r="I1836" t="s">
        <v>794</v>
      </c>
      <c r="J1836" t="s">
        <v>5622</v>
      </c>
      <c r="M1836" t="s">
        <v>5421</v>
      </c>
      <c r="N1836">
        <v>162501</v>
      </c>
      <c r="O1836" t="b">
        <v>0</v>
      </c>
      <c r="P1836">
        <v>24050</v>
      </c>
      <c r="Q1836" t="s">
        <v>5715</v>
      </c>
      <c r="R1836" t="s">
        <v>3739</v>
      </c>
      <c r="S1836" t="s">
        <v>3740</v>
      </c>
      <c r="T1836" t="s">
        <v>130</v>
      </c>
      <c r="U1836">
        <v>18947235</v>
      </c>
      <c r="V1836" t="s">
        <v>3744</v>
      </c>
      <c r="AB1836" t="s">
        <v>130</v>
      </c>
      <c r="AC1836" t="s">
        <v>125</v>
      </c>
      <c r="AD1836" t="s">
        <v>125</v>
      </c>
      <c r="AE1836" t="s">
        <v>125</v>
      </c>
      <c r="AF1836" t="s">
        <v>125</v>
      </c>
      <c r="AG1836" t="s">
        <v>130</v>
      </c>
    </row>
    <row r="1837" spans="1:33" x14ac:dyDescent="0.2">
      <c r="A1837">
        <v>133</v>
      </c>
      <c r="B1837">
        <v>19334</v>
      </c>
      <c r="C1837" t="s">
        <v>5621</v>
      </c>
      <c r="D1837" t="s">
        <v>4673</v>
      </c>
      <c r="E1837" t="s">
        <v>3665</v>
      </c>
      <c r="F1837" t="s">
        <v>3735</v>
      </c>
      <c r="G1837">
        <v>5</v>
      </c>
      <c r="H1837">
        <v>0</v>
      </c>
      <c r="I1837" t="s">
        <v>794</v>
      </c>
      <c r="J1837" t="s">
        <v>5622</v>
      </c>
      <c r="M1837" t="s">
        <v>5421</v>
      </c>
      <c r="N1837">
        <v>162499</v>
      </c>
      <c r="O1837" t="b">
        <v>0</v>
      </c>
      <c r="P1837">
        <v>24048</v>
      </c>
      <c r="Q1837" t="s">
        <v>5716</v>
      </c>
      <c r="R1837" t="s">
        <v>3739</v>
      </c>
      <c r="S1837" t="s">
        <v>3740</v>
      </c>
      <c r="T1837" t="s">
        <v>130</v>
      </c>
      <c r="U1837">
        <v>18947230</v>
      </c>
      <c r="V1837" t="s">
        <v>3744</v>
      </c>
      <c r="AB1837" t="s">
        <v>130</v>
      </c>
      <c r="AC1837" t="s">
        <v>125</v>
      </c>
      <c r="AD1837" t="s">
        <v>125</v>
      </c>
      <c r="AE1837" t="s">
        <v>125</v>
      </c>
      <c r="AF1837" t="s">
        <v>125</v>
      </c>
      <c r="AG1837" t="s">
        <v>130</v>
      </c>
    </row>
    <row r="1838" spans="1:33" x14ac:dyDescent="0.2">
      <c r="A1838">
        <v>133</v>
      </c>
      <c r="B1838">
        <v>19334</v>
      </c>
      <c r="C1838" t="s">
        <v>5621</v>
      </c>
      <c r="D1838" t="s">
        <v>4673</v>
      </c>
      <c r="E1838" t="s">
        <v>3665</v>
      </c>
      <c r="F1838" t="s">
        <v>3735</v>
      </c>
      <c r="G1838">
        <v>5</v>
      </c>
      <c r="H1838">
        <v>0</v>
      </c>
      <c r="I1838" t="s">
        <v>794</v>
      </c>
      <c r="J1838" t="s">
        <v>5622</v>
      </c>
      <c r="M1838" t="s">
        <v>5421</v>
      </c>
      <c r="N1838">
        <v>162491</v>
      </c>
      <c r="O1838" t="b">
        <v>0</v>
      </c>
      <c r="P1838">
        <v>24040</v>
      </c>
      <c r="Q1838" t="s">
        <v>5717</v>
      </c>
      <c r="R1838" t="s">
        <v>3739</v>
      </c>
      <c r="S1838" t="s">
        <v>3740</v>
      </c>
      <c r="T1838" t="s">
        <v>130</v>
      </c>
      <c r="U1838">
        <v>18947082</v>
      </c>
      <c r="V1838" t="s">
        <v>3744</v>
      </c>
      <c r="AB1838" t="s">
        <v>130</v>
      </c>
      <c r="AC1838" t="s">
        <v>125</v>
      </c>
      <c r="AD1838" t="s">
        <v>125</v>
      </c>
      <c r="AE1838" t="s">
        <v>125</v>
      </c>
      <c r="AF1838" t="s">
        <v>125</v>
      </c>
      <c r="AG1838" t="s">
        <v>130</v>
      </c>
    </row>
    <row r="1839" spans="1:33" x14ac:dyDescent="0.2">
      <c r="A1839">
        <v>133</v>
      </c>
      <c r="B1839">
        <v>19334</v>
      </c>
      <c r="C1839" t="s">
        <v>5621</v>
      </c>
      <c r="D1839" t="s">
        <v>4673</v>
      </c>
      <c r="E1839" t="s">
        <v>3665</v>
      </c>
      <c r="F1839" t="s">
        <v>3735</v>
      </c>
      <c r="G1839">
        <v>5</v>
      </c>
      <c r="H1839">
        <v>0</v>
      </c>
      <c r="I1839" t="s">
        <v>794</v>
      </c>
      <c r="J1839" t="s">
        <v>5622</v>
      </c>
      <c r="M1839" t="s">
        <v>5421</v>
      </c>
      <c r="N1839">
        <v>162500</v>
      </c>
      <c r="O1839" t="b">
        <v>0</v>
      </c>
      <c r="P1839">
        <v>24049</v>
      </c>
      <c r="Q1839" t="s">
        <v>5718</v>
      </c>
      <c r="R1839" t="s">
        <v>3739</v>
      </c>
      <c r="S1839" t="s">
        <v>3740</v>
      </c>
      <c r="T1839" t="s">
        <v>130</v>
      </c>
      <c r="U1839">
        <v>18947234</v>
      </c>
      <c r="V1839" t="s">
        <v>3757</v>
      </c>
      <c r="X1839">
        <v>0</v>
      </c>
      <c r="Z1839">
        <v>5</v>
      </c>
      <c r="AB1839" t="s">
        <v>130</v>
      </c>
      <c r="AC1839" t="s">
        <v>125</v>
      </c>
      <c r="AD1839" t="s">
        <v>125</v>
      </c>
      <c r="AE1839" t="s">
        <v>125</v>
      </c>
      <c r="AF1839" t="s">
        <v>125</v>
      </c>
      <c r="AG1839" t="s">
        <v>130</v>
      </c>
    </row>
    <row r="1840" spans="1:33" x14ac:dyDescent="0.2">
      <c r="A1840">
        <v>133</v>
      </c>
      <c r="B1840">
        <v>19334</v>
      </c>
      <c r="C1840" t="s">
        <v>5621</v>
      </c>
      <c r="D1840" t="s">
        <v>4673</v>
      </c>
      <c r="E1840" t="s">
        <v>3665</v>
      </c>
      <c r="F1840" t="s">
        <v>3735</v>
      </c>
      <c r="G1840">
        <v>5</v>
      </c>
      <c r="H1840">
        <v>0</v>
      </c>
      <c r="I1840" t="s">
        <v>794</v>
      </c>
      <c r="J1840" t="s">
        <v>5622</v>
      </c>
      <c r="M1840" t="s">
        <v>5421</v>
      </c>
      <c r="N1840">
        <v>162502</v>
      </c>
      <c r="O1840" t="b">
        <v>0</v>
      </c>
      <c r="P1840">
        <v>24051</v>
      </c>
      <c r="Q1840" t="s">
        <v>5719</v>
      </c>
      <c r="R1840" t="s">
        <v>3739</v>
      </c>
      <c r="S1840" t="s">
        <v>3740</v>
      </c>
      <c r="T1840" t="s">
        <v>130</v>
      </c>
      <c r="U1840">
        <v>18947321</v>
      </c>
      <c r="V1840" t="s">
        <v>5720</v>
      </c>
      <c r="X1840">
        <v>0</v>
      </c>
      <c r="Z1840">
        <v>125</v>
      </c>
      <c r="AB1840" t="s">
        <v>130</v>
      </c>
      <c r="AC1840" t="s">
        <v>125</v>
      </c>
      <c r="AD1840" t="s">
        <v>125</v>
      </c>
      <c r="AE1840" t="s">
        <v>125</v>
      </c>
      <c r="AF1840" t="s">
        <v>125</v>
      </c>
      <c r="AG1840" t="s">
        <v>130</v>
      </c>
    </row>
    <row r="1841" spans="1:33" x14ac:dyDescent="0.2">
      <c r="A1841">
        <v>133</v>
      </c>
      <c r="B1841">
        <v>19334</v>
      </c>
      <c r="C1841" t="s">
        <v>5621</v>
      </c>
      <c r="D1841" t="s">
        <v>4673</v>
      </c>
      <c r="E1841" t="s">
        <v>3665</v>
      </c>
      <c r="F1841" t="s">
        <v>3735</v>
      </c>
      <c r="G1841">
        <v>5</v>
      </c>
      <c r="H1841">
        <v>0</v>
      </c>
      <c r="I1841" t="s">
        <v>794</v>
      </c>
      <c r="J1841" t="s">
        <v>5622</v>
      </c>
      <c r="M1841" t="s">
        <v>5421</v>
      </c>
      <c r="N1841">
        <v>162494</v>
      </c>
      <c r="O1841" t="b">
        <v>0</v>
      </c>
      <c r="P1841">
        <v>24043</v>
      </c>
      <c r="Q1841" t="s">
        <v>5721</v>
      </c>
      <c r="R1841" t="s">
        <v>3739</v>
      </c>
      <c r="S1841" t="s">
        <v>3740</v>
      </c>
      <c r="T1841" t="s">
        <v>130</v>
      </c>
      <c r="U1841">
        <v>18947135</v>
      </c>
      <c r="V1841" t="s">
        <v>5701</v>
      </c>
      <c r="X1841">
        <v>20</v>
      </c>
      <c r="Z1841">
        <v>40</v>
      </c>
      <c r="AB1841" t="s">
        <v>130</v>
      </c>
      <c r="AC1841" t="s">
        <v>125</v>
      </c>
      <c r="AD1841" t="s">
        <v>125</v>
      </c>
      <c r="AE1841" t="s">
        <v>125</v>
      </c>
      <c r="AF1841" t="s">
        <v>125</v>
      </c>
      <c r="AG1841" t="s">
        <v>125</v>
      </c>
    </row>
    <row r="1842" spans="1:33" x14ac:dyDescent="0.2">
      <c r="A1842">
        <v>133</v>
      </c>
      <c r="B1842">
        <v>19334</v>
      </c>
      <c r="C1842" t="s">
        <v>5621</v>
      </c>
      <c r="D1842" t="s">
        <v>4673</v>
      </c>
      <c r="E1842" t="s">
        <v>3665</v>
      </c>
      <c r="F1842" t="s">
        <v>3735</v>
      </c>
      <c r="G1842">
        <v>5</v>
      </c>
      <c r="H1842">
        <v>0</v>
      </c>
      <c r="I1842" t="s">
        <v>794</v>
      </c>
      <c r="J1842" t="s">
        <v>5622</v>
      </c>
      <c r="M1842" t="s">
        <v>5421</v>
      </c>
      <c r="N1842">
        <v>162503</v>
      </c>
      <c r="O1842" t="b">
        <v>0</v>
      </c>
      <c r="P1842">
        <v>24052</v>
      </c>
      <c r="Q1842" t="s">
        <v>5722</v>
      </c>
      <c r="R1842" t="s">
        <v>3739</v>
      </c>
      <c r="S1842" t="s">
        <v>3740</v>
      </c>
      <c r="T1842" t="s">
        <v>130</v>
      </c>
      <c r="U1842">
        <v>18947337</v>
      </c>
      <c r="V1842" t="s">
        <v>3759</v>
      </c>
      <c r="X1842">
        <v>0</v>
      </c>
      <c r="Z1842">
        <v>120</v>
      </c>
      <c r="AB1842" t="s">
        <v>130</v>
      </c>
      <c r="AC1842" t="s">
        <v>125</v>
      </c>
      <c r="AD1842" t="s">
        <v>125</v>
      </c>
      <c r="AE1842" t="s">
        <v>125</v>
      </c>
      <c r="AF1842" t="s">
        <v>125</v>
      </c>
      <c r="AG1842" t="s">
        <v>130</v>
      </c>
    </row>
    <row r="1843" spans="1:33" x14ac:dyDescent="0.2">
      <c r="A1843">
        <v>133</v>
      </c>
      <c r="B1843">
        <v>19334</v>
      </c>
      <c r="C1843" t="s">
        <v>5621</v>
      </c>
      <c r="D1843" t="s">
        <v>4673</v>
      </c>
      <c r="E1843" t="s">
        <v>3665</v>
      </c>
      <c r="F1843" t="s">
        <v>3735</v>
      </c>
      <c r="G1843">
        <v>5</v>
      </c>
      <c r="H1843">
        <v>0</v>
      </c>
      <c r="I1843" t="s">
        <v>794</v>
      </c>
      <c r="J1843" t="s">
        <v>5622</v>
      </c>
      <c r="M1843" t="s">
        <v>5421</v>
      </c>
      <c r="N1843">
        <v>162505</v>
      </c>
      <c r="O1843" t="b">
        <v>0</v>
      </c>
      <c r="P1843">
        <v>24054</v>
      </c>
      <c r="Q1843" t="s">
        <v>5723</v>
      </c>
      <c r="R1843" t="s">
        <v>3739</v>
      </c>
      <c r="S1843" t="s">
        <v>3740</v>
      </c>
      <c r="T1843" t="s">
        <v>130</v>
      </c>
      <c r="U1843">
        <v>18947340</v>
      </c>
      <c r="V1843" t="s">
        <v>3759</v>
      </c>
      <c r="X1843">
        <v>0</v>
      </c>
      <c r="Z1843">
        <v>120</v>
      </c>
      <c r="AB1843" t="s">
        <v>130</v>
      </c>
      <c r="AC1843" t="s">
        <v>125</v>
      </c>
      <c r="AD1843" t="s">
        <v>125</v>
      </c>
      <c r="AE1843" t="s">
        <v>125</v>
      </c>
      <c r="AF1843" t="s">
        <v>125</v>
      </c>
      <c r="AG1843" t="s">
        <v>130</v>
      </c>
    </row>
    <row r="1844" spans="1:33" x14ac:dyDescent="0.2">
      <c r="A1844">
        <v>133</v>
      </c>
      <c r="B1844">
        <v>19334</v>
      </c>
      <c r="C1844" t="s">
        <v>5621</v>
      </c>
      <c r="D1844" t="s">
        <v>4673</v>
      </c>
      <c r="E1844" t="s">
        <v>3665</v>
      </c>
      <c r="F1844" t="s">
        <v>3735</v>
      </c>
      <c r="G1844">
        <v>5</v>
      </c>
      <c r="H1844">
        <v>0</v>
      </c>
      <c r="I1844" t="s">
        <v>794</v>
      </c>
      <c r="J1844" t="s">
        <v>5622</v>
      </c>
      <c r="M1844" t="s">
        <v>5421</v>
      </c>
      <c r="N1844">
        <v>162495</v>
      </c>
      <c r="O1844" t="b">
        <v>0</v>
      </c>
      <c r="P1844">
        <v>24044</v>
      </c>
      <c r="Q1844" t="s">
        <v>5724</v>
      </c>
      <c r="R1844" t="s">
        <v>3739</v>
      </c>
      <c r="S1844" t="s">
        <v>3740</v>
      </c>
      <c r="T1844" t="s">
        <v>130</v>
      </c>
      <c r="U1844">
        <v>18947138</v>
      </c>
      <c r="V1844" t="s">
        <v>3744</v>
      </c>
      <c r="AB1844" t="s">
        <v>130</v>
      </c>
      <c r="AC1844" t="s">
        <v>125</v>
      </c>
      <c r="AD1844" t="s">
        <v>125</v>
      </c>
      <c r="AE1844" t="s">
        <v>125</v>
      </c>
      <c r="AF1844" t="s">
        <v>125</v>
      </c>
      <c r="AG1844" t="s">
        <v>130</v>
      </c>
    </row>
    <row r="1845" spans="1:33" x14ac:dyDescent="0.2">
      <c r="A1845">
        <v>133</v>
      </c>
      <c r="B1845">
        <v>19334</v>
      </c>
      <c r="C1845" t="s">
        <v>5621</v>
      </c>
      <c r="D1845" t="s">
        <v>4673</v>
      </c>
      <c r="E1845" t="s">
        <v>3665</v>
      </c>
      <c r="F1845" t="s">
        <v>3735</v>
      </c>
      <c r="G1845">
        <v>5</v>
      </c>
      <c r="H1845">
        <v>0</v>
      </c>
      <c r="I1845" t="s">
        <v>794</v>
      </c>
      <c r="J1845" t="s">
        <v>5622</v>
      </c>
      <c r="M1845" t="s">
        <v>5421</v>
      </c>
      <c r="N1845">
        <v>162512</v>
      </c>
      <c r="O1845" t="b">
        <v>0</v>
      </c>
      <c r="P1845">
        <v>24061</v>
      </c>
      <c r="Q1845" t="s">
        <v>5725</v>
      </c>
      <c r="R1845" t="s">
        <v>3739</v>
      </c>
      <c r="S1845" t="s">
        <v>3740</v>
      </c>
      <c r="T1845" t="s">
        <v>130</v>
      </c>
      <c r="U1845">
        <v>18947496</v>
      </c>
      <c r="V1845" t="s">
        <v>4833</v>
      </c>
      <c r="X1845">
        <v>0</v>
      </c>
      <c r="Z1845">
        <v>450</v>
      </c>
      <c r="AB1845" t="s">
        <v>130</v>
      </c>
      <c r="AC1845" t="s">
        <v>125</v>
      </c>
      <c r="AD1845" t="s">
        <v>125</v>
      </c>
      <c r="AE1845" t="s">
        <v>125</v>
      </c>
      <c r="AF1845" t="s">
        <v>125</v>
      </c>
      <c r="AG1845" t="s">
        <v>130</v>
      </c>
    </row>
    <row r="1846" spans="1:33" x14ac:dyDescent="0.2">
      <c r="A1846">
        <v>133</v>
      </c>
      <c r="B1846">
        <v>19334</v>
      </c>
      <c r="C1846" t="s">
        <v>5621</v>
      </c>
      <c r="D1846" t="s">
        <v>4673</v>
      </c>
      <c r="E1846" t="s">
        <v>3665</v>
      </c>
      <c r="F1846" t="s">
        <v>3735</v>
      </c>
      <c r="G1846">
        <v>5</v>
      </c>
      <c r="H1846">
        <v>0</v>
      </c>
      <c r="I1846" t="s">
        <v>794</v>
      </c>
      <c r="J1846" t="s">
        <v>5622</v>
      </c>
      <c r="M1846" t="s">
        <v>5421</v>
      </c>
      <c r="N1846">
        <v>162511</v>
      </c>
      <c r="O1846" t="b">
        <v>0</v>
      </c>
      <c r="P1846">
        <v>24060</v>
      </c>
      <c r="Q1846" t="s">
        <v>5726</v>
      </c>
      <c r="R1846" t="s">
        <v>3739</v>
      </c>
      <c r="S1846" t="s">
        <v>3740</v>
      </c>
      <c r="T1846" t="s">
        <v>130</v>
      </c>
      <c r="U1846">
        <v>18947485</v>
      </c>
      <c r="V1846" t="s">
        <v>3744</v>
      </c>
      <c r="AB1846" t="s">
        <v>130</v>
      </c>
      <c r="AC1846" t="s">
        <v>125</v>
      </c>
      <c r="AD1846" t="s">
        <v>125</v>
      </c>
      <c r="AE1846" t="s">
        <v>125</v>
      </c>
      <c r="AF1846" t="s">
        <v>125</v>
      </c>
      <c r="AG1846" t="s">
        <v>130</v>
      </c>
    </row>
    <row r="1847" spans="1:33" x14ac:dyDescent="0.2">
      <c r="A1847">
        <v>133</v>
      </c>
      <c r="B1847">
        <v>19334</v>
      </c>
      <c r="C1847" t="s">
        <v>5621</v>
      </c>
      <c r="D1847" t="s">
        <v>4673</v>
      </c>
      <c r="E1847" t="s">
        <v>3665</v>
      </c>
      <c r="F1847" t="s">
        <v>3735</v>
      </c>
      <c r="G1847">
        <v>5</v>
      </c>
      <c r="H1847">
        <v>0</v>
      </c>
      <c r="I1847" t="s">
        <v>794</v>
      </c>
      <c r="J1847" t="s">
        <v>5622</v>
      </c>
      <c r="M1847" t="s">
        <v>5421</v>
      </c>
      <c r="N1847">
        <v>162510</v>
      </c>
      <c r="O1847" t="b">
        <v>0</v>
      </c>
      <c r="P1847">
        <v>24059</v>
      </c>
      <c r="Q1847" t="s">
        <v>5727</v>
      </c>
      <c r="R1847" t="s">
        <v>3739</v>
      </c>
      <c r="S1847" t="s">
        <v>3740</v>
      </c>
      <c r="T1847" t="s">
        <v>130</v>
      </c>
      <c r="U1847">
        <v>18947445</v>
      </c>
      <c r="V1847" t="s">
        <v>3744</v>
      </c>
      <c r="AB1847" t="s">
        <v>130</v>
      </c>
      <c r="AC1847" t="s">
        <v>125</v>
      </c>
      <c r="AD1847" t="s">
        <v>125</v>
      </c>
      <c r="AE1847" t="s">
        <v>125</v>
      </c>
      <c r="AF1847" t="s">
        <v>125</v>
      </c>
      <c r="AG1847" t="s">
        <v>130</v>
      </c>
    </row>
    <row r="1848" spans="1:33" x14ac:dyDescent="0.2">
      <c r="A1848">
        <v>133</v>
      </c>
      <c r="B1848">
        <v>19334</v>
      </c>
      <c r="C1848" t="s">
        <v>5621</v>
      </c>
      <c r="D1848" t="s">
        <v>4673</v>
      </c>
      <c r="E1848" t="s">
        <v>3665</v>
      </c>
      <c r="F1848" t="s">
        <v>3735</v>
      </c>
      <c r="G1848">
        <v>5</v>
      </c>
      <c r="H1848">
        <v>0</v>
      </c>
      <c r="I1848" t="s">
        <v>794</v>
      </c>
      <c r="J1848" t="s">
        <v>5622</v>
      </c>
      <c r="M1848" t="s">
        <v>5421</v>
      </c>
      <c r="N1848">
        <v>162513</v>
      </c>
      <c r="O1848" t="b">
        <v>0</v>
      </c>
      <c r="P1848">
        <v>24062</v>
      </c>
      <c r="Q1848" t="s">
        <v>5728</v>
      </c>
      <c r="R1848" t="s">
        <v>3739</v>
      </c>
      <c r="S1848" t="s">
        <v>3740</v>
      </c>
      <c r="T1848" t="s">
        <v>130</v>
      </c>
      <c r="U1848">
        <v>18947579</v>
      </c>
      <c r="V1848" t="s">
        <v>3892</v>
      </c>
      <c r="X1848">
        <v>8</v>
      </c>
      <c r="Z1848">
        <v>10</v>
      </c>
      <c r="AB1848" t="s">
        <v>130</v>
      </c>
      <c r="AC1848" t="s">
        <v>125</v>
      </c>
      <c r="AD1848" t="s">
        <v>125</v>
      </c>
      <c r="AE1848" t="s">
        <v>125</v>
      </c>
      <c r="AF1848" t="s">
        <v>125</v>
      </c>
      <c r="AG1848" t="s">
        <v>130</v>
      </c>
    </row>
    <row r="1849" spans="1:33" x14ac:dyDescent="0.2">
      <c r="A1849">
        <v>133</v>
      </c>
      <c r="B1849">
        <v>19334</v>
      </c>
      <c r="C1849" t="s">
        <v>5621</v>
      </c>
      <c r="D1849" t="s">
        <v>4673</v>
      </c>
      <c r="E1849" t="s">
        <v>3665</v>
      </c>
      <c r="F1849" t="s">
        <v>3735</v>
      </c>
      <c r="G1849">
        <v>5</v>
      </c>
      <c r="H1849">
        <v>0</v>
      </c>
      <c r="I1849" t="s">
        <v>794</v>
      </c>
      <c r="J1849" t="s">
        <v>5622</v>
      </c>
      <c r="M1849" t="s">
        <v>5421</v>
      </c>
      <c r="N1849">
        <v>162516</v>
      </c>
      <c r="O1849" t="b">
        <v>0</v>
      </c>
      <c r="P1849">
        <v>24065</v>
      </c>
      <c r="Q1849" t="s">
        <v>5729</v>
      </c>
      <c r="R1849" t="s">
        <v>3739</v>
      </c>
      <c r="S1849" t="s">
        <v>3740</v>
      </c>
      <c r="T1849" t="s">
        <v>130</v>
      </c>
      <c r="U1849">
        <v>18947597</v>
      </c>
      <c r="V1849" t="s">
        <v>4833</v>
      </c>
      <c r="X1849">
        <v>0</v>
      </c>
      <c r="Z1849">
        <v>450</v>
      </c>
      <c r="AB1849" t="s">
        <v>130</v>
      </c>
      <c r="AC1849" t="s">
        <v>125</v>
      </c>
      <c r="AD1849" t="s">
        <v>125</v>
      </c>
      <c r="AE1849" t="s">
        <v>125</v>
      </c>
      <c r="AF1849" t="s">
        <v>125</v>
      </c>
      <c r="AG1849" t="s">
        <v>130</v>
      </c>
    </row>
    <row r="1850" spans="1:33" x14ac:dyDescent="0.2">
      <c r="A1850">
        <v>133</v>
      </c>
      <c r="B1850">
        <v>19334</v>
      </c>
      <c r="C1850" t="s">
        <v>5621</v>
      </c>
      <c r="D1850" t="s">
        <v>4673</v>
      </c>
      <c r="E1850" t="s">
        <v>3665</v>
      </c>
      <c r="F1850" t="s">
        <v>3735</v>
      </c>
      <c r="G1850">
        <v>5</v>
      </c>
      <c r="H1850">
        <v>0</v>
      </c>
      <c r="I1850" t="s">
        <v>794</v>
      </c>
      <c r="J1850" t="s">
        <v>5622</v>
      </c>
      <c r="M1850" t="s">
        <v>5421</v>
      </c>
      <c r="N1850">
        <v>162515</v>
      </c>
      <c r="O1850" t="b">
        <v>0</v>
      </c>
      <c r="P1850">
        <v>24064</v>
      </c>
      <c r="Q1850" t="s">
        <v>5730</v>
      </c>
      <c r="R1850" t="s">
        <v>3739</v>
      </c>
      <c r="S1850" t="s">
        <v>3740</v>
      </c>
      <c r="T1850" t="s">
        <v>130</v>
      </c>
      <c r="U1850">
        <v>18947596</v>
      </c>
      <c r="V1850" t="s">
        <v>3744</v>
      </c>
      <c r="AB1850" t="s">
        <v>130</v>
      </c>
      <c r="AC1850" t="s">
        <v>125</v>
      </c>
      <c r="AD1850" t="s">
        <v>125</v>
      </c>
      <c r="AE1850" t="s">
        <v>125</v>
      </c>
      <c r="AF1850" t="s">
        <v>125</v>
      </c>
      <c r="AG1850" t="s">
        <v>130</v>
      </c>
    </row>
    <row r="1851" spans="1:33" x14ac:dyDescent="0.2">
      <c r="A1851">
        <v>133</v>
      </c>
      <c r="B1851">
        <v>19334</v>
      </c>
      <c r="C1851" t="s">
        <v>5621</v>
      </c>
      <c r="D1851" t="s">
        <v>4673</v>
      </c>
      <c r="E1851" t="s">
        <v>3665</v>
      </c>
      <c r="F1851" t="s">
        <v>3735</v>
      </c>
      <c r="G1851">
        <v>5</v>
      </c>
      <c r="H1851">
        <v>0</v>
      </c>
      <c r="I1851" t="s">
        <v>794</v>
      </c>
      <c r="J1851" t="s">
        <v>5622</v>
      </c>
      <c r="M1851" t="s">
        <v>5421</v>
      </c>
      <c r="N1851">
        <v>162514</v>
      </c>
      <c r="O1851" t="b">
        <v>0</v>
      </c>
      <c r="P1851">
        <v>24063</v>
      </c>
      <c r="Q1851" t="s">
        <v>5731</v>
      </c>
      <c r="R1851" t="s">
        <v>3739</v>
      </c>
      <c r="S1851" t="s">
        <v>3740</v>
      </c>
      <c r="T1851" t="s">
        <v>130</v>
      </c>
      <c r="U1851">
        <v>18947595</v>
      </c>
      <c r="V1851" t="s">
        <v>3744</v>
      </c>
      <c r="AB1851" t="s">
        <v>130</v>
      </c>
      <c r="AC1851" t="s">
        <v>125</v>
      </c>
      <c r="AD1851" t="s">
        <v>125</v>
      </c>
      <c r="AE1851" t="s">
        <v>125</v>
      </c>
      <c r="AF1851" t="s">
        <v>125</v>
      </c>
      <c r="AG1851" t="s">
        <v>130</v>
      </c>
    </row>
    <row r="1852" spans="1:33" x14ac:dyDescent="0.2">
      <c r="A1852">
        <v>133</v>
      </c>
      <c r="B1852">
        <v>19334</v>
      </c>
      <c r="C1852" t="s">
        <v>5621</v>
      </c>
      <c r="D1852" t="s">
        <v>4673</v>
      </c>
      <c r="E1852" t="s">
        <v>3665</v>
      </c>
      <c r="F1852" t="s">
        <v>3735</v>
      </c>
      <c r="G1852">
        <v>5</v>
      </c>
      <c r="H1852">
        <v>0</v>
      </c>
      <c r="I1852" t="s">
        <v>794</v>
      </c>
      <c r="J1852" t="s">
        <v>5622</v>
      </c>
      <c r="M1852" t="s">
        <v>5421</v>
      </c>
      <c r="N1852">
        <v>162519</v>
      </c>
      <c r="O1852" t="b">
        <v>0</v>
      </c>
      <c r="P1852">
        <v>24068</v>
      </c>
      <c r="Q1852" t="s">
        <v>5732</v>
      </c>
      <c r="R1852" t="s">
        <v>3739</v>
      </c>
      <c r="S1852" t="s">
        <v>3740</v>
      </c>
      <c r="T1852" t="s">
        <v>130</v>
      </c>
      <c r="U1852">
        <v>18947680</v>
      </c>
      <c r="V1852" t="s">
        <v>4833</v>
      </c>
      <c r="X1852">
        <v>0</v>
      </c>
      <c r="Z1852">
        <v>450</v>
      </c>
      <c r="AB1852" t="s">
        <v>130</v>
      </c>
      <c r="AC1852" t="s">
        <v>125</v>
      </c>
      <c r="AD1852" t="s">
        <v>125</v>
      </c>
      <c r="AE1852" t="s">
        <v>125</v>
      </c>
      <c r="AF1852" t="s">
        <v>125</v>
      </c>
      <c r="AG1852" t="s">
        <v>130</v>
      </c>
    </row>
    <row r="1853" spans="1:33" x14ac:dyDescent="0.2">
      <c r="A1853">
        <v>133</v>
      </c>
      <c r="B1853">
        <v>19334</v>
      </c>
      <c r="C1853" t="s">
        <v>5621</v>
      </c>
      <c r="D1853" t="s">
        <v>4673</v>
      </c>
      <c r="E1853" t="s">
        <v>3665</v>
      </c>
      <c r="F1853" t="s">
        <v>3735</v>
      </c>
      <c r="G1853">
        <v>5</v>
      </c>
      <c r="H1853">
        <v>0</v>
      </c>
      <c r="I1853" t="s">
        <v>794</v>
      </c>
      <c r="J1853" t="s">
        <v>5622</v>
      </c>
      <c r="M1853" t="s">
        <v>5421</v>
      </c>
      <c r="N1853">
        <v>162518</v>
      </c>
      <c r="O1853" t="b">
        <v>0</v>
      </c>
      <c r="P1853">
        <v>24067</v>
      </c>
      <c r="Q1853" t="s">
        <v>5733</v>
      </c>
      <c r="R1853" t="s">
        <v>3739</v>
      </c>
      <c r="S1853" t="s">
        <v>3740</v>
      </c>
      <c r="T1853" t="s">
        <v>130</v>
      </c>
      <c r="U1853">
        <v>18947663</v>
      </c>
      <c r="V1853" t="s">
        <v>3744</v>
      </c>
      <c r="AB1853" t="s">
        <v>130</v>
      </c>
      <c r="AC1853" t="s">
        <v>125</v>
      </c>
      <c r="AD1853" t="s">
        <v>125</v>
      </c>
      <c r="AE1853" t="s">
        <v>125</v>
      </c>
      <c r="AF1853" t="s">
        <v>125</v>
      </c>
      <c r="AG1853" t="s">
        <v>130</v>
      </c>
    </row>
    <row r="1854" spans="1:33" x14ac:dyDescent="0.2">
      <c r="A1854">
        <v>133</v>
      </c>
      <c r="B1854">
        <v>19334</v>
      </c>
      <c r="C1854" t="s">
        <v>5621</v>
      </c>
      <c r="D1854" t="s">
        <v>4673</v>
      </c>
      <c r="E1854" t="s">
        <v>3665</v>
      </c>
      <c r="F1854" t="s">
        <v>3735</v>
      </c>
      <c r="G1854">
        <v>5</v>
      </c>
      <c r="H1854">
        <v>0</v>
      </c>
      <c r="I1854" t="s">
        <v>794</v>
      </c>
      <c r="J1854" t="s">
        <v>5622</v>
      </c>
      <c r="M1854" t="s">
        <v>5421</v>
      </c>
      <c r="N1854">
        <v>162517</v>
      </c>
      <c r="O1854" t="b">
        <v>0</v>
      </c>
      <c r="P1854">
        <v>24066</v>
      </c>
      <c r="Q1854" t="s">
        <v>5734</v>
      </c>
      <c r="R1854" t="s">
        <v>3739</v>
      </c>
      <c r="S1854" t="s">
        <v>3740</v>
      </c>
      <c r="T1854" t="s">
        <v>130</v>
      </c>
      <c r="U1854">
        <v>18947640</v>
      </c>
      <c r="V1854" t="s">
        <v>3744</v>
      </c>
      <c r="AB1854" t="s">
        <v>130</v>
      </c>
      <c r="AC1854" t="s">
        <v>125</v>
      </c>
      <c r="AD1854" t="s">
        <v>125</v>
      </c>
      <c r="AE1854" t="s">
        <v>125</v>
      </c>
      <c r="AF1854" t="s">
        <v>125</v>
      </c>
      <c r="AG1854" t="s">
        <v>130</v>
      </c>
    </row>
    <row r="1855" spans="1:33" x14ac:dyDescent="0.2">
      <c r="A1855">
        <v>133</v>
      </c>
      <c r="B1855">
        <v>19334</v>
      </c>
      <c r="C1855" t="s">
        <v>5621</v>
      </c>
      <c r="D1855" t="s">
        <v>4673</v>
      </c>
      <c r="E1855" t="s">
        <v>3665</v>
      </c>
      <c r="F1855" t="s">
        <v>3735</v>
      </c>
      <c r="G1855">
        <v>5</v>
      </c>
      <c r="H1855">
        <v>0</v>
      </c>
      <c r="I1855" t="s">
        <v>794</v>
      </c>
      <c r="J1855" t="s">
        <v>5622</v>
      </c>
      <c r="M1855" t="s">
        <v>5421</v>
      </c>
      <c r="N1855">
        <v>162522</v>
      </c>
      <c r="O1855" t="b">
        <v>0</v>
      </c>
      <c r="P1855">
        <v>24071</v>
      </c>
      <c r="Q1855" t="s">
        <v>5735</v>
      </c>
      <c r="R1855" t="s">
        <v>3739</v>
      </c>
      <c r="S1855" t="s">
        <v>3740</v>
      </c>
      <c r="T1855" t="s">
        <v>130</v>
      </c>
      <c r="U1855">
        <v>18947743</v>
      </c>
      <c r="V1855" t="s">
        <v>4833</v>
      </c>
      <c r="X1855">
        <v>0</v>
      </c>
      <c r="Z1855">
        <v>450</v>
      </c>
      <c r="AB1855" t="s">
        <v>130</v>
      </c>
      <c r="AC1855" t="s">
        <v>125</v>
      </c>
      <c r="AD1855" t="s">
        <v>125</v>
      </c>
      <c r="AE1855" t="s">
        <v>125</v>
      </c>
      <c r="AF1855" t="s">
        <v>125</v>
      </c>
      <c r="AG1855" t="s">
        <v>130</v>
      </c>
    </row>
    <row r="1856" spans="1:33" x14ac:dyDescent="0.2">
      <c r="A1856">
        <v>133</v>
      </c>
      <c r="B1856">
        <v>19334</v>
      </c>
      <c r="C1856" t="s">
        <v>5621</v>
      </c>
      <c r="D1856" t="s">
        <v>4673</v>
      </c>
      <c r="E1856" t="s">
        <v>3665</v>
      </c>
      <c r="F1856" t="s">
        <v>3735</v>
      </c>
      <c r="G1856">
        <v>5</v>
      </c>
      <c r="H1856">
        <v>0</v>
      </c>
      <c r="I1856" t="s">
        <v>794</v>
      </c>
      <c r="J1856" t="s">
        <v>5622</v>
      </c>
      <c r="M1856" t="s">
        <v>5421</v>
      </c>
      <c r="N1856">
        <v>162521</v>
      </c>
      <c r="O1856" t="b">
        <v>0</v>
      </c>
      <c r="P1856">
        <v>24070</v>
      </c>
      <c r="Q1856" t="s">
        <v>5736</v>
      </c>
      <c r="R1856" t="s">
        <v>3739</v>
      </c>
      <c r="S1856" t="s">
        <v>3740</v>
      </c>
      <c r="T1856" t="s">
        <v>130</v>
      </c>
      <c r="U1856">
        <v>18947702</v>
      </c>
      <c r="V1856" t="s">
        <v>3744</v>
      </c>
      <c r="AB1856" t="s">
        <v>130</v>
      </c>
      <c r="AC1856" t="s">
        <v>125</v>
      </c>
      <c r="AD1856" t="s">
        <v>125</v>
      </c>
      <c r="AE1856" t="s">
        <v>125</v>
      </c>
      <c r="AF1856" t="s">
        <v>125</v>
      </c>
      <c r="AG1856" t="s">
        <v>130</v>
      </c>
    </row>
    <row r="1857" spans="1:33" x14ac:dyDescent="0.2">
      <c r="A1857">
        <v>133</v>
      </c>
      <c r="B1857">
        <v>19334</v>
      </c>
      <c r="C1857" t="s">
        <v>5621</v>
      </c>
      <c r="D1857" t="s">
        <v>4673</v>
      </c>
      <c r="E1857" t="s">
        <v>3665</v>
      </c>
      <c r="F1857" t="s">
        <v>3735</v>
      </c>
      <c r="G1857">
        <v>5</v>
      </c>
      <c r="H1857">
        <v>0</v>
      </c>
      <c r="I1857" t="s">
        <v>794</v>
      </c>
      <c r="J1857" t="s">
        <v>5622</v>
      </c>
      <c r="M1857" t="s">
        <v>5421</v>
      </c>
      <c r="N1857">
        <v>162520</v>
      </c>
      <c r="O1857" t="b">
        <v>0</v>
      </c>
      <c r="P1857">
        <v>24069</v>
      </c>
      <c r="Q1857" t="s">
        <v>5737</v>
      </c>
      <c r="R1857" t="s">
        <v>3739</v>
      </c>
      <c r="S1857" t="s">
        <v>3740</v>
      </c>
      <c r="T1857" t="s">
        <v>130</v>
      </c>
      <c r="U1857">
        <v>18947683</v>
      </c>
      <c r="V1857" t="s">
        <v>3744</v>
      </c>
      <c r="AB1857" t="s">
        <v>130</v>
      </c>
      <c r="AC1857" t="s">
        <v>125</v>
      </c>
      <c r="AD1857" t="s">
        <v>125</v>
      </c>
      <c r="AE1857" t="s">
        <v>125</v>
      </c>
      <c r="AF1857" t="s">
        <v>125</v>
      </c>
      <c r="AG1857" t="s">
        <v>130</v>
      </c>
    </row>
    <row r="1858" spans="1:33" x14ac:dyDescent="0.2">
      <c r="A1858">
        <v>133</v>
      </c>
      <c r="B1858">
        <v>19334</v>
      </c>
      <c r="C1858" t="s">
        <v>5621</v>
      </c>
      <c r="D1858" t="s">
        <v>4673</v>
      </c>
      <c r="E1858" t="s">
        <v>3665</v>
      </c>
      <c r="F1858" t="s">
        <v>3735</v>
      </c>
      <c r="G1858">
        <v>5</v>
      </c>
      <c r="H1858">
        <v>0</v>
      </c>
      <c r="I1858" t="s">
        <v>794</v>
      </c>
      <c r="J1858" t="s">
        <v>5622</v>
      </c>
      <c r="M1858" t="s">
        <v>5421</v>
      </c>
      <c r="N1858">
        <v>162528</v>
      </c>
      <c r="O1858" t="b">
        <v>0</v>
      </c>
      <c r="P1858">
        <v>24077</v>
      </c>
      <c r="Q1858" t="s">
        <v>5738</v>
      </c>
      <c r="R1858" t="s">
        <v>3739</v>
      </c>
      <c r="S1858" t="s">
        <v>3740</v>
      </c>
      <c r="T1858" t="s">
        <v>130</v>
      </c>
      <c r="U1858">
        <v>18947943</v>
      </c>
      <c r="V1858" t="s">
        <v>3834</v>
      </c>
      <c r="X1858">
        <v>30</v>
      </c>
      <c r="Z1858">
        <v>50</v>
      </c>
      <c r="AB1858" t="s">
        <v>130</v>
      </c>
      <c r="AC1858" t="s">
        <v>125</v>
      </c>
      <c r="AD1858" t="s">
        <v>125</v>
      </c>
      <c r="AE1858" t="s">
        <v>125</v>
      </c>
      <c r="AF1858" t="s">
        <v>125</v>
      </c>
      <c r="AG1858" t="s">
        <v>130</v>
      </c>
    </row>
    <row r="1859" spans="1:33" x14ac:dyDescent="0.2">
      <c r="A1859">
        <v>133</v>
      </c>
      <c r="B1859">
        <v>19334</v>
      </c>
      <c r="C1859" t="s">
        <v>5621</v>
      </c>
      <c r="D1859" t="s">
        <v>4673</v>
      </c>
      <c r="E1859" t="s">
        <v>3665</v>
      </c>
      <c r="F1859" t="s">
        <v>3735</v>
      </c>
      <c r="G1859">
        <v>5</v>
      </c>
      <c r="H1859">
        <v>0</v>
      </c>
      <c r="I1859" t="s">
        <v>794</v>
      </c>
      <c r="J1859" t="s">
        <v>5622</v>
      </c>
      <c r="M1859" t="s">
        <v>5421</v>
      </c>
      <c r="N1859">
        <v>162526</v>
      </c>
      <c r="O1859" t="b">
        <v>0</v>
      </c>
      <c r="P1859">
        <v>24075</v>
      </c>
      <c r="Q1859" t="s">
        <v>5739</v>
      </c>
      <c r="R1859" t="s">
        <v>3739</v>
      </c>
      <c r="S1859" t="s">
        <v>3740</v>
      </c>
      <c r="T1859" t="s">
        <v>130</v>
      </c>
      <c r="U1859">
        <v>18947886</v>
      </c>
      <c r="V1859" t="s">
        <v>5740</v>
      </c>
      <c r="X1859">
        <v>0</v>
      </c>
      <c r="Z1859">
        <v>550</v>
      </c>
      <c r="AB1859" t="s">
        <v>130</v>
      </c>
      <c r="AC1859" t="s">
        <v>125</v>
      </c>
      <c r="AD1859" t="s">
        <v>125</v>
      </c>
      <c r="AE1859" t="s">
        <v>125</v>
      </c>
      <c r="AF1859" t="s">
        <v>125</v>
      </c>
      <c r="AG1859" t="s">
        <v>130</v>
      </c>
    </row>
    <row r="1860" spans="1:33" x14ac:dyDescent="0.2">
      <c r="A1860">
        <v>133</v>
      </c>
      <c r="B1860">
        <v>19334</v>
      </c>
      <c r="C1860" t="s">
        <v>5621</v>
      </c>
      <c r="D1860" t="s">
        <v>4673</v>
      </c>
      <c r="E1860" t="s">
        <v>3665</v>
      </c>
      <c r="F1860" t="s">
        <v>3735</v>
      </c>
      <c r="G1860">
        <v>5</v>
      </c>
      <c r="H1860">
        <v>0</v>
      </c>
      <c r="I1860" t="s">
        <v>794</v>
      </c>
      <c r="J1860" t="s">
        <v>5622</v>
      </c>
      <c r="M1860" t="s">
        <v>5421</v>
      </c>
      <c r="N1860">
        <v>162524</v>
      </c>
      <c r="O1860" t="b">
        <v>0</v>
      </c>
      <c r="P1860">
        <v>24073</v>
      </c>
      <c r="Q1860" t="s">
        <v>5741</v>
      </c>
      <c r="R1860" t="s">
        <v>3739</v>
      </c>
      <c r="S1860" t="s">
        <v>3740</v>
      </c>
      <c r="T1860" t="s">
        <v>130</v>
      </c>
      <c r="U1860">
        <v>18947779</v>
      </c>
      <c r="V1860" t="s">
        <v>3744</v>
      </c>
      <c r="AB1860" t="s">
        <v>130</v>
      </c>
      <c r="AC1860" t="s">
        <v>125</v>
      </c>
      <c r="AD1860" t="s">
        <v>125</v>
      </c>
      <c r="AE1860" t="s">
        <v>125</v>
      </c>
      <c r="AF1860" t="s">
        <v>125</v>
      </c>
      <c r="AG1860" t="s">
        <v>130</v>
      </c>
    </row>
    <row r="1861" spans="1:33" x14ac:dyDescent="0.2">
      <c r="A1861">
        <v>133</v>
      </c>
      <c r="B1861">
        <v>19334</v>
      </c>
      <c r="C1861" t="s">
        <v>5621</v>
      </c>
      <c r="D1861" t="s">
        <v>4673</v>
      </c>
      <c r="E1861" t="s">
        <v>3665</v>
      </c>
      <c r="F1861" t="s">
        <v>3735</v>
      </c>
      <c r="G1861">
        <v>5</v>
      </c>
      <c r="H1861">
        <v>0</v>
      </c>
      <c r="I1861" t="s">
        <v>794</v>
      </c>
      <c r="J1861" t="s">
        <v>5622</v>
      </c>
      <c r="M1861" t="s">
        <v>5421</v>
      </c>
      <c r="N1861">
        <v>162523</v>
      </c>
      <c r="O1861" t="b">
        <v>0</v>
      </c>
      <c r="P1861">
        <v>24072</v>
      </c>
      <c r="Q1861" t="s">
        <v>5742</v>
      </c>
      <c r="R1861" t="s">
        <v>3739</v>
      </c>
      <c r="S1861" t="s">
        <v>3740</v>
      </c>
      <c r="T1861" t="s">
        <v>130</v>
      </c>
      <c r="U1861">
        <v>18947775</v>
      </c>
      <c r="V1861" t="s">
        <v>3744</v>
      </c>
      <c r="AB1861" t="s">
        <v>130</v>
      </c>
      <c r="AC1861" t="s">
        <v>125</v>
      </c>
      <c r="AD1861" t="s">
        <v>125</v>
      </c>
      <c r="AE1861" t="s">
        <v>125</v>
      </c>
      <c r="AF1861" t="s">
        <v>125</v>
      </c>
      <c r="AG1861" t="s">
        <v>130</v>
      </c>
    </row>
    <row r="1862" spans="1:33" x14ac:dyDescent="0.2">
      <c r="A1862">
        <v>133</v>
      </c>
      <c r="B1862">
        <v>19334</v>
      </c>
      <c r="C1862" t="s">
        <v>5621</v>
      </c>
      <c r="D1862" t="s">
        <v>4673</v>
      </c>
      <c r="E1862" t="s">
        <v>3665</v>
      </c>
      <c r="F1862" t="s">
        <v>3735</v>
      </c>
      <c r="G1862">
        <v>5</v>
      </c>
      <c r="H1862">
        <v>0</v>
      </c>
      <c r="I1862" t="s">
        <v>794</v>
      </c>
      <c r="J1862" t="s">
        <v>5622</v>
      </c>
      <c r="M1862" t="s">
        <v>5421</v>
      </c>
      <c r="N1862">
        <v>162527</v>
      </c>
      <c r="O1862" t="b">
        <v>0</v>
      </c>
      <c r="P1862">
        <v>24076</v>
      </c>
      <c r="Q1862" t="s">
        <v>5743</v>
      </c>
      <c r="R1862" t="s">
        <v>3739</v>
      </c>
      <c r="S1862" t="s">
        <v>3740</v>
      </c>
      <c r="T1862" t="s">
        <v>130</v>
      </c>
      <c r="U1862">
        <v>18947942</v>
      </c>
      <c r="V1862" t="s">
        <v>5744</v>
      </c>
      <c r="X1862">
        <v>0</v>
      </c>
      <c r="Z1862">
        <v>30</v>
      </c>
      <c r="AB1862" t="s">
        <v>130</v>
      </c>
      <c r="AC1862" t="s">
        <v>125</v>
      </c>
      <c r="AD1862" t="s">
        <v>125</v>
      </c>
      <c r="AE1862" t="s">
        <v>125</v>
      </c>
      <c r="AF1862" t="s">
        <v>125</v>
      </c>
      <c r="AG1862" t="s">
        <v>130</v>
      </c>
    </row>
    <row r="1863" spans="1:33" x14ac:dyDescent="0.2">
      <c r="A1863">
        <v>133</v>
      </c>
      <c r="B1863">
        <v>19334</v>
      </c>
      <c r="C1863" t="s">
        <v>5621</v>
      </c>
      <c r="D1863" t="s">
        <v>4673</v>
      </c>
      <c r="E1863" t="s">
        <v>3665</v>
      </c>
      <c r="F1863" t="s">
        <v>3735</v>
      </c>
      <c r="G1863">
        <v>5</v>
      </c>
      <c r="H1863">
        <v>0</v>
      </c>
      <c r="I1863" t="s">
        <v>794</v>
      </c>
      <c r="J1863" t="s">
        <v>5622</v>
      </c>
      <c r="M1863" t="s">
        <v>5421</v>
      </c>
      <c r="N1863">
        <v>162525</v>
      </c>
      <c r="O1863" t="b">
        <v>0</v>
      </c>
      <c r="P1863">
        <v>24074</v>
      </c>
      <c r="Q1863" t="s">
        <v>5745</v>
      </c>
      <c r="R1863" t="s">
        <v>3739</v>
      </c>
      <c r="S1863" t="s">
        <v>3740</v>
      </c>
      <c r="T1863" t="s">
        <v>130</v>
      </c>
      <c r="U1863">
        <v>18947885</v>
      </c>
      <c r="V1863" t="s">
        <v>5746</v>
      </c>
      <c r="X1863">
        <v>20</v>
      </c>
      <c r="Z1863">
        <v>45</v>
      </c>
      <c r="AB1863" t="s">
        <v>130</v>
      </c>
      <c r="AC1863" t="s">
        <v>125</v>
      </c>
      <c r="AD1863" t="s">
        <v>125</v>
      </c>
      <c r="AE1863" t="s">
        <v>125</v>
      </c>
      <c r="AF1863" t="s">
        <v>125</v>
      </c>
      <c r="AG1863" t="s">
        <v>130</v>
      </c>
    </row>
    <row r="1864" spans="1:33" x14ac:dyDescent="0.2">
      <c r="A1864">
        <v>133</v>
      </c>
      <c r="B1864">
        <v>19334</v>
      </c>
      <c r="C1864" t="s">
        <v>5621</v>
      </c>
      <c r="D1864" t="s">
        <v>4673</v>
      </c>
      <c r="E1864" t="s">
        <v>3665</v>
      </c>
      <c r="F1864" t="s">
        <v>3735</v>
      </c>
      <c r="G1864">
        <v>5</v>
      </c>
      <c r="H1864">
        <v>0</v>
      </c>
      <c r="I1864" t="s">
        <v>794</v>
      </c>
      <c r="J1864" t="s">
        <v>5622</v>
      </c>
      <c r="M1864" t="s">
        <v>5421</v>
      </c>
      <c r="N1864">
        <v>162530</v>
      </c>
      <c r="O1864" t="b">
        <v>0</v>
      </c>
      <c r="P1864">
        <v>24079</v>
      </c>
      <c r="Q1864" t="s">
        <v>5747</v>
      </c>
      <c r="R1864" t="s">
        <v>3827</v>
      </c>
      <c r="S1864" t="s">
        <v>3828</v>
      </c>
      <c r="T1864" t="s">
        <v>125</v>
      </c>
      <c r="U1864">
        <v>18947980</v>
      </c>
      <c r="V1864" t="s">
        <v>5647</v>
      </c>
      <c r="X1864">
        <v>1</v>
      </c>
      <c r="Z1864">
        <v>2</v>
      </c>
      <c r="AB1864" t="s">
        <v>130</v>
      </c>
      <c r="AC1864" t="s">
        <v>125</v>
      </c>
      <c r="AD1864" t="s">
        <v>125</v>
      </c>
      <c r="AE1864" t="s">
        <v>125</v>
      </c>
      <c r="AF1864" t="s">
        <v>125</v>
      </c>
      <c r="AG1864" t="s">
        <v>130</v>
      </c>
    </row>
    <row r="1865" spans="1:33" x14ac:dyDescent="0.2">
      <c r="A1865">
        <v>133</v>
      </c>
      <c r="B1865">
        <v>19334</v>
      </c>
      <c r="C1865" t="s">
        <v>5621</v>
      </c>
      <c r="D1865" t="s">
        <v>4673</v>
      </c>
      <c r="E1865" t="s">
        <v>3665</v>
      </c>
      <c r="F1865" t="s">
        <v>3735</v>
      </c>
      <c r="G1865">
        <v>5</v>
      </c>
      <c r="H1865">
        <v>0</v>
      </c>
      <c r="I1865" t="s">
        <v>794</v>
      </c>
      <c r="J1865" t="s">
        <v>5622</v>
      </c>
      <c r="M1865" t="s">
        <v>5421</v>
      </c>
      <c r="N1865">
        <v>162529</v>
      </c>
      <c r="O1865" t="b">
        <v>0</v>
      </c>
      <c r="P1865">
        <v>24078</v>
      </c>
      <c r="Q1865" t="s">
        <v>5748</v>
      </c>
      <c r="R1865" t="s">
        <v>3739</v>
      </c>
      <c r="S1865" t="s">
        <v>3740</v>
      </c>
      <c r="T1865" t="s">
        <v>130</v>
      </c>
      <c r="U1865">
        <v>18947975</v>
      </c>
      <c r="V1865" t="s">
        <v>3759</v>
      </c>
      <c r="X1865">
        <v>0</v>
      </c>
      <c r="Z1865">
        <v>120</v>
      </c>
      <c r="AB1865" t="s">
        <v>130</v>
      </c>
      <c r="AC1865" t="s">
        <v>125</v>
      </c>
      <c r="AD1865" t="s">
        <v>125</v>
      </c>
      <c r="AE1865" t="s">
        <v>125</v>
      </c>
      <c r="AF1865" t="s">
        <v>125</v>
      </c>
      <c r="AG1865" t="s">
        <v>130</v>
      </c>
    </row>
    <row r="1866" spans="1:33" x14ac:dyDescent="0.2">
      <c r="A1866">
        <v>133</v>
      </c>
      <c r="B1866">
        <v>19334</v>
      </c>
      <c r="C1866" t="s">
        <v>5621</v>
      </c>
      <c r="D1866" t="s">
        <v>4673</v>
      </c>
      <c r="E1866" t="s">
        <v>3665</v>
      </c>
      <c r="F1866" t="s">
        <v>3735</v>
      </c>
      <c r="G1866">
        <v>5</v>
      </c>
      <c r="H1866">
        <v>0</v>
      </c>
      <c r="I1866" t="s">
        <v>794</v>
      </c>
      <c r="J1866" t="s">
        <v>5622</v>
      </c>
      <c r="M1866" t="s">
        <v>5421</v>
      </c>
      <c r="N1866">
        <v>162533</v>
      </c>
      <c r="O1866" t="b">
        <v>0</v>
      </c>
      <c r="P1866">
        <v>24082</v>
      </c>
      <c r="Q1866" t="s">
        <v>5749</v>
      </c>
      <c r="R1866" t="s">
        <v>3739</v>
      </c>
      <c r="S1866" t="s">
        <v>3740</v>
      </c>
      <c r="T1866" t="s">
        <v>130</v>
      </c>
      <c r="U1866">
        <v>18948084</v>
      </c>
      <c r="V1866" t="s">
        <v>4833</v>
      </c>
      <c r="X1866">
        <v>0</v>
      </c>
      <c r="Z1866">
        <v>450</v>
      </c>
      <c r="AB1866" t="s">
        <v>130</v>
      </c>
      <c r="AC1866" t="s">
        <v>125</v>
      </c>
      <c r="AD1866" t="s">
        <v>125</v>
      </c>
      <c r="AE1866" t="s">
        <v>125</v>
      </c>
      <c r="AF1866" t="s">
        <v>125</v>
      </c>
      <c r="AG1866" t="s">
        <v>130</v>
      </c>
    </row>
    <row r="1867" spans="1:33" x14ac:dyDescent="0.2">
      <c r="A1867">
        <v>133</v>
      </c>
      <c r="B1867">
        <v>19334</v>
      </c>
      <c r="C1867" t="s">
        <v>5621</v>
      </c>
      <c r="D1867" t="s">
        <v>4673</v>
      </c>
      <c r="E1867" t="s">
        <v>3665</v>
      </c>
      <c r="F1867" t="s">
        <v>3735</v>
      </c>
      <c r="G1867">
        <v>5</v>
      </c>
      <c r="H1867">
        <v>0</v>
      </c>
      <c r="I1867" t="s">
        <v>794</v>
      </c>
      <c r="J1867" t="s">
        <v>5622</v>
      </c>
      <c r="M1867" t="s">
        <v>5421</v>
      </c>
      <c r="N1867">
        <v>162532</v>
      </c>
      <c r="O1867" t="b">
        <v>0</v>
      </c>
      <c r="P1867">
        <v>24081</v>
      </c>
      <c r="Q1867" t="s">
        <v>5750</v>
      </c>
      <c r="R1867" t="s">
        <v>3739</v>
      </c>
      <c r="S1867" t="s">
        <v>3740</v>
      </c>
      <c r="T1867" t="s">
        <v>130</v>
      </c>
      <c r="U1867">
        <v>18948010</v>
      </c>
      <c r="V1867" t="s">
        <v>3744</v>
      </c>
      <c r="AB1867" t="s">
        <v>130</v>
      </c>
      <c r="AC1867" t="s">
        <v>125</v>
      </c>
      <c r="AD1867" t="s">
        <v>125</v>
      </c>
      <c r="AE1867" t="s">
        <v>125</v>
      </c>
      <c r="AF1867" t="s">
        <v>125</v>
      </c>
      <c r="AG1867" t="s">
        <v>130</v>
      </c>
    </row>
    <row r="1868" spans="1:33" x14ac:dyDescent="0.2">
      <c r="A1868">
        <v>133</v>
      </c>
      <c r="B1868">
        <v>19334</v>
      </c>
      <c r="C1868" t="s">
        <v>5621</v>
      </c>
      <c r="D1868" t="s">
        <v>4673</v>
      </c>
      <c r="E1868" t="s">
        <v>3665</v>
      </c>
      <c r="F1868" t="s">
        <v>3735</v>
      </c>
      <c r="G1868">
        <v>5</v>
      </c>
      <c r="H1868">
        <v>0</v>
      </c>
      <c r="I1868" t="s">
        <v>794</v>
      </c>
      <c r="J1868" t="s">
        <v>5622</v>
      </c>
      <c r="M1868" t="s">
        <v>5421</v>
      </c>
      <c r="N1868">
        <v>162531</v>
      </c>
      <c r="O1868" t="b">
        <v>0</v>
      </c>
      <c r="P1868">
        <v>24080</v>
      </c>
      <c r="Q1868" t="s">
        <v>5751</v>
      </c>
      <c r="R1868" t="s">
        <v>3739</v>
      </c>
      <c r="S1868" t="s">
        <v>3740</v>
      </c>
      <c r="T1868" t="s">
        <v>130</v>
      </c>
      <c r="U1868">
        <v>18948009</v>
      </c>
      <c r="V1868" t="s">
        <v>3744</v>
      </c>
      <c r="AB1868" t="s">
        <v>130</v>
      </c>
      <c r="AC1868" t="s">
        <v>125</v>
      </c>
      <c r="AD1868" t="s">
        <v>125</v>
      </c>
      <c r="AE1868" t="s">
        <v>125</v>
      </c>
      <c r="AF1868" t="s">
        <v>125</v>
      </c>
      <c r="AG1868" t="s">
        <v>130</v>
      </c>
    </row>
    <row r="1869" spans="1:33" x14ac:dyDescent="0.2">
      <c r="A1869">
        <v>133</v>
      </c>
      <c r="B1869">
        <v>19334</v>
      </c>
      <c r="C1869" t="s">
        <v>5621</v>
      </c>
      <c r="D1869" t="s">
        <v>4673</v>
      </c>
      <c r="E1869" t="s">
        <v>3665</v>
      </c>
      <c r="F1869" t="s">
        <v>3735</v>
      </c>
      <c r="G1869">
        <v>5</v>
      </c>
      <c r="H1869">
        <v>0</v>
      </c>
      <c r="I1869" t="s">
        <v>794</v>
      </c>
      <c r="J1869" t="s">
        <v>5622</v>
      </c>
      <c r="M1869" t="s">
        <v>5421</v>
      </c>
      <c r="N1869">
        <v>162537</v>
      </c>
      <c r="O1869" t="b">
        <v>0</v>
      </c>
      <c r="P1869">
        <v>24086</v>
      </c>
      <c r="Q1869" t="s">
        <v>5752</v>
      </c>
      <c r="R1869" t="s">
        <v>3739</v>
      </c>
      <c r="S1869" t="s">
        <v>3740</v>
      </c>
      <c r="T1869" t="s">
        <v>130</v>
      </c>
      <c r="U1869">
        <v>18948152</v>
      </c>
      <c r="V1869" t="s">
        <v>5740</v>
      </c>
      <c r="X1869">
        <v>0</v>
      </c>
      <c r="Z1869">
        <v>550</v>
      </c>
      <c r="AB1869" t="s">
        <v>130</v>
      </c>
      <c r="AC1869" t="s">
        <v>125</v>
      </c>
      <c r="AD1869" t="s">
        <v>125</v>
      </c>
      <c r="AE1869" t="s">
        <v>125</v>
      </c>
      <c r="AF1869" t="s">
        <v>125</v>
      </c>
      <c r="AG1869" t="s">
        <v>130</v>
      </c>
    </row>
    <row r="1870" spans="1:33" x14ac:dyDescent="0.2">
      <c r="A1870">
        <v>133</v>
      </c>
      <c r="B1870">
        <v>19334</v>
      </c>
      <c r="C1870" t="s">
        <v>5621</v>
      </c>
      <c r="D1870" t="s">
        <v>4673</v>
      </c>
      <c r="E1870" t="s">
        <v>3665</v>
      </c>
      <c r="F1870" t="s">
        <v>3735</v>
      </c>
      <c r="G1870">
        <v>5</v>
      </c>
      <c r="H1870">
        <v>0</v>
      </c>
      <c r="I1870" t="s">
        <v>794</v>
      </c>
      <c r="J1870" t="s">
        <v>5622</v>
      </c>
      <c r="M1870" t="s">
        <v>5421</v>
      </c>
      <c r="N1870">
        <v>162535</v>
      </c>
      <c r="O1870" t="b">
        <v>0</v>
      </c>
      <c r="P1870">
        <v>24084</v>
      </c>
      <c r="Q1870" t="s">
        <v>5753</v>
      </c>
      <c r="R1870" t="s">
        <v>3739</v>
      </c>
      <c r="S1870" t="s">
        <v>3740</v>
      </c>
      <c r="T1870" t="s">
        <v>130</v>
      </c>
      <c r="U1870">
        <v>18948088</v>
      </c>
      <c r="V1870" t="s">
        <v>3744</v>
      </c>
      <c r="AB1870" t="s">
        <v>130</v>
      </c>
      <c r="AC1870" t="s">
        <v>125</v>
      </c>
      <c r="AD1870" t="s">
        <v>125</v>
      </c>
      <c r="AE1870" t="s">
        <v>125</v>
      </c>
      <c r="AF1870" t="s">
        <v>125</v>
      </c>
      <c r="AG1870" t="s">
        <v>130</v>
      </c>
    </row>
    <row r="1871" spans="1:33" x14ac:dyDescent="0.2">
      <c r="A1871">
        <v>133</v>
      </c>
      <c r="B1871">
        <v>19334</v>
      </c>
      <c r="C1871" t="s">
        <v>5621</v>
      </c>
      <c r="D1871" t="s">
        <v>4673</v>
      </c>
      <c r="E1871" t="s">
        <v>3665</v>
      </c>
      <c r="F1871" t="s">
        <v>3735</v>
      </c>
      <c r="G1871">
        <v>5</v>
      </c>
      <c r="H1871">
        <v>0</v>
      </c>
      <c r="I1871" t="s">
        <v>794</v>
      </c>
      <c r="J1871" t="s">
        <v>5622</v>
      </c>
      <c r="M1871" t="s">
        <v>5421</v>
      </c>
      <c r="N1871">
        <v>162534</v>
      </c>
      <c r="O1871" t="b">
        <v>0</v>
      </c>
      <c r="P1871">
        <v>24083</v>
      </c>
      <c r="Q1871" t="s">
        <v>5754</v>
      </c>
      <c r="R1871" t="s">
        <v>3739</v>
      </c>
      <c r="S1871" t="s">
        <v>3740</v>
      </c>
      <c r="T1871" t="s">
        <v>130</v>
      </c>
      <c r="U1871">
        <v>18948085</v>
      </c>
      <c r="V1871" t="s">
        <v>3744</v>
      </c>
      <c r="AB1871" t="s">
        <v>130</v>
      </c>
      <c r="AC1871" t="s">
        <v>125</v>
      </c>
      <c r="AD1871" t="s">
        <v>125</v>
      </c>
      <c r="AE1871" t="s">
        <v>125</v>
      </c>
      <c r="AF1871" t="s">
        <v>125</v>
      </c>
      <c r="AG1871" t="s">
        <v>130</v>
      </c>
    </row>
    <row r="1872" spans="1:33" x14ac:dyDescent="0.2">
      <c r="A1872">
        <v>133</v>
      </c>
      <c r="B1872">
        <v>19334</v>
      </c>
      <c r="C1872" t="s">
        <v>5621</v>
      </c>
      <c r="D1872" t="s">
        <v>4673</v>
      </c>
      <c r="E1872" t="s">
        <v>3665</v>
      </c>
      <c r="F1872" t="s">
        <v>3735</v>
      </c>
      <c r="G1872">
        <v>5</v>
      </c>
      <c r="H1872">
        <v>0</v>
      </c>
      <c r="I1872" t="s">
        <v>794</v>
      </c>
      <c r="J1872" t="s">
        <v>5622</v>
      </c>
      <c r="M1872" t="s">
        <v>5421</v>
      </c>
      <c r="N1872">
        <v>162536</v>
      </c>
      <c r="O1872" t="b">
        <v>0</v>
      </c>
      <c r="P1872">
        <v>24085</v>
      </c>
      <c r="Q1872" t="s">
        <v>5755</v>
      </c>
      <c r="R1872" t="s">
        <v>3739</v>
      </c>
      <c r="S1872" t="s">
        <v>3740</v>
      </c>
      <c r="T1872" t="s">
        <v>130</v>
      </c>
      <c r="U1872">
        <v>18948125</v>
      </c>
      <c r="V1872" t="s">
        <v>3817</v>
      </c>
      <c r="X1872">
        <v>50</v>
      </c>
      <c r="Z1872">
        <v>70</v>
      </c>
      <c r="AB1872" t="s">
        <v>130</v>
      </c>
      <c r="AC1872" t="s">
        <v>125</v>
      </c>
      <c r="AD1872" t="s">
        <v>125</v>
      </c>
      <c r="AE1872" t="s">
        <v>125</v>
      </c>
      <c r="AF1872" t="s">
        <v>125</v>
      </c>
      <c r="AG1872" t="s">
        <v>130</v>
      </c>
    </row>
    <row r="1873" spans="1:36" x14ac:dyDescent="0.2">
      <c r="A1873">
        <v>133</v>
      </c>
      <c r="B1873">
        <v>19334</v>
      </c>
      <c r="C1873" t="s">
        <v>5621</v>
      </c>
      <c r="D1873" t="s">
        <v>4673</v>
      </c>
      <c r="E1873" t="s">
        <v>3665</v>
      </c>
      <c r="F1873" t="s">
        <v>3735</v>
      </c>
      <c r="G1873">
        <v>5</v>
      </c>
      <c r="H1873">
        <v>0</v>
      </c>
      <c r="I1873" t="s">
        <v>794</v>
      </c>
      <c r="J1873" t="s">
        <v>5622</v>
      </c>
      <c r="M1873" t="s">
        <v>5421</v>
      </c>
      <c r="N1873">
        <v>162540</v>
      </c>
      <c r="O1873" t="b">
        <v>0</v>
      </c>
      <c r="P1873">
        <v>24089</v>
      </c>
      <c r="Q1873" t="s">
        <v>5756</v>
      </c>
      <c r="R1873" t="s">
        <v>3739</v>
      </c>
      <c r="S1873" t="s">
        <v>3740</v>
      </c>
      <c r="T1873" t="s">
        <v>130</v>
      </c>
      <c r="U1873">
        <v>18948207</v>
      </c>
      <c r="V1873" t="s">
        <v>5757</v>
      </c>
      <c r="X1873">
        <v>0</v>
      </c>
      <c r="Z1873">
        <v>180</v>
      </c>
      <c r="AB1873" t="s">
        <v>130</v>
      </c>
      <c r="AC1873" t="s">
        <v>125</v>
      </c>
      <c r="AD1873" t="s">
        <v>125</v>
      </c>
      <c r="AE1873" t="s">
        <v>125</v>
      </c>
      <c r="AF1873" t="s">
        <v>125</v>
      </c>
      <c r="AG1873" t="s">
        <v>130</v>
      </c>
    </row>
    <row r="1874" spans="1:36" x14ac:dyDescent="0.2">
      <c r="A1874">
        <v>133</v>
      </c>
      <c r="B1874">
        <v>19334</v>
      </c>
      <c r="C1874" t="s">
        <v>5621</v>
      </c>
      <c r="D1874" t="s">
        <v>4673</v>
      </c>
      <c r="E1874" t="s">
        <v>3665</v>
      </c>
      <c r="F1874" t="s">
        <v>3735</v>
      </c>
      <c r="G1874">
        <v>5</v>
      </c>
      <c r="H1874">
        <v>0</v>
      </c>
      <c r="I1874" t="s">
        <v>794</v>
      </c>
      <c r="J1874" t="s">
        <v>5622</v>
      </c>
      <c r="M1874" t="s">
        <v>5421</v>
      </c>
      <c r="N1874">
        <v>162539</v>
      </c>
      <c r="O1874" t="b">
        <v>0</v>
      </c>
      <c r="P1874">
        <v>24088</v>
      </c>
      <c r="Q1874" t="s">
        <v>5758</v>
      </c>
      <c r="R1874" t="s">
        <v>3739</v>
      </c>
      <c r="S1874" t="s">
        <v>3740</v>
      </c>
      <c r="T1874" t="s">
        <v>130</v>
      </c>
      <c r="U1874">
        <v>18948206</v>
      </c>
      <c r="V1874" t="s">
        <v>3744</v>
      </c>
      <c r="AB1874" t="s">
        <v>130</v>
      </c>
      <c r="AC1874" t="s">
        <v>125</v>
      </c>
      <c r="AD1874" t="s">
        <v>125</v>
      </c>
      <c r="AE1874" t="s">
        <v>125</v>
      </c>
      <c r="AF1874" t="s">
        <v>125</v>
      </c>
      <c r="AG1874" t="s">
        <v>130</v>
      </c>
    </row>
    <row r="1875" spans="1:36" x14ac:dyDescent="0.2">
      <c r="A1875">
        <v>133</v>
      </c>
      <c r="B1875">
        <v>19334</v>
      </c>
      <c r="C1875" t="s">
        <v>5621</v>
      </c>
      <c r="D1875" t="s">
        <v>4673</v>
      </c>
      <c r="E1875" t="s">
        <v>3665</v>
      </c>
      <c r="F1875" t="s">
        <v>3735</v>
      </c>
      <c r="G1875">
        <v>5</v>
      </c>
      <c r="H1875">
        <v>0</v>
      </c>
      <c r="I1875" t="s">
        <v>794</v>
      </c>
      <c r="J1875" t="s">
        <v>5622</v>
      </c>
      <c r="M1875" t="s">
        <v>5421</v>
      </c>
      <c r="N1875">
        <v>162538</v>
      </c>
      <c r="O1875" t="b">
        <v>0</v>
      </c>
      <c r="P1875">
        <v>24087</v>
      </c>
      <c r="Q1875" t="s">
        <v>5759</v>
      </c>
      <c r="R1875" t="s">
        <v>3739</v>
      </c>
      <c r="S1875" t="s">
        <v>3740</v>
      </c>
      <c r="T1875" t="s">
        <v>130</v>
      </c>
      <c r="U1875">
        <v>18948201</v>
      </c>
      <c r="V1875" t="s">
        <v>3744</v>
      </c>
      <c r="AB1875" t="s">
        <v>130</v>
      </c>
      <c r="AC1875" t="s">
        <v>125</v>
      </c>
      <c r="AD1875" t="s">
        <v>125</v>
      </c>
      <c r="AE1875" t="s">
        <v>125</v>
      </c>
      <c r="AF1875" t="s">
        <v>125</v>
      </c>
      <c r="AG1875" t="s">
        <v>130</v>
      </c>
    </row>
    <row r="1876" spans="1:36" x14ac:dyDescent="0.2">
      <c r="A1876">
        <v>134</v>
      </c>
      <c r="B1876">
        <v>19354</v>
      </c>
      <c r="C1876" t="s">
        <v>5760</v>
      </c>
      <c r="D1876" t="s">
        <v>3472</v>
      </c>
      <c r="E1876" t="s">
        <v>3665</v>
      </c>
      <c r="F1876" t="s">
        <v>4214</v>
      </c>
      <c r="G1876">
        <v>0</v>
      </c>
      <c r="H1876">
        <v>0</v>
      </c>
      <c r="I1876" t="s">
        <v>3667</v>
      </c>
      <c r="J1876" t="s">
        <v>3667</v>
      </c>
      <c r="M1876" t="s">
        <v>5761</v>
      </c>
      <c r="N1876">
        <v>162696</v>
      </c>
      <c r="O1876" t="b">
        <v>0</v>
      </c>
      <c r="P1876">
        <v>24109</v>
      </c>
      <c r="Q1876" t="s">
        <v>5762</v>
      </c>
      <c r="R1876" t="s">
        <v>3671</v>
      </c>
      <c r="S1876" t="s">
        <v>3672</v>
      </c>
      <c r="T1876" t="s">
        <v>125</v>
      </c>
      <c r="U1876">
        <v>18976009</v>
      </c>
      <c r="V1876" t="s">
        <v>3673</v>
      </c>
      <c r="W1876" t="s">
        <v>5763</v>
      </c>
      <c r="AB1876" t="s">
        <v>130</v>
      </c>
      <c r="AC1876" t="s">
        <v>130</v>
      </c>
      <c r="AD1876" t="s">
        <v>125</v>
      </c>
      <c r="AE1876" t="s">
        <v>125</v>
      </c>
      <c r="AF1876" t="s">
        <v>130</v>
      </c>
      <c r="AG1876" t="s">
        <v>130</v>
      </c>
      <c r="AJ1876" t="s">
        <v>3719</v>
      </c>
    </row>
    <row r="1877" spans="1:36" x14ac:dyDescent="0.2">
      <c r="A1877">
        <v>135</v>
      </c>
      <c r="B1877">
        <v>19355</v>
      </c>
      <c r="C1877" t="s">
        <v>5764</v>
      </c>
      <c r="D1877" t="s">
        <v>3472</v>
      </c>
      <c r="E1877" t="s">
        <v>3665</v>
      </c>
      <c r="F1877" t="s">
        <v>4214</v>
      </c>
      <c r="G1877">
        <v>0</v>
      </c>
      <c r="H1877">
        <v>0</v>
      </c>
      <c r="I1877" t="s">
        <v>3667</v>
      </c>
      <c r="J1877" t="s">
        <v>3667</v>
      </c>
      <c r="M1877" t="s">
        <v>5761</v>
      </c>
      <c r="N1877">
        <v>162697</v>
      </c>
      <c r="O1877" t="b">
        <v>0</v>
      </c>
      <c r="P1877">
        <v>24110</v>
      </c>
      <c r="Q1877" t="s">
        <v>5765</v>
      </c>
      <c r="R1877" t="s">
        <v>3671</v>
      </c>
      <c r="S1877" t="s">
        <v>3672</v>
      </c>
      <c r="T1877" t="s">
        <v>125</v>
      </c>
      <c r="U1877">
        <v>18976461</v>
      </c>
      <c r="V1877" t="s">
        <v>3673</v>
      </c>
      <c r="W1877" t="s">
        <v>5766</v>
      </c>
      <c r="AB1877" t="s">
        <v>130</v>
      </c>
      <c r="AC1877" t="s">
        <v>130</v>
      </c>
      <c r="AD1877" t="s">
        <v>125</v>
      </c>
      <c r="AE1877" t="s">
        <v>125</v>
      </c>
      <c r="AF1877" t="s">
        <v>130</v>
      </c>
      <c r="AG1877" t="s">
        <v>130</v>
      </c>
      <c r="AJ1877" t="s">
        <v>3719</v>
      </c>
    </row>
    <row r="1878" spans="1:36" x14ac:dyDescent="0.2">
      <c r="A1878">
        <v>136</v>
      </c>
      <c r="B1878">
        <v>19356</v>
      </c>
      <c r="C1878" t="s">
        <v>5767</v>
      </c>
      <c r="D1878" t="s">
        <v>3472</v>
      </c>
      <c r="E1878" t="s">
        <v>3665</v>
      </c>
      <c r="F1878" t="s">
        <v>4214</v>
      </c>
      <c r="G1878">
        <v>0</v>
      </c>
      <c r="H1878">
        <v>0</v>
      </c>
      <c r="I1878" t="s">
        <v>3667</v>
      </c>
      <c r="J1878" t="s">
        <v>3667</v>
      </c>
      <c r="M1878" t="s">
        <v>5761</v>
      </c>
      <c r="N1878">
        <v>162698</v>
      </c>
      <c r="O1878" t="b">
        <v>0</v>
      </c>
      <c r="P1878">
        <v>24111</v>
      </c>
      <c r="Q1878" t="s">
        <v>5768</v>
      </c>
      <c r="R1878" t="s">
        <v>3671</v>
      </c>
      <c r="S1878" t="s">
        <v>3672</v>
      </c>
      <c r="T1878" t="s">
        <v>125</v>
      </c>
      <c r="U1878">
        <v>18978103</v>
      </c>
      <c r="V1878" t="s">
        <v>3673</v>
      </c>
      <c r="W1878" t="s">
        <v>5766</v>
      </c>
      <c r="AB1878" t="s">
        <v>130</v>
      </c>
      <c r="AC1878" t="s">
        <v>130</v>
      </c>
      <c r="AD1878" t="s">
        <v>125</v>
      </c>
      <c r="AE1878" t="s">
        <v>125</v>
      </c>
      <c r="AF1878" t="s">
        <v>130</v>
      </c>
      <c r="AG1878" t="s">
        <v>130</v>
      </c>
      <c r="AJ1878" t="s">
        <v>3719</v>
      </c>
    </row>
    <row r="1879" spans="1:36" x14ac:dyDescent="0.2">
      <c r="A1879">
        <v>137</v>
      </c>
      <c r="B1879">
        <v>19357</v>
      </c>
      <c r="C1879" t="s">
        <v>5769</v>
      </c>
      <c r="D1879" t="s">
        <v>3472</v>
      </c>
      <c r="E1879" t="s">
        <v>3665</v>
      </c>
      <c r="F1879" t="s">
        <v>4214</v>
      </c>
      <c r="G1879">
        <v>0</v>
      </c>
      <c r="H1879">
        <v>0</v>
      </c>
      <c r="I1879" t="s">
        <v>3667</v>
      </c>
      <c r="J1879" t="s">
        <v>3667</v>
      </c>
      <c r="M1879" t="s">
        <v>5761</v>
      </c>
      <c r="N1879">
        <v>162702</v>
      </c>
      <c r="O1879" t="b">
        <v>0</v>
      </c>
      <c r="P1879">
        <v>24112</v>
      </c>
      <c r="Q1879" t="s">
        <v>5770</v>
      </c>
      <c r="R1879" t="s">
        <v>3671</v>
      </c>
      <c r="S1879" t="s">
        <v>3672</v>
      </c>
      <c r="T1879" t="s">
        <v>125</v>
      </c>
      <c r="U1879">
        <v>18978553</v>
      </c>
      <c r="V1879" t="s">
        <v>3673</v>
      </c>
      <c r="W1879" t="s">
        <v>5771</v>
      </c>
      <c r="AB1879" t="s">
        <v>130</v>
      </c>
      <c r="AC1879" t="s">
        <v>130</v>
      </c>
      <c r="AD1879" t="s">
        <v>125</v>
      </c>
      <c r="AE1879" t="s">
        <v>125</v>
      </c>
      <c r="AF1879" t="s">
        <v>130</v>
      </c>
      <c r="AG1879" t="s">
        <v>130</v>
      </c>
      <c r="AJ1879" t="s">
        <v>3719</v>
      </c>
    </row>
    <row r="1880" spans="1:36" x14ac:dyDescent="0.2">
      <c r="A1880">
        <v>138</v>
      </c>
      <c r="B1880">
        <v>19359</v>
      </c>
      <c r="C1880" t="s">
        <v>5772</v>
      </c>
      <c r="D1880" t="s">
        <v>3472</v>
      </c>
      <c r="E1880" t="s">
        <v>3665</v>
      </c>
      <c r="F1880" t="s">
        <v>4214</v>
      </c>
      <c r="G1880">
        <v>0</v>
      </c>
      <c r="H1880">
        <v>0</v>
      </c>
      <c r="I1880" t="s">
        <v>3667</v>
      </c>
      <c r="J1880" t="s">
        <v>3667</v>
      </c>
      <c r="M1880" t="s">
        <v>5761</v>
      </c>
      <c r="N1880">
        <v>162703</v>
      </c>
      <c r="O1880" t="b">
        <v>0</v>
      </c>
      <c r="P1880">
        <v>24113</v>
      </c>
      <c r="Q1880" t="s">
        <v>5773</v>
      </c>
      <c r="R1880" t="s">
        <v>3671</v>
      </c>
      <c r="S1880" t="s">
        <v>3672</v>
      </c>
      <c r="T1880" t="s">
        <v>125</v>
      </c>
      <c r="U1880">
        <v>18979373</v>
      </c>
      <c r="V1880" t="s">
        <v>3673</v>
      </c>
      <c r="W1880" t="s">
        <v>5774</v>
      </c>
      <c r="AB1880" t="s">
        <v>130</v>
      </c>
      <c r="AC1880" t="s">
        <v>130</v>
      </c>
      <c r="AD1880" t="s">
        <v>125</v>
      </c>
      <c r="AE1880" t="s">
        <v>125</v>
      </c>
      <c r="AF1880" t="s">
        <v>130</v>
      </c>
      <c r="AG1880" t="s">
        <v>130</v>
      </c>
      <c r="AJ1880" t="s">
        <v>3719</v>
      </c>
    </row>
    <row r="1881" spans="1:36" x14ac:dyDescent="0.2">
      <c r="A1881">
        <v>139</v>
      </c>
      <c r="B1881">
        <v>19360</v>
      </c>
      <c r="C1881" t="s">
        <v>5775</v>
      </c>
      <c r="D1881" t="s">
        <v>3472</v>
      </c>
      <c r="E1881" t="s">
        <v>3665</v>
      </c>
      <c r="F1881" t="s">
        <v>4214</v>
      </c>
      <c r="G1881">
        <v>0</v>
      </c>
      <c r="H1881">
        <v>0</v>
      </c>
      <c r="I1881" t="s">
        <v>3667</v>
      </c>
      <c r="J1881" t="s">
        <v>3667</v>
      </c>
      <c r="M1881" t="s">
        <v>5761</v>
      </c>
      <c r="N1881">
        <v>162705</v>
      </c>
      <c r="O1881" t="b">
        <v>0</v>
      </c>
      <c r="P1881">
        <v>24115</v>
      </c>
      <c r="Q1881" t="s">
        <v>5776</v>
      </c>
      <c r="R1881" t="s">
        <v>3671</v>
      </c>
      <c r="S1881" t="s">
        <v>3672</v>
      </c>
      <c r="T1881" t="s">
        <v>125</v>
      </c>
      <c r="U1881">
        <v>18979650</v>
      </c>
      <c r="V1881" t="s">
        <v>3673</v>
      </c>
      <c r="W1881" t="s">
        <v>5777</v>
      </c>
      <c r="AB1881" t="s">
        <v>130</v>
      </c>
      <c r="AC1881" t="s">
        <v>130</v>
      </c>
      <c r="AD1881" t="s">
        <v>125</v>
      </c>
      <c r="AE1881" t="s">
        <v>125</v>
      </c>
      <c r="AF1881" t="s">
        <v>130</v>
      </c>
      <c r="AG1881" t="s">
        <v>130</v>
      </c>
      <c r="AJ1881" t="s">
        <v>3719</v>
      </c>
    </row>
    <row r="1882" spans="1:36" x14ac:dyDescent="0.2">
      <c r="A1882">
        <v>140</v>
      </c>
      <c r="B1882">
        <v>19361</v>
      </c>
      <c r="C1882" t="s">
        <v>5778</v>
      </c>
      <c r="D1882" t="s">
        <v>3472</v>
      </c>
      <c r="E1882" t="s">
        <v>3665</v>
      </c>
      <c r="F1882" t="s">
        <v>4214</v>
      </c>
      <c r="G1882">
        <v>0</v>
      </c>
      <c r="H1882">
        <v>0</v>
      </c>
      <c r="I1882" t="s">
        <v>3667</v>
      </c>
      <c r="J1882" t="s">
        <v>3667</v>
      </c>
      <c r="M1882" t="s">
        <v>5761</v>
      </c>
      <c r="N1882">
        <v>162706</v>
      </c>
      <c r="O1882" t="b">
        <v>0</v>
      </c>
      <c r="P1882">
        <v>24116</v>
      </c>
      <c r="Q1882" t="s">
        <v>5779</v>
      </c>
      <c r="R1882" t="s">
        <v>3671</v>
      </c>
      <c r="S1882" t="s">
        <v>3672</v>
      </c>
      <c r="T1882" t="s">
        <v>125</v>
      </c>
      <c r="U1882">
        <v>18979853</v>
      </c>
      <c r="V1882" t="s">
        <v>3673</v>
      </c>
      <c r="W1882" t="s">
        <v>5780</v>
      </c>
      <c r="AB1882" t="s">
        <v>130</v>
      </c>
      <c r="AC1882" t="s">
        <v>130</v>
      </c>
      <c r="AD1882" t="s">
        <v>125</v>
      </c>
      <c r="AE1882" t="s">
        <v>125</v>
      </c>
      <c r="AF1882" t="s">
        <v>130</v>
      </c>
      <c r="AG1882" t="s">
        <v>130</v>
      </c>
      <c r="AJ1882" t="s">
        <v>3719</v>
      </c>
    </row>
    <row r="1883" spans="1:36" x14ac:dyDescent="0.2">
      <c r="A1883">
        <v>141</v>
      </c>
      <c r="B1883">
        <v>19362</v>
      </c>
      <c r="C1883" t="s">
        <v>5781</v>
      </c>
      <c r="D1883" t="s">
        <v>3472</v>
      </c>
      <c r="E1883" t="s">
        <v>3665</v>
      </c>
      <c r="F1883" t="s">
        <v>4214</v>
      </c>
      <c r="G1883">
        <v>0</v>
      </c>
      <c r="H1883">
        <v>0</v>
      </c>
      <c r="I1883" t="s">
        <v>3667</v>
      </c>
      <c r="J1883" t="s">
        <v>3667</v>
      </c>
      <c r="M1883" t="s">
        <v>5761</v>
      </c>
      <c r="N1883">
        <v>162707</v>
      </c>
      <c r="O1883" t="b">
        <v>0</v>
      </c>
      <c r="P1883">
        <v>24117</v>
      </c>
      <c r="Q1883" t="s">
        <v>5782</v>
      </c>
      <c r="R1883" t="s">
        <v>3671</v>
      </c>
      <c r="S1883" t="s">
        <v>3672</v>
      </c>
      <c r="T1883" t="s">
        <v>125</v>
      </c>
      <c r="U1883">
        <v>18980207</v>
      </c>
      <c r="V1883" t="s">
        <v>3673</v>
      </c>
      <c r="W1883" t="s">
        <v>5783</v>
      </c>
      <c r="AB1883" t="s">
        <v>130</v>
      </c>
      <c r="AC1883" t="s">
        <v>130</v>
      </c>
      <c r="AD1883" t="s">
        <v>125</v>
      </c>
      <c r="AE1883" t="s">
        <v>125</v>
      </c>
      <c r="AF1883" t="s">
        <v>130</v>
      </c>
      <c r="AG1883" t="s">
        <v>130</v>
      </c>
      <c r="AJ1883" t="s">
        <v>3719</v>
      </c>
    </row>
    <row r="1884" spans="1:36" x14ac:dyDescent="0.2">
      <c r="A1884">
        <v>142</v>
      </c>
      <c r="B1884">
        <v>19363</v>
      </c>
      <c r="C1884" t="s">
        <v>5784</v>
      </c>
      <c r="D1884" t="s">
        <v>3472</v>
      </c>
      <c r="E1884" t="s">
        <v>3665</v>
      </c>
      <c r="F1884" t="s">
        <v>4214</v>
      </c>
      <c r="G1884">
        <v>0</v>
      </c>
      <c r="H1884">
        <v>0</v>
      </c>
      <c r="I1884" t="s">
        <v>3667</v>
      </c>
      <c r="J1884" t="s">
        <v>3667</v>
      </c>
      <c r="M1884" t="s">
        <v>5761</v>
      </c>
      <c r="N1884">
        <v>162708</v>
      </c>
      <c r="O1884" t="b">
        <v>0</v>
      </c>
      <c r="P1884">
        <v>24119</v>
      </c>
      <c r="Q1884" t="s">
        <v>5785</v>
      </c>
      <c r="R1884" t="s">
        <v>3671</v>
      </c>
      <c r="S1884" t="s">
        <v>3672</v>
      </c>
      <c r="T1884" t="s">
        <v>125</v>
      </c>
      <c r="U1884">
        <v>18980813</v>
      </c>
      <c r="V1884" t="s">
        <v>3673</v>
      </c>
      <c r="W1884" t="s">
        <v>5786</v>
      </c>
      <c r="AB1884" t="s">
        <v>130</v>
      </c>
      <c r="AC1884" t="s">
        <v>130</v>
      </c>
      <c r="AD1884" t="s">
        <v>125</v>
      </c>
      <c r="AE1884" t="s">
        <v>125</v>
      </c>
      <c r="AF1884" t="s">
        <v>130</v>
      </c>
      <c r="AG1884" t="s">
        <v>130</v>
      </c>
      <c r="AJ1884" t="s">
        <v>3719</v>
      </c>
    </row>
    <row r="1885" spans="1:36" x14ac:dyDescent="0.2">
      <c r="A1885">
        <v>143</v>
      </c>
      <c r="B1885">
        <v>19364</v>
      </c>
      <c r="C1885" t="s">
        <v>5787</v>
      </c>
      <c r="D1885" t="s">
        <v>3472</v>
      </c>
      <c r="E1885" t="s">
        <v>3665</v>
      </c>
      <c r="F1885" t="s">
        <v>4214</v>
      </c>
      <c r="G1885">
        <v>0</v>
      </c>
      <c r="H1885">
        <v>0</v>
      </c>
      <c r="I1885" t="s">
        <v>3667</v>
      </c>
      <c r="J1885" t="s">
        <v>3667</v>
      </c>
      <c r="M1885" t="s">
        <v>5761</v>
      </c>
      <c r="N1885">
        <v>162709</v>
      </c>
      <c r="O1885" t="b">
        <v>0</v>
      </c>
      <c r="P1885">
        <v>24120</v>
      </c>
      <c r="Q1885" t="s">
        <v>5788</v>
      </c>
      <c r="R1885" t="s">
        <v>3671</v>
      </c>
      <c r="S1885" t="s">
        <v>3672</v>
      </c>
      <c r="T1885" t="s">
        <v>125</v>
      </c>
      <c r="U1885">
        <v>18982672</v>
      </c>
      <c r="V1885" t="s">
        <v>3673</v>
      </c>
      <c r="W1885" t="s">
        <v>5789</v>
      </c>
      <c r="AB1885" t="s">
        <v>130</v>
      </c>
      <c r="AC1885" t="s">
        <v>130</v>
      </c>
      <c r="AD1885" t="s">
        <v>125</v>
      </c>
      <c r="AE1885" t="s">
        <v>125</v>
      </c>
      <c r="AF1885" t="s">
        <v>130</v>
      </c>
      <c r="AG1885" t="s">
        <v>130</v>
      </c>
      <c r="AJ1885" t="s">
        <v>3719</v>
      </c>
    </row>
    <row r="1886" spans="1:36" x14ac:dyDescent="0.2">
      <c r="A1886">
        <v>144</v>
      </c>
      <c r="B1886">
        <v>19368</v>
      </c>
      <c r="C1886" t="s">
        <v>5790</v>
      </c>
      <c r="D1886" t="s">
        <v>3472</v>
      </c>
      <c r="E1886" t="s">
        <v>3665</v>
      </c>
      <c r="F1886" t="s">
        <v>4214</v>
      </c>
      <c r="G1886">
        <v>0</v>
      </c>
      <c r="H1886">
        <v>0</v>
      </c>
      <c r="I1886" t="s">
        <v>3667</v>
      </c>
      <c r="J1886" t="s">
        <v>3667</v>
      </c>
      <c r="M1886" t="s">
        <v>5761</v>
      </c>
      <c r="N1886">
        <v>162743</v>
      </c>
      <c r="O1886" t="b">
        <v>0</v>
      </c>
      <c r="P1886">
        <v>24121</v>
      </c>
      <c r="Q1886" t="s">
        <v>5791</v>
      </c>
      <c r="R1886" t="s">
        <v>3671</v>
      </c>
      <c r="S1886" t="s">
        <v>3672</v>
      </c>
      <c r="T1886" t="s">
        <v>125</v>
      </c>
      <c r="U1886">
        <v>18984360</v>
      </c>
      <c r="V1886" t="s">
        <v>3673</v>
      </c>
      <c r="W1886" t="s">
        <v>5792</v>
      </c>
      <c r="AB1886" t="s">
        <v>130</v>
      </c>
      <c r="AC1886" t="s">
        <v>130</v>
      </c>
      <c r="AD1886" t="s">
        <v>125</v>
      </c>
      <c r="AE1886" t="s">
        <v>125</v>
      </c>
      <c r="AF1886" t="s">
        <v>130</v>
      </c>
      <c r="AG1886" t="s">
        <v>130</v>
      </c>
      <c r="AJ1886" t="s">
        <v>3719</v>
      </c>
    </row>
    <row r="1887" spans="1:36" x14ac:dyDescent="0.2">
      <c r="A1887">
        <v>145</v>
      </c>
      <c r="B1887">
        <v>19369</v>
      </c>
      <c r="C1887" t="s">
        <v>5793</v>
      </c>
      <c r="D1887" t="s">
        <v>3472</v>
      </c>
      <c r="E1887" t="s">
        <v>3665</v>
      </c>
      <c r="F1887" t="s">
        <v>4214</v>
      </c>
      <c r="G1887">
        <v>0</v>
      </c>
      <c r="H1887">
        <v>0</v>
      </c>
      <c r="I1887" t="s">
        <v>3667</v>
      </c>
      <c r="J1887" t="s">
        <v>3667</v>
      </c>
      <c r="M1887" t="s">
        <v>5761</v>
      </c>
      <c r="N1887">
        <v>162744</v>
      </c>
      <c r="O1887" t="b">
        <v>0</v>
      </c>
      <c r="P1887">
        <v>24122</v>
      </c>
      <c r="Q1887" t="s">
        <v>5794</v>
      </c>
      <c r="R1887" t="s">
        <v>3671</v>
      </c>
      <c r="S1887" t="s">
        <v>3672</v>
      </c>
      <c r="T1887" t="s">
        <v>125</v>
      </c>
      <c r="U1887">
        <v>18984479</v>
      </c>
      <c r="V1887" t="s">
        <v>3673</v>
      </c>
      <c r="W1887" t="s">
        <v>5795</v>
      </c>
      <c r="AB1887" t="s">
        <v>130</v>
      </c>
      <c r="AC1887" t="s">
        <v>130</v>
      </c>
      <c r="AD1887" t="s">
        <v>125</v>
      </c>
      <c r="AE1887" t="s">
        <v>125</v>
      </c>
      <c r="AF1887" t="s">
        <v>130</v>
      </c>
      <c r="AG1887" t="s">
        <v>130</v>
      </c>
      <c r="AJ1887" t="s">
        <v>3719</v>
      </c>
    </row>
    <row r="1888" spans="1:36" x14ac:dyDescent="0.2">
      <c r="A1888">
        <v>146</v>
      </c>
      <c r="B1888">
        <v>19370</v>
      </c>
      <c r="C1888" t="s">
        <v>5796</v>
      </c>
      <c r="D1888" t="s">
        <v>3472</v>
      </c>
      <c r="E1888" t="s">
        <v>3665</v>
      </c>
      <c r="F1888" t="s">
        <v>4214</v>
      </c>
      <c r="G1888">
        <v>0</v>
      </c>
      <c r="H1888">
        <v>0</v>
      </c>
      <c r="I1888" t="s">
        <v>3667</v>
      </c>
      <c r="J1888" t="s">
        <v>3667</v>
      </c>
      <c r="M1888" t="s">
        <v>5761</v>
      </c>
      <c r="N1888">
        <v>162745</v>
      </c>
      <c r="O1888" t="b">
        <v>0</v>
      </c>
      <c r="P1888">
        <v>24123</v>
      </c>
      <c r="Q1888" t="s">
        <v>5797</v>
      </c>
      <c r="R1888" t="s">
        <v>3671</v>
      </c>
      <c r="S1888" t="s">
        <v>3672</v>
      </c>
      <c r="T1888" t="s">
        <v>125</v>
      </c>
      <c r="U1888">
        <v>18984509</v>
      </c>
      <c r="V1888" t="s">
        <v>3673</v>
      </c>
      <c r="W1888" t="s">
        <v>5798</v>
      </c>
      <c r="AB1888" t="s">
        <v>130</v>
      </c>
      <c r="AC1888" t="s">
        <v>130</v>
      </c>
      <c r="AD1888" t="s">
        <v>125</v>
      </c>
      <c r="AE1888" t="s">
        <v>125</v>
      </c>
      <c r="AF1888" t="s">
        <v>130</v>
      </c>
      <c r="AG1888" t="s">
        <v>130</v>
      </c>
      <c r="AJ1888" t="s">
        <v>3719</v>
      </c>
    </row>
    <row r="1889" spans="1:36" x14ac:dyDescent="0.2">
      <c r="A1889">
        <v>147</v>
      </c>
      <c r="B1889">
        <v>19371</v>
      </c>
      <c r="C1889" t="s">
        <v>5799</v>
      </c>
      <c r="D1889" t="s">
        <v>3472</v>
      </c>
      <c r="E1889" t="s">
        <v>3665</v>
      </c>
      <c r="F1889" t="s">
        <v>4214</v>
      </c>
      <c r="G1889">
        <v>0</v>
      </c>
      <c r="H1889">
        <v>0</v>
      </c>
      <c r="I1889" t="s">
        <v>3667</v>
      </c>
      <c r="J1889" t="s">
        <v>3667</v>
      </c>
      <c r="M1889" t="s">
        <v>5761</v>
      </c>
      <c r="N1889">
        <v>163577</v>
      </c>
      <c r="O1889" t="b">
        <v>0</v>
      </c>
      <c r="P1889">
        <v>24124</v>
      </c>
      <c r="Q1889" t="s">
        <v>5800</v>
      </c>
      <c r="R1889" t="s">
        <v>3671</v>
      </c>
      <c r="S1889" t="s">
        <v>3672</v>
      </c>
      <c r="T1889" t="s">
        <v>125</v>
      </c>
      <c r="U1889">
        <v>19124226</v>
      </c>
      <c r="V1889" t="s">
        <v>3673</v>
      </c>
      <c r="W1889" t="s">
        <v>5771</v>
      </c>
      <c r="AB1889" t="s">
        <v>130</v>
      </c>
      <c r="AC1889" t="s">
        <v>130</v>
      </c>
      <c r="AD1889" t="s">
        <v>125</v>
      </c>
      <c r="AE1889" t="s">
        <v>125</v>
      </c>
      <c r="AF1889" t="s">
        <v>130</v>
      </c>
      <c r="AG1889" t="s">
        <v>130</v>
      </c>
      <c r="AJ1889" t="s">
        <v>3719</v>
      </c>
    </row>
    <row r="1890" spans="1:36" x14ac:dyDescent="0.2">
      <c r="A1890">
        <v>148</v>
      </c>
      <c r="B1890">
        <v>19374</v>
      </c>
      <c r="C1890" t="s">
        <v>5801</v>
      </c>
      <c r="D1890" t="s">
        <v>3472</v>
      </c>
      <c r="E1890" t="s">
        <v>3665</v>
      </c>
      <c r="F1890" t="s">
        <v>4214</v>
      </c>
      <c r="G1890">
        <v>0</v>
      </c>
      <c r="H1890">
        <v>0</v>
      </c>
      <c r="I1890" t="s">
        <v>3667</v>
      </c>
      <c r="J1890" t="s">
        <v>3667</v>
      </c>
      <c r="M1890" t="s">
        <v>5761</v>
      </c>
      <c r="N1890">
        <v>162752</v>
      </c>
      <c r="O1890" t="b">
        <v>0</v>
      </c>
      <c r="P1890">
        <v>24127</v>
      </c>
      <c r="Q1890" t="s">
        <v>5802</v>
      </c>
      <c r="R1890" t="s">
        <v>3671</v>
      </c>
      <c r="S1890" t="s">
        <v>3672</v>
      </c>
      <c r="T1890" t="s">
        <v>125</v>
      </c>
      <c r="U1890">
        <v>18987189</v>
      </c>
      <c r="V1890" t="s">
        <v>3673</v>
      </c>
      <c r="W1890" t="s">
        <v>5803</v>
      </c>
      <c r="AB1890" t="s">
        <v>130</v>
      </c>
      <c r="AC1890" t="s">
        <v>130</v>
      </c>
      <c r="AD1890" t="s">
        <v>125</v>
      </c>
      <c r="AE1890" t="s">
        <v>125</v>
      </c>
      <c r="AF1890" t="s">
        <v>130</v>
      </c>
      <c r="AG1890" t="s">
        <v>130</v>
      </c>
      <c r="AJ1890" t="s">
        <v>3719</v>
      </c>
    </row>
    <row r="1891" spans="1:36" x14ac:dyDescent="0.2">
      <c r="A1891">
        <v>149</v>
      </c>
      <c r="B1891">
        <v>19388</v>
      </c>
      <c r="C1891" t="s">
        <v>5804</v>
      </c>
      <c r="D1891" t="s">
        <v>3472</v>
      </c>
      <c r="E1891" t="s">
        <v>3665</v>
      </c>
      <c r="F1891" t="s">
        <v>4214</v>
      </c>
      <c r="G1891">
        <v>0</v>
      </c>
      <c r="H1891">
        <v>0</v>
      </c>
      <c r="I1891" t="s">
        <v>3667</v>
      </c>
      <c r="J1891" t="s">
        <v>3667</v>
      </c>
      <c r="M1891" t="s">
        <v>5805</v>
      </c>
      <c r="N1891">
        <v>162949</v>
      </c>
      <c r="O1891" t="b">
        <v>0</v>
      </c>
      <c r="P1891">
        <v>24130</v>
      </c>
      <c r="Q1891" t="s">
        <v>5806</v>
      </c>
      <c r="R1891" t="s">
        <v>3671</v>
      </c>
      <c r="S1891" t="s">
        <v>3672</v>
      </c>
      <c r="T1891" t="s">
        <v>125</v>
      </c>
      <c r="U1891">
        <v>19015857</v>
      </c>
      <c r="V1891" t="s">
        <v>3673</v>
      </c>
      <c r="W1891" t="s">
        <v>5807</v>
      </c>
      <c r="AB1891" t="s">
        <v>130</v>
      </c>
      <c r="AC1891" t="s">
        <v>130</v>
      </c>
      <c r="AD1891" t="s">
        <v>125</v>
      </c>
      <c r="AE1891" t="s">
        <v>125</v>
      </c>
      <c r="AF1891" t="s">
        <v>130</v>
      </c>
      <c r="AG1891" t="s">
        <v>130</v>
      </c>
      <c r="AJ1891" t="s">
        <v>3719</v>
      </c>
    </row>
    <row r="1892" spans="1:36" x14ac:dyDescent="0.2">
      <c r="A1892">
        <v>150</v>
      </c>
      <c r="B1892">
        <v>19389</v>
      </c>
      <c r="C1892" t="s">
        <v>5808</v>
      </c>
      <c r="D1892" t="s">
        <v>3472</v>
      </c>
      <c r="E1892" t="s">
        <v>3665</v>
      </c>
      <c r="F1892" t="s">
        <v>4214</v>
      </c>
      <c r="G1892">
        <v>0</v>
      </c>
      <c r="H1892">
        <v>0</v>
      </c>
      <c r="I1892" t="s">
        <v>3667</v>
      </c>
      <c r="J1892" t="s">
        <v>3667</v>
      </c>
      <c r="M1892" t="s">
        <v>5805</v>
      </c>
      <c r="N1892">
        <v>162954</v>
      </c>
      <c r="O1892" t="b">
        <v>0</v>
      </c>
      <c r="P1892">
        <v>24135</v>
      </c>
      <c r="Q1892" t="s">
        <v>5809</v>
      </c>
      <c r="R1892" t="s">
        <v>3671</v>
      </c>
      <c r="S1892" t="s">
        <v>3672</v>
      </c>
      <c r="T1892" t="s">
        <v>125</v>
      </c>
      <c r="U1892">
        <v>19017812</v>
      </c>
      <c r="V1892" t="s">
        <v>3673</v>
      </c>
      <c r="W1892" t="s">
        <v>5810</v>
      </c>
      <c r="AB1892" t="s">
        <v>130</v>
      </c>
      <c r="AC1892" t="s">
        <v>130</v>
      </c>
      <c r="AD1892" t="s">
        <v>125</v>
      </c>
      <c r="AE1892" t="s">
        <v>125</v>
      </c>
      <c r="AF1892" t="s">
        <v>130</v>
      </c>
      <c r="AG1892" t="s">
        <v>125</v>
      </c>
      <c r="AJ1892" t="s">
        <v>3719</v>
      </c>
    </row>
    <row r="1893" spans="1:36" x14ac:dyDescent="0.2">
      <c r="A1893">
        <v>151</v>
      </c>
      <c r="B1893">
        <v>19391</v>
      </c>
      <c r="C1893" t="s">
        <v>5811</v>
      </c>
      <c r="D1893" t="s">
        <v>5812</v>
      </c>
      <c r="E1893" t="s">
        <v>3665</v>
      </c>
      <c r="F1893" t="s">
        <v>4214</v>
      </c>
      <c r="G1893">
        <v>0</v>
      </c>
      <c r="H1893">
        <v>0</v>
      </c>
      <c r="I1893" t="s">
        <v>3667</v>
      </c>
      <c r="J1893" t="s">
        <v>3667</v>
      </c>
      <c r="M1893" t="s">
        <v>5805</v>
      </c>
      <c r="N1893">
        <v>162961</v>
      </c>
      <c r="O1893" t="b">
        <v>0</v>
      </c>
      <c r="P1893">
        <v>24136</v>
      </c>
      <c r="Q1893" t="s">
        <v>5813</v>
      </c>
      <c r="R1893" t="s">
        <v>3671</v>
      </c>
      <c r="S1893" t="s">
        <v>3672</v>
      </c>
      <c r="T1893" t="s">
        <v>125</v>
      </c>
      <c r="U1893">
        <v>19018887</v>
      </c>
      <c r="V1893" t="s">
        <v>3673</v>
      </c>
      <c r="W1893" t="s">
        <v>5814</v>
      </c>
      <c r="AB1893" t="s">
        <v>130</v>
      </c>
      <c r="AC1893" t="s">
        <v>130</v>
      </c>
      <c r="AD1893" t="s">
        <v>125</v>
      </c>
      <c r="AE1893" t="s">
        <v>125</v>
      </c>
      <c r="AF1893" t="s">
        <v>130</v>
      </c>
      <c r="AG1893" t="s">
        <v>130</v>
      </c>
      <c r="AJ1893" t="s">
        <v>3719</v>
      </c>
    </row>
    <row r="1894" spans="1:36" x14ac:dyDescent="0.2">
      <c r="A1894">
        <v>152</v>
      </c>
      <c r="B1894">
        <v>19393</v>
      </c>
      <c r="C1894" t="s">
        <v>5815</v>
      </c>
      <c r="D1894" t="s">
        <v>3472</v>
      </c>
      <c r="E1894" t="s">
        <v>3665</v>
      </c>
      <c r="F1894" t="s">
        <v>4214</v>
      </c>
      <c r="G1894">
        <v>0</v>
      </c>
      <c r="H1894">
        <v>0</v>
      </c>
      <c r="I1894" t="s">
        <v>3667</v>
      </c>
      <c r="J1894" t="s">
        <v>3667</v>
      </c>
      <c r="M1894" t="s">
        <v>5805</v>
      </c>
      <c r="N1894">
        <v>162965</v>
      </c>
      <c r="O1894" t="b">
        <v>0</v>
      </c>
      <c r="P1894">
        <v>24139</v>
      </c>
      <c r="Q1894" t="s">
        <v>5816</v>
      </c>
      <c r="R1894" t="s">
        <v>3671</v>
      </c>
      <c r="S1894" t="s">
        <v>3672</v>
      </c>
      <c r="T1894" t="s">
        <v>125</v>
      </c>
      <c r="U1894">
        <v>19019898</v>
      </c>
      <c r="V1894" t="s">
        <v>3673</v>
      </c>
      <c r="W1894" t="s">
        <v>5817</v>
      </c>
      <c r="AB1894" t="s">
        <v>130</v>
      </c>
      <c r="AC1894" t="s">
        <v>130</v>
      </c>
      <c r="AD1894" t="s">
        <v>125</v>
      </c>
      <c r="AE1894" t="s">
        <v>125</v>
      </c>
      <c r="AF1894" t="s">
        <v>130</v>
      </c>
      <c r="AG1894" t="s">
        <v>130</v>
      </c>
      <c r="AJ1894" t="s">
        <v>3719</v>
      </c>
    </row>
    <row r="1895" spans="1:36" x14ac:dyDescent="0.2">
      <c r="A1895">
        <v>153</v>
      </c>
      <c r="B1895">
        <v>19401</v>
      </c>
      <c r="C1895" t="s">
        <v>5818</v>
      </c>
      <c r="D1895" t="s">
        <v>5812</v>
      </c>
      <c r="E1895" t="s">
        <v>3665</v>
      </c>
      <c r="F1895" t="s">
        <v>4214</v>
      </c>
      <c r="G1895">
        <v>0</v>
      </c>
      <c r="H1895">
        <v>0</v>
      </c>
      <c r="I1895" t="s">
        <v>3667</v>
      </c>
      <c r="J1895" t="s">
        <v>3667</v>
      </c>
      <c r="M1895" t="s">
        <v>5805</v>
      </c>
      <c r="N1895">
        <v>163013</v>
      </c>
      <c r="O1895" t="b">
        <v>0</v>
      </c>
      <c r="P1895">
        <v>24154</v>
      </c>
      <c r="Q1895" t="s">
        <v>5819</v>
      </c>
      <c r="R1895" t="s">
        <v>3671</v>
      </c>
      <c r="S1895" t="s">
        <v>3672</v>
      </c>
      <c r="T1895" t="s">
        <v>125</v>
      </c>
      <c r="U1895">
        <v>19034838</v>
      </c>
      <c r="V1895" t="s">
        <v>3673</v>
      </c>
      <c r="W1895" t="s">
        <v>5820</v>
      </c>
      <c r="AB1895" t="s">
        <v>130</v>
      </c>
      <c r="AC1895" t="s">
        <v>130</v>
      </c>
      <c r="AD1895" t="s">
        <v>125</v>
      </c>
      <c r="AE1895" t="s">
        <v>125</v>
      </c>
      <c r="AF1895" t="s">
        <v>130</v>
      </c>
      <c r="AG1895" t="s">
        <v>130</v>
      </c>
      <c r="AJ1895" t="s">
        <v>3719</v>
      </c>
    </row>
    <row r="1896" spans="1:36" x14ac:dyDescent="0.2">
      <c r="A1896">
        <v>154</v>
      </c>
      <c r="B1896">
        <v>19402</v>
      </c>
      <c r="C1896" t="s">
        <v>5821</v>
      </c>
      <c r="D1896" t="s">
        <v>3472</v>
      </c>
      <c r="E1896" t="s">
        <v>3665</v>
      </c>
      <c r="F1896" t="s">
        <v>4214</v>
      </c>
      <c r="G1896">
        <v>0</v>
      </c>
      <c r="H1896">
        <v>0</v>
      </c>
      <c r="I1896" t="s">
        <v>3667</v>
      </c>
      <c r="J1896" t="s">
        <v>3667</v>
      </c>
      <c r="M1896" t="s">
        <v>5805</v>
      </c>
      <c r="N1896">
        <v>163016</v>
      </c>
      <c r="O1896" t="b">
        <v>0</v>
      </c>
      <c r="P1896">
        <v>24156</v>
      </c>
      <c r="Q1896" t="s">
        <v>5822</v>
      </c>
      <c r="R1896" t="s">
        <v>3671</v>
      </c>
      <c r="S1896" t="s">
        <v>3672</v>
      </c>
      <c r="T1896" t="s">
        <v>125</v>
      </c>
      <c r="U1896">
        <v>19035043</v>
      </c>
      <c r="V1896" t="s">
        <v>3673</v>
      </c>
      <c r="W1896" t="s">
        <v>5823</v>
      </c>
      <c r="AB1896" t="s">
        <v>130</v>
      </c>
      <c r="AC1896" t="s">
        <v>130</v>
      </c>
      <c r="AD1896" t="s">
        <v>125</v>
      </c>
      <c r="AE1896" t="s">
        <v>125</v>
      </c>
      <c r="AF1896" t="s">
        <v>130</v>
      </c>
      <c r="AG1896" t="s">
        <v>130</v>
      </c>
      <c r="AJ1896" t="s">
        <v>3719</v>
      </c>
    </row>
    <row r="1897" spans="1:36" x14ac:dyDescent="0.2">
      <c r="A1897">
        <v>155</v>
      </c>
      <c r="B1897">
        <v>19405</v>
      </c>
      <c r="C1897" t="s">
        <v>5824</v>
      </c>
      <c r="D1897" t="s">
        <v>3472</v>
      </c>
      <c r="E1897" t="s">
        <v>3665</v>
      </c>
      <c r="F1897" t="s">
        <v>4214</v>
      </c>
      <c r="G1897">
        <v>0</v>
      </c>
      <c r="H1897">
        <v>0</v>
      </c>
      <c r="I1897" t="s">
        <v>3667</v>
      </c>
      <c r="J1897" t="s">
        <v>3667</v>
      </c>
      <c r="M1897" t="s">
        <v>5805</v>
      </c>
      <c r="N1897">
        <v>163077</v>
      </c>
      <c r="O1897" t="b">
        <v>0</v>
      </c>
      <c r="P1897">
        <v>24159</v>
      </c>
      <c r="Q1897" t="s">
        <v>5825</v>
      </c>
      <c r="R1897" t="s">
        <v>3671</v>
      </c>
      <c r="S1897" t="s">
        <v>3672</v>
      </c>
      <c r="T1897" t="s">
        <v>125</v>
      </c>
      <c r="U1897">
        <v>19047649</v>
      </c>
      <c r="V1897" t="s">
        <v>3673</v>
      </c>
      <c r="W1897" t="s">
        <v>5826</v>
      </c>
      <c r="AB1897" t="s">
        <v>130</v>
      </c>
      <c r="AC1897" t="s">
        <v>130</v>
      </c>
      <c r="AD1897" t="s">
        <v>125</v>
      </c>
      <c r="AE1897" t="s">
        <v>125</v>
      </c>
      <c r="AF1897" t="s">
        <v>130</v>
      </c>
      <c r="AG1897" t="s">
        <v>130</v>
      </c>
      <c r="AJ1897" t="s">
        <v>3719</v>
      </c>
    </row>
    <row r="1898" spans="1:36" x14ac:dyDescent="0.2">
      <c r="A1898">
        <v>156</v>
      </c>
      <c r="B1898">
        <v>19417</v>
      </c>
      <c r="C1898" t="s">
        <v>5827</v>
      </c>
      <c r="D1898" t="s">
        <v>3472</v>
      </c>
      <c r="E1898" t="s">
        <v>3665</v>
      </c>
      <c r="F1898" t="s">
        <v>4214</v>
      </c>
      <c r="G1898">
        <v>0</v>
      </c>
      <c r="H1898">
        <v>0</v>
      </c>
      <c r="I1898" t="s">
        <v>3667</v>
      </c>
      <c r="J1898" t="s">
        <v>3667</v>
      </c>
      <c r="M1898" t="s">
        <v>5805</v>
      </c>
      <c r="N1898">
        <v>163086</v>
      </c>
      <c r="O1898" t="b">
        <v>0</v>
      </c>
      <c r="P1898">
        <v>24168</v>
      </c>
      <c r="Q1898" t="s">
        <v>5828</v>
      </c>
      <c r="R1898" t="s">
        <v>3671</v>
      </c>
      <c r="S1898" t="s">
        <v>3672</v>
      </c>
      <c r="T1898" t="s">
        <v>125</v>
      </c>
      <c r="U1898">
        <v>19049628</v>
      </c>
      <c r="V1898" t="s">
        <v>3673</v>
      </c>
      <c r="W1898" t="s">
        <v>5829</v>
      </c>
      <c r="AB1898" t="s">
        <v>130</v>
      </c>
      <c r="AC1898" t="s">
        <v>130</v>
      </c>
      <c r="AD1898" t="s">
        <v>125</v>
      </c>
      <c r="AE1898" t="s">
        <v>125</v>
      </c>
      <c r="AF1898" t="s">
        <v>130</v>
      </c>
      <c r="AG1898" t="s">
        <v>130</v>
      </c>
      <c r="AJ1898" t="s">
        <v>3719</v>
      </c>
    </row>
    <row r="1899" spans="1:36" x14ac:dyDescent="0.2">
      <c r="A1899">
        <v>157</v>
      </c>
      <c r="B1899">
        <v>19419</v>
      </c>
      <c r="C1899" t="s">
        <v>5830</v>
      </c>
      <c r="D1899" t="s">
        <v>3472</v>
      </c>
      <c r="E1899" t="s">
        <v>3665</v>
      </c>
      <c r="F1899" t="s">
        <v>4214</v>
      </c>
      <c r="G1899">
        <v>0</v>
      </c>
      <c r="H1899">
        <v>0</v>
      </c>
      <c r="I1899" t="s">
        <v>3667</v>
      </c>
      <c r="J1899" t="s">
        <v>3667</v>
      </c>
      <c r="M1899" t="s">
        <v>5805</v>
      </c>
      <c r="N1899">
        <v>163093</v>
      </c>
      <c r="O1899" t="b">
        <v>0</v>
      </c>
      <c r="P1899">
        <v>24170</v>
      </c>
      <c r="Q1899" t="s">
        <v>5831</v>
      </c>
      <c r="R1899" t="s">
        <v>3671</v>
      </c>
      <c r="S1899" t="s">
        <v>3672</v>
      </c>
      <c r="T1899" t="s">
        <v>125</v>
      </c>
      <c r="U1899">
        <v>19051228</v>
      </c>
      <c r="V1899" t="s">
        <v>3673</v>
      </c>
      <c r="W1899" t="s">
        <v>5832</v>
      </c>
      <c r="AB1899" t="s">
        <v>130</v>
      </c>
      <c r="AC1899" t="s">
        <v>130</v>
      </c>
      <c r="AD1899" t="s">
        <v>125</v>
      </c>
      <c r="AE1899" t="s">
        <v>125</v>
      </c>
      <c r="AF1899" t="s">
        <v>130</v>
      </c>
      <c r="AG1899" t="s">
        <v>130</v>
      </c>
      <c r="AJ1899" t="s">
        <v>3719</v>
      </c>
    </row>
    <row r="1900" spans="1:36" x14ac:dyDescent="0.2">
      <c r="A1900">
        <v>158</v>
      </c>
      <c r="B1900">
        <v>19420</v>
      </c>
      <c r="C1900" t="s">
        <v>5833</v>
      </c>
      <c r="D1900" t="s">
        <v>3472</v>
      </c>
      <c r="E1900" t="s">
        <v>3665</v>
      </c>
      <c r="F1900" t="s">
        <v>4214</v>
      </c>
      <c r="G1900">
        <v>0</v>
      </c>
      <c r="H1900">
        <v>0</v>
      </c>
      <c r="I1900" t="s">
        <v>3667</v>
      </c>
      <c r="J1900" t="s">
        <v>3667</v>
      </c>
      <c r="M1900" t="s">
        <v>5805</v>
      </c>
      <c r="N1900">
        <v>163250</v>
      </c>
      <c r="O1900" t="b">
        <v>0</v>
      </c>
      <c r="P1900">
        <v>24177</v>
      </c>
      <c r="Q1900" t="s">
        <v>5834</v>
      </c>
      <c r="R1900" t="s">
        <v>3671</v>
      </c>
      <c r="S1900" t="s">
        <v>3672</v>
      </c>
      <c r="T1900" t="s">
        <v>125</v>
      </c>
      <c r="U1900">
        <v>19077767</v>
      </c>
      <c r="V1900" t="s">
        <v>3673</v>
      </c>
      <c r="W1900" t="s">
        <v>5835</v>
      </c>
      <c r="AB1900" t="s">
        <v>130</v>
      </c>
      <c r="AC1900" t="s">
        <v>130</v>
      </c>
      <c r="AD1900" t="s">
        <v>125</v>
      </c>
      <c r="AE1900" t="s">
        <v>125</v>
      </c>
      <c r="AF1900" t="s">
        <v>130</v>
      </c>
      <c r="AG1900" t="s">
        <v>130</v>
      </c>
      <c r="AJ1900" t="s">
        <v>3719</v>
      </c>
    </row>
    <row r="1901" spans="1:36" x14ac:dyDescent="0.2">
      <c r="A1901">
        <v>159</v>
      </c>
      <c r="B1901">
        <v>19438</v>
      </c>
      <c r="C1901" t="s">
        <v>5836</v>
      </c>
      <c r="D1901" t="s">
        <v>3472</v>
      </c>
      <c r="E1901" t="s">
        <v>3665</v>
      </c>
      <c r="F1901" t="s">
        <v>4214</v>
      </c>
      <c r="G1901">
        <v>0</v>
      </c>
      <c r="H1901">
        <v>0</v>
      </c>
      <c r="I1901" t="s">
        <v>3667</v>
      </c>
      <c r="J1901" t="s">
        <v>3667</v>
      </c>
      <c r="M1901" t="s">
        <v>5837</v>
      </c>
      <c r="N1901">
        <v>163254</v>
      </c>
      <c r="O1901" t="b">
        <v>0</v>
      </c>
      <c r="P1901">
        <v>24179</v>
      </c>
      <c r="Q1901" t="s">
        <v>5838</v>
      </c>
      <c r="R1901" t="s">
        <v>3671</v>
      </c>
      <c r="S1901" t="s">
        <v>3672</v>
      </c>
      <c r="T1901" t="s">
        <v>125</v>
      </c>
      <c r="U1901">
        <v>19078197</v>
      </c>
      <c r="V1901" t="s">
        <v>3673</v>
      </c>
      <c r="AB1901" t="s">
        <v>130</v>
      </c>
      <c r="AC1901" t="s">
        <v>130</v>
      </c>
      <c r="AD1901" t="s">
        <v>125</v>
      </c>
      <c r="AE1901" t="s">
        <v>125</v>
      </c>
      <c r="AF1901" t="s">
        <v>130</v>
      </c>
      <c r="AG1901" t="s">
        <v>130</v>
      </c>
      <c r="AJ1901" t="s">
        <v>3719</v>
      </c>
    </row>
    <row r="1902" spans="1:36" x14ac:dyDescent="0.2">
      <c r="A1902">
        <v>160</v>
      </c>
      <c r="B1902">
        <v>19441</v>
      </c>
      <c r="C1902" t="s">
        <v>5839</v>
      </c>
      <c r="D1902" t="s">
        <v>3472</v>
      </c>
      <c r="E1902" t="s">
        <v>3665</v>
      </c>
      <c r="F1902" t="s">
        <v>4214</v>
      </c>
      <c r="G1902">
        <v>0</v>
      </c>
      <c r="H1902">
        <v>0</v>
      </c>
      <c r="I1902" t="s">
        <v>3667</v>
      </c>
      <c r="J1902" t="s">
        <v>3667</v>
      </c>
      <c r="M1902" t="s">
        <v>5837</v>
      </c>
      <c r="N1902">
        <v>163255</v>
      </c>
      <c r="O1902" t="b">
        <v>0</v>
      </c>
      <c r="P1902">
        <v>24180</v>
      </c>
      <c r="Q1902" t="s">
        <v>5840</v>
      </c>
      <c r="R1902" t="s">
        <v>3671</v>
      </c>
      <c r="S1902" t="s">
        <v>3672</v>
      </c>
      <c r="T1902" t="s">
        <v>125</v>
      </c>
      <c r="U1902">
        <v>19078393</v>
      </c>
      <c r="V1902" t="s">
        <v>3673</v>
      </c>
      <c r="W1902" t="s">
        <v>5841</v>
      </c>
      <c r="AB1902" t="s">
        <v>130</v>
      </c>
      <c r="AC1902" t="s">
        <v>130</v>
      </c>
      <c r="AD1902" t="s">
        <v>125</v>
      </c>
      <c r="AE1902" t="s">
        <v>125</v>
      </c>
      <c r="AF1902" t="s">
        <v>130</v>
      </c>
      <c r="AG1902" t="s">
        <v>130</v>
      </c>
      <c r="AJ1902" t="s">
        <v>3719</v>
      </c>
    </row>
    <row r="1903" spans="1:36" x14ac:dyDescent="0.2">
      <c r="A1903">
        <v>161</v>
      </c>
      <c r="B1903">
        <v>19443</v>
      </c>
      <c r="C1903" t="s">
        <v>5842</v>
      </c>
      <c r="D1903" t="s">
        <v>3472</v>
      </c>
      <c r="E1903" t="s">
        <v>3665</v>
      </c>
      <c r="F1903" t="s">
        <v>4214</v>
      </c>
      <c r="G1903">
        <v>0</v>
      </c>
      <c r="H1903">
        <v>0</v>
      </c>
      <c r="I1903" t="s">
        <v>3667</v>
      </c>
      <c r="J1903" t="s">
        <v>3667</v>
      </c>
      <c r="M1903" t="s">
        <v>5837</v>
      </c>
      <c r="N1903">
        <v>163257</v>
      </c>
      <c r="O1903" t="b">
        <v>0</v>
      </c>
      <c r="P1903">
        <v>24181</v>
      </c>
      <c r="Q1903" t="s">
        <v>5843</v>
      </c>
      <c r="R1903" t="s">
        <v>3671</v>
      </c>
      <c r="S1903" t="s">
        <v>3672</v>
      </c>
      <c r="T1903" t="s">
        <v>125</v>
      </c>
      <c r="U1903">
        <v>19079115</v>
      </c>
      <c r="V1903" t="s">
        <v>3673</v>
      </c>
      <c r="W1903" t="s">
        <v>5844</v>
      </c>
      <c r="AB1903" t="s">
        <v>130</v>
      </c>
      <c r="AC1903" t="s">
        <v>130</v>
      </c>
      <c r="AD1903" t="s">
        <v>125</v>
      </c>
      <c r="AE1903" t="s">
        <v>125</v>
      </c>
      <c r="AF1903" t="s">
        <v>130</v>
      </c>
      <c r="AG1903" t="s">
        <v>130</v>
      </c>
      <c r="AJ1903" t="s">
        <v>3719</v>
      </c>
    </row>
    <row r="1904" spans="1:36" x14ac:dyDescent="0.2">
      <c r="A1904">
        <v>162</v>
      </c>
      <c r="B1904">
        <v>19444</v>
      </c>
      <c r="C1904" t="s">
        <v>5845</v>
      </c>
      <c r="D1904" t="s">
        <v>3472</v>
      </c>
      <c r="E1904" t="s">
        <v>3665</v>
      </c>
      <c r="F1904" t="s">
        <v>4214</v>
      </c>
      <c r="G1904">
        <v>0</v>
      </c>
      <c r="H1904">
        <v>0</v>
      </c>
      <c r="I1904" t="s">
        <v>3667</v>
      </c>
      <c r="J1904" t="s">
        <v>3667</v>
      </c>
      <c r="M1904" t="s">
        <v>5837</v>
      </c>
      <c r="N1904">
        <v>163260</v>
      </c>
      <c r="O1904" t="b">
        <v>0</v>
      </c>
      <c r="P1904">
        <v>24183</v>
      </c>
      <c r="Q1904" t="s">
        <v>5846</v>
      </c>
      <c r="R1904" t="s">
        <v>3671</v>
      </c>
      <c r="S1904" t="s">
        <v>3672</v>
      </c>
      <c r="T1904" t="s">
        <v>125</v>
      </c>
      <c r="U1904">
        <v>19079734</v>
      </c>
      <c r="V1904" t="s">
        <v>3673</v>
      </c>
      <c r="W1904" t="s">
        <v>5847</v>
      </c>
      <c r="AB1904" t="s">
        <v>130</v>
      </c>
      <c r="AC1904" t="s">
        <v>130</v>
      </c>
      <c r="AD1904" t="s">
        <v>125</v>
      </c>
      <c r="AE1904" t="s">
        <v>125</v>
      </c>
      <c r="AF1904" t="s">
        <v>130</v>
      </c>
      <c r="AG1904" t="s">
        <v>130</v>
      </c>
      <c r="AJ1904" t="s">
        <v>3719</v>
      </c>
    </row>
    <row r="1905" spans="1:36" x14ac:dyDescent="0.2">
      <c r="A1905">
        <v>163</v>
      </c>
      <c r="B1905">
        <v>19445</v>
      </c>
      <c r="C1905" t="s">
        <v>5848</v>
      </c>
      <c r="D1905" t="s">
        <v>3472</v>
      </c>
      <c r="E1905" t="s">
        <v>3665</v>
      </c>
      <c r="F1905" t="s">
        <v>4214</v>
      </c>
      <c r="G1905">
        <v>0</v>
      </c>
      <c r="H1905">
        <v>0</v>
      </c>
      <c r="I1905" t="s">
        <v>3667</v>
      </c>
      <c r="J1905" t="s">
        <v>3667</v>
      </c>
      <c r="M1905" t="s">
        <v>5837</v>
      </c>
      <c r="N1905">
        <v>163261</v>
      </c>
      <c r="O1905" t="b">
        <v>0</v>
      </c>
      <c r="P1905">
        <v>24184</v>
      </c>
      <c r="Q1905" t="s">
        <v>5849</v>
      </c>
      <c r="R1905" t="s">
        <v>3671</v>
      </c>
      <c r="S1905" t="s">
        <v>3672</v>
      </c>
      <c r="T1905" t="s">
        <v>125</v>
      </c>
      <c r="U1905">
        <v>19080134</v>
      </c>
      <c r="V1905" t="s">
        <v>3673</v>
      </c>
      <c r="W1905" t="s">
        <v>5850</v>
      </c>
      <c r="AB1905" t="s">
        <v>130</v>
      </c>
      <c r="AC1905" t="s">
        <v>130</v>
      </c>
      <c r="AD1905" t="s">
        <v>125</v>
      </c>
      <c r="AE1905" t="s">
        <v>125</v>
      </c>
      <c r="AF1905" t="s">
        <v>130</v>
      </c>
      <c r="AG1905" t="s">
        <v>130</v>
      </c>
      <c r="AJ1905" t="s">
        <v>3719</v>
      </c>
    </row>
    <row r="1906" spans="1:36" x14ac:dyDescent="0.2">
      <c r="A1906">
        <v>164</v>
      </c>
      <c r="B1906">
        <v>19446</v>
      </c>
      <c r="C1906" t="s">
        <v>5851</v>
      </c>
      <c r="D1906" t="s">
        <v>3472</v>
      </c>
      <c r="E1906" t="s">
        <v>3665</v>
      </c>
      <c r="F1906" t="s">
        <v>4214</v>
      </c>
      <c r="G1906">
        <v>0</v>
      </c>
      <c r="H1906">
        <v>0</v>
      </c>
      <c r="I1906" t="s">
        <v>3667</v>
      </c>
      <c r="J1906" t="s">
        <v>3667</v>
      </c>
      <c r="M1906" t="s">
        <v>5837</v>
      </c>
      <c r="N1906">
        <v>163282</v>
      </c>
      <c r="O1906" t="b">
        <v>0</v>
      </c>
      <c r="P1906">
        <v>24185</v>
      </c>
      <c r="Q1906" t="s">
        <v>5852</v>
      </c>
      <c r="R1906" t="s">
        <v>3671</v>
      </c>
      <c r="S1906" t="s">
        <v>3672</v>
      </c>
      <c r="T1906" t="s">
        <v>125</v>
      </c>
      <c r="U1906">
        <v>19084569</v>
      </c>
      <c r="V1906" t="s">
        <v>3673</v>
      </c>
      <c r="W1906" t="s">
        <v>5841</v>
      </c>
      <c r="AB1906" t="s">
        <v>130</v>
      </c>
      <c r="AC1906" t="s">
        <v>130</v>
      </c>
      <c r="AD1906" t="s">
        <v>125</v>
      </c>
      <c r="AE1906" t="s">
        <v>125</v>
      </c>
      <c r="AF1906" t="s">
        <v>130</v>
      </c>
      <c r="AG1906" t="s">
        <v>130</v>
      </c>
      <c r="AJ1906" t="s">
        <v>3719</v>
      </c>
    </row>
    <row r="1907" spans="1:36" x14ac:dyDescent="0.2">
      <c r="A1907">
        <v>165</v>
      </c>
      <c r="B1907">
        <v>19448</v>
      </c>
      <c r="C1907" t="s">
        <v>5853</v>
      </c>
      <c r="D1907" t="s">
        <v>3472</v>
      </c>
      <c r="E1907" t="s">
        <v>3665</v>
      </c>
      <c r="F1907" t="s">
        <v>4214</v>
      </c>
      <c r="G1907">
        <v>0</v>
      </c>
      <c r="H1907">
        <v>0</v>
      </c>
      <c r="I1907" t="s">
        <v>3667</v>
      </c>
      <c r="J1907" t="s">
        <v>3667</v>
      </c>
      <c r="M1907" t="s">
        <v>5837</v>
      </c>
      <c r="N1907">
        <v>163283</v>
      </c>
      <c r="O1907" t="b">
        <v>0</v>
      </c>
      <c r="P1907">
        <v>24186</v>
      </c>
      <c r="Q1907" t="s">
        <v>5854</v>
      </c>
      <c r="R1907" t="s">
        <v>3671</v>
      </c>
      <c r="S1907" t="s">
        <v>3672</v>
      </c>
      <c r="T1907" t="s">
        <v>125</v>
      </c>
      <c r="U1907">
        <v>19084945</v>
      </c>
      <c r="V1907" t="s">
        <v>3673</v>
      </c>
      <c r="AB1907" t="s">
        <v>130</v>
      </c>
      <c r="AC1907" t="s">
        <v>130</v>
      </c>
      <c r="AD1907" t="s">
        <v>125</v>
      </c>
      <c r="AE1907" t="s">
        <v>125</v>
      </c>
      <c r="AF1907" t="s">
        <v>130</v>
      </c>
      <c r="AG1907" t="s">
        <v>130</v>
      </c>
      <c r="AJ1907" t="s">
        <v>3719</v>
      </c>
    </row>
    <row r="1908" spans="1:36" x14ac:dyDescent="0.2">
      <c r="A1908">
        <v>166</v>
      </c>
      <c r="B1908">
        <v>19449</v>
      </c>
      <c r="C1908" t="s">
        <v>5855</v>
      </c>
      <c r="D1908" t="s">
        <v>3472</v>
      </c>
      <c r="E1908" t="s">
        <v>3665</v>
      </c>
      <c r="F1908" t="s">
        <v>4214</v>
      </c>
      <c r="G1908">
        <v>0</v>
      </c>
      <c r="H1908">
        <v>0</v>
      </c>
      <c r="I1908" t="s">
        <v>3667</v>
      </c>
      <c r="J1908" t="s">
        <v>3667</v>
      </c>
      <c r="M1908" t="s">
        <v>5837</v>
      </c>
      <c r="N1908">
        <v>163284</v>
      </c>
      <c r="O1908" t="b">
        <v>0</v>
      </c>
      <c r="P1908">
        <v>24187</v>
      </c>
      <c r="Q1908" t="s">
        <v>5856</v>
      </c>
      <c r="R1908" t="s">
        <v>3671</v>
      </c>
      <c r="S1908" t="s">
        <v>3672</v>
      </c>
      <c r="T1908" t="s">
        <v>125</v>
      </c>
      <c r="U1908">
        <v>19085470</v>
      </c>
      <c r="V1908" t="s">
        <v>3673</v>
      </c>
      <c r="W1908" t="s">
        <v>5857</v>
      </c>
      <c r="AB1908" t="s">
        <v>130</v>
      </c>
      <c r="AC1908" t="s">
        <v>130</v>
      </c>
      <c r="AD1908" t="s">
        <v>125</v>
      </c>
      <c r="AE1908" t="s">
        <v>125</v>
      </c>
      <c r="AF1908" t="s">
        <v>130</v>
      </c>
      <c r="AG1908" t="s">
        <v>130</v>
      </c>
      <c r="AJ1908" t="s">
        <v>3719</v>
      </c>
    </row>
    <row r="1909" spans="1:36" x14ac:dyDescent="0.2">
      <c r="A1909">
        <v>167</v>
      </c>
      <c r="B1909">
        <v>19450</v>
      </c>
      <c r="C1909" t="s">
        <v>5858</v>
      </c>
      <c r="D1909" t="s">
        <v>3472</v>
      </c>
      <c r="E1909" t="s">
        <v>3665</v>
      </c>
      <c r="F1909" t="s">
        <v>4214</v>
      </c>
      <c r="G1909">
        <v>0</v>
      </c>
      <c r="H1909">
        <v>0</v>
      </c>
      <c r="I1909" t="s">
        <v>3667</v>
      </c>
      <c r="J1909" t="s">
        <v>3667</v>
      </c>
      <c r="M1909" t="s">
        <v>5837</v>
      </c>
      <c r="N1909">
        <v>163300</v>
      </c>
      <c r="O1909" t="b">
        <v>0</v>
      </c>
      <c r="P1909">
        <v>24188</v>
      </c>
      <c r="Q1909" t="s">
        <v>5859</v>
      </c>
      <c r="R1909" t="s">
        <v>3671</v>
      </c>
      <c r="S1909" t="s">
        <v>3672</v>
      </c>
      <c r="T1909" t="s">
        <v>125</v>
      </c>
      <c r="U1909">
        <v>19086763</v>
      </c>
      <c r="V1909" t="s">
        <v>3673</v>
      </c>
      <c r="W1909" t="s">
        <v>5860</v>
      </c>
      <c r="AB1909" t="s">
        <v>130</v>
      </c>
      <c r="AC1909" t="s">
        <v>130</v>
      </c>
      <c r="AD1909" t="s">
        <v>125</v>
      </c>
      <c r="AE1909" t="s">
        <v>125</v>
      </c>
      <c r="AF1909" t="s">
        <v>130</v>
      </c>
      <c r="AG1909" t="s">
        <v>130</v>
      </c>
      <c r="AJ1909" t="s">
        <v>3719</v>
      </c>
    </row>
    <row r="1910" spans="1:36" x14ac:dyDescent="0.2">
      <c r="A1910">
        <v>168</v>
      </c>
      <c r="B1910">
        <v>19453</v>
      </c>
      <c r="C1910" t="s">
        <v>5861</v>
      </c>
      <c r="D1910" t="s">
        <v>3472</v>
      </c>
      <c r="E1910" t="s">
        <v>3665</v>
      </c>
      <c r="F1910" t="s">
        <v>4214</v>
      </c>
      <c r="G1910">
        <v>0</v>
      </c>
      <c r="H1910">
        <v>0</v>
      </c>
      <c r="I1910" t="s">
        <v>3667</v>
      </c>
      <c r="J1910" t="s">
        <v>3667</v>
      </c>
      <c r="M1910" t="s">
        <v>5837</v>
      </c>
      <c r="N1910">
        <v>163301</v>
      </c>
      <c r="O1910" t="b">
        <v>0</v>
      </c>
      <c r="P1910">
        <v>24189</v>
      </c>
      <c r="Q1910" t="s">
        <v>5862</v>
      </c>
      <c r="R1910" t="s">
        <v>3671</v>
      </c>
      <c r="S1910" t="s">
        <v>3672</v>
      </c>
      <c r="T1910" t="s">
        <v>125</v>
      </c>
      <c r="U1910">
        <v>19087960</v>
      </c>
      <c r="V1910" t="s">
        <v>3673</v>
      </c>
      <c r="W1910" t="s">
        <v>5841</v>
      </c>
      <c r="AB1910" t="s">
        <v>130</v>
      </c>
      <c r="AC1910" t="s">
        <v>130</v>
      </c>
      <c r="AD1910" t="s">
        <v>125</v>
      </c>
      <c r="AE1910" t="s">
        <v>125</v>
      </c>
      <c r="AF1910" t="s">
        <v>130</v>
      </c>
      <c r="AG1910" t="s">
        <v>125</v>
      </c>
      <c r="AJ1910" t="s">
        <v>3719</v>
      </c>
    </row>
    <row r="1911" spans="1:36" x14ac:dyDescent="0.2">
      <c r="A1911">
        <v>169</v>
      </c>
      <c r="B1911">
        <v>19454</v>
      </c>
      <c r="C1911" t="s">
        <v>5863</v>
      </c>
      <c r="D1911" t="s">
        <v>3472</v>
      </c>
      <c r="E1911" t="s">
        <v>3665</v>
      </c>
      <c r="F1911" t="s">
        <v>4214</v>
      </c>
      <c r="G1911">
        <v>0</v>
      </c>
      <c r="H1911">
        <v>0</v>
      </c>
      <c r="I1911" t="s">
        <v>3667</v>
      </c>
      <c r="J1911" t="s">
        <v>3667</v>
      </c>
      <c r="M1911" t="s">
        <v>5837</v>
      </c>
      <c r="N1911">
        <v>163302</v>
      </c>
      <c r="O1911" t="b">
        <v>0</v>
      </c>
      <c r="P1911">
        <v>24190</v>
      </c>
      <c r="Q1911" t="s">
        <v>5864</v>
      </c>
      <c r="R1911" t="s">
        <v>3671</v>
      </c>
      <c r="S1911" t="s">
        <v>3672</v>
      </c>
      <c r="T1911" t="s">
        <v>125</v>
      </c>
      <c r="U1911">
        <v>19088278</v>
      </c>
      <c r="V1911" t="s">
        <v>3673</v>
      </c>
      <c r="W1911" t="s">
        <v>5865</v>
      </c>
      <c r="AB1911" t="s">
        <v>130</v>
      </c>
      <c r="AC1911" t="s">
        <v>130</v>
      </c>
      <c r="AD1911" t="s">
        <v>125</v>
      </c>
      <c r="AE1911" t="s">
        <v>125</v>
      </c>
      <c r="AF1911" t="s">
        <v>130</v>
      </c>
      <c r="AG1911" t="s">
        <v>130</v>
      </c>
      <c r="AJ1911" t="s">
        <v>3719</v>
      </c>
    </row>
    <row r="1912" spans="1:36" x14ac:dyDescent="0.2">
      <c r="A1912">
        <v>170</v>
      </c>
      <c r="B1912">
        <v>19455</v>
      </c>
      <c r="C1912" t="s">
        <v>5866</v>
      </c>
      <c r="D1912" t="s">
        <v>3472</v>
      </c>
      <c r="E1912" t="s">
        <v>3665</v>
      </c>
      <c r="F1912" t="s">
        <v>4214</v>
      </c>
      <c r="G1912">
        <v>0</v>
      </c>
      <c r="H1912">
        <v>0</v>
      </c>
      <c r="I1912" t="s">
        <v>3667</v>
      </c>
      <c r="J1912" t="s">
        <v>3667</v>
      </c>
      <c r="M1912" t="s">
        <v>5837</v>
      </c>
      <c r="N1912">
        <v>163303</v>
      </c>
      <c r="O1912" t="b">
        <v>0</v>
      </c>
      <c r="P1912">
        <v>24191</v>
      </c>
      <c r="Q1912" t="s">
        <v>5867</v>
      </c>
      <c r="R1912" t="s">
        <v>3671</v>
      </c>
      <c r="S1912" t="s">
        <v>3672</v>
      </c>
      <c r="T1912" t="s">
        <v>125</v>
      </c>
      <c r="U1912">
        <v>19088515</v>
      </c>
      <c r="V1912" t="s">
        <v>3673</v>
      </c>
      <c r="W1912" t="s">
        <v>5868</v>
      </c>
      <c r="AB1912" t="s">
        <v>130</v>
      </c>
      <c r="AC1912" t="s">
        <v>130</v>
      </c>
      <c r="AD1912" t="s">
        <v>125</v>
      </c>
      <c r="AE1912" t="s">
        <v>125</v>
      </c>
      <c r="AF1912" t="s">
        <v>130</v>
      </c>
      <c r="AG1912" t="s">
        <v>130</v>
      </c>
      <c r="AJ1912" t="s">
        <v>3719</v>
      </c>
    </row>
    <row r="1913" spans="1:36" x14ac:dyDescent="0.2">
      <c r="A1913">
        <v>171</v>
      </c>
      <c r="B1913">
        <v>19457</v>
      </c>
      <c r="C1913" t="s">
        <v>5869</v>
      </c>
      <c r="D1913" t="s">
        <v>3472</v>
      </c>
      <c r="E1913" t="s">
        <v>3665</v>
      </c>
      <c r="F1913" t="s">
        <v>4214</v>
      </c>
      <c r="G1913">
        <v>0</v>
      </c>
      <c r="H1913">
        <v>0</v>
      </c>
      <c r="I1913" t="s">
        <v>3667</v>
      </c>
      <c r="J1913" t="s">
        <v>3667</v>
      </c>
      <c r="M1913" t="s">
        <v>5837</v>
      </c>
      <c r="N1913">
        <v>163323</v>
      </c>
      <c r="O1913" t="b">
        <v>0</v>
      </c>
      <c r="P1913">
        <v>24192</v>
      </c>
      <c r="Q1913" t="s">
        <v>5870</v>
      </c>
      <c r="R1913" t="s">
        <v>3671</v>
      </c>
      <c r="S1913" t="s">
        <v>3672</v>
      </c>
      <c r="T1913" t="s">
        <v>125</v>
      </c>
      <c r="U1913">
        <v>19088928</v>
      </c>
      <c r="V1913" t="s">
        <v>3673</v>
      </c>
      <c r="W1913" t="s">
        <v>5871</v>
      </c>
      <c r="AB1913" t="s">
        <v>130</v>
      </c>
      <c r="AC1913" t="s">
        <v>130</v>
      </c>
      <c r="AD1913" t="s">
        <v>125</v>
      </c>
      <c r="AE1913" t="s">
        <v>125</v>
      </c>
      <c r="AF1913" t="s">
        <v>130</v>
      </c>
      <c r="AG1913" t="s">
        <v>130</v>
      </c>
      <c r="AJ1913" t="s">
        <v>3719</v>
      </c>
    </row>
    <row r="1914" spans="1:36" x14ac:dyDescent="0.2">
      <c r="A1914">
        <v>172</v>
      </c>
      <c r="B1914">
        <v>19458</v>
      </c>
      <c r="C1914" t="s">
        <v>5872</v>
      </c>
      <c r="D1914" t="s">
        <v>3472</v>
      </c>
      <c r="E1914" t="s">
        <v>3665</v>
      </c>
      <c r="F1914" t="s">
        <v>4214</v>
      </c>
      <c r="G1914">
        <v>0</v>
      </c>
      <c r="H1914">
        <v>0</v>
      </c>
      <c r="I1914" t="s">
        <v>3667</v>
      </c>
      <c r="J1914" t="s">
        <v>3667</v>
      </c>
      <c r="M1914" t="s">
        <v>5837</v>
      </c>
      <c r="N1914">
        <v>163326</v>
      </c>
      <c r="O1914" t="b">
        <v>0</v>
      </c>
      <c r="P1914">
        <v>24193</v>
      </c>
      <c r="Q1914" t="s">
        <v>5873</v>
      </c>
      <c r="R1914" t="s">
        <v>3671</v>
      </c>
      <c r="S1914" t="s">
        <v>3672</v>
      </c>
      <c r="T1914" t="s">
        <v>125</v>
      </c>
      <c r="U1914">
        <v>19089404</v>
      </c>
      <c r="V1914" t="s">
        <v>3673</v>
      </c>
      <c r="W1914" t="s">
        <v>5841</v>
      </c>
      <c r="AB1914" t="s">
        <v>130</v>
      </c>
      <c r="AC1914" t="s">
        <v>130</v>
      </c>
      <c r="AD1914" t="s">
        <v>125</v>
      </c>
      <c r="AE1914" t="s">
        <v>125</v>
      </c>
      <c r="AF1914" t="s">
        <v>130</v>
      </c>
      <c r="AG1914" t="s">
        <v>130</v>
      </c>
      <c r="AJ1914" t="s">
        <v>3719</v>
      </c>
    </row>
    <row r="1915" spans="1:36" x14ac:dyDescent="0.2">
      <c r="A1915">
        <v>173</v>
      </c>
      <c r="B1915">
        <v>19459</v>
      </c>
      <c r="C1915" t="s">
        <v>5874</v>
      </c>
      <c r="D1915" t="s">
        <v>3472</v>
      </c>
      <c r="E1915" t="s">
        <v>3665</v>
      </c>
      <c r="F1915" t="s">
        <v>4214</v>
      </c>
      <c r="G1915">
        <v>0</v>
      </c>
      <c r="H1915">
        <v>0</v>
      </c>
      <c r="I1915" t="s">
        <v>3667</v>
      </c>
      <c r="J1915" t="s">
        <v>3667</v>
      </c>
      <c r="M1915" t="s">
        <v>5837</v>
      </c>
      <c r="N1915">
        <v>163327</v>
      </c>
      <c r="O1915" t="b">
        <v>0</v>
      </c>
      <c r="P1915">
        <v>24194</v>
      </c>
      <c r="Q1915" t="s">
        <v>5875</v>
      </c>
      <c r="R1915" t="s">
        <v>3671</v>
      </c>
      <c r="S1915" t="s">
        <v>3672</v>
      </c>
      <c r="T1915" t="s">
        <v>125</v>
      </c>
      <c r="U1915">
        <v>19089976</v>
      </c>
      <c r="V1915" t="s">
        <v>3673</v>
      </c>
      <c r="W1915" t="s">
        <v>5876</v>
      </c>
      <c r="AB1915" t="s">
        <v>130</v>
      </c>
      <c r="AC1915" t="s">
        <v>130</v>
      </c>
      <c r="AD1915" t="s">
        <v>125</v>
      </c>
      <c r="AE1915" t="s">
        <v>125</v>
      </c>
      <c r="AF1915" t="s">
        <v>130</v>
      </c>
      <c r="AG1915" t="s">
        <v>130</v>
      </c>
      <c r="AJ1915" t="s">
        <v>3719</v>
      </c>
    </row>
    <row r="1916" spans="1:36" x14ac:dyDescent="0.2">
      <c r="A1916">
        <v>174</v>
      </c>
      <c r="B1916">
        <v>19460</v>
      </c>
      <c r="C1916" t="s">
        <v>5877</v>
      </c>
      <c r="D1916" t="s">
        <v>3472</v>
      </c>
      <c r="E1916" t="s">
        <v>3665</v>
      </c>
      <c r="F1916" t="s">
        <v>4214</v>
      </c>
      <c r="G1916">
        <v>0</v>
      </c>
      <c r="H1916">
        <v>0</v>
      </c>
      <c r="I1916" t="s">
        <v>3667</v>
      </c>
      <c r="J1916" t="s">
        <v>3667</v>
      </c>
      <c r="M1916" t="s">
        <v>5837</v>
      </c>
      <c r="N1916">
        <v>163328</v>
      </c>
      <c r="O1916" t="b">
        <v>0</v>
      </c>
      <c r="P1916">
        <v>24195</v>
      </c>
      <c r="Q1916" t="s">
        <v>5878</v>
      </c>
      <c r="R1916" t="s">
        <v>3671</v>
      </c>
      <c r="S1916" t="s">
        <v>3672</v>
      </c>
      <c r="T1916" t="s">
        <v>125</v>
      </c>
      <c r="U1916">
        <v>19090540</v>
      </c>
      <c r="V1916" t="s">
        <v>3673</v>
      </c>
      <c r="W1916" t="s">
        <v>5879</v>
      </c>
      <c r="AB1916" t="s">
        <v>130</v>
      </c>
      <c r="AC1916" t="s">
        <v>130</v>
      </c>
      <c r="AD1916" t="s">
        <v>125</v>
      </c>
      <c r="AE1916" t="s">
        <v>125</v>
      </c>
      <c r="AF1916" t="s">
        <v>130</v>
      </c>
      <c r="AG1916" t="s">
        <v>130</v>
      </c>
      <c r="AJ1916" t="s">
        <v>3719</v>
      </c>
    </row>
    <row r="1917" spans="1:36" x14ac:dyDescent="0.2">
      <c r="A1917">
        <v>175</v>
      </c>
      <c r="B1917">
        <v>19461</v>
      </c>
      <c r="C1917" t="s">
        <v>5880</v>
      </c>
      <c r="D1917" t="s">
        <v>3472</v>
      </c>
      <c r="E1917" t="s">
        <v>3665</v>
      </c>
      <c r="F1917" t="s">
        <v>4214</v>
      </c>
      <c r="G1917">
        <v>0</v>
      </c>
      <c r="H1917">
        <v>0</v>
      </c>
      <c r="I1917" t="s">
        <v>3667</v>
      </c>
      <c r="J1917" t="s">
        <v>3667</v>
      </c>
      <c r="M1917" t="s">
        <v>5837</v>
      </c>
      <c r="N1917">
        <v>163401</v>
      </c>
      <c r="O1917" t="b">
        <v>0</v>
      </c>
      <c r="P1917">
        <v>24196</v>
      </c>
      <c r="Q1917" t="s">
        <v>5881</v>
      </c>
      <c r="R1917" t="s">
        <v>3671</v>
      </c>
      <c r="S1917" t="s">
        <v>3672</v>
      </c>
      <c r="T1917" t="s">
        <v>125</v>
      </c>
      <c r="U1917">
        <v>19093757</v>
      </c>
      <c r="V1917" t="s">
        <v>3673</v>
      </c>
      <c r="W1917" t="s">
        <v>5879</v>
      </c>
      <c r="AB1917" t="s">
        <v>130</v>
      </c>
      <c r="AC1917" t="s">
        <v>130</v>
      </c>
      <c r="AD1917" t="s">
        <v>125</v>
      </c>
      <c r="AE1917" t="s">
        <v>125</v>
      </c>
      <c r="AF1917" t="s">
        <v>130</v>
      </c>
      <c r="AG1917" t="s">
        <v>130</v>
      </c>
      <c r="AJ1917" t="s">
        <v>3719</v>
      </c>
    </row>
    <row r="1918" spans="1:36" x14ac:dyDescent="0.2">
      <c r="A1918">
        <v>176</v>
      </c>
      <c r="B1918">
        <v>19465</v>
      </c>
      <c r="C1918" t="s">
        <v>5882</v>
      </c>
      <c r="D1918" t="s">
        <v>3472</v>
      </c>
      <c r="E1918" t="s">
        <v>3665</v>
      </c>
      <c r="F1918" t="s">
        <v>4214</v>
      </c>
      <c r="G1918">
        <v>0</v>
      </c>
      <c r="H1918">
        <v>0</v>
      </c>
      <c r="I1918" t="s">
        <v>3667</v>
      </c>
      <c r="J1918" t="s">
        <v>3667</v>
      </c>
      <c r="M1918" t="s">
        <v>5837</v>
      </c>
      <c r="N1918">
        <v>163405</v>
      </c>
      <c r="O1918" t="b">
        <v>0</v>
      </c>
      <c r="P1918">
        <v>24197</v>
      </c>
      <c r="Q1918" t="s">
        <v>5883</v>
      </c>
      <c r="R1918" t="s">
        <v>3671</v>
      </c>
      <c r="S1918" t="s">
        <v>3672</v>
      </c>
      <c r="T1918" t="s">
        <v>125</v>
      </c>
      <c r="U1918">
        <v>19094810</v>
      </c>
      <c r="V1918" t="s">
        <v>3673</v>
      </c>
      <c r="W1918" t="s">
        <v>5884</v>
      </c>
      <c r="AB1918" t="s">
        <v>130</v>
      </c>
      <c r="AC1918" t="s">
        <v>130</v>
      </c>
      <c r="AD1918" t="s">
        <v>125</v>
      </c>
      <c r="AE1918" t="s">
        <v>125</v>
      </c>
      <c r="AF1918" t="s">
        <v>130</v>
      </c>
      <c r="AG1918" t="s">
        <v>130</v>
      </c>
      <c r="AJ1918" t="s">
        <v>3719</v>
      </c>
    </row>
    <row r="1919" spans="1:36" x14ac:dyDescent="0.2">
      <c r="A1919">
        <v>177</v>
      </c>
      <c r="B1919">
        <v>19467</v>
      </c>
      <c r="C1919" t="s">
        <v>5885</v>
      </c>
      <c r="D1919" t="s">
        <v>3472</v>
      </c>
      <c r="E1919" t="s">
        <v>3665</v>
      </c>
      <c r="F1919" t="s">
        <v>4214</v>
      </c>
      <c r="G1919">
        <v>0</v>
      </c>
      <c r="H1919">
        <v>0</v>
      </c>
      <c r="I1919" t="s">
        <v>3667</v>
      </c>
      <c r="J1919" t="s">
        <v>3667</v>
      </c>
      <c r="M1919" t="s">
        <v>5837</v>
      </c>
      <c r="N1919">
        <v>163406</v>
      </c>
      <c r="O1919" t="b">
        <v>0</v>
      </c>
      <c r="P1919">
        <v>24198</v>
      </c>
      <c r="Q1919" t="s">
        <v>5886</v>
      </c>
      <c r="R1919" t="s">
        <v>3671</v>
      </c>
      <c r="S1919" t="s">
        <v>3672</v>
      </c>
      <c r="T1919" t="s">
        <v>125</v>
      </c>
      <c r="U1919">
        <v>19095329</v>
      </c>
      <c r="V1919" t="s">
        <v>3673</v>
      </c>
      <c r="W1919" t="s">
        <v>5887</v>
      </c>
      <c r="AB1919" t="s">
        <v>130</v>
      </c>
      <c r="AC1919" t="s">
        <v>130</v>
      </c>
      <c r="AD1919" t="s">
        <v>125</v>
      </c>
      <c r="AE1919" t="s">
        <v>125</v>
      </c>
      <c r="AF1919" t="s">
        <v>130</v>
      </c>
      <c r="AG1919" t="s">
        <v>130</v>
      </c>
      <c r="AJ1919" t="s">
        <v>3719</v>
      </c>
    </row>
    <row r="1920" spans="1:36" x14ac:dyDescent="0.2">
      <c r="A1920">
        <v>178</v>
      </c>
      <c r="B1920">
        <v>19468</v>
      </c>
      <c r="C1920" t="s">
        <v>5888</v>
      </c>
      <c r="D1920" t="s">
        <v>3472</v>
      </c>
      <c r="E1920" t="s">
        <v>3665</v>
      </c>
      <c r="F1920" t="s">
        <v>4214</v>
      </c>
      <c r="G1920">
        <v>0</v>
      </c>
      <c r="H1920">
        <v>0</v>
      </c>
      <c r="I1920" t="s">
        <v>3667</v>
      </c>
      <c r="J1920" t="s">
        <v>3667</v>
      </c>
      <c r="M1920" t="s">
        <v>5837</v>
      </c>
      <c r="N1920">
        <v>163407</v>
      </c>
      <c r="O1920" t="b">
        <v>0</v>
      </c>
      <c r="P1920">
        <v>24199</v>
      </c>
      <c r="Q1920" t="s">
        <v>5889</v>
      </c>
      <c r="R1920" t="s">
        <v>3671</v>
      </c>
      <c r="S1920" t="s">
        <v>3672</v>
      </c>
      <c r="T1920" t="s">
        <v>125</v>
      </c>
      <c r="U1920">
        <v>19095621</v>
      </c>
      <c r="V1920" t="s">
        <v>3673</v>
      </c>
      <c r="W1920" t="s">
        <v>5890</v>
      </c>
      <c r="AB1920" t="s">
        <v>130</v>
      </c>
      <c r="AC1920" t="s">
        <v>130</v>
      </c>
      <c r="AD1920" t="s">
        <v>125</v>
      </c>
      <c r="AE1920" t="s">
        <v>125</v>
      </c>
      <c r="AF1920" t="s">
        <v>130</v>
      </c>
      <c r="AG1920" t="s">
        <v>130</v>
      </c>
      <c r="AJ1920" t="s">
        <v>3719</v>
      </c>
    </row>
    <row r="1921" spans="1:36" x14ac:dyDescent="0.2">
      <c r="A1921">
        <v>179</v>
      </c>
      <c r="B1921">
        <v>19469</v>
      </c>
      <c r="C1921" t="s">
        <v>5891</v>
      </c>
      <c r="D1921" t="s">
        <v>3472</v>
      </c>
      <c r="E1921" t="s">
        <v>3665</v>
      </c>
      <c r="F1921" t="s">
        <v>4214</v>
      </c>
      <c r="G1921">
        <v>0</v>
      </c>
      <c r="H1921">
        <v>0</v>
      </c>
      <c r="I1921" t="s">
        <v>3667</v>
      </c>
      <c r="J1921" t="s">
        <v>3667</v>
      </c>
      <c r="M1921" t="s">
        <v>5837</v>
      </c>
      <c r="N1921">
        <v>163408</v>
      </c>
      <c r="O1921" t="b">
        <v>0</v>
      </c>
      <c r="P1921">
        <v>24200</v>
      </c>
      <c r="Q1921" t="s">
        <v>5892</v>
      </c>
      <c r="R1921" t="s">
        <v>3671</v>
      </c>
      <c r="S1921" t="s">
        <v>3672</v>
      </c>
      <c r="T1921" t="s">
        <v>125</v>
      </c>
      <c r="U1921">
        <v>19096397</v>
      </c>
      <c r="V1921" t="s">
        <v>3673</v>
      </c>
      <c r="W1921" t="s">
        <v>5893</v>
      </c>
      <c r="AB1921" t="s">
        <v>130</v>
      </c>
      <c r="AC1921" t="s">
        <v>130</v>
      </c>
      <c r="AD1921" t="s">
        <v>125</v>
      </c>
      <c r="AE1921" t="s">
        <v>125</v>
      </c>
      <c r="AF1921" t="s">
        <v>130</v>
      </c>
      <c r="AG1921" t="s">
        <v>130</v>
      </c>
      <c r="AJ1921" t="s">
        <v>3719</v>
      </c>
    </row>
    <row r="1922" spans="1:36" x14ac:dyDescent="0.2">
      <c r="A1922">
        <v>180</v>
      </c>
      <c r="B1922">
        <v>19474</v>
      </c>
      <c r="C1922" t="s">
        <v>5894</v>
      </c>
      <c r="D1922" t="s">
        <v>3472</v>
      </c>
      <c r="E1922" t="s">
        <v>3665</v>
      </c>
      <c r="F1922" t="s">
        <v>4214</v>
      </c>
      <c r="G1922">
        <v>0</v>
      </c>
      <c r="H1922">
        <v>0</v>
      </c>
      <c r="I1922" t="s">
        <v>3667</v>
      </c>
      <c r="J1922" t="s">
        <v>3667</v>
      </c>
      <c r="M1922" t="s">
        <v>5837</v>
      </c>
      <c r="N1922">
        <v>163446</v>
      </c>
      <c r="O1922" t="b">
        <v>0</v>
      </c>
      <c r="P1922">
        <v>24202</v>
      </c>
      <c r="Q1922" t="s">
        <v>5895</v>
      </c>
      <c r="R1922" t="s">
        <v>3671</v>
      </c>
      <c r="S1922" t="s">
        <v>3672</v>
      </c>
      <c r="T1922" t="s">
        <v>125</v>
      </c>
      <c r="U1922">
        <v>19102889</v>
      </c>
      <c r="V1922" t="s">
        <v>3673</v>
      </c>
      <c r="W1922" t="s">
        <v>5896</v>
      </c>
      <c r="AB1922" t="s">
        <v>130</v>
      </c>
      <c r="AC1922" t="s">
        <v>130</v>
      </c>
      <c r="AD1922" t="s">
        <v>125</v>
      </c>
      <c r="AE1922" t="s">
        <v>125</v>
      </c>
      <c r="AF1922" t="s">
        <v>130</v>
      </c>
      <c r="AG1922" t="s">
        <v>130</v>
      </c>
      <c r="AJ1922" t="s">
        <v>3719</v>
      </c>
    </row>
    <row r="1923" spans="1:36" x14ac:dyDescent="0.2">
      <c r="A1923">
        <v>181</v>
      </c>
      <c r="B1923">
        <v>19475</v>
      </c>
      <c r="C1923" t="s">
        <v>5897</v>
      </c>
      <c r="D1923" t="s">
        <v>3472</v>
      </c>
      <c r="E1923" t="s">
        <v>3665</v>
      </c>
      <c r="F1923" t="s">
        <v>4214</v>
      </c>
      <c r="G1923">
        <v>0</v>
      </c>
      <c r="H1923">
        <v>0</v>
      </c>
      <c r="I1923" t="s">
        <v>3667</v>
      </c>
      <c r="J1923" t="s">
        <v>3667</v>
      </c>
      <c r="M1923" t="s">
        <v>5837</v>
      </c>
      <c r="N1923">
        <v>163450</v>
      </c>
      <c r="O1923" t="b">
        <v>0</v>
      </c>
      <c r="P1923">
        <v>24204</v>
      </c>
      <c r="Q1923" t="s">
        <v>5898</v>
      </c>
      <c r="R1923" t="s">
        <v>3671</v>
      </c>
      <c r="S1923" t="s">
        <v>3672</v>
      </c>
      <c r="T1923" t="s">
        <v>125</v>
      </c>
      <c r="U1923">
        <v>19103784</v>
      </c>
      <c r="V1923" t="s">
        <v>3673</v>
      </c>
      <c r="W1923" t="s">
        <v>5899</v>
      </c>
      <c r="AB1923" t="s">
        <v>130</v>
      </c>
      <c r="AC1923" t="s">
        <v>130</v>
      </c>
      <c r="AD1923" t="s">
        <v>125</v>
      </c>
      <c r="AE1923" t="s">
        <v>125</v>
      </c>
      <c r="AF1923" t="s">
        <v>130</v>
      </c>
      <c r="AG1923" t="s">
        <v>130</v>
      </c>
      <c r="AJ1923" t="s">
        <v>3719</v>
      </c>
    </row>
    <row r="1924" spans="1:36" x14ac:dyDescent="0.2">
      <c r="A1924">
        <v>182</v>
      </c>
      <c r="B1924">
        <v>19485</v>
      </c>
      <c r="C1924" t="s">
        <v>5900</v>
      </c>
      <c r="D1924" t="s">
        <v>3472</v>
      </c>
      <c r="E1924" t="s">
        <v>3665</v>
      </c>
      <c r="F1924" t="s">
        <v>4214</v>
      </c>
      <c r="G1924">
        <v>0</v>
      </c>
      <c r="H1924">
        <v>0</v>
      </c>
      <c r="I1924" t="s">
        <v>3667</v>
      </c>
      <c r="J1924" t="s">
        <v>3667</v>
      </c>
      <c r="M1924" t="s">
        <v>5837</v>
      </c>
      <c r="N1924">
        <v>164202</v>
      </c>
      <c r="O1924" t="b">
        <v>0</v>
      </c>
      <c r="P1924">
        <v>24204</v>
      </c>
      <c r="Q1924" t="s">
        <v>5898</v>
      </c>
      <c r="R1924" t="s">
        <v>3671</v>
      </c>
      <c r="S1924" t="s">
        <v>3672</v>
      </c>
      <c r="T1924" t="s">
        <v>125</v>
      </c>
      <c r="U1924">
        <v>19182730</v>
      </c>
      <c r="V1924" t="s">
        <v>3673</v>
      </c>
      <c r="W1924" t="s">
        <v>5901</v>
      </c>
      <c r="AB1924" t="s">
        <v>130</v>
      </c>
      <c r="AC1924" t="s">
        <v>130</v>
      </c>
      <c r="AD1924" t="s">
        <v>125</v>
      </c>
      <c r="AE1924" t="s">
        <v>125</v>
      </c>
      <c r="AF1924" t="s">
        <v>130</v>
      </c>
      <c r="AG1924" t="s">
        <v>130</v>
      </c>
      <c r="AJ1924" t="s">
        <v>3719</v>
      </c>
    </row>
    <row r="1925" spans="1:36" x14ac:dyDescent="0.2">
      <c r="A1925">
        <v>184</v>
      </c>
      <c r="B1925">
        <v>19940</v>
      </c>
      <c r="C1925" t="s">
        <v>5902</v>
      </c>
      <c r="D1925" t="s">
        <v>4673</v>
      </c>
      <c r="E1925" t="s">
        <v>3665</v>
      </c>
      <c r="F1925" t="s">
        <v>3735</v>
      </c>
      <c r="G1925">
        <v>4</v>
      </c>
      <c r="H1925">
        <v>0</v>
      </c>
      <c r="I1925" t="s">
        <v>5006</v>
      </c>
      <c r="J1925" t="s">
        <v>5903</v>
      </c>
      <c r="M1925" t="s">
        <v>5904</v>
      </c>
      <c r="N1925">
        <v>163825</v>
      </c>
      <c r="O1925" t="b">
        <v>0</v>
      </c>
      <c r="P1925">
        <v>24315</v>
      </c>
      <c r="Q1925" t="s">
        <v>5905</v>
      </c>
      <c r="R1925" t="s">
        <v>3739</v>
      </c>
      <c r="S1925" t="s">
        <v>3740</v>
      </c>
      <c r="T1925" t="s">
        <v>130</v>
      </c>
      <c r="U1925">
        <v>19148012</v>
      </c>
      <c r="V1925" t="s">
        <v>5100</v>
      </c>
      <c r="X1925">
        <v>7.5</v>
      </c>
      <c r="Z1925">
        <v>26</v>
      </c>
      <c r="AB1925" t="s">
        <v>130</v>
      </c>
      <c r="AC1925" t="s">
        <v>125</v>
      </c>
      <c r="AD1925" t="s">
        <v>125</v>
      </c>
      <c r="AE1925" t="s">
        <v>125</v>
      </c>
      <c r="AF1925" t="s">
        <v>125</v>
      </c>
      <c r="AG1925" t="s">
        <v>130</v>
      </c>
    </row>
    <row r="1926" spans="1:36" x14ac:dyDescent="0.2">
      <c r="A1926">
        <v>184</v>
      </c>
      <c r="B1926">
        <v>19940</v>
      </c>
      <c r="C1926" t="s">
        <v>5902</v>
      </c>
      <c r="D1926" t="s">
        <v>4673</v>
      </c>
      <c r="E1926" t="s">
        <v>3665</v>
      </c>
      <c r="F1926" t="s">
        <v>3735</v>
      </c>
      <c r="G1926">
        <v>4</v>
      </c>
      <c r="H1926">
        <v>0</v>
      </c>
      <c r="I1926" t="s">
        <v>5006</v>
      </c>
      <c r="J1926" t="s">
        <v>5903</v>
      </c>
      <c r="M1926" t="s">
        <v>5904</v>
      </c>
      <c r="N1926">
        <v>163826</v>
      </c>
      <c r="O1926" t="b">
        <v>0</v>
      </c>
      <c r="P1926">
        <v>24316</v>
      </c>
      <c r="Q1926" t="s">
        <v>5906</v>
      </c>
      <c r="R1926" t="s">
        <v>3739</v>
      </c>
      <c r="S1926" t="s">
        <v>3740</v>
      </c>
      <c r="T1926" t="s">
        <v>130</v>
      </c>
      <c r="U1926">
        <v>19148089</v>
      </c>
      <c r="V1926" t="s">
        <v>3858</v>
      </c>
      <c r="X1926">
        <v>15</v>
      </c>
      <c r="Z1926">
        <v>45</v>
      </c>
      <c r="AB1926" t="s">
        <v>130</v>
      </c>
      <c r="AC1926" t="s">
        <v>125</v>
      </c>
      <c r="AD1926" t="s">
        <v>125</v>
      </c>
      <c r="AE1926" t="s">
        <v>125</v>
      </c>
      <c r="AF1926" t="s">
        <v>125</v>
      </c>
      <c r="AG1926" t="s">
        <v>130</v>
      </c>
    </row>
    <row r="1927" spans="1:36" x14ac:dyDescent="0.2">
      <c r="A1927">
        <v>184</v>
      </c>
      <c r="B1927">
        <v>19940</v>
      </c>
      <c r="C1927" t="s">
        <v>5902</v>
      </c>
      <c r="D1927" t="s">
        <v>4673</v>
      </c>
      <c r="E1927" t="s">
        <v>3665</v>
      </c>
      <c r="F1927" t="s">
        <v>3735</v>
      </c>
      <c r="G1927">
        <v>4</v>
      </c>
      <c r="H1927">
        <v>0</v>
      </c>
      <c r="I1927" t="s">
        <v>5006</v>
      </c>
      <c r="J1927" t="s">
        <v>5903</v>
      </c>
      <c r="M1927" t="s">
        <v>5904</v>
      </c>
      <c r="N1927">
        <v>163824</v>
      </c>
      <c r="O1927" t="b">
        <v>0</v>
      </c>
      <c r="P1927">
        <v>24314</v>
      </c>
      <c r="Q1927" t="s">
        <v>5907</v>
      </c>
      <c r="R1927" t="s">
        <v>3739</v>
      </c>
      <c r="S1927" t="s">
        <v>3740</v>
      </c>
      <c r="T1927" t="s">
        <v>130</v>
      </c>
      <c r="U1927">
        <v>19147884</v>
      </c>
      <c r="V1927" t="s">
        <v>5098</v>
      </c>
      <c r="X1927">
        <v>8</v>
      </c>
      <c r="Z1927">
        <v>17</v>
      </c>
      <c r="AB1927" t="s">
        <v>130</v>
      </c>
      <c r="AC1927" t="s">
        <v>125</v>
      </c>
      <c r="AD1927" t="s">
        <v>125</v>
      </c>
      <c r="AE1927" t="s">
        <v>125</v>
      </c>
      <c r="AF1927" t="s">
        <v>125</v>
      </c>
      <c r="AG1927" t="s">
        <v>130</v>
      </c>
    </row>
    <row r="1928" spans="1:36" x14ac:dyDescent="0.2">
      <c r="A1928">
        <v>184</v>
      </c>
      <c r="B1928">
        <v>19940</v>
      </c>
      <c r="C1928" t="s">
        <v>5902</v>
      </c>
      <c r="D1928" t="s">
        <v>4673</v>
      </c>
      <c r="E1928" t="s">
        <v>3665</v>
      </c>
      <c r="F1928" t="s">
        <v>3735</v>
      </c>
      <c r="G1928">
        <v>4</v>
      </c>
      <c r="H1928">
        <v>0</v>
      </c>
      <c r="I1928" t="s">
        <v>5006</v>
      </c>
      <c r="J1928" t="s">
        <v>5903</v>
      </c>
      <c r="M1928" t="s">
        <v>5904</v>
      </c>
      <c r="N1928">
        <v>163888</v>
      </c>
      <c r="O1928" t="b">
        <v>0</v>
      </c>
      <c r="P1928">
        <v>24347</v>
      </c>
      <c r="Q1928" t="s">
        <v>5908</v>
      </c>
      <c r="R1928" t="s">
        <v>3739</v>
      </c>
      <c r="S1928" t="s">
        <v>3740</v>
      </c>
      <c r="T1928" t="s">
        <v>130</v>
      </c>
      <c r="U1928">
        <v>19155652</v>
      </c>
      <c r="V1928" t="s">
        <v>3819</v>
      </c>
      <c r="X1928">
        <v>3</v>
      </c>
      <c r="Z1928">
        <v>24</v>
      </c>
      <c r="AB1928" t="s">
        <v>130</v>
      </c>
      <c r="AC1928" t="s">
        <v>125</v>
      </c>
      <c r="AD1928" t="s">
        <v>125</v>
      </c>
      <c r="AE1928" t="s">
        <v>125</v>
      </c>
      <c r="AF1928" t="s">
        <v>125</v>
      </c>
      <c r="AG1928" t="s">
        <v>130</v>
      </c>
    </row>
    <row r="1929" spans="1:36" x14ac:dyDescent="0.2">
      <c r="A1929">
        <v>184</v>
      </c>
      <c r="B1929">
        <v>19940</v>
      </c>
      <c r="C1929" t="s">
        <v>5902</v>
      </c>
      <c r="D1929" t="s">
        <v>4673</v>
      </c>
      <c r="E1929" t="s">
        <v>3665</v>
      </c>
      <c r="F1929" t="s">
        <v>3735</v>
      </c>
      <c r="G1929">
        <v>4</v>
      </c>
      <c r="H1929">
        <v>0</v>
      </c>
      <c r="I1929" t="s">
        <v>5006</v>
      </c>
      <c r="J1929" t="s">
        <v>5903</v>
      </c>
      <c r="M1929" t="s">
        <v>5904</v>
      </c>
      <c r="N1929">
        <v>163887</v>
      </c>
      <c r="O1929" t="b">
        <v>0</v>
      </c>
      <c r="P1929">
        <v>24346</v>
      </c>
      <c r="Q1929" t="s">
        <v>5909</v>
      </c>
      <c r="R1929" t="s">
        <v>3739</v>
      </c>
      <c r="S1929" t="s">
        <v>3740</v>
      </c>
      <c r="T1929" t="s">
        <v>130</v>
      </c>
      <c r="U1929">
        <v>19155630</v>
      </c>
      <c r="V1929" t="s">
        <v>5135</v>
      </c>
      <c r="X1929">
        <v>0.5</v>
      </c>
      <c r="Z1929">
        <v>4</v>
      </c>
      <c r="AB1929" t="s">
        <v>130</v>
      </c>
      <c r="AC1929" t="s">
        <v>125</v>
      </c>
      <c r="AD1929" t="s">
        <v>125</v>
      </c>
      <c r="AE1929" t="s">
        <v>125</v>
      </c>
      <c r="AF1929" t="s">
        <v>125</v>
      </c>
      <c r="AG1929" t="s">
        <v>130</v>
      </c>
    </row>
    <row r="1930" spans="1:36" x14ac:dyDescent="0.2">
      <c r="A1930">
        <v>184</v>
      </c>
      <c r="B1930">
        <v>19940</v>
      </c>
      <c r="C1930" t="s">
        <v>5902</v>
      </c>
      <c r="D1930" t="s">
        <v>4673</v>
      </c>
      <c r="E1930" t="s">
        <v>3665</v>
      </c>
      <c r="F1930" t="s">
        <v>3735</v>
      </c>
      <c r="G1930">
        <v>4</v>
      </c>
      <c r="H1930">
        <v>0</v>
      </c>
      <c r="I1930" t="s">
        <v>5006</v>
      </c>
      <c r="J1930" t="s">
        <v>5903</v>
      </c>
      <c r="M1930" t="s">
        <v>5904</v>
      </c>
      <c r="N1930">
        <v>163885</v>
      </c>
      <c r="O1930" t="b">
        <v>0</v>
      </c>
      <c r="P1930">
        <v>24344</v>
      </c>
      <c r="Q1930" t="s">
        <v>5910</v>
      </c>
      <c r="R1930" t="s">
        <v>3739</v>
      </c>
      <c r="S1930" t="s">
        <v>3740</v>
      </c>
      <c r="T1930" t="s">
        <v>130</v>
      </c>
      <c r="U1930">
        <v>19155492</v>
      </c>
      <c r="V1930" t="s">
        <v>3759</v>
      </c>
      <c r="X1930">
        <v>0</v>
      </c>
      <c r="Z1930">
        <v>120</v>
      </c>
      <c r="AB1930" t="s">
        <v>130</v>
      </c>
      <c r="AC1930" t="s">
        <v>125</v>
      </c>
      <c r="AD1930" t="s">
        <v>125</v>
      </c>
      <c r="AE1930" t="s">
        <v>125</v>
      </c>
      <c r="AF1930" t="s">
        <v>125</v>
      </c>
      <c r="AG1930" t="s">
        <v>130</v>
      </c>
    </row>
    <row r="1931" spans="1:36" x14ac:dyDescent="0.2">
      <c r="A1931">
        <v>184</v>
      </c>
      <c r="B1931">
        <v>19940</v>
      </c>
      <c r="C1931" t="s">
        <v>5902</v>
      </c>
      <c r="D1931" t="s">
        <v>4673</v>
      </c>
      <c r="E1931" t="s">
        <v>3665</v>
      </c>
      <c r="F1931" t="s">
        <v>3735</v>
      </c>
      <c r="G1931">
        <v>4</v>
      </c>
      <c r="H1931">
        <v>0</v>
      </c>
      <c r="I1931" t="s">
        <v>5006</v>
      </c>
      <c r="J1931" t="s">
        <v>5903</v>
      </c>
      <c r="M1931" t="s">
        <v>5904</v>
      </c>
      <c r="N1931">
        <v>163889</v>
      </c>
      <c r="O1931" t="b">
        <v>0</v>
      </c>
      <c r="P1931">
        <v>24349</v>
      </c>
      <c r="Q1931" t="s">
        <v>5911</v>
      </c>
      <c r="R1931" t="s">
        <v>3739</v>
      </c>
      <c r="S1931" t="s">
        <v>3740</v>
      </c>
      <c r="T1931" t="s">
        <v>130</v>
      </c>
      <c r="U1931">
        <v>19155669</v>
      </c>
      <c r="V1931" t="s">
        <v>3759</v>
      </c>
      <c r="X1931">
        <v>0</v>
      </c>
      <c r="Z1931">
        <v>120</v>
      </c>
      <c r="AB1931" t="s">
        <v>130</v>
      </c>
      <c r="AC1931" t="s">
        <v>125</v>
      </c>
      <c r="AD1931" t="s">
        <v>125</v>
      </c>
      <c r="AE1931" t="s">
        <v>125</v>
      </c>
      <c r="AF1931" t="s">
        <v>125</v>
      </c>
      <c r="AG1931" t="s">
        <v>130</v>
      </c>
    </row>
    <row r="1932" spans="1:36" x14ac:dyDescent="0.2">
      <c r="A1932">
        <v>184</v>
      </c>
      <c r="B1932">
        <v>19940</v>
      </c>
      <c r="C1932" t="s">
        <v>5902</v>
      </c>
      <c r="D1932" t="s">
        <v>4673</v>
      </c>
      <c r="E1932" t="s">
        <v>3665</v>
      </c>
      <c r="F1932" t="s">
        <v>3735</v>
      </c>
      <c r="G1932">
        <v>4</v>
      </c>
      <c r="H1932">
        <v>0</v>
      </c>
      <c r="I1932" t="s">
        <v>5006</v>
      </c>
      <c r="J1932" t="s">
        <v>5903</v>
      </c>
      <c r="M1932" t="s">
        <v>5904</v>
      </c>
      <c r="N1932">
        <v>163730</v>
      </c>
      <c r="O1932" t="b">
        <v>0</v>
      </c>
      <c r="P1932">
        <v>24236</v>
      </c>
      <c r="Q1932" t="s">
        <v>5912</v>
      </c>
      <c r="R1932" t="s">
        <v>3739</v>
      </c>
      <c r="S1932" t="s">
        <v>3740</v>
      </c>
      <c r="T1932" t="s">
        <v>130</v>
      </c>
      <c r="U1932">
        <v>19138716</v>
      </c>
      <c r="V1932" t="s">
        <v>3802</v>
      </c>
      <c r="AB1932" t="s">
        <v>130</v>
      </c>
      <c r="AC1932" t="s">
        <v>125</v>
      </c>
      <c r="AD1932" t="s">
        <v>125</v>
      </c>
      <c r="AE1932" t="s">
        <v>125</v>
      </c>
      <c r="AF1932" t="s">
        <v>125</v>
      </c>
      <c r="AG1932" t="s">
        <v>130</v>
      </c>
    </row>
    <row r="1933" spans="1:36" x14ac:dyDescent="0.2">
      <c r="A1933">
        <v>184</v>
      </c>
      <c r="B1933">
        <v>19940</v>
      </c>
      <c r="C1933" t="s">
        <v>5902</v>
      </c>
      <c r="D1933" t="s">
        <v>4673</v>
      </c>
      <c r="E1933" t="s">
        <v>3665</v>
      </c>
      <c r="F1933" t="s">
        <v>3735</v>
      </c>
      <c r="G1933">
        <v>4</v>
      </c>
      <c r="H1933">
        <v>0</v>
      </c>
      <c r="I1933" t="s">
        <v>5006</v>
      </c>
      <c r="J1933" t="s">
        <v>5903</v>
      </c>
      <c r="M1933" t="s">
        <v>5904</v>
      </c>
      <c r="N1933">
        <v>163729</v>
      </c>
      <c r="O1933" t="b">
        <v>0</v>
      </c>
      <c r="P1933">
        <v>24235</v>
      </c>
      <c r="Q1933" t="s">
        <v>5913</v>
      </c>
      <c r="R1933" t="s">
        <v>3739</v>
      </c>
      <c r="S1933" t="s">
        <v>3740</v>
      </c>
      <c r="T1933" t="s">
        <v>130</v>
      </c>
      <c r="U1933">
        <v>19138570</v>
      </c>
      <c r="V1933" t="s">
        <v>3802</v>
      </c>
      <c r="AB1933" t="s">
        <v>130</v>
      </c>
      <c r="AC1933" t="s">
        <v>125</v>
      </c>
      <c r="AD1933" t="s">
        <v>125</v>
      </c>
      <c r="AE1933" t="s">
        <v>125</v>
      </c>
      <c r="AF1933" t="s">
        <v>125</v>
      </c>
      <c r="AG1933" t="s">
        <v>130</v>
      </c>
    </row>
    <row r="1934" spans="1:36" x14ac:dyDescent="0.2">
      <c r="A1934">
        <v>184</v>
      </c>
      <c r="B1934">
        <v>19940</v>
      </c>
      <c r="C1934" t="s">
        <v>5902</v>
      </c>
      <c r="D1934" t="s">
        <v>4673</v>
      </c>
      <c r="E1934" t="s">
        <v>3665</v>
      </c>
      <c r="F1934" t="s">
        <v>3735</v>
      </c>
      <c r="G1934">
        <v>4</v>
      </c>
      <c r="H1934">
        <v>0</v>
      </c>
      <c r="I1934" t="s">
        <v>5006</v>
      </c>
      <c r="J1934" t="s">
        <v>5903</v>
      </c>
      <c r="M1934" t="s">
        <v>5904</v>
      </c>
      <c r="N1934">
        <v>163724</v>
      </c>
      <c r="O1934" t="b">
        <v>0</v>
      </c>
      <c r="P1934">
        <v>24230</v>
      </c>
      <c r="Q1934" t="s">
        <v>5914</v>
      </c>
      <c r="R1934" t="s">
        <v>3739</v>
      </c>
      <c r="S1934" t="s">
        <v>3740</v>
      </c>
      <c r="T1934" t="s">
        <v>130</v>
      </c>
      <c r="U1934">
        <v>19138532</v>
      </c>
      <c r="V1934" t="s">
        <v>3802</v>
      </c>
      <c r="AB1934" t="s">
        <v>130</v>
      </c>
      <c r="AC1934" t="s">
        <v>125</v>
      </c>
      <c r="AD1934" t="s">
        <v>125</v>
      </c>
      <c r="AE1934" t="s">
        <v>125</v>
      </c>
      <c r="AF1934" t="s">
        <v>125</v>
      </c>
      <c r="AG1934" t="s">
        <v>130</v>
      </c>
    </row>
    <row r="1935" spans="1:36" x14ac:dyDescent="0.2">
      <c r="A1935">
        <v>184</v>
      </c>
      <c r="B1935">
        <v>19940</v>
      </c>
      <c r="C1935" t="s">
        <v>5902</v>
      </c>
      <c r="D1935" t="s">
        <v>4673</v>
      </c>
      <c r="E1935" t="s">
        <v>3665</v>
      </c>
      <c r="F1935" t="s">
        <v>3735</v>
      </c>
      <c r="G1935">
        <v>4</v>
      </c>
      <c r="H1935">
        <v>0</v>
      </c>
      <c r="I1935" t="s">
        <v>5006</v>
      </c>
      <c r="J1935" t="s">
        <v>5903</v>
      </c>
      <c r="M1935" t="s">
        <v>5904</v>
      </c>
      <c r="N1935">
        <v>163725</v>
      </c>
      <c r="O1935" t="b">
        <v>0</v>
      </c>
      <c r="P1935">
        <v>24232</v>
      </c>
      <c r="Q1935" t="s">
        <v>5915</v>
      </c>
      <c r="R1935" t="s">
        <v>3739</v>
      </c>
      <c r="S1935" t="s">
        <v>3740</v>
      </c>
      <c r="T1935" t="s">
        <v>130</v>
      </c>
      <c r="U1935">
        <v>19138535</v>
      </c>
      <c r="V1935" t="s">
        <v>3802</v>
      </c>
      <c r="AB1935" t="s">
        <v>130</v>
      </c>
      <c r="AC1935" t="s">
        <v>125</v>
      </c>
      <c r="AD1935" t="s">
        <v>125</v>
      </c>
      <c r="AE1935" t="s">
        <v>125</v>
      </c>
      <c r="AF1935" t="s">
        <v>125</v>
      </c>
      <c r="AG1935" t="s">
        <v>130</v>
      </c>
    </row>
    <row r="1936" spans="1:36" x14ac:dyDescent="0.2">
      <c r="A1936">
        <v>184</v>
      </c>
      <c r="B1936">
        <v>19940</v>
      </c>
      <c r="C1936" t="s">
        <v>5902</v>
      </c>
      <c r="D1936" t="s">
        <v>4673</v>
      </c>
      <c r="E1936" t="s">
        <v>3665</v>
      </c>
      <c r="F1936" t="s">
        <v>3735</v>
      </c>
      <c r="G1936">
        <v>4</v>
      </c>
      <c r="H1936">
        <v>0</v>
      </c>
      <c r="I1936" t="s">
        <v>5006</v>
      </c>
      <c r="J1936" t="s">
        <v>5903</v>
      </c>
      <c r="M1936" t="s">
        <v>5904</v>
      </c>
      <c r="N1936">
        <v>163721</v>
      </c>
      <c r="O1936" t="b">
        <v>0</v>
      </c>
      <c r="P1936">
        <v>24228</v>
      </c>
      <c r="Q1936" t="s">
        <v>5916</v>
      </c>
      <c r="R1936" t="s">
        <v>3739</v>
      </c>
      <c r="S1936" t="s">
        <v>3740</v>
      </c>
      <c r="T1936" t="s">
        <v>130</v>
      </c>
      <c r="U1936">
        <v>19138466</v>
      </c>
      <c r="V1936" t="s">
        <v>3802</v>
      </c>
      <c r="AB1936" t="s">
        <v>130</v>
      </c>
      <c r="AC1936" t="s">
        <v>125</v>
      </c>
      <c r="AD1936" t="s">
        <v>125</v>
      </c>
      <c r="AE1936" t="s">
        <v>125</v>
      </c>
      <c r="AF1936" t="s">
        <v>125</v>
      </c>
      <c r="AG1936" t="s">
        <v>130</v>
      </c>
    </row>
    <row r="1937" spans="1:33" x14ac:dyDescent="0.2">
      <c r="A1937">
        <v>184</v>
      </c>
      <c r="B1937">
        <v>19940</v>
      </c>
      <c r="C1937" t="s">
        <v>5902</v>
      </c>
      <c r="D1937" t="s">
        <v>4673</v>
      </c>
      <c r="E1937" t="s">
        <v>3665</v>
      </c>
      <c r="F1937" t="s">
        <v>3735</v>
      </c>
      <c r="G1937">
        <v>4</v>
      </c>
      <c r="H1937">
        <v>0</v>
      </c>
      <c r="I1937" t="s">
        <v>5006</v>
      </c>
      <c r="J1937" t="s">
        <v>5903</v>
      </c>
      <c r="M1937" t="s">
        <v>5904</v>
      </c>
      <c r="N1937">
        <v>163720</v>
      </c>
      <c r="O1937" t="b">
        <v>0</v>
      </c>
      <c r="P1937">
        <v>24227</v>
      </c>
      <c r="Q1937" t="s">
        <v>5917</v>
      </c>
      <c r="R1937" t="s">
        <v>3739</v>
      </c>
      <c r="S1937" t="s">
        <v>3740</v>
      </c>
      <c r="T1937" t="s">
        <v>130</v>
      </c>
      <c r="U1937">
        <v>19138409</v>
      </c>
      <c r="V1937" t="s">
        <v>3802</v>
      </c>
      <c r="AB1937" t="s">
        <v>130</v>
      </c>
      <c r="AC1937" t="s">
        <v>125</v>
      </c>
      <c r="AD1937" t="s">
        <v>125</v>
      </c>
      <c r="AE1937" t="s">
        <v>125</v>
      </c>
      <c r="AF1937" t="s">
        <v>125</v>
      </c>
      <c r="AG1937" t="s">
        <v>130</v>
      </c>
    </row>
    <row r="1938" spans="1:33" x14ac:dyDescent="0.2">
      <c r="A1938">
        <v>184</v>
      </c>
      <c r="B1938">
        <v>19940</v>
      </c>
      <c r="C1938" t="s">
        <v>5902</v>
      </c>
      <c r="D1938" t="s">
        <v>4673</v>
      </c>
      <c r="E1938" t="s">
        <v>3665</v>
      </c>
      <c r="F1938" t="s">
        <v>3735</v>
      </c>
      <c r="G1938">
        <v>4</v>
      </c>
      <c r="H1938">
        <v>0</v>
      </c>
      <c r="I1938" t="s">
        <v>5006</v>
      </c>
      <c r="J1938" t="s">
        <v>5903</v>
      </c>
      <c r="M1938" t="s">
        <v>5904</v>
      </c>
      <c r="N1938">
        <v>163722</v>
      </c>
      <c r="O1938" t="b">
        <v>0</v>
      </c>
      <c r="P1938">
        <v>24229</v>
      </c>
      <c r="Q1938" t="s">
        <v>5918</v>
      </c>
      <c r="R1938" t="s">
        <v>3739</v>
      </c>
      <c r="S1938" t="s">
        <v>3740</v>
      </c>
      <c r="T1938" t="s">
        <v>130</v>
      </c>
      <c r="U1938">
        <v>19138499</v>
      </c>
      <c r="V1938" t="s">
        <v>3802</v>
      </c>
      <c r="AB1938" t="s">
        <v>130</v>
      </c>
      <c r="AC1938" t="s">
        <v>125</v>
      </c>
      <c r="AD1938" t="s">
        <v>125</v>
      </c>
      <c r="AE1938" t="s">
        <v>125</v>
      </c>
      <c r="AF1938" t="s">
        <v>125</v>
      </c>
      <c r="AG1938" t="s">
        <v>130</v>
      </c>
    </row>
    <row r="1939" spans="1:33" x14ac:dyDescent="0.2">
      <c r="A1939">
        <v>184</v>
      </c>
      <c r="B1939">
        <v>19940</v>
      </c>
      <c r="C1939" t="s">
        <v>5902</v>
      </c>
      <c r="D1939" t="s">
        <v>4673</v>
      </c>
      <c r="E1939" t="s">
        <v>3665</v>
      </c>
      <c r="F1939" t="s">
        <v>3735</v>
      </c>
      <c r="G1939">
        <v>4</v>
      </c>
      <c r="H1939">
        <v>0</v>
      </c>
      <c r="I1939" t="s">
        <v>5006</v>
      </c>
      <c r="J1939" t="s">
        <v>5903</v>
      </c>
      <c r="M1939" t="s">
        <v>5904</v>
      </c>
      <c r="N1939">
        <v>163719</v>
      </c>
      <c r="O1939" t="b">
        <v>0</v>
      </c>
      <c r="P1939">
        <v>24226</v>
      </c>
      <c r="Q1939" t="s">
        <v>5919</v>
      </c>
      <c r="R1939" t="s">
        <v>3739</v>
      </c>
      <c r="S1939" t="s">
        <v>3740</v>
      </c>
      <c r="T1939" t="s">
        <v>130</v>
      </c>
      <c r="U1939">
        <v>19138406</v>
      </c>
      <c r="V1939" t="s">
        <v>3802</v>
      </c>
      <c r="AB1939" t="s">
        <v>130</v>
      </c>
      <c r="AC1939" t="s">
        <v>125</v>
      </c>
      <c r="AD1939" t="s">
        <v>125</v>
      </c>
      <c r="AE1939" t="s">
        <v>125</v>
      </c>
      <c r="AF1939" t="s">
        <v>125</v>
      </c>
      <c r="AG1939" t="s">
        <v>130</v>
      </c>
    </row>
    <row r="1940" spans="1:33" x14ac:dyDescent="0.2">
      <c r="A1940">
        <v>184</v>
      </c>
      <c r="B1940">
        <v>19940</v>
      </c>
      <c r="C1940" t="s">
        <v>5902</v>
      </c>
      <c r="D1940" t="s">
        <v>4673</v>
      </c>
      <c r="E1940" t="s">
        <v>3665</v>
      </c>
      <c r="F1940" t="s">
        <v>3735</v>
      </c>
      <c r="G1940">
        <v>4</v>
      </c>
      <c r="H1940">
        <v>0</v>
      </c>
      <c r="I1940" t="s">
        <v>5006</v>
      </c>
      <c r="J1940" t="s">
        <v>5903</v>
      </c>
      <c r="M1940" t="s">
        <v>5904</v>
      </c>
      <c r="N1940">
        <v>163718</v>
      </c>
      <c r="O1940" t="b">
        <v>0</v>
      </c>
      <c r="P1940">
        <v>24225</v>
      </c>
      <c r="Q1940" t="s">
        <v>5920</v>
      </c>
      <c r="R1940" t="s">
        <v>3739</v>
      </c>
      <c r="S1940" t="s">
        <v>3740</v>
      </c>
      <c r="T1940" t="s">
        <v>130</v>
      </c>
      <c r="U1940">
        <v>19138398</v>
      </c>
      <c r="V1940" t="s">
        <v>3802</v>
      </c>
      <c r="AB1940" t="s">
        <v>130</v>
      </c>
      <c r="AC1940" t="s">
        <v>125</v>
      </c>
      <c r="AD1940" t="s">
        <v>125</v>
      </c>
      <c r="AE1940" t="s">
        <v>125</v>
      </c>
      <c r="AF1940" t="s">
        <v>125</v>
      </c>
      <c r="AG1940" t="s">
        <v>130</v>
      </c>
    </row>
    <row r="1941" spans="1:33" x14ac:dyDescent="0.2">
      <c r="A1941">
        <v>184</v>
      </c>
      <c r="B1941">
        <v>19940</v>
      </c>
      <c r="C1941" t="s">
        <v>5902</v>
      </c>
      <c r="D1941" t="s">
        <v>4673</v>
      </c>
      <c r="E1941" t="s">
        <v>3665</v>
      </c>
      <c r="F1941" t="s">
        <v>3735</v>
      </c>
      <c r="G1941">
        <v>4</v>
      </c>
      <c r="H1941">
        <v>0</v>
      </c>
      <c r="I1941" t="s">
        <v>5006</v>
      </c>
      <c r="J1941" t="s">
        <v>5903</v>
      </c>
      <c r="M1941" t="s">
        <v>5904</v>
      </c>
      <c r="N1941">
        <v>163728</v>
      </c>
      <c r="O1941" t="b">
        <v>0</v>
      </c>
      <c r="P1941">
        <v>24234</v>
      </c>
      <c r="Q1941" t="s">
        <v>5921</v>
      </c>
      <c r="R1941" t="s">
        <v>3739</v>
      </c>
      <c r="S1941" t="s">
        <v>3740</v>
      </c>
      <c r="T1941" t="s">
        <v>130</v>
      </c>
      <c r="U1941">
        <v>19138569</v>
      </c>
      <c r="V1941" t="s">
        <v>3802</v>
      </c>
      <c r="AB1941" t="s">
        <v>130</v>
      </c>
      <c r="AC1941" t="s">
        <v>125</v>
      </c>
      <c r="AD1941" t="s">
        <v>125</v>
      </c>
      <c r="AE1941" t="s">
        <v>125</v>
      </c>
      <c r="AF1941" t="s">
        <v>125</v>
      </c>
      <c r="AG1941" t="s">
        <v>130</v>
      </c>
    </row>
    <row r="1942" spans="1:33" x14ac:dyDescent="0.2">
      <c r="A1942">
        <v>184</v>
      </c>
      <c r="B1942">
        <v>19940</v>
      </c>
      <c r="C1942" t="s">
        <v>5902</v>
      </c>
      <c r="D1942" t="s">
        <v>4673</v>
      </c>
      <c r="E1942" t="s">
        <v>3665</v>
      </c>
      <c r="F1942" t="s">
        <v>3735</v>
      </c>
      <c r="G1942">
        <v>4</v>
      </c>
      <c r="H1942">
        <v>0</v>
      </c>
      <c r="I1942" t="s">
        <v>5006</v>
      </c>
      <c r="J1942" t="s">
        <v>5903</v>
      </c>
      <c r="M1942" t="s">
        <v>5904</v>
      </c>
      <c r="N1942">
        <v>163726</v>
      </c>
      <c r="O1942" t="b">
        <v>0</v>
      </c>
      <c r="P1942">
        <v>24233</v>
      </c>
      <c r="Q1942" t="s">
        <v>5922</v>
      </c>
      <c r="R1942" t="s">
        <v>3739</v>
      </c>
      <c r="S1942" t="s">
        <v>3740</v>
      </c>
      <c r="T1942" t="s">
        <v>130</v>
      </c>
      <c r="U1942">
        <v>19138565</v>
      </c>
      <c r="V1942" t="s">
        <v>3802</v>
      </c>
      <c r="AB1942" t="s">
        <v>130</v>
      </c>
      <c r="AC1942" t="s">
        <v>125</v>
      </c>
      <c r="AD1942" t="s">
        <v>125</v>
      </c>
      <c r="AE1942" t="s">
        <v>125</v>
      </c>
      <c r="AF1942" t="s">
        <v>125</v>
      </c>
      <c r="AG1942" t="s">
        <v>130</v>
      </c>
    </row>
    <row r="1943" spans="1:33" x14ac:dyDescent="0.2">
      <c r="A1943">
        <v>184</v>
      </c>
      <c r="B1943">
        <v>19940</v>
      </c>
      <c r="C1943" t="s">
        <v>5902</v>
      </c>
      <c r="D1943" t="s">
        <v>4673</v>
      </c>
      <c r="E1943" t="s">
        <v>3665</v>
      </c>
      <c r="F1943" t="s">
        <v>3735</v>
      </c>
      <c r="G1943">
        <v>4</v>
      </c>
      <c r="H1943">
        <v>0</v>
      </c>
      <c r="I1943" t="s">
        <v>5006</v>
      </c>
      <c r="J1943" t="s">
        <v>5903</v>
      </c>
      <c r="M1943" t="s">
        <v>5904</v>
      </c>
      <c r="N1943">
        <v>163733</v>
      </c>
      <c r="O1943" t="b">
        <v>0</v>
      </c>
      <c r="P1943">
        <v>24239</v>
      </c>
      <c r="Q1943" t="s">
        <v>5923</v>
      </c>
      <c r="R1943" t="s">
        <v>3739</v>
      </c>
      <c r="S1943" t="s">
        <v>3740</v>
      </c>
      <c r="T1943" t="s">
        <v>130</v>
      </c>
      <c r="U1943">
        <v>19139321</v>
      </c>
      <c r="V1943" t="s">
        <v>5924</v>
      </c>
      <c r="X1943">
        <v>345</v>
      </c>
      <c r="Z1943">
        <v>355</v>
      </c>
      <c r="AB1943" t="s">
        <v>130</v>
      </c>
      <c r="AC1943" t="s">
        <v>125</v>
      </c>
      <c r="AD1943" t="s">
        <v>125</v>
      </c>
      <c r="AE1943" t="s">
        <v>125</v>
      </c>
      <c r="AF1943" t="s">
        <v>125</v>
      </c>
      <c r="AG1943" t="s">
        <v>130</v>
      </c>
    </row>
    <row r="1944" spans="1:33" x14ac:dyDescent="0.2">
      <c r="A1944">
        <v>184</v>
      </c>
      <c r="B1944">
        <v>19940</v>
      </c>
      <c r="C1944" t="s">
        <v>5902</v>
      </c>
      <c r="D1944" t="s">
        <v>4673</v>
      </c>
      <c r="E1944" t="s">
        <v>3665</v>
      </c>
      <c r="F1944" t="s">
        <v>3735</v>
      </c>
      <c r="G1944">
        <v>4</v>
      </c>
      <c r="H1944">
        <v>0</v>
      </c>
      <c r="I1944" t="s">
        <v>5006</v>
      </c>
      <c r="J1944" t="s">
        <v>5903</v>
      </c>
      <c r="M1944" t="s">
        <v>5904</v>
      </c>
      <c r="N1944">
        <v>163762</v>
      </c>
      <c r="O1944" t="b">
        <v>0</v>
      </c>
      <c r="P1944">
        <v>24252</v>
      </c>
      <c r="Q1944" t="s">
        <v>5925</v>
      </c>
      <c r="R1944" t="s">
        <v>3739</v>
      </c>
      <c r="S1944" t="s">
        <v>3740</v>
      </c>
      <c r="T1944" t="s">
        <v>130</v>
      </c>
      <c r="U1944">
        <v>19140960</v>
      </c>
      <c r="V1944" t="s">
        <v>5538</v>
      </c>
      <c r="X1944">
        <v>60</v>
      </c>
      <c r="Z1944">
        <v>90</v>
      </c>
      <c r="AB1944" t="s">
        <v>130</v>
      </c>
      <c r="AC1944" t="s">
        <v>125</v>
      </c>
      <c r="AD1944" t="s">
        <v>125</v>
      </c>
      <c r="AE1944" t="s">
        <v>125</v>
      </c>
      <c r="AF1944" t="s">
        <v>125</v>
      </c>
      <c r="AG1944" t="s">
        <v>130</v>
      </c>
    </row>
    <row r="1945" spans="1:33" x14ac:dyDescent="0.2">
      <c r="A1945">
        <v>184</v>
      </c>
      <c r="B1945">
        <v>19940</v>
      </c>
      <c r="C1945" t="s">
        <v>5902</v>
      </c>
      <c r="D1945" t="s">
        <v>4673</v>
      </c>
      <c r="E1945" t="s">
        <v>3665</v>
      </c>
      <c r="F1945" t="s">
        <v>3735</v>
      </c>
      <c r="G1945">
        <v>4</v>
      </c>
      <c r="H1945">
        <v>0</v>
      </c>
      <c r="I1945" t="s">
        <v>5006</v>
      </c>
      <c r="J1945" t="s">
        <v>5903</v>
      </c>
      <c r="M1945" t="s">
        <v>5904</v>
      </c>
      <c r="N1945">
        <v>163754</v>
      </c>
      <c r="O1945" t="b">
        <v>0</v>
      </c>
      <c r="P1945">
        <v>24244</v>
      </c>
      <c r="Q1945" t="s">
        <v>5926</v>
      </c>
      <c r="R1945" t="s">
        <v>3739</v>
      </c>
      <c r="S1945" t="s">
        <v>3740</v>
      </c>
      <c r="T1945" t="s">
        <v>130</v>
      </c>
      <c r="U1945">
        <v>19140245</v>
      </c>
      <c r="V1945" t="s">
        <v>5927</v>
      </c>
      <c r="X1945">
        <v>0</v>
      </c>
      <c r="Z1945">
        <v>2050</v>
      </c>
      <c r="AB1945" t="s">
        <v>130</v>
      </c>
      <c r="AC1945" t="s">
        <v>125</v>
      </c>
      <c r="AD1945" t="s">
        <v>125</v>
      </c>
      <c r="AE1945" t="s">
        <v>125</v>
      </c>
      <c r="AF1945" t="s">
        <v>125</v>
      </c>
      <c r="AG1945" t="s">
        <v>130</v>
      </c>
    </row>
    <row r="1946" spans="1:33" x14ac:dyDescent="0.2">
      <c r="A1946">
        <v>184</v>
      </c>
      <c r="B1946">
        <v>19940</v>
      </c>
      <c r="C1946" t="s">
        <v>5902</v>
      </c>
      <c r="D1946" t="s">
        <v>4673</v>
      </c>
      <c r="E1946" t="s">
        <v>3665</v>
      </c>
      <c r="F1946" t="s">
        <v>3735</v>
      </c>
      <c r="G1946">
        <v>4</v>
      </c>
      <c r="H1946">
        <v>0</v>
      </c>
      <c r="I1946" t="s">
        <v>5006</v>
      </c>
      <c r="J1946" t="s">
        <v>5903</v>
      </c>
      <c r="M1946" t="s">
        <v>5904</v>
      </c>
      <c r="N1946">
        <v>163757</v>
      </c>
      <c r="O1946" t="b">
        <v>0</v>
      </c>
      <c r="P1946">
        <v>24247</v>
      </c>
      <c r="Q1946" t="s">
        <v>5928</v>
      </c>
      <c r="R1946" t="s">
        <v>3739</v>
      </c>
      <c r="S1946" t="s">
        <v>3740</v>
      </c>
      <c r="T1946" t="s">
        <v>130</v>
      </c>
      <c r="U1946">
        <v>19140371</v>
      </c>
      <c r="V1946" t="s">
        <v>3744</v>
      </c>
      <c r="AB1946" t="s">
        <v>130</v>
      </c>
      <c r="AC1946" t="s">
        <v>125</v>
      </c>
      <c r="AD1946" t="s">
        <v>125</v>
      </c>
      <c r="AE1946" t="s">
        <v>125</v>
      </c>
      <c r="AF1946" t="s">
        <v>125</v>
      </c>
      <c r="AG1946" t="s">
        <v>130</v>
      </c>
    </row>
    <row r="1947" spans="1:33" x14ac:dyDescent="0.2">
      <c r="A1947">
        <v>184</v>
      </c>
      <c r="B1947">
        <v>19940</v>
      </c>
      <c r="C1947" t="s">
        <v>5902</v>
      </c>
      <c r="D1947" t="s">
        <v>4673</v>
      </c>
      <c r="E1947" t="s">
        <v>3665</v>
      </c>
      <c r="F1947" t="s">
        <v>3735</v>
      </c>
      <c r="G1947">
        <v>4</v>
      </c>
      <c r="H1947">
        <v>0</v>
      </c>
      <c r="I1947" t="s">
        <v>5006</v>
      </c>
      <c r="J1947" t="s">
        <v>5903</v>
      </c>
      <c r="M1947" t="s">
        <v>5904</v>
      </c>
      <c r="N1947">
        <v>163734</v>
      </c>
      <c r="O1947" t="b">
        <v>0</v>
      </c>
      <c r="P1947">
        <v>24240</v>
      </c>
      <c r="Q1947" t="s">
        <v>5929</v>
      </c>
      <c r="R1947" t="s">
        <v>3739</v>
      </c>
      <c r="S1947" t="s">
        <v>3740</v>
      </c>
      <c r="T1947" t="s">
        <v>130</v>
      </c>
      <c r="U1947">
        <v>19139451</v>
      </c>
      <c r="V1947" t="s">
        <v>3744</v>
      </c>
      <c r="AB1947" t="s">
        <v>130</v>
      </c>
      <c r="AC1947" t="s">
        <v>125</v>
      </c>
      <c r="AD1947" t="s">
        <v>125</v>
      </c>
      <c r="AE1947" t="s">
        <v>125</v>
      </c>
      <c r="AF1947" t="s">
        <v>125</v>
      </c>
      <c r="AG1947" t="s">
        <v>130</v>
      </c>
    </row>
    <row r="1948" spans="1:33" x14ac:dyDescent="0.2">
      <c r="A1948">
        <v>184</v>
      </c>
      <c r="B1948">
        <v>19940</v>
      </c>
      <c r="C1948" t="s">
        <v>5902</v>
      </c>
      <c r="D1948" t="s">
        <v>4673</v>
      </c>
      <c r="E1948" t="s">
        <v>3665</v>
      </c>
      <c r="F1948" t="s">
        <v>3735</v>
      </c>
      <c r="G1948">
        <v>4</v>
      </c>
      <c r="H1948">
        <v>0</v>
      </c>
      <c r="I1948" t="s">
        <v>5006</v>
      </c>
      <c r="J1948" t="s">
        <v>5903</v>
      </c>
      <c r="M1948" t="s">
        <v>5904</v>
      </c>
      <c r="N1948">
        <v>163755</v>
      </c>
      <c r="O1948" t="b">
        <v>0</v>
      </c>
      <c r="P1948">
        <v>24245</v>
      </c>
      <c r="Q1948" t="s">
        <v>5930</v>
      </c>
      <c r="R1948" t="s">
        <v>3739</v>
      </c>
      <c r="S1948" t="s">
        <v>3740</v>
      </c>
      <c r="T1948" t="s">
        <v>130</v>
      </c>
      <c r="U1948">
        <v>19140292</v>
      </c>
      <c r="V1948" t="s">
        <v>3744</v>
      </c>
      <c r="AB1948" t="s">
        <v>130</v>
      </c>
      <c r="AC1948" t="s">
        <v>125</v>
      </c>
      <c r="AD1948" t="s">
        <v>125</v>
      </c>
      <c r="AE1948" t="s">
        <v>125</v>
      </c>
      <c r="AF1948" t="s">
        <v>125</v>
      </c>
      <c r="AG1948" t="s">
        <v>130</v>
      </c>
    </row>
    <row r="1949" spans="1:33" x14ac:dyDescent="0.2">
      <c r="A1949">
        <v>184</v>
      </c>
      <c r="B1949">
        <v>19940</v>
      </c>
      <c r="C1949" t="s">
        <v>5902</v>
      </c>
      <c r="D1949" t="s">
        <v>4673</v>
      </c>
      <c r="E1949" t="s">
        <v>3665</v>
      </c>
      <c r="F1949" t="s">
        <v>3735</v>
      </c>
      <c r="G1949">
        <v>4</v>
      </c>
      <c r="H1949">
        <v>0</v>
      </c>
      <c r="I1949" t="s">
        <v>5006</v>
      </c>
      <c r="J1949" t="s">
        <v>5903</v>
      </c>
      <c r="M1949" t="s">
        <v>5904</v>
      </c>
      <c r="N1949">
        <v>163732</v>
      </c>
      <c r="O1949" t="b">
        <v>0</v>
      </c>
      <c r="P1949">
        <v>24238</v>
      </c>
      <c r="Q1949" t="s">
        <v>5931</v>
      </c>
      <c r="R1949" t="s">
        <v>3739</v>
      </c>
      <c r="S1949" t="s">
        <v>3740</v>
      </c>
      <c r="T1949" t="s">
        <v>130</v>
      </c>
      <c r="U1949">
        <v>19139114</v>
      </c>
      <c r="V1949" t="s">
        <v>3744</v>
      </c>
      <c r="AB1949" t="s">
        <v>130</v>
      </c>
      <c r="AC1949" t="s">
        <v>125</v>
      </c>
      <c r="AD1949" t="s">
        <v>125</v>
      </c>
      <c r="AE1949" t="s">
        <v>125</v>
      </c>
      <c r="AF1949" t="s">
        <v>125</v>
      </c>
      <c r="AG1949" t="s">
        <v>130</v>
      </c>
    </row>
    <row r="1950" spans="1:33" x14ac:dyDescent="0.2">
      <c r="A1950">
        <v>184</v>
      </c>
      <c r="B1950">
        <v>19940</v>
      </c>
      <c r="C1950" t="s">
        <v>5902</v>
      </c>
      <c r="D1950" t="s">
        <v>4673</v>
      </c>
      <c r="E1950" t="s">
        <v>3665</v>
      </c>
      <c r="F1950" t="s">
        <v>3735</v>
      </c>
      <c r="G1950">
        <v>4</v>
      </c>
      <c r="H1950">
        <v>0</v>
      </c>
      <c r="I1950" t="s">
        <v>5006</v>
      </c>
      <c r="J1950" t="s">
        <v>5903</v>
      </c>
      <c r="M1950" t="s">
        <v>5904</v>
      </c>
      <c r="N1950">
        <v>163758</v>
      </c>
      <c r="O1950" t="b">
        <v>0</v>
      </c>
      <c r="P1950">
        <v>24248</v>
      </c>
      <c r="Q1950" t="s">
        <v>5932</v>
      </c>
      <c r="R1950" t="s">
        <v>3739</v>
      </c>
      <c r="S1950" t="s">
        <v>3740</v>
      </c>
      <c r="T1950" t="s">
        <v>130</v>
      </c>
      <c r="U1950">
        <v>19140376</v>
      </c>
      <c r="V1950" t="s">
        <v>4857</v>
      </c>
      <c r="X1950">
        <v>0</v>
      </c>
      <c r="Z1950">
        <v>50</v>
      </c>
      <c r="AB1950" t="s">
        <v>130</v>
      </c>
      <c r="AC1950" t="s">
        <v>125</v>
      </c>
      <c r="AD1950" t="s">
        <v>125</v>
      </c>
      <c r="AE1950" t="s">
        <v>125</v>
      </c>
      <c r="AF1950" t="s">
        <v>125</v>
      </c>
      <c r="AG1950" t="s">
        <v>130</v>
      </c>
    </row>
    <row r="1951" spans="1:33" x14ac:dyDescent="0.2">
      <c r="A1951">
        <v>184</v>
      </c>
      <c r="B1951">
        <v>19940</v>
      </c>
      <c r="C1951" t="s">
        <v>5902</v>
      </c>
      <c r="D1951" t="s">
        <v>4673</v>
      </c>
      <c r="E1951" t="s">
        <v>3665</v>
      </c>
      <c r="F1951" t="s">
        <v>3735</v>
      </c>
      <c r="G1951">
        <v>4</v>
      </c>
      <c r="H1951">
        <v>0</v>
      </c>
      <c r="I1951" t="s">
        <v>5006</v>
      </c>
      <c r="J1951" t="s">
        <v>5903</v>
      </c>
      <c r="M1951" t="s">
        <v>5904</v>
      </c>
      <c r="N1951">
        <v>163759</v>
      </c>
      <c r="O1951" t="b">
        <v>0</v>
      </c>
      <c r="P1951">
        <v>24249</v>
      </c>
      <c r="Q1951" t="s">
        <v>5933</v>
      </c>
      <c r="R1951" t="s">
        <v>3739</v>
      </c>
      <c r="S1951" t="s">
        <v>3740</v>
      </c>
      <c r="T1951" t="s">
        <v>130</v>
      </c>
      <c r="U1951">
        <v>19140863</v>
      </c>
      <c r="V1951" t="s">
        <v>4857</v>
      </c>
      <c r="X1951">
        <v>0</v>
      </c>
      <c r="Z1951">
        <v>50</v>
      </c>
      <c r="AB1951" t="s">
        <v>130</v>
      </c>
      <c r="AC1951" t="s">
        <v>125</v>
      </c>
      <c r="AD1951" t="s">
        <v>125</v>
      </c>
      <c r="AE1951" t="s">
        <v>125</v>
      </c>
      <c r="AF1951" t="s">
        <v>125</v>
      </c>
      <c r="AG1951" t="s">
        <v>130</v>
      </c>
    </row>
    <row r="1952" spans="1:33" x14ac:dyDescent="0.2">
      <c r="A1952">
        <v>184</v>
      </c>
      <c r="B1952">
        <v>19940</v>
      </c>
      <c r="C1952" t="s">
        <v>5902</v>
      </c>
      <c r="D1952" t="s">
        <v>4673</v>
      </c>
      <c r="E1952" t="s">
        <v>3665</v>
      </c>
      <c r="F1952" t="s">
        <v>3735</v>
      </c>
      <c r="G1952">
        <v>4</v>
      </c>
      <c r="H1952">
        <v>0</v>
      </c>
      <c r="I1952" t="s">
        <v>5006</v>
      </c>
      <c r="J1952" t="s">
        <v>5903</v>
      </c>
      <c r="M1952" t="s">
        <v>5904</v>
      </c>
      <c r="N1952">
        <v>163752</v>
      </c>
      <c r="O1952" t="b">
        <v>0</v>
      </c>
      <c r="P1952">
        <v>24242</v>
      </c>
      <c r="Q1952" t="s">
        <v>5934</v>
      </c>
      <c r="R1952" t="s">
        <v>3739</v>
      </c>
      <c r="S1952" t="s">
        <v>3740</v>
      </c>
      <c r="T1952" t="s">
        <v>130</v>
      </c>
      <c r="U1952">
        <v>19139988</v>
      </c>
      <c r="V1952" t="s">
        <v>4759</v>
      </c>
      <c r="X1952">
        <v>0</v>
      </c>
      <c r="Z1952">
        <v>250</v>
      </c>
      <c r="AB1952" t="s">
        <v>130</v>
      </c>
      <c r="AC1952" t="s">
        <v>125</v>
      </c>
      <c r="AD1952" t="s">
        <v>125</v>
      </c>
      <c r="AE1952" t="s">
        <v>125</v>
      </c>
      <c r="AF1952" t="s">
        <v>125</v>
      </c>
      <c r="AG1952" t="s">
        <v>130</v>
      </c>
    </row>
    <row r="1953" spans="1:33" x14ac:dyDescent="0.2">
      <c r="A1953">
        <v>184</v>
      </c>
      <c r="B1953">
        <v>19940</v>
      </c>
      <c r="C1953" t="s">
        <v>5902</v>
      </c>
      <c r="D1953" t="s">
        <v>4673</v>
      </c>
      <c r="E1953" t="s">
        <v>3665</v>
      </c>
      <c r="F1953" t="s">
        <v>3735</v>
      </c>
      <c r="G1953">
        <v>4</v>
      </c>
      <c r="H1953">
        <v>0</v>
      </c>
      <c r="I1953" t="s">
        <v>5006</v>
      </c>
      <c r="J1953" t="s">
        <v>5903</v>
      </c>
      <c r="M1953" t="s">
        <v>5904</v>
      </c>
      <c r="N1953">
        <v>163756</v>
      </c>
      <c r="O1953" t="b">
        <v>0</v>
      </c>
      <c r="P1953">
        <v>24246</v>
      </c>
      <c r="Q1953" t="s">
        <v>5935</v>
      </c>
      <c r="R1953" t="s">
        <v>3739</v>
      </c>
      <c r="S1953" t="s">
        <v>3740</v>
      </c>
      <c r="T1953" t="s">
        <v>130</v>
      </c>
      <c r="U1953">
        <v>19140320</v>
      </c>
      <c r="V1953" t="s">
        <v>4897</v>
      </c>
      <c r="X1953">
        <v>0</v>
      </c>
      <c r="Z1953">
        <v>25</v>
      </c>
      <c r="AB1953" t="s">
        <v>130</v>
      </c>
      <c r="AC1953" t="s">
        <v>125</v>
      </c>
      <c r="AD1953" t="s">
        <v>125</v>
      </c>
      <c r="AE1953" t="s">
        <v>125</v>
      </c>
      <c r="AF1953" t="s">
        <v>125</v>
      </c>
      <c r="AG1953" t="s">
        <v>130</v>
      </c>
    </row>
    <row r="1954" spans="1:33" x14ac:dyDescent="0.2">
      <c r="A1954">
        <v>184</v>
      </c>
      <c r="B1954">
        <v>19940</v>
      </c>
      <c r="C1954" t="s">
        <v>5902</v>
      </c>
      <c r="D1954" t="s">
        <v>4673</v>
      </c>
      <c r="E1954" t="s">
        <v>3665</v>
      </c>
      <c r="F1954" t="s">
        <v>3735</v>
      </c>
      <c r="G1954">
        <v>4</v>
      </c>
      <c r="H1954">
        <v>0</v>
      </c>
      <c r="I1954" t="s">
        <v>5006</v>
      </c>
      <c r="J1954" t="s">
        <v>5903</v>
      </c>
      <c r="M1954" t="s">
        <v>5904</v>
      </c>
      <c r="N1954">
        <v>163760</v>
      </c>
      <c r="O1954" t="b">
        <v>0</v>
      </c>
      <c r="P1954">
        <v>24250</v>
      </c>
      <c r="Q1954" t="s">
        <v>5936</v>
      </c>
      <c r="R1954" t="s">
        <v>3739</v>
      </c>
      <c r="S1954" t="s">
        <v>3740</v>
      </c>
      <c r="T1954" t="s">
        <v>130</v>
      </c>
      <c r="U1954">
        <v>19140903</v>
      </c>
      <c r="V1954" t="s">
        <v>4857</v>
      </c>
      <c r="X1954">
        <v>0</v>
      </c>
      <c r="Z1954">
        <v>50</v>
      </c>
      <c r="AB1954" t="s">
        <v>130</v>
      </c>
      <c r="AC1954" t="s">
        <v>125</v>
      </c>
      <c r="AD1954" t="s">
        <v>125</v>
      </c>
      <c r="AE1954" t="s">
        <v>125</v>
      </c>
      <c r="AF1954" t="s">
        <v>125</v>
      </c>
      <c r="AG1954" t="s">
        <v>130</v>
      </c>
    </row>
    <row r="1955" spans="1:33" x14ac:dyDescent="0.2">
      <c r="A1955">
        <v>184</v>
      </c>
      <c r="B1955">
        <v>19940</v>
      </c>
      <c r="C1955" t="s">
        <v>5902</v>
      </c>
      <c r="D1955" t="s">
        <v>4673</v>
      </c>
      <c r="E1955" t="s">
        <v>3665</v>
      </c>
      <c r="F1955" t="s">
        <v>3735</v>
      </c>
      <c r="G1955">
        <v>4</v>
      </c>
      <c r="H1955">
        <v>0</v>
      </c>
      <c r="I1955" t="s">
        <v>5006</v>
      </c>
      <c r="J1955" t="s">
        <v>5903</v>
      </c>
      <c r="M1955" t="s">
        <v>5904</v>
      </c>
      <c r="N1955">
        <v>163751</v>
      </c>
      <c r="O1955" t="b">
        <v>0</v>
      </c>
      <c r="P1955">
        <v>24241</v>
      </c>
      <c r="Q1955" t="s">
        <v>5937</v>
      </c>
      <c r="R1955" t="s">
        <v>3739</v>
      </c>
      <c r="S1955" t="s">
        <v>3740</v>
      </c>
      <c r="T1955" t="s">
        <v>130</v>
      </c>
      <c r="U1955">
        <v>19139471</v>
      </c>
      <c r="V1955" t="s">
        <v>4107</v>
      </c>
      <c r="X1955">
        <v>70</v>
      </c>
      <c r="Z1955">
        <v>90</v>
      </c>
      <c r="AB1955" t="s">
        <v>130</v>
      </c>
      <c r="AC1955" t="s">
        <v>125</v>
      </c>
      <c r="AD1955" t="s">
        <v>125</v>
      </c>
      <c r="AE1955" t="s">
        <v>125</v>
      </c>
      <c r="AF1955" t="s">
        <v>125</v>
      </c>
      <c r="AG1955" t="s">
        <v>130</v>
      </c>
    </row>
    <row r="1956" spans="1:33" x14ac:dyDescent="0.2">
      <c r="A1956">
        <v>184</v>
      </c>
      <c r="B1956">
        <v>19940</v>
      </c>
      <c r="C1956" t="s">
        <v>5902</v>
      </c>
      <c r="D1956" t="s">
        <v>4673</v>
      </c>
      <c r="E1956" t="s">
        <v>3665</v>
      </c>
      <c r="F1956" t="s">
        <v>3735</v>
      </c>
      <c r="G1956">
        <v>4</v>
      </c>
      <c r="H1956">
        <v>0</v>
      </c>
      <c r="I1956" t="s">
        <v>5006</v>
      </c>
      <c r="J1956" t="s">
        <v>5903</v>
      </c>
      <c r="M1956" t="s">
        <v>5904</v>
      </c>
      <c r="N1956">
        <v>163763</v>
      </c>
      <c r="O1956" t="b">
        <v>0</v>
      </c>
      <c r="P1956">
        <v>24253</v>
      </c>
      <c r="Q1956" t="s">
        <v>5938</v>
      </c>
      <c r="R1956" t="s">
        <v>3827</v>
      </c>
      <c r="S1956" t="s">
        <v>3828</v>
      </c>
      <c r="T1956" t="s">
        <v>125</v>
      </c>
      <c r="U1956">
        <v>19140991</v>
      </c>
      <c r="V1956" t="s">
        <v>5076</v>
      </c>
      <c r="X1956">
        <v>1</v>
      </c>
      <c r="Z1956">
        <v>3</v>
      </c>
      <c r="AB1956" t="s">
        <v>130</v>
      </c>
      <c r="AC1956" t="s">
        <v>125</v>
      </c>
      <c r="AD1956" t="s">
        <v>125</v>
      </c>
      <c r="AE1956" t="s">
        <v>125</v>
      </c>
      <c r="AF1956" t="s">
        <v>125</v>
      </c>
      <c r="AG1956" t="s">
        <v>130</v>
      </c>
    </row>
    <row r="1957" spans="1:33" x14ac:dyDescent="0.2">
      <c r="A1957">
        <v>184</v>
      </c>
      <c r="B1957">
        <v>19940</v>
      </c>
      <c r="C1957" t="s">
        <v>5902</v>
      </c>
      <c r="D1957" t="s">
        <v>4673</v>
      </c>
      <c r="E1957" t="s">
        <v>3665</v>
      </c>
      <c r="F1957" t="s">
        <v>3735</v>
      </c>
      <c r="G1957">
        <v>4</v>
      </c>
      <c r="H1957">
        <v>0</v>
      </c>
      <c r="I1957" t="s">
        <v>5006</v>
      </c>
      <c r="J1957" t="s">
        <v>5903</v>
      </c>
      <c r="M1957" t="s">
        <v>5904</v>
      </c>
      <c r="N1957">
        <v>163761</v>
      </c>
      <c r="O1957" t="b">
        <v>0</v>
      </c>
      <c r="P1957">
        <v>24251</v>
      </c>
      <c r="Q1957" t="s">
        <v>5939</v>
      </c>
      <c r="R1957" t="s">
        <v>3739</v>
      </c>
      <c r="S1957" t="s">
        <v>3740</v>
      </c>
      <c r="T1957" t="s">
        <v>130</v>
      </c>
      <c r="U1957">
        <v>19140928</v>
      </c>
      <c r="V1957" t="s">
        <v>3759</v>
      </c>
      <c r="X1957">
        <v>0</v>
      </c>
      <c r="Z1957">
        <v>120</v>
      </c>
      <c r="AB1957" t="s">
        <v>130</v>
      </c>
      <c r="AC1957" t="s">
        <v>125</v>
      </c>
      <c r="AD1957" t="s">
        <v>125</v>
      </c>
      <c r="AE1957" t="s">
        <v>125</v>
      </c>
      <c r="AF1957" t="s">
        <v>125</v>
      </c>
      <c r="AG1957" t="s">
        <v>130</v>
      </c>
    </row>
    <row r="1958" spans="1:33" x14ac:dyDescent="0.2">
      <c r="A1958">
        <v>184</v>
      </c>
      <c r="B1958">
        <v>19940</v>
      </c>
      <c r="C1958" t="s">
        <v>5902</v>
      </c>
      <c r="D1958" t="s">
        <v>4673</v>
      </c>
      <c r="E1958" t="s">
        <v>3665</v>
      </c>
      <c r="F1958" t="s">
        <v>3735</v>
      </c>
      <c r="G1958">
        <v>4</v>
      </c>
      <c r="H1958">
        <v>0</v>
      </c>
      <c r="I1958" t="s">
        <v>5006</v>
      </c>
      <c r="J1958" t="s">
        <v>5903</v>
      </c>
      <c r="M1958" t="s">
        <v>5904</v>
      </c>
      <c r="N1958">
        <v>163753</v>
      </c>
      <c r="O1958" t="b">
        <v>0</v>
      </c>
      <c r="P1958">
        <v>24243</v>
      </c>
      <c r="Q1958" t="s">
        <v>5940</v>
      </c>
      <c r="R1958" t="s">
        <v>3739</v>
      </c>
      <c r="S1958" t="s">
        <v>3740</v>
      </c>
      <c r="T1958" t="s">
        <v>130</v>
      </c>
      <c r="U1958">
        <v>19140117</v>
      </c>
      <c r="V1958" t="s">
        <v>3744</v>
      </c>
      <c r="AB1958" t="s">
        <v>130</v>
      </c>
      <c r="AC1958" t="s">
        <v>125</v>
      </c>
      <c r="AD1958" t="s">
        <v>125</v>
      </c>
      <c r="AE1958" t="s">
        <v>125</v>
      </c>
      <c r="AF1958" t="s">
        <v>125</v>
      </c>
      <c r="AG1958" t="s">
        <v>130</v>
      </c>
    </row>
    <row r="1959" spans="1:33" x14ac:dyDescent="0.2">
      <c r="A1959">
        <v>184</v>
      </c>
      <c r="B1959">
        <v>19940</v>
      </c>
      <c r="C1959" t="s">
        <v>5902</v>
      </c>
      <c r="D1959" t="s">
        <v>4673</v>
      </c>
      <c r="E1959" t="s">
        <v>3665</v>
      </c>
      <c r="F1959" t="s">
        <v>3735</v>
      </c>
      <c r="G1959">
        <v>4</v>
      </c>
      <c r="H1959">
        <v>0</v>
      </c>
      <c r="I1959" t="s">
        <v>5006</v>
      </c>
      <c r="J1959" t="s">
        <v>5903</v>
      </c>
      <c r="M1959" t="s">
        <v>5904</v>
      </c>
      <c r="N1959">
        <v>163765</v>
      </c>
      <c r="O1959" t="b">
        <v>0</v>
      </c>
      <c r="P1959">
        <v>24255</v>
      </c>
      <c r="Q1959" t="s">
        <v>5941</v>
      </c>
      <c r="R1959" t="s">
        <v>3739</v>
      </c>
      <c r="S1959" t="s">
        <v>3740</v>
      </c>
      <c r="T1959" t="s">
        <v>130</v>
      </c>
      <c r="U1959">
        <v>19141773</v>
      </c>
      <c r="V1959" t="s">
        <v>5924</v>
      </c>
      <c r="X1959">
        <v>345</v>
      </c>
      <c r="Z1959">
        <v>355</v>
      </c>
      <c r="AB1959" t="s">
        <v>130</v>
      </c>
      <c r="AC1959" t="s">
        <v>125</v>
      </c>
      <c r="AD1959" t="s">
        <v>125</v>
      </c>
      <c r="AE1959" t="s">
        <v>125</v>
      </c>
      <c r="AF1959" t="s">
        <v>125</v>
      </c>
      <c r="AG1959" t="s">
        <v>130</v>
      </c>
    </row>
    <row r="1960" spans="1:33" x14ac:dyDescent="0.2">
      <c r="A1960">
        <v>184</v>
      </c>
      <c r="B1960">
        <v>19940</v>
      </c>
      <c r="C1960" t="s">
        <v>5902</v>
      </c>
      <c r="D1960" t="s">
        <v>4673</v>
      </c>
      <c r="E1960" t="s">
        <v>3665</v>
      </c>
      <c r="F1960" t="s">
        <v>3735</v>
      </c>
      <c r="G1960">
        <v>4</v>
      </c>
      <c r="H1960">
        <v>0</v>
      </c>
      <c r="I1960" t="s">
        <v>5006</v>
      </c>
      <c r="J1960" t="s">
        <v>5903</v>
      </c>
      <c r="M1960" t="s">
        <v>5904</v>
      </c>
      <c r="N1960">
        <v>163778</v>
      </c>
      <c r="O1960" t="b">
        <v>0</v>
      </c>
      <c r="P1960">
        <v>24268</v>
      </c>
      <c r="Q1960" t="s">
        <v>5942</v>
      </c>
      <c r="R1960" t="s">
        <v>3739</v>
      </c>
      <c r="S1960" t="s">
        <v>3740</v>
      </c>
      <c r="T1960" t="s">
        <v>130</v>
      </c>
      <c r="U1960">
        <v>19143065</v>
      </c>
      <c r="V1960" t="s">
        <v>5538</v>
      </c>
      <c r="X1960">
        <v>60</v>
      </c>
      <c r="Z1960">
        <v>90</v>
      </c>
      <c r="AB1960" t="s">
        <v>130</v>
      </c>
      <c r="AC1960" t="s">
        <v>125</v>
      </c>
      <c r="AD1960" t="s">
        <v>125</v>
      </c>
      <c r="AE1960" t="s">
        <v>125</v>
      </c>
      <c r="AF1960" t="s">
        <v>125</v>
      </c>
      <c r="AG1960" t="s">
        <v>130</v>
      </c>
    </row>
    <row r="1961" spans="1:33" x14ac:dyDescent="0.2">
      <c r="A1961">
        <v>184</v>
      </c>
      <c r="B1961">
        <v>19940</v>
      </c>
      <c r="C1961" t="s">
        <v>5902</v>
      </c>
      <c r="D1961" t="s">
        <v>4673</v>
      </c>
      <c r="E1961" t="s">
        <v>3665</v>
      </c>
      <c r="F1961" t="s">
        <v>3735</v>
      </c>
      <c r="G1961">
        <v>4</v>
      </c>
      <c r="H1961">
        <v>0</v>
      </c>
      <c r="I1961" t="s">
        <v>5006</v>
      </c>
      <c r="J1961" t="s">
        <v>5903</v>
      </c>
      <c r="M1961" t="s">
        <v>5904</v>
      </c>
      <c r="N1961">
        <v>163770</v>
      </c>
      <c r="O1961" t="b">
        <v>0</v>
      </c>
      <c r="P1961">
        <v>24260</v>
      </c>
      <c r="Q1961" t="s">
        <v>5943</v>
      </c>
      <c r="R1961" t="s">
        <v>3739</v>
      </c>
      <c r="S1961" t="s">
        <v>3740</v>
      </c>
      <c r="T1961" t="s">
        <v>130</v>
      </c>
      <c r="U1961">
        <v>19142280</v>
      </c>
      <c r="V1961" t="s">
        <v>5927</v>
      </c>
      <c r="X1961">
        <v>0</v>
      </c>
      <c r="Z1961">
        <v>2050</v>
      </c>
      <c r="AB1961" t="s">
        <v>130</v>
      </c>
      <c r="AC1961" t="s">
        <v>125</v>
      </c>
      <c r="AD1961" t="s">
        <v>125</v>
      </c>
      <c r="AE1961" t="s">
        <v>125</v>
      </c>
      <c r="AF1961" t="s">
        <v>125</v>
      </c>
      <c r="AG1961" t="s">
        <v>130</v>
      </c>
    </row>
    <row r="1962" spans="1:33" x14ac:dyDescent="0.2">
      <c r="A1962">
        <v>184</v>
      </c>
      <c r="B1962">
        <v>19940</v>
      </c>
      <c r="C1962" t="s">
        <v>5902</v>
      </c>
      <c r="D1962" t="s">
        <v>4673</v>
      </c>
      <c r="E1962" t="s">
        <v>3665</v>
      </c>
      <c r="F1962" t="s">
        <v>3735</v>
      </c>
      <c r="G1962">
        <v>4</v>
      </c>
      <c r="H1962">
        <v>0</v>
      </c>
      <c r="I1962" t="s">
        <v>5006</v>
      </c>
      <c r="J1962" t="s">
        <v>5903</v>
      </c>
      <c r="M1962" t="s">
        <v>5904</v>
      </c>
      <c r="N1962">
        <v>163773</v>
      </c>
      <c r="O1962" t="b">
        <v>0</v>
      </c>
      <c r="P1962">
        <v>24263</v>
      </c>
      <c r="Q1962" t="s">
        <v>5944</v>
      </c>
      <c r="R1962" t="s">
        <v>3739</v>
      </c>
      <c r="S1962" t="s">
        <v>3740</v>
      </c>
      <c r="T1962" t="s">
        <v>130</v>
      </c>
      <c r="U1962">
        <v>19142643</v>
      </c>
      <c r="V1962" t="s">
        <v>3744</v>
      </c>
      <c r="AB1962" t="s">
        <v>130</v>
      </c>
      <c r="AC1962" t="s">
        <v>125</v>
      </c>
      <c r="AD1962" t="s">
        <v>125</v>
      </c>
      <c r="AE1962" t="s">
        <v>125</v>
      </c>
      <c r="AF1962" t="s">
        <v>125</v>
      </c>
      <c r="AG1962" t="s">
        <v>130</v>
      </c>
    </row>
    <row r="1963" spans="1:33" x14ac:dyDescent="0.2">
      <c r="A1963">
        <v>184</v>
      </c>
      <c r="B1963">
        <v>19940</v>
      </c>
      <c r="C1963" t="s">
        <v>5902</v>
      </c>
      <c r="D1963" t="s">
        <v>4673</v>
      </c>
      <c r="E1963" t="s">
        <v>3665</v>
      </c>
      <c r="F1963" t="s">
        <v>3735</v>
      </c>
      <c r="G1963">
        <v>4</v>
      </c>
      <c r="H1963">
        <v>0</v>
      </c>
      <c r="I1963" t="s">
        <v>5006</v>
      </c>
      <c r="J1963" t="s">
        <v>5903</v>
      </c>
      <c r="M1963" t="s">
        <v>5904</v>
      </c>
      <c r="N1963">
        <v>163766</v>
      </c>
      <c r="O1963" t="b">
        <v>0</v>
      </c>
      <c r="P1963">
        <v>24256</v>
      </c>
      <c r="Q1963" t="s">
        <v>5945</v>
      </c>
      <c r="R1963" t="s">
        <v>3739</v>
      </c>
      <c r="S1963" t="s">
        <v>3740</v>
      </c>
      <c r="T1963" t="s">
        <v>130</v>
      </c>
      <c r="U1963">
        <v>19141811</v>
      </c>
      <c r="V1963" t="s">
        <v>3744</v>
      </c>
      <c r="AB1963" t="s">
        <v>130</v>
      </c>
      <c r="AC1963" t="s">
        <v>125</v>
      </c>
      <c r="AD1963" t="s">
        <v>125</v>
      </c>
      <c r="AE1963" t="s">
        <v>125</v>
      </c>
      <c r="AF1963" t="s">
        <v>125</v>
      </c>
      <c r="AG1963" t="s">
        <v>130</v>
      </c>
    </row>
    <row r="1964" spans="1:33" x14ac:dyDescent="0.2">
      <c r="A1964">
        <v>184</v>
      </c>
      <c r="B1964">
        <v>19940</v>
      </c>
      <c r="C1964" t="s">
        <v>5902</v>
      </c>
      <c r="D1964" t="s">
        <v>4673</v>
      </c>
      <c r="E1964" t="s">
        <v>3665</v>
      </c>
      <c r="F1964" t="s">
        <v>3735</v>
      </c>
      <c r="G1964">
        <v>4</v>
      </c>
      <c r="H1964">
        <v>0</v>
      </c>
      <c r="I1964" t="s">
        <v>5006</v>
      </c>
      <c r="J1964" t="s">
        <v>5903</v>
      </c>
      <c r="M1964" t="s">
        <v>5904</v>
      </c>
      <c r="N1964">
        <v>163772</v>
      </c>
      <c r="O1964" t="b">
        <v>0</v>
      </c>
      <c r="P1964">
        <v>24262</v>
      </c>
      <c r="Q1964" t="s">
        <v>5946</v>
      </c>
      <c r="R1964" t="s">
        <v>3739</v>
      </c>
      <c r="S1964" t="s">
        <v>3740</v>
      </c>
      <c r="T1964" t="s">
        <v>130</v>
      </c>
      <c r="U1964">
        <v>19142415</v>
      </c>
      <c r="V1964" t="s">
        <v>3744</v>
      </c>
      <c r="AB1964" t="s">
        <v>130</v>
      </c>
      <c r="AC1964" t="s">
        <v>125</v>
      </c>
      <c r="AD1964" t="s">
        <v>125</v>
      </c>
      <c r="AE1964" t="s">
        <v>125</v>
      </c>
      <c r="AF1964" t="s">
        <v>125</v>
      </c>
      <c r="AG1964" t="s">
        <v>130</v>
      </c>
    </row>
    <row r="1965" spans="1:33" x14ac:dyDescent="0.2">
      <c r="A1965">
        <v>184</v>
      </c>
      <c r="B1965">
        <v>19940</v>
      </c>
      <c r="C1965" t="s">
        <v>5902</v>
      </c>
      <c r="D1965" t="s">
        <v>4673</v>
      </c>
      <c r="E1965" t="s">
        <v>3665</v>
      </c>
      <c r="F1965" t="s">
        <v>3735</v>
      </c>
      <c r="G1965">
        <v>4</v>
      </c>
      <c r="H1965">
        <v>0</v>
      </c>
      <c r="I1965" t="s">
        <v>5006</v>
      </c>
      <c r="J1965" t="s">
        <v>5903</v>
      </c>
      <c r="M1965" t="s">
        <v>5904</v>
      </c>
      <c r="N1965">
        <v>163764</v>
      </c>
      <c r="O1965" t="b">
        <v>0</v>
      </c>
      <c r="P1965">
        <v>24254</v>
      </c>
      <c r="Q1965" t="s">
        <v>5947</v>
      </c>
      <c r="R1965" t="s">
        <v>3739</v>
      </c>
      <c r="S1965" t="s">
        <v>3740</v>
      </c>
      <c r="T1965" t="s">
        <v>130</v>
      </c>
      <c r="U1965">
        <v>19141674</v>
      </c>
      <c r="V1965" t="s">
        <v>3744</v>
      </c>
      <c r="AB1965" t="s">
        <v>130</v>
      </c>
      <c r="AC1965" t="s">
        <v>125</v>
      </c>
      <c r="AD1965" t="s">
        <v>125</v>
      </c>
      <c r="AE1965" t="s">
        <v>125</v>
      </c>
      <c r="AF1965" t="s">
        <v>125</v>
      </c>
      <c r="AG1965" t="s">
        <v>130</v>
      </c>
    </row>
    <row r="1966" spans="1:33" x14ac:dyDescent="0.2">
      <c r="A1966">
        <v>184</v>
      </c>
      <c r="B1966">
        <v>19940</v>
      </c>
      <c r="C1966" t="s">
        <v>5902</v>
      </c>
      <c r="D1966" t="s">
        <v>4673</v>
      </c>
      <c r="E1966" t="s">
        <v>3665</v>
      </c>
      <c r="F1966" t="s">
        <v>3735</v>
      </c>
      <c r="G1966">
        <v>4</v>
      </c>
      <c r="H1966">
        <v>0</v>
      </c>
      <c r="I1966" t="s">
        <v>5006</v>
      </c>
      <c r="J1966" t="s">
        <v>5903</v>
      </c>
      <c r="M1966" t="s">
        <v>5904</v>
      </c>
      <c r="N1966">
        <v>163774</v>
      </c>
      <c r="O1966" t="b">
        <v>0</v>
      </c>
      <c r="P1966">
        <v>24264</v>
      </c>
      <c r="Q1966" t="s">
        <v>5948</v>
      </c>
      <c r="R1966" t="s">
        <v>3739</v>
      </c>
      <c r="S1966" t="s">
        <v>3740</v>
      </c>
      <c r="T1966" t="s">
        <v>130</v>
      </c>
      <c r="U1966">
        <v>19142685</v>
      </c>
      <c r="V1966" t="s">
        <v>4857</v>
      </c>
      <c r="X1966">
        <v>0</v>
      </c>
      <c r="Z1966">
        <v>50</v>
      </c>
      <c r="AB1966" t="s">
        <v>130</v>
      </c>
      <c r="AC1966" t="s">
        <v>125</v>
      </c>
      <c r="AD1966" t="s">
        <v>125</v>
      </c>
      <c r="AE1966" t="s">
        <v>125</v>
      </c>
      <c r="AF1966" t="s">
        <v>125</v>
      </c>
      <c r="AG1966" t="s">
        <v>130</v>
      </c>
    </row>
    <row r="1967" spans="1:33" x14ac:dyDescent="0.2">
      <c r="A1967">
        <v>184</v>
      </c>
      <c r="B1967">
        <v>19940</v>
      </c>
      <c r="C1967" t="s">
        <v>5902</v>
      </c>
      <c r="D1967" t="s">
        <v>4673</v>
      </c>
      <c r="E1967" t="s">
        <v>3665</v>
      </c>
      <c r="F1967" t="s">
        <v>3735</v>
      </c>
      <c r="G1967">
        <v>4</v>
      </c>
      <c r="H1967">
        <v>0</v>
      </c>
      <c r="I1967" t="s">
        <v>5006</v>
      </c>
      <c r="J1967" t="s">
        <v>5903</v>
      </c>
      <c r="M1967" t="s">
        <v>5904</v>
      </c>
      <c r="N1967">
        <v>163775</v>
      </c>
      <c r="O1967" t="b">
        <v>0</v>
      </c>
      <c r="P1967">
        <v>24265</v>
      </c>
      <c r="Q1967" t="s">
        <v>5949</v>
      </c>
      <c r="R1967" t="s">
        <v>3739</v>
      </c>
      <c r="S1967" t="s">
        <v>3740</v>
      </c>
      <c r="T1967" t="s">
        <v>130</v>
      </c>
      <c r="U1967">
        <v>19142806</v>
      </c>
      <c r="V1967" t="s">
        <v>4857</v>
      </c>
      <c r="X1967">
        <v>0</v>
      </c>
      <c r="Z1967">
        <v>50</v>
      </c>
      <c r="AB1967" t="s">
        <v>130</v>
      </c>
      <c r="AC1967" t="s">
        <v>125</v>
      </c>
      <c r="AD1967" t="s">
        <v>125</v>
      </c>
      <c r="AE1967" t="s">
        <v>125</v>
      </c>
      <c r="AF1967" t="s">
        <v>125</v>
      </c>
      <c r="AG1967" t="s">
        <v>130</v>
      </c>
    </row>
    <row r="1968" spans="1:33" x14ac:dyDescent="0.2">
      <c r="A1968">
        <v>184</v>
      </c>
      <c r="B1968">
        <v>19940</v>
      </c>
      <c r="C1968" t="s">
        <v>5902</v>
      </c>
      <c r="D1968" t="s">
        <v>4673</v>
      </c>
      <c r="E1968" t="s">
        <v>3665</v>
      </c>
      <c r="F1968" t="s">
        <v>3735</v>
      </c>
      <c r="G1968">
        <v>4</v>
      </c>
      <c r="H1968">
        <v>0</v>
      </c>
      <c r="I1968" t="s">
        <v>5006</v>
      </c>
      <c r="J1968" t="s">
        <v>5903</v>
      </c>
      <c r="M1968" t="s">
        <v>5904</v>
      </c>
      <c r="N1968">
        <v>163768</v>
      </c>
      <c r="O1968" t="b">
        <v>0</v>
      </c>
      <c r="P1968">
        <v>24258</v>
      </c>
      <c r="Q1968" t="s">
        <v>5950</v>
      </c>
      <c r="R1968" t="s">
        <v>3739</v>
      </c>
      <c r="S1968" t="s">
        <v>3740</v>
      </c>
      <c r="T1968" t="s">
        <v>130</v>
      </c>
      <c r="U1968">
        <v>19142101</v>
      </c>
      <c r="V1968" t="s">
        <v>4759</v>
      </c>
      <c r="X1968">
        <v>0</v>
      </c>
      <c r="Z1968">
        <v>250</v>
      </c>
      <c r="AB1968" t="s">
        <v>130</v>
      </c>
      <c r="AC1968" t="s">
        <v>125</v>
      </c>
      <c r="AD1968" t="s">
        <v>125</v>
      </c>
      <c r="AE1968" t="s">
        <v>125</v>
      </c>
      <c r="AF1968" t="s">
        <v>125</v>
      </c>
      <c r="AG1968" t="s">
        <v>130</v>
      </c>
    </row>
    <row r="1969" spans="1:33" x14ac:dyDescent="0.2">
      <c r="A1969">
        <v>184</v>
      </c>
      <c r="B1969">
        <v>19940</v>
      </c>
      <c r="C1969" t="s">
        <v>5902</v>
      </c>
      <c r="D1969" t="s">
        <v>4673</v>
      </c>
      <c r="E1969" t="s">
        <v>3665</v>
      </c>
      <c r="F1969" t="s">
        <v>3735</v>
      </c>
      <c r="G1969">
        <v>4</v>
      </c>
      <c r="H1969">
        <v>0</v>
      </c>
      <c r="I1969" t="s">
        <v>5006</v>
      </c>
      <c r="J1969" t="s">
        <v>5903</v>
      </c>
      <c r="M1969" t="s">
        <v>5904</v>
      </c>
      <c r="N1969">
        <v>163771</v>
      </c>
      <c r="O1969" t="b">
        <v>0</v>
      </c>
      <c r="P1969">
        <v>24261</v>
      </c>
      <c r="Q1969" t="s">
        <v>5951</v>
      </c>
      <c r="R1969" t="s">
        <v>3739</v>
      </c>
      <c r="S1969" t="s">
        <v>3740</v>
      </c>
      <c r="T1969" t="s">
        <v>130</v>
      </c>
      <c r="U1969">
        <v>19142346</v>
      </c>
      <c r="V1969" t="s">
        <v>4897</v>
      </c>
      <c r="X1969">
        <v>0</v>
      </c>
      <c r="Z1969">
        <v>25</v>
      </c>
      <c r="AB1969" t="s">
        <v>130</v>
      </c>
      <c r="AC1969" t="s">
        <v>125</v>
      </c>
      <c r="AD1969" t="s">
        <v>125</v>
      </c>
      <c r="AE1969" t="s">
        <v>125</v>
      </c>
      <c r="AF1969" t="s">
        <v>125</v>
      </c>
      <c r="AG1969" t="s">
        <v>130</v>
      </c>
    </row>
    <row r="1970" spans="1:33" x14ac:dyDescent="0.2">
      <c r="A1970">
        <v>184</v>
      </c>
      <c r="B1970">
        <v>19940</v>
      </c>
      <c r="C1970" t="s">
        <v>5902</v>
      </c>
      <c r="D1970" t="s">
        <v>4673</v>
      </c>
      <c r="E1970" t="s">
        <v>3665</v>
      </c>
      <c r="F1970" t="s">
        <v>3735</v>
      </c>
      <c r="G1970">
        <v>4</v>
      </c>
      <c r="H1970">
        <v>0</v>
      </c>
      <c r="I1970" t="s">
        <v>5006</v>
      </c>
      <c r="J1970" t="s">
        <v>5903</v>
      </c>
      <c r="M1970" t="s">
        <v>5904</v>
      </c>
      <c r="N1970">
        <v>163776</v>
      </c>
      <c r="O1970" t="b">
        <v>0</v>
      </c>
      <c r="P1970">
        <v>24266</v>
      </c>
      <c r="Q1970" t="s">
        <v>5952</v>
      </c>
      <c r="R1970" t="s">
        <v>3739</v>
      </c>
      <c r="S1970" t="s">
        <v>3740</v>
      </c>
      <c r="T1970" t="s">
        <v>130</v>
      </c>
      <c r="U1970">
        <v>19142843</v>
      </c>
      <c r="V1970" t="s">
        <v>4857</v>
      </c>
      <c r="X1970">
        <v>0</v>
      </c>
      <c r="Z1970">
        <v>50</v>
      </c>
      <c r="AB1970" t="s">
        <v>130</v>
      </c>
      <c r="AC1970" t="s">
        <v>125</v>
      </c>
      <c r="AD1970" t="s">
        <v>125</v>
      </c>
      <c r="AE1970" t="s">
        <v>125</v>
      </c>
      <c r="AF1970" t="s">
        <v>125</v>
      </c>
      <c r="AG1970" t="s">
        <v>130</v>
      </c>
    </row>
    <row r="1971" spans="1:33" x14ac:dyDescent="0.2">
      <c r="A1971">
        <v>184</v>
      </c>
      <c r="B1971">
        <v>19940</v>
      </c>
      <c r="C1971" t="s">
        <v>5902</v>
      </c>
      <c r="D1971" t="s">
        <v>4673</v>
      </c>
      <c r="E1971" t="s">
        <v>3665</v>
      </c>
      <c r="F1971" t="s">
        <v>3735</v>
      </c>
      <c r="G1971">
        <v>4</v>
      </c>
      <c r="H1971">
        <v>0</v>
      </c>
      <c r="I1971" t="s">
        <v>5006</v>
      </c>
      <c r="J1971" t="s">
        <v>5903</v>
      </c>
      <c r="M1971" t="s">
        <v>5904</v>
      </c>
      <c r="N1971">
        <v>163767</v>
      </c>
      <c r="O1971" t="b">
        <v>0</v>
      </c>
      <c r="P1971">
        <v>24257</v>
      </c>
      <c r="Q1971" t="s">
        <v>5953</v>
      </c>
      <c r="R1971" t="s">
        <v>3739</v>
      </c>
      <c r="S1971" t="s">
        <v>3740</v>
      </c>
      <c r="T1971" t="s">
        <v>130</v>
      </c>
      <c r="U1971">
        <v>19142067</v>
      </c>
      <c r="V1971" t="s">
        <v>4107</v>
      </c>
      <c r="X1971">
        <v>70</v>
      </c>
      <c r="Z1971">
        <v>90</v>
      </c>
      <c r="AB1971" t="s">
        <v>130</v>
      </c>
      <c r="AC1971" t="s">
        <v>125</v>
      </c>
      <c r="AD1971" t="s">
        <v>125</v>
      </c>
      <c r="AE1971" t="s">
        <v>125</v>
      </c>
      <c r="AF1971" t="s">
        <v>125</v>
      </c>
      <c r="AG1971" t="s">
        <v>130</v>
      </c>
    </row>
    <row r="1972" spans="1:33" x14ac:dyDescent="0.2">
      <c r="A1972">
        <v>184</v>
      </c>
      <c r="B1972">
        <v>19940</v>
      </c>
      <c r="C1972" t="s">
        <v>5902</v>
      </c>
      <c r="D1972" t="s">
        <v>4673</v>
      </c>
      <c r="E1972" t="s">
        <v>3665</v>
      </c>
      <c r="F1972" t="s">
        <v>3735</v>
      </c>
      <c r="G1972">
        <v>4</v>
      </c>
      <c r="H1972">
        <v>0</v>
      </c>
      <c r="I1972" t="s">
        <v>5006</v>
      </c>
      <c r="J1972" t="s">
        <v>5903</v>
      </c>
      <c r="M1972" t="s">
        <v>5904</v>
      </c>
      <c r="N1972">
        <v>163779</v>
      </c>
      <c r="O1972" t="b">
        <v>0</v>
      </c>
      <c r="P1972">
        <v>24269</v>
      </c>
      <c r="Q1972" t="s">
        <v>5954</v>
      </c>
      <c r="R1972" t="s">
        <v>3827</v>
      </c>
      <c r="S1972" t="s">
        <v>3828</v>
      </c>
      <c r="T1972" t="s">
        <v>125</v>
      </c>
      <c r="U1972">
        <v>19143096</v>
      </c>
      <c r="V1972" t="s">
        <v>5076</v>
      </c>
      <c r="X1972">
        <v>1</v>
      </c>
      <c r="Z1972">
        <v>3</v>
      </c>
      <c r="AB1972" t="s">
        <v>130</v>
      </c>
      <c r="AC1972" t="s">
        <v>125</v>
      </c>
      <c r="AD1972" t="s">
        <v>125</v>
      </c>
      <c r="AE1972" t="s">
        <v>125</v>
      </c>
      <c r="AF1972" t="s">
        <v>125</v>
      </c>
      <c r="AG1972" t="s">
        <v>130</v>
      </c>
    </row>
    <row r="1973" spans="1:33" x14ac:dyDescent="0.2">
      <c r="A1973">
        <v>184</v>
      </c>
      <c r="B1973">
        <v>19940</v>
      </c>
      <c r="C1973" t="s">
        <v>5902</v>
      </c>
      <c r="D1973" t="s">
        <v>4673</v>
      </c>
      <c r="E1973" t="s">
        <v>3665</v>
      </c>
      <c r="F1973" t="s">
        <v>3735</v>
      </c>
      <c r="G1973">
        <v>4</v>
      </c>
      <c r="H1973">
        <v>0</v>
      </c>
      <c r="I1973" t="s">
        <v>5006</v>
      </c>
      <c r="J1973" t="s">
        <v>5903</v>
      </c>
      <c r="M1973" t="s">
        <v>5904</v>
      </c>
      <c r="N1973">
        <v>163777</v>
      </c>
      <c r="O1973" t="b">
        <v>0</v>
      </c>
      <c r="P1973">
        <v>24267</v>
      </c>
      <c r="Q1973" t="s">
        <v>5955</v>
      </c>
      <c r="R1973" t="s">
        <v>3739</v>
      </c>
      <c r="S1973" t="s">
        <v>3740</v>
      </c>
      <c r="T1973" t="s">
        <v>130</v>
      </c>
      <c r="U1973">
        <v>19142983</v>
      </c>
      <c r="V1973" t="s">
        <v>3759</v>
      </c>
      <c r="X1973">
        <v>0</v>
      </c>
      <c r="Z1973">
        <v>120</v>
      </c>
      <c r="AB1973" t="s">
        <v>130</v>
      </c>
      <c r="AC1973" t="s">
        <v>125</v>
      </c>
      <c r="AD1973" t="s">
        <v>125</v>
      </c>
      <c r="AE1973" t="s">
        <v>125</v>
      </c>
      <c r="AF1973" t="s">
        <v>125</v>
      </c>
      <c r="AG1973" t="s">
        <v>130</v>
      </c>
    </row>
    <row r="1974" spans="1:33" x14ac:dyDescent="0.2">
      <c r="A1974">
        <v>184</v>
      </c>
      <c r="B1974">
        <v>19940</v>
      </c>
      <c r="C1974" t="s">
        <v>5902</v>
      </c>
      <c r="D1974" t="s">
        <v>4673</v>
      </c>
      <c r="E1974" t="s">
        <v>3665</v>
      </c>
      <c r="F1974" t="s">
        <v>3735</v>
      </c>
      <c r="G1974">
        <v>4</v>
      </c>
      <c r="H1974">
        <v>0</v>
      </c>
      <c r="I1974" t="s">
        <v>5006</v>
      </c>
      <c r="J1974" t="s">
        <v>5903</v>
      </c>
      <c r="M1974" t="s">
        <v>5904</v>
      </c>
      <c r="N1974">
        <v>163769</v>
      </c>
      <c r="O1974" t="b">
        <v>0</v>
      </c>
      <c r="P1974">
        <v>24259</v>
      </c>
      <c r="Q1974" t="s">
        <v>5956</v>
      </c>
      <c r="R1974" t="s">
        <v>3739</v>
      </c>
      <c r="S1974" t="s">
        <v>3740</v>
      </c>
      <c r="T1974" t="s">
        <v>130</v>
      </c>
      <c r="U1974">
        <v>19142237</v>
      </c>
      <c r="V1974" t="s">
        <v>3744</v>
      </c>
      <c r="AB1974" t="s">
        <v>130</v>
      </c>
      <c r="AC1974" t="s">
        <v>125</v>
      </c>
      <c r="AD1974" t="s">
        <v>125</v>
      </c>
      <c r="AE1974" t="s">
        <v>125</v>
      </c>
      <c r="AF1974" t="s">
        <v>125</v>
      </c>
      <c r="AG1974" t="s">
        <v>130</v>
      </c>
    </row>
    <row r="1975" spans="1:33" x14ac:dyDescent="0.2">
      <c r="A1975">
        <v>184</v>
      </c>
      <c r="B1975">
        <v>19940</v>
      </c>
      <c r="C1975" t="s">
        <v>5902</v>
      </c>
      <c r="D1975" t="s">
        <v>4673</v>
      </c>
      <c r="E1975" t="s">
        <v>3665</v>
      </c>
      <c r="F1975" t="s">
        <v>3735</v>
      </c>
      <c r="G1975">
        <v>4</v>
      </c>
      <c r="H1975">
        <v>0</v>
      </c>
      <c r="I1975" t="s">
        <v>5006</v>
      </c>
      <c r="J1975" t="s">
        <v>5903</v>
      </c>
      <c r="M1975" t="s">
        <v>5904</v>
      </c>
      <c r="N1975">
        <v>163782</v>
      </c>
      <c r="O1975" t="b">
        <v>0</v>
      </c>
      <c r="P1975">
        <v>24272</v>
      </c>
      <c r="Q1975" t="s">
        <v>5957</v>
      </c>
      <c r="R1975" t="s">
        <v>3739</v>
      </c>
      <c r="S1975" t="s">
        <v>3740</v>
      </c>
      <c r="T1975" t="s">
        <v>130</v>
      </c>
      <c r="U1975">
        <v>19143260</v>
      </c>
      <c r="V1975" t="s">
        <v>5958</v>
      </c>
      <c r="X1975">
        <v>0</v>
      </c>
      <c r="Z1975">
        <v>800</v>
      </c>
      <c r="AB1975" t="s">
        <v>130</v>
      </c>
      <c r="AC1975" t="s">
        <v>125</v>
      </c>
      <c r="AD1975" t="s">
        <v>125</v>
      </c>
      <c r="AE1975" t="s">
        <v>125</v>
      </c>
      <c r="AF1975" t="s">
        <v>125</v>
      </c>
      <c r="AG1975" t="s">
        <v>130</v>
      </c>
    </row>
    <row r="1976" spans="1:33" x14ac:dyDescent="0.2">
      <c r="A1976">
        <v>184</v>
      </c>
      <c r="B1976">
        <v>19940</v>
      </c>
      <c r="C1976" t="s">
        <v>5902</v>
      </c>
      <c r="D1976" t="s">
        <v>4673</v>
      </c>
      <c r="E1976" t="s">
        <v>3665</v>
      </c>
      <c r="F1976" t="s">
        <v>3735</v>
      </c>
      <c r="G1976">
        <v>4</v>
      </c>
      <c r="H1976">
        <v>0</v>
      </c>
      <c r="I1976" t="s">
        <v>5006</v>
      </c>
      <c r="J1976" t="s">
        <v>5903</v>
      </c>
      <c r="M1976" t="s">
        <v>5904</v>
      </c>
      <c r="N1976">
        <v>163781</v>
      </c>
      <c r="O1976" t="b">
        <v>0</v>
      </c>
      <c r="P1976">
        <v>24271</v>
      </c>
      <c r="Q1976" t="s">
        <v>5959</v>
      </c>
      <c r="R1976" t="s">
        <v>3739</v>
      </c>
      <c r="S1976" t="s">
        <v>3740</v>
      </c>
      <c r="T1976" t="s">
        <v>130</v>
      </c>
      <c r="U1976">
        <v>19143256</v>
      </c>
      <c r="V1976" t="s">
        <v>3744</v>
      </c>
      <c r="AB1976" t="s">
        <v>130</v>
      </c>
      <c r="AC1976" t="s">
        <v>125</v>
      </c>
      <c r="AD1976" t="s">
        <v>125</v>
      </c>
      <c r="AE1976" t="s">
        <v>125</v>
      </c>
      <c r="AF1976" t="s">
        <v>125</v>
      </c>
      <c r="AG1976" t="s">
        <v>130</v>
      </c>
    </row>
    <row r="1977" spans="1:33" x14ac:dyDescent="0.2">
      <c r="A1977">
        <v>184</v>
      </c>
      <c r="B1977">
        <v>19940</v>
      </c>
      <c r="C1977" t="s">
        <v>5902</v>
      </c>
      <c r="D1977" t="s">
        <v>4673</v>
      </c>
      <c r="E1977" t="s">
        <v>3665</v>
      </c>
      <c r="F1977" t="s">
        <v>3735</v>
      </c>
      <c r="G1977">
        <v>4</v>
      </c>
      <c r="H1977">
        <v>0</v>
      </c>
      <c r="I1977" t="s">
        <v>5006</v>
      </c>
      <c r="J1977" t="s">
        <v>5903</v>
      </c>
      <c r="M1977" t="s">
        <v>5904</v>
      </c>
      <c r="N1977">
        <v>163780</v>
      </c>
      <c r="O1977" t="b">
        <v>0</v>
      </c>
      <c r="P1977">
        <v>24270</v>
      </c>
      <c r="Q1977" t="s">
        <v>5960</v>
      </c>
      <c r="R1977" t="s">
        <v>3739</v>
      </c>
      <c r="S1977" t="s">
        <v>3740</v>
      </c>
      <c r="T1977" t="s">
        <v>130</v>
      </c>
      <c r="U1977">
        <v>19143247</v>
      </c>
      <c r="V1977" t="s">
        <v>3744</v>
      </c>
      <c r="AB1977" t="s">
        <v>130</v>
      </c>
      <c r="AC1977" t="s">
        <v>125</v>
      </c>
      <c r="AD1977" t="s">
        <v>125</v>
      </c>
      <c r="AE1977" t="s">
        <v>125</v>
      </c>
      <c r="AF1977" t="s">
        <v>125</v>
      </c>
      <c r="AG1977" t="s">
        <v>130</v>
      </c>
    </row>
    <row r="1978" spans="1:33" x14ac:dyDescent="0.2">
      <c r="A1978">
        <v>184</v>
      </c>
      <c r="B1978">
        <v>19940</v>
      </c>
      <c r="C1978" t="s">
        <v>5902</v>
      </c>
      <c r="D1978" t="s">
        <v>4673</v>
      </c>
      <c r="E1978" t="s">
        <v>3665</v>
      </c>
      <c r="F1978" t="s">
        <v>3735</v>
      </c>
      <c r="G1978">
        <v>4</v>
      </c>
      <c r="H1978">
        <v>0</v>
      </c>
      <c r="I1978" t="s">
        <v>5006</v>
      </c>
      <c r="J1978" t="s">
        <v>5903</v>
      </c>
      <c r="M1978" t="s">
        <v>5904</v>
      </c>
      <c r="N1978">
        <v>163785</v>
      </c>
      <c r="O1978" t="b">
        <v>0</v>
      </c>
      <c r="P1978">
        <v>24275</v>
      </c>
      <c r="Q1978" t="s">
        <v>5961</v>
      </c>
      <c r="R1978" t="s">
        <v>3739</v>
      </c>
      <c r="S1978" t="s">
        <v>3740</v>
      </c>
      <c r="T1978" t="s">
        <v>130</v>
      </c>
      <c r="U1978">
        <v>19143707</v>
      </c>
      <c r="V1978" t="s">
        <v>5962</v>
      </c>
      <c r="X1978">
        <v>0</v>
      </c>
      <c r="Z1978">
        <v>900</v>
      </c>
      <c r="AB1978" t="s">
        <v>130</v>
      </c>
      <c r="AC1978" t="s">
        <v>125</v>
      </c>
      <c r="AD1978" t="s">
        <v>125</v>
      </c>
      <c r="AE1978" t="s">
        <v>125</v>
      </c>
      <c r="AF1978" t="s">
        <v>125</v>
      </c>
      <c r="AG1978" t="s">
        <v>130</v>
      </c>
    </row>
    <row r="1979" spans="1:33" x14ac:dyDescent="0.2">
      <c r="A1979">
        <v>184</v>
      </c>
      <c r="B1979">
        <v>19940</v>
      </c>
      <c r="C1979" t="s">
        <v>5902</v>
      </c>
      <c r="D1979" t="s">
        <v>4673</v>
      </c>
      <c r="E1979" t="s">
        <v>3665</v>
      </c>
      <c r="F1979" t="s">
        <v>3735</v>
      </c>
      <c r="G1979">
        <v>4</v>
      </c>
      <c r="H1979">
        <v>0</v>
      </c>
      <c r="I1979" t="s">
        <v>5006</v>
      </c>
      <c r="J1979" t="s">
        <v>5903</v>
      </c>
      <c r="M1979" t="s">
        <v>5904</v>
      </c>
      <c r="N1979">
        <v>163784</v>
      </c>
      <c r="O1979" t="b">
        <v>0</v>
      </c>
      <c r="P1979">
        <v>24274</v>
      </c>
      <c r="Q1979" t="s">
        <v>5963</v>
      </c>
      <c r="R1979" t="s">
        <v>3739</v>
      </c>
      <c r="S1979" t="s">
        <v>3740</v>
      </c>
      <c r="T1979" t="s">
        <v>130</v>
      </c>
      <c r="U1979">
        <v>19143654</v>
      </c>
      <c r="V1979" t="s">
        <v>3744</v>
      </c>
      <c r="AB1979" t="s">
        <v>130</v>
      </c>
      <c r="AC1979" t="s">
        <v>125</v>
      </c>
      <c r="AD1979" t="s">
        <v>125</v>
      </c>
      <c r="AE1979" t="s">
        <v>125</v>
      </c>
      <c r="AF1979" t="s">
        <v>125</v>
      </c>
      <c r="AG1979" t="s">
        <v>130</v>
      </c>
    </row>
    <row r="1980" spans="1:33" x14ac:dyDescent="0.2">
      <c r="A1980">
        <v>184</v>
      </c>
      <c r="B1980">
        <v>19940</v>
      </c>
      <c r="C1980" t="s">
        <v>5902</v>
      </c>
      <c r="D1980" t="s">
        <v>4673</v>
      </c>
      <c r="E1980" t="s">
        <v>3665</v>
      </c>
      <c r="F1980" t="s">
        <v>3735</v>
      </c>
      <c r="G1980">
        <v>4</v>
      </c>
      <c r="H1980">
        <v>0</v>
      </c>
      <c r="I1980" t="s">
        <v>5006</v>
      </c>
      <c r="J1980" t="s">
        <v>5903</v>
      </c>
      <c r="M1980" t="s">
        <v>5904</v>
      </c>
      <c r="N1980">
        <v>163783</v>
      </c>
      <c r="O1980" t="b">
        <v>0</v>
      </c>
      <c r="P1980">
        <v>24273</v>
      </c>
      <c r="Q1980" t="s">
        <v>5964</v>
      </c>
      <c r="R1980" t="s">
        <v>3739</v>
      </c>
      <c r="S1980" t="s">
        <v>3740</v>
      </c>
      <c r="T1980" t="s">
        <v>130</v>
      </c>
      <c r="U1980">
        <v>19143419</v>
      </c>
      <c r="V1980" t="s">
        <v>3744</v>
      </c>
      <c r="AB1980" t="s">
        <v>130</v>
      </c>
      <c r="AC1980" t="s">
        <v>125</v>
      </c>
      <c r="AD1980" t="s">
        <v>125</v>
      </c>
      <c r="AE1980" t="s">
        <v>125</v>
      </c>
      <c r="AF1980" t="s">
        <v>125</v>
      </c>
      <c r="AG1980" t="s">
        <v>130</v>
      </c>
    </row>
    <row r="1981" spans="1:33" x14ac:dyDescent="0.2">
      <c r="A1981">
        <v>184</v>
      </c>
      <c r="B1981">
        <v>19940</v>
      </c>
      <c r="C1981" t="s">
        <v>5902</v>
      </c>
      <c r="D1981" t="s">
        <v>4673</v>
      </c>
      <c r="E1981" t="s">
        <v>3665</v>
      </c>
      <c r="F1981" t="s">
        <v>3735</v>
      </c>
      <c r="G1981">
        <v>4</v>
      </c>
      <c r="H1981">
        <v>0</v>
      </c>
      <c r="I1981" t="s">
        <v>5006</v>
      </c>
      <c r="J1981" t="s">
        <v>5903</v>
      </c>
      <c r="M1981" t="s">
        <v>5904</v>
      </c>
      <c r="N1981">
        <v>163793</v>
      </c>
      <c r="O1981" t="b">
        <v>0</v>
      </c>
      <c r="P1981">
        <v>24283</v>
      </c>
      <c r="Q1981" t="s">
        <v>5965</v>
      </c>
      <c r="R1981" t="s">
        <v>3739</v>
      </c>
      <c r="S1981" t="s">
        <v>3740</v>
      </c>
      <c r="T1981" t="s">
        <v>130</v>
      </c>
      <c r="U1981">
        <v>19144331</v>
      </c>
      <c r="V1981" t="s">
        <v>5966</v>
      </c>
      <c r="X1981">
        <v>5</v>
      </c>
      <c r="Z1981">
        <v>15</v>
      </c>
      <c r="AB1981" t="s">
        <v>130</v>
      </c>
      <c r="AC1981" t="s">
        <v>125</v>
      </c>
      <c r="AD1981" t="s">
        <v>125</v>
      </c>
      <c r="AE1981" t="s">
        <v>125</v>
      </c>
      <c r="AF1981" t="s">
        <v>125</v>
      </c>
      <c r="AG1981" t="s">
        <v>130</v>
      </c>
    </row>
    <row r="1982" spans="1:33" x14ac:dyDescent="0.2">
      <c r="A1982">
        <v>184</v>
      </c>
      <c r="B1982">
        <v>19940</v>
      </c>
      <c r="C1982" t="s">
        <v>5902</v>
      </c>
      <c r="D1982" t="s">
        <v>4673</v>
      </c>
      <c r="E1982" t="s">
        <v>3665</v>
      </c>
      <c r="F1982" t="s">
        <v>3735</v>
      </c>
      <c r="G1982">
        <v>4</v>
      </c>
      <c r="H1982">
        <v>0</v>
      </c>
      <c r="I1982" t="s">
        <v>5006</v>
      </c>
      <c r="J1982" t="s">
        <v>5903</v>
      </c>
      <c r="M1982" t="s">
        <v>5904</v>
      </c>
      <c r="N1982">
        <v>163788</v>
      </c>
      <c r="O1982" t="b">
        <v>0</v>
      </c>
      <c r="P1982">
        <v>24278</v>
      </c>
      <c r="Q1982" t="s">
        <v>5967</v>
      </c>
      <c r="R1982" t="s">
        <v>3739</v>
      </c>
      <c r="S1982" t="s">
        <v>3740</v>
      </c>
      <c r="T1982" t="s">
        <v>130</v>
      </c>
      <c r="U1982">
        <v>19143826</v>
      </c>
      <c r="V1982" t="s">
        <v>5958</v>
      </c>
      <c r="X1982">
        <v>0</v>
      </c>
      <c r="Z1982">
        <v>800</v>
      </c>
      <c r="AB1982" t="s">
        <v>130</v>
      </c>
      <c r="AC1982" t="s">
        <v>125</v>
      </c>
      <c r="AD1982" t="s">
        <v>125</v>
      </c>
      <c r="AE1982" t="s">
        <v>125</v>
      </c>
      <c r="AF1982" t="s">
        <v>125</v>
      </c>
      <c r="AG1982" t="s">
        <v>130</v>
      </c>
    </row>
    <row r="1983" spans="1:33" x14ac:dyDescent="0.2">
      <c r="A1983">
        <v>184</v>
      </c>
      <c r="B1983">
        <v>19940</v>
      </c>
      <c r="C1983" t="s">
        <v>5902</v>
      </c>
      <c r="D1983" t="s">
        <v>4673</v>
      </c>
      <c r="E1983" t="s">
        <v>3665</v>
      </c>
      <c r="F1983" t="s">
        <v>3735</v>
      </c>
      <c r="G1983">
        <v>4</v>
      </c>
      <c r="H1983">
        <v>0</v>
      </c>
      <c r="I1983" t="s">
        <v>5006</v>
      </c>
      <c r="J1983" t="s">
        <v>5903</v>
      </c>
      <c r="M1983" t="s">
        <v>5904</v>
      </c>
      <c r="N1983">
        <v>163791</v>
      </c>
      <c r="O1983" t="b">
        <v>0</v>
      </c>
      <c r="P1983">
        <v>24281</v>
      </c>
      <c r="Q1983" t="s">
        <v>5968</v>
      </c>
      <c r="R1983" t="s">
        <v>3739</v>
      </c>
      <c r="S1983" t="s">
        <v>3740</v>
      </c>
      <c r="T1983" t="s">
        <v>130</v>
      </c>
      <c r="U1983">
        <v>19144178</v>
      </c>
      <c r="V1983" t="s">
        <v>3744</v>
      </c>
      <c r="AB1983" t="s">
        <v>130</v>
      </c>
      <c r="AC1983" t="s">
        <v>125</v>
      </c>
      <c r="AD1983" t="s">
        <v>125</v>
      </c>
      <c r="AE1983" t="s">
        <v>125</v>
      </c>
      <c r="AF1983" t="s">
        <v>125</v>
      </c>
      <c r="AG1983" t="s">
        <v>130</v>
      </c>
    </row>
    <row r="1984" spans="1:33" x14ac:dyDescent="0.2">
      <c r="A1984">
        <v>184</v>
      </c>
      <c r="B1984">
        <v>19940</v>
      </c>
      <c r="C1984" t="s">
        <v>5902</v>
      </c>
      <c r="D1984" t="s">
        <v>4673</v>
      </c>
      <c r="E1984" t="s">
        <v>3665</v>
      </c>
      <c r="F1984" t="s">
        <v>3735</v>
      </c>
      <c r="G1984">
        <v>4</v>
      </c>
      <c r="H1984">
        <v>0</v>
      </c>
      <c r="I1984" t="s">
        <v>5006</v>
      </c>
      <c r="J1984" t="s">
        <v>5903</v>
      </c>
      <c r="M1984" t="s">
        <v>5904</v>
      </c>
      <c r="N1984">
        <v>163787</v>
      </c>
      <c r="O1984" t="b">
        <v>0</v>
      </c>
      <c r="P1984">
        <v>24277</v>
      </c>
      <c r="Q1984" t="s">
        <v>5969</v>
      </c>
      <c r="R1984" t="s">
        <v>3739</v>
      </c>
      <c r="S1984" t="s">
        <v>3740</v>
      </c>
      <c r="T1984" t="s">
        <v>130</v>
      </c>
      <c r="U1984">
        <v>19143792</v>
      </c>
      <c r="V1984" t="s">
        <v>3744</v>
      </c>
      <c r="AB1984" t="s">
        <v>130</v>
      </c>
      <c r="AC1984" t="s">
        <v>125</v>
      </c>
      <c r="AD1984" t="s">
        <v>125</v>
      </c>
      <c r="AE1984" t="s">
        <v>125</v>
      </c>
      <c r="AF1984" t="s">
        <v>125</v>
      </c>
      <c r="AG1984" t="s">
        <v>130</v>
      </c>
    </row>
    <row r="1985" spans="1:33" x14ac:dyDescent="0.2">
      <c r="A1985">
        <v>184</v>
      </c>
      <c r="B1985">
        <v>19940</v>
      </c>
      <c r="C1985" t="s">
        <v>5902</v>
      </c>
      <c r="D1985" t="s">
        <v>4673</v>
      </c>
      <c r="E1985" t="s">
        <v>3665</v>
      </c>
      <c r="F1985" t="s">
        <v>3735</v>
      </c>
      <c r="G1985">
        <v>4</v>
      </c>
      <c r="H1985">
        <v>0</v>
      </c>
      <c r="I1985" t="s">
        <v>5006</v>
      </c>
      <c r="J1985" t="s">
        <v>5903</v>
      </c>
      <c r="M1985" t="s">
        <v>5904</v>
      </c>
      <c r="N1985">
        <v>163786</v>
      </c>
      <c r="O1985" t="b">
        <v>0</v>
      </c>
      <c r="P1985">
        <v>24276</v>
      </c>
      <c r="Q1985" t="s">
        <v>5970</v>
      </c>
      <c r="R1985" t="s">
        <v>3739</v>
      </c>
      <c r="S1985" t="s">
        <v>3740</v>
      </c>
      <c r="T1985" t="s">
        <v>130</v>
      </c>
      <c r="U1985">
        <v>19143783</v>
      </c>
      <c r="V1985" t="s">
        <v>3744</v>
      </c>
      <c r="AB1985" t="s">
        <v>130</v>
      </c>
      <c r="AC1985" t="s">
        <v>125</v>
      </c>
      <c r="AD1985" t="s">
        <v>125</v>
      </c>
      <c r="AE1985" t="s">
        <v>125</v>
      </c>
      <c r="AF1985" t="s">
        <v>125</v>
      </c>
      <c r="AG1985" t="s">
        <v>130</v>
      </c>
    </row>
    <row r="1986" spans="1:33" x14ac:dyDescent="0.2">
      <c r="A1986">
        <v>184</v>
      </c>
      <c r="B1986">
        <v>19940</v>
      </c>
      <c r="C1986" t="s">
        <v>5902</v>
      </c>
      <c r="D1986" t="s">
        <v>4673</v>
      </c>
      <c r="E1986" t="s">
        <v>3665</v>
      </c>
      <c r="F1986" t="s">
        <v>3735</v>
      </c>
      <c r="G1986">
        <v>4</v>
      </c>
      <c r="H1986">
        <v>0</v>
      </c>
      <c r="I1986" t="s">
        <v>5006</v>
      </c>
      <c r="J1986" t="s">
        <v>5903</v>
      </c>
      <c r="M1986" t="s">
        <v>5904</v>
      </c>
      <c r="N1986">
        <v>163789</v>
      </c>
      <c r="O1986" t="b">
        <v>0</v>
      </c>
      <c r="P1986">
        <v>24279</v>
      </c>
      <c r="Q1986" t="s">
        <v>5971</v>
      </c>
      <c r="R1986" t="s">
        <v>3739</v>
      </c>
      <c r="S1986" t="s">
        <v>3740</v>
      </c>
      <c r="T1986" t="s">
        <v>130</v>
      </c>
      <c r="U1986">
        <v>19143864</v>
      </c>
      <c r="V1986" t="s">
        <v>5050</v>
      </c>
      <c r="X1986">
        <v>0</v>
      </c>
      <c r="Z1986">
        <v>120</v>
      </c>
      <c r="AB1986" t="s">
        <v>130</v>
      </c>
      <c r="AC1986" t="s">
        <v>125</v>
      </c>
      <c r="AD1986" t="s">
        <v>125</v>
      </c>
      <c r="AE1986" t="s">
        <v>125</v>
      </c>
      <c r="AF1986" t="s">
        <v>125</v>
      </c>
      <c r="AG1986" t="s">
        <v>130</v>
      </c>
    </row>
    <row r="1987" spans="1:33" x14ac:dyDescent="0.2">
      <c r="A1987">
        <v>184</v>
      </c>
      <c r="B1987">
        <v>19940</v>
      </c>
      <c r="C1987" t="s">
        <v>5902</v>
      </c>
      <c r="D1987" t="s">
        <v>4673</v>
      </c>
      <c r="E1987" t="s">
        <v>3665</v>
      </c>
      <c r="F1987" t="s">
        <v>3735</v>
      </c>
      <c r="G1987">
        <v>4</v>
      </c>
      <c r="H1987">
        <v>0</v>
      </c>
      <c r="I1987" t="s">
        <v>5006</v>
      </c>
      <c r="J1987" t="s">
        <v>5903</v>
      </c>
      <c r="M1987" t="s">
        <v>5904</v>
      </c>
      <c r="N1987">
        <v>163792</v>
      </c>
      <c r="O1987" t="b">
        <v>0</v>
      </c>
      <c r="P1987">
        <v>24282</v>
      </c>
      <c r="Q1987" t="s">
        <v>5972</v>
      </c>
      <c r="R1987" t="s">
        <v>3739</v>
      </c>
      <c r="S1987" t="s">
        <v>3740</v>
      </c>
      <c r="T1987" t="s">
        <v>130</v>
      </c>
      <c r="U1987">
        <v>19144255</v>
      </c>
      <c r="V1987" t="s">
        <v>5050</v>
      </c>
      <c r="X1987">
        <v>0</v>
      </c>
      <c r="Z1987">
        <v>120</v>
      </c>
      <c r="AB1987" t="s">
        <v>130</v>
      </c>
      <c r="AC1987" t="s">
        <v>125</v>
      </c>
      <c r="AD1987" t="s">
        <v>125</v>
      </c>
      <c r="AE1987" t="s">
        <v>125</v>
      </c>
      <c r="AF1987" t="s">
        <v>125</v>
      </c>
      <c r="AG1987" t="s">
        <v>130</v>
      </c>
    </row>
    <row r="1988" spans="1:33" x14ac:dyDescent="0.2">
      <c r="A1988">
        <v>184</v>
      </c>
      <c r="B1988">
        <v>19940</v>
      </c>
      <c r="C1988" t="s">
        <v>5902</v>
      </c>
      <c r="D1988" t="s">
        <v>4673</v>
      </c>
      <c r="E1988" t="s">
        <v>3665</v>
      </c>
      <c r="F1988" t="s">
        <v>3735</v>
      </c>
      <c r="G1988">
        <v>4</v>
      </c>
      <c r="H1988">
        <v>0</v>
      </c>
      <c r="I1988" t="s">
        <v>5006</v>
      </c>
      <c r="J1988" t="s">
        <v>5903</v>
      </c>
      <c r="M1988" t="s">
        <v>5904</v>
      </c>
      <c r="N1988">
        <v>163794</v>
      </c>
      <c r="O1988" t="b">
        <v>0</v>
      </c>
      <c r="P1988">
        <v>24284</v>
      </c>
      <c r="Q1988" t="s">
        <v>5973</v>
      </c>
      <c r="R1988" t="s">
        <v>3827</v>
      </c>
      <c r="S1988" t="s">
        <v>3828</v>
      </c>
      <c r="T1988" t="s">
        <v>125</v>
      </c>
      <c r="U1988">
        <v>19144458</v>
      </c>
      <c r="V1988" t="s">
        <v>5076</v>
      </c>
      <c r="X1988">
        <v>1</v>
      </c>
      <c r="Z1988">
        <v>3</v>
      </c>
      <c r="AB1988" t="s">
        <v>130</v>
      </c>
      <c r="AC1988" t="s">
        <v>125</v>
      </c>
      <c r="AD1988" t="s">
        <v>125</v>
      </c>
      <c r="AE1988" t="s">
        <v>125</v>
      </c>
      <c r="AF1988" t="s">
        <v>125</v>
      </c>
      <c r="AG1988" t="s">
        <v>130</v>
      </c>
    </row>
    <row r="1989" spans="1:33" x14ac:dyDescent="0.2">
      <c r="A1989">
        <v>184</v>
      </c>
      <c r="B1989">
        <v>19940</v>
      </c>
      <c r="C1989" t="s">
        <v>5902</v>
      </c>
      <c r="D1989" t="s">
        <v>4673</v>
      </c>
      <c r="E1989" t="s">
        <v>3665</v>
      </c>
      <c r="F1989" t="s">
        <v>3735</v>
      </c>
      <c r="G1989">
        <v>4</v>
      </c>
      <c r="H1989">
        <v>0</v>
      </c>
      <c r="I1989" t="s">
        <v>5006</v>
      </c>
      <c r="J1989" t="s">
        <v>5903</v>
      </c>
      <c r="M1989" t="s">
        <v>5904</v>
      </c>
      <c r="N1989">
        <v>163790</v>
      </c>
      <c r="O1989" t="b">
        <v>0</v>
      </c>
      <c r="P1989">
        <v>24280</v>
      </c>
      <c r="Q1989" t="s">
        <v>5974</v>
      </c>
      <c r="R1989" t="s">
        <v>3739</v>
      </c>
      <c r="S1989" t="s">
        <v>3740</v>
      </c>
      <c r="T1989" t="s">
        <v>130</v>
      </c>
      <c r="U1989">
        <v>19144118</v>
      </c>
      <c r="V1989" t="s">
        <v>3759</v>
      </c>
      <c r="X1989">
        <v>0</v>
      </c>
      <c r="Z1989">
        <v>120</v>
      </c>
      <c r="AB1989" t="s">
        <v>130</v>
      </c>
      <c r="AC1989" t="s">
        <v>125</v>
      </c>
      <c r="AD1989" t="s">
        <v>125</v>
      </c>
      <c r="AE1989" t="s">
        <v>125</v>
      </c>
      <c r="AF1989" t="s">
        <v>125</v>
      </c>
      <c r="AG1989" t="s">
        <v>130</v>
      </c>
    </row>
    <row r="1990" spans="1:33" x14ac:dyDescent="0.2">
      <c r="A1990">
        <v>184</v>
      </c>
      <c r="B1990">
        <v>19940</v>
      </c>
      <c r="C1990" t="s">
        <v>5902</v>
      </c>
      <c r="D1990" t="s">
        <v>4673</v>
      </c>
      <c r="E1990" t="s">
        <v>3665</v>
      </c>
      <c r="F1990" t="s">
        <v>3735</v>
      </c>
      <c r="G1990">
        <v>4</v>
      </c>
      <c r="H1990">
        <v>0</v>
      </c>
      <c r="I1990" t="s">
        <v>5006</v>
      </c>
      <c r="J1990" t="s">
        <v>5903</v>
      </c>
      <c r="M1990" t="s">
        <v>5904</v>
      </c>
      <c r="N1990">
        <v>163797</v>
      </c>
      <c r="O1990" t="b">
        <v>0</v>
      </c>
      <c r="P1990">
        <v>24287</v>
      </c>
      <c r="Q1990" t="s">
        <v>5975</v>
      </c>
      <c r="R1990" t="s">
        <v>3739</v>
      </c>
      <c r="S1990" t="s">
        <v>3740</v>
      </c>
      <c r="T1990" t="s">
        <v>130</v>
      </c>
      <c r="U1990">
        <v>19144672</v>
      </c>
      <c r="V1990" t="s">
        <v>4811</v>
      </c>
      <c r="X1990">
        <v>0</v>
      </c>
      <c r="Z1990">
        <v>850</v>
      </c>
      <c r="AB1990" t="s">
        <v>130</v>
      </c>
      <c r="AC1990" t="s">
        <v>125</v>
      </c>
      <c r="AD1990" t="s">
        <v>125</v>
      </c>
      <c r="AE1990" t="s">
        <v>125</v>
      </c>
      <c r="AF1990" t="s">
        <v>125</v>
      </c>
      <c r="AG1990" t="s">
        <v>130</v>
      </c>
    </row>
    <row r="1991" spans="1:33" x14ac:dyDescent="0.2">
      <c r="A1991">
        <v>184</v>
      </c>
      <c r="B1991">
        <v>19940</v>
      </c>
      <c r="C1991" t="s">
        <v>5902</v>
      </c>
      <c r="D1991" t="s">
        <v>4673</v>
      </c>
      <c r="E1991" t="s">
        <v>3665</v>
      </c>
      <c r="F1991" t="s">
        <v>3735</v>
      </c>
      <c r="G1991">
        <v>4</v>
      </c>
      <c r="H1991">
        <v>0</v>
      </c>
      <c r="I1991" t="s">
        <v>5006</v>
      </c>
      <c r="J1991" t="s">
        <v>5903</v>
      </c>
      <c r="M1991" t="s">
        <v>5904</v>
      </c>
      <c r="N1991">
        <v>163796</v>
      </c>
      <c r="O1991" t="b">
        <v>0</v>
      </c>
      <c r="P1991">
        <v>24286</v>
      </c>
      <c r="Q1991" t="s">
        <v>5976</v>
      </c>
      <c r="R1991" t="s">
        <v>3739</v>
      </c>
      <c r="S1991" t="s">
        <v>3740</v>
      </c>
      <c r="T1991" t="s">
        <v>130</v>
      </c>
      <c r="U1991">
        <v>19144496</v>
      </c>
      <c r="V1991" t="s">
        <v>3744</v>
      </c>
      <c r="AB1991" t="s">
        <v>130</v>
      </c>
      <c r="AC1991" t="s">
        <v>125</v>
      </c>
      <c r="AD1991" t="s">
        <v>125</v>
      </c>
      <c r="AE1991" t="s">
        <v>125</v>
      </c>
      <c r="AF1991" t="s">
        <v>125</v>
      </c>
      <c r="AG1991" t="s">
        <v>130</v>
      </c>
    </row>
    <row r="1992" spans="1:33" x14ac:dyDescent="0.2">
      <c r="A1992">
        <v>184</v>
      </c>
      <c r="B1992">
        <v>19940</v>
      </c>
      <c r="C1992" t="s">
        <v>5902</v>
      </c>
      <c r="D1992" t="s">
        <v>4673</v>
      </c>
      <c r="E1992" t="s">
        <v>3665</v>
      </c>
      <c r="F1992" t="s">
        <v>3735</v>
      </c>
      <c r="G1992">
        <v>4</v>
      </c>
      <c r="H1992">
        <v>0</v>
      </c>
      <c r="I1992" t="s">
        <v>5006</v>
      </c>
      <c r="J1992" t="s">
        <v>5903</v>
      </c>
      <c r="M1992" t="s">
        <v>5904</v>
      </c>
      <c r="N1992">
        <v>163795</v>
      </c>
      <c r="O1992" t="b">
        <v>0</v>
      </c>
      <c r="P1992">
        <v>24285</v>
      </c>
      <c r="Q1992" t="s">
        <v>5977</v>
      </c>
      <c r="R1992" t="s">
        <v>3739</v>
      </c>
      <c r="S1992" t="s">
        <v>3740</v>
      </c>
      <c r="T1992" t="s">
        <v>130</v>
      </c>
      <c r="U1992">
        <v>19144492</v>
      </c>
      <c r="V1992" t="s">
        <v>3744</v>
      </c>
      <c r="AB1992" t="s">
        <v>130</v>
      </c>
      <c r="AC1992" t="s">
        <v>125</v>
      </c>
      <c r="AD1992" t="s">
        <v>125</v>
      </c>
      <c r="AE1992" t="s">
        <v>125</v>
      </c>
      <c r="AF1992" t="s">
        <v>125</v>
      </c>
      <c r="AG1992" t="s">
        <v>130</v>
      </c>
    </row>
    <row r="1993" spans="1:33" x14ac:dyDescent="0.2">
      <c r="A1993">
        <v>184</v>
      </c>
      <c r="B1993">
        <v>19940</v>
      </c>
      <c r="C1993" t="s">
        <v>5902</v>
      </c>
      <c r="D1993" t="s">
        <v>4673</v>
      </c>
      <c r="E1993" t="s">
        <v>3665</v>
      </c>
      <c r="F1993" t="s">
        <v>3735</v>
      </c>
      <c r="G1993">
        <v>4</v>
      </c>
      <c r="H1993">
        <v>0</v>
      </c>
      <c r="I1993" t="s">
        <v>5006</v>
      </c>
      <c r="J1993" t="s">
        <v>5903</v>
      </c>
      <c r="M1993" t="s">
        <v>5904</v>
      </c>
      <c r="N1993">
        <v>163800</v>
      </c>
      <c r="O1993" t="b">
        <v>0</v>
      </c>
      <c r="P1993">
        <v>24290</v>
      </c>
      <c r="Q1993" t="s">
        <v>5978</v>
      </c>
      <c r="R1993" t="s">
        <v>3739</v>
      </c>
      <c r="S1993" t="s">
        <v>3740</v>
      </c>
      <c r="T1993" t="s">
        <v>130</v>
      </c>
      <c r="U1993">
        <v>19145108</v>
      </c>
      <c r="V1993" t="s">
        <v>4811</v>
      </c>
      <c r="X1993">
        <v>0</v>
      </c>
      <c r="Z1993">
        <v>850</v>
      </c>
      <c r="AB1993" t="s">
        <v>130</v>
      </c>
      <c r="AC1993" t="s">
        <v>125</v>
      </c>
      <c r="AD1993" t="s">
        <v>125</v>
      </c>
      <c r="AE1993" t="s">
        <v>125</v>
      </c>
      <c r="AF1993" t="s">
        <v>125</v>
      </c>
      <c r="AG1993" t="s">
        <v>130</v>
      </c>
    </row>
    <row r="1994" spans="1:33" x14ac:dyDescent="0.2">
      <c r="A1994">
        <v>184</v>
      </c>
      <c r="B1994">
        <v>19940</v>
      </c>
      <c r="C1994" t="s">
        <v>5902</v>
      </c>
      <c r="D1994" t="s">
        <v>4673</v>
      </c>
      <c r="E1994" t="s">
        <v>3665</v>
      </c>
      <c r="F1994" t="s">
        <v>3735</v>
      </c>
      <c r="G1994">
        <v>4</v>
      </c>
      <c r="H1994">
        <v>0</v>
      </c>
      <c r="I1994" t="s">
        <v>5006</v>
      </c>
      <c r="J1994" t="s">
        <v>5903</v>
      </c>
      <c r="M1994" t="s">
        <v>5904</v>
      </c>
      <c r="N1994">
        <v>163799</v>
      </c>
      <c r="O1994" t="b">
        <v>0</v>
      </c>
      <c r="P1994">
        <v>24289</v>
      </c>
      <c r="Q1994" t="s">
        <v>5979</v>
      </c>
      <c r="R1994" t="s">
        <v>3739</v>
      </c>
      <c r="S1994" t="s">
        <v>3740</v>
      </c>
      <c r="T1994" t="s">
        <v>130</v>
      </c>
      <c r="U1994">
        <v>19145046</v>
      </c>
      <c r="V1994" t="s">
        <v>3744</v>
      </c>
      <c r="AB1994" t="s">
        <v>130</v>
      </c>
      <c r="AC1994" t="s">
        <v>125</v>
      </c>
      <c r="AD1994" t="s">
        <v>125</v>
      </c>
      <c r="AE1994" t="s">
        <v>125</v>
      </c>
      <c r="AF1994" t="s">
        <v>125</v>
      </c>
      <c r="AG1994" t="s">
        <v>130</v>
      </c>
    </row>
    <row r="1995" spans="1:33" x14ac:dyDescent="0.2">
      <c r="A1995">
        <v>184</v>
      </c>
      <c r="B1995">
        <v>19940</v>
      </c>
      <c r="C1995" t="s">
        <v>5902</v>
      </c>
      <c r="D1995" t="s">
        <v>4673</v>
      </c>
      <c r="E1995" t="s">
        <v>3665</v>
      </c>
      <c r="F1995" t="s">
        <v>3735</v>
      </c>
      <c r="G1995">
        <v>4</v>
      </c>
      <c r="H1995">
        <v>0</v>
      </c>
      <c r="I1995" t="s">
        <v>5006</v>
      </c>
      <c r="J1995" t="s">
        <v>5903</v>
      </c>
      <c r="M1995" t="s">
        <v>5904</v>
      </c>
      <c r="N1995">
        <v>163798</v>
      </c>
      <c r="O1995" t="b">
        <v>0</v>
      </c>
      <c r="P1995">
        <v>24288</v>
      </c>
      <c r="Q1995" t="s">
        <v>5980</v>
      </c>
      <c r="R1995" t="s">
        <v>3739</v>
      </c>
      <c r="S1995" t="s">
        <v>3740</v>
      </c>
      <c r="T1995" t="s">
        <v>130</v>
      </c>
      <c r="U1995">
        <v>19145028</v>
      </c>
      <c r="V1995" t="s">
        <v>3744</v>
      </c>
      <c r="AB1995" t="s">
        <v>130</v>
      </c>
      <c r="AC1995" t="s">
        <v>125</v>
      </c>
      <c r="AD1995" t="s">
        <v>125</v>
      </c>
      <c r="AE1995" t="s">
        <v>125</v>
      </c>
      <c r="AF1995" t="s">
        <v>125</v>
      </c>
      <c r="AG1995" t="s">
        <v>130</v>
      </c>
    </row>
    <row r="1996" spans="1:33" x14ac:dyDescent="0.2">
      <c r="A1996">
        <v>184</v>
      </c>
      <c r="B1996">
        <v>19940</v>
      </c>
      <c r="C1996" t="s">
        <v>5902</v>
      </c>
      <c r="D1996" t="s">
        <v>4673</v>
      </c>
      <c r="E1996" t="s">
        <v>3665</v>
      </c>
      <c r="F1996" t="s">
        <v>3735</v>
      </c>
      <c r="G1996">
        <v>4</v>
      </c>
      <c r="H1996">
        <v>0</v>
      </c>
      <c r="I1996" t="s">
        <v>5006</v>
      </c>
      <c r="J1996" t="s">
        <v>5903</v>
      </c>
      <c r="M1996" t="s">
        <v>5904</v>
      </c>
      <c r="N1996">
        <v>163803</v>
      </c>
      <c r="O1996" t="b">
        <v>0</v>
      </c>
      <c r="P1996">
        <v>24293</v>
      </c>
      <c r="Q1996" t="s">
        <v>5981</v>
      </c>
      <c r="R1996" t="s">
        <v>3739</v>
      </c>
      <c r="S1996" t="s">
        <v>3740</v>
      </c>
      <c r="T1996" t="s">
        <v>130</v>
      </c>
      <c r="U1996">
        <v>19145213</v>
      </c>
      <c r="V1996" t="s">
        <v>4811</v>
      </c>
      <c r="X1996">
        <v>0</v>
      </c>
      <c r="Z1996">
        <v>850</v>
      </c>
      <c r="AB1996" t="s">
        <v>130</v>
      </c>
      <c r="AC1996" t="s">
        <v>125</v>
      </c>
      <c r="AD1996" t="s">
        <v>125</v>
      </c>
      <c r="AE1996" t="s">
        <v>125</v>
      </c>
      <c r="AF1996" t="s">
        <v>125</v>
      </c>
      <c r="AG1996" t="s">
        <v>130</v>
      </c>
    </row>
    <row r="1997" spans="1:33" x14ac:dyDescent="0.2">
      <c r="A1997">
        <v>184</v>
      </c>
      <c r="B1997">
        <v>19940</v>
      </c>
      <c r="C1997" t="s">
        <v>5902</v>
      </c>
      <c r="D1997" t="s">
        <v>4673</v>
      </c>
      <c r="E1997" t="s">
        <v>3665</v>
      </c>
      <c r="F1997" t="s">
        <v>3735</v>
      </c>
      <c r="G1997">
        <v>4</v>
      </c>
      <c r="H1997">
        <v>0</v>
      </c>
      <c r="I1997" t="s">
        <v>5006</v>
      </c>
      <c r="J1997" t="s">
        <v>5903</v>
      </c>
      <c r="M1997" t="s">
        <v>5904</v>
      </c>
      <c r="N1997">
        <v>163804</v>
      </c>
      <c r="O1997" t="b">
        <v>0</v>
      </c>
      <c r="P1997">
        <v>24294</v>
      </c>
      <c r="Q1997" t="s">
        <v>5982</v>
      </c>
      <c r="R1997" t="s">
        <v>3739</v>
      </c>
      <c r="S1997" t="s">
        <v>3740</v>
      </c>
      <c r="T1997" t="s">
        <v>130</v>
      </c>
      <c r="U1997">
        <v>19145249</v>
      </c>
      <c r="V1997" t="s">
        <v>3744</v>
      </c>
      <c r="AB1997" t="s">
        <v>130</v>
      </c>
      <c r="AC1997" t="s">
        <v>125</v>
      </c>
      <c r="AD1997" t="s">
        <v>125</v>
      </c>
      <c r="AE1997" t="s">
        <v>125</v>
      </c>
      <c r="AF1997" t="s">
        <v>125</v>
      </c>
      <c r="AG1997" t="s">
        <v>130</v>
      </c>
    </row>
    <row r="1998" spans="1:33" x14ac:dyDescent="0.2">
      <c r="A1998">
        <v>184</v>
      </c>
      <c r="B1998">
        <v>19940</v>
      </c>
      <c r="C1998" t="s">
        <v>5902</v>
      </c>
      <c r="D1998" t="s">
        <v>4673</v>
      </c>
      <c r="E1998" t="s">
        <v>3665</v>
      </c>
      <c r="F1998" t="s">
        <v>3735</v>
      </c>
      <c r="G1998">
        <v>4</v>
      </c>
      <c r="H1998">
        <v>0</v>
      </c>
      <c r="I1998" t="s">
        <v>5006</v>
      </c>
      <c r="J1998" t="s">
        <v>5903</v>
      </c>
      <c r="M1998" t="s">
        <v>5904</v>
      </c>
      <c r="N1998">
        <v>163802</v>
      </c>
      <c r="O1998" t="b">
        <v>0</v>
      </c>
      <c r="P1998">
        <v>24292</v>
      </c>
      <c r="Q1998" t="s">
        <v>5983</v>
      </c>
      <c r="R1998" t="s">
        <v>3739</v>
      </c>
      <c r="S1998" t="s">
        <v>3740</v>
      </c>
      <c r="T1998" t="s">
        <v>130</v>
      </c>
      <c r="U1998">
        <v>19145206</v>
      </c>
      <c r="V1998" t="s">
        <v>3744</v>
      </c>
      <c r="AB1998" t="s">
        <v>130</v>
      </c>
      <c r="AC1998" t="s">
        <v>125</v>
      </c>
      <c r="AD1998" t="s">
        <v>125</v>
      </c>
      <c r="AE1998" t="s">
        <v>125</v>
      </c>
      <c r="AF1998" t="s">
        <v>125</v>
      </c>
      <c r="AG1998" t="s">
        <v>130</v>
      </c>
    </row>
    <row r="1999" spans="1:33" x14ac:dyDescent="0.2">
      <c r="A1999">
        <v>184</v>
      </c>
      <c r="B1999">
        <v>19940</v>
      </c>
      <c r="C1999" t="s">
        <v>5902</v>
      </c>
      <c r="D1999" t="s">
        <v>4673</v>
      </c>
      <c r="E1999" t="s">
        <v>3665</v>
      </c>
      <c r="F1999" t="s">
        <v>3735</v>
      </c>
      <c r="G1999">
        <v>4</v>
      </c>
      <c r="H1999">
        <v>0</v>
      </c>
      <c r="I1999" t="s">
        <v>5006</v>
      </c>
      <c r="J1999" t="s">
        <v>5903</v>
      </c>
      <c r="M1999" t="s">
        <v>5904</v>
      </c>
      <c r="N1999">
        <v>163801</v>
      </c>
      <c r="O1999" t="b">
        <v>0</v>
      </c>
      <c r="P1999">
        <v>24291</v>
      </c>
      <c r="Q1999" t="s">
        <v>5984</v>
      </c>
      <c r="R1999" t="s">
        <v>3739</v>
      </c>
      <c r="S1999" t="s">
        <v>3740</v>
      </c>
      <c r="T1999" t="s">
        <v>130</v>
      </c>
      <c r="U1999">
        <v>19145110</v>
      </c>
      <c r="V1999" t="s">
        <v>3744</v>
      </c>
      <c r="AB1999" t="s">
        <v>130</v>
      </c>
      <c r="AC1999" t="s">
        <v>125</v>
      </c>
      <c r="AD1999" t="s">
        <v>125</v>
      </c>
      <c r="AE1999" t="s">
        <v>125</v>
      </c>
      <c r="AF1999" t="s">
        <v>125</v>
      </c>
      <c r="AG1999" t="s">
        <v>130</v>
      </c>
    </row>
    <row r="2000" spans="1:33" x14ac:dyDescent="0.2">
      <c r="A2000">
        <v>184</v>
      </c>
      <c r="B2000">
        <v>19940</v>
      </c>
      <c r="C2000" t="s">
        <v>5902</v>
      </c>
      <c r="D2000" t="s">
        <v>4673</v>
      </c>
      <c r="E2000" t="s">
        <v>3665</v>
      </c>
      <c r="F2000" t="s">
        <v>3735</v>
      </c>
      <c r="G2000">
        <v>4</v>
      </c>
      <c r="H2000">
        <v>0</v>
      </c>
      <c r="I2000" t="s">
        <v>5006</v>
      </c>
      <c r="J2000" t="s">
        <v>5903</v>
      </c>
      <c r="M2000" t="s">
        <v>5904</v>
      </c>
      <c r="N2000">
        <v>163806</v>
      </c>
      <c r="O2000" t="b">
        <v>0</v>
      </c>
      <c r="P2000">
        <v>24296</v>
      </c>
      <c r="Q2000" t="s">
        <v>5985</v>
      </c>
      <c r="R2000" t="s">
        <v>3739</v>
      </c>
      <c r="S2000" t="s">
        <v>3740</v>
      </c>
      <c r="T2000" t="s">
        <v>130</v>
      </c>
      <c r="U2000">
        <v>19145796</v>
      </c>
      <c r="V2000" t="s">
        <v>5924</v>
      </c>
      <c r="AB2000" t="s">
        <v>130</v>
      </c>
      <c r="AC2000" t="s">
        <v>125</v>
      </c>
      <c r="AD2000" t="s">
        <v>125</v>
      </c>
      <c r="AE2000" t="s">
        <v>125</v>
      </c>
      <c r="AF2000" t="s">
        <v>125</v>
      </c>
      <c r="AG2000" t="s">
        <v>130</v>
      </c>
    </row>
    <row r="2001" spans="1:33" x14ac:dyDescent="0.2">
      <c r="A2001">
        <v>184</v>
      </c>
      <c r="B2001">
        <v>19940</v>
      </c>
      <c r="C2001" t="s">
        <v>5902</v>
      </c>
      <c r="D2001" t="s">
        <v>4673</v>
      </c>
      <c r="E2001" t="s">
        <v>3665</v>
      </c>
      <c r="F2001" t="s">
        <v>3735</v>
      </c>
      <c r="G2001">
        <v>4</v>
      </c>
      <c r="H2001">
        <v>0</v>
      </c>
      <c r="I2001" t="s">
        <v>5006</v>
      </c>
      <c r="J2001" t="s">
        <v>5903</v>
      </c>
      <c r="M2001" t="s">
        <v>5904</v>
      </c>
      <c r="N2001">
        <v>163812</v>
      </c>
      <c r="O2001" t="b">
        <v>0</v>
      </c>
      <c r="P2001">
        <v>24302</v>
      </c>
      <c r="Q2001" t="s">
        <v>5986</v>
      </c>
      <c r="R2001" t="s">
        <v>3739</v>
      </c>
      <c r="S2001" t="s">
        <v>3740</v>
      </c>
      <c r="T2001" t="s">
        <v>130</v>
      </c>
      <c r="U2001">
        <v>19146232</v>
      </c>
      <c r="V2001" t="s">
        <v>3744</v>
      </c>
      <c r="AB2001" t="s">
        <v>130</v>
      </c>
      <c r="AC2001" t="s">
        <v>125</v>
      </c>
      <c r="AD2001" t="s">
        <v>125</v>
      </c>
      <c r="AE2001" t="s">
        <v>125</v>
      </c>
      <c r="AF2001" t="s">
        <v>125</v>
      </c>
      <c r="AG2001" t="s">
        <v>130</v>
      </c>
    </row>
    <row r="2002" spans="1:33" x14ac:dyDescent="0.2">
      <c r="A2002">
        <v>184</v>
      </c>
      <c r="B2002">
        <v>19940</v>
      </c>
      <c r="C2002" t="s">
        <v>5902</v>
      </c>
      <c r="D2002" t="s">
        <v>4673</v>
      </c>
      <c r="E2002" t="s">
        <v>3665</v>
      </c>
      <c r="F2002" t="s">
        <v>3735</v>
      </c>
      <c r="G2002">
        <v>4</v>
      </c>
      <c r="H2002">
        <v>0</v>
      </c>
      <c r="I2002" t="s">
        <v>5006</v>
      </c>
      <c r="J2002" t="s">
        <v>5903</v>
      </c>
      <c r="M2002" t="s">
        <v>5904</v>
      </c>
      <c r="N2002">
        <v>163821</v>
      </c>
      <c r="O2002" t="b">
        <v>0</v>
      </c>
      <c r="P2002">
        <v>24311</v>
      </c>
      <c r="Q2002" t="s">
        <v>5987</v>
      </c>
      <c r="R2002" t="s">
        <v>3739</v>
      </c>
      <c r="S2002" t="s">
        <v>3740</v>
      </c>
      <c r="T2002" t="s">
        <v>130</v>
      </c>
      <c r="U2002">
        <v>19147504</v>
      </c>
      <c r="V2002" t="s">
        <v>3854</v>
      </c>
      <c r="AB2002" t="s">
        <v>130</v>
      </c>
      <c r="AC2002" t="s">
        <v>125</v>
      </c>
      <c r="AD2002" t="s">
        <v>125</v>
      </c>
      <c r="AE2002" t="s">
        <v>125</v>
      </c>
      <c r="AF2002" t="s">
        <v>125</v>
      </c>
      <c r="AG2002" t="s">
        <v>130</v>
      </c>
    </row>
    <row r="2003" spans="1:33" x14ac:dyDescent="0.2">
      <c r="A2003">
        <v>184</v>
      </c>
      <c r="B2003">
        <v>19940</v>
      </c>
      <c r="C2003" t="s">
        <v>5902</v>
      </c>
      <c r="D2003" t="s">
        <v>4673</v>
      </c>
      <c r="E2003" t="s">
        <v>3665</v>
      </c>
      <c r="F2003" t="s">
        <v>3735</v>
      </c>
      <c r="G2003">
        <v>4</v>
      </c>
      <c r="H2003">
        <v>0</v>
      </c>
      <c r="I2003" t="s">
        <v>5006</v>
      </c>
      <c r="J2003" t="s">
        <v>5903</v>
      </c>
      <c r="M2003" t="s">
        <v>5904</v>
      </c>
      <c r="N2003">
        <v>163810</v>
      </c>
      <c r="O2003" t="b">
        <v>0</v>
      </c>
      <c r="P2003">
        <v>24300</v>
      </c>
      <c r="Q2003" t="s">
        <v>5988</v>
      </c>
      <c r="R2003" t="s">
        <v>3739</v>
      </c>
      <c r="S2003" t="s">
        <v>3740</v>
      </c>
      <c r="T2003" t="s">
        <v>130</v>
      </c>
      <c r="U2003">
        <v>19146131</v>
      </c>
      <c r="V2003" t="s">
        <v>5989</v>
      </c>
      <c r="X2003">
        <v>0</v>
      </c>
      <c r="Z2003">
        <v>1650</v>
      </c>
      <c r="AB2003" t="s">
        <v>130</v>
      </c>
      <c r="AC2003" t="s">
        <v>125</v>
      </c>
      <c r="AD2003" t="s">
        <v>125</v>
      </c>
      <c r="AE2003" t="s">
        <v>125</v>
      </c>
      <c r="AF2003" t="s">
        <v>125</v>
      </c>
      <c r="AG2003" t="s">
        <v>130</v>
      </c>
    </row>
    <row r="2004" spans="1:33" x14ac:dyDescent="0.2">
      <c r="A2004">
        <v>184</v>
      </c>
      <c r="B2004">
        <v>19940</v>
      </c>
      <c r="C2004" t="s">
        <v>5902</v>
      </c>
      <c r="D2004" t="s">
        <v>4673</v>
      </c>
      <c r="E2004" t="s">
        <v>3665</v>
      </c>
      <c r="F2004" t="s">
        <v>3735</v>
      </c>
      <c r="G2004">
        <v>4</v>
      </c>
      <c r="H2004">
        <v>0</v>
      </c>
      <c r="I2004" t="s">
        <v>5006</v>
      </c>
      <c r="J2004" t="s">
        <v>5903</v>
      </c>
      <c r="M2004" t="s">
        <v>5904</v>
      </c>
      <c r="N2004">
        <v>163818</v>
      </c>
      <c r="O2004" t="b">
        <v>0</v>
      </c>
      <c r="P2004">
        <v>24308</v>
      </c>
      <c r="Q2004" t="s">
        <v>5990</v>
      </c>
      <c r="R2004" t="s">
        <v>3739</v>
      </c>
      <c r="S2004" t="s">
        <v>3740</v>
      </c>
      <c r="T2004" t="s">
        <v>130</v>
      </c>
      <c r="U2004">
        <v>19147123</v>
      </c>
      <c r="V2004" t="s">
        <v>3744</v>
      </c>
      <c r="AB2004" t="s">
        <v>130</v>
      </c>
      <c r="AC2004" t="s">
        <v>125</v>
      </c>
      <c r="AD2004" t="s">
        <v>125</v>
      </c>
      <c r="AE2004" t="s">
        <v>125</v>
      </c>
      <c r="AF2004" t="s">
        <v>125</v>
      </c>
      <c r="AG2004" t="s">
        <v>130</v>
      </c>
    </row>
    <row r="2005" spans="1:33" x14ac:dyDescent="0.2">
      <c r="A2005">
        <v>184</v>
      </c>
      <c r="B2005">
        <v>19940</v>
      </c>
      <c r="C2005" t="s">
        <v>5902</v>
      </c>
      <c r="D2005" t="s">
        <v>4673</v>
      </c>
      <c r="E2005" t="s">
        <v>3665</v>
      </c>
      <c r="F2005" t="s">
        <v>3735</v>
      </c>
      <c r="G2005">
        <v>4</v>
      </c>
      <c r="H2005">
        <v>0</v>
      </c>
      <c r="I2005" t="s">
        <v>5006</v>
      </c>
      <c r="J2005" t="s">
        <v>5903</v>
      </c>
      <c r="M2005" t="s">
        <v>5904</v>
      </c>
      <c r="N2005">
        <v>163815</v>
      </c>
      <c r="O2005" t="b">
        <v>0</v>
      </c>
      <c r="P2005">
        <v>24305</v>
      </c>
      <c r="Q2005" t="s">
        <v>5991</v>
      </c>
      <c r="R2005" t="s">
        <v>3739</v>
      </c>
      <c r="S2005" t="s">
        <v>3740</v>
      </c>
      <c r="T2005" t="s">
        <v>130</v>
      </c>
      <c r="U2005">
        <v>19146743</v>
      </c>
      <c r="V2005" t="s">
        <v>3744</v>
      </c>
      <c r="AB2005" t="s">
        <v>130</v>
      </c>
      <c r="AC2005" t="s">
        <v>125</v>
      </c>
      <c r="AD2005" t="s">
        <v>125</v>
      </c>
      <c r="AE2005" t="s">
        <v>125</v>
      </c>
      <c r="AF2005" t="s">
        <v>125</v>
      </c>
      <c r="AG2005" t="s">
        <v>130</v>
      </c>
    </row>
    <row r="2006" spans="1:33" x14ac:dyDescent="0.2">
      <c r="A2006">
        <v>184</v>
      </c>
      <c r="B2006">
        <v>19940</v>
      </c>
      <c r="C2006" t="s">
        <v>5902</v>
      </c>
      <c r="D2006" t="s">
        <v>4673</v>
      </c>
      <c r="E2006" t="s">
        <v>3665</v>
      </c>
      <c r="F2006" t="s">
        <v>3735</v>
      </c>
      <c r="G2006">
        <v>4</v>
      </c>
      <c r="H2006">
        <v>0</v>
      </c>
      <c r="I2006" t="s">
        <v>5006</v>
      </c>
      <c r="J2006" t="s">
        <v>5903</v>
      </c>
      <c r="M2006" t="s">
        <v>5904</v>
      </c>
      <c r="N2006">
        <v>163811</v>
      </c>
      <c r="O2006" t="b">
        <v>0</v>
      </c>
      <c r="P2006">
        <v>24301</v>
      </c>
      <c r="Q2006" t="s">
        <v>5992</v>
      </c>
      <c r="R2006" t="s">
        <v>3739</v>
      </c>
      <c r="S2006" t="s">
        <v>3740</v>
      </c>
      <c r="T2006" t="s">
        <v>130</v>
      </c>
      <c r="U2006">
        <v>19146208</v>
      </c>
      <c r="V2006" t="s">
        <v>3744</v>
      </c>
      <c r="AB2006" t="s">
        <v>130</v>
      </c>
      <c r="AC2006" t="s">
        <v>125</v>
      </c>
      <c r="AD2006" t="s">
        <v>125</v>
      </c>
      <c r="AE2006" t="s">
        <v>125</v>
      </c>
      <c r="AF2006" t="s">
        <v>125</v>
      </c>
      <c r="AG2006" t="s">
        <v>130</v>
      </c>
    </row>
    <row r="2007" spans="1:33" x14ac:dyDescent="0.2">
      <c r="A2007">
        <v>184</v>
      </c>
      <c r="B2007">
        <v>19940</v>
      </c>
      <c r="C2007" t="s">
        <v>5902</v>
      </c>
      <c r="D2007" t="s">
        <v>4673</v>
      </c>
      <c r="E2007" t="s">
        <v>3665</v>
      </c>
      <c r="F2007" t="s">
        <v>3735</v>
      </c>
      <c r="G2007">
        <v>4</v>
      </c>
      <c r="H2007">
        <v>0</v>
      </c>
      <c r="I2007" t="s">
        <v>5006</v>
      </c>
      <c r="J2007" t="s">
        <v>5903</v>
      </c>
      <c r="M2007" t="s">
        <v>5904</v>
      </c>
      <c r="N2007">
        <v>163807</v>
      </c>
      <c r="O2007" t="b">
        <v>0</v>
      </c>
      <c r="P2007">
        <v>24297</v>
      </c>
      <c r="Q2007" t="s">
        <v>5993</v>
      </c>
      <c r="R2007" t="s">
        <v>3739</v>
      </c>
      <c r="S2007" t="s">
        <v>3740</v>
      </c>
      <c r="T2007" t="s">
        <v>130</v>
      </c>
      <c r="U2007">
        <v>19145930</v>
      </c>
      <c r="V2007" t="s">
        <v>3744</v>
      </c>
      <c r="AB2007" t="s">
        <v>130</v>
      </c>
      <c r="AC2007" t="s">
        <v>125</v>
      </c>
      <c r="AD2007" t="s">
        <v>125</v>
      </c>
      <c r="AE2007" t="s">
        <v>125</v>
      </c>
      <c r="AF2007" t="s">
        <v>125</v>
      </c>
      <c r="AG2007" t="s">
        <v>130</v>
      </c>
    </row>
    <row r="2008" spans="1:33" x14ac:dyDescent="0.2">
      <c r="A2008">
        <v>184</v>
      </c>
      <c r="B2008">
        <v>19940</v>
      </c>
      <c r="C2008" t="s">
        <v>5902</v>
      </c>
      <c r="D2008" t="s">
        <v>4673</v>
      </c>
      <c r="E2008" t="s">
        <v>3665</v>
      </c>
      <c r="F2008" t="s">
        <v>3735</v>
      </c>
      <c r="G2008">
        <v>4</v>
      </c>
      <c r="H2008">
        <v>0</v>
      </c>
      <c r="I2008" t="s">
        <v>5006</v>
      </c>
      <c r="J2008" t="s">
        <v>5903</v>
      </c>
      <c r="M2008" t="s">
        <v>5904</v>
      </c>
      <c r="N2008">
        <v>163814</v>
      </c>
      <c r="O2008" t="b">
        <v>0</v>
      </c>
      <c r="P2008">
        <v>24304</v>
      </c>
      <c r="Q2008" t="s">
        <v>5994</v>
      </c>
      <c r="R2008" t="s">
        <v>3739</v>
      </c>
      <c r="S2008" t="s">
        <v>3740</v>
      </c>
      <c r="T2008" t="s">
        <v>130</v>
      </c>
      <c r="U2008">
        <v>19146370</v>
      </c>
      <c r="V2008" t="s">
        <v>3744</v>
      </c>
      <c r="AB2008" t="s">
        <v>130</v>
      </c>
      <c r="AC2008" t="s">
        <v>125</v>
      </c>
      <c r="AD2008" t="s">
        <v>125</v>
      </c>
      <c r="AE2008" t="s">
        <v>125</v>
      </c>
      <c r="AF2008" t="s">
        <v>125</v>
      </c>
      <c r="AG2008" t="s">
        <v>130</v>
      </c>
    </row>
    <row r="2009" spans="1:33" x14ac:dyDescent="0.2">
      <c r="A2009">
        <v>184</v>
      </c>
      <c r="B2009">
        <v>19940</v>
      </c>
      <c r="C2009" t="s">
        <v>5902</v>
      </c>
      <c r="D2009" t="s">
        <v>4673</v>
      </c>
      <c r="E2009" t="s">
        <v>3665</v>
      </c>
      <c r="F2009" t="s">
        <v>3735</v>
      </c>
      <c r="G2009">
        <v>4</v>
      </c>
      <c r="H2009">
        <v>0</v>
      </c>
      <c r="I2009" t="s">
        <v>5006</v>
      </c>
      <c r="J2009" t="s">
        <v>5903</v>
      </c>
      <c r="M2009" t="s">
        <v>5904</v>
      </c>
      <c r="N2009">
        <v>163820</v>
      </c>
      <c r="O2009" t="b">
        <v>0</v>
      </c>
      <c r="P2009">
        <v>24310</v>
      </c>
      <c r="Q2009" t="s">
        <v>5995</v>
      </c>
      <c r="R2009" t="s">
        <v>3739</v>
      </c>
      <c r="S2009" t="s">
        <v>3740</v>
      </c>
      <c r="T2009" t="s">
        <v>130</v>
      </c>
      <c r="U2009">
        <v>19147244</v>
      </c>
      <c r="V2009" t="s">
        <v>3744</v>
      </c>
      <c r="AB2009" t="s">
        <v>130</v>
      </c>
      <c r="AC2009" t="s">
        <v>125</v>
      </c>
      <c r="AD2009" t="s">
        <v>125</v>
      </c>
      <c r="AE2009" t="s">
        <v>125</v>
      </c>
      <c r="AF2009" t="s">
        <v>125</v>
      </c>
      <c r="AG2009" t="s">
        <v>130</v>
      </c>
    </row>
    <row r="2010" spans="1:33" x14ac:dyDescent="0.2">
      <c r="A2010">
        <v>184</v>
      </c>
      <c r="B2010">
        <v>19940</v>
      </c>
      <c r="C2010" t="s">
        <v>5902</v>
      </c>
      <c r="D2010" t="s">
        <v>4673</v>
      </c>
      <c r="E2010" t="s">
        <v>3665</v>
      </c>
      <c r="F2010" t="s">
        <v>3735</v>
      </c>
      <c r="G2010">
        <v>4</v>
      </c>
      <c r="H2010">
        <v>0</v>
      </c>
      <c r="I2010" t="s">
        <v>5006</v>
      </c>
      <c r="J2010" t="s">
        <v>5903</v>
      </c>
      <c r="M2010" t="s">
        <v>5904</v>
      </c>
      <c r="N2010">
        <v>163805</v>
      </c>
      <c r="O2010" t="b">
        <v>0</v>
      </c>
      <c r="P2010">
        <v>24295</v>
      </c>
      <c r="Q2010" t="s">
        <v>5996</v>
      </c>
      <c r="R2010" t="s">
        <v>3739</v>
      </c>
      <c r="S2010" t="s">
        <v>3740</v>
      </c>
      <c r="T2010" t="s">
        <v>130</v>
      </c>
      <c r="U2010">
        <v>19145312</v>
      </c>
      <c r="V2010" t="s">
        <v>3744</v>
      </c>
      <c r="AB2010" t="s">
        <v>130</v>
      </c>
      <c r="AC2010" t="s">
        <v>125</v>
      </c>
      <c r="AD2010" t="s">
        <v>125</v>
      </c>
      <c r="AE2010" t="s">
        <v>125</v>
      </c>
      <c r="AF2010" t="s">
        <v>125</v>
      </c>
      <c r="AG2010" t="s">
        <v>130</v>
      </c>
    </row>
    <row r="2011" spans="1:33" x14ac:dyDescent="0.2">
      <c r="A2011">
        <v>184</v>
      </c>
      <c r="B2011">
        <v>19940</v>
      </c>
      <c r="C2011" t="s">
        <v>5902</v>
      </c>
      <c r="D2011" t="s">
        <v>4673</v>
      </c>
      <c r="E2011" t="s">
        <v>3665</v>
      </c>
      <c r="F2011" t="s">
        <v>3735</v>
      </c>
      <c r="G2011">
        <v>4</v>
      </c>
      <c r="H2011">
        <v>0</v>
      </c>
      <c r="I2011" t="s">
        <v>5006</v>
      </c>
      <c r="J2011" t="s">
        <v>5903</v>
      </c>
      <c r="M2011" t="s">
        <v>5904</v>
      </c>
      <c r="N2011">
        <v>163816</v>
      </c>
      <c r="O2011" t="b">
        <v>0</v>
      </c>
      <c r="P2011">
        <v>24306</v>
      </c>
      <c r="Q2011" t="s">
        <v>5997</v>
      </c>
      <c r="R2011" t="s">
        <v>3739</v>
      </c>
      <c r="S2011" t="s">
        <v>3740</v>
      </c>
      <c r="T2011" t="s">
        <v>130</v>
      </c>
      <c r="U2011">
        <v>19146811</v>
      </c>
      <c r="V2011" t="s">
        <v>3868</v>
      </c>
      <c r="X2011">
        <v>0</v>
      </c>
      <c r="Z2011">
        <v>100</v>
      </c>
      <c r="AB2011" t="s">
        <v>130</v>
      </c>
      <c r="AC2011" t="s">
        <v>125</v>
      </c>
      <c r="AD2011" t="s">
        <v>125</v>
      </c>
      <c r="AE2011" t="s">
        <v>125</v>
      </c>
      <c r="AF2011" t="s">
        <v>125</v>
      </c>
      <c r="AG2011" t="s">
        <v>130</v>
      </c>
    </row>
    <row r="2012" spans="1:33" x14ac:dyDescent="0.2">
      <c r="A2012">
        <v>184</v>
      </c>
      <c r="B2012">
        <v>19940</v>
      </c>
      <c r="C2012" t="s">
        <v>5902</v>
      </c>
      <c r="D2012" t="s">
        <v>4673</v>
      </c>
      <c r="E2012" t="s">
        <v>3665</v>
      </c>
      <c r="F2012" t="s">
        <v>3735</v>
      </c>
      <c r="G2012">
        <v>4</v>
      </c>
      <c r="H2012">
        <v>0</v>
      </c>
      <c r="I2012" t="s">
        <v>5006</v>
      </c>
      <c r="J2012" t="s">
        <v>5903</v>
      </c>
      <c r="M2012" t="s">
        <v>5904</v>
      </c>
      <c r="N2012">
        <v>163819</v>
      </c>
      <c r="O2012" t="b">
        <v>0</v>
      </c>
      <c r="P2012">
        <v>24309</v>
      </c>
      <c r="Q2012" t="s">
        <v>5998</v>
      </c>
      <c r="R2012" t="s">
        <v>3739</v>
      </c>
      <c r="S2012" t="s">
        <v>3740</v>
      </c>
      <c r="T2012" t="s">
        <v>130</v>
      </c>
      <c r="U2012">
        <v>19147124</v>
      </c>
      <c r="V2012" t="s">
        <v>5356</v>
      </c>
      <c r="X2012">
        <v>0</v>
      </c>
      <c r="Z2012">
        <v>10</v>
      </c>
      <c r="AB2012" t="s">
        <v>130</v>
      </c>
      <c r="AC2012" t="s">
        <v>125</v>
      </c>
      <c r="AD2012" t="s">
        <v>125</v>
      </c>
      <c r="AE2012" t="s">
        <v>125</v>
      </c>
      <c r="AF2012" t="s">
        <v>125</v>
      </c>
      <c r="AG2012" t="s">
        <v>130</v>
      </c>
    </row>
    <row r="2013" spans="1:33" x14ac:dyDescent="0.2">
      <c r="A2013">
        <v>184</v>
      </c>
      <c r="B2013">
        <v>19940</v>
      </c>
      <c r="C2013" t="s">
        <v>5902</v>
      </c>
      <c r="D2013" t="s">
        <v>4673</v>
      </c>
      <c r="E2013" t="s">
        <v>3665</v>
      </c>
      <c r="F2013" t="s">
        <v>3735</v>
      </c>
      <c r="G2013">
        <v>4</v>
      </c>
      <c r="H2013">
        <v>0</v>
      </c>
      <c r="I2013" t="s">
        <v>5006</v>
      </c>
      <c r="J2013" t="s">
        <v>5903</v>
      </c>
      <c r="M2013" t="s">
        <v>5904</v>
      </c>
      <c r="N2013">
        <v>163817</v>
      </c>
      <c r="O2013" t="b">
        <v>0</v>
      </c>
      <c r="P2013">
        <v>24307</v>
      </c>
      <c r="Q2013" t="s">
        <v>5999</v>
      </c>
      <c r="R2013" t="s">
        <v>3739</v>
      </c>
      <c r="S2013" t="s">
        <v>3740</v>
      </c>
      <c r="T2013" t="s">
        <v>130</v>
      </c>
      <c r="U2013">
        <v>19147068</v>
      </c>
      <c r="V2013" t="s">
        <v>6000</v>
      </c>
      <c r="X2013">
        <v>0</v>
      </c>
      <c r="Z2013">
        <v>80</v>
      </c>
      <c r="AB2013" t="s">
        <v>130</v>
      </c>
      <c r="AC2013" t="s">
        <v>125</v>
      </c>
      <c r="AD2013" t="s">
        <v>125</v>
      </c>
      <c r="AE2013" t="s">
        <v>125</v>
      </c>
      <c r="AF2013" t="s">
        <v>125</v>
      </c>
      <c r="AG2013" t="s">
        <v>130</v>
      </c>
    </row>
    <row r="2014" spans="1:33" x14ac:dyDescent="0.2">
      <c r="A2014">
        <v>184</v>
      </c>
      <c r="B2014">
        <v>19940</v>
      </c>
      <c r="C2014" t="s">
        <v>5902</v>
      </c>
      <c r="D2014" t="s">
        <v>4673</v>
      </c>
      <c r="E2014" t="s">
        <v>3665</v>
      </c>
      <c r="F2014" t="s">
        <v>3735</v>
      </c>
      <c r="G2014">
        <v>4</v>
      </c>
      <c r="H2014">
        <v>0</v>
      </c>
      <c r="I2014" t="s">
        <v>5006</v>
      </c>
      <c r="J2014" t="s">
        <v>5903</v>
      </c>
      <c r="M2014" t="s">
        <v>5904</v>
      </c>
      <c r="N2014">
        <v>163813</v>
      </c>
      <c r="O2014" t="b">
        <v>0</v>
      </c>
      <c r="P2014">
        <v>24303</v>
      </c>
      <c r="Q2014" t="s">
        <v>6001</v>
      </c>
      <c r="R2014" t="s">
        <v>3739</v>
      </c>
      <c r="S2014" t="s">
        <v>3740</v>
      </c>
      <c r="T2014" t="s">
        <v>130</v>
      </c>
      <c r="U2014">
        <v>19146358</v>
      </c>
      <c r="V2014" t="s">
        <v>3943</v>
      </c>
      <c r="X2014">
        <v>0</v>
      </c>
      <c r="Z2014">
        <v>500</v>
      </c>
      <c r="AB2014" t="s">
        <v>130</v>
      </c>
      <c r="AC2014" t="s">
        <v>125</v>
      </c>
      <c r="AD2014" t="s">
        <v>125</v>
      </c>
      <c r="AE2014" t="s">
        <v>125</v>
      </c>
      <c r="AF2014" t="s">
        <v>125</v>
      </c>
      <c r="AG2014" t="s">
        <v>130</v>
      </c>
    </row>
    <row r="2015" spans="1:33" x14ac:dyDescent="0.2">
      <c r="A2015">
        <v>184</v>
      </c>
      <c r="B2015">
        <v>19940</v>
      </c>
      <c r="C2015" t="s">
        <v>5902</v>
      </c>
      <c r="D2015" t="s">
        <v>4673</v>
      </c>
      <c r="E2015" t="s">
        <v>3665</v>
      </c>
      <c r="F2015" t="s">
        <v>3735</v>
      </c>
      <c r="G2015">
        <v>4</v>
      </c>
      <c r="H2015">
        <v>0</v>
      </c>
      <c r="I2015" t="s">
        <v>5006</v>
      </c>
      <c r="J2015" t="s">
        <v>5903</v>
      </c>
      <c r="M2015" t="s">
        <v>5904</v>
      </c>
      <c r="N2015">
        <v>163808</v>
      </c>
      <c r="O2015" t="b">
        <v>0</v>
      </c>
      <c r="P2015">
        <v>24298</v>
      </c>
      <c r="Q2015" t="s">
        <v>6002</v>
      </c>
      <c r="R2015" t="s">
        <v>3739</v>
      </c>
      <c r="S2015" t="s">
        <v>3740</v>
      </c>
      <c r="T2015" t="s">
        <v>130</v>
      </c>
      <c r="U2015">
        <v>19146004</v>
      </c>
      <c r="V2015" t="s">
        <v>4005</v>
      </c>
      <c r="X2015">
        <v>20</v>
      </c>
      <c r="Z2015">
        <v>30</v>
      </c>
      <c r="AB2015" t="s">
        <v>130</v>
      </c>
      <c r="AC2015" t="s">
        <v>125</v>
      </c>
      <c r="AD2015" t="s">
        <v>125</v>
      </c>
      <c r="AE2015" t="s">
        <v>125</v>
      </c>
      <c r="AF2015" t="s">
        <v>125</v>
      </c>
      <c r="AG2015" t="s">
        <v>130</v>
      </c>
    </row>
    <row r="2016" spans="1:33" x14ac:dyDescent="0.2">
      <c r="A2016">
        <v>184</v>
      </c>
      <c r="B2016">
        <v>19940</v>
      </c>
      <c r="C2016" t="s">
        <v>5902</v>
      </c>
      <c r="D2016" t="s">
        <v>4673</v>
      </c>
      <c r="E2016" t="s">
        <v>3665</v>
      </c>
      <c r="F2016" t="s">
        <v>3735</v>
      </c>
      <c r="G2016">
        <v>4</v>
      </c>
      <c r="H2016">
        <v>0</v>
      </c>
      <c r="I2016" t="s">
        <v>5006</v>
      </c>
      <c r="J2016" t="s">
        <v>5903</v>
      </c>
      <c r="M2016" t="s">
        <v>5904</v>
      </c>
      <c r="N2016">
        <v>163822</v>
      </c>
      <c r="O2016" t="b">
        <v>0</v>
      </c>
      <c r="P2016">
        <v>24312</v>
      </c>
      <c r="Q2016" t="s">
        <v>6003</v>
      </c>
      <c r="R2016" t="s">
        <v>3739</v>
      </c>
      <c r="S2016" t="s">
        <v>3740</v>
      </c>
      <c r="T2016" t="s">
        <v>130</v>
      </c>
      <c r="U2016">
        <v>19147526</v>
      </c>
      <c r="V2016" t="s">
        <v>3759</v>
      </c>
      <c r="X2016">
        <v>0</v>
      </c>
      <c r="Z2016">
        <v>120</v>
      </c>
      <c r="AB2016" t="s">
        <v>130</v>
      </c>
      <c r="AC2016" t="s">
        <v>125</v>
      </c>
      <c r="AD2016" t="s">
        <v>125</v>
      </c>
      <c r="AE2016" t="s">
        <v>125</v>
      </c>
      <c r="AF2016" t="s">
        <v>125</v>
      </c>
      <c r="AG2016" t="s">
        <v>130</v>
      </c>
    </row>
    <row r="2017" spans="1:33" x14ac:dyDescent="0.2">
      <c r="A2017">
        <v>184</v>
      </c>
      <c r="B2017">
        <v>19940</v>
      </c>
      <c r="C2017" t="s">
        <v>5902</v>
      </c>
      <c r="D2017" t="s">
        <v>4673</v>
      </c>
      <c r="E2017" t="s">
        <v>3665</v>
      </c>
      <c r="F2017" t="s">
        <v>3735</v>
      </c>
      <c r="G2017">
        <v>4</v>
      </c>
      <c r="H2017">
        <v>0</v>
      </c>
      <c r="I2017" t="s">
        <v>5006</v>
      </c>
      <c r="J2017" t="s">
        <v>5903</v>
      </c>
      <c r="M2017" t="s">
        <v>5904</v>
      </c>
      <c r="N2017">
        <v>163823</v>
      </c>
      <c r="O2017" t="b">
        <v>0</v>
      </c>
      <c r="P2017">
        <v>24313</v>
      </c>
      <c r="Q2017" t="s">
        <v>6004</v>
      </c>
      <c r="R2017" t="s">
        <v>3739</v>
      </c>
      <c r="S2017" t="s">
        <v>3740</v>
      </c>
      <c r="T2017" t="s">
        <v>130</v>
      </c>
      <c r="U2017">
        <v>19147599</v>
      </c>
      <c r="V2017" t="s">
        <v>3759</v>
      </c>
      <c r="X2017">
        <v>0</v>
      </c>
      <c r="Z2017">
        <v>120</v>
      </c>
      <c r="AB2017" t="s">
        <v>130</v>
      </c>
      <c r="AC2017" t="s">
        <v>125</v>
      </c>
      <c r="AD2017" t="s">
        <v>125</v>
      </c>
      <c r="AE2017" t="s">
        <v>125</v>
      </c>
      <c r="AF2017" t="s">
        <v>125</v>
      </c>
      <c r="AG2017" t="s">
        <v>130</v>
      </c>
    </row>
    <row r="2018" spans="1:33" x14ac:dyDescent="0.2">
      <c r="A2018">
        <v>184</v>
      </c>
      <c r="B2018">
        <v>19940</v>
      </c>
      <c r="C2018" t="s">
        <v>5902</v>
      </c>
      <c r="D2018" t="s">
        <v>4673</v>
      </c>
      <c r="E2018" t="s">
        <v>3665</v>
      </c>
      <c r="F2018" t="s">
        <v>3735</v>
      </c>
      <c r="G2018">
        <v>4</v>
      </c>
      <c r="H2018">
        <v>0</v>
      </c>
      <c r="I2018" t="s">
        <v>5006</v>
      </c>
      <c r="J2018" t="s">
        <v>5903</v>
      </c>
      <c r="M2018" t="s">
        <v>5904</v>
      </c>
      <c r="N2018">
        <v>163809</v>
      </c>
      <c r="O2018" t="b">
        <v>0</v>
      </c>
      <c r="P2018">
        <v>24299</v>
      </c>
      <c r="Q2018" t="s">
        <v>6005</v>
      </c>
      <c r="R2018" t="s">
        <v>3739</v>
      </c>
      <c r="S2018" t="s">
        <v>3740</v>
      </c>
      <c r="T2018" t="s">
        <v>130</v>
      </c>
      <c r="U2018">
        <v>19146037</v>
      </c>
      <c r="V2018" t="s">
        <v>3744</v>
      </c>
      <c r="AB2018" t="s">
        <v>130</v>
      </c>
      <c r="AC2018" t="s">
        <v>125</v>
      </c>
      <c r="AD2018" t="s">
        <v>125</v>
      </c>
      <c r="AE2018" t="s">
        <v>125</v>
      </c>
      <c r="AF2018" t="s">
        <v>125</v>
      </c>
      <c r="AG2018" t="s">
        <v>130</v>
      </c>
    </row>
    <row r="2019" spans="1:33" x14ac:dyDescent="0.2">
      <c r="A2019">
        <v>184</v>
      </c>
      <c r="B2019">
        <v>19940</v>
      </c>
      <c r="C2019" t="s">
        <v>5902</v>
      </c>
      <c r="D2019" t="s">
        <v>4673</v>
      </c>
      <c r="E2019" t="s">
        <v>3665</v>
      </c>
      <c r="F2019" t="s">
        <v>3735</v>
      </c>
      <c r="G2019">
        <v>4</v>
      </c>
      <c r="H2019">
        <v>0</v>
      </c>
      <c r="I2019" t="s">
        <v>5006</v>
      </c>
      <c r="J2019" t="s">
        <v>5903</v>
      </c>
      <c r="M2019" t="s">
        <v>5904</v>
      </c>
      <c r="N2019">
        <v>163828</v>
      </c>
      <c r="O2019" t="b">
        <v>0</v>
      </c>
      <c r="P2019">
        <v>24318</v>
      </c>
      <c r="Q2019" t="s">
        <v>6006</v>
      </c>
      <c r="R2019" t="s">
        <v>3739</v>
      </c>
      <c r="S2019" t="s">
        <v>3740</v>
      </c>
      <c r="T2019" t="s">
        <v>130</v>
      </c>
      <c r="U2019">
        <v>19148494</v>
      </c>
      <c r="V2019" t="s">
        <v>5924</v>
      </c>
      <c r="X2019">
        <v>345</v>
      </c>
      <c r="Z2019">
        <v>355</v>
      </c>
      <c r="AB2019" t="s">
        <v>130</v>
      </c>
      <c r="AC2019" t="s">
        <v>125</v>
      </c>
      <c r="AD2019" t="s">
        <v>125</v>
      </c>
      <c r="AE2019" t="s">
        <v>125</v>
      </c>
      <c r="AF2019" t="s">
        <v>125</v>
      </c>
      <c r="AG2019" t="s">
        <v>130</v>
      </c>
    </row>
    <row r="2020" spans="1:33" x14ac:dyDescent="0.2">
      <c r="A2020">
        <v>184</v>
      </c>
      <c r="B2020">
        <v>19940</v>
      </c>
      <c r="C2020" t="s">
        <v>5902</v>
      </c>
      <c r="D2020" t="s">
        <v>4673</v>
      </c>
      <c r="E2020" t="s">
        <v>3665</v>
      </c>
      <c r="F2020" t="s">
        <v>3735</v>
      </c>
      <c r="G2020">
        <v>4</v>
      </c>
      <c r="H2020">
        <v>0</v>
      </c>
      <c r="I2020" t="s">
        <v>5006</v>
      </c>
      <c r="J2020" t="s">
        <v>5903</v>
      </c>
      <c r="M2020" t="s">
        <v>5904</v>
      </c>
      <c r="N2020">
        <v>163834</v>
      </c>
      <c r="O2020" t="b">
        <v>0</v>
      </c>
      <c r="P2020">
        <v>24324</v>
      </c>
      <c r="Q2020" t="s">
        <v>6007</v>
      </c>
      <c r="R2020" t="s">
        <v>3739</v>
      </c>
      <c r="S2020" t="s">
        <v>3740</v>
      </c>
      <c r="T2020" t="s">
        <v>130</v>
      </c>
      <c r="U2020">
        <v>19149403</v>
      </c>
      <c r="V2020" t="s">
        <v>3744</v>
      </c>
      <c r="AB2020" t="s">
        <v>130</v>
      </c>
      <c r="AC2020" t="s">
        <v>125</v>
      </c>
      <c r="AD2020" t="s">
        <v>125</v>
      </c>
      <c r="AE2020" t="s">
        <v>125</v>
      </c>
      <c r="AF2020" t="s">
        <v>125</v>
      </c>
      <c r="AG2020" t="s">
        <v>130</v>
      </c>
    </row>
    <row r="2021" spans="1:33" x14ac:dyDescent="0.2">
      <c r="A2021">
        <v>184</v>
      </c>
      <c r="B2021">
        <v>19940</v>
      </c>
      <c r="C2021" t="s">
        <v>5902</v>
      </c>
      <c r="D2021" t="s">
        <v>4673</v>
      </c>
      <c r="E2021" t="s">
        <v>3665</v>
      </c>
      <c r="F2021" t="s">
        <v>3735</v>
      </c>
      <c r="G2021">
        <v>4</v>
      </c>
      <c r="H2021">
        <v>0</v>
      </c>
      <c r="I2021" t="s">
        <v>5006</v>
      </c>
      <c r="J2021" t="s">
        <v>5903</v>
      </c>
      <c r="M2021" t="s">
        <v>5904</v>
      </c>
      <c r="N2021">
        <v>163839</v>
      </c>
      <c r="O2021" t="b">
        <v>0</v>
      </c>
      <c r="P2021">
        <v>24329</v>
      </c>
      <c r="Q2021" t="s">
        <v>6008</v>
      </c>
      <c r="R2021" t="s">
        <v>3739</v>
      </c>
      <c r="S2021" t="s">
        <v>3740</v>
      </c>
      <c r="T2021" t="s">
        <v>130</v>
      </c>
      <c r="U2021">
        <v>19150053</v>
      </c>
      <c r="V2021" t="s">
        <v>3854</v>
      </c>
      <c r="AB2021" t="s">
        <v>130</v>
      </c>
      <c r="AC2021" t="s">
        <v>125</v>
      </c>
      <c r="AD2021" t="s">
        <v>125</v>
      </c>
      <c r="AE2021" t="s">
        <v>125</v>
      </c>
      <c r="AF2021" t="s">
        <v>125</v>
      </c>
      <c r="AG2021" t="s">
        <v>130</v>
      </c>
    </row>
    <row r="2022" spans="1:33" x14ac:dyDescent="0.2">
      <c r="A2022">
        <v>184</v>
      </c>
      <c r="B2022">
        <v>19940</v>
      </c>
      <c r="C2022" t="s">
        <v>5902</v>
      </c>
      <c r="D2022" t="s">
        <v>4673</v>
      </c>
      <c r="E2022" t="s">
        <v>3665</v>
      </c>
      <c r="F2022" t="s">
        <v>3735</v>
      </c>
      <c r="G2022">
        <v>4</v>
      </c>
      <c r="H2022">
        <v>0</v>
      </c>
      <c r="I2022" t="s">
        <v>5006</v>
      </c>
      <c r="J2022" t="s">
        <v>5903</v>
      </c>
      <c r="M2022" t="s">
        <v>5904</v>
      </c>
      <c r="N2022">
        <v>163832</v>
      </c>
      <c r="O2022" t="b">
        <v>0</v>
      </c>
      <c r="P2022">
        <v>24322</v>
      </c>
      <c r="Q2022" t="s">
        <v>6009</v>
      </c>
      <c r="R2022" t="s">
        <v>3739</v>
      </c>
      <c r="S2022" t="s">
        <v>3740</v>
      </c>
      <c r="T2022" t="s">
        <v>130</v>
      </c>
      <c r="U2022">
        <v>19149343</v>
      </c>
      <c r="V2022" t="s">
        <v>5989</v>
      </c>
      <c r="X2022">
        <v>0</v>
      </c>
      <c r="Z2022">
        <v>1650</v>
      </c>
      <c r="AB2022" t="s">
        <v>130</v>
      </c>
      <c r="AC2022" t="s">
        <v>125</v>
      </c>
      <c r="AD2022" t="s">
        <v>125</v>
      </c>
      <c r="AE2022" t="s">
        <v>125</v>
      </c>
      <c r="AF2022" t="s">
        <v>125</v>
      </c>
      <c r="AG2022" t="s">
        <v>130</v>
      </c>
    </row>
    <row r="2023" spans="1:33" x14ac:dyDescent="0.2">
      <c r="A2023">
        <v>184</v>
      </c>
      <c r="B2023">
        <v>19940</v>
      </c>
      <c r="C2023" t="s">
        <v>5902</v>
      </c>
      <c r="D2023" t="s">
        <v>4673</v>
      </c>
      <c r="E2023" t="s">
        <v>3665</v>
      </c>
      <c r="F2023" t="s">
        <v>3735</v>
      </c>
      <c r="G2023">
        <v>4</v>
      </c>
      <c r="H2023">
        <v>0</v>
      </c>
      <c r="I2023" t="s">
        <v>5006</v>
      </c>
      <c r="J2023" t="s">
        <v>5903</v>
      </c>
      <c r="M2023" t="s">
        <v>5904</v>
      </c>
      <c r="N2023">
        <v>163837</v>
      </c>
      <c r="O2023" t="b">
        <v>0</v>
      </c>
      <c r="P2023">
        <v>24327</v>
      </c>
      <c r="Q2023" t="s">
        <v>6010</v>
      </c>
      <c r="R2023" t="s">
        <v>3739</v>
      </c>
      <c r="S2023" t="s">
        <v>3740</v>
      </c>
      <c r="T2023" t="s">
        <v>130</v>
      </c>
      <c r="U2023">
        <v>19150045</v>
      </c>
      <c r="V2023" t="s">
        <v>3744</v>
      </c>
      <c r="AB2023" t="s">
        <v>130</v>
      </c>
      <c r="AC2023" t="s">
        <v>125</v>
      </c>
      <c r="AD2023" t="s">
        <v>125</v>
      </c>
      <c r="AE2023" t="s">
        <v>125</v>
      </c>
      <c r="AF2023" t="s">
        <v>125</v>
      </c>
      <c r="AG2023" t="s">
        <v>130</v>
      </c>
    </row>
    <row r="2024" spans="1:33" x14ac:dyDescent="0.2">
      <c r="A2024">
        <v>184</v>
      </c>
      <c r="B2024">
        <v>19940</v>
      </c>
      <c r="C2024" t="s">
        <v>5902</v>
      </c>
      <c r="D2024" t="s">
        <v>4673</v>
      </c>
      <c r="E2024" t="s">
        <v>3665</v>
      </c>
      <c r="F2024" t="s">
        <v>3735</v>
      </c>
      <c r="G2024">
        <v>4</v>
      </c>
      <c r="H2024">
        <v>0</v>
      </c>
      <c r="I2024" t="s">
        <v>5006</v>
      </c>
      <c r="J2024" t="s">
        <v>5903</v>
      </c>
      <c r="M2024" t="s">
        <v>5904</v>
      </c>
      <c r="N2024">
        <v>163836</v>
      </c>
      <c r="O2024" t="b">
        <v>0</v>
      </c>
      <c r="P2024">
        <v>24326</v>
      </c>
      <c r="Q2024" t="s">
        <v>6011</v>
      </c>
      <c r="R2024" t="s">
        <v>3739</v>
      </c>
      <c r="S2024" t="s">
        <v>3740</v>
      </c>
      <c r="T2024" t="s">
        <v>130</v>
      </c>
      <c r="U2024">
        <v>19150036</v>
      </c>
      <c r="V2024" t="s">
        <v>3744</v>
      </c>
      <c r="AB2024" t="s">
        <v>130</v>
      </c>
      <c r="AC2024" t="s">
        <v>125</v>
      </c>
      <c r="AD2024" t="s">
        <v>125</v>
      </c>
      <c r="AE2024" t="s">
        <v>125</v>
      </c>
      <c r="AF2024" t="s">
        <v>125</v>
      </c>
      <c r="AG2024" t="s">
        <v>130</v>
      </c>
    </row>
    <row r="2025" spans="1:33" x14ac:dyDescent="0.2">
      <c r="A2025">
        <v>184</v>
      </c>
      <c r="B2025">
        <v>19940</v>
      </c>
      <c r="C2025" t="s">
        <v>5902</v>
      </c>
      <c r="D2025" t="s">
        <v>4673</v>
      </c>
      <c r="E2025" t="s">
        <v>3665</v>
      </c>
      <c r="F2025" t="s">
        <v>3735</v>
      </c>
      <c r="G2025">
        <v>4</v>
      </c>
      <c r="H2025">
        <v>0</v>
      </c>
      <c r="I2025" t="s">
        <v>5006</v>
      </c>
      <c r="J2025" t="s">
        <v>5903</v>
      </c>
      <c r="M2025" t="s">
        <v>5904</v>
      </c>
      <c r="N2025">
        <v>163833</v>
      </c>
      <c r="O2025" t="b">
        <v>0</v>
      </c>
      <c r="P2025">
        <v>24323</v>
      </c>
      <c r="Q2025" t="s">
        <v>6012</v>
      </c>
      <c r="R2025" t="s">
        <v>3739</v>
      </c>
      <c r="S2025" t="s">
        <v>3740</v>
      </c>
      <c r="T2025" t="s">
        <v>130</v>
      </c>
      <c r="U2025">
        <v>19149358</v>
      </c>
      <c r="V2025" t="s">
        <v>3744</v>
      </c>
      <c r="AB2025" t="s">
        <v>130</v>
      </c>
      <c r="AC2025" t="s">
        <v>125</v>
      </c>
      <c r="AD2025" t="s">
        <v>125</v>
      </c>
      <c r="AE2025" t="s">
        <v>125</v>
      </c>
      <c r="AF2025" t="s">
        <v>125</v>
      </c>
      <c r="AG2025" t="s">
        <v>130</v>
      </c>
    </row>
    <row r="2026" spans="1:33" x14ac:dyDescent="0.2">
      <c r="A2026">
        <v>184</v>
      </c>
      <c r="B2026">
        <v>19940</v>
      </c>
      <c r="C2026" t="s">
        <v>5902</v>
      </c>
      <c r="D2026" t="s">
        <v>4673</v>
      </c>
      <c r="E2026" t="s">
        <v>3665</v>
      </c>
      <c r="F2026" t="s">
        <v>3735</v>
      </c>
      <c r="G2026">
        <v>4</v>
      </c>
      <c r="H2026">
        <v>0</v>
      </c>
      <c r="I2026" t="s">
        <v>5006</v>
      </c>
      <c r="J2026" t="s">
        <v>5903</v>
      </c>
      <c r="M2026" t="s">
        <v>5904</v>
      </c>
      <c r="N2026">
        <v>163829</v>
      </c>
      <c r="O2026" t="b">
        <v>0</v>
      </c>
      <c r="P2026">
        <v>24319</v>
      </c>
      <c r="Q2026" t="s">
        <v>6013</v>
      </c>
      <c r="R2026" t="s">
        <v>3739</v>
      </c>
      <c r="S2026" t="s">
        <v>3740</v>
      </c>
      <c r="T2026" t="s">
        <v>130</v>
      </c>
      <c r="U2026">
        <v>19148547</v>
      </c>
      <c r="V2026" t="s">
        <v>3744</v>
      </c>
      <c r="AB2026" t="s">
        <v>130</v>
      </c>
      <c r="AC2026" t="s">
        <v>125</v>
      </c>
      <c r="AD2026" t="s">
        <v>125</v>
      </c>
      <c r="AE2026" t="s">
        <v>125</v>
      </c>
      <c r="AF2026" t="s">
        <v>125</v>
      </c>
      <c r="AG2026" t="s">
        <v>130</v>
      </c>
    </row>
    <row r="2027" spans="1:33" x14ac:dyDescent="0.2">
      <c r="A2027">
        <v>184</v>
      </c>
      <c r="B2027">
        <v>19940</v>
      </c>
      <c r="C2027" t="s">
        <v>5902</v>
      </c>
      <c r="D2027" t="s">
        <v>4673</v>
      </c>
      <c r="E2027" t="s">
        <v>3665</v>
      </c>
      <c r="F2027" t="s">
        <v>3735</v>
      </c>
      <c r="G2027">
        <v>4</v>
      </c>
      <c r="H2027">
        <v>0</v>
      </c>
      <c r="I2027" t="s">
        <v>5006</v>
      </c>
      <c r="J2027" t="s">
        <v>5903</v>
      </c>
      <c r="M2027" t="s">
        <v>5904</v>
      </c>
      <c r="N2027">
        <v>163835</v>
      </c>
      <c r="O2027" t="b">
        <v>0</v>
      </c>
      <c r="P2027">
        <v>24325</v>
      </c>
      <c r="Q2027" t="s">
        <v>6014</v>
      </c>
      <c r="R2027" t="s">
        <v>3739</v>
      </c>
      <c r="S2027" t="s">
        <v>3740</v>
      </c>
      <c r="T2027" t="s">
        <v>130</v>
      </c>
      <c r="U2027">
        <v>19150024</v>
      </c>
      <c r="V2027" t="s">
        <v>3744</v>
      </c>
      <c r="AB2027" t="s">
        <v>130</v>
      </c>
      <c r="AC2027" t="s">
        <v>125</v>
      </c>
      <c r="AD2027" t="s">
        <v>125</v>
      </c>
      <c r="AE2027" t="s">
        <v>125</v>
      </c>
      <c r="AF2027" t="s">
        <v>125</v>
      </c>
      <c r="AG2027" t="s">
        <v>130</v>
      </c>
    </row>
    <row r="2028" spans="1:33" x14ac:dyDescent="0.2">
      <c r="A2028">
        <v>184</v>
      </c>
      <c r="B2028">
        <v>19940</v>
      </c>
      <c r="C2028" t="s">
        <v>5902</v>
      </c>
      <c r="D2028" t="s">
        <v>4673</v>
      </c>
      <c r="E2028" t="s">
        <v>3665</v>
      </c>
      <c r="F2028" t="s">
        <v>3735</v>
      </c>
      <c r="G2028">
        <v>4</v>
      </c>
      <c r="H2028">
        <v>0</v>
      </c>
      <c r="I2028" t="s">
        <v>5006</v>
      </c>
      <c r="J2028" t="s">
        <v>5903</v>
      </c>
      <c r="M2028" t="s">
        <v>5904</v>
      </c>
      <c r="N2028">
        <v>163838</v>
      </c>
      <c r="O2028" t="b">
        <v>0</v>
      </c>
      <c r="P2028">
        <v>24328</v>
      </c>
      <c r="Q2028" t="s">
        <v>6015</v>
      </c>
      <c r="R2028" t="s">
        <v>3739</v>
      </c>
      <c r="S2028" t="s">
        <v>3740</v>
      </c>
      <c r="T2028" t="s">
        <v>130</v>
      </c>
      <c r="U2028">
        <v>19150050</v>
      </c>
      <c r="V2028" t="s">
        <v>3744</v>
      </c>
      <c r="AB2028" t="s">
        <v>130</v>
      </c>
      <c r="AC2028" t="s">
        <v>125</v>
      </c>
      <c r="AD2028" t="s">
        <v>125</v>
      </c>
      <c r="AE2028" t="s">
        <v>125</v>
      </c>
      <c r="AF2028" t="s">
        <v>125</v>
      </c>
      <c r="AG2028" t="s">
        <v>130</v>
      </c>
    </row>
    <row r="2029" spans="1:33" x14ac:dyDescent="0.2">
      <c r="A2029">
        <v>184</v>
      </c>
      <c r="B2029">
        <v>19940</v>
      </c>
      <c r="C2029" t="s">
        <v>5902</v>
      </c>
      <c r="D2029" t="s">
        <v>4673</v>
      </c>
      <c r="E2029" t="s">
        <v>3665</v>
      </c>
      <c r="F2029" t="s">
        <v>3735</v>
      </c>
      <c r="G2029">
        <v>4</v>
      </c>
      <c r="H2029">
        <v>0</v>
      </c>
      <c r="I2029" t="s">
        <v>5006</v>
      </c>
      <c r="J2029" t="s">
        <v>5903</v>
      </c>
      <c r="M2029" t="s">
        <v>5904</v>
      </c>
      <c r="N2029">
        <v>163827</v>
      </c>
      <c r="O2029" t="b">
        <v>0</v>
      </c>
      <c r="P2029">
        <v>24317</v>
      </c>
      <c r="Q2029" t="s">
        <v>6016</v>
      </c>
      <c r="R2029" t="s">
        <v>3739</v>
      </c>
      <c r="S2029" t="s">
        <v>3740</v>
      </c>
      <c r="T2029" t="s">
        <v>130</v>
      </c>
      <c r="U2029">
        <v>19148421</v>
      </c>
      <c r="V2029" t="s">
        <v>3744</v>
      </c>
      <c r="AB2029" t="s">
        <v>130</v>
      </c>
      <c r="AC2029" t="s">
        <v>125</v>
      </c>
      <c r="AD2029" t="s">
        <v>125</v>
      </c>
      <c r="AE2029" t="s">
        <v>125</v>
      </c>
      <c r="AF2029" t="s">
        <v>125</v>
      </c>
      <c r="AG2029" t="s">
        <v>130</v>
      </c>
    </row>
    <row r="2030" spans="1:33" x14ac:dyDescent="0.2">
      <c r="A2030">
        <v>184</v>
      </c>
      <c r="B2030">
        <v>19940</v>
      </c>
      <c r="C2030" t="s">
        <v>5902</v>
      </c>
      <c r="D2030" t="s">
        <v>4673</v>
      </c>
      <c r="E2030" t="s">
        <v>3665</v>
      </c>
      <c r="F2030" t="s">
        <v>3735</v>
      </c>
      <c r="G2030">
        <v>4</v>
      </c>
      <c r="H2030">
        <v>0</v>
      </c>
      <c r="I2030" t="s">
        <v>5006</v>
      </c>
      <c r="J2030" t="s">
        <v>5903</v>
      </c>
      <c r="M2030" t="s">
        <v>5904</v>
      </c>
      <c r="N2030">
        <v>163830</v>
      </c>
      <c r="O2030" t="b">
        <v>0</v>
      </c>
      <c r="P2030">
        <v>24320</v>
      </c>
      <c r="Q2030" t="s">
        <v>6017</v>
      </c>
      <c r="R2030" t="s">
        <v>3739</v>
      </c>
      <c r="S2030" t="s">
        <v>3740</v>
      </c>
      <c r="T2030" t="s">
        <v>130</v>
      </c>
      <c r="U2030">
        <v>19148944</v>
      </c>
      <c r="V2030" t="s">
        <v>4005</v>
      </c>
      <c r="X2030">
        <v>20</v>
      </c>
      <c r="Z2030">
        <v>30</v>
      </c>
      <c r="AB2030" t="s">
        <v>130</v>
      </c>
      <c r="AC2030" t="s">
        <v>125</v>
      </c>
      <c r="AD2030" t="s">
        <v>125</v>
      </c>
      <c r="AE2030" t="s">
        <v>125</v>
      </c>
      <c r="AF2030" t="s">
        <v>125</v>
      </c>
      <c r="AG2030" t="s">
        <v>130</v>
      </c>
    </row>
    <row r="2031" spans="1:33" x14ac:dyDescent="0.2">
      <c r="A2031">
        <v>184</v>
      </c>
      <c r="B2031">
        <v>19940</v>
      </c>
      <c r="C2031" t="s">
        <v>5902</v>
      </c>
      <c r="D2031" t="s">
        <v>4673</v>
      </c>
      <c r="E2031" t="s">
        <v>3665</v>
      </c>
      <c r="F2031" t="s">
        <v>3735</v>
      </c>
      <c r="G2031">
        <v>4</v>
      </c>
      <c r="H2031">
        <v>0</v>
      </c>
      <c r="I2031" t="s">
        <v>5006</v>
      </c>
      <c r="J2031" t="s">
        <v>5903</v>
      </c>
      <c r="M2031" t="s">
        <v>5904</v>
      </c>
      <c r="N2031">
        <v>163831</v>
      </c>
      <c r="O2031" t="b">
        <v>0</v>
      </c>
      <c r="P2031">
        <v>24321</v>
      </c>
      <c r="Q2031" t="s">
        <v>6018</v>
      </c>
      <c r="R2031" t="s">
        <v>3739</v>
      </c>
      <c r="S2031" t="s">
        <v>3740</v>
      </c>
      <c r="T2031" t="s">
        <v>130</v>
      </c>
      <c r="U2031">
        <v>19149300</v>
      </c>
      <c r="V2031" t="s">
        <v>3744</v>
      </c>
      <c r="AB2031" t="s">
        <v>130</v>
      </c>
      <c r="AC2031" t="s">
        <v>125</v>
      </c>
      <c r="AD2031" t="s">
        <v>125</v>
      </c>
      <c r="AE2031" t="s">
        <v>125</v>
      </c>
      <c r="AF2031" t="s">
        <v>125</v>
      </c>
      <c r="AG2031" t="s">
        <v>130</v>
      </c>
    </row>
    <row r="2032" spans="1:33" x14ac:dyDescent="0.2">
      <c r="A2032">
        <v>184</v>
      </c>
      <c r="B2032">
        <v>19940</v>
      </c>
      <c r="C2032" t="s">
        <v>5902</v>
      </c>
      <c r="D2032" t="s">
        <v>4673</v>
      </c>
      <c r="E2032" t="s">
        <v>3665</v>
      </c>
      <c r="F2032" t="s">
        <v>3735</v>
      </c>
      <c r="G2032">
        <v>4</v>
      </c>
      <c r="H2032">
        <v>0</v>
      </c>
      <c r="I2032" t="s">
        <v>5006</v>
      </c>
      <c r="J2032" t="s">
        <v>5903</v>
      </c>
      <c r="M2032" t="s">
        <v>5904</v>
      </c>
      <c r="N2032">
        <v>163860</v>
      </c>
      <c r="O2032" t="b">
        <v>0</v>
      </c>
      <c r="P2032">
        <v>24332</v>
      </c>
      <c r="Q2032" t="s">
        <v>6019</v>
      </c>
      <c r="R2032" t="s">
        <v>3739</v>
      </c>
      <c r="S2032" t="s">
        <v>3740</v>
      </c>
      <c r="T2032" t="s">
        <v>130</v>
      </c>
      <c r="U2032">
        <v>19150566</v>
      </c>
      <c r="V2032" t="s">
        <v>4811</v>
      </c>
      <c r="X2032">
        <v>0</v>
      </c>
      <c r="Z2032">
        <v>850</v>
      </c>
      <c r="AB2032" t="s">
        <v>130</v>
      </c>
      <c r="AC2032" t="s">
        <v>125</v>
      </c>
      <c r="AD2032" t="s">
        <v>125</v>
      </c>
      <c r="AE2032" t="s">
        <v>125</v>
      </c>
      <c r="AF2032" t="s">
        <v>125</v>
      </c>
      <c r="AG2032" t="s">
        <v>130</v>
      </c>
    </row>
    <row r="2033" spans="1:33" x14ac:dyDescent="0.2">
      <c r="A2033">
        <v>184</v>
      </c>
      <c r="B2033">
        <v>19940</v>
      </c>
      <c r="C2033" t="s">
        <v>5902</v>
      </c>
      <c r="D2033" t="s">
        <v>4673</v>
      </c>
      <c r="E2033" t="s">
        <v>3665</v>
      </c>
      <c r="F2033" t="s">
        <v>3735</v>
      </c>
      <c r="G2033">
        <v>4</v>
      </c>
      <c r="H2033">
        <v>0</v>
      </c>
      <c r="I2033" t="s">
        <v>5006</v>
      </c>
      <c r="J2033" t="s">
        <v>5903</v>
      </c>
      <c r="M2033" t="s">
        <v>5904</v>
      </c>
      <c r="N2033">
        <v>163846</v>
      </c>
      <c r="O2033" t="b">
        <v>0</v>
      </c>
      <c r="P2033">
        <v>24331</v>
      </c>
      <c r="Q2033" t="s">
        <v>6020</v>
      </c>
      <c r="R2033" t="s">
        <v>3739</v>
      </c>
      <c r="S2033" t="s">
        <v>3740</v>
      </c>
      <c r="T2033" t="s">
        <v>130</v>
      </c>
      <c r="U2033">
        <v>19150492</v>
      </c>
      <c r="V2033" t="s">
        <v>3744</v>
      </c>
      <c r="AB2033" t="s">
        <v>130</v>
      </c>
      <c r="AC2033" t="s">
        <v>125</v>
      </c>
      <c r="AD2033" t="s">
        <v>125</v>
      </c>
      <c r="AE2033" t="s">
        <v>125</v>
      </c>
      <c r="AF2033" t="s">
        <v>125</v>
      </c>
      <c r="AG2033" t="s">
        <v>130</v>
      </c>
    </row>
    <row r="2034" spans="1:33" x14ac:dyDescent="0.2">
      <c r="A2034">
        <v>184</v>
      </c>
      <c r="B2034">
        <v>19940</v>
      </c>
      <c r="C2034" t="s">
        <v>5902</v>
      </c>
      <c r="D2034" t="s">
        <v>4673</v>
      </c>
      <c r="E2034" t="s">
        <v>3665</v>
      </c>
      <c r="F2034" t="s">
        <v>3735</v>
      </c>
      <c r="G2034">
        <v>4</v>
      </c>
      <c r="H2034">
        <v>0</v>
      </c>
      <c r="I2034" t="s">
        <v>5006</v>
      </c>
      <c r="J2034" t="s">
        <v>5903</v>
      </c>
      <c r="M2034" t="s">
        <v>5904</v>
      </c>
      <c r="N2034">
        <v>163845</v>
      </c>
      <c r="O2034" t="b">
        <v>0</v>
      </c>
      <c r="P2034">
        <v>24330</v>
      </c>
      <c r="Q2034" t="s">
        <v>6021</v>
      </c>
      <c r="R2034" t="s">
        <v>3739</v>
      </c>
      <c r="S2034" t="s">
        <v>3740</v>
      </c>
      <c r="T2034" t="s">
        <v>130</v>
      </c>
      <c r="U2034">
        <v>19150403</v>
      </c>
      <c r="V2034" t="s">
        <v>3744</v>
      </c>
      <c r="AB2034" t="s">
        <v>130</v>
      </c>
      <c r="AC2034" t="s">
        <v>125</v>
      </c>
      <c r="AD2034" t="s">
        <v>125</v>
      </c>
      <c r="AE2034" t="s">
        <v>125</v>
      </c>
      <c r="AF2034" t="s">
        <v>125</v>
      </c>
      <c r="AG2034" t="s">
        <v>130</v>
      </c>
    </row>
    <row r="2035" spans="1:33" x14ac:dyDescent="0.2">
      <c r="A2035">
        <v>184</v>
      </c>
      <c r="B2035">
        <v>19940</v>
      </c>
      <c r="C2035" t="s">
        <v>5902</v>
      </c>
      <c r="D2035" t="s">
        <v>4673</v>
      </c>
      <c r="E2035" t="s">
        <v>3665</v>
      </c>
      <c r="F2035" t="s">
        <v>3735</v>
      </c>
      <c r="G2035">
        <v>4</v>
      </c>
      <c r="H2035">
        <v>0</v>
      </c>
      <c r="I2035" t="s">
        <v>5006</v>
      </c>
      <c r="J2035" t="s">
        <v>5903</v>
      </c>
      <c r="M2035" t="s">
        <v>5904</v>
      </c>
      <c r="N2035">
        <v>163863</v>
      </c>
      <c r="O2035" t="b">
        <v>0</v>
      </c>
      <c r="P2035">
        <v>24335</v>
      </c>
      <c r="Q2035" t="s">
        <v>6022</v>
      </c>
      <c r="R2035" t="s">
        <v>3739</v>
      </c>
      <c r="S2035" t="s">
        <v>3740</v>
      </c>
      <c r="T2035" t="s">
        <v>130</v>
      </c>
      <c r="U2035">
        <v>19151208</v>
      </c>
      <c r="V2035" t="s">
        <v>4811</v>
      </c>
      <c r="X2035">
        <v>0</v>
      </c>
      <c r="Z2035">
        <v>850</v>
      </c>
      <c r="AB2035" t="s">
        <v>130</v>
      </c>
      <c r="AC2035" t="s">
        <v>125</v>
      </c>
      <c r="AD2035" t="s">
        <v>125</v>
      </c>
      <c r="AE2035" t="s">
        <v>125</v>
      </c>
      <c r="AF2035" t="s">
        <v>125</v>
      </c>
      <c r="AG2035" t="s">
        <v>130</v>
      </c>
    </row>
    <row r="2036" spans="1:33" x14ac:dyDescent="0.2">
      <c r="A2036">
        <v>184</v>
      </c>
      <c r="B2036">
        <v>19940</v>
      </c>
      <c r="C2036" t="s">
        <v>5902</v>
      </c>
      <c r="D2036" t="s">
        <v>4673</v>
      </c>
      <c r="E2036" t="s">
        <v>3665</v>
      </c>
      <c r="F2036" t="s">
        <v>3735</v>
      </c>
      <c r="G2036">
        <v>4</v>
      </c>
      <c r="H2036">
        <v>0</v>
      </c>
      <c r="I2036" t="s">
        <v>5006</v>
      </c>
      <c r="J2036" t="s">
        <v>5903</v>
      </c>
      <c r="M2036" t="s">
        <v>5904</v>
      </c>
      <c r="N2036">
        <v>163862</v>
      </c>
      <c r="O2036" t="b">
        <v>0</v>
      </c>
      <c r="P2036">
        <v>24334</v>
      </c>
      <c r="Q2036" t="s">
        <v>6023</v>
      </c>
      <c r="R2036" t="s">
        <v>3739</v>
      </c>
      <c r="S2036" t="s">
        <v>3740</v>
      </c>
      <c r="T2036" t="s">
        <v>130</v>
      </c>
      <c r="U2036">
        <v>19150914</v>
      </c>
      <c r="V2036" t="s">
        <v>3744</v>
      </c>
      <c r="AB2036" t="s">
        <v>130</v>
      </c>
      <c r="AC2036" t="s">
        <v>125</v>
      </c>
      <c r="AD2036" t="s">
        <v>125</v>
      </c>
      <c r="AE2036" t="s">
        <v>125</v>
      </c>
      <c r="AF2036" t="s">
        <v>125</v>
      </c>
      <c r="AG2036" t="s">
        <v>130</v>
      </c>
    </row>
    <row r="2037" spans="1:33" x14ac:dyDescent="0.2">
      <c r="A2037">
        <v>184</v>
      </c>
      <c r="B2037">
        <v>19940</v>
      </c>
      <c r="C2037" t="s">
        <v>5902</v>
      </c>
      <c r="D2037" t="s">
        <v>4673</v>
      </c>
      <c r="E2037" t="s">
        <v>3665</v>
      </c>
      <c r="F2037" t="s">
        <v>3735</v>
      </c>
      <c r="G2037">
        <v>4</v>
      </c>
      <c r="H2037">
        <v>0</v>
      </c>
      <c r="I2037" t="s">
        <v>5006</v>
      </c>
      <c r="J2037" t="s">
        <v>5903</v>
      </c>
      <c r="M2037" t="s">
        <v>5904</v>
      </c>
      <c r="N2037">
        <v>163861</v>
      </c>
      <c r="O2037" t="b">
        <v>0</v>
      </c>
      <c r="P2037">
        <v>24333</v>
      </c>
      <c r="Q2037" t="s">
        <v>6024</v>
      </c>
      <c r="R2037" t="s">
        <v>3739</v>
      </c>
      <c r="S2037" t="s">
        <v>3740</v>
      </c>
      <c r="T2037" t="s">
        <v>130</v>
      </c>
      <c r="U2037">
        <v>19150789</v>
      </c>
      <c r="V2037" t="s">
        <v>3744</v>
      </c>
      <c r="AB2037" t="s">
        <v>130</v>
      </c>
      <c r="AC2037" t="s">
        <v>125</v>
      </c>
      <c r="AD2037" t="s">
        <v>125</v>
      </c>
      <c r="AE2037" t="s">
        <v>125</v>
      </c>
      <c r="AF2037" t="s">
        <v>125</v>
      </c>
      <c r="AG2037" t="s">
        <v>130</v>
      </c>
    </row>
    <row r="2038" spans="1:33" x14ac:dyDescent="0.2">
      <c r="A2038">
        <v>184</v>
      </c>
      <c r="B2038">
        <v>19940</v>
      </c>
      <c r="C2038" t="s">
        <v>5902</v>
      </c>
      <c r="D2038" t="s">
        <v>4673</v>
      </c>
      <c r="E2038" t="s">
        <v>3665</v>
      </c>
      <c r="F2038" t="s">
        <v>3735</v>
      </c>
      <c r="G2038">
        <v>4</v>
      </c>
      <c r="H2038">
        <v>0</v>
      </c>
      <c r="I2038" t="s">
        <v>5006</v>
      </c>
      <c r="J2038" t="s">
        <v>5903</v>
      </c>
      <c r="M2038" t="s">
        <v>5904</v>
      </c>
      <c r="N2038">
        <v>163879</v>
      </c>
      <c r="O2038" t="b">
        <v>0</v>
      </c>
      <c r="P2038">
        <v>24341</v>
      </c>
      <c r="Q2038" t="s">
        <v>6025</v>
      </c>
      <c r="R2038" t="s">
        <v>3739</v>
      </c>
      <c r="S2038" t="s">
        <v>3740</v>
      </c>
      <c r="T2038" t="s">
        <v>130</v>
      </c>
      <c r="U2038">
        <v>19155117</v>
      </c>
      <c r="V2038" t="s">
        <v>4811</v>
      </c>
      <c r="X2038">
        <v>0</v>
      </c>
      <c r="Z2038">
        <v>850</v>
      </c>
      <c r="AB2038" t="s">
        <v>130</v>
      </c>
      <c r="AC2038" t="s">
        <v>125</v>
      </c>
      <c r="AD2038" t="s">
        <v>125</v>
      </c>
      <c r="AE2038" t="s">
        <v>125</v>
      </c>
      <c r="AF2038" t="s">
        <v>125</v>
      </c>
      <c r="AG2038" t="s">
        <v>130</v>
      </c>
    </row>
    <row r="2039" spans="1:33" x14ac:dyDescent="0.2">
      <c r="A2039">
        <v>184</v>
      </c>
      <c r="B2039">
        <v>19940</v>
      </c>
      <c r="C2039" t="s">
        <v>5902</v>
      </c>
      <c r="D2039" t="s">
        <v>4673</v>
      </c>
      <c r="E2039" t="s">
        <v>3665</v>
      </c>
      <c r="F2039" t="s">
        <v>3735</v>
      </c>
      <c r="G2039">
        <v>4</v>
      </c>
      <c r="H2039">
        <v>0</v>
      </c>
      <c r="I2039" t="s">
        <v>5006</v>
      </c>
      <c r="J2039" t="s">
        <v>5903</v>
      </c>
      <c r="M2039" t="s">
        <v>5904</v>
      </c>
      <c r="N2039">
        <v>163865</v>
      </c>
      <c r="O2039" t="b">
        <v>0</v>
      </c>
      <c r="P2039">
        <v>24337</v>
      </c>
      <c r="Q2039" t="s">
        <v>6026</v>
      </c>
      <c r="R2039" t="s">
        <v>3739</v>
      </c>
      <c r="S2039" t="s">
        <v>3740</v>
      </c>
      <c r="T2039" t="s">
        <v>130</v>
      </c>
      <c r="U2039">
        <v>19152538</v>
      </c>
      <c r="V2039" t="s">
        <v>3744</v>
      </c>
      <c r="AB2039" t="s">
        <v>130</v>
      </c>
      <c r="AC2039" t="s">
        <v>125</v>
      </c>
      <c r="AD2039" t="s">
        <v>125</v>
      </c>
      <c r="AE2039" t="s">
        <v>125</v>
      </c>
      <c r="AF2039" t="s">
        <v>125</v>
      </c>
      <c r="AG2039" t="s">
        <v>130</v>
      </c>
    </row>
    <row r="2040" spans="1:33" x14ac:dyDescent="0.2">
      <c r="A2040">
        <v>184</v>
      </c>
      <c r="B2040">
        <v>19940</v>
      </c>
      <c r="C2040" t="s">
        <v>5902</v>
      </c>
      <c r="D2040" t="s">
        <v>4673</v>
      </c>
      <c r="E2040" t="s">
        <v>3665</v>
      </c>
      <c r="F2040" t="s">
        <v>3735</v>
      </c>
      <c r="G2040">
        <v>4</v>
      </c>
      <c r="H2040">
        <v>0</v>
      </c>
      <c r="I2040" t="s">
        <v>5006</v>
      </c>
      <c r="J2040" t="s">
        <v>5903</v>
      </c>
      <c r="M2040" t="s">
        <v>5904</v>
      </c>
      <c r="N2040">
        <v>163864</v>
      </c>
      <c r="O2040" t="b">
        <v>0</v>
      </c>
      <c r="P2040">
        <v>24336</v>
      </c>
      <c r="Q2040" t="s">
        <v>6027</v>
      </c>
      <c r="R2040" t="s">
        <v>3739</v>
      </c>
      <c r="S2040" t="s">
        <v>3740</v>
      </c>
      <c r="T2040" t="s">
        <v>130</v>
      </c>
      <c r="U2040">
        <v>19152534</v>
      </c>
      <c r="V2040" t="s">
        <v>3744</v>
      </c>
      <c r="AB2040" t="s">
        <v>130</v>
      </c>
      <c r="AC2040" t="s">
        <v>125</v>
      </c>
      <c r="AD2040" t="s">
        <v>125</v>
      </c>
      <c r="AE2040" t="s">
        <v>125</v>
      </c>
      <c r="AF2040" t="s">
        <v>125</v>
      </c>
      <c r="AG2040" t="s">
        <v>130</v>
      </c>
    </row>
    <row r="2041" spans="1:33" x14ac:dyDescent="0.2">
      <c r="A2041">
        <v>184</v>
      </c>
      <c r="B2041">
        <v>19940</v>
      </c>
      <c r="C2041" t="s">
        <v>5902</v>
      </c>
      <c r="D2041" t="s">
        <v>4673</v>
      </c>
      <c r="E2041" t="s">
        <v>3665</v>
      </c>
      <c r="F2041" t="s">
        <v>3735</v>
      </c>
      <c r="G2041">
        <v>4</v>
      </c>
      <c r="H2041">
        <v>0</v>
      </c>
      <c r="I2041" t="s">
        <v>5006</v>
      </c>
      <c r="J2041" t="s">
        <v>5903</v>
      </c>
      <c r="M2041" t="s">
        <v>5904</v>
      </c>
      <c r="N2041">
        <v>163884</v>
      </c>
      <c r="O2041" t="b">
        <v>0</v>
      </c>
      <c r="P2041">
        <v>24343</v>
      </c>
      <c r="Q2041" t="s">
        <v>6028</v>
      </c>
      <c r="R2041" t="s">
        <v>3739</v>
      </c>
      <c r="S2041" t="s">
        <v>3740</v>
      </c>
      <c r="T2041" t="s">
        <v>130</v>
      </c>
      <c r="U2041">
        <v>19155476</v>
      </c>
      <c r="V2041" t="s">
        <v>4897</v>
      </c>
      <c r="X2041">
        <v>0</v>
      </c>
      <c r="Z2041">
        <v>25</v>
      </c>
      <c r="AB2041" t="s">
        <v>130</v>
      </c>
      <c r="AC2041" t="s">
        <v>125</v>
      </c>
      <c r="AD2041" t="s">
        <v>125</v>
      </c>
      <c r="AE2041" t="s">
        <v>125</v>
      </c>
      <c r="AF2041" t="s">
        <v>125</v>
      </c>
      <c r="AG2041" t="s">
        <v>130</v>
      </c>
    </row>
    <row r="2042" spans="1:33" x14ac:dyDescent="0.2">
      <c r="A2042">
        <v>184</v>
      </c>
      <c r="B2042">
        <v>19940</v>
      </c>
      <c r="C2042" t="s">
        <v>5902</v>
      </c>
      <c r="D2042" t="s">
        <v>4673</v>
      </c>
      <c r="E2042" t="s">
        <v>3665</v>
      </c>
      <c r="F2042" t="s">
        <v>3735</v>
      </c>
      <c r="G2042">
        <v>4</v>
      </c>
      <c r="H2042">
        <v>0</v>
      </c>
      <c r="I2042" t="s">
        <v>5006</v>
      </c>
      <c r="J2042" t="s">
        <v>5903</v>
      </c>
      <c r="M2042" t="s">
        <v>5904</v>
      </c>
      <c r="N2042">
        <v>163883</v>
      </c>
      <c r="O2042" t="b">
        <v>0</v>
      </c>
      <c r="P2042">
        <v>24342</v>
      </c>
      <c r="Q2042" t="s">
        <v>6029</v>
      </c>
      <c r="R2042" t="s">
        <v>3739</v>
      </c>
      <c r="S2042" t="s">
        <v>3740</v>
      </c>
      <c r="T2042" t="s">
        <v>130</v>
      </c>
      <c r="U2042">
        <v>19155312</v>
      </c>
      <c r="V2042" t="s">
        <v>5477</v>
      </c>
      <c r="X2042">
        <v>0</v>
      </c>
      <c r="Z2042">
        <v>10</v>
      </c>
      <c r="AB2042" t="s">
        <v>130</v>
      </c>
      <c r="AC2042" t="s">
        <v>125</v>
      </c>
      <c r="AD2042" t="s">
        <v>125</v>
      </c>
      <c r="AE2042" t="s">
        <v>125</v>
      </c>
      <c r="AF2042" t="s">
        <v>125</v>
      </c>
      <c r="AG2042" t="s">
        <v>130</v>
      </c>
    </row>
    <row r="2043" spans="1:33" x14ac:dyDescent="0.2">
      <c r="A2043">
        <v>184</v>
      </c>
      <c r="B2043">
        <v>19940</v>
      </c>
      <c r="C2043" t="s">
        <v>5902</v>
      </c>
      <c r="D2043" t="s">
        <v>4673</v>
      </c>
      <c r="E2043" t="s">
        <v>3665</v>
      </c>
      <c r="F2043" t="s">
        <v>3735</v>
      </c>
      <c r="G2043">
        <v>4</v>
      </c>
      <c r="H2043">
        <v>0</v>
      </c>
      <c r="I2043" t="s">
        <v>5006</v>
      </c>
      <c r="J2043" t="s">
        <v>5903</v>
      </c>
      <c r="M2043" t="s">
        <v>5904</v>
      </c>
      <c r="N2043">
        <v>163866</v>
      </c>
      <c r="O2043" t="b">
        <v>0</v>
      </c>
      <c r="P2043">
        <v>24338</v>
      </c>
      <c r="Q2043" t="s">
        <v>6030</v>
      </c>
      <c r="R2043" t="s">
        <v>3739</v>
      </c>
      <c r="S2043" t="s">
        <v>3740</v>
      </c>
      <c r="T2043" t="s">
        <v>130</v>
      </c>
      <c r="U2043">
        <v>19152610</v>
      </c>
      <c r="V2043" t="s">
        <v>5143</v>
      </c>
      <c r="X2043">
        <v>30</v>
      </c>
      <c r="Z2043">
        <v>40</v>
      </c>
      <c r="AB2043" t="s">
        <v>130</v>
      </c>
      <c r="AC2043" t="s">
        <v>125</v>
      </c>
      <c r="AD2043" t="s">
        <v>125</v>
      </c>
      <c r="AE2043" t="s">
        <v>125</v>
      </c>
      <c r="AF2043" t="s">
        <v>125</v>
      </c>
      <c r="AG2043" t="s">
        <v>130</v>
      </c>
    </row>
    <row r="2044" spans="1:33" x14ac:dyDescent="0.2">
      <c r="A2044">
        <v>184</v>
      </c>
      <c r="B2044">
        <v>19940</v>
      </c>
      <c r="C2044" t="s">
        <v>5902</v>
      </c>
      <c r="D2044" t="s">
        <v>4673</v>
      </c>
      <c r="E2044" t="s">
        <v>3665</v>
      </c>
      <c r="F2044" t="s">
        <v>3735</v>
      </c>
      <c r="G2044">
        <v>4</v>
      </c>
      <c r="H2044">
        <v>0</v>
      </c>
      <c r="I2044" t="s">
        <v>5006</v>
      </c>
      <c r="J2044" t="s">
        <v>5903</v>
      </c>
      <c r="M2044" t="s">
        <v>5904</v>
      </c>
      <c r="N2044">
        <v>163891</v>
      </c>
      <c r="O2044" t="b">
        <v>0</v>
      </c>
      <c r="P2044">
        <v>24350</v>
      </c>
      <c r="Q2044" t="s">
        <v>6031</v>
      </c>
      <c r="R2044" t="s">
        <v>3827</v>
      </c>
      <c r="S2044" t="s">
        <v>3828</v>
      </c>
      <c r="T2044" t="s">
        <v>125</v>
      </c>
      <c r="U2044">
        <v>19156081</v>
      </c>
      <c r="V2044" t="s">
        <v>4901</v>
      </c>
      <c r="X2044">
        <v>0.5</v>
      </c>
      <c r="Z2044">
        <v>1</v>
      </c>
      <c r="AB2044" t="s">
        <v>130</v>
      </c>
      <c r="AC2044" t="s">
        <v>125</v>
      </c>
      <c r="AD2044" t="s">
        <v>125</v>
      </c>
      <c r="AE2044" t="s">
        <v>125</v>
      </c>
      <c r="AF2044" t="s">
        <v>125</v>
      </c>
      <c r="AG2044" t="s">
        <v>130</v>
      </c>
    </row>
    <row r="2045" spans="1:33" x14ac:dyDescent="0.2">
      <c r="A2045">
        <v>184</v>
      </c>
      <c r="B2045">
        <v>19940</v>
      </c>
      <c r="C2045" t="s">
        <v>5902</v>
      </c>
      <c r="D2045" t="s">
        <v>4673</v>
      </c>
      <c r="E2045" t="s">
        <v>3665</v>
      </c>
      <c r="F2045" t="s">
        <v>3735</v>
      </c>
      <c r="G2045">
        <v>4</v>
      </c>
      <c r="H2045">
        <v>0</v>
      </c>
      <c r="I2045" t="s">
        <v>5006</v>
      </c>
      <c r="J2045" t="s">
        <v>5903</v>
      </c>
      <c r="M2045" t="s">
        <v>5904</v>
      </c>
      <c r="N2045">
        <v>163899</v>
      </c>
      <c r="O2045" t="b">
        <v>0</v>
      </c>
      <c r="P2045">
        <v>24357</v>
      </c>
      <c r="Q2045" t="s">
        <v>6032</v>
      </c>
      <c r="R2045" t="s">
        <v>3739</v>
      </c>
      <c r="S2045" t="s">
        <v>3740</v>
      </c>
      <c r="T2045" t="s">
        <v>130</v>
      </c>
      <c r="U2045">
        <v>19156376</v>
      </c>
      <c r="V2045" t="s">
        <v>4811</v>
      </c>
      <c r="X2045">
        <v>0</v>
      </c>
      <c r="Z2045">
        <v>850</v>
      </c>
      <c r="AB2045" t="s">
        <v>130</v>
      </c>
      <c r="AC2045" t="s">
        <v>125</v>
      </c>
      <c r="AD2045" t="s">
        <v>125</v>
      </c>
      <c r="AE2045" t="s">
        <v>125</v>
      </c>
      <c r="AF2045" t="s">
        <v>125</v>
      </c>
      <c r="AG2045" t="s">
        <v>130</v>
      </c>
    </row>
    <row r="2046" spans="1:33" x14ac:dyDescent="0.2">
      <c r="A2046">
        <v>184</v>
      </c>
      <c r="B2046">
        <v>19940</v>
      </c>
      <c r="C2046" t="s">
        <v>5902</v>
      </c>
      <c r="D2046" t="s">
        <v>4673</v>
      </c>
      <c r="E2046" t="s">
        <v>3665</v>
      </c>
      <c r="F2046" t="s">
        <v>3735</v>
      </c>
      <c r="G2046">
        <v>4</v>
      </c>
      <c r="H2046">
        <v>0</v>
      </c>
      <c r="I2046" t="s">
        <v>5006</v>
      </c>
      <c r="J2046" t="s">
        <v>5903</v>
      </c>
      <c r="M2046" t="s">
        <v>5904</v>
      </c>
      <c r="N2046">
        <v>163894</v>
      </c>
      <c r="O2046" t="b">
        <v>0</v>
      </c>
      <c r="P2046">
        <v>24353</v>
      </c>
      <c r="Q2046" t="s">
        <v>6033</v>
      </c>
      <c r="R2046" t="s">
        <v>3739</v>
      </c>
      <c r="S2046" t="s">
        <v>3740</v>
      </c>
      <c r="T2046" t="s">
        <v>130</v>
      </c>
      <c r="U2046">
        <v>19156275</v>
      </c>
      <c r="V2046" t="s">
        <v>3744</v>
      </c>
      <c r="AB2046" t="s">
        <v>130</v>
      </c>
      <c r="AC2046" t="s">
        <v>125</v>
      </c>
      <c r="AD2046" t="s">
        <v>125</v>
      </c>
      <c r="AE2046" t="s">
        <v>125</v>
      </c>
      <c r="AF2046" t="s">
        <v>125</v>
      </c>
      <c r="AG2046" t="s">
        <v>130</v>
      </c>
    </row>
    <row r="2047" spans="1:33" x14ac:dyDescent="0.2">
      <c r="A2047">
        <v>184</v>
      </c>
      <c r="B2047">
        <v>19940</v>
      </c>
      <c r="C2047" t="s">
        <v>5902</v>
      </c>
      <c r="D2047" t="s">
        <v>4673</v>
      </c>
      <c r="E2047" t="s">
        <v>3665</v>
      </c>
      <c r="F2047" t="s">
        <v>3735</v>
      </c>
      <c r="G2047">
        <v>4</v>
      </c>
      <c r="H2047">
        <v>0</v>
      </c>
      <c r="I2047" t="s">
        <v>5006</v>
      </c>
      <c r="J2047" t="s">
        <v>5903</v>
      </c>
      <c r="M2047" t="s">
        <v>5904</v>
      </c>
      <c r="N2047">
        <v>163893</v>
      </c>
      <c r="O2047" t="b">
        <v>0</v>
      </c>
      <c r="P2047">
        <v>24352</v>
      </c>
      <c r="Q2047" t="s">
        <v>6034</v>
      </c>
      <c r="R2047" t="s">
        <v>3739</v>
      </c>
      <c r="S2047" t="s">
        <v>3740</v>
      </c>
      <c r="T2047" t="s">
        <v>130</v>
      </c>
      <c r="U2047">
        <v>19156085</v>
      </c>
      <c r="V2047" t="s">
        <v>3744</v>
      </c>
      <c r="AB2047" t="s">
        <v>130</v>
      </c>
      <c r="AC2047" t="s">
        <v>125</v>
      </c>
      <c r="AD2047" t="s">
        <v>125</v>
      </c>
      <c r="AE2047" t="s">
        <v>125</v>
      </c>
      <c r="AF2047" t="s">
        <v>125</v>
      </c>
      <c r="AG2047" t="s">
        <v>130</v>
      </c>
    </row>
    <row r="2048" spans="1:33" x14ac:dyDescent="0.2">
      <c r="A2048">
        <v>184</v>
      </c>
      <c r="B2048">
        <v>19940</v>
      </c>
      <c r="C2048" t="s">
        <v>5902</v>
      </c>
      <c r="D2048" t="s">
        <v>4673</v>
      </c>
      <c r="E2048" t="s">
        <v>3665</v>
      </c>
      <c r="F2048" t="s">
        <v>3735</v>
      </c>
      <c r="G2048">
        <v>4</v>
      </c>
      <c r="H2048">
        <v>0</v>
      </c>
      <c r="I2048" t="s">
        <v>5006</v>
      </c>
      <c r="J2048" t="s">
        <v>5903</v>
      </c>
      <c r="M2048" t="s">
        <v>5904</v>
      </c>
      <c r="N2048">
        <v>163897</v>
      </c>
      <c r="O2048" t="b">
        <v>0</v>
      </c>
      <c r="P2048">
        <v>24355</v>
      </c>
      <c r="Q2048" t="s">
        <v>6035</v>
      </c>
      <c r="R2048" t="s">
        <v>3739</v>
      </c>
      <c r="S2048" t="s">
        <v>3740</v>
      </c>
      <c r="T2048" t="s">
        <v>130</v>
      </c>
      <c r="U2048">
        <v>19156337</v>
      </c>
      <c r="V2048" t="s">
        <v>5143</v>
      </c>
      <c r="X2048">
        <v>30</v>
      </c>
      <c r="Z2048">
        <v>40</v>
      </c>
      <c r="AB2048" t="s">
        <v>130</v>
      </c>
      <c r="AC2048" t="s">
        <v>125</v>
      </c>
      <c r="AD2048" t="s">
        <v>125</v>
      </c>
      <c r="AE2048" t="s">
        <v>125</v>
      </c>
      <c r="AF2048" t="s">
        <v>125</v>
      </c>
      <c r="AG2048" t="s">
        <v>130</v>
      </c>
    </row>
    <row r="2049" spans="1:33" x14ac:dyDescent="0.2">
      <c r="A2049">
        <v>184</v>
      </c>
      <c r="B2049">
        <v>19940</v>
      </c>
      <c r="C2049" t="s">
        <v>5902</v>
      </c>
      <c r="D2049" t="s">
        <v>4673</v>
      </c>
      <c r="E2049" t="s">
        <v>3665</v>
      </c>
      <c r="F2049" t="s">
        <v>3735</v>
      </c>
      <c r="G2049">
        <v>4</v>
      </c>
      <c r="H2049">
        <v>0</v>
      </c>
      <c r="I2049" t="s">
        <v>5006</v>
      </c>
      <c r="J2049" t="s">
        <v>5903</v>
      </c>
      <c r="M2049" t="s">
        <v>5904</v>
      </c>
      <c r="N2049">
        <v>163901</v>
      </c>
      <c r="O2049" t="b">
        <v>0</v>
      </c>
      <c r="P2049">
        <v>24360</v>
      </c>
      <c r="Q2049" t="s">
        <v>6036</v>
      </c>
      <c r="R2049" t="s">
        <v>3827</v>
      </c>
      <c r="S2049" t="s">
        <v>3828</v>
      </c>
      <c r="T2049" t="s">
        <v>125</v>
      </c>
      <c r="U2049">
        <v>19156490</v>
      </c>
      <c r="V2049" t="s">
        <v>5152</v>
      </c>
      <c r="X2049">
        <v>0.5</v>
      </c>
      <c r="Z2049">
        <v>1</v>
      </c>
      <c r="AB2049" t="s">
        <v>130</v>
      </c>
      <c r="AC2049" t="s">
        <v>125</v>
      </c>
      <c r="AD2049" t="s">
        <v>125</v>
      </c>
      <c r="AE2049" t="s">
        <v>125</v>
      </c>
      <c r="AF2049" t="s">
        <v>125</v>
      </c>
      <c r="AG2049" t="s">
        <v>130</v>
      </c>
    </row>
    <row r="2050" spans="1:33" x14ac:dyDescent="0.2">
      <c r="A2050">
        <v>184</v>
      </c>
      <c r="B2050">
        <v>19940</v>
      </c>
      <c r="C2050" t="s">
        <v>5902</v>
      </c>
      <c r="D2050" t="s">
        <v>4673</v>
      </c>
      <c r="E2050" t="s">
        <v>3665</v>
      </c>
      <c r="F2050" t="s">
        <v>3735</v>
      </c>
      <c r="G2050">
        <v>4</v>
      </c>
      <c r="H2050">
        <v>0</v>
      </c>
      <c r="I2050" t="s">
        <v>5006</v>
      </c>
      <c r="J2050" t="s">
        <v>5903</v>
      </c>
      <c r="M2050" t="s">
        <v>5904</v>
      </c>
      <c r="N2050">
        <v>163910</v>
      </c>
      <c r="O2050" t="b">
        <v>0</v>
      </c>
      <c r="P2050">
        <v>24369</v>
      </c>
      <c r="Q2050" t="s">
        <v>6037</v>
      </c>
      <c r="R2050" t="s">
        <v>3739</v>
      </c>
      <c r="S2050" t="s">
        <v>3740</v>
      </c>
      <c r="T2050" t="s">
        <v>130</v>
      </c>
      <c r="U2050">
        <v>19156778</v>
      </c>
      <c r="V2050" t="s">
        <v>4811</v>
      </c>
      <c r="X2050">
        <v>0</v>
      </c>
      <c r="Z2050">
        <v>850</v>
      </c>
      <c r="AB2050" t="s">
        <v>130</v>
      </c>
      <c r="AC2050" t="s">
        <v>125</v>
      </c>
      <c r="AD2050" t="s">
        <v>125</v>
      </c>
      <c r="AE2050" t="s">
        <v>125</v>
      </c>
      <c r="AF2050" t="s">
        <v>125</v>
      </c>
      <c r="AG2050" t="s">
        <v>130</v>
      </c>
    </row>
    <row r="2051" spans="1:33" x14ac:dyDescent="0.2">
      <c r="A2051">
        <v>184</v>
      </c>
      <c r="B2051">
        <v>19940</v>
      </c>
      <c r="C2051" t="s">
        <v>5902</v>
      </c>
      <c r="D2051" t="s">
        <v>4673</v>
      </c>
      <c r="E2051" t="s">
        <v>3665</v>
      </c>
      <c r="F2051" t="s">
        <v>3735</v>
      </c>
      <c r="G2051">
        <v>4</v>
      </c>
      <c r="H2051">
        <v>0</v>
      </c>
      <c r="I2051" t="s">
        <v>5006</v>
      </c>
      <c r="J2051" t="s">
        <v>5903</v>
      </c>
      <c r="M2051" t="s">
        <v>5904</v>
      </c>
      <c r="N2051">
        <v>163908</v>
      </c>
      <c r="O2051" t="b">
        <v>0</v>
      </c>
      <c r="P2051">
        <v>24367</v>
      </c>
      <c r="Q2051" t="s">
        <v>6038</v>
      </c>
      <c r="R2051" t="s">
        <v>3739</v>
      </c>
      <c r="S2051" t="s">
        <v>3740</v>
      </c>
      <c r="T2051" t="s">
        <v>130</v>
      </c>
      <c r="U2051">
        <v>19156709</v>
      </c>
      <c r="V2051" t="s">
        <v>3744</v>
      </c>
      <c r="AB2051" t="s">
        <v>130</v>
      </c>
      <c r="AC2051" t="s">
        <v>125</v>
      </c>
      <c r="AD2051" t="s">
        <v>125</v>
      </c>
      <c r="AE2051" t="s">
        <v>125</v>
      </c>
      <c r="AF2051" t="s">
        <v>125</v>
      </c>
      <c r="AG2051" t="s">
        <v>130</v>
      </c>
    </row>
    <row r="2052" spans="1:33" x14ac:dyDescent="0.2">
      <c r="A2052">
        <v>184</v>
      </c>
      <c r="B2052">
        <v>19940</v>
      </c>
      <c r="C2052" t="s">
        <v>5902</v>
      </c>
      <c r="D2052" t="s">
        <v>4673</v>
      </c>
      <c r="E2052" t="s">
        <v>3665</v>
      </c>
      <c r="F2052" t="s">
        <v>3735</v>
      </c>
      <c r="G2052">
        <v>4</v>
      </c>
      <c r="H2052">
        <v>0</v>
      </c>
      <c r="I2052" t="s">
        <v>5006</v>
      </c>
      <c r="J2052" t="s">
        <v>5903</v>
      </c>
      <c r="M2052" t="s">
        <v>5904</v>
      </c>
      <c r="N2052">
        <v>163906</v>
      </c>
      <c r="O2052" t="b">
        <v>0</v>
      </c>
      <c r="P2052">
        <v>24365</v>
      </c>
      <c r="Q2052" t="s">
        <v>6039</v>
      </c>
      <c r="R2052" t="s">
        <v>3739</v>
      </c>
      <c r="S2052" t="s">
        <v>3740</v>
      </c>
      <c r="T2052" t="s">
        <v>130</v>
      </c>
      <c r="U2052">
        <v>19156706</v>
      </c>
      <c r="V2052" t="s">
        <v>3744</v>
      </c>
      <c r="AB2052" t="s">
        <v>130</v>
      </c>
      <c r="AC2052" t="s">
        <v>125</v>
      </c>
      <c r="AD2052" t="s">
        <v>125</v>
      </c>
      <c r="AE2052" t="s">
        <v>125</v>
      </c>
      <c r="AF2052" t="s">
        <v>125</v>
      </c>
      <c r="AG2052" t="s">
        <v>130</v>
      </c>
    </row>
    <row r="2053" spans="1:33" x14ac:dyDescent="0.2">
      <c r="A2053">
        <v>184</v>
      </c>
      <c r="B2053">
        <v>19940</v>
      </c>
      <c r="C2053" t="s">
        <v>5902</v>
      </c>
      <c r="D2053" t="s">
        <v>4673</v>
      </c>
      <c r="E2053" t="s">
        <v>3665</v>
      </c>
      <c r="F2053" t="s">
        <v>3735</v>
      </c>
      <c r="G2053">
        <v>4</v>
      </c>
      <c r="H2053">
        <v>0</v>
      </c>
      <c r="I2053" t="s">
        <v>5006</v>
      </c>
      <c r="J2053" t="s">
        <v>5903</v>
      </c>
      <c r="M2053" t="s">
        <v>5904</v>
      </c>
      <c r="N2053">
        <v>163920</v>
      </c>
      <c r="O2053" t="b">
        <v>0</v>
      </c>
      <c r="P2053">
        <v>24378</v>
      </c>
      <c r="Q2053" t="s">
        <v>6040</v>
      </c>
      <c r="R2053" t="s">
        <v>3739</v>
      </c>
      <c r="S2053" t="s">
        <v>3740</v>
      </c>
      <c r="T2053" t="s">
        <v>130</v>
      </c>
      <c r="U2053">
        <v>19157339</v>
      </c>
      <c r="V2053" t="s">
        <v>4811</v>
      </c>
      <c r="X2053">
        <v>0</v>
      </c>
      <c r="Z2053">
        <v>850</v>
      </c>
      <c r="AB2053" t="s">
        <v>130</v>
      </c>
      <c r="AC2053" t="s">
        <v>125</v>
      </c>
      <c r="AD2053" t="s">
        <v>125</v>
      </c>
      <c r="AE2053" t="s">
        <v>125</v>
      </c>
      <c r="AF2053" t="s">
        <v>125</v>
      </c>
      <c r="AG2053" t="s">
        <v>130</v>
      </c>
    </row>
    <row r="2054" spans="1:33" x14ac:dyDescent="0.2">
      <c r="A2054">
        <v>184</v>
      </c>
      <c r="B2054">
        <v>19940</v>
      </c>
      <c r="C2054" t="s">
        <v>5902</v>
      </c>
      <c r="D2054" t="s">
        <v>4673</v>
      </c>
      <c r="E2054" t="s">
        <v>3665</v>
      </c>
      <c r="F2054" t="s">
        <v>3735</v>
      </c>
      <c r="G2054">
        <v>4</v>
      </c>
      <c r="H2054">
        <v>0</v>
      </c>
      <c r="I2054" t="s">
        <v>5006</v>
      </c>
      <c r="J2054" t="s">
        <v>5903</v>
      </c>
      <c r="M2054" t="s">
        <v>5904</v>
      </c>
      <c r="N2054">
        <v>163915</v>
      </c>
      <c r="O2054" t="b">
        <v>0</v>
      </c>
      <c r="P2054">
        <v>24374</v>
      </c>
      <c r="Q2054" t="s">
        <v>6041</v>
      </c>
      <c r="R2054" t="s">
        <v>3739</v>
      </c>
      <c r="S2054" t="s">
        <v>3740</v>
      </c>
      <c r="T2054" t="s">
        <v>130</v>
      </c>
      <c r="U2054">
        <v>19156965</v>
      </c>
      <c r="V2054" t="s">
        <v>3744</v>
      </c>
      <c r="AB2054" t="s">
        <v>130</v>
      </c>
      <c r="AC2054" t="s">
        <v>125</v>
      </c>
      <c r="AD2054" t="s">
        <v>125</v>
      </c>
      <c r="AE2054" t="s">
        <v>125</v>
      </c>
      <c r="AF2054" t="s">
        <v>125</v>
      </c>
      <c r="AG2054" t="s">
        <v>130</v>
      </c>
    </row>
    <row r="2055" spans="1:33" x14ac:dyDescent="0.2">
      <c r="A2055">
        <v>184</v>
      </c>
      <c r="B2055">
        <v>19940</v>
      </c>
      <c r="C2055" t="s">
        <v>5902</v>
      </c>
      <c r="D2055" t="s">
        <v>4673</v>
      </c>
      <c r="E2055" t="s">
        <v>3665</v>
      </c>
      <c r="F2055" t="s">
        <v>3735</v>
      </c>
      <c r="G2055">
        <v>4</v>
      </c>
      <c r="H2055">
        <v>0</v>
      </c>
      <c r="I2055" t="s">
        <v>5006</v>
      </c>
      <c r="J2055" t="s">
        <v>5903</v>
      </c>
      <c r="M2055" t="s">
        <v>5904</v>
      </c>
      <c r="N2055">
        <v>163913</v>
      </c>
      <c r="O2055" t="b">
        <v>0</v>
      </c>
      <c r="P2055">
        <v>24372</v>
      </c>
      <c r="Q2055" t="s">
        <v>6042</v>
      </c>
      <c r="R2055" t="s">
        <v>3739</v>
      </c>
      <c r="S2055" t="s">
        <v>3740</v>
      </c>
      <c r="T2055" t="s">
        <v>130</v>
      </c>
      <c r="U2055">
        <v>19156944</v>
      </c>
      <c r="V2055" t="s">
        <v>3744</v>
      </c>
      <c r="AB2055" t="s">
        <v>130</v>
      </c>
      <c r="AC2055" t="s">
        <v>125</v>
      </c>
      <c r="AD2055" t="s">
        <v>125</v>
      </c>
      <c r="AE2055" t="s">
        <v>125</v>
      </c>
      <c r="AF2055" t="s">
        <v>125</v>
      </c>
      <c r="AG2055" t="s">
        <v>130</v>
      </c>
    </row>
    <row r="2056" spans="1:33" x14ac:dyDescent="0.2">
      <c r="A2056">
        <v>184</v>
      </c>
      <c r="B2056">
        <v>19940</v>
      </c>
      <c r="C2056" t="s">
        <v>5902</v>
      </c>
      <c r="D2056" t="s">
        <v>4673</v>
      </c>
      <c r="E2056" t="s">
        <v>3665</v>
      </c>
      <c r="F2056" t="s">
        <v>3735</v>
      </c>
      <c r="G2056">
        <v>4</v>
      </c>
      <c r="H2056">
        <v>0</v>
      </c>
      <c r="I2056" t="s">
        <v>5006</v>
      </c>
      <c r="J2056" t="s">
        <v>5903</v>
      </c>
      <c r="M2056" t="s">
        <v>5904</v>
      </c>
      <c r="N2056">
        <v>163928</v>
      </c>
      <c r="O2056" t="b">
        <v>0</v>
      </c>
      <c r="P2056">
        <v>24387</v>
      </c>
      <c r="Q2056" t="s">
        <v>6043</v>
      </c>
      <c r="R2056" t="s">
        <v>3739</v>
      </c>
      <c r="S2056" t="s">
        <v>3740</v>
      </c>
      <c r="T2056" t="s">
        <v>130</v>
      </c>
      <c r="U2056">
        <v>19157647</v>
      </c>
      <c r="V2056" t="s">
        <v>4811</v>
      </c>
      <c r="X2056">
        <v>0</v>
      </c>
      <c r="Z2056">
        <v>850</v>
      </c>
      <c r="AB2056" t="s">
        <v>130</v>
      </c>
      <c r="AC2056" t="s">
        <v>125</v>
      </c>
      <c r="AD2056" t="s">
        <v>125</v>
      </c>
      <c r="AE2056" t="s">
        <v>125</v>
      </c>
      <c r="AF2056" t="s">
        <v>125</v>
      </c>
      <c r="AG2056" t="s">
        <v>130</v>
      </c>
    </row>
    <row r="2057" spans="1:33" x14ac:dyDescent="0.2">
      <c r="A2057">
        <v>184</v>
      </c>
      <c r="B2057">
        <v>19940</v>
      </c>
      <c r="C2057" t="s">
        <v>5902</v>
      </c>
      <c r="D2057" t="s">
        <v>4673</v>
      </c>
      <c r="E2057" t="s">
        <v>3665</v>
      </c>
      <c r="F2057" t="s">
        <v>3735</v>
      </c>
      <c r="G2057">
        <v>4</v>
      </c>
      <c r="H2057">
        <v>0</v>
      </c>
      <c r="I2057" t="s">
        <v>5006</v>
      </c>
      <c r="J2057" t="s">
        <v>5903</v>
      </c>
      <c r="M2057" t="s">
        <v>5904</v>
      </c>
      <c r="N2057">
        <v>163925</v>
      </c>
      <c r="O2057" t="b">
        <v>0</v>
      </c>
      <c r="P2057">
        <v>24384</v>
      </c>
      <c r="Q2057" t="s">
        <v>6044</v>
      </c>
      <c r="R2057" t="s">
        <v>3739</v>
      </c>
      <c r="S2057" t="s">
        <v>3740</v>
      </c>
      <c r="T2057" t="s">
        <v>130</v>
      </c>
      <c r="U2057">
        <v>19157492</v>
      </c>
      <c r="V2057" t="s">
        <v>3744</v>
      </c>
      <c r="AB2057" t="s">
        <v>130</v>
      </c>
      <c r="AC2057" t="s">
        <v>125</v>
      </c>
      <c r="AD2057" t="s">
        <v>125</v>
      </c>
      <c r="AE2057" t="s">
        <v>125</v>
      </c>
      <c r="AF2057" t="s">
        <v>125</v>
      </c>
      <c r="AG2057" t="s">
        <v>130</v>
      </c>
    </row>
    <row r="2058" spans="1:33" x14ac:dyDescent="0.2">
      <c r="A2058">
        <v>184</v>
      </c>
      <c r="B2058">
        <v>19940</v>
      </c>
      <c r="C2058" t="s">
        <v>5902</v>
      </c>
      <c r="D2058" t="s">
        <v>4673</v>
      </c>
      <c r="E2058" t="s">
        <v>3665</v>
      </c>
      <c r="F2058" t="s">
        <v>3735</v>
      </c>
      <c r="G2058">
        <v>4</v>
      </c>
      <c r="H2058">
        <v>0</v>
      </c>
      <c r="I2058" t="s">
        <v>5006</v>
      </c>
      <c r="J2058" t="s">
        <v>5903</v>
      </c>
      <c r="M2058" t="s">
        <v>5904</v>
      </c>
      <c r="N2058">
        <v>163923</v>
      </c>
      <c r="O2058" t="b">
        <v>0</v>
      </c>
      <c r="P2058">
        <v>24382</v>
      </c>
      <c r="Q2058" t="s">
        <v>6045</v>
      </c>
      <c r="R2058" t="s">
        <v>3739</v>
      </c>
      <c r="S2058" t="s">
        <v>3740</v>
      </c>
      <c r="T2058" t="s">
        <v>130</v>
      </c>
      <c r="U2058">
        <v>19157461</v>
      </c>
      <c r="V2058" t="s">
        <v>3744</v>
      </c>
      <c r="AB2058" t="s">
        <v>130</v>
      </c>
      <c r="AC2058" t="s">
        <v>125</v>
      </c>
      <c r="AD2058" t="s">
        <v>125</v>
      </c>
      <c r="AE2058" t="s">
        <v>125</v>
      </c>
      <c r="AF2058" t="s">
        <v>125</v>
      </c>
      <c r="AG2058" t="s">
        <v>130</v>
      </c>
    </row>
    <row r="2059" spans="1:33" x14ac:dyDescent="0.2">
      <c r="A2059">
        <v>184</v>
      </c>
      <c r="B2059">
        <v>19940</v>
      </c>
      <c r="C2059" t="s">
        <v>5902</v>
      </c>
      <c r="D2059" t="s">
        <v>4673</v>
      </c>
      <c r="E2059" t="s">
        <v>3665</v>
      </c>
      <c r="F2059" t="s">
        <v>3735</v>
      </c>
      <c r="G2059">
        <v>4</v>
      </c>
      <c r="H2059">
        <v>0</v>
      </c>
      <c r="I2059" t="s">
        <v>5006</v>
      </c>
      <c r="J2059" t="s">
        <v>5903</v>
      </c>
      <c r="M2059" t="s">
        <v>5904</v>
      </c>
      <c r="N2059">
        <v>163927</v>
      </c>
      <c r="O2059" t="b">
        <v>0</v>
      </c>
      <c r="P2059">
        <v>24386</v>
      </c>
      <c r="Q2059" t="s">
        <v>6046</v>
      </c>
      <c r="R2059" t="s">
        <v>3739</v>
      </c>
      <c r="S2059" t="s">
        <v>3740</v>
      </c>
      <c r="T2059" t="s">
        <v>130</v>
      </c>
      <c r="U2059">
        <v>19157502</v>
      </c>
      <c r="V2059" t="s">
        <v>5163</v>
      </c>
      <c r="X2059">
        <v>45</v>
      </c>
      <c r="Z2059">
        <v>55</v>
      </c>
      <c r="AB2059" t="s">
        <v>130</v>
      </c>
      <c r="AC2059" t="s">
        <v>125</v>
      </c>
      <c r="AD2059" t="s">
        <v>125</v>
      </c>
      <c r="AE2059" t="s">
        <v>125</v>
      </c>
      <c r="AF2059" t="s">
        <v>125</v>
      </c>
      <c r="AG2059" t="s">
        <v>130</v>
      </c>
    </row>
    <row r="2060" spans="1:33" x14ac:dyDescent="0.2">
      <c r="A2060">
        <v>184</v>
      </c>
      <c r="B2060">
        <v>19940</v>
      </c>
      <c r="C2060" t="s">
        <v>5902</v>
      </c>
      <c r="D2060" t="s">
        <v>4673</v>
      </c>
      <c r="E2060" t="s">
        <v>3665</v>
      </c>
      <c r="F2060" t="s">
        <v>3735</v>
      </c>
      <c r="G2060">
        <v>4</v>
      </c>
      <c r="H2060">
        <v>0</v>
      </c>
      <c r="I2060" t="s">
        <v>5006</v>
      </c>
      <c r="J2060" t="s">
        <v>5903</v>
      </c>
      <c r="M2060" t="s">
        <v>5904</v>
      </c>
      <c r="N2060">
        <v>163936</v>
      </c>
      <c r="O2060" t="b">
        <v>0</v>
      </c>
      <c r="P2060">
        <v>24395</v>
      </c>
      <c r="Q2060" t="s">
        <v>6047</v>
      </c>
      <c r="R2060" t="s">
        <v>3739</v>
      </c>
      <c r="S2060" t="s">
        <v>3740</v>
      </c>
      <c r="T2060" t="s">
        <v>130</v>
      </c>
      <c r="U2060">
        <v>19157914</v>
      </c>
      <c r="V2060" t="s">
        <v>5269</v>
      </c>
      <c r="X2060">
        <v>0</v>
      </c>
      <c r="Z2060">
        <v>150</v>
      </c>
      <c r="AB2060" t="s">
        <v>130</v>
      </c>
      <c r="AC2060" t="s">
        <v>125</v>
      </c>
      <c r="AD2060" t="s">
        <v>125</v>
      </c>
      <c r="AE2060" t="s">
        <v>125</v>
      </c>
      <c r="AF2060" t="s">
        <v>125</v>
      </c>
      <c r="AG2060" t="s">
        <v>130</v>
      </c>
    </row>
    <row r="2061" spans="1:33" x14ac:dyDescent="0.2">
      <c r="A2061">
        <v>184</v>
      </c>
      <c r="B2061">
        <v>19940</v>
      </c>
      <c r="C2061" t="s">
        <v>5902</v>
      </c>
      <c r="D2061" t="s">
        <v>4673</v>
      </c>
      <c r="E2061" t="s">
        <v>3665</v>
      </c>
      <c r="F2061" t="s">
        <v>3735</v>
      </c>
      <c r="G2061">
        <v>4</v>
      </c>
      <c r="H2061">
        <v>0</v>
      </c>
      <c r="I2061" t="s">
        <v>5006</v>
      </c>
      <c r="J2061" t="s">
        <v>5903</v>
      </c>
      <c r="M2061" t="s">
        <v>5904</v>
      </c>
      <c r="N2061">
        <v>163933</v>
      </c>
      <c r="O2061" t="b">
        <v>0</v>
      </c>
      <c r="P2061">
        <v>24392</v>
      </c>
      <c r="Q2061" t="s">
        <v>6048</v>
      </c>
      <c r="R2061" t="s">
        <v>3739</v>
      </c>
      <c r="S2061" t="s">
        <v>3740</v>
      </c>
      <c r="T2061" t="s">
        <v>130</v>
      </c>
      <c r="U2061">
        <v>19157740</v>
      </c>
      <c r="V2061" t="s">
        <v>3744</v>
      </c>
      <c r="AB2061" t="s">
        <v>130</v>
      </c>
      <c r="AC2061" t="s">
        <v>125</v>
      </c>
      <c r="AD2061" t="s">
        <v>125</v>
      </c>
      <c r="AE2061" t="s">
        <v>125</v>
      </c>
      <c r="AF2061" t="s">
        <v>125</v>
      </c>
      <c r="AG2061" t="s">
        <v>130</v>
      </c>
    </row>
    <row r="2062" spans="1:33" x14ac:dyDescent="0.2">
      <c r="A2062">
        <v>184</v>
      </c>
      <c r="B2062">
        <v>19940</v>
      </c>
      <c r="C2062" t="s">
        <v>5902</v>
      </c>
      <c r="D2062" t="s">
        <v>4673</v>
      </c>
      <c r="E2062" t="s">
        <v>3665</v>
      </c>
      <c r="F2062" t="s">
        <v>3735</v>
      </c>
      <c r="G2062">
        <v>4</v>
      </c>
      <c r="H2062">
        <v>0</v>
      </c>
      <c r="I2062" t="s">
        <v>5006</v>
      </c>
      <c r="J2062" t="s">
        <v>5903</v>
      </c>
      <c r="M2062" t="s">
        <v>5904</v>
      </c>
      <c r="N2062">
        <v>163931</v>
      </c>
      <c r="O2062" t="b">
        <v>0</v>
      </c>
      <c r="P2062">
        <v>24390</v>
      </c>
      <c r="Q2062" t="s">
        <v>6049</v>
      </c>
      <c r="R2062" t="s">
        <v>3739</v>
      </c>
      <c r="S2062" t="s">
        <v>3740</v>
      </c>
      <c r="T2062" t="s">
        <v>130</v>
      </c>
      <c r="U2062">
        <v>19157719</v>
      </c>
      <c r="V2062" t="s">
        <v>3744</v>
      </c>
      <c r="AB2062" t="s">
        <v>130</v>
      </c>
      <c r="AC2062" t="s">
        <v>125</v>
      </c>
      <c r="AD2062" t="s">
        <v>125</v>
      </c>
      <c r="AE2062" t="s">
        <v>125</v>
      </c>
      <c r="AF2062" t="s">
        <v>125</v>
      </c>
      <c r="AG2062" t="s">
        <v>130</v>
      </c>
    </row>
    <row r="2063" spans="1:33" x14ac:dyDescent="0.2">
      <c r="A2063">
        <v>184</v>
      </c>
      <c r="B2063">
        <v>19940</v>
      </c>
      <c r="C2063" t="s">
        <v>5902</v>
      </c>
      <c r="D2063" t="s">
        <v>4673</v>
      </c>
      <c r="E2063" t="s">
        <v>3665</v>
      </c>
      <c r="F2063" t="s">
        <v>3735</v>
      </c>
      <c r="G2063">
        <v>4</v>
      </c>
      <c r="H2063">
        <v>0</v>
      </c>
      <c r="I2063" t="s">
        <v>5006</v>
      </c>
      <c r="J2063" t="s">
        <v>5903</v>
      </c>
      <c r="M2063" t="s">
        <v>5904</v>
      </c>
      <c r="N2063">
        <v>163934</v>
      </c>
      <c r="O2063" t="b">
        <v>0</v>
      </c>
      <c r="P2063">
        <v>24394</v>
      </c>
      <c r="Q2063" t="s">
        <v>6050</v>
      </c>
      <c r="R2063" t="s">
        <v>3739</v>
      </c>
      <c r="S2063" t="s">
        <v>3740</v>
      </c>
      <c r="T2063" t="s">
        <v>130</v>
      </c>
      <c r="U2063">
        <v>19157768</v>
      </c>
      <c r="V2063" t="s">
        <v>5163</v>
      </c>
      <c r="X2063">
        <v>45</v>
      </c>
      <c r="Z2063">
        <v>55</v>
      </c>
      <c r="AB2063" t="s">
        <v>130</v>
      </c>
      <c r="AC2063" t="s">
        <v>125</v>
      </c>
      <c r="AD2063" t="s">
        <v>125</v>
      </c>
      <c r="AE2063" t="s">
        <v>125</v>
      </c>
      <c r="AF2063" t="s">
        <v>125</v>
      </c>
      <c r="AG2063" t="s">
        <v>130</v>
      </c>
    </row>
    <row r="2064" spans="1:33" x14ac:dyDescent="0.2">
      <c r="A2064">
        <v>184</v>
      </c>
      <c r="B2064">
        <v>19940</v>
      </c>
      <c r="C2064" t="s">
        <v>5902</v>
      </c>
      <c r="D2064" t="s">
        <v>4673</v>
      </c>
      <c r="E2064" t="s">
        <v>3665</v>
      </c>
      <c r="F2064" t="s">
        <v>3735</v>
      </c>
      <c r="G2064">
        <v>4</v>
      </c>
      <c r="H2064">
        <v>0</v>
      </c>
      <c r="I2064" t="s">
        <v>5006</v>
      </c>
      <c r="J2064" t="s">
        <v>5903</v>
      </c>
      <c r="M2064" t="s">
        <v>5904</v>
      </c>
      <c r="N2064">
        <v>163941</v>
      </c>
      <c r="O2064" t="b">
        <v>0</v>
      </c>
      <c r="P2064">
        <v>24402</v>
      </c>
      <c r="Q2064" t="s">
        <v>6051</v>
      </c>
      <c r="R2064" t="s">
        <v>3739</v>
      </c>
      <c r="S2064" t="s">
        <v>3740</v>
      </c>
      <c r="T2064" t="s">
        <v>130</v>
      </c>
      <c r="U2064">
        <v>19157957</v>
      </c>
      <c r="V2064" t="s">
        <v>5269</v>
      </c>
      <c r="X2064">
        <v>0</v>
      </c>
      <c r="Z2064">
        <v>150</v>
      </c>
      <c r="AB2064" t="s">
        <v>130</v>
      </c>
      <c r="AC2064" t="s">
        <v>125</v>
      </c>
      <c r="AD2064" t="s">
        <v>125</v>
      </c>
      <c r="AE2064" t="s">
        <v>125</v>
      </c>
      <c r="AF2064" t="s">
        <v>125</v>
      </c>
      <c r="AG2064" t="s">
        <v>130</v>
      </c>
    </row>
    <row r="2065" spans="1:36" x14ac:dyDescent="0.2">
      <c r="A2065">
        <v>184</v>
      </c>
      <c r="B2065">
        <v>19940</v>
      </c>
      <c r="C2065" t="s">
        <v>5902</v>
      </c>
      <c r="D2065" t="s">
        <v>4673</v>
      </c>
      <c r="E2065" t="s">
        <v>3665</v>
      </c>
      <c r="F2065" t="s">
        <v>3735</v>
      </c>
      <c r="G2065">
        <v>4</v>
      </c>
      <c r="H2065">
        <v>0</v>
      </c>
      <c r="I2065" t="s">
        <v>5006</v>
      </c>
      <c r="J2065" t="s">
        <v>5903</v>
      </c>
      <c r="M2065" t="s">
        <v>5904</v>
      </c>
      <c r="N2065">
        <v>163939</v>
      </c>
      <c r="O2065" t="b">
        <v>0</v>
      </c>
      <c r="P2065">
        <v>24399</v>
      </c>
      <c r="Q2065" t="s">
        <v>6052</v>
      </c>
      <c r="R2065" t="s">
        <v>3739</v>
      </c>
      <c r="S2065" t="s">
        <v>3740</v>
      </c>
      <c r="T2065" t="s">
        <v>130</v>
      </c>
      <c r="U2065">
        <v>19157947</v>
      </c>
      <c r="V2065" t="s">
        <v>3744</v>
      </c>
      <c r="AB2065" t="s">
        <v>130</v>
      </c>
      <c r="AC2065" t="s">
        <v>125</v>
      </c>
      <c r="AD2065" t="s">
        <v>125</v>
      </c>
      <c r="AE2065" t="s">
        <v>125</v>
      </c>
      <c r="AF2065" t="s">
        <v>125</v>
      </c>
      <c r="AG2065" t="s">
        <v>130</v>
      </c>
    </row>
    <row r="2066" spans="1:36" x14ac:dyDescent="0.2">
      <c r="A2066">
        <v>184</v>
      </c>
      <c r="B2066">
        <v>19940</v>
      </c>
      <c r="C2066" t="s">
        <v>5902</v>
      </c>
      <c r="D2066" t="s">
        <v>4673</v>
      </c>
      <c r="E2066" t="s">
        <v>3665</v>
      </c>
      <c r="F2066" t="s">
        <v>3735</v>
      </c>
      <c r="G2066">
        <v>4</v>
      </c>
      <c r="H2066">
        <v>0</v>
      </c>
      <c r="I2066" t="s">
        <v>5006</v>
      </c>
      <c r="J2066" t="s">
        <v>5903</v>
      </c>
      <c r="M2066" t="s">
        <v>5904</v>
      </c>
      <c r="N2066">
        <v>163938</v>
      </c>
      <c r="O2066" t="b">
        <v>0</v>
      </c>
      <c r="P2066">
        <v>24397</v>
      </c>
      <c r="Q2066" t="s">
        <v>6053</v>
      </c>
      <c r="R2066" t="s">
        <v>3739</v>
      </c>
      <c r="S2066" t="s">
        <v>3740</v>
      </c>
      <c r="T2066" t="s">
        <v>130</v>
      </c>
      <c r="U2066">
        <v>19157934</v>
      </c>
      <c r="V2066" t="s">
        <v>3744</v>
      </c>
      <c r="AB2066" t="s">
        <v>130</v>
      </c>
      <c r="AC2066" t="s">
        <v>125</v>
      </c>
      <c r="AD2066" t="s">
        <v>125</v>
      </c>
      <c r="AE2066" t="s">
        <v>125</v>
      </c>
      <c r="AF2066" t="s">
        <v>125</v>
      </c>
      <c r="AG2066" t="s">
        <v>130</v>
      </c>
    </row>
    <row r="2067" spans="1:36" x14ac:dyDescent="0.2">
      <c r="A2067">
        <v>185</v>
      </c>
      <c r="B2067">
        <v>19943</v>
      </c>
      <c r="C2067" t="s">
        <v>6054</v>
      </c>
      <c r="D2067" t="s">
        <v>3472</v>
      </c>
      <c r="E2067" t="s">
        <v>3665</v>
      </c>
      <c r="F2067" t="s">
        <v>4214</v>
      </c>
      <c r="G2067">
        <v>0</v>
      </c>
      <c r="H2067">
        <v>0</v>
      </c>
      <c r="I2067" t="s">
        <v>3667</v>
      </c>
      <c r="J2067" t="s">
        <v>3667</v>
      </c>
      <c r="M2067" t="s">
        <v>5904</v>
      </c>
      <c r="N2067">
        <v>164201</v>
      </c>
      <c r="O2067" t="b">
        <v>0</v>
      </c>
      <c r="P2067">
        <v>24576</v>
      </c>
      <c r="Q2067" t="s">
        <v>6055</v>
      </c>
      <c r="R2067" t="s">
        <v>3671</v>
      </c>
      <c r="S2067" t="s">
        <v>3672</v>
      </c>
      <c r="T2067" t="s">
        <v>125</v>
      </c>
      <c r="U2067">
        <v>19182729</v>
      </c>
      <c r="V2067" t="s">
        <v>3673</v>
      </c>
      <c r="W2067" t="s">
        <v>6056</v>
      </c>
      <c r="AB2067" t="s">
        <v>130</v>
      </c>
      <c r="AC2067" t="s">
        <v>130</v>
      </c>
      <c r="AD2067" t="s">
        <v>125</v>
      </c>
      <c r="AE2067" t="s">
        <v>125</v>
      </c>
      <c r="AF2067" t="s">
        <v>130</v>
      </c>
      <c r="AG2067" t="s">
        <v>130</v>
      </c>
      <c r="AJ2067" t="s">
        <v>3719</v>
      </c>
    </row>
    <row r="2068" spans="1:36" x14ac:dyDescent="0.2">
      <c r="A2068">
        <v>186</v>
      </c>
      <c r="B2068">
        <v>19948</v>
      </c>
      <c r="C2068" t="s">
        <v>6057</v>
      </c>
      <c r="D2068" t="s">
        <v>4673</v>
      </c>
      <c r="E2068" t="s">
        <v>3665</v>
      </c>
      <c r="F2068" t="s">
        <v>3735</v>
      </c>
      <c r="G2068">
        <v>1</v>
      </c>
      <c r="H2068">
        <v>0</v>
      </c>
      <c r="I2068" t="s">
        <v>751</v>
      </c>
      <c r="J2068" t="s">
        <v>1251</v>
      </c>
      <c r="M2068" t="s">
        <v>5904</v>
      </c>
      <c r="N2068">
        <v>163976</v>
      </c>
      <c r="O2068" t="b">
        <v>0</v>
      </c>
      <c r="P2068">
        <v>24425</v>
      </c>
      <c r="Q2068" t="s">
        <v>6058</v>
      </c>
      <c r="R2068" t="s">
        <v>3739</v>
      </c>
      <c r="S2068" t="s">
        <v>3740</v>
      </c>
      <c r="T2068" t="s">
        <v>130</v>
      </c>
      <c r="U2068">
        <v>19159796</v>
      </c>
      <c r="V2068" t="s">
        <v>3802</v>
      </c>
      <c r="AB2068" t="s">
        <v>130</v>
      </c>
      <c r="AC2068" t="s">
        <v>125</v>
      </c>
      <c r="AD2068" t="s">
        <v>125</v>
      </c>
      <c r="AE2068" t="s">
        <v>125</v>
      </c>
      <c r="AF2068" t="s">
        <v>125</v>
      </c>
      <c r="AG2068" t="s">
        <v>130</v>
      </c>
    </row>
    <row r="2069" spans="1:36" x14ac:dyDescent="0.2">
      <c r="A2069">
        <v>186</v>
      </c>
      <c r="B2069">
        <v>19948</v>
      </c>
      <c r="C2069" t="s">
        <v>6057</v>
      </c>
      <c r="D2069" t="s">
        <v>4673</v>
      </c>
      <c r="E2069" t="s">
        <v>3665</v>
      </c>
      <c r="F2069" t="s">
        <v>3735</v>
      </c>
      <c r="G2069">
        <v>1</v>
      </c>
      <c r="H2069">
        <v>0</v>
      </c>
      <c r="I2069" t="s">
        <v>751</v>
      </c>
      <c r="J2069" t="s">
        <v>1251</v>
      </c>
      <c r="M2069" t="s">
        <v>5904</v>
      </c>
      <c r="N2069">
        <v>163975</v>
      </c>
      <c r="O2069" t="b">
        <v>0</v>
      </c>
      <c r="P2069">
        <v>24424</v>
      </c>
      <c r="Q2069" t="s">
        <v>6059</v>
      </c>
      <c r="R2069" t="s">
        <v>3739</v>
      </c>
      <c r="S2069" t="s">
        <v>3740</v>
      </c>
      <c r="T2069" t="s">
        <v>130</v>
      </c>
      <c r="U2069">
        <v>19159025</v>
      </c>
      <c r="V2069" t="s">
        <v>3802</v>
      </c>
      <c r="AB2069" t="s">
        <v>130</v>
      </c>
      <c r="AC2069" t="s">
        <v>125</v>
      </c>
      <c r="AD2069" t="s">
        <v>125</v>
      </c>
      <c r="AE2069" t="s">
        <v>125</v>
      </c>
      <c r="AF2069" t="s">
        <v>125</v>
      </c>
      <c r="AG2069" t="s">
        <v>130</v>
      </c>
    </row>
    <row r="2070" spans="1:36" x14ac:dyDescent="0.2">
      <c r="A2070">
        <v>186</v>
      </c>
      <c r="B2070">
        <v>19948</v>
      </c>
      <c r="C2070" t="s">
        <v>6057</v>
      </c>
      <c r="D2070" t="s">
        <v>4673</v>
      </c>
      <c r="E2070" t="s">
        <v>3665</v>
      </c>
      <c r="F2070" t="s">
        <v>3735</v>
      </c>
      <c r="G2070">
        <v>1</v>
      </c>
      <c r="H2070">
        <v>0</v>
      </c>
      <c r="I2070" t="s">
        <v>751</v>
      </c>
      <c r="J2070" t="s">
        <v>1251</v>
      </c>
      <c r="M2070" t="s">
        <v>5904</v>
      </c>
      <c r="N2070">
        <v>163958</v>
      </c>
      <c r="O2070" t="b">
        <v>0</v>
      </c>
      <c r="P2070">
        <v>24419</v>
      </c>
      <c r="Q2070" t="s">
        <v>6060</v>
      </c>
      <c r="R2070" t="s">
        <v>3739</v>
      </c>
      <c r="S2070" t="s">
        <v>3740</v>
      </c>
      <c r="T2070" t="s">
        <v>130</v>
      </c>
      <c r="U2070">
        <v>19158533</v>
      </c>
      <c r="V2070" t="s">
        <v>3802</v>
      </c>
      <c r="AB2070" t="s">
        <v>130</v>
      </c>
      <c r="AC2070" t="s">
        <v>125</v>
      </c>
      <c r="AD2070" t="s">
        <v>125</v>
      </c>
      <c r="AE2070" t="s">
        <v>125</v>
      </c>
      <c r="AF2070" t="s">
        <v>125</v>
      </c>
      <c r="AG2070" t="s">
        <v>130</v>
      </c>
    </row>
    <row r="2071" spans="1:36" x14ac:dyDescent="0.2">
      <c r="A2071">
        <v>186</v>
      </c>
      <c r="B2071">
        <v>19948</v>
      </c>
      <c r="C2071" t="s">
        <v>6057</v>
      </c>
      <c r="D2071" t="s">
        <v>4673</v>
      </c>
      <c r="E2071" t="s">
        <v>3665</v>
      </c>
      <c r="F2071" t="s">
        <v>3735</v>
      </c>
      <c r="G2071">
        <v>1</v>
      </c>
      <c r="H2071">
        <v>0</v>
      </c>
      <c r="I2071" t="s">
        <v>751</v>
      </c>
      <c r="J2071" t="s">
        <v>1251</v>
      </c>
      <c r="M2071" t="s">
        <v>5904</v>
      </c>
      <c r="N2071">
        <v>163960</v>
      </c>
      <c r="O2071" t="b">
        <v>0</v>
      </c>
      <c r="P2071">
        <v>24421</v>
      </c>
      <c r="Q2071" t="s">
        <v>6061</v>
      </c>
      <c r="R2071" t="s">
        <v>3739</v>
      </c>
      <c r="S2071" t="s">
        <v>3740</v>
      </c>
      <c r="T2071" t="s">
        <v>130</v>
      </c>
      <c r="U2071">
        <v>19158825</v>
      </c>
      <c r="V2071" t="s">
        <v>3802</v>
      </c>
      <c r="AB2071" t="s">
        <v>130</v>
      </c>
      <c r="AC2071" t="s">
        <v>125</v>
      </c>
      <c r="AD2071" t="s">
        <v>125</v>
      </c>
      <c r="AE2071" t="s">
        <v>125</v>
      </c>
      <c r="AF2071" t="s">
        <v>125</v>
      </c>
      <c r="AG2071" t="s">
        <v>130</v>
      </c>
    </row>
    <row r="2072" spans="1:36" x14ac:dyDescent="0.2">
      <c r="A2072">
        <v>186</v>
      </c>
      <c r="B2072">
        <v>19948</v>
      </c>
      <c r="C2072" t="s">
        <v>6057</v>
      </c>
      <c r="D2072" t="s">
        <v>4673</v>
      </c>
      <c r="E2072" t="s">
        <v>3665</v>
      </c>
      <c r="F2072" t="s">
        <v>3735</v>
      </c>
      <c r="G2072">
        <v>1</v>
      </c>
      <c r="H2072">
        <v>0</v>
      </c>
      <c r="I2072" t="s">
        <v>751</v>
      </c>
      <c r="J2072" t="s">
        <v>1251</v>
      </c>
      <c r="M2072" t="s">
        <v>5904</v>
      </c>
      <c r="N2072">
        <v>163955</v>
      </c>
      <c r="O2072" t="b">
        <v>0</v>
      </c>
      <c r="P2072">
        <v>24416</v>
      </c>
      <c r="Q2072" t="s">
        <v>6062</v>
      </c>
      <c r="R2072" t="s">
        <v>3739</v>
      </c>
      <c r="S2072" t="s">
        <v>3740</v>
      </c>
      <c r="T2072" t="s">
        <v>130</v>
      </c>
      <c r="U2072">
        <v>19158356</v>
      </c>
      <c r="V2072" t="s">
        <v>3802</v>
      </c>
      <c r="AB2072" t="s">
        <v>130</v>
      </c>
      <c r="AC2072" t="s">
        <v>125</v>
      </c>
      <c r="AD2072" t="s">
        <v>125</v>
      </c>
      <c r="AE2072" t="s">
        <v>125</v>
      </c>
      <c r="AF2072" t="s">
        <v>125</v>
      </c>
      <c r="AG2072" t="s">
        <v>130</v>
      </c>
    </row>
    <row r="2073" spans="1:36" x14ac:dyDescent="0.2">
      <c r="A2073">
        <v>186</v>
      </c>
      <c r="B2073">
        <v>19948</v>
      </c>
      <c r="C2073" t="s">
        <v>6057</v>
      </c>
      <c r="D2073" t="s">
        <v>4673</v>
      </c>
      <c r="E2073" t="s">
        <v>3665</v>
      </c>
      <c r="F2073" t="s">
        <v>3735</v>
      </c>
      <c r="G2073">
        <v>1</v>
      </c>
      <c r="H2073">
        <v>0</v>
      </c>
      <c r="I2073" t="s">
        <v>751</v>
      </c>
      <c r="J2073" t="s">
        <v>1251</v>
      </c>
      <c r="M2073" t="s">
        <v>5904</v>
      </c>
      <c r="N2073">
        <v>163952</v>
      </c>
      <c r="O2073" t="b">
        <v>0</v>
      </c>
      <c r="P2073">
        <v>24413</v>
      </c>
      <c r="Q2073" t="s">
        <v>6063</v>
      </c>
      <c r="R2073" t="s">
        <v>3739</v>
      </c>
      <c r="S2073" t="s">
        <v>3740</v>
      </c>
      <c r="T2073" t="s">
        <v>130</v>
      </c>
      <c r="U2073">
        <v>19158351</v>
      </c>
      <c r="V2073" t="s">
        <v>3802</v>
      </c>
      <c r="AB2073" t="s">
        <v>130</v>
      </c>
      <c r="AC2073" t="s">
        <v>125</v>
      </c>
      <c r="AD2073" t="s">
        <v>125</v>
      </c>
      <c r="AE2073" t="s">
        <v>125</v>
      </c>
      <c r="AF2073" t="s">
        <v>125</v>
      </c>
      <c r="AG2073" t="s">
        <v>130</v>
      </c>
    </row>
    <row r="2074" spans="1:36" x14ac:dyDescent="0.2">
      <c r="A2074">
        <v>186</v>
      </c>
      <c r="B2074">
        <v>19948</v>
      </c>
      <c r="C2074" t="s">
        <v>6057</v>
      </c>
      <c r="D2074" t="s">
        <v>4673</v>
      </c>
      <c r="E2074" t="s">
        <v>3665</v>
      </c>
      <c r="F2074" t="s">
        <v>3735</v>
      </c>
      <c r="G2074">
        <v>1</v>
      </c>
      <c r="H2074">
        <v>0</v>
      </c>
      <c r="I2074" t="s">
        <v>751</v>
      </c>
      <c r="J2074" t="s">
        <v>1251</v>
      </c>
      <c r="M2074" t="s">
        <v>5904</v>
      </c>
      <c r="N2074">
        <v>163957</v>
      </c>
      <c r="O2074" t="b">
        <v>0</v>
      </c>
      <c r="P2074">
        <v>24418</v>
      </c>
      <c r="Q2074" t="s">
        <v>6064</v>
      </c>
      <c r="R2074" t="s">
        <v>3739</v>
      </c>
      <c r="S2074" t="s">
        <v>3740</v>
      </c>
      <c r="T2074" t="s">
        <v>130</v>
      </c>
      <c r="U2074">
        <v>19158393</v>
      </c>
      <c r="V2074" t="s">
        <v>3802</v>
      </c>
      <c r="AB2074" t="s">
        <v>130</v>
      </c>
      <c r="AC2074" t="s">
        <v>125</v>
      </c>
      <c r="AD2074" t="s">
        <v>125</v>
      </c>
      <c r="AE2074" t="s">
        <v>125</v>
      </c>
      <c r="AF2074" t="s">
        <v>125</v>
      </c>
      <c r="AG2074" t="s">
        <v>130</v>
      </c>
    </row>
    <row r="2075" spans="1:36" x14ac:dyDescent="0.2">
      <c r="A2075">
        <v>186</v>
      </c>
      <c r="B2075">
        <v>19948</v>
      </c>
      <c r="C2075" t="s">
        <v>6057</v>
      </c>
      <c r="D2075" t="s">
        <v>4673</v>
      </c>
      <c r="E2075" t="s">
        <v>3665</v>
      </c>
      <c r="F2075" t="s">
        <v>3735</v>
      </c>
      <c r="G2075">
        <v>1</v>
      </c>
      <c r="H2075">
        <v>0</v>
      </c>
      <c r="I2075" t="s">
        <v>751</v>
      </c>
      <c r="J2075" t="s">
        <v>1251</v>
      </c>
      <c r="M2075" t="s">
        <v>5904</v>
      </c>
      <c r="N2075">
        <v>163950</v>
      </c>
      <c r="O2075" t="b">
        <v>0</v>
      </c>
      <c r="P2075">
        <v>24412</v>
      </c>
      <c r="Q2075" t="s">
        <v>6065</v>
      </c>
      <c r="R2075" t="s">
        <v>3739</v>
      </c>
      <c r="S2075" t="s">
        <v>3740</v>
      </c>
      <c r="T2075" t="s">
        <v>130</v>
      </c>
      <c r="U2075">
        <v>19158346</v>
      </c>
      <c r="V2075" t="s">
        <v>3802</v>
      </c>
      <c r="AB2075" t="s">
        <v>130</v>
      </c>
      <c r="AC2075" t="s">
        <v>125</v>
      </c>
      <c r="AD2075" t="s">
        <v>125</v>
      </c>
      <c r="AE2075" t="s">
        <v>125</v>
      </c>
      <c r="AF2075" t="s">
        <v>125</v>
      </c>
      <c r="AG2075" t="s">
        <v>130</v>
      </c>
    </row>
    <row r="2076" spans="1:36" x14ac:dyDescent="0.2">
      <c r="A2076">
        <v>186</v>
      </c>
      <c r="B2076">
        <v>19948</v>
      </c>
      <c r="C2076" t="s">
        <v>6057</v>
      </c>
      <c r="D2076" t="s">
        <v>4673</v>
      </c>
      <c r="E2076" t="s">
        <v>3665</v>
      </c>
      <c r="F2076" t="s">
        <v>3735</v>
      </c>
      <c r="G2076">
        <v>1</v>
      </c>
      <c r="H2076">
        <v>0</v>
      </c>
      <c r="I2076" t="s">
        <v>751</v>
      </c>
      <c r="J2076" t="s">
        <v>1251</v>
      </c>
      <c r="M2076" t="s">
        <v>5904</v>
      </c>
      <c r="N2076">
        <v>163949</v>
      </c>
      <c r="O2076" t="b">
        <v>0</v>
      </c>
      <c r="P2076">
        <v>24410</v>
      </c>
      <c r="Q2076" t="s">
        <v>6066</v>
      </c>
      <c r="R2076" t="s">
        <v>3739</v>
      </c>
      <c r="S2076" t="s">
        <v>3740</v>
      </c>
      <c r="T2076" t="s">
        <v>130</v>
      </c>
      <c r="U2076">
        <v>19158263</v>
      </c>
      <c r="V2076" t="s">
        <v>3802</v>
      </c>
      <c r="AB2076" t="s">
        <v>130</v>
      </c>
      <c r="AC2076" t="s">
        <v>125</v>
      </c>
      <c r="AD2076" t="s">
        <v>125</v>
      </c>
      <c r="AE2076" t="s">
        <v>125</v>
      </c>
      <c r="AF2076" t="s">
        <v>125</v>
      </c>
      <c r="AG2076" t="s">
        <v>130</v>
      </c>
    </row>
    <row r="2077" spans="1:36" x14ac:dyDescent="0.2">
      <c r="A2077">
        <v>186</v>
      </c>
      <c r="B2077">
        <v>19948</v>
      </c>
      <c r="C2077" t="s">
        <v>6057</v>
      </c>
      <c r="D2077" t="s">
        <v>4673</v>
      </c>
      <c r="E2077" t="s">
        <v>3665</v>
      </c>
      <c r="F2077" t="s">
        <v>3735</v>
      </c>
      <c r="G2077">
        <v>1</v>
      </c>
      <c r="H2077">
        <v>0</v>
      </c>
      <c r="I2077" t="s">
        <v>751</v>
      </c>
      <c r="J2077" t="s">
        <v>1251</v>
      </c>
      <c r="M2077" t="s">
        <v>5904</v>
      </c>
      <c r="N2077">
        <v>163962</v>
      </c>
      <c r="O2077" t="b">
        <v>0</v>
      </c>
      <c r="P2077">
        <v>24423</v>
      </c>
      <c r="Q2077" t="s">
        <v>6067</v>
      </c>
      <c r="R2077" t="s">
        <v>3739</v>
      </c>
      <c r="S2077" t="s">
        <v>3740</v>
      </c>
      <c r="T2077" t="s">
        <v>130</v>
      </c>
      <c r="U2077">
        <v>19158830</v>
      </c>
      <c r="V2077" t="s">
        <v>3802</v>
      </c>
      <c r="AB2077" t="s">
        <v>130</v>
      </c>
      <c r="AC2077" t="s">
        <v>125</v>
      </c>
      <c r="AD2077" t="s">
        <v>125</v>
      </c>
      <c r="AE2077" t="s">
        <v>125</v>
      </c>
      <c r="AF2077" t="s">
        <v>125</v>
      </c>
      <c r="AG2077" t="s">
        <v>130</v>
      </c>
    </row>
    <row r="2078" spans="1:36" x14ac:dyDescent="0.2">
      <c r="A2078">
        <v>186</v>
      </c>
      <c r="B2078">
        <v>19948</v>
      </c>
      <c r="C2078" t="s">
        <v>6057</v>
      </c>
      <c r="D2078" t="s">
        <v>4673</v>
      </c>
      <c r="E2078" t="s">
        <v>3665</v>
      </c>
      <c r="F2078" t="s">
        <v>3735</v>
      </c>
      <c r="G2078">
        <v>1</v>
      </c>
      <c r="H2078">
        <v>0</v>
      </c>
      <c r="I2078" t="s">
        <v>751</v>
      </c>
      <c r="J2078" t="s">
        <v>1251</v>
      </c>
      <c r="M2078" t="s">
        <v>5904</v>
      </c>
      <c r="N2078">
        <v>163961</v>
      </c>
      <c r="O2078" t="b">
        <v>0</v>
      </c>
      <c r="P2078">
        <v>24422</v>
      </c>
      <c r="Q2078" t="s">
        <v>6068</v>
      </c>
      <c r="R2078" t="s">
        <v>3739</v>
      </c>
      <c r="S2078" t="s">
        <v>3740</v>
      </c>
      <c r="T2078" t="s">
        <v>130</v>
      </c>
      <c r="U2078">
        <v>19158826</v>
      </c>
      <c r="V2078" t="s">
        <v>3802</v>
      </c>
      <c r="AB2078" t="s">
        <v>130</v>
      </c>
      <c r="AC2078" t="s">
        <v>125</v>
      </c>
      <c r="AD2078" t="s">
        <v>125</v>
      </c>
      <c r="AE2078" t="s">
        <v>125</v>
      </c>
      <c r="AF2078" t="s">
        <v>125</v>
      </c>
      <c r="AG2078" t="s">
        <v>130</v>
      </c>
    </row>
    <row r="2079" spans="1:36" x14ac:dyDescent="0.2">
      <c r="A2079">
        <v>186</v>
      </c>
      <c r="B2079">
        <v>19948</v>
      </c>
      <c r="C2079" t="s">
        <v>6057</v>
      </c>
      <c r="D2079" t="s">
        <v>4673</v>
      </c>
      <c r="E2079" t="s">
        <v>3665</v>
      </c>
      <c r="F2079" t="s">
        <v>3735</v>
      </c>
      <c r="G2079">
        <v>1</v>
      </c>
      <c r="H2079">
        <v>0</v>
      </c>
      <c r="I2079" t="s">
        <v>751</v>
      </c>
      <c r="J2079" t="s">
        <v>1251</v>
      </c>
      <c r="M2079" t="s">
        <v>5904</v>
      </c>
      <c r="N2079">
        <v>163986</v>
      </c>
      <c r="O2079" t="b">
        <v>0</v>
      </c>
      <c r="P2079">
        <v>24436</v>
      </c>
      <c r="Q2079" t="s">
        <v>6069</v>
      </c>
      <c r="R2079" t="s">
        <v>3739</v>
      </c>
      <c r="S2079" t="s">
        <v>3740</v>
      </c>
      <c r="T2079" t="s">
        <v>130</v>
      </c>
      <c r="U2079">
        <v>19161240</v>
      </c>
      <c r="V2079" t="s">
        <v>6070</v>
      </c>
      <c r="X2079">
        <v>20</v>
      </c>
      <c r="Z2079">
        <v>100</v>
      </c>
      <c r="AB2079" t="s">
        <v>130</v>
      </c>
      <c r="AC2079" t="s">
        <v>125</v>
      </c>
      <c r="AD2079" t="s">
        <v>125</v>
      </c>
      <c r="AE2079" t="s">
        <v>125</v>
      </c>
      <c r="AF2079" t="s">
        <v>125</v>
      </c>
      <c r="AG2079" t="s">
        <v>130</v>
      </c>
    </row>
    <row r="2080" spans="1:36" x14ac:dyDescent="0.2">
      <c r="A2080">
        <v>186</v>
      </c>
      <c r="B2080">
        <v>19948</v>
      </c>
      <c r="C2080" t="s">
        <v>6057</v>
      </c>
      <c r="D2080" t="s">
        <v>4673</v>
      </c>
      <c r="E2080" t="s">
        <v>3665</v>
      </c>
      <c r="F2080" t="s">
        <v>3735</v>
      </c>
      <c r="G2080">
        <v>1</v>
      </c>
      <c r="H2080">
        <v>0</v>
      </c>
      <c r="I2080" t="s">
        <v>751</v>
      </c>
      <c r="J2080" t="s">
        <v>1251</v>
      </c>
      <c r="M2080" t="s">
        <v>5904</v>
      </c>
      <c r="N2080">
        <v>163981</v>
      </c>
      <c r="O2080" t="b">
        <v>0</v>
      </c>
      <c r="P2080">
        <v>24430</v>
      </c>
      <c r="Q2080" t="s">
        <v>6071</v>
      </c>
      <c r="R2080" t="s">
        <v>3739</v>
      </c>
      <c r="S2080" t="s">
        <v>3740</v>
      </c>
      <c r="T2080" t="s">
        <v>130</v>
      </c>
      <c r="U2080">
        <v>19160692</v>
      </c>
      <c r="V2080" t="s">
        <v>4929</v>
      </c>
      <c r="X2080">
        <v>0</v>
      </c>
      <c r="Z2080">
        <v>10</v>
      </c>
      <c r="AB2080" t="s">
        <v>130</v>
      </c>
      <c r="AC2080" t="s">
        <v>125</v>
      </c>
      <c r="AD2080" t="s">
        <v>125</v>
      </c>
      <c r="AE2080" t="s">
        <v>125</v>
      </c>
      <c r="AF2080" t="s">
        <v>125</v>
      </c>
      <c r="AG2080" t="s">
        <v>130</v>
      </c>
    </row>
    <row r="2081" spans="1:33" x14ac:dyDescent="0.2">
      <c r="A2081">
        <v>186</v>
      </c>
      <c r="B2081">
        <v>19948</v>
      </c>
      <c r="C2081" t="s">
        <v>6057</v>
      </c>
      <c r="D2081" t="s">
        <v>4673</v>
      </c>
      <c r="E2081" t="s">
        <v>3665</v>
      </c>
      <c r="F2081" t="s">
        <v>3735</v>
      </c>
      <c r="G2081">
        <v>1</v>
      </c>
      <c r="H2081">
        <v>0</v>
      </c>
      <c r="I2081" t="s">
        <v>751</v>
      </c>
      <c r="J2081" t="s">
        <v>1251</v>
      </c>
      <c r="M2081" t="s">
        <v>5904</v>
      </c>
      <c r="N2081">
        <v>163978</v>
      </c>
      <c r="O2081" t="b">
        <v>0</v>
      </c>
      <c r="P2081">
        <v>24427</v>
      </c>
      <c r="Q2081" t="s">
        <v>6072</v>
      </c>
      <c r="R2081" t="s">
        <v>3739</v>
      </c>
      <c r="S2081" t="s">
        <v>3740</v>
      </c>
      <c r="T2081" t="s">
        <v>130</v>
      </c>
      <c r="U2081">
        <v>19160420</v>
      </c>
      <c r="V2081" t="s">
        <v>3744</v>
      </c>
      <c r="AB2081" t="s">
        <v>130</v>
      </c>
      <c r="AC2081" t="s">
        <v>125</v>
      </c>
      <c r="AD2081" t="s">
        <v>125</v>
      </c>
      <c r="AE2081" t="s">
        <v>125</v>
      </c>
      <c r="AF2081" t="s">
        <v>125</v>
      </c>
      <c r="AG2081" t="s">
        <v>130</v>
      </c>
    </row>
    <row r="2082" spans="1:33" x14ac:dyDescent="0.2">
      <c r="A2082">
        <v>186</v>
      </c>
      <c r="B2082">
        <v>19948</v>
      </c>
      <c r="C2082" t="s">
        <v>6057</v>
      </c>
      <c r="D2082" t="s">
        <v>4673</v>
      </c>
      <c r="E2082" t="s">
        <v>3665</v>
      </c>
      <c r="F2082" t="s">
        <v>3735</v>
      </c>
      <c r="G2082">
        <v>1</v>
      </c>
      <c r="H2082">
        <v>0</v>
      </c>
      <c r="I2082" t="s">
        <v>751</v>
      </c>
      <c r="J2082" t="s">
        <v>1251</v>
      </c>
      <c r="M2082" t="s">
        <v>5904</v>
      </c>
      <c r="N2082">
        <v>163977</v>
      </c>
      <c r="O2082" t="b">
        <v>0</v>
      </c>
      <c r="P2082">
        <v>24426</v>
      </c>
      <c r="Q2082" t="s">
        <v>6073</v>
      </c>
      <c r="R2082" t="s">
        <v>3739</v>
      </c>
      <c r="S2082" t="s">
        <v>3740</v>
      </c>
      <c r="T2082" t="s">
        <v>130</v>
      </c>
      <c r="U2082">
        <v>19160274</v>
      </c>
      <c r="V2082" t="s">
        <v>3744</v>
      </c>
      <c r="AB2082" t="s">
        <v>130</v>
      </c>
      <c r="AC2082" t="s">
        <v>125</v>
      </c>
      <c r="AD2082" t="s">
        <v>125</v>
      </c>
      <c r="AE2082" t="s">
        <v>125</v>
      </c>
      <c r="AF2082" t="s">
        <v>125</v>
      </c>
      <c r="AG2082" t="s">
        <v>130</v>
      </c>
    </row>
    <row r="2083" spans="1:33" x14ac:dyDescent="0.2">
      <c r="A2083">
        <v>186</v>
      </c>
      <c r="B2083">
        <v>19948</v>
      </c>
      <c r="C2083" t="s">
        <v>6057</v>
      </c>
      <c r="D2083" t="s">
        <v>4673</v>
      </c>
      <c r="E2083" t="s">
        <v>3665</v>
      </c>
      <c r="F2083" t="s">
        <v>3735</v>
      </c>
      <c r="G2083">
        <v>1</v>
      </c>
      <c r="H2083">
        <v>0</v>
      </c>
      <c r="I2083" t="s">
        <v>751</v>
      </c>
      <c r="J2083" t="s">
        <v>1251</v>
      </c>
      <c r="M2083" t="s">
        <v>5904</v>
      </c>
      <c r="N2083">
        <v>163983</v>
      </c>
      <c r="O2083" t="b">
        <v>0</v>
      </c>
      <c r="P2083">
        <v>24433</v>
      </c>
      <c r="Q2083" t="s">
        <v>6074</v>
      </c>
      <c r="R2083" t="s">
        <v>3739</v>
      </c>
      <c r="S2083" t="s">
        <v>3740</v>
      </c>
      <c r="T2083" t="s">
        <v>130</v>
      </c>
      <c r="U2083">
        <v>19160991</v>
      </c>
      <c r="V2083" t="s">
        <v>3757</v>
      </c>
      <c r="X2083">
        <v>0</v>
      </c>
      <c r="Z2083">
        <v>5</v>
      </c>
      <c r="AB2083" t="s">
        <v>130</v>
      </c>
      <c r="AC2083" t="s">
        <v>125</v>
      </c>
      <c r="AD2083" t="s">
        <v>125</v>
      </c>
      <c r="AE2083" t="s">
        <v>125</v>
      </c>
      <c r="AF2083" t="s">
        <v>125</v>
      </c>
      <c r="AG2083" t="s">
        <v>130</v>
      </c>
    </row>
    <row r="2084" spans="1:33" x14ac:dyDescent="0.2">
      <c r="A2084">
        <v>186</v>
      </c>
      <c r="B2084">
        <v>19948</v>
      </c>
      <c r="C2084" t="s">
        <v>6057</v>
      </c>
      <c r="D2084" t="s">
        <v>4673</v>
      </c>
      <c r="E2084" t="s">
        <v>3665</v>
      </c>
      <c r="F2084" t="s">
        <v>3735</v>
      </c>
      <c r="G2084">
        <v>1</v>
      </c>
      <c r="H2084">
        <v>0</v>
      </c>
      <c r="I2084" t="s">
        <v>751</v>
      </c>
      <c r="J2084" t="s">
        <v>1251</v>
      </c>
      <c r="M2084" t="s">
        <v>5904</v>
      </c>
      <c r="N2084">
        <v>163984</v>
      </c>
      <c r="O2084" t="b">
        <v>0</v>
      </c>
      <c r="P2084">
        <v>24434</v>
      </c>
      <c r="Q2084" t="s">
        <v>6075</v>
      </c>
      <c r="R2084" t="s">
        <v>3739</v>
      </c>
      <c r="S2084" t="s">
        <v>3740</v>
      </c>
      <c r="T2084" t="s">
        <v>130</v>
      </c>
      <c r="U2084">
        <v>19161173</v>
      </c>
      <c r="V2084" t="s">
        <v>3757</v>
      </c>
      <c r="X2084">
        <v>0</v>
      </c>
      <c r="Z2084">
        <v>5</v>
      </c>
      <c r="AB2084" t="s">
        <v>130</v>
      </c>
      <c r="AC2084" t="s">
        <v>125</v>
      </c>
      <c r="AD2084" t="s">
        <v>125</v>
      </c>
      <c r="AE2084" t="s">
        <v>125</v>
      </c>
      <c r="AF2084" t="s">
        <v>125</v>
      </c>
      <c r="AG2084" t="s">
        <v>130</v>
      </c>
    </row>
    <row r="2085" spans="1:33" x14ac:dyDescent="0.2">
      <c r="A2085">
        <v>186</v>
      </c>
      <c r="B2085">
        <v>19948</v>
      </c>
      <c r="C2085" t="s">
        <v>6057</v>
      </c>
      <c r="D2085" t="s">
        <v>4673</v>
      </c>
      <c r="E2085" t="s">
        <v>3665</v>
      </c>
      <c r="F2085" t="s">
        <v>3735</v>
      </c>
      <c r="G2085">
        <v>1</v>
      </c>
      <c r="H2085">
        <v>0</v>
      </c>
      <c r="I2085" t="s">
        <v>751</v>
      </c>
      <c r="J2085" t="s">
        <v>1251</v>
      </c>
      <c r="M2085" t="s">
        <v>5904</v>
      </c>
      <c r="N2085">
        <v>163980</v>
      </c>
      <c r="O2085" t="b">
        <v>0</v>
      </c>
      <c r="P2085">
        <v>24429</v>
      </c>
      <c r="Q2085" t="s">
        <v>6076</v>
      </c>
      <c r="R2085" t="s">
        <v>3739</v>
      </c>
      <c r="S2085" t="s">
        <v>3740</v>
      </c>
      <c r="T2085" t="s">
        <v>130</v>
      </c>
      <c r="U2085">
        <v>19160652</v>
      </c>
      <c r="V2085" t="s">
        <v>6077</v>
      </c>
      <c r="X2085">
        <v>0</v>
      </c>
      <c r="Z2085">
        <v>10</v>
      </c>
      <c r="AB2085" t="s">
        <v>130</v>
      </c>
      <c r="AC2085" t="s">
        <v>125</v>
      </c>
      <c r="AD2085" t="s">
        <v>125</v>
      </c>
      <c r="AE2085" t="s">
        <v>125</v>
      </c>
      <c r="AF2085" t="s">
        <v>125</v>
      </c>
      <c r="AG2085" t="s">
        <v>130</v>
      </c>
    </row>
    <row r="2086" spans="1:33" x14ac:dyDescent="0.2">
      <c r="A2086">
        <v>186</v>
      </c>
      <c r="B2086">
        <v>19948</v>
      </c>
      <c r="C2086" t="s">
        <v>6057</v>
      </c>
      <c r="D2086" t="s">
        <v>4673</v>
      </c>
      <c r="E2086" t="s">
        <v>3665</v>
      </c>
      <c r="F2086" t="s">
        <v>3735</v>
      </c>
      <c r="G2086">
        <v>1</v>
      </c>
      <c r="H2086">
        <v>0</v>
      </c>
      <c r="I2086" t="s">
        <v>751</v>
      </c>
      <c r="J2086" t="s">
        <v>1251</v>
      </c>
      <c r="M2086" t="s">
        <v>5904</v>
      </c>
      <c r="N2086">
        <v>163982</v>
      </c>
      <c r="O2086" t="b">
        <v>0</v>
      </c>
      <c r="P2086">
        <v>24431</v>
      </c>
      <c r="Q2086" t="s">
        <v>6078</v>
      </c>
      <c r="R2086" t="s">
        <v>3739</v>
      </c>
      <c r="S2086" t="s">
        <v>3740</v>
      </c>
      <c r="T2086" t="s">
        <v>130</v>
      </c>
      <c r="U2086">
        <v>19160974</v>
      </c>
      <c r="V2086" t="s">
        <v>3757</v>
      </c>
      <c r="X2086">
        <v>0</v>
      </c>
      <c r="Z2086">
        <v>5</v>
      </c>
      <c r="AB2086" t="s">
        <v>130</v>
      </c>
      <c r="AC2086" t="s">
        <v>125</v>
      </c>
      <c r="AD2086" t="s">
        <v>125</v>
      </c>
      <c r="AE2086" t="s">
        <v>125</v>
      </c>
      <c r="AF2086" t="s">
        <v>125</v>
      </c>
      <c r="AG2086" t="s">
        <v>130</v>
      </c>
    </row>
    <row r="2087" spans="1:33" x14ac:dyDescent="0.2">
      <c r="A2087">
        <v>186</v>
      </c>
      <c r="B2087">
        <v>19948</v>
      </c>
      <c r="C2087" t="s">
        <v>6057</v>
      </c>
      <c r="D2087" t="s">
        <v>4673</v>
      </c>
      <c r="E2087" t="s">
        <v>3665</v>
      </c>
      <c r="F2087" t="s">
        <v>3735</v>
      </c>
      <c r="G2087">
        <v>1</v>
      </c>
      <c r="H2087">
        <v>0</v>
      </c>
      <c r="I2087" t="s">
        <v>751</v>
      </c>
      <c r="J2087" t="s">
        <v>1251</v>
      </c>
      <c r="M2087" t="s">
        <v>5904</v>
      </c>
      <c r="N2087">
        <v>163985</v>
      </c>
      <c r="O2087" t="b">
        <v>0</v>
      </c>
      <c r="P2087">
        <v>24435</v>
      </c>
      <c r="Q2087" t="s">
        <v>6079</v>
      </c>
      <c r="R2087" t="s">
        <v>3739</v>
      </c>
      <c r="S2087" t="s">
        <v>3740</v>
      </c>
      <c r="T2087" t="s">
        <v>130</v>
      </c>
      <c r="U2087">
        <v>19161216</v>
      </c>
      <c r="V2087" t="s">
        <v>3757</v>
      </c>
      <c r="X2087">
        <v>0</v>
      </c>
      <c r="Z2087">
        <v>5</v>
      </c>
      <c r="AB2087" t="s">
        <v>130</v>
      </c>
      <c r="AC2087" t="s">
        <v>125</v>
      </c>
      <c r="AD2087" t="s">
        <v>125</v>
      </c>
      <c r="AE2087" t="s">
        <v>125</v>
      </c>
      <c r="AF2087" t="s">
        <v>125</v>
      </c>
      <c r="AG2087" t="s">
        <v>130</v>
      </c>
    </row>
    <row r="2088" spans="1:33" x14ac:dyDescent="0.2">
      <c r="A2088">
        <v>186</v>
      </c>
      <c r="B2088">
        <v>19948</v>
      </c>
      <c r="C2088" t="s">
        <v>6057</v>
      </c>
      <c r="D2088" t="s">
        <v>4673</v>
      </c>
      <c r="E2088" t="s">
        <v>3665</v>
      </c>
      <c r="F2088" t="s">
        <v>3735</v>
      </c>
      <c r="G2088">
        <v>1</v>
      </c>
      <c r="H2088">
        <v>0</v>
      </c>
      <c r="I2088" t="s">
        <v>751</v>
      </c>
      <c r="J2088" t="s">
        <v>1251</v>
      </c>
      <c r="M2088" t="s">
        <v>5904</v>
      </c>
      <c r="N2088">
        <v>163979</v>
      </c>
      <c r="O2088" t="b">
        <v>0</v>
      </c>
      <c r="P2088">
        <v>24428</v>
      </c>
      <c r="Q2088" t="s">
        <v>6080</v>
      </c>
      <c r="R2088" t="s">
        <v>3739</v>
      </c>
      <c r="S2088" t="s">
        <v>3740</v>
      </c>
      <c r="T2088" t="s">
        <v>130</v>
      </c>
      <c r="U2088">
        <v>19160576</v>
      </c>
      <c r="V2088" t="s">
        <v>3817</v>
      </c>
      <c r="X2088">
        <v>50</v>
      </c>
      <c r="Z2088">
        <v>70</v>
      </c>
      <c r="AB2088" t="s">
        <v>130</v>
      </c>
      <c r="AC2088" t="s">
        <v>125</v>
      </c>
      <c r="AD2088" t="s">
        <v>125</v>
      </c>
      <c r="AE2088" t="s">
        <v>125</v>
      </c>
      <c r="AF2088" t="s">
        <v>125</v>
      </c>
      <c r="AG2088" t="s">
        <v>130</v>
      </c>
    </row>
    <row r="2089" spans="1:33" x14ac:dyDescent="0.2">
      <c r="A2089">
        <v>186</v>
      </c>
      <c r="B2089">
        <v>19948</v>
      </c>
      <c r="C2089" t="s">
        <v>6057</v>
      </c>
      <c r="D2089" t="s">
        <v>4673</v>
      </c>
      <c r="E2089" t="s">
        <v>3665</v>
      </c>
      <c r="F2089" t="s">
        <v>3735</v>
      </c>
      <c r="G2089">
        <v>1</v>
      </c>
      <c r="H2089">
        <v>0</v>
      </c>
      <c r="I2089" t="s">
        <v>751</v>
      </c>
      <c r="J2089" t="s">
        <v>1251</v>
      </c>
      <c r="M2089" t="s">
        <v>5904</v>
      </c>
      <c r="N2089">
        <v>163988</v>
      </c>
      <c r="O2089" t="b">
        <v>0</v>
      </c>
      <c r="P2089">
        <v>24439</v>
      </c>
      <c r="Q2089" t="s">
        <v>6081</v>
      </c>
      <c r="R2089" t="s">
        <v>3827</v>
      </c>
      <c r="S2089" t="s">
        <v>3828</v>
      </c>
      <c r="T2089" t="s">
        <v>125</v>
      </c>
      <c r="U2089">
        <v>19161356</v>
      </c>
      <c r="V2089" t="s">
        <v>6082</v>
      </c>
      <c r="X2089">
        <v>5</v>
      </c>
      <c r="Z2089">
        <v>10</v>
      </c>
      <c r="AB2089" t="s">
        <v>130</v>
      </c>
      <c r="AC2089" t="s">
        <v>125</v>
      </c>
      <c r="AD2089" t="s">
        <v>125</v>
      </c>
      <c r="AE2089" t="s">
        <v>125</v>
      </c>
      <c r="AF2089" t="s">
        <v>125</v>
      </c>
      <c r="AG2089" t="s">
        <v>130</v>
      </c>
    </row>
    <row r="2090" spans="1:33" x14ac:dyDescent="0.2">
      <c r="A2090">
        <v>186</v>
      </c>
      <c r="B2090">
        <v>19948</v>
      </c>
      <c r="C2090" t="s">
        <v>6057</v>
      </c>
      <c r="D2090" t="s">
        <v>4673</v>
      </c>
      <c r="E2090" t="s">
        <v>3665</v>
      </c>
      <c r="F2090" t="s">
        <v>3735</v>
      </c>
      <c r="G2090">
        <v>1</v>
      </c>
      <c r="H2090">
        <v>0</v>
      </c>
      <c r="I2090" t="s">
        <v>751</v>
      </c>
      <c r="J2090" t="s">
        <v>1251</v>
      </c>
      <c r="M2090" t="s">
        <v>5904</v>
      </c>
      <c r="N2090">
        <v>163987</v>
      </c>
      <c r="O2090" t="b">
        <v>0</v>
      </c>
      <c r="P2090">
        <v>24437</v>
      </c>
      <c r="Q2090" t="s">
        <v>6083</v>
      </c>
      <c r="R2090" t="s">
        <v>3739</v>
      </c>
      <c r="S2090" t="s">
        <v>3740</v>
      </c>
      <c r="T2090" t="s">
        <v>130</v>
      </c>
      <c r="U2090">
        <v>19161244</v>
      </c>
      <c r="V2090" t="s">
        <v>3759</v>
      </c>
      <c r="X2090">
        <v>0</v>
      </c>
      <c r="Z2090">
        <v>120</v>
      </c>
      <c r="AB2090" t="s">
        <v>130</v>
      </c>
      <c r="AC2090" t="s">
        <v>125</v>
      </c>
      <c r="AD2090" t="s">
        <v>125</v>
      </c>
      <c r="AE2090" t="s">
        <v>125</v>
      </c>
      <c r="AF2090" t="s">
        <v>125</v>
      </c>
      <c r="AG2090" t="s">
        <v>130</v>
      </c>
    </row>
    <row r="2091" spans="1:33" x14ac:dyDescent="0.2">
      <c r="A2091">
        <v>186</v>
      </c>
      <c r="B2091">
        <v>19948</v>
      </c>
      <c r="C2091" t="s">
        <v>6057</v>
      </c>
      <c r="D2091" t="s">
        <v>4673</v>
      </c>
      <c r="E2091" t="s">
        <v>3665</v>
      </c>
      <c r="F2091" t="s">
        <v>3735</v>
      </c>
      <c r="G2091">
        <v>1</v>
      </c>
      <c r="H2091">
        <v>0</v>
      </c>
      <c r="I2091" t="s">
        <v>751</v>
      </c>
      <c r="J2091" t="s">
        <v>1251</v>
      </c>
      <c r="M2091" t="s">
        <v>5904</v>
      </c>
      <c r="N2091">
        <v>163992</v>
      </c>
      <c r="O2091" t="b">
        <v>0</v>
      </c>
      <c r="P2091">
        <v>24442</v>
      </c>
      <c r="Q2091" t="s">
        <v>6084</v>
      </c>
      <c r="R2091" t="s">
        <v>3739</v>
      </c>
      <c r="S2091" t="s">
        <v>3740</v>
      </c>
      <c r="T2091" t="s">
        <v>130</v>
      </c>
      <c r="U2091">
        <v>19161435</v>
      </c>
      <c r="V2091" t="s">
        <v>4929</v>
      </c>
      <c r="X2091">
        <v>0</v>
      </c>
      <c r="Z2091">
        <v>100</v>
      </c>
      <c r="AB2091" t="s">
        <v>130</v>
      </c>
      <c r="AC2091" t="s">
        <v>125</v>
      </c>
      <c r="AD2091" t="s">
        <v>125</v>
      </c>
      <c r="AE2091" t="s">
        <v>125</v>
      </c>
      <c r="AF2091" t="s">
        <v>125</v>
      </c>
      <c r="AG2091" t="s">
        <v>130</v>
      </c>
    </row>
    <row r="2092" spans="1:33" x14ac:dyDescent="0.2">
      <c r="A2092">
        <v>186</v>
      </c>
      <c r="B2092">
        <v>19948</v>
      </c>
      <c r="C2092" t="s">
        <v>6057</v>
      </c>
      <c r="D2092" t="s">
        <v>4673</v>
      </c>
      <c r="E2092" t="s">
        <v>3665</v>
      </c>
      <c r="F2092" t="s">
        <v>3735</v>
      </c>
      <c r="G2092">
        <v>1</v>
      </c>
      <c r="H2092">
        <v>0</v>
      </c>
      <c r="I2092" t="s">
        <v>751</v>
      </c>
      <c r="J2092" t="s">
        <v>1251</v>
      </c>
      <c r="M2092" t="s">
        <v>5904</v>
      </c>
      <c r="N2092">
        <v>163991</v>
      </c>
      <c r="O2092" t="b">
        <v>0</v>
      </c>
      <c r="P2092">
        <v>24441</v>
      </c>
      <c r="Q2092" t="s">
        <v>6085</v>
      </c>
      <c r="R2092" t="s">
        <v>3739</v>
      </c>
      <c r="S2092" t="s">
        <v>3740</v>
      </c>
      <c r="T2092" t="s">
        <v>130</v>
      </c>
      <c r="U2092">
        <v>19161371</v>
      </c>
      <c r="V2092" t="s">
        <v>3744</v>
      </c>
      <c r="AB2092" t="s">
        <v>130</v>
      </c>
      <c r="AC2092" t="s">
        <v>125</v>
      </c>
      <c r="AD2092" t="s">
        <v>125</v>
      </c>
      <c r="AE2092" t="s">
        <v>125</v>
      </c>
      <c r="AF2092" t="s">
        <v>125</v>
      </c>
      <c r="AG2092" t="s">
        <v>130</v>
      </c>
    </row>
    <row r="2093" spans="1:33" x14ac:dyDescent="0.2">
      <c r="A2093">
        <v>186</v>
      </c>
      <c r="B2093">
        <v>19948</v>
      </c>
      <c r="C2093" t="s">
        <v>6057</v>
      </c>
      <c r="D2093" t="s">
        <v>4673</v>
      </c>
      <c r="E2093" t="s">
        <v>3665</v>
      </c>
      <c r="F2093" t="s">
        <v>3735</v>
      </c>
      <c r="G2093">
        <v>1</v>
      </c>
      <c r="H2093">
        <v>0</v>
      </c>
      <c r="I2093" t="s">
        <v>751</v>
      </c>
      <c r="J2093" t="s">
        <v>1251</v>
      </c>
      <c r="M2093" t="s">
        <v>5904</v>
      </c>
      <c r="N2093">
        <v>163990</v>
      </c>
      <c r="O2093" t="b">
        <v>0</v>
      </c>
      <c r="P2093">
        <v>24440</v>
      </c>
      <c r="Q2093" t="s">
        <v>6086</v>
      </c>
      <c r="R2093" t="s">
        <v>3739</v>
      </c>
      <c r="S2093" t="s">
        <v>3740</v>
      </c>
      <c r="T2093" t="s">
        <v>130</v>
      </c>
      <c r="U2093">
        <v>19161358</v>
      </c>
      <c r="V2093" t="s">
        <v>3744</v>
      </c>
      <c r="AB2093" t="s">
        <v>130</v>
      </c>
      <c r="AC2093" t="s">
        <v>125</v>
      </c>
      <c r="AD2093" t="s">
        <v>125</v>
      </c>
      <c r="AE2093" t="s">
        <v>125</v>
      </c>
      <c r="AF2093" t="s">
        <v>125</v>
      </c>
      <c r="AG2093" t="s">
        <v>130</v>
      </c>
    </row>
    <row r="2094" spans="1:33" x14ac:dyDescent="0.2">
      <c r="A2094">
        <v>186</v>
      </c>
      <c r="B2094">
        <v>19948</v>
      </c>
      <c r="C2094" t="s">
        <v>6057</v>
      </c>
      <c r="D2094" t="s">
        <v>4673</v>
      </c>
      <c r="E2094" t="s">
        <v>3665</v>
      </c>
      <c r="F2094" t="s">
        <v>3735</v>
      </c>
      <c r="G2094">
        <v>1</v>
      </c>
      <c r="H2094">
        <v>0</v>
      </c>
      <c r="I2094" t="s">
        <v>751</v>
      </c>
      <c r="J2094" t="s">
        <v>1251</v>
      </c>
      <c r="M2094" t="s">
        <v>5904</v>
      </c>
      <c r="N2094">
        <v>163997</v>
      </c>
      <c r="O2094" t="b">
        <v>0</v>
      </c>
      <c r="P2094">
        <v>24446</v>
      </c>
      <c r="Q2094" t="s">
        <v>6087</v>
      </c>
      <c r="R2094" t="s">
        <v>3739</v>
      </c>
      <c r="S2094" t="s">
        <v>3740</v>
      </c>
      <c r="T2094" t="s">
        <v>130</v>
      </c>
      <c r="U2094">
        <v>19161935</v>
      </c>
      <c r="V2094" t="s">
        <v>6088</v>
      </c>
      <c r="X2094">
        <v>3</v>
      </c>
      <c r="Z2094">
        <v>15</v>
      </c>
      <c r="AB2094" t="s">
        <v>130</v>
      </c>
      <c r="AC2094" t="s">
        <v>125</v>
      </c>
      <c r="AD2094" t="s">
        <v>125</v>
      </c>
      <c r="AE2094" t="s">
        <v>125</v>
      </c>
      <c r="AF2094" t="s">
        <v>125</v>
      </c>
      <c r="AG2094" t="s">
        <v>130</v>
      </c>
    </row>
    <row r="2095" spans="1:33" x14ac:dyDescent="0.2">
      <c r="A2095">
        <v>186</v>
      </c>
      <c r="B2095">
        <v>19948</v>
      </c>
      <c r="C2095" t="s">
        <v>6057</v>
      </c>
      <c r="D2095" t="s">
        <v>4673</v>
      </c>
      <c r="E2095" t="s">
        <v>3665</v>
      </c>
      <c r="F2095" t="s">
        <v>3735</v>
      </c>
      <c r="G2095">
        <v>1</v>
      </c>
      <c r="H2095">
        <v>0</v>
      </c>
      <c r="I2095" t="s">
        <v>751</v>
      </c>
      <c r="J2095" t="s">
        <v>1251</v>
      </c>
      <c r="M2095" t="s">
        <v>5904</v>
      </c>
      <c r="N2095">
        <v>163995</v>
      </c>
      <c r="O2095" t="b">
        <v>0</v>
      </c>
      <c r="P2095">
        <v>24445</v>
      </c>
      <c r="Q2095" t="s">
        <v>6089</v>
      </c>
      <c r="R2095" t="s">
        <v>3739</v>
      </c>
      <c r="S2095" t="s">
        <v>3740</v>
      </c>
      <c r="T2095" t="s">
        <v>130</v>
      </c>
      <c r="U2095">
        <v>19161683</v>
      </c>
      <c r="V2095" t="s">
        <v>5609</v>
      </c>
      <c r="X2095">
        <v>0</v>
      </c>
      <c r="Z2095">
        <v>60</v>
      </c>
      <c r="AB2095" t="s">
        <v>130</v>
      </c>
      <c r="AC2095" t="s">
        <v>125</v>
      </c>
      <c r="AD2095" t="s">
        <v>125</v>
      </c>
      <c r="AE2095" t="s">
        <v>125</v>
      </c>
      <c r="AF2095" t="s">
        <v>125</v>
      </c>
      <c r="AG2095" t="s">
        <v>130</v>
      </c>
    </row>
    <row r="2096" spans="1:33" x14ac:dyDescent="0.2">
      <c r="A2096">
        <v>186</v>
      </c>
      <c r="B2096">
        <v>19948</v>
      </c>
      <c r="C2096" t="s">
        <v>6057</v>
      </c>
      <c r="D2096" t="s">
        <v>4673</v>
      </c>
      <c r="E2096" t="s">
        <v>3665</v>
      </c>
      <c r="F2096" t="s">
        <v>3735</v>
      </c>
      <c r="G2096">
        <v>1</v>
      </c>
      <c r="H2096">
        <v>0</v>
      </c>
      <c r="I2096" t="s">
        <v>751</v>
      </c>
      <c r="J2096" t="s">
        <v>1251</v>
      </c>
      <c r="M2096" t="s">
        <v>5904</v>
      </c>
      <c r="N2096">
        <v>163994</v>
      </c>
      <c r="O2096" t="b">
        <v>0</v>
      </c>
      <c r="P2096">
        <v>24444</v>
      </c>
      <c r="Q2096" t="s">
        <v>6090</v>
      </c>
      <c r="R2096" t="s">
        <v>3739</v>
      </c>
      <c r="S2096" t="s">
        <v>3740</v>
      </c>
      <c r="T2096" t="s">
        <v>130</v>
      </c>
      <c r="U2096">
        <v>19161551</v>
      </c>
      <c r="V2096" t="s">
        <v>3744</v>
      </c>
      <c r="AB2096" t="s">
        <v>130</v>
      </c>
      <c r="AC2096" t="s">
        <v>125</v>
      </c>
      <c r="AD2096" t="s">
        <v>125</v>
      </c>
      <c r="AE2096" t="s">
        <v>125</v>
      </c>
      <c r="AF2096" t="s">
        <v>125</v>
      </c>
      <c r="AG2096" t="s">
        <v>130</v>
      </c>
    </row>
    <row r="2097" spans="1:33" x14ac:dyDescent="0.2">
      <c r="A2097">
        <v>186</v>
      </c>
      <c r="B2097">
        <v>19948</v>
      </c>
      <c r="C2097" t="s">
        <v>6057</v>
      </c>
      <c r="D2097" t="s">
        <v>4673</v>
      </c>
      <c r="E2097" t="s">
        <v>3665</v>
      </c>
      <c r="F2097" t="s">
        <v>3735</v>
      </c>
      <c r="G2097">
        <v>1</v>
      </c>
      <c r="H2097">
        <v>0</v>
      </c>
      <c r="I2097" t="s">
        <v>751</v>
      </c>
      <c r="J2097" t="s">
        <v>1251</v>
      </c>
      <c r="M2097" t="s">
        <v>5904</v>
      </c>
      <c r="N2097">
        <v>163993</v>
      </c>
      <c r="O2097" t="b">
        <v>0</v>
      </c>
      <c r="P2097">
        <v>24443</v>
      </c>
      <c r="Q2097" t="s">
        <v>6091</v>
      </c>
      <c r="R2097" t="s">
        <v>3739</v>
      </c>
      <c r="S2097" t="s">
        <v>3740</v>
      </c>
      <c r="T2097" t="s">
        <v>130</v>
      </c>
      <c r="U2097">
        <v>19161472</v>
      </c>
      <c r="V2097" t="s">
        <v>3744</v>
      </c>
      <c r="AB2097" t="s">
        <v>130</v>
      </c>
      <c r="AC2097" t="s">
        <v>125</v>
      </c>
      <c r="AD2097" t="s">
        <v>125</v>
      </c>
      <c r="AE2097" t="s">
        <v>125</v>
      </c>
      <c r="AF2097" t="s">
        <v>125</v>
      </c>
      <c r="AG2097" t="s">
        <v>130</v>
      </c>
    </row>
    <row r="2098" spans="1:33" x14ac:dyDescent="0.2">
      <c r="A2098">
        <v>186</v>
      </c>
      <c r="B2098">
        <v>19948</v>
      </c>
      <c r="C2098" t="s">
        <v>6057</v>
      </c>
      <c r="D2098" t="s">
        <v>4673</v>
      </c>
      <c r="E2098" t="s">
        <v>3665</v>
      </c>
      <c r="F2098" t="s">
        <v>3735</v>
      </c>
      <c r="G2098">
        <v>1</v>
      </c>
      <c r="H2098">
        <v>0</v>
      </c>
      <c r="I2098" t="s">
        <v>751</v>
      </c>
      <c r="J2098" t="s">
        <v>1251</v>
      </c>
      <c r="M2098" t="s">
        <v>5904</v>
      </c>
      <c r="N2098">
        <v>163999</v>
      </c>
      <c r="O2098" t="b">
        <v>0</v>
      </c>
      <c r="P2098">
        <v>24447</v>
      </c>
      <c r="Q2098" t="s">
        <v>6092</v>
      </c>
      <c r="R2098" t="s">
        <v>3739</v>
      </c>
      <c r="S2098" t="s">
        <v>3740</v>
      </c>
      <c r="T2098" t="s">
        <v>130</v>
      </c>
      <c r="U2098">
        <v>19162013</v>
      </c>
      <c r="V2098" t="s">
        <v>5209</v>
      </c>
      <c r="X2098">
        <v>0</v>
      </c>
      <c r="Z2098">
        <v>20</v>
      </c>
      <c r="AB2098" t="s">
        <v>130</v>
      </c>
      <c r="AC2098" t="s">
        <v>125</v>
      </c>
      <c r="AD2098" t="s">
        <v>125</v>
      </c>
      <c r="AE2098" t="s">
        <v>125</v>
      </c>
      <c r="AF2098" t="s">
        <v>125</v>
      </c>
      <c r="AG2098" t="s">
        <v>130</v>
      </c>
    </row>
    <row r="2099" spans="1:33" x14ac:dyDescent="0.2">
      <c r="A2099">
        <v>186</v>
      </c>
      <c r="B2099">
        <v>19948</v>
      </c>
      <c r="C2099" t="s">
        <v>6057</v>
      </c>
      <c r="D2099" t="s">
        <v>4673</v>
      </c>
      <c r="E2099" t="s">
        <v>3665</v>
      </c>
      <c r="F2099" t="s">
        <v>3735</v>
      </c>
      <c r="G2099">
        <v>1</v>
      </c>
      <c r="H2099">
        <v>0</v>
      </c>
      <c r="I2099" t="s">
        <v>751</v>
      </c>
      <c r="J2099" t="s">
        <v>1251</v>
      </c>
      <c r="M2099" t="s">
        <v>5904</v>
      </c>
      <c r="N2099">
        <v>164001</v>
      </c>
      <c r="O2099" t="b">
        <v>0</v>
      </c>
      <c r="P2099">
        <v>24449</v>
      </c>
      <c r="Q2099" t="s">
        <v>6093</v>
      </c>
      <c r="R2099" t="s">
        <v>3827</v>
      </c>
      <c r="S2099" t="s">
        <v>3828</v>
      </c>
      <c r="T2099" t="s">
        <v>125</v>
      </c>
      <c r="U2099">
        <v>19162144</v>
      </c>
      <c r="V2099" t="s">
        <v>3987</v>
      </c>
      <c r="X2099">
        <v>0.1666666716337204</v>
      </c>
      <c r="Z2099">
        <v>1</v>
      </c>
      <c r="AB2099" t="s">
        <v>130</v>
      </c>
      <c r="AC2099" t="s">
        <v>125</v>
      </c>
      <c r="AD2099" t="s">
        <v>125</v>
      </c>
      <c r="AE2099" t="s">
        <v>125</v>
      </c>
      <c r="AF2099" t="s">
        <v>125</v>
      </c>
      <c r="AG2099" t="s">
        <v>130</v>
      </c>
    </row>
    <row r="2100" spans="1:33" x14ac:dyDescent="0.2">
      <c r="A2100">
        <v>186</v>
      </c>
      <c r="B2100">
        <v>19948</v>
      </c>
      <c r="C2100" t="s">
        <v>6057</v>
      </c>
      <c r="D2100" t="s">
        <v>4673</v>
      </c>
      <c r="E2100" t="s">
        <v>3665</v>
      </c>
      <c r="F2100" t="s">
        <v>3735</v>
      </c>
      <c r="G2100">
        <v>1</v>
      </c>
      <c r="H2100">
        <v>0</v>
      </c>
      <c r="I2100" t="s">
        <v>751</v>
      </c>
      <c r="J2100" t="s">
        <v>1251</v>
      </c>
      <c r="M2100" t="s">
        <v>5904</v>
      </c>
      <c r="N2100">
        <v>164000</v>
      </c>
      <c r="O2100" t="b">
        <v>0</v>
      </c>
      <c r="P2100">
        <v>24448</v>
      </c>
      <c r="Q2100" t="s">
        <v>6094</v>
      </c>
      <c r="R2100" t="s">
        <v>3739</v>
      </c>
      <c r="S2100" t="s">
        <v>3740</v>
      </c>
      <c r="T2100" t="s">
        <v>130</v>
      </c>
      <c r="U2100">
        <v>19162019</v>
      </c>
      <c r="V2100" t="s">
        <v>3759</v>
      </c>
      <c r="X2100">
        <v>0</v>
      </c>
      <c r="Z2100">
        <v>120</v>
      </c>
      <c r="AB2100" t="s">
        <v>130</v>
      </c>
      <c r="AC2100" t="s">
        <v>125</v>
      </c>
      <c r="AD2100" t="s">
        <v>125</v>
      </c>
      <c r="AE2100" t="s">
        <v>125</v>
      </c>
      <c r="AF2100" t="s">
        <v>125</v>
      </c>
      <c r="AG2100" t="s">
        <v>130</v>
      </c>
    </row>
    <row r="2101" spans="1:33" x14ac:dyDescent="0.2">
      <c r="A2101">
        <v>186</v>
      </c>
      <c r="B2101">
        <v>19948</v>
      </c>
      <c r="C2101" t="s">
        <v>6057</v>
      </c>
      <c r="D2101" t="s">
        <v>4673</v>
      </c>
      <c r="E2101" t="s">
        <v>3665</v>
      </c>
      <c r="F2101" t="s">
        <v>3735</v>
      </c>
      <c r="G2101">
        <v>1</v>
      </c>
      <c r="H2101">
        <v>0</v>
      </c>
      <c r="I2101" t="s">
        <v>751</v>
      </c>
      <c r="J2101" t="s">
        <v>1251</v>
      </c>
      <c r="M2101" t="s">
        <v>5904</v>
      </c>
      <c r="N2101">
        <v>164004</v>
      </c>
      <c r="O2101" t="b">
        <v>0</v>
      </c>
      <c r="P2101">
        <v>24452</v>
      </c>
      <c r="Q2101" t="s">
        <v>6095</v>
      </c>
      <c r="R2101" t="s">
        <v>3739</v>
      </c>
      <c r="S2101" t="s">
        <v>3740</v>
      </c>
      <c r="T2101" t="s">
        <v>130</v>
      </c>
      <c r="U2101">
        <v>19162708</v>
      </c>
      <c r="V2101" t="s">
        <v>5609</v>
      </c>
      <c r="X2101">
        <v>0</v>
      </c>
      <c r="Z2101">
        <v>60</v>
      </c>
      <c r="AB2101" t="s">
        <v>130</v>
      </c>
      <c r="AC2101" t="s">
        <v>125</v>
      </c>
      <c r="AD2101" t="s">
        <v>125</v>
      </c>
      <c r="AE2101" t="s">
        <v>125</v>
      </c>
      <c r="AF2101" t="s">
        <v>125</v>
      </c>
      <c r="AG2101" t="s">
        <v>130</v>
      </c>
    </row>
    <row r="2102" spans="1:33" x14ac:dyDescent="0.2">
      <c r="A2102">
        <v>186</v>
      </c>
      <c r="B2102">
        <v>19948</v>
      </c>
      <c r="C2102" t="s">
        <v>6057</v>
      </c>
      <c r="D2102" t="s">
        <v>4673</v>
      </c>
      <c r="E2102" t="s">
        <v>3665</v>
      </c>
      <c r="F2102" t="s">
        <v>3735</v>
      </c>
      <c r="G2102">
        <v>1</v>
      </c>
      <c r="H2102">
        <v>0</v>
      </c>
      <c r="I2102" t="s">
        <v>751</v>
      </c>
      <c r="J2102" t="s">
        <v>1251</v>
      </c>
      <c r="M2102" t="s">
        <v>5904</v>
      </c>
      <c r="N2102">
        <v>164003</v>
      </c>
      <c r="O2102" t="b">
        <v>0</v>
      </c>
      <c r="P2102">
        <v>24451</v>
      </c>
      <c r="Q2102" t="s">
        <v>6096</v>
      </c>
      <c r="R2102" t="s">
        <v>3739</v>
      </c>
      <c r="S2102" t="s">
        <v>3740</v>
      </c>
      <c r="T2102" t="s">
        <v>130</v>
      </c>
      <c r="U2102">
        <v>19162685</v>
      </c>
      <c r="V2102" t="s">
        <v>3744</v>
      </c>
      <c r="AB2102" t="s">
        <v>130</v>
      </c>
      <c r="AC2102" t="s">
        <v>125</v>
      </c>
      <c r="AD2102" t="s">
        <v>125</v>
      </c>
      <c r="AE2102" t="s">
        <v>125</v>
      </c>
      <c r="AF2102" t="s">
        <v>125</v>
      </c>
      <c r="AG2102" t="s">
        <v>130</v>
      </c>
    </row>
    <row r="2103" spans="1:33" x14ac:dyDescent="0.2">
      <c r="A2103">
        <v>186</v>
      </c>
      <c r="B2103">
        <v>19948</v>
      </c>
      <c r="C2103" t="s">
        <v>6057</v>
      </c>
      <c r="D2103" t="s">
        <v>4673</v>
      </c>
      <c r="E2103" t="s">
        <v>3665</v>
      </c>
      <c r="F2103" t="s">
        <v>3735</v>
      </c>
      <c r="G2103">
        <v>1</v>
      </c>
      <c r="H2103">
        <v>0</v>
      </c>
      <c r="I2103" t="s">
        <v>751</v>
      </c>
      <c r="J2103" t="s">
        <v>1251</v>
      </c>
      <c r="M2103" t="s">
        <v>5904</v>
      </c>
      <c r="N2103">
        <v>164002</v>
      </c>
      <c r="O2103" t="b">
        <v>0</v>
      </c>
      <c r="P2103">
        <v>24450</v>
      </c>
      <c r="Q2103" t="s">
        <v>6097</v>
      </c>
      <c r="R2103" t="s">
        <v>3739</v>
      </c>
      <c r="S2103" t="s">
        <v>3740</v>
      </c>
      <c r="T2103" t="s">
        <v>130</v>
      </c>
      <c r="U2103">
        <v>19162599</v>
      </c>
      <c r="V2103" t="s">
        <v>3744</v>
      </c>
      <c r="AB2103" t="s">
        <v>130</v>
      </c>
      <c r="AC2103" t="s">
        <v>125</v>
      </c>
      <c r="AD2103" t="s">
        <v>125</v>
      </c>
      <c r="AE2103" t="s">
        <v>125</v>
      </c>
      <c r="AF2103" t="s">
        <v>125</v>
      </c>
      <c r="AG2103" t="s">
        <v>130</v>
      </c>
    </row>
    <row r="2104" spans="1:33" x14ac:dyDescent="0.2">
      <c r="A2104">
        <v>186</v>
      </c>
      <c r="B2104">
        <v>19948</v>
      </c>
      <c r="C2104" t="s">
        <v>6057</v>
      </c>
      <c r="D2104" t="s">
        <v>4673</v>
      </c>
      <c r="E2104" t="s">
        <v>3665</v>
      </c>
      <c r="F2104" t="s">
        <v>3735</v>
      </c>
      <c r="G2104">
        <v>1</v>
      </c>
      <c r="H2104">
        <v>0</v>
      </c>
      <c r="I2104" t="s">
        <v>751</v>
      </c>
      <c r="J2104" t="s">
        <v>1251</v>
      </c>
      <c r="M2104" t="s">
        <v>5904</v>
      </c>
      <c r="N2104">
        <v>164029</v>
      </c>
      <c r="O2104" t="b">
        <v>0</v>
      </c>
      <c r="P2104">
        <v>24462</v>
      </c>
      <c r="Q2104" t="s">
        <v>6098</v>
      </c>
      <c r="R2104" t="s">
        <v>3739</v>
      </c>
      <c r="S2104" t="s">
        <v>3740</v>
      </c>
      <c r="T2104" t="s">
        <v>130</v>
      </c>
      <c r="U2104">
        <v>19163103</v>
      </c>
      <c r="V2104" t="s">
        <v>3744</v>
      </c>
      <c r="AB2104" t="s">
        <v>130</v>
      </c>
      <c r="AC2104" t="s">
        <v>125</v>
      </c>
      <c r="AD2104" t="s">
        <v>125</v>
      </c>
      <c r="AE2104" t="s">
        <v>125</v>
      </c>
      <c r="AF2104" t="s">
        <v>125</v>
      </c>
      <c r="AG2104" t="s">
        <v>130</v>
      </c>
    </row>
    <row r="2105" spans="1:33" x14ac:dyDescent="0.2">
      <c r="A2105">
        <v>186</v>
      </c>
      <c r="B2105">
        <v>19948</v>
      </c>
      <c r="C2105" t="s">
        <v>6057</v>
      </c>
      <c r="D2105" t="s">
        <v>4673</v>
      </c>
      <c r="E2105" t="s">
        <v>3665</v>
      </c>
      <c r="F2105" t="s">
        <v>3735</v>
      </c>
      <c r="G2105">
        <v>1</v>
      </c>
      <c r="H2105">
        <v>0</v>
      </c>
      <c r="I2105" t="s">
        <v>751</v>
      </c>
      <c r="J2105" t="s">
        <v>1251</v>
      </c>
      <c r="M2105" t="s">
        <v>5904</v>
      </c>
      <c r="N2105">
        <v>164044</v>
      </c>
      <c r="O2105" t="b">
        <v>0</v>
      </c>
      <c r="P2105">
        <v>24477</v>
      </c>
      <c r="Q2105" t="s">
        <v>6099</v>
      </c>
      <c r="R2105" t="s">
        <v>3739</v>
      </c>
      <c r="S2105" t="s">
        <v>3740</v>
      </c>
      <c r="T2105" t="s">
        <v>130</v>
      </c>
      <c r="U2105">
        <v>19164261</v>
      </c>
      <c r="V2105" t="s">
        <v>3854</v>
      </c>
      <c r="X2105">
        <v>0</v>
      </c>
      <c r="Z2105">
        <v>100</v>
      </c>
      <c r="AB2105" t="s">
        <v>130</v>
      </c>
      <c r="AC2105" t="s">
        <v>125</v>
      </c>
      <c r="AD2105" t="s">
        <v>125</v>
      </c>
      <c r="AE2105" t="s">
        <v>125</v>
      </c>
      <c r="AF2105" t="s">
        <v>125</v>
      </c>
      <c r="AG2105" t="s">
        <v>130</v>
      </c>
    </row>
    <row r="2106" spans="1:33" x14ac:dyDescent="0.2">
      <c r="A2106">
        <v>186</v>
      </c>
      <c r="B2106">
        <v>19948</v>
      </c>
      <c r="C2106" t="s">
        <v>6057</v>
      </c>
      <c r="D2106" t="s">
        <v>4673</v>
      </c>
      <c r="E2106" t="s">
        <v>3665</v>
      </c>
      <c r="F2106" t="s">
        <v>3735</v>
      </c>
      <c r="G2106">
        <v>1</v>
      </c>
      <c r="H2106">
        <v>0</v>
      </c>
      <c r="I2106" t="s">
        <v>751</v>
      </c>
      <c r="J2106" t="s">
        <v>1251</v>
      </c>
      <c r="M2106" t="s">
        <v>5904</v>
      </c>
      <c r="N2106">
        <v>164041</v>
      </c>
      <c r="O2106" t="b">
        <v>0</v>
      </c>
      <c r="P2106">
        <v>24474</v>
      </c>
      <c r="Q2106" t="s">
        <v>6100</v>
      </c>
      <c r="R2106" t="s">
        <v>3739</v>
      </c>
      <c r="S2106" t="s">
        <v>3740</v>
      </c>
      <c r="T2106" t="s">
        <v>130</v>
      </c>
      <c r="U2106">
        <v>19164216</v>
      </c>
      <c r="V2106" t="s">
        <v>5538</v>
      </c>
      <c r="X2106">
        <v>60</v>
      </c>
      <c r="Z2106">
        <v>90</v>
      </c>
      <c r="AB2106" t="s">
        <v>130</v>
      </c>
      <c r="AC2106" t="s">
        <v>125</v>
      </c>
      <c r="AD2106" t="s">
        <v>125</v>
      </c>
      <c r="AE2106" t="s">
        <v>125</v>
      </c>
      <c r="AF2106" t="s">
        <v>125</v>
      </c>
      <c r="AG2106" t="s">
        <v>130</v>
      </c>
    </row>
    <row r="2107" spans="1:33" x14ac:dyDescent="0.2">
      <c r="A2107">
        <v>186</v>
      </c>
      <c r="B2107">
        <v>19948</v>
      </c>
      <c r="C2107" t="s">
        <v>6057</v>
      </c>
      <c r="D2107" t="s">
        <v>4673</v>
      </c>
      <c r="E2107" t="s">
        <v>3665</v>
      </c>
      <c r="F2107" t="s">
        <v>3735</v>
      </c>
      <c r="G2107">
        <v>1</v>
      </c>
      <c r="H2107">
        <v>0</v>
      </c>
      <c r="I2107" t="s">
        <v>751</v>
      </c>
      <c r="J2107" t="s">
        <v>1251</v>
      </c>
      <c r="M2107" t="s">
        <v>5904</v>
      </c>
      <c r="N2107">
        <v>164039</v>
      </c>
      <c r="O2107" t="b">
        <v>0</v>
      </c>
      <c r="P2107">
        <v>24471</v>
      </c>
      <c r="Q2107" t="s">
        <v>6101</v>
      </c>
      <c r="R2107" t="s">
        <v>3739</v>
      </c>
      <c r="S2107" t="s">
        <v>3740</v>
      </c>
      <c r="T2107" t="s">
        <v>130</v>
      </c>
      <c r="U2107">
        <v>19164107</v>
      </c>
      <c r="V2107" t="s">
        <v>6102</v>
      </c>
      <c r="X2107">
        <v>8</v>
      </c>
      <c r="Z2107">
        <v>30</v>
      </c>
      <c r="AB2107" t="s">
        <v>130</v>
      </c>
      <c r="AC2107" t="s">
        <v>125</v>
      </c>
      <c r="AD2107" t="s">
        <v>125</v>
      </c>
      <c r="AE2107" t="s">
        <v>125</v>
      </c>
      <c r="AF2107" t="s">
        <v>125</v>
      </c>
      <c r="AG2107" t="s">
        <v>130</v>
      </c>
    </row>
    <row r="2108" spans="1:33" x14ac:dyDescent="0.2">
      <c r="A2108">
        <v>186</v>
      </c>
      <c r="B2108">
        <v>19948</v>
      </c>
      <c r="C2108" t="s">
        <v>6057</v>
      </c>
      <c r="D2108" t="s">
        <v>4673</v>
      </c>
      <c r="E2108" t="s">
        <v>3665</v>
      </c>
      <c r="F2108" t="s">
        <v>3735</v>
      </c>
      <c r="G2108">
        <v>1</v>
      </c>
      <c r="H2108">
        <v>0</v>
      </c>
      <c r="I2108" t="s">
        <v>751</v>
      </c>
      <c r="J2108" t="s">
        <v>1251</v>
      </c>
      <c r="M2108" t="s">
        <v>5904</v>
      </c>
      <c r="N2108">
        <v>164045</v>
      </c>
      <c r="O2108" t="b">
        <v>0</v>
      </c>
      <c r="P2108">
        <v>24478</v>
      </c>
      <c r="Q2108" t="s">
        <v>6103</v>
      </c>
      <c r="R2108" t="s">
        <v>3739</v>
      </c>
      <c r="S2108" t="s">
        <v>3740</v>
      </c>
      <c r="T2108" t="s">
        <v>130</v>
      </c>
      <c r="U2108">
        <v>19164329</v>
      </c>
      <c r="V2108" t="s">
        <v>6104</v>
      </c>
      <c r="X2108">
        <v>2</v>
      </c>
      <c r="Z2108">
        <v>20</v>
      </c>
      <c r="AB2108" t="s">
        <v>130</v>
      </c>
      <c r="AC2108" t="s">
        <v>125</v>
      </c>
      <c r="AD2108" t="s">
        <v>125</v>
      </c>
      <c r="AE2108" t="s">
        <v>125</v>
      </c>
      <c r="AF2108" t="s">
        <v>125</v>
      </c>
      <c r="AG2108" t="s">
        <v>130</v>
      </c>
    </row>
    <row r="2109" spans="1:33" x14ac:dyDescent="0.2">
      <c r="A2109">
        <v>186</v>
      </c>
      <c r="B2109">
        <v>19948</v>
      </c>
      <c r="C2109" t="s">
        <v>6057</v>
      </c>
      <c r="D2109" t="s">
        <v>4673</v>
      </c>
      <c r="E2109" t="s">
        <v>3665</v>
      </c>
      <c r="F2109" t="s">
        <v>3735</v>
      </c>
      <c r="G2109">
        <v>1</v>
      </c>
      <c r="H2109">
        <v>0</v>
      </c>
      <c r="I2109" t="s">
        <v>751</v>
      </c>
      <c r="J2109" t="s">
        <v>1251</v>
      </c>
      <c r="M2109" t="s">
        <v>5904</v>
      </c>
      <c r="N2109">
        <v>164023</v>
      </c>
      <c r="O2109" t="b">
        <v>0</v>
      </c>
      <c r="P2109">
        <v>24456</v>
      </c>
      <c r="Q2109" t="s">
        <v>6105</v>
      </c>
      <c r="R2109" t="s">
        <v>3739</v>
      </c>
      <c r="S2109" t="s">
        <v>3740</v>
      </c>
      <c r="T2109" t="s">
        <v>130</v>
      </c>
      <c r="U2109">
        <v>19162867</v>
      </c>
      <c r="V2109" t="s">
        <v>6106</v>
      </c>
      <c r="X2109">
        <v>0</v>
      </c>
      <c r="Z2109">
        <v>2000</v>
      </c>
      <c r="AB2109" t="s">
        <v>130</v>
      </c>
      <c r="AC2109" t="s">
        <v>125</v>
      </c>
      <c r="AD2109" t="s">
        <v>125</v>
      </c>
      <c r="AE2109" t="s">
        <v>125</v>
      </c>
      <c r="AF2109" t="s">
        <v>125</v>
      </c>
      <c r="AG2109" t="s">
        <v>130</v>
      </c>
    </row>
    <row r="2110" spans="1:33" x14ac:dyDescent="0.2">
      <c r="A2110">
        <v>186</v>
      </c>
      <c r="B2110">
        <v>19948</v>
      </c>
      <c r="C2110" t="s">
        <v>6057</v>
      </c>
      <c r="D2110" t="s">
        <v>4673</v>
      </c>
      <c r="E2110" t="s">
        <v>3665</v>
      </c>
      <c r="F2110" t="s">
        <v>3735</v>
      </c>
      <c r="G2110">
        <v>1</v>
      </c>
      <c r="H2110">
        <v>0</v>
      </c>
      <c r="I2110" t="s">
        <v>751</v>
      </c>
      <c r="J2110" t="s">
        <v>1251</v>
      </c>
      <c r="M2110" t="s">
        <v>5904</v>
      </c>
      <c r="N2110">
        <v>164036</v>
      </c>
      <c r="O2110" t="b">
        <v>0</v>
      </c>
      <c r="P2110">
        <v>24468</v>
      </c>
      <c r="Q2110" t="s">
        <v>6107</v>
      </c>
      <c r="R2110" t="s">
        <v>3739</v>
      </c>
      <c r="S2110" t="s">
        <v>3740</v>
      </c>
      <c r="T2110" t="s">
        <v>130</v>
      </c>
      <c r="U2110">
        <v>19163914</v>
      </c>
      <c r="V2110" t="s">
        <v>3744</v>
      </c>
      <c r="AB2110" t="s">
        <v>130</v>
      </c>
      <c r="AC2110" t="s">
        <v>125</v>
      </c>
      <c r="AD2110" t="s">
        <v>125</v>
      </c>
      <c r="AE2110" t="s">
        <v>125</v>
      </c>
      <c r="AF2110" t="s">
        <v>125</v>
      </c>
      <c r="AG2110" t="s">
        <v>130</v>
      </c>
    </row>
    <row r="2111" spans="1:33" x14ac:dyDescent="0.2">
      <c r="A2111">
        <v>186</v>
      </c>
      <c r="B2111">
        <v>19948</v>
      </c>
      <c r="C2111" t="s">
        <v>6057</v>
      </c>
      <c r="D2111" t="s">
        <v>4673</v>
      </c>
      <c r="E2111" t="s">
        <v>3665</v>
      </c>
      <c r="F2111" t="s">
        <v>3735</v>
      </c>
      <c r="G2111">
        <v>1</v>
      </c>
      <c r="H2111">
        <v>0</v>
      </c>
      <c r="I2111" t="s">
        <v>751</v>
      </c>
      <c r="J2111" t="s">
        <v>1251</v>
      </c>
      <c r="M2111" t="s">
        <v>5904</v>
      </c>
      <c r="N2111">
        <v>164034</v>
      </c>
      <c r="O2111" t="b">
        <v>0</v>
      </c>
      <c r="P2111">
        <v>24466</v>
      </c>
      <c r="Q2111" t="s">
        <v>6108</v>
      </c>
      <c r="R2111" t="s">
        <v>3739</v>
      </c>
      <c r="S2111" t="s">
        <v>3740</v>
      </c>
      <c r="T2111" t="s">
        <v>130</v>
      </c>
      <c r="U2111">
        <v>19163688</v>
      </c>
      <c r="V2111" t="s">
        <v>3744</v>
      </c>
      <c r="AB2111" t="s">
        <v>130</v>
      </c>
      <c r="AC2111" t="s">
        <v>125</v>
      </c>
      <c r="AD2111" t="s">
        <v>125</v>
      </c>
      <c r="AE2111" t="s">
        <v>125</v>
      </c>
      <c r="AF2111" t="s">
        <v>125</v>
      </c>
      <c r="AG2111" t="s">
        <v>130</v>
      </c>
    </row>
    <row r="2112" spans="1:33" x14ac:dyDescent="0.2">
      <c r="A2112">
        <v>186</v>
      </c>
      <c r="B2112">
        <v>19948</v>
      </c>
      <c r="C2112" t="s">
        <v>6057</v>
      </c>
      <c r="D2112" t="s">
        <v>4673</v>
      </c>
      <c r="E2112" t="s">
        <v>3665</v>
      </c>
      <c r="F2112" t="s">
        <v>3735</v>
      </c>
      <c r="G2112">
        <v>1</v>
      </c>
      <c r="H2112">
        <v>0</v>
      </c>
      <c r="I2112" t="s">
        <v>751</v>
      </c>
      <c r="J2112" t="s">
        <v>1251</v>
      </c>
      <c r="M2112" t="s">
        <v>5904</v>
      </c>
      <c r="N2112">
        <v>164027</v>
      </c>
      <c r="O2112" t="b">
        <v>0</v>
      </c>
      <c r="P2112">
        <v>24461</v>
      </c>
      <c r="Q2112" t="s">
        <v>6109</v>
      </c>
      <c r="R2112" t="s">
        <v>3739</v>
      </c>
      <c r="S2112" t="s">
        <v>3740</v>
      </c>
      <c r="T2112" t="s">
        <v>130</v>
      </c>
      <c r="U2112">
        <v>19163101</v>
      </c>
      <c r="V2112" t="s">
        <v>3744</v>
      </c>
      <c r="AB2112" t="s">
        <v>130</v>
      </c>
      <c r="AC2112" t="s">
        <v>125</v>
      </c>
      <c r="AD2112" t="s">
        <v>125</v>
      </c>
      <c r="AE2112" t="s">
        <v>125</v>
      </c>
      <c r="AF2112" t="s">
        <v>125</v>
      </c>
      <c r="AG2112" t="s">
        <v>130</v>
      </c>
    </row>
    <row r="2113" spans="1:33" x14ac:dyDescent="0.2">
      <c r="A2113">
        <v>186</v>
      </c>
      <c r="B2113">
        <v>19948</v>
      </c>
      <c r="C2113" t="s">
        <v>6057</v>
      </c>
      <c r="D2113" t="s">
        <v>4673</v>
      </c>
      <c r="E2113" t="s">
        <v>3665</v>
      </c>
      <c r="F2113" t="s">
        <v>3735</v>
      </c>
      <c r="G2113">
        <v>1</v>
      </c>
      <c r="H2113">
        <v>0</v>
      </c>
      <c r="I2113" t="s">
        <v>751</v>
      </c>
      <c r="J2113" t="s">
        <v>1251</v>
      </c>
      <c r="M2113" t="s">
        <v>5904</v>
      </c>
      <c r="N2113">
        <v>164021</v>
      </c>
      <c r="O2113" t="b">
        <v>0</v>
      </c>
      <c r="P2113">
        <v>24454</v>
      </c>
      <c r="Q2113" t="s">
        <v>6110</v>
      </c>
      <c r="R2113" t="s">
        <v>3739</v>
      </c>
      <c r="S2113" t="s">
        <v>3740</v>
      </c>
      <c r="T2113" t="s">
        <v>130</v>
      </c>
      <c r="U2113">
        <v>19162770</v>
      </c>
      <c r="V2113" t="s">
        <v>3744</v>
      </c>
      <c r="AB2113" t="s">
        <v>130</v>
      </c>
      <c r="AC2113" t="s">
        <v>125</v>
      </c>
      <c r="AD2113" t="s">
        <v>125</v>
      </c>
      <c r="AE2113" t="s">
        <v>125</v>
      </c>
      <c r="AF2113" t="s">
        <v>125</v>
      </c>
      <c r="AG2113" t="s">
        <v>130</v>
      </c>
    </row>
    <row r="2114" spans="1:33" x14ac:dyDescent="0.2">
      <c r="A2114">
        <v>186</v>
      </c>
      <c r="B2114">
        <v>19948</v>
      </c>
      <c r="C2114" t="s">
        <v>6057</v>
      </c>
      <c r="D2114" t="s">
        <v>4673</v>
      </c>
      <c r="E2114" t="s">
        <v>3665</v>
      </c>
      <c r="F2114" t="s">
        <v>3735</v>
      </c>
      <c r="G2114">
        <v>1</v>
      </c>
      <c r="H2114">
        <v>0</v>
      </c>
      <c r="I2114" t="s">
        <v>751</v>
      </c>
      <c r="J2114" t="s">
        <v>1251</v>
      </c>
      <c r="M2114" t="s">
        <v>5904</v>
      </c>
      <c r="N2114">
        <v>164033</v>
      </c>
      <c r="O2114" t="b">
        <v>0</v>
      </c>
      <c r="P2114">
        <v>24465</v>
      </c>
      <c r="Q2114" t="s">
        <v>6111</v>
      </c>
      <c r="R2114" t="s">
        <v>3739</v>
      </c>
      <c r="S2114" t="s">
        <v>3740</v>
      </c>
      <c r="T2114" t="s">
        <v>130</v>
      </c>
      <c r="U2114">
        <v>19163655</v>
      </c>
      <c r="V2114" t="s">
        <v>3744</v>
      </c>
      <c r="AB2114" t="s">
        <v>130</v>
      </c>
      <c r="AC2114" t="s">
        <v>125</v>
      </c>
      <c r="AD2114" t="s">
        <v>125</v>
      </c>
      <c r="AE2114" t="s">
        <v>125</v>
      </c>
      <c r="AF2114" t="s">
        <v>125</v>
      </c>
      <c r="AG2114" t="s">
        <v>130</v>
      </c>
    </row>
    <row r="2115" spans="1:33" x14ac:dyDescent="0.2">
      <c r="A2115">
        <v>186</v>
      </c>
      <c r="B2115">
        <v>19948</v>
      </c>
      <c r="C2115" t="s">
        <v>6057</v>
      </c>
      <c r="D2115" t="s">
        <v>4673</v>
      </c>
      <c r="E2115" t="s">
        <v>3665</v>
      </c>
      <c r="F2115" t="s">
        <v>3735</v>
      </c>
      <c r="G2115">
        <v>1</v>
      </c>
      <c r="H2115">
        <v>0</v>
      </c>
      <c r="I2115" t="s">
        <v>751</v>
      </c>
      <c r="J2115" t="s">
        <v>1251</v>
      </c>
      <c r="M2115" t="s">
        <v>5904</v>
      </c>
      <c r="N2115">
        <v>164040</v>
      </c>
      <c r="O2115" t="b">
        <v>0</v>
      </c>
      <c r="P2115">
        <v>24472</v>
      </c>
      <c r="Q2115" t="s">
        <v>6112</v>
      </c>
      <c r="R2115" t="s">
        <v>3739</v>
      </c>
      <c r="S2115" t="s">
        <v>3740</v>
      </c>
      <c r="T2115" t="s">
        <v>130</v>
      </c>
      <c r="U2115">
        <v>19164178</v>
      </c>
      <c r="V2115" t="s">
        <v>3744</v>
      </c>
      <c r="AB2115" t="s">
        <v>130</v>
      </c>
      <c r="AC2115" t="s">
        <v>125</v>
      </c>
      <c r="AD2115" t="s">
        <v>125</v>
      </c>
      <c r="AE2115" t="s">
        <v>125</v>
      </c>
      <c r="AF2115" t="s">
        <v>125</v>
      </c>
      <c r="AG2115" t="s">
        <v>130</v>
      </c>
    </row>
    <row r="2116" spans="1:33" x14ac:dyDescent="0.2">
      <c r="A2116">
        <v>186</v>
      </c>
      <c r="B2116">
        <v>19948</v>
      </c>
      <c r="C2116" t="s">
        <v>6057</v>
      </c>
      <c r="D2116" t="s">
        <v>4673</v>
      </c>
      <c r="E2116" t="s">
        <v>3665</v>
      </c>
      <c r="F2116" t="s">
        <v>3735</v>
      </c>
      <c r="G2116">
        <v>1</v>
      </c>
      <c r="H2116">
        <v>0</v>
      </c>
      <c r="I2116" t="s">
        <v>751</v>
      </c>
      <c r="J2116" t="s">
        <v>1251</v>
      </c>
      <c r="M2116" t="s">
        <v>5904</v>
      </c>
      <c r="N2116">
        <v>164020</v>
      </c>
      <c r="O2116" t="b">
        <v>0</v>
      </c>
      <c r="P2116">
        <v>24453</v>
      </c>
      <c r="Q2116" t="s">
        <v>6113</v>
      </c>
      <c r="R2116" t="s">
        <v>3739</v>
      </c>
      <c r="S2116" t="s">
        <v>3740</v>
      </c>
      <c r="T2116" t="s">
        <v>130</v>
      </c>
      <c r="U2116">
        <v>19162725</v>
      </c>
      <c r="V2116" t="s">
        <v>3744</v>
      </c>
      <c r="AB2116" t="s">
        <v>130</v>
      </c>
      <c r="AC2116" t="s">
        <v>125</v>
      </c>
      <c r="AD2116" t="s">
        <v>125</v>
      </c>
      <c r="AE2116" t="s">
        <v>125</v>
      </c>
      <c r="AF2116" t="s">
        <v>125</v>
      </c>
      <c r="AG2116" t="s">
        <v>130</v>
      </c>
    </row>
    <row r="2117" spans="1:33" x14ac:dyDescent="0.2">
      <c r="A2117">
        <v>186</v>
      </c>
      <c r="B2117">
        <v>19948</v>
      </c>
      <c r="C2117" t="s">
        <v>6057</v>
      </c>
      <c r="D2117" t="s">
        <v>4673</v>
      </c>
      <c r="E2117" t="s">
        <v>3665</v>
      </c>
      <c r="F2117" t="s">
        <v>3735</v>
      </c>
      <c r="G2117">
        <v>1</v>
      </c>
      <c r="H2117">
        <v>0</v>
      </c>
      <c r="I2117" t="s">
        <v>751</v>
      </c>
      <c r="J2117" t="s">
        <v>1251</v>
      </c>
      <c r="M2117" t="s">
        <v>5904</v>
      </c>
      <c r="N2117">
        <v>164030</v>
      </c>
      <c r="O2117" t="b">
        <v>0</v>
      </c>
      <c r="P2117">
        <v>24463</v>
      </c>
      <c r="Q2117" t="s">
        <v>6114</v>
      </c>
      <c r="R2117" t="s">
        <v>3739</v>
      </c>
      <c r="S2117" t="s">
        <v>3740</v>
      </c>
      <c r="T2117" t="s">
        <v>130</v>
      </c>
      <c r="U2117">
        <v>19163106</v>
      </c>
      <c r="V2117" t="s">
        <v>4710</v>
      </c>
      <c r="X2117">
        <v>0</v>
      </c>
      <c r="Z2117">
        <v>200</v>
      </c>
      <c r="AB2117" t="s">
        <v>130</v>
      </c>
      <c r="AC2117" t="s">
        <v>125</v>
      </c>
      <c r="AD2117" t="s">
        <v>125</v>
      </c>
      <c r="AE2117" t="s">
        <v>125</v>
      </c>
      <c r="AF2117" t="s">
        <v>125</v>
      </c>
      <c r="AG2117" t="s">
        <v>130</v>
      </c>
    </row>
    <row r="2118" spans="1:33" x14ac:dyDescent="0.2">
      <c r="A2118">
        <v>186</v>
      </c>
      <c r="B2118">
        <v>19948</v>
      </c>
      <c r="C2118" t="s">
        <v>6057</v>
      </c>
      <c r="D2118" t="s">
        <v>4673</v>
      </c>
      <c r="E2118" t="s">
        <v>3665</v>
      </c>
      <c r="F2118" t="s">
        <v>3735</v>
      </c>
      <c r="G2118">
        <v>1</v>
      </c>
      <c r="H2118">
        <v>0</v>
      </c>
      <c r="I2118" t="s">
        <v>751</v>
      </c>
      <c r="J2118" t="s">
        <v>1251</v>
      </c>
      <c r="M2118" t="s">
        <v>5904</v>
      </c>
      <c r="N2118">
        <v>164035</v>
      </c>
      <c r="O2118" t="b">
        <v>0</v>
      </c>
      <c r="P2118">
        <v>24467</v>
      </c>
      <c r="Q2118" t="s">
        <v>6115</v>
      </c>
      <c r="R2118" t="s">
        <v>3739</v>
      </c>
      <c r="S2118" t="s">
        <v>3740</v>
      </c>
      <c r="T2118" t="s">
        <v>130</v>
      </c>
      <c r="U2118">
        <v>19163878</v>
      </c>
      <c r="V2118" t="s">
        <v>4710</v>
      </c>
      <c r="X2118">
        <v>0</v>
      </c>
      <c r="Z2118">
        <v>200</v>
      </c>
      <c r="AB2118" t="s">
        <v>130</v>
      </c>
      <c r="AC2118" t="s">
        <v>125</v>
      </c>
      <c r="AD2118" t="s">
        <v>125</v>
      </c>
      <c r="AE2118" t="s">
        <v>125</v>
      </c>
      <c r="AF2118" t="s">
        <v>125</v>
      </c>
      <c r="AG2118" t="s">
        <v>130</v>
      </c>
    </row>
    <row r="2119" spans="1:33" x14ac:dyDescent="0.2">
      <c r="A2119">
        <v>186</v>
      </c>
      <c r="B2119">
        <v>19948</v>
      </c>
      <c r="C2119" t="s">
        <v>6057</v>
      </c>
      <c r="D2119" t="s">
        <v>4673</v>
      </c>
      <c r="E2119" t="s">
        <v>3665</v>
      </c>
      <c r="F2119" t="s">
        <v>3735</v>
      </c>
      <c r="G2119">
        <v>1</v>
      </c>
      <c r="H2119">
        <v>0</v>
      </c>
      <c r="I2119" t="s">
        <v>751</v>
      </c>
      <c r="J2119" t="s">
        <v>1251</v>
      </c>
      <c r="M2119" t="s">
        <v>5904</v>
      </c>
      <c r="N2119">
        <v>164026</v>
      </c>
      <c r="O2119" t="b">
        <v>0</v>
      </c>
      <c r="P2119">
        <v>24459</v>
      </c>
      <c r="Q2119" t="s">
        <v>6116</v>
      </c>
      <c r="R2119" t="s">
        <v>3739</v>
      </c>
      <c r="S2119" t="s">
        <v>3740</v>
      </c>
      <c r="T2119" t="s">
        <v>130</v>
      </c>
      <c r="U2119">
        <v>19163096</v>
      </c>
      <c r="V2119" t="s">
        <v>4710</v>
      </c>
      <c r="X2119">
        <v>0</v>
      </c>
      <c r="Z2119">
        <v>200</v>
      </c>
      <c r="AB2119" t="s">
        <v>130</v>
      </c>
      <c r="AC2119" t="s">
        <v>125</v>
      </c>
      <c r="AD2119" t="s">
        <v>125</v>
      </c>
      <c r="AE2119" t="s">
        <v>125</v>
      </c>
      <c r="AF2119" t="s">
        <v>125</v>
      </c>
      <c r="AG2119" t="s">
        <v>130</v>
      </c>
    </row>
    <row r="2120" spans="1:33" x14ac:dyDescent="0.2">
      <c r="A2120">
        <v>186</v>
      </c>
      <c r="B2120">
        <v>19948</v>
      </c>
      <c r="C2120" t="s">
        <v>6057</v>
      </c>
      <c r="D2120" t="s">
        <v>4673</v>
      </c>
      <c r="E2120" t="s">
        <v>3665</v>
      </c>
      <c r="F2120" t="s">
        <v>3735</v>
      </c>
      <c r="G2120">
        <v>1</v>
      </c>
      <c r="H2120">
        <v>0</v>
      </c>
      <c r="I2120" t="s">
        <v>751</v>
      </c>
      <c r="J2120" t="s">
        <v>1251</v>
      </c>
      <c r="M2120" t="s">
        <v>5904</v>
      </c>
      <c r="N2120">
        <v>164031</v>
      </c>
      <c r="O2120" t="b">
        <v>0</v>
      </c>
      <c r="P2120">
        <v>24464</v>
      </c>
      <c r="Q2120" t="s">
        <v>6117</v>
      </c>
      <c r="R2120" t="s">
        <v>3739</v>
      </c>
      <c r="S2120" t="s">
        <v>3740</v>
      </c>
      <c r="T2120" t="s">
        <v>130</v>
      </c>
      <c r="U2120">
        <v>19163338</v>
      </c>
      <c r="V2120" t="s">
        <v>4710</v>
      </c>
      <c r="X2120">
        <v>0</v>
      </c>
      <c r="Z2120">
        <v>200</v>
      </c>
      <c r="AB2120" t="s">
        <v>130</v>
      </c>
      <c r="AC2120" t="s">
        <v>125</v>
      </c>
      <c r="AD2120" t="s">
        <v>125</v>
      </c>
      <c r="AE2120" t="s">
        <v>125</v>
      </c>
      <c r="AF2120" t="s">
        <v>125</v>
      </c>
      <c r="AG2120" t="s">
        <v>130</v>
      </c>
    </row>
    <row r="2121" spans="1:33" x14ac:dyDescent="0.2">
      <c r="A2121">
        <v>186</v>
      </c>
      <c r="B2121">
        <v>19948</v>
      </c>
      <c r="C2121" t="s">
        <v>6057</v>
      </c>
      <c r="D2121" t="s">
        <v>4673</v>
      </c>
      <c r="E2121" t="s">
        <v>3665</v>
      </c>
      <c r="F2121" t="s">
        <v>3735</v>
      </c>
      <c r="G2121">
        <v>1</v>
      </c>
      <c r="H2121">
        <v>0</v>
      </c>
      <c r="I2121" t="s">
        <v>751</v>
      </c>
      <c r="J2121" t="s">
        <v>1251</v>
      </c>
      <c r="M2121" t="s">
        <v>5904</v>
      </c>
      <c r="N2121">
        <v>164022</v>
      </c>
      <c r="O2121" t="b">
        <v>0</v>
      </c>
      <c r="P2121">
        <v>24455</v>
      </c>
      <c r="Q2121" t="s">
        <v>6118</v>
      </c>
      <c r="R2121" t="s">
        <v>3739</v>
      </c>
      <c r="S2121" t="s">
        <v>3740</v>
      </c>
      <c r="T2121" t="s">
        <v>130</v>
      </c>
      <c r="U2121">
        <v>19162781</v>
      </c>
      <c r="V2121" t="s">
        <v>6119</v>
      </c>
      <c r="X2121">
        <v>25</v>
      </c>
      <c r="Z2121">
        <v>35</v>
      </c>
      <c r="AB2121" t="s">
        <v>130</v>
      </c>
      <c r="AC2121" t="s">
        <v>125</v>
      </c>
      <c r="AD2121" t="s">
        <v>125</v>
      </c>
      <c r="AE2121" t="s">
        <v>125</v>
      </c>
      <c r="AF2121" t="s">
        <v>125</v>
      </c>
      <c r="AG2121" t="s">
        <v>130</v>
      </c>
    </row>
    <row r="2122" spans="1:33" x14ac:dyDescent="0.2">
      <c r="A2122">
        <v>186</v>
      </c>
      <c r="B2122">
        <v>19948</v>
      </c>
      <c r="C2122" t="s">
        <v>6057</v>
      </c>
      <c r="D2122" t="s">
        <v>4673</v>
      </c>
      <c r="E2122" t="s">
        <v>3665</v>
      </c>
      <c r="F2122" t="s">
        <v>3735</v>
      </c>
      <c r="G2122">
        <v>1</v>
      </c>
      <c r="H2122">
        <v>0</v>
      </c>
      <c r="I2122" t="s">
        <v>751</v>
      </c>
      <c r="J2122" t="s">
        <v>1251</v>
      </c>
      <c r="M2122" t="s">
        <v>5904</v>
      </c>
      <c r="N2122">
        <v>164025</v>
      </c>
      <c r="O2122" t="b">
        <v>0</v>
      </c>
      <c r="P2122">
        <v>24458</v>
      </c>
      <c r="Q2122" t="s">
        <v>6120</v>
      </c>
      <c r="R2122" t="s">
        <v>3739</v>
      </c>
      <c r="S2122" t="s">
        <v>3740</v>
      </c>
      <c r="T2122" t="s">
        <v>130</v>
      </c>
      <c r="U2122">
        <v>19162974</v>
      </c>
      <c r="V2122" t="s">
        <v>3759</v>
      </c>
      <c r="X2122">
        <v>0</v>
      </c>
      <c r="Z2122">
        <v>120</v>
      </c>
      <c r="AB2122" t="s">
        <v>130</v>
      </c>
      <c r="AC2122" t="s">
        <v>125</v>
      </c>
      <c r="AD2122" t="s">
        <v>125</v>
      </c>
      <c r="AE2122" t="s">
        <v>125</v>
      </c>
      <c r="AF2122" t="s">
        <v>125</v>
      </c>
      <c r="AG2122" t="s">
        <v>130</v>
      </c>
    </row>
    <row r="2123" spans="1:33" x14ac:dyDescent="0.2">
      <c r="A2123">
        <v>186</v>
      </c>
      <c r="B2123">
        <v>19948</v>
      </c>
      <c r="C2123" t="s">
        <v>6057</v>
      </c>
      <c r="D2123" t="s">
        <v>4673</v>
      </c>
      <c r="E2123" t="s">
        <v>3665</v>
      </c>
      <c r="F2123" t="s">
        <v>3735</v>
      </c>
      <c r="G2123">
        <v>1</v>
      </c>
      <c r="H2123">
        <v>0</v>
      </c>
      <c r="I2123" t="s">
        <v>751</v>
      </c>
      <c r="J2123" t="s">
        <v>1251</v>
      </c>
      <c r="M2123" t="s">
        <v>5904</v>
      </c>
      <c r="N2123">
        <v>164037</v>
      </c>
      <c r="O2123" t="b">
        <v>0</v>
      </c>
      <c r="P2123">
        <v>24470</v>
      </c>
      <c r="Q2123" t="s">
        <v>6121</v>
      </c>
      <c r="R2123" t="s">
        <v>3739</v>
      </c>
      <c r="S2123" t="s">
        <v>3740</v>
      </c>
      <c r="T2123" t="s">
        <v>130</v>
      </c>
      <c r="U2123">
        <v>19163949</v>
      </c>
      <c r="V2123" t="s">
        <v>3759</v>
      </c>
      <c r="X2123">
        <v>0</v>
      </c>
      <c r="Z2123">
        <v>120</v>
      </c>
      <c r="AB2123" t="s">
        <v>130</v>
      </c>
      <c r="AC2123" t="s">
        <v>125</v>
      </c>
      <c r="AD2123" t="s">
        <v>125</v>
      </c>
      <c r="AE2123" t="s">
        <v>125</v>
      </c>
      <c r="AF2123" t="s">
        <v>125</v>
      </c>
      <c r="AG2123" t="s">
        <v>130</v>
      </c>
    </row>
    <row r="2124" spans="1:33" x14ac:dyDescent="0.2">
      <c r="A2124">
        <v>186</v>
      </c>
      <c r="B2124">
        <v>19948</v>
      </c>
      <c r="C2124" t="s">
        <v>6057</v>
      </c>
      <c r="D2124" t="s">
        <v>4673</v>
      </c>
      <c r="E2124" t="s">
        <v>3665</v>
      </c>
      <c r="F2124" t="s">
        <v>3735</v>
      </c>
      <c r="G2124">
        <v>1</v>
      </c>
      <c r="H2124">
        <v>0</v>
      </c>
      <c r="I2124" t="s">
        <v>751</v>
      </c>
      <c r="J2124" t="s">
        <v>1251</v>
      </c>
      <c r="M2124" t="s">
        <v>5904</v>
      </c>
      <c r="N2124">
        <v>164042</v>
      </c>
      <c r="O2124" t="b">
        <v>0</v>
      </c>
      <c r="P2124">
        <v>24475</v>
      </c>
      <c r="Q2124" t="s">
        <v>6122</v>
      </c>
      <c r="R2124" t="s">
        <v>3739</v>
      </c>
      <c r="S2124" t="s">
        <v>3740</v>
      </c>
      <c r="T2124" t="s">
        <v>130</v>
      </c>
      <c r="U2124">
        <v>19164225</v>
      </c>
      <c r="V2124" t="s">
        <v>3759</v>
      </c>
      <c r="X2124">
        <v>0</v>
      </c>
      <c r="Z2124">
        <v>120</v>
      </c>
      <c r="AB2124" t="s">
        <v>130</v>
      </c>
      <c r="AC2124" t="s">
        <v>125</v>
      </c>
      <c r="AD2124" t="s">
        <v>125</v>
      </c>
      <c r="AE2124" t="s">
        <v>125</v>
      </c>
      <c r="AF2124" t="s">
        <v>125</v>
      </c>
      <c r="AG2124" t="s">
        <v>130</v>
      </c>
    </row>
    <row r="2125" spans="1:33" x14ac:dyDescent="0.2">
      <c r="A2125">
        <v>186</v>
      </c>
      <c r="B2125">
        <v>19948</v>
      </c>
      <c r="C2125" t="s">
        <v>6057</v>
      </c>
      <c r="D2125" t="s">
        <v>4673</v>
      </c>
      <c r="E2125" t="s">
        <v>3665</v>
      </c>
      <c r="F2125" t="s">
        <v>3735</v>
      </c>
      <c r="G2125">
        <v>1</v>
      </c>
      <c r="H2125">
        <v>0</v>
      </c>
      <c r="I2125" t="s">
        <v>751</v>
      </c>
      <c r="J2125" t="s">
        <v>1251</v>
      </c>
      <c r="M2125" t="s">
        <v>5904</v>
      </c>
      <c r="N2125">
        <v>164052</v>
      </c>
      <c r="O2125" t="b">
        <v>0</v>
      </c>
      <c r="P2125">
        <v>24485</v>
      </c>
      <c r="Q2125" t="s">
        <v>6123</v>
      </c>
      <c r="R2125" t="s">
        <v>3739</v>
      </c>
      <c r="S2125" t="s">
        <v>3740</v>
      </c>
      <c r="T2125" t="s">
        <v>130</v>
      </c>
      <c r="U2125">
        <v>19164888</v>
      </c>
      <c r="V2125" t="s">
        <v>3744</v>
      </c>
      <c r="AB2125" t="s">
        <v>130</v>
      </c>
      <c r="AC2125" t="s">
        <v>125</v>
      </c>
      <c r="AD2125" t="s">
        <v>125</v>
      </c>
      <c r="AE2125" t="s">
        <v>125</v>
      </c>
      <c r="AF2125" t="s">
        <v>125</v>
      </c>
      <c r="AG2125" t="s">
        <v>130</v>
      </c>
    </row>
    <row r="2126" spans="1:33" x14ac:dyDescent="0.2">
      <c r="A2126">
        <v>186</v>
      </c>
      <c r="B2126">
        <v>19948</v>
      </c>
      <c r="C2126" t="s">
        <v>6057</v>
      </c>
      <c r="D2126" t="s">
        <v>4673</v>
      </c>
      <c r="E2126" t="s">
        <v>3665</v>
      </c>
      <c r="F2126" t="s">
        <v>3735</v>
      </c>
      <c r="G2126">
        <v>1</v>
      </c>
      <c r="H2126">
        <v>0</v>
      </c>
      <c r="I2126" t="s">
        <v>751</v>
      </c>
      <c r="J2126" t="s">
        <v>1251</v>
      </c>
      <c r="M2126" t="s">
        <v>5904</v>
      </c>
      <c r="N2126">
        <v>164057</v>
      </c>
      <c r="O2126" t="b">
        <v>0</v>
      </c>
      <c r="P2126">
        <v>24491</v>
      </c>
      <c r="Q2126" t="s">
        <v>6124</v>
      </c>
      <c r="R2126" t="s">
        <v>3739</v>
      </c>
      <c r="S2126" t="s">
        <v>3740</v>
      </c>
      <c r="T2126" t="s">
        <v>130</v>
      </c>
      <c r="U2126">
        <v>19165049</v>
      </c>
      <c r="V2126" t="s">
        <v>3854</v>
      </c>
      <c r="X2126">
        <v>0</v>
      </c>
      <c r="Z2126">
        <v>100</v>
      </c>
      <c r="AB2126" t="s">
        <v>130</v>
      </c>
      <c r="AC2126" t="s">
        <v>125</v>
      </c>
      <c r="AD2126" t="s">
        <v>125</v>
      </c>
      <c r="AE2126" t="s">
        <v>125</v>
      </c>
      <c r="AF2126" t="s">
        <v>125</v>
      </c>
      <c r="AG2126" t="s">
        <v>130</v>
      </c>
    </row>
    <row r="2127" spans="1:33" x14ac:dyDescent="0.2">
      <c r="A2127">
        <v>186</v>
      </c>
      <c r="B2127">
        <v>19948</v>
      </c>
      <c r="C2127" t="s">
        <v>6057</v>
      </c>
      <c r="D2127" t="s">
        <v>4673</v>
      </c>
      <c r="E2127" t="s">
        <v>3665</v>
      </c>
      <c r="F2127" t="s">
        <v>3735</v>
      </c>
      <c r="G2127">
        <v>1</v>
      </c>
      <c r="H2127">
        <v>0</v>
      </c>
      <c r="I2127" t="s">
        <v>751</v>
      </c>
      <c r="J2127" t="s">
        <v>1251</v>
      </c>
      <c r="M2127" t="s">
        <v>5904</v>
      </c>
      <c r="N2127">
        <v>164050</v>
      </c>
      <c r="O2127" t="b">
        <v>0</v>
      </c>
      <c r="P2127">
        <v>24483</v>
      </c>
      <c r="Q2127" t="s">
        <v>6125</v>
      </c>
      <c r="R2127" t="s">
        <v>3739</v>
      </c>
      <c r="S2127" t="s">
        <v>3740</v>
      </c>
      <c r="T2127" t="s">
        <v>130</v>
      </c>
      <c r="U2127">
        <v>19164816</v>
      </c>
      <c r="V2127" t="s">
        <v>3937</v>
      </c>
      <c r="X2127">
        <v>0</v>
      </c>
      <c r="Z2127">
        <v>1000</v>
      </c>
      <c r="AB2127" t="s">
        <v>130</v>
      </c>
      <c r="AC2127" t="s">
        <v>125</v>
      </c>
      <c r="AD2127" t="s">
        <v>125</v>
      </c>
      <c r="AE2127" t="s">
        <v>125</v>
      </c>
      <c r="AF2127" t="s">
        <v>125</v>
      </c>
      <c r="AG2127" t="s">
        <v>130</v>
      </c>
    </row>
    <row r="2128" spans="1:33" x14ac:dyDescent="0.2">
      <c r="A2128">
        <v>186</v>
      </c>
      <c r="B2128">
        <v>19948</v>
      </c>
      <c r="C2128" t="s">
        <v>6057</v>
      </c>
      <c r="D2128" t="s">
        <v>4673</v>
      </c>
      <c r="E2128" t="s">
        <v>3665</v>
      </c>
      <c r="F2128" t="s">
        <v>3735</v>
      </c>
      <c r="G2128">
        <v>1</v>
      </c>
      <c r="H2128">
        <v>0</v>
      </c>
      <c r="I2128" t="s">
        <v>751</v>
      </c>
      <c r="J2128" t="s">
        <v>1251</v>
      </c>
      <c r="M2128" t="s">
        <v>5904</v>
      </c>
      <c r="N2128">
        <v>164055</v>
      </c>
      <c r="O2128" t="b">
        <v>0</v>
      </c>
      <c r="P2128">
        <v>24488</v>
      </c>
      <c r="Q2128" t="s">
        <v>6126</v>
      </c>
      <c r="R2128" t="s">
        <v>3739</v>
      </c>
      <c r="S2128" t="s">
        <v>3740</v>
      </c>
      <c r="T2128" t="s">
        <v>130</v>
      </c>
      <c r="U2128">
        <v>19164951</v>
      </c>
      <c r="V2128" t="s">
        <v>3744</v>
      </c>
      <c r="AB2128" t="s">
        <v>130</v>
      </c>
      <c r="AC2128" t="s">
        <v>125</v>
      </c>
      <c r="AD2128" t="s">
        <v>125</v>
      </c>
      <c r="AE2128" t="s">
        <v>125</v>
      </c>
      <c r="AF2128" t="s">
        <v>125</v>
      </c>
      <c r="AG2128" t="s">
        <v>130</v>
      </c>
    </row>
    <row r="2129" spans="1:33" x14ac:dyDescent="0.2">
      <c r="A2129">
        <v>186</v>
      </c>
      <c r="B2129">
        <v>19948</v>
      </c>
      <c r="C2129" t="s">
        <v>6057</v>
      </c>
      <c r="D2129" t="s">
        <v>4673</v>
      </c>
      <c r="E2129" t="s">
        <v>3665</v>
      </c>
      <c r="F2129" t="s">
        <v>3735</v>
      </c>
      <c r="G2129">
        <v>1</v>
      </c>
      <c r="H2129">
        <v>0</v>
      </c>
      <c r="I2129" t="s">
        <v>751</v>
      </c>
      <c r="J2129" t="s">
        <v>1251</v>
      </c>
      <c r="M2129" t="s">
        <v>5904</v>
      </c>
      <c r="N2129">
        <v>164054</v>
      </c>
      <c r="O2129" t="b">
        <v>0</v>
      </c>
      <c r="P2129">
        <v>24487</v>
      </c>
      <c r="Q2129" t="s">
        <v>6127</v>
      </c>
      <c r="R2129" t="s">
        <v>3739</v>
      </c>
      <c r="S2129" t="s">
        <v>3740</v>
      </c>
      <c r="T2129" t="s">
        <v>130</v>
      </c>
      <c r="U2129">
        <v>19164921</v>
      </c>
      <c r="V2129" t="s">
        <v>3744</v>
      </c>
      <c r="AB2129" t="s">
        <v>130</v>
      </c>
      <c r="AC2129" t="s">
        <v>125</v>
      </c>
      <c r="AD2129" t="s">
        <v>125</v>
      </c>
      <c r="AE2129" t="s">
        <v>125</v>
      </c>
      <c r="AF2129" t="s">
        <v>125</v>
      </c>
      <c r="AG2129" t="s">
        <v>130</v>
      </c>
    </row>
    <row r="2130" spans="1:33" x14ac:dyDescent="0.2">
      <c r="A2130">
        <v>186</v>
      </c>
      <c r="B2130">
        <v>19948</v>
      </c>
      <c r="C2130" t="s">
        <v>6057</v>
      </c>
      <c r="D2130" t="s">
        <v>4673</v>
      </c>
      <c r="E2130" t="s">
        <v>3665</v>
      </c>
      <c r="F2130" t="s">
        <v>3735</v>
      </c>
      <c r="G2130">
        <v>1</v>
      </c>
      <c r="H2130">
        <v>0</v>
      </c>
      <c r="I2130" t="s">
        <v>751</v>
      </c>
      <c r="J2130" t="s">
        <v>1251</v>
      </c>
      <c r="M2130" t="s">
        <v>5904</v>
      </c>
      <c r="N2130">
        <v>164051</v>
      </c>
      <c r="O2130" t="b">
        <v>0</v>
      </c>
      <c r="P2130">
        <v>24484</v>
      </c>
      <c r="Q2130" t="s">
        <v>6128</v>
      </c>
      <c r="R2130" t="s">
        <v>3739</v>
      </c>
      <c r="S2130" t="s">
        <v>3740</v>
      </c>
      <c r="T2130" t="s">
        <v>130</v>
      </c>
      <c r="U2130">
        <v>19164849</v>
      </c>
      <c r="V2130" t="s">
        <v>3744</v>
      </c>
      <c r="AB2130" t="s">
        <v>130</v>
      </c>
      <c r="AC2130" t="s">
        <v>125</v>
      </c>
      <c r="AD2130" t="s">
        <v>125</v>
      </c>
      <c r="AE2130" t="s">
        <v>125</v>
      </c>
      <c r="AF2130" t="s">
        <v>125</v>
      </c>
      <c r="AG2130" t="s">
        <v>130</v>
      </c>
    </row>
    <row r="2131" spans="1:33" x14ac:dyDescent="0.2">
      <c r="A2131">
        <v>186</v>
      </c>
      <c r="B2131">
        <v>19948</v>
      </c>
      <c r="C2131" t="s">
        <v>6057</v>
      </c>
      <c r="D2131" t="s">
        <v>4673</v>
      </c>
      <c r="E2131" t="s">
        <v>3665</v>
      </c>
      <c r="F2131" t="s">
        <v>3735</v>
      </c>
      <c r="G2131">
        <v>1</v>
      </c>
      <c r="H2131">
        <v>0</v>
      </c>
      <c r="I2131" t="s">
        <v>751</v>
      </c>
      <c r="J2131" t="s">
        <v>1251</v>
      </c>
      <c r="M2131" t="s">
        <v>5904</v>
      </c>
      <c r="N2131">
        <v>164048</v>
      </c>
      <c r="O2131" t="b">
        <v>0</v>
      </c>
      <c r="P2131">
        <v>24481</v>
      </c>
      <c r="Q2131" t="s">
        <v>6129</v>
      </c>
      <c r="R2131" t="s">
        <v>3739</v>
      </c>
      <c r="S2131" t="s">
        <v>3740</v>
      </c>
      <c r="T2131" t="s">
        <v>130</v>
      </c>
      <c r="U2131">
        <v>19164522</v>
      </c>
      <c r="V2131" t="s">
        <v>3744</v>
      </c>
      <c r="AB2131" t="s">
        <v>130</v>
      </c>
      <c r="AC2131" t="s">
        <v>125</v>
      </c>
      <c r="AD2131" t="s">
        <v>125</v>
      </c>
      <c r="AE2131" t="s">
        <v>125</v>
      </c>
      <c r="AF2131" t="s">
        <v>125</v>
      </c>
      <c r="AG2131" t="s">
        <v>130</v>
      </c>
    </row>
    <row r="2132" spans="1:33" x14ac:dyDescent="0.2">
      <c r="A2132">
        <v>186</v>
      </c>
      <c r="B2132">
        <v>19948</v>
      </c>
      <c r="C2132" t="s">
        <v>6057</v>
      </c>
      <c r="D2132" t="s">
        <v>4673</v>
      </c>
      <c r="E2132" t="s">
        <v>3665</v>
      </c>
      <c r="F2132" t="s">
        <v>3735</v>
      </c>
      <c r="G2132">
        <v>1</v>
      </c>
      <c r="H2132">
        <v>0</v>
      </c>
      <c r="I2132" t="s">
        <v>751</v>
      </c>
      <c r="J2132" t="s">
        <v>1251</v>
      </c>
      <c r="M2132" t="s">
        <v>5904</v>
      </c>
      <c r="N2132">
        <v>164053</v>
      </c>
      <c r="O2132" t="b">
        <v>0</v>
      </c>
      <c r="P2132">
        <v>24486</v>
      </c>
      <c r="Q2132" t="s">
        <v>6130</v>
      </c>
      <c r="R2132" t="s">
        <v>3739</v>
      </c>
      <c r="S2132" t="s">
        <v>3740</v>
      </c>
      <c r="T2132" t="s">
        <v>130</v>
      </c>
      <c r="U2132">
        <v>19164920</v>
      </c>
      <c r="V2132" t="s">
        <v>3744</v>
      </c>
      <c r="AB2132" t="s">
        <v>130</v>
      </c>
      <c r="AC2132" t="s">
        <v>125</v>
      </c>
      <c r="AD2132" t="s">
        <v>125</v>
      </c>
      <c r="AE2132" t="s">
        <v>125</v>
      </c>
      <c r="AF2132" t="s">
        <v>125</v>
      </c>
      <c r="AG2132" t="s">
        <v>130</v>
      </c>
    </row>
    <row r="2133" spans="1:33" x14ac:dyDescent="0.2">
      <c r="A2133">
        <v>186</v>
      </c>
      <c r="B2133">
        <v>19948</v>
      </c>
      <c r="C2133" t="s">
        <v>6057</v>
      </c>
      <c r="D2133" t="s">
        <v>4673</v>
      </c>
      <c r="E2133" t="s">
        <v>3665</v>
      </c>
      <c r="F2133" t="s">
        <v>3735</v>
      </c>
      <c r="G2133">
        <v>1</v>
      </c>
      <c r="H2133">
        <v>0</v>
      </c>
      <c r="I2133" t="s">
        <v>751</v>
      </c>
      <c r="J2133" t="s">
        <v>1251</v>
      </c>
      <c r="M2133" t="s">
        <v>5904</v>
      </c>
      <c r="N2133">
        <v>164056</v>
      </c>
      <c r="O2133" t="b">
        <v>0</v>
      </c>
      <c r="P2133">
        <v>24489</v>
      </c>
      <c r="Q2133" t="s">
        <v>6131</v>
      </c>
      <c r="R2133" t="s">
        <v>3739</v>
      </c>
      <c r="S2133" t="s">
        <v>3740</v>
      </c>
      <c r="T2133" t="s">
        <v>130</v>
      </c>
      <c r="U2133">
        <v>19165034</v>
      </c>
      <c r="V2133" t="s">
        <v>3744</v>
      </c>
      <c r="AB2133" t="s">
        <v>130</v>
      </c>
      <c r="AC2133" t="s">
        <v>125</v>
      </c>
      <c r="AD2133" t="s">
        <v>125</v>
      </c>
      <c r="AE2133" t="s">
        <v>125</v>
      </c>
      <c r="AF2133" t="s">
        <v>125</v>
      </c>
      <c r="AG2133" t="s">
        <v>130</v>
      </c>
    </row>
    <row r="2134" spans="1:33" x14ac:dyDescent="0.2">
      <c r="A2134">
        <v>186</v>
      </c>
      <c r="B2134">
        <v>19948</v>
      </c>
      <c r="C2134" t="s">
        <v>6057</v>
      </c>
      <c r="D2134" t="s">
        <v>4673</v>
      </c>
      <c r="E2134" t="s">
        <v>3665</v>
      </c>
      <c r="F2134" t="s">
        <v>3735</v>
      </c>
      <c r="G2134">
        <v>1</v>
      </c>
      <c r="H2134">
        <v>0</v>
      </c>
      <c r="I2134" t="s">
        <v>751</v>
      </c>
      <c r="J2134" t="s">
        <v>1251</v>
      </c>
      <c r="M2134" t="s">
        <v>5904</v>
      </c>
      <c r="N2134">
        <v>164047</v>
      </c>
      <c r="O2134" t="b">
        <v>0</v>
      </c>
      <c r="P2134">
        <v>24480</v>
      </c>
      <c r="Q2134" t="s">
        <v>6132</v>
      </c>
      <c r="R2134" t="s">
        <v>3739</v>
      </c>
      <c r="S2134" t="s">
        <v>3740</v>
      </c>
      <c r="T2134" t="s">
        <v>130</v>
      </c>
      <c r="U2134">
        <v>19164483</v>
      </c>
      <c r="V2134" t="s">
        <v>3744</v>
      </c>
      <c r="AB2134" t="s">
        <v>130</v>
      </c>
      <c r="AC2134" t="s">
        <v>125</v>
      </c>
      <c r="AD2134" t="s">
        <v>125</v>
      </c>
      <c r="AE2134" t="s">
        <v>125</v>
      </c>
      <c r="AF2134" t="s">
        <v>125</v>
      </c>
      <c r="AG2134" t="s">
        <v>130</v>
      </c>
    </row>
    <row r="2135" spans="1:33" x14ac:dyDescent="0.2">
      <c r="A2135">
        <v>186</v>
      </c>
      <c r="B2135">
        <v>19948</v>
      </c>
      <c r="C2135" t="s">
        <v>6057</v>
      </c>
      <c r="D2135" t="s">
        <v>4673</v>
      </c>
      <c r="E2135" t="s">
        <v>3665</v>
      </c>
      <c r="F2135" t="s">
        <v>3735</v>
      </c>
      <c r="G2135">
        <v>1</v>
      </c>
      <c r="H2135">
        <v>0</v>
      </c>
      <c r="I2135" t="s">
        <v>751</v>
      </c>
      <c r="J2135" t="s">
        <v>1251</v>
      </c>
      <c r="M2135" t="s">
        <v>5904</v>
      </c>
      <c r="N2135">
        <v>164049</v>
      </c>
      <c r="O2135" t="b">
        <v>0</v>
      </c>
      <c r="P2135">
        <v>24482</v>
      </c>
      <c r="Q2135" t="s">
        <v>6133</v>
      </c>
      <c r="R2135" t="s">
        <v>3739</v>
      </c>
      <c r="S2135" t="s">
        <v>3740</v>
      </c>
      <c r="T2135" t="s">
        <v>130</v>
      </c>
      <c r="U2135">
        <v>19164778</v>
      </c>
      <c r="V2135" t="s">
        <v>6119</v>
      </c>
      <c r="X2135">
        <v>25</v>
      </c>
      <c r="Z2135">
        <v>35</v>
      </c>
      <c r="AB2135" t="s">
        <v>130</v>
      </c>
      <c r="AC2135" t="s">
        <v>125</v>
      </c>
      <c r="AD2135" t="s">
        <v>125</v>
      </c>
      <c r="AE2135" t="s">
        <v>125</v>
      </c>
      <c r="AF2135" t="s">
        <v>125</v>
      </c>
      <c r="AG2135" t="s">
        <v>130</v>
      </c>
    </row>
    <row r="2136" spans="1:33" x14ac:dyDescent="0.2">
      <c r="A2136">
        <v>186</v>
      </c>
      <c r="B2136">
        <v>19948</v>
      </c>
      <c r="C2136" t="s">
        <v>6057</v>
      </c>
      <c r="D2136" t="s">
        <v>4673</v>
      </c>
      <c r="E2136" t="s">
        <v>3665</v>
      </c>
      <c r="F2136" t="s">
        <v>3735</v>
      </c>
      <c r="G2136">
        <v>1</v>
      </c>
      <c r="H2136">
        <v>0</v>
      </c>
      <c r="I2136" t="s">
        <v>751</v>
      </c>
      <c r="J2136" t="s">
        <v>1251</v>
      </c>
      <c r="M2136" t="s">
        <v>5904</v>
      </c>
      <c r="N2136">
        <v>164061</v>
      </c>
      <c r="O2136" t="b">
        <v>0</v>
      </c>
      <c r="P2136">
        <v>24495</v>
      </c>
      <c r="Q2136" t="s">
        <v>6134</v>
      </c>
      <c r="R2136" t="s">
        <v>3739</v>
      </c>
      <c r="S2136" t="s">
        <v>3740</v>
      </c>
      <c r="T2136" t="s">
        <v>130</v>
      </c>
      <c r="U2136">
        <v>19165422</v>
      </c>
      <c r="V2136" t="s">
        <v>5609</v>
      </c>
      <c r="X2136">
        <v>0</v>
      </c>
      <c r="Z2136">
        <v>60</v>
      </c>
      <c r="AB2136" t="s">
        <v>130</v>
      </c>
      <c r="AC2136" t="s">
        <v>125</v>
      </c>
      <c r="AD2136" t="s">
        <v>125</v>
      </c>
      <c r="AE2136" t="s">
        <v>125</v>
      </c>
      <c r="AF2136" t="s">
        <v>125</v>
      </c>
      <c r="AG2136" t="s">
        <v>130</v>
      </c>
    </row>
    <row r="2137" spans="1:33" x14ac:dyDescent="0.2">
      <c r="A2137">
        <v>186</v>
      </c>
      <c r="B2137">
        <v>19948</v>
      </c>
      <c r="C2137" t="s">
        <v>6057</v>
      </c>
      <c r="D2137" t="s">
        <v>4673</v>
      </c>
      <c r="E2137" t="s">
        <v>3665</v>
      </c>
      <c r="F2137" t="s">
        <v>3735</v>
      </c>
      <c r="G2137">
        <v>1</v>
      </c>
      <c r="H2137">
        <v>0</v>
      </c>
      <c r="I2137" t="s">
        <v>751</v>
      </c>
      <c r="J2137" t="s">
        <v>1251</v>
      </c>
      <c r="M2137" t="s">
        <v>5904</v>
      </c>
      <c r="N2137">
        <v>164060</v>
      </c>
      <c r="O2137" t="b">
        <v>0</v>
      </c>
      <c r="P2137">
        <v>24494</v>
      </c>
      <c r="Q2137" t="s">
        <v>6135</v>
      </c>
      <c r="R2137" t="s">
        <v>3739</v>
      </c>
      <c r="S2137" t="s">
        <v>3740</v>
      </c>
      <c r="T2137" t="s">
        <v>130</v>
      </c>
      <c r="U2137">
        <v>19165098</v>
      </c>
      <c r="V2137" t="s">
        <v>3744</v>
      </c>
      <c r="AB2137" t="s">
        <v>130</v>
      </c>
      <c r="AC2137" t="s">
        <v>125</v>
      </c>
      <c r="AD2137" t="s">
        <v>125</v>
      </c>
      <c r="AE2137" t="s">
        <v>125</v>
      </c>
      <c r="AF2137" t="s">
        <v>125</v>
      </c>
      <c r="AG2137" t="s">
        <v>130</v>
      </c>
    </row>
    <row r="2138" spans="1:33" x14ac:dyDescent="0.2">
      <c r="A2138">
        <v>186</v>
      </c>
      <c r="B2138">
        <v>19948</v>
      </c>
      <c r="C2138" t="s">
        <v>6057</v>
      </c>
      <c r="D2138" t="s">
        <v>4673</v>
      </c>
      <c r="E2138" t="s">
        <v>3665</v>
      </c>
      <c r="F2138" t="s">
        <v>3735</v>
      </c>
      <c r="G2138">
        <v>1</v>
      </c>
      <c r="H2138">
        <v>0</v>
      </c>
      <c r="I2138" t="s">
        <v>751</v>
      </c>
      <c r="J2138" t="s">
        <v>1251</v>
      </c>
      <c r="M2138" t="s">
        <v>5904</v>
      </c>
      <c r="N2138">
        <v>164059</v>
      </c>
      <c r="O2138" t="b">
        <v>0</v>
      </c>
      <c r="P2138">
        <v>24492</v>
      </c>
      <c r="Q2138" t="s">
        <v>6136</v>
      </c>
      <c r="R2138" t="s">
        <v>3739</v>
      </c>
      <c r="S2138" t="s">
        <v>3740</v>
      </c>
      <c r="T2138" t="s">
        <v>130</v>
      </c>
      <c r="U2138">
        <v>19165095</v>
      </c>
      <c r="V2138" t="s">
        <v>3744</v>
      </c>
      <c r="AB2138" t="s">
        <v>130</v>
      </c>
      <c r="AC2138" t="s">
        <v>125</v>
      </c>
      <c r="AD2138" t="s">
        <v>125</v>
      </c>
      <c r="AE2138" t="s">
        <v>125</v>
      </c>
      <c r="AF2138" t="s">
        <v>125</v>
      </c>
      <c r="AG2138" t="s">
        <v>130</v>
      </c>
    </row>
    <row r="2139" spans="1:33" x14ac:dyDescent="0.2">
      <c r="A2139">
        <v>186</v>
      </c>
      <c r="B2139">
        <v>19948</v>
      </c>
      <c r="C2139" t="s">
        <v>6057</v>
      </c>
      <c r="D2139" t="s">
        <v>4673</v>
      </c>
      <c r="E2139" t="s">
        <v>3665</v>
      </c>
      <c r="F2139" t="s">
        <v>3735</v>
      </c>
      <c r="G2139">
        <v>1</v>
      </c>
      <c r="H2139">
        <v>0</v>
      </c>
      <c r="I2139" t="s">
        <v>751</v>
      </c>
      <c r="J2139" t="s">
        <v>1251</v>
      </c>
      <c r="M2139" t="s">
        <v>5904</v>
      </c>
      <c r="N2139">
        <v>164064</v>
      </c>
      <c r="O2139" t="b">
        <v>0</v>
      </c>
      <c r="P2139">
        <v>24498</v>
      </c>
      <c r="Q2139" t="s">
        <v>6137</v>
      </c>
      <c r="R2139" t="s">
        <v>3739</v>
      </c>
      <c r="S2139" t="s">
        <v>3740</v>
      </c>
      <c r="T2139" t="s">
        <v>130</v>
      </c>
      <c r="U2139">
        <v>19165594</v>
      </c>
      <c r="V2139" t="s">
        <v>5609</v>
      </c>
      <c r="X2139">
        <v>0</v>
      </c>
      <c r="Z2139">
        <v>60</v>
      </c>
      <c r="AB2139" t="s">
        <v>130</v>
      </c>
      <c r="AC2139" t="s">
        <v>125</v>
      </c>
      <c r="AD2139" t="s">
        <v>125</v>
      </c>
      <c r="AE2139" t="s">
        <v>125</v>
      </c>
      <c r="AF2139" t="s">
        <v>125</v>
      </c>
      <c r="AG2139" t="s">
        <v>130</v>
      </c>
    </row>
    <row r="2140" spans="1:33" x14ac:dyDescent="0.2">
      <c r="A2140">
        <v>186</v>
      </c>
      <c r="B2140">
        <v>19948</v>
      </c>
      <c r="C2140" t="s">
        <v>6057</v>
      </c>
      <c r="D2140" t="s">
        <v>4673</v>
      </c>
      <c r="E2140" t="s">
        <v>3665</v>
      </c>
      <c r="F2140" t="s">
        <v>3735</v>
      </c>
      <c r="G2140">
        <v>1</v>
      </c>
      <c r="H2140">
        <v>0</v>
      </c>
      <c r="I2140" t="s">
        <v>751</v>
      </c>
      <c r="J2140" t="s">
        <v>1251</v>
      </c>
      <c r="M2140" t="s">
        <v>5904</v>
      </c>
      <c r="N2140">
        <v>164063</v>
      </c>
      <c r="O2140" t="b">
        <v>0</v>
      </c>
      <c r="P2140">
        <v>24497</v>
      </c>
      <c r="Q2140" t="s">
        <v>6138</v>
      </c>
      <c r="R2140" t="s">
        <v>3739</v>
      </c>
      <c r="S2140" t="s">
        <v>3740</v>
      </c>
      <c r="T2140" t="s">
        <v>130</v>
      </c>
      <c r="U2140">
        <v>19165518</v>
      </c>
      <c r="V2140" t="s">
        <v>3744</v>
      </c>
      <c r="AB2140" t="s">
        <v>130</v>
      </c>
      <c r="AC2140" t="s">
        <v>125</v>
      </c>
      <c r="AD2140" t="s">
        <v>125</v>
      </c>
      <c r="AE2140" t="s">
        <v>125</v>
      </c>
      <c r="AF2140" t="s">
        <v>125</v>
      </c>
      <c r="AG2140" t="s">
        <v>130</v>
      </c>
    </row>
    <row r="2141" spans="1:33" x14ac:dyDescent="0.2">
      <c r="A2141">
        <v>186</v>
      </c>
      <c r="B2141">
        <v>19948</v>
      </c>
      <c r="C2141" t="s">
        <v>6057</v>
      </c>
      <c r="D2141" t="s">
        <v>4673</v>
      </c>
      <c r="E2141" t="s">
        <v>3665</v>
      </c>
      <c r="F2141" t="s">
        <v>3735</v>
      </c>
      <c r="G2141">
        <v>1</v>
      </c>
      <c r="H2141">
        <v>0</v>
      </c>
      <c r="I2141" t="s">
        <v>751</v>
      </c>
      <c r="J2141" t="s">
        <v>1251</v>
      </c>
      <c r="M2141" t="s">
        <v>5904</v>
      </c>
      <c r="N2141">
        <v>164062</v>
      </c>
      <c r="O2141" t="b">
        <v>0</v>
      </c>
      <c r="P2141">
        <v>24496</v>
      </c>
      <c r="Q2141" t="s">
        <v>6139</v>
      </c>
      <c r="R2141" t="s">
        <v>3739</v>
      </c>
      <c r="S2141" t="s">
        <v>3740</v>
      </c>
      <c r="T2141" t="s">
        <v>130</v>
      </c>
      <c r="U2141">
        <v>19165486</v>
      </c>
      <c r="V2141" t="s">
        <v>3744</v>
      </c>
      <c r="AB2141" t="s">
        <v>130</v>
      </c>
      <c r="AC2141" t="s">
        <v>125</v>
      </c>
      <c r="AD2141" t="s">
        <v>125</v>
      </c>
      <c r="AE2141" t="s">
        <v>125</v>
      </c>
      <c r="AF2141" t="s">
        <v>125</v>
      </c>
      <c r="AG2141" t="s">
        <v>130</v>
      </c>
    </row>
    <row r="2142" spans="1:33" x14ac:dyDescent="0.2">
      <c r="A2142">
        <v>186</v>
      </c>
      <c r="B2142">
        <v>19948</v>
      </c>
      <c r="C2142" t="s">
        <v>6057</v>
      </c>
      <c r="D2142" t="s">
        <v>4673</v>
      </c>
      <c r="E2142" t="s">
        <v>3665</v>
      </c>
      <c r="F2142" t="s">
        <v>3735</v>
      </c>
      <c r="G2142">
        <v>1</v>
      </c>
      <c r="H2142">
        <v>0</v>
      </c>
      <c r="I2142" t="s">
        <v>751</v>
      </c>
      <c r="J2142" t="s">
        <v>1251</v>
      </c>
      <c r="M2142" t="s">
        <v>5904</v>
      </c>
      <c r="N2142">
        <v>164069</v>
      </c>
      <c r="O2142" t="b">
        <v>0</v>
      </c>
      <c r="P2142">
        <v>24503</v>
      </c>
      <c r="Q2142" t="s">
        <v>6140</v>
      </c>
      <c r="R2142" t="s">
        <v>3739</v>
      </c>
      <c r="S2142" t="s">
        <v>3740</v>
      </c>
      <c r="T2142" t="s">
        <v>130</v>
      </c>
      <c r="U2142">
        <v>19165745</v>
      </c>
      <c r="V2142" t="s">
        <v>3879</v>
      </c>
      <c r="X2142">
        <v>2</v>
      </c>
      <c r="Z2142">
        <v>5</v>
      </c>
      <c r="AB2142" t="s">
        <v>130</v>
      </c>
      <c r="AC2142" t="s">
        <v>125</v>
      </c>
      <c r="AD2142" t="s">
        <v>125</v>
      </c>
      <c r="AE2142" t="s">
        <v>125</v>
      </c>
      <c r="AF2142" t="s">
        <v>125</v>
      </c>
      <c r="AG2142" t="s">
        <v>130</v>
      </c>
    </row>
    <row r="2143" spans="1:33" x14ac:dyDescent="0.2">
      <c r="A2143">
        <v>186</v>
      </c>
      <c r="B2143">
        <v>19948</v>
      </c>
      <c r="C2143" t="s">
        <v>6057</v>
      </c>
      <c r="D2143" t="s">
        <v>4673</v>
      </c>
      <c r="E2143" t="s">
        <v>3665</v>
      </c>
      <c r="F2143" t="s">
        <v>3735</v>
      </c>
      <c r="G2143">
        <v>1</v>
      </c>
      <c r="H2143">
        <v>0</v>
      </c>
      <c r="I2143" t="s">
        <v>751</v>
      </c>
      <c r="J2143" t="s">
        <v>1251</v>
      </c>
      <c r="M2143" t="s">
        <v>5904</v>
      </c>
      <c r="N2143">
        <v>164067</v>
      </c>
      <c r="O2143" t="b">
        <v>0</v>
      </c>
      <c r="P2143">
        <v>24501</v>
      </c>
      <c r="Q2143" t="s">
        <v>6141</v>
      </c>
      <c r="R2143" t="s">
        <v>3739</v>
      </c>
      <c r="S2143" t="s">
        <v>3740</v>
      </c>
      <c r="T2143" t="s">
        <v>130</v>
      </c>
      <c r="U2143">
        <v>19165664</v>
      </c>
      <c r="V2143" t="s">
        <v>5609</v>
      </c>
      <c r="X2143">
        <v>0</v>
      </c>
      <c r="Z2143">
        <v>60</v>
      </c>
      <c r="AB2143" t="s">
        <v>130</v>
      </c>
      <c r="AC2143" t="s">
        <v>125</v>
      </c>
      <c r="AD2143" t="s">
        <v>125</v>
      </c>
      <c r="AE2143" t="s">
        <v>125</v>
      </c>
      <c r="AF2143" t="s">
        <v>125</v>
      </c>
      <c r="AG2143" t="s">
        <v>130</v>
      </c>
    </row>
    <row r="2144" spans="1:33" x14ac:dyDescent="0.2">
      <c r="A2144">
        <v>186</v>
      </c>
      <c r="B2144">
        <v>19948</v>
      </c>
      <c r="C2144" t="s">
        <v>6057</v>
      </c>
      <c r="D2144" t="s">
        <v>4673</v>
      </c>
      <c r="E2144" t="s">
        <v>3665</v>
      </c>
      <c r="F2144" t="s">
        <v>3735</v>
      </c>
      <c r="G2144">
        <v>1</v>
      </c>
      <c r="H2144">
        <v>0</v>
      </c>
      <c r="I2144" t="s">
        <v>751</v>
      </c>
      <c r="J2144" t="s">
        <v>1251</v>
      </c>
      <c r="M2144" t="s">
        <v>5904</v>
      </c>
      <c r="N2144">
        <v>164066</v>
      </c>
      <c r="O2144" t="b">
        <v>0</v>
      </c>
      <c r="P2144">
        <v>24500</v>
      </c>
      <c r="Q2144" t="s">
        <v>6142</v>
      </c>
      <c r="R2144" t="s">
        <v>3739</v>
      </c>
      <c r="S2144" t="s">
        <v>3740</v>
      </c>
      <c r="T2144" t="s">
        <v>130</v>
      </c>
      <c r="U2144">
        <v>19165628</v>
      </c>
      <c r="V2144" t="s">
        <v>3744</v>
      </c>
      <c r="AB2144" t="s">
        <v>130</v>
      </c>
      <c r="AC2144" t="s">
        <v>125</v>
      </c>
      <c r="AD2144" t="s">
        <v>125</v>
      </c>
      <c r="AE2144" t="s">
        <v>125</v>
      </c>
      <c r="AF2144" t="s">
        <v>125</v>
      </c>
      <c r="AG2144" t="s">
        <v>130</v>
      </c>
    </row>
    <row r="2145" spans="1:33" x14ac:dyDescent="0.2">
      <c r="A2145">
        <v>186</v>
      </c>
      <c r="B2145">
        <v>19948</v>
      </c>
      <c r="C2145" t="s">
        <v>6057</v>
      </c>
      <c r="D2145" t="s">
        <v>4673</v>
      </c>
      <c r="E2145" t="s">
        <v>3665</v>
      </c>
      <c r="F2145" t="s">
        <v>3735</v>
      </c>
      <c r="G2145">
        <v>1</v>
      </c>
      <c r="H2145">
        <v>0</v>
      </c>
      <c r="I2145" t="s">
        <v>751</v>
      </c>
      <c r="J2145" t="s">
        <v>1251</v>
      </c>
      <c r="M2145" t="s">
        <v>5904</v>
      </c>
      <c r="N2145">
        <v>164065</v>
      </c>
      <c r="O2145" t="b">
        <v>0</v>
      </c>
      <c r="P2145">
        <v>24499</v>
      </c>
      <c r="Q2145" t="s">
        <v>6143</v>
      </c>
      <c r="R2145" t="s">
        <v>3739</v>
      </c>
      <c r="S2145" t="s">
        <v>3740</v>
      </c>
      <c r="T2145" t="s">
        <v>130</v>
      </c>
      <c r="U2145">
        <v>19165626</v>
      </c>
      <c r="V2145" t="s">
        <v>3744</v>
      </c>
      <c r="AB2145" t="s">
        <v>130</v>
      </c>
      <c r="AC2145" t="s">
        <v>125</v>
      </c>
      <c r="AD2145" t="s">
        <v>125</v>
      </c>
      <c r="AE2145" t="s">
        <v>125</v>
      </c>
      <c r="AF2145" t="s">
        <v>125</v>
      </c>
      <c r="AG2145" t="s">
        <v>130</v>
      </c>
    </row>
    <row r="2146" spans="1:33" x14ac:dyDescent="0.2">
      <c r="A2146">
        <v>186</v>
      </c>
      <c r="B2146">
        <v>19948</v>
      </c>
      <c r="C2146" t="s">
        <v>6057</v>
      </c>
      <c r="D2146" t="s">
        <v>4673</v>
      </c>
      <c r="E2146" t="s">
        <v>3665</v>
      </c>
      <c r="F2146" t="s">
        <v>3735</v>
      </c>
      <c r="G2146">
        <v>1</v>
      </c>
      <c r="H2146">
        <v>0</v>
      </c>
      <c r="I2146" t="s">
        <v>751</v>
      </c>
      <c r="J2146" t="s">
        <v>1251</v>
      </c>
      <c r="M2146" t="s">
        <v>5904</v>
      </c>
      <c r="N2146">
        <v>164068</v>
      </c>
      <c r="O2146" t="b">
        <v>0</v>
      </c>
      <c r="P2146">
        <v>24502</v>
      </c>
      <c r="Q2146" t="s">
        <v>6144</v>
      </c>
      <c r="R2146" t="s">
        <v>3739</v>
      </c>
      <c r="S2146" t="s">
        <v>3740</v>
      </c>
      <c r="T2146" t="s">
        <v>130</v>
      </c>
      <c r="U2146">
        <v>19165744</v>
      </c>
      <c r="V2146" t="s">
        <v>5477</v>
      </c>
      <c r="X2146">
        <v>0</v>
      </c>
      <c r="Z2146">
        <v>10</v>
      </c>
      <c r="AB2146" t="s">
        <v>130</v>
      </c>
      <c r="AC2146" t="s">
        <v>125</v>
      </c>
      <c r="AD2146" t="s">
        <v>125</v>
      </c>
      <c r="AE2146" t="s">
        <v>125</v>
      </c>
      <c r="AF2146" t="s">
        <v>125</v>
      </c>
      <c r="AG2146" t="s">
        <v>130</v>
      </c>
    </row>
    <row r="2147" spans="1:33" x14ac:dyDescent="0.2">
      <c r="A2147">
        <v>186</v>
      </c>
      <c r="B2147">
        <v>19948</v>
      </c>
      <c r="C2147" t="s">
        <v>6057</v>
      </c>
      <c r="D2147" t="s">
        <v>4673</v>
      </c>
      <c r="E2147" t="s">
        <v>3665</v>
      </c>
      <c r="F2147" t="s">
        <v>3735</v>
      </c>
      <c r="G2147">
        <v>1</v>
      </c>
      <c r="H2147">
        <v>0</v>
      </c>
      <c r="I2147" t="s">
        <v>751</v>
      </c>
      <c r="J2147" t="s">
        <v>1251</v>
      </c>
      <c r="M2147" t="s">
        <v>5904</v>
      </c>
      <c r="N2147">
        <v>164071</v>
      </c>
      <c r="O2147" t="b">
        <v>0</v>
      </c>
      <c r="P2147">
        <v>24505</v>
      </c>
      <c r="Q2147" t="s">
        <v>6145</v>
      </c>
      <c r="R2147" t="s">
        <v>3827</v>
      </c>
      <c r="S2147" t="s">
        <v>3828</v>
      </c>
      <c r="T2147" t="s">
        <v>125</v>
      </c>
      <c r="U2147">
        <v>19166002</v>
      </c>
      <c r="V2147" t="s">
        <v>4783</v>
      </c>
      <c r="X2147">
        <v>0.1666666716337204</v>
      </c>
      <c r="Z2147">
        <v>1</v>
      </c>
      <c r="AB2147" t="s">
        <v>130</v>
      </c>
      <c r="AC2147" t="s">
        <v>125</v>
      </c>
      <c r="AD2147" t="s">
        <v>125</v>
      </c>
      <c r="AE2147" t="s">
        <v>125</v>
      </c>
      <c r="AF2147" t="s">
        <v>125</v>
      </c>
      <c r="AG2147" t="s">
        <v>130</v>
      </c>
    </row>
    <row r="2148" spans="1:33" x14ac:dyDescent="0.2">
      <c r="A2148">
        <v>186</v>
      </c>
      <c r="B2148">
        <v>19948</v>
      </c>
      <c r="C2148" t="s">
        <v>6057</v>
      </c>
      <c r="D2148" t="s">
        <v>4673</v>
      </c>
      <c r="E2148" t="s">
        <v>3665</v>
      </c>
      <c r="F2148" t="s">
        <v>3735</v>
      </c>
      <c r="G2148">
        <v>1</v>
      </c>
      <c r="H2148">
        <v>0</v>
      </c>
      <c r="I2148" t="s">
        <v>751</v>
      </c>
      <c r="J2148" t="s">
        <v>1251</v>
      </c>
      <c r="M2148" t="s">
        <v>5904</v>
      </c>
      <c r="N2148">
        <v>164070</v>
      </c>
      <c r="O2148" t="b">
        <v>0</v>
      </c>
      <c r="P2148">
        <v>24504</v>
      </c>
      <c r="Q2148" t="s">
        <v>6146</v>
      </c>
      <c r="R2148" t="s">
        <v>3739</v>
      </c>
      <c r="S2148" t="s">
        <v>3740</v>
      </c>
      <c r="T2148" t="s">
        <v>130</v>
      </c>
      <c r="U2148">
        <v>19165801</v>
      </c>
      <c r="V2148" t="s">
        <v>3759</v>
      </c>
      <c r="X2148">
        <v>0</v>
      </c>
      <c r="Z2148">
        <v>120</v>
      </c>
      <c r="AB2148" t="s">
        <v>130</v>
      </c>
      <c r="AC2148" t="s">
        <v>125</v>
      </c>
      <c r="AD2148" t="s">
        <v>125</v>
      </c>
      <c r="AE2148" t="s">
        <v>125</v>
      </c>
      <c r="AF2148" t="s">
        <v>125</v>
      </c>
      <c r="AG2148" t="s">
        <v>130</v>
      </c>
    </row>
    <row r="2149" spans="1:33" x14ac:dyDescent="0.2">
      <c r="A2149">
        <v>186</v>
      </c>
      <c r="B2149">
        <v>19948</v>
      </c>
      <c r="C2149" t="s">
        <v>6057</v>
      </c>
      <c r="D2149" t="s">
        <v>4673</v>
      </c>
      <c r="E2149" t="s">
        <v>3665</v>
      </c>
      <c r="F2149" t="s">
        <v>3735</v>
      </c>
      <c r="G2149">
        <v>1</v>
      </c>
      <c r="H2149">
        <v>0</v>
      </c>
      <c r="I2149" t="s">
        <v>751</v>
      </c>
      <c r="J2149" t="s">
        <v>1251</v>
      </c>
      <c r="M2149" t="s">
        <v>5904</v>
      </c>
      <c r="N2149">
        <v>164074</v>
      </c>
      <c r="O2149" t="b">
        <v>0</v>
      </c>
      <c r="P2149">
        <v>24508</v>
      </c>
      <c r="Q2149" t="s">
        <v>6147</v>
      </c>
      <c r="R2149" t="s">
        <v>3739</v>
      </c>
      <c r="S2149" t="s">
        <v>3740</v>
      </c>
      <c r="T2149" t="s">
        <v>130</v>
      </c>
      <c r="U2149">
        <v>19166247</v>
      </c>
      <c r="V2149" t="s">
        <v>5609</v>
      </c>
      <c r="X2149">
        <v>0</v>
      </c>
      <c r="Z2149">
        <v>60</v>
      </c>
      <c r="AB2149" t="s">
        <v>130</v>
      </c>
      <c r="AC2149" t="s">
        <v>125</v>
      </c>
      <c r="AD2149" t="s">
        <v>125</v>
      </c>
      <c r="AE2149" t="s">
        <v>125</v>
      </c>
      <c r="AF2149" t="s">
        <v>125</v>
      </c>
      <c r="AG2149" t="s">
        <v>130</v>
      </c>
    </row>
    <row r="2150" spans="1:33" x14ac:dyDescent="0.2">
      <c r="A2150">
        <v>186</v>
      </c>
      <c r="B2150">
        <v>19948</v>
      </c>
      <c r="C2150" t="s">
        <v>6057</v>
      </c>
      <c r="D2150" t="s">
        <v>4673</v>
      </c>
      <c r="E2150" t="s">
        <v>3665</v>
      </c>
      <c r="F2150" t="s">
        <v>3735</v>
      </c>
      <c r="G2150">
        <v>1</v>
      </c>
      <c r="H2150">
        <v>0</v>
      </c>
      <c r="I2150" t="s">
        <v>751</v>
      </c>
      <c r="J2150" t="s">
        <v>1251</v>
      </c>
      <c r="M2150" t="s">
        <v>5904</v>
      </c>
      <c r="N2150">
        <v>164073</v>
      </c>
      <c r="O2150" t="b">
        <v>0</v>
      </c>
      <c r="P2150">
        <v>24507</v>
      </c>
      <c r="Q2150" t="s">
        <v>6148</v>
      </c>
      <c r="R2150" t="s">
        <v>3739</v>
      </c>
      <c r="S2150" t="s">
        <v>3740</v>
      </c>
      <c r="T2150" t="s">
        <v>130</v>
      </c>
      <c r="U2150">
        <v>19166246</v>
      </c>
      <c r="V2150" t="s">
        <v>3744</v>
      </c>
      <c r="AB2150" t="s">
        <v>130</v>
      </c>
      <c r="AC2150" t="s">
        <v>125</v>
      </c>
      <c r="AD2150" t="s">
        <v>125</v>
      </c>
      <c r="AE2150" t="s">
        <v>125</v>
      </c>
      <c r="AF2150" t="s">
        <v>125</v>
      </c>
      <c r="AG2150" t="s">
        <v>130</v>
      </c>
    </row>
    <row r="2151" spans="1:33" x14ac:dyDescent="0.2">
      <c r="A2151">
        <v>186</v>
      </c>
      <c r="B2151">
        <v>19948</v>
      </c>
      <c r="C2151" t="s">
        <v>6057</v>
      </c>
      <c r="D2151" t="s">
        <v>4673</v>
      </c>
      <c r="E2151" t="s">
        <v>3665</v>
      </c>
      <c r="F2151" t="s">
        <v>3735</v>
      </c>
      <c r="G2151">
        <v>1</v>
      </c>
      <c r="H2151">
        <v>0</v>
      </c>
      <c r="I2151" t="s">
        <v>751</v>
      </c>
      <c r="J2151" t="s">
        <v>1251</v>
      </c>
      <c r="M2151" t="s">
        <v>5904</v>
      </c>
      <c r="N2151">
        <v>164072</v>
      </c>
      <c r="O2151" t="b">
        <v>0</v>
      </c>
      <c r="P2151">
        <v>24506</v>
      </c>
      <c r="Q2151" t="s">
        <v>6149</v>
      </c>
      <c r="R2151" t="s">
        <v>3739</v>
      </c>
      <c r="S2151" t="s">
        <v>3740</v>
      </c>
      <c r="T2151" t="s">
        <v>130</v>
      </c>
      <c r="U2151">
        <v>19166244</v>
      </c>
      <c r="V2151" t="s">
        <v>3744</v>
      </c>
      <c r="AB2151" t="s">
        <v>130</v>
      </c>
      <c r="AC2151" t="s">
        <v>125</v>
      </c>
      <c r="AD2151" t="s">
        <v>125</v>
      </c>
      <c r="AE2151" t="s">
        <v>125</v>
      </c>
      <c r="AF2151" t="s">
        <v>125</v>
      </c>
      <c r="AG2151" t="s">
        <v>130</v>
      </c>
    </row>
    <row r="2152" spans="1:33" x14ac:dyDescent="0.2">
      <c r="A2152">
        <v>186</v>
      </c>
      <c r="B2152">
        <v>19948</v>
      </c>
      <c r="C2152" t="s">
        <v>6057</v>
      </c>
      <c r="D2152" t="s">
        <v>4673</v>
      </c>
      <c r="E2152" t="s">
        <v>3665</v>
      </c>
      <c r="F2152" t="s">
        <v>3735</v>
      </c>
      <c r="G2152">
        <v>1</v>
      </c>
      <c r="H2152">
        <v>0</v>
      </c>
      <c r="I2152" t="s">
        <v>751</v>
      </c>
      <c r="J2152" t="s">
        <v>1251</v>
      </c>
      <c r="M2152" t="s">
        <v>5904</v>
      </c>
      <c r="N2152">
        <v>164078</v>
      </c>
      <c r="O2152" t="b">
        <v>0</v>
      </c>
      <c r="P2152">
        <v>24512</v>
      </c>
      <c r="Q2152" t="s">
        <v>6150</v>
      </c>
      <c r="R2152" t="s">
        <v>3739</v>
      </c>
      <c r="S2152" t="s">
        <v>3740</v>
      </c>
      <c r="T2152" t="s">
        <v>130</v>
      </c>
      <c r="U2152">
        <v>19166555</v>
      </c>
      <c r="V2152" t="s">
        <v>5609</v>
      </c>
      <c r="X2152">
        <v>0</v>
      </c>
      <c r="Z2152">
        <v>60</v>
      </c>
      <c r="AB2152" t="s">
        <v>130</v>
      </c>
      <c r="AC2152" t="s">
        <v>125</v>
      </c>
      <c r="AD2152" t="s">
        <v>125</v>
      </c>
      <c r="AE2152" t="s">
        <v>125</v>
      </c>
      <c r="AF2152" t="s">
        <v>125</v>
      </c>
      <c r="AG2152" t="s">
        <v>130</v>
      </c>
    </row>
    <row r="2153" spans="1:33" x14ac:dyDescent="0.2">
      <c r="A2153">
        <v>186</v>
      </c>
      <c r="B2153">
        <v>19948</v>
      </c>
      <c r="C2153" t="s">
        <v>6057</v>
      </c>
      <c r="D2153" t="s">
        <v>4673</v>
      </c>
      <c r="E2153" t="s">
        <v>3665</v>
      </c>
      <c r="F2153" t="s">
        <v>3735</v>
      </c>
      <c r="G2153">
        <v>1</v>
      </c>
      <c r="H2153">
        <v>0</v>
      </c>
      <c r="I2153" t="s">
        <v>751</v>
      </c>
      <c r="J2153" t="s">
        <v>1251</v>
      </c>
      <c r="M2153" t="s">
        <v>5904</v>
      </c>
      <c r="N2153">
        <v>164076</v>
      </c>
      <c r="O2153" t="b">
        <v>0</v>
      </c>
      <c r="P2153">
        <v>24510</v>
      </c>
      <c r="Q2153" t="s">
        <v>6151</v>
      </c>
      <c r="R2153" t="s">
        <v>3739</v>
      </c>
      <c r="S2153" t="s">
        <v>3740</v>
      </c>
      <c r="T2153" t="s">
        <v>130</v>
      </c>
      <c r="U2153">
        <v>19166486</v>
      </c>
      <c r="V2153" t="s">
        <v>3744</v>
      </c>
      <c r="AB2153" t="s">
        <v>130</v>
      </c>
      <c r="AC2153" t="s">
        <v>125</v>
      </c>
      <c r="AD2153" t="s">
        <v>125</v>
      </c>
      <c r="AE2153" t="s">
        <v>125</v>
      </c>
      <c r="AF2153" t="s">
        <v>125</v>
      </c>
      <c r="AG2153" t="s">
        <v>130</v>
      </c>
    </row>
    <row r="2154" spans="1:33" x14ac:dyDescent="0.2">
      <c r="A2154">
        <v>186</v>
      </c>
      <c r="B2154">
        <v>19948</v>
      </c>
      <c r="C2154" t="s">
        <v>6057</v>
      </c>
      <c r="D2154" t="s">
        <v>4673</v>
      </c>
      <c r="E2154" t="s">
        <v>3665</v>
      </c>
      <c r="F2154" t="s">
        <v>3735</v>
      </c>
      <c r="G2154">
        <v>1</v>
      </c>
      <c r="H2154">
        <v>0</v>
      </c>
      <c r="I2154" t="s">
        <v>751</v>
      </c>
      <c r="J2154" t="s">
        <v>1251</v>
      </c>
      <c r="M2154" t="s">
        <v>5904</v>
      </c>
      <c r="N2154">
        <v>164075</v>
      </c>
      <c r="O2154" t="b">
        <v>0</v>
      </c>
      <c r="P2154">
        <v>24509</v>
      </c>
      <c r="Q2154" t="s">
        <v>6152</v>
      </c>
      <c r="R2154" t="s">
        <v>3739</v>
      </c>
      <c r="S2154" t="s">
        <v>3740</v>
      </c>
      <c r="T2154" t="s">
        <v>130</v>
      </c>
      <c r="U2154">
        <v>19166325</v>
      </c>
      <c r="V2154" t="s">
        <v>3744</v>
      </c>
      <c r="AB2154" t="s">
        <v>130</v>
      </c>
      <c r="AC2154" t="s">
        <v>125</v>
      </c>
      <c r="AD2154" t="s">
        <v>125</v>
      </c>
      <c r="AE2154" t="s">
        <v>125</v>
      </c>
      <c r="AF2154" t="s">
        <v>125</v>
      </c>
      <c r="AG2154" t="s">
        <v>130</v>
      </c>
    </row>
    <row r="2155" spans="1:33" x14ac:dyDescent="0.2">
      <c r="A2155">
        <v>186</v>
      </c>
      <c r="B2155">
        <v>19948</v>
      </c>
      <c r="C2155" t="s">
        <v>6057</v>
      </c>
      <c r="D2155" t="s">
        <v>4673</v>
      </c>
      <c r="E2155" t="s">
        <v>3665</v>
      </c>
      <c r="F2155" t="s">
        <v>3735</v>
      </c>
      <c r="G2155">
        <v>1</v>
      </c>
      <c r="H2155">
        <v>0</v>
      </c>
      <c r="I2155" t="s">
        <v>751</v>
      </c>
      <c r="J2155" t="s">
        <v>1251</v>
      </c>
      <c r="M2155" t="s">
        <v>5904</v>
      </c>
      <c r="N2155">
        <v>164079</v>
      </c>
      <c r="O2155" t="b">
        <v>0</v>
      </c>
      <c r="P2155">
        <v>24513</v>
      </c>
      <c r="Q2155" t="s">
        <v>6153</v>
      </c>
      <c r="R2155" t="s">
        <v>3739</v>
      </c>
      <c r="S2155" t="s">
        <v>3740</v>
      </c>
      <c r="T2155" t="s">
        <v>130</v>
      </c>
      <c r="U2155">
        <v>19166594</v>
      </c>
      <c r="V2155" t="s">
        <v>5609</v>
      </c>
      <c r="X2155">
        <v>0</v>
      </c>
      <c r="Z2155">
        <v>60</v>
      </c>
      <c r="AB2155" t="s">
        <v>130</v>
      </c>
      <c r="AC2155" t="s">
        <v>125</v>
      </c>
      <c r="AD2155" t="s">
        <v>125</v>
      </c>
      <c r="AE2155" t="s">
        <v>125</v>
      </c>
      <c r="AF2155" t="s">
        <v>125</v>
      </c>
      <c r="AG2155" t="s">
        <v>130</v>
      </c>
    </row>
    <row r="2156" spans="1:33" x14ac:dyDescent="0.2">
      <c r="A2156">
        <v>186</v>
      </c>
      <c r="B2156">
        <v>19948</v>
      </c>
      <c r="C2156" t="s">
        <v>6057</v>
      </c>
      <c r="D2156" t="s">
        <v>4673</v>
      </c>
      <c r="E2156" t="s">
        <v>3665</v>
      </c>
      <c r="F2156" t="s">
        <v>3735</v>
      </c>
      <c r="G2156">
        <v>1</v>
      </c>
      <c r="H2156">
        <v>0</v>
      </c>
      <c r="I2156" t="s">
        <v>751</v>
      </c>
      <c r="J2156" t="s">
        <v>1251</v>
      </c>
      <c r="M2156" t="s">
        <v>5904</v>
      </c>
      <c r="N2156">
        <v>164077</v>
      </c>
      <c r="O2156" t="b">
        <v>0</v>
      </c>
      <c r="P2156">
        <v>24511</v>
      </c>
      <c r="Q2156" t="s">
        <v>6154</v>
      </c>
      <c r="R2156" t="s">
        <v>3739</v>
      </c>
      <c r="S2156" t="s">
        <v>3740</v>
      </c>
      <c r="T2156" t="s">
        <v>130</v>
      </c>
      <c r="U2156">
        <v>19166528</v>
      </c>
      <c r="V2156" t="s">
        <v>5609</v>
      </c>
      <c r="X2156">
        <v>0</v>
      </c>
      <c r="Z2156">
        <v>60</v>
      </c>
      <c r="AB2156" t="s">
        <v>130</v>
      </c>
      <c r="AC2156" t="s">
        <v>125</v>
      </c>
      <c r="AD2156" t="s">
        <v>125</v>
      </c>
      <c r="AE2156" t="s">
        <v>125</v>
      </c>
      <c r="AF2156" t="s">
        <v>125</v>
      </c>
      <c r="AG2156" t="s">
        <v>130</v>
      </c>
    </row>
    <row r="2157" spans="1:33" x14ac:dyDescent="0.2">
      <c r="A2157">
        <v>186</v>
      </c>
      <c r="B2157">
        <v>19948</v>
      </c>
      <c r="C2157" t="s">
        <v>6057</v>
      </c>
      <c r="D2157" t="s">
        <v>4673</v>
      </c>
      <c r="E2157" t="s">
        <v>3665</v>
      </c>
      <c r="F2157" t="s">
        <v>3735</v>
      </c>
      <c r="G2157">
        <v>1</v>
      </c>
      <c r="H2157">
        <v>0</v>
      </c>
      <c r="I2157" t="s">
        <v>751</v>
      </c>
      <c r="J2157" t="s">
        <v>1251</v>
      </c>
      <c r="M2157" t="s">
        <v>5904</v>
      </c>
      <c r="N2157">
        <v>164082</v>
      </c>
      <c r="O2157" t="b">
        <v>0</v>
      </c>
      <c r="P2157">
        <v>24516</v>
      </c>
      <c r="Q2157" t="s">
        <v>6155</v>
      </c>
      <c r="R2157" t="s">
        <v>3827</v>
      </c>
      <c r="S2157" t="s">
        <v>3828</v>
      </c>
      <c r="T2157" t="s">
        <v>125</v>
      </c>
      <c r="U2157">
        <v>19166782</v>
      </c>
      <c r="V2157" t="s">
        <v>4919</v>
      </c>
      <c r="X2157">
        <v>1</v>
      </c>
      <c r="Z2157">
        <v>2</v>
      </c>
      <c r="AB2157" t="s">
        <v>130</v>
      </c>
      <c r="AC2157" t="s">
        <v>125</v>
      </c>
      <c r="AD2157" t="s">
        <v>125</v>
      </c>
      <c r="AE2157" t="s">
        <v>125</v>
      </c>
      <c r="AF2157" t="s">
        <v>125</v>
      </c>
      <c r="AG2157" t="s">
        <v>130</v>
      </c>
    </row>
    <row r="2158" spans="1:33" x14ac:dyDescent="0.2">
      <c r="A2158">
        <v>186</v>
      </c>
      <c r="B2158">
        <v>19948</v>
      </c>
      <c r="C2158" t="s">
        <v>6057</v>
      </c>
      <c r="D2158" t="s">
        <v>4673</v>
      </c>
      <c r="E2158" t="s">
        <v>3665</v>
      </c>
      <c r="F2158" t="s">
        <v>3735</v>
      </c>
      <c r="G2158">
        <v>1</v>
      </c>
      <c r="H2158">
        <v>0</v>
      </c>
      <c r="I2158" t="s">
        <v>751</v>
      </c>
      <c r="J2158" t="s">
        <v>1251</v>
      </c>
      <c r="M2158" t="s">
        <v>5904</v>
      </c>
      <c r="N2158">
        <v>164081</v>
      </c>
      <c r="O2158" t="b">
        <v>0</v>
      </c>
      <c r="P2158">
        <v>24515</v>
      </c>
      <c r="Q2158" t="s">
        <v>6156</v>
      </c>
      <c r="R2158" t="s">
        <v>3739</v>
      </c>
      <c r="S2158" t="s">
        <v>3740</v>
      </c>
      <c r="T2158" t="s">
        <v>130</v>
      </c>
      <c r="U2158">
        <v>19166780</v>
      </c>
      <c r="V2158" t="s">
        <v>6157</v>
      </c>
      <c r="X2158">
        <v>1.799999952316284</v>
      </c>
      <c r="Z2158">
        <v>2.2000000476837158</v>
      </c>
      <c r="AB2158" t="s">
        <v>130</v>
      </c>
      <c r="AC2158" t="s">
        <v>125</v>
      </c>
      <c r="AD2158" t="s">
        <v>125</v>
      </c>
      <c r="AE2158" t="s">
        <v>125</v>
      </c>
      <c r="AF2158" t="s">
        <v>125</v>
      </c>
      <c r="AG2158" t="s">
        <v>130</v>
      </c>
    </row>
    <row r="2159" spans="1:33" x14ac:dyDescent="0.2">
      <c r="A2159">
        <v>186</v>
      </c>
      <c r="B2159">
        <v>19948</v>
      </c>
      <c r="C2159" t="s">
        <v>6057</v>
      </c>
      <c r="D2159" t="s">
        <v>4673</v>
      </c>
      <c r="E2159" t="s">
        <v>3665</v>
      </c>
      <c r="F2159" t="s">
        <v>3735</v>
      </c>
      <c r="G2159">
        <v>1</v>
      </c>
      <c r="H2159">
        <v>0</v>
      </c>
      <c r="I2159" t="s">
        <v>751</v>
      </c>
      <c r="J2159" t="s">
        <v>1251</v>
      </c>
      <c r="M2159" t="s">
        <v>5904</v>
      </c>
      <c r="N2159">
        <v>164080</v>
      </c>
      <c r="O2159" t="b">
        <v>0</v>
      </c>
      <c r="P2159">
        <v>24514</v>
      </c>
      <c r="Q2159" t="s">
        <v>6158</v>
      </c>
      <c r="R2159" t="s">
        <v>3739</v>
      </c>
      <c r="S2159" t="s">
        <v>3740</v>
      </c>
      <c r="T2159" t="s">
        <v>130</v>
      </c>
      <c r="U2159">
        <v>19166659</v>
      </c>
      <c r="V2159" t="s">
        <v>6159</v>
      </c>
      <c r="X2159">
        <v>2</v>
      </c>
      <c r="Z2159">
        <v>2.5</v>
      </c>
      <c r="AB2159" t="s">
        <v>130</v>
      </c>
      <c r="AC2159" t="s">
        <v>125</v>
      </c>
      <c r="AD2159" t="s">
        <v>125</v>
      </c>
      <c r="AE2159" t="s">
        <v>125</v>
      </c>
      <c r="AF2159" t="s">
        <v>125</v>
      </c>
      <c r="AG2159" t="s">
        <v>130</v>
      </c>
    </row>
    <row r="2160" spans="1:33" x14ac:dyDescent="0.2">
      <c r="A2160">
        <v>186</v>
      </c>
      <c r="B2160">
        <v>19948</v>
      </c>
      <c r="C2160" t="s">
        <v>6057</v>
      </c>
      <c r="D2160" t="s">
        <v>4673</v>
      </c>
      <c r="E2160" t="s">
        <v>3665</v>
      </c>
      <c r="F2160" t="s">
        <v>3735</v>
      </c>
      <c r="G2160">
        <v>1</v>
      </c>
      <c r="H2160">
        <v>0</v>
      </c>
      <c r="I2160" t="s">
        <v>751</v>
      </c>
      <c r="J2160" t="s">
        <v>1251</v>
      </c>
      <c r="M2160" t="s">
        <v>5904</v>
      </c>
      <c r="N2160">
        <v>164085</v>
      </c>
      <c r="O2160" t="b">
        <v>0</v>
      </c>
      <c r="P2160">
        <v>24519</v>
      </c>
      <c r="Q2160" t="s">
        <v>6160</v>
      </c>
      <c r="R2160" t="s">
        <v>3739</v>
      </c>
      <c r="S2160" t="s">
        <v>3740</v>
      </c>
      <c r="T2160" t="s">
        <v>130</v>
      </c>
      <c r="U2160">
        <v>19166846</v>
      </c>
      <c r="V2160" t="s">
        <v>5609</v>
      </c>
      <c r="X2160">
        <v>0</v>
      </c>
      <c r="Z2160">
        <v>60</v>
      </c>
      <c r="AB2160" t="s">
        <v>130</v>
      </c>
      <c r="AC2160" t="s">
        <v>125</v>
      </c>
      <c r="AD2160" t="s">
        <v>125</v>
      </c>
      <c r="AE2160" t="s">
        <v>125</v>
      </c>
      <c r="AF2160" t="s">
        <v>125</v>
      </c>
      <c r="AG2160" t="s">
        <v>130</v>
      </c>
    </row>
    <row r="2161" spans="1:33" x14ac:dyDescent="0.2">
      <c r="A2161">
        <v>186</v>
      </c>
      <c r="B2161">
        <v>19948</v>
      </c>
      <c r="C2161" t="s">
        <v>6057</v>
      </c>
      <c r="D2161" t="s">
        <v>4673</v>
      </c>
      <c r="E2161" t="s">
        <v>3665</v>
      </c>
      <c r="F2161" t="s">
        <v>3735</v>
      </c>
      <c r="G2161">
        <v>1</v>
      </c>
      <c r="H2161">
        <v>0</v>
      </c>
      <c r="I2161" t="s">
        <v>751</v>
      </c>
      <c r="J2161" t="s">
        <v>1251</v>
      </c>
      <c r="M2161" t="s">
        <v>5904</v>
      </c>
      <c r="N2161">
        <v>164084</v>
      </c>
      <c r="O2161" t="b">
        <v>0</v>
      </c>
      <c r="P2161">
        <v>24518</v>
      </c>
      <c r="Q2161" t="s">
        <v>6161</v>
      </c>
      <c r="R2161" t="s">
        <v>3739</v>
      </c>
      <c r="S2161" t="s">
        <v>3740</v>
      </c>
      <c r="T2161" t="s">
        <v>130</v>
      </c>
      <c r="U2161">
        <v>19166803</v>
      </c>
      <c r="V2161" t="s">
        <v>3744</v>
      </c>
      <c r="AB2161" t="s">
        <v>130</v>
      </c>
      <c r="AC2161" t="s">
        <v>125</v>
      </c>
      <c r="AD2161" t="s">
        <v>125</v>
      </c>
      <c r="AE2161" t="s">
        <v>125</v>
      </c>
      <c r="AF2161" t="s">
        <v>125</v>
      </c>
      <c r="AG2161" t="s">
        <v>130</v>
      </c>
    </row>
    <row r="2162" spans="1:33" x14ac:dyDescent="0.2">
      <c r="A2162">
        <v>186</v>
      </c>
      <c r="B2162">
        <v>19948</v>
      </c>
      <c r="C2162" t="s">
        <v>6057</v>
      </c>
      <c r="D2162" t="s">
        <v>4673</v>
      </c>
      <c r="E2162" t="s">
        <v>3665</v>
      </c>
      <c r="F2162" t="s">
        <v>3735</v>
      </c>
      <c r="G2162">
        <v>1</v>
      </c>
      <c r="H2162">
        <v>0</v>
      </c>
      <c r="I2162" t="s">
        <v>751</v>
      </c>
      <c r="J2162" t="s">
        <v>1251</v>
      </c>
      <c r="M2162" t="s">
        <v>5904</v>
      </c>
      <c r="N2162">
        <v>164083</v>
      </c>
      <c r="O2162" t="b">
        <v>0</v>
      </c>
      <c r="P2162">
        <v>24517</v>
      </c>
      <c r="Q2162" t="s">
        <v>6162</v>
      </c>
      <c r="R2162" t="s">
        <v>3739</v>
      </c>
      <c r="S2162" t="s">
        <v>3740</v>
      </c>
      <c r="T2162" t="s">
        <v>130</v>
      </c>
      <c r="U2162">
        <v>19166783</v>
      </c>
      <c r="V2162" t="s">
        <v>3744</v>
      </c>
      <c r="AB2162" t="s">
        <v>130</v>
      </c>
      <c r="AC2162" t="s">
        <v>125</v>
      </c>
      <c r="AD2162" t="s">
        <v>125</v>
      </c>
      <c r="AE2162" t="s">
        <v>125</v>
      </c>
      <c r="AF2162" t="s">
        <v>125</v>
      </c>
      <c r="AG2162" t="s">
        <v>130</v>
      </c>
    </row>
    <row r="2163" spans="1:33" x14ac:dyDescent="0.2">
      <c r="A2163">
        <v>186</v>
      </c>
      <c r="B2163">
        <v>19948</v>
      </c>
      <c r="C2163" t="s">
        <v>6057</v>
      </c>
      <c r="D2163" t="s">
        <v>4673</v>
      </c>
      <c r="E2163" t="s">
        <v>3665</v>
      </c>
      <c r="F2163" t="s">
        <v>3735</v>
      </c>
      <c r="G2163">
        <v>1</v>
      </c>
      <c r="H2163">
        <v>0</v>
      </c>
      <c r="I2163" t="s">
        <v>751</v>
      </c>
      <c r="J2163" t="s">
        <v>1251</v>
      </c>
      <c r="M2163" t="s">
        <v>5904</v>
      </c>
      <c r="N2163">
        <v>164088</v>
      </c>
      <c r="O2163" t="b">
        <v>0</v>
      </c>
      <c r="P2163">
        <v>24522</v>
      </c>
      <c r="Q2163" t="s">
        <v>6163</v>
      </c>
      <c r="R2163" t="s">
        <v>3739</v>
      </c>
      <c r="S2163" t="s">
        <v>3740</v>
      </c>
      <c r="T2163" t="s">
        <v>130</v>
      </c>
      <c r="U2163">
        <v>19166849</v>
      </c>
      <c r="V2163" t="s">
        <v>5609</v>
      </c>
      <c r="X2163">
        <v>0</v>
      </c>
      <c r="Z2163">
        <v>60</v>
      </c>
      <c r="AB2163" t="s">
        <v>130</v>
      </c>
      <c r="AC2163" t="s">
        <v>125</v>
      </c>
      <c r="AD2163" t="s">
        <v>125</v>
      </c>
      <c r="AE2163" t="s">
        <v>125</v>
      </c>
      <c r="AF2163" t="s">
        <v>125</v>
      </c>
      <c r="AG2163" t="s">
        <v>130</v>
      </c>
    </row>
    <row r="2164" spans="1:33" x14ac:dyDescent="0.2">
      <c r="A2164">
        <v>186</v>
      </c>
      <c r="B2164">
        <v>19948</v>
      </c>
      <c r="C2164" t="s">
        <v>6057</v>
      </c>
      <c r="D2164" t="s">
        <v>4673</v>
      </c>
      <c r="E2164" t="s">
        <v>3665</v>
      </c>
      <c r="F2164" t="s">
        <v>3735</v>
      </c>
      <c r="G2164">
        <v>1</v>
      </c>
      <c r="H2164">
        <v>0</v>
      </c>
      <c r="I2164" t="s">
        <v>751</v>
      </c>
      <c r="J2164" t="s">
        <v>1251</v>
      </c>
      <c r="M2164" t="s">
        <v>5904</v>
      </c>
      <c r="N2164">
        <v>164087</v>
      </c>
      <c r="O2164" t="b">
        <v>0</v>
      </c>
      <c r="P2164">
        <v>24521</v>
      </c>
      <c r="Q2164" t="s">
        <v>6164</v>
      </c>
      <c r="R2164" t="s">
        <v>3739</v>
      </c>
      <c r="S2164" t="s">
        <v>3740</v>
      </c>
      <c r="T2164" t="s">
        <v>130</v>
      </c>
      <c r="U2164">
        <v>19166848</v>
      </c>
      <c r="V2164" t="s">
        <v>3744</v>
      </c>
      <c r="AB2164" t="s">
        <v>130</v>
      </c>
      <c r="AC2164" t="s">
        <v>125</v>
      </c>
      <c r="AD2164" t="s">
        <v>125</v>
      </c>
      <c r="AE2164" t="s">
        <v>125</v>
      </c>
      <c r="AF2164" t="s">
        <v>125</v>
      </c>
      <c r="AG2164" t="s">
        <v>130</v>
      </c>
    </row>
    <row r="2165" spans="1:33" x14ac:dyDescent="0.2">
      <c r="A2165">
        <v>186</v>
      </c>
      <c r="B2165">
        <v>19948</v>
      </c>
      <c r="C2165" t="s">
        <v>6057</v>
      </c>
      <c r="D2165" t="s">
        <v>4673</v>
      </c>
      <c r="E2165" t="s">
        <v>3665</v>
      </c>
      <c r="F2165" t="s">
        <v>3735</v>
      </c>
      <c r="G2165">
        <v>1</v>
      </c>
      <c r="H2165">
        <v>0</v>
      </c>
      <c r="I2165" t="s">
        <v>751</v>
      </c>
      <c r="J2165" t="s">
        <v>1251</v>
      </c>
      <c r="M2165" t="s">
        <v>5904</v>
      </c>
      <c r="N2165">
        <v>164086</v>
      </c>
      <c r="O2165" t="b">
        <v>0</v>
      </c>
      <c r="P2165">
        <v>24520</v>
      </c>
      <c r="Q2165" t="s">
        <v>6165</v>
      </c>
      <c r="R2165" t="s">
        <v>3739</v>
      </c>
      <c r="S2165" t="s">
        <v>3740</v>
      </c>
      <c r="T2165" t="s">
        <v>130</v>
      </c>
      <c r="U2165">
        <v>19166847</v>
      </c>
      <c r="V2165" t="s">
        <v>3744</v>
      </c>
      <c r="AB2165" t="s">
        <v>130</v>
      </c>
      <c r="AC2165" t="s">
        <v>125</v>
      </c>
      <c r="AD2165" t="s">
        <v>125</v>
      </c>
      <c r="AE2165" t="s">
        <v>125</v>
      </c>
      <c r="AF2165" t="s">
        <v>125</v>
      </c>
      <c r="AG2165" t="s">
        <v>130</v>
      </c>
    </row>
    <row r="2166" spans="1:33" x14ac:dyDescent="0.2">
      <c r="A2166">
        <v>187</v>
      </c>
      <c r="B2166">
        <v>19952</v>
      </c>
      <c r="C2166" t="s">
        <v>6166</v>
      </c>
      <c r="D2166" t="s">
        <v>4673</v>
      </c>
      <c r="E2166" t="s">
        <v>3665</v>
      </c>
      <c r="F2166" t="s">
        <v>3735</v>
      </c>
      <c r="G2166">
        <v>3</v>
      </c>
      <c r="H2166">
        <v>0</v>
      </c>
      <c r="I2166" t="s">
        <v>794</v>
      </c>
      <c r="J2166" t="s">
        <v>6167</v>
      </c>
      <c r="M2166" t="s">
        <v>5904</v>
      </c>
      <c r="N2166">
        <v>164097</v>
      </c>
      <c r="O2166" t="b">
        <v>0</v>
      </c>
      <c r="P2166">
        <v>24531</v>
      </c>
      <c r="Q2166" t="s">
        <v>6168</v>
      </c>
      <c r="R2166" t="s">
        <v>3739</v>
      </c>
      <c r="S2166" t="s">
        <v>3740</v>
      </c>
      <c r="T2166" t="s">
        <v>130</v>
      </c>
      <c r="U2166">
        <v>19167315</v>
      </c>
      <c r="V2166" t="s">
        <v>3802</v>
      </c>
      <c r="AB2166" t="s">
        <v>130</v>
      </c>
      <c r="AC2166" t="s">
        <v>125</v>
      </c>
      <c r="AD2166" t="s">
        <v>125</v>
      </c>
      <c r="AE2166" t="s">
        <v>125</v>
      </c>
      <c r="AF2166" t="s">
        <v>125</v>
      </c>
      <c r="AG2166" t="s">
        <v>130</v>
      </c>
    </row>
    <row r="2167" spans="1:33" x14ac:dyDescent="0.2">
      <c r="A2167">
        <v>187</v>
      </c>
      <c r="B2167">
        <v>19952</v>
      </c>
      <c r="C2167" t="s">
        <v>6166</v>
      </c>
      <c r="D2167" t="s">
        <v>4673</v>
      </c>
      <c r="E2167" t="s">
        <v>3665</v>
      </c>
      <c r="F2167" t="s">
        <v>3735</v>
      </c>
      <c r="G2167">
        <v>3</v>
      </c>
      <c r="H2167">
        <v>0</v>
      </c>
      <c r="I2167" t="s">
        <v>794</v>
      </c>
      <c r="J2167" t="s">
        <v>6167</v>
      </c>
      <c r="M2167" t="s">
        <v>5904</v>
      </c>
      <c r="N2167">
        <v>164096</v>
      </c>
      <c r="O2167" t="b">
        <v>0</v>
      </c>
      <c r="P2167">
        <v>24530</v>
      </c>
      <c r="Q2167" t="s">
        <v>6169</v>
      </c>
      <c r="R2167" t="s">
        <v>3739</v>
      </c>
      <c r="S2167" t="s">
        <v>3740</v>
      </c>
      <c r="T2167" t="s">
        <v>130</v>
      </c>
      <c r="U2167">
        <v>19167306</v>
      </c>
      <c r="V2167" t="s">
        <v>3802</v>
      </c>
      <c r="AB2167" t="s">
        <v>130</v>
      </c>
      <c r="AC2167" t="s">
        <v>125</v>
      </c>
      <c r="AD2167" t="s">
        <v>125</v>
      </c>
      <c r="AE2167" t="s">
        <v>125</v>
      </c>
      <c r="AF2167" t="s">
        <v>125</v>
      </c>
      <c r="AG2167" t="s">
        <v>130</v>
      </c>
    </row>
    <row r="2168" spans="1:33" x14ac:dyDescent="0.2">
      <c r="A2168">
        <v>187</v>
      </c>
      <c r="B2168">
        <v>19952</v>
      </c>
      <c r="C2168" t="s">
        <v>6166</v>
      </c>
      <c r="D2168" t="s">
        <v>4673</v>
      </c>
      <c r="E2168" t="s">
        <v>3665</v>
      </c>
      <c r="F2168" t="s">
        <v>3735</v>
      </c>
      <c r="G2168">
        <v>3</v>
      </c>
      <c r="H2168">
        <v>0</v>
      </c>
      <c r="I2168" t="s">
        <v>794</v>
      </c>
      <c r="J2168" t="s">
        <v>6167</v>
      </c>
      <c r="M2168" t="s">
        <v>5904</v>
      </c>
      <c r="N2168">
        <v>164094</v>
      </c>
      <c r="O2168" t="b">
        <v>0</v>
      </c>
      <c r="P2168">
        <v>24528</v>
      </c>
      <c r="Q2168" t="s">
        <v>6170</v>
      </c>
      <c r="R2168" t="s">
        <v>3739</v>
      </c>
      <c r="S2168" t="s">
        <v>3740</v>
      </c>
      <c r="T2168" t="s">
        <v>130</v>
      </c>
      <c r="U2168">
        <v>19167215</v>
      </c>
      <c r="V2168" t="s">
        <v>3802</v>
      </c>
      <c r="AB2168" t="s">
        <v>130</v>
      </c>
      <c r="AC2168" t="s">
        <v>125</v>
      </c>
      <c r="AD2168" t="s">
        <v>125</v>
      </c>
      <c r="AE2168" t="s">
        <v>125</v>
      </c>
      <c r="AF2168" t="s">
        <v>125</v>
      </c>
      <c r="AG2168" t="s">
        <v>130</v>
      </c>
    </row>
    <row r="2169" spans="1:33" x14ac:dyDescent="0.2">
      <c r="A2169">
        <v>187</v>
      </c>
      <c r="B2169">
        <v>19952</v>
      </c>
      <c r="C2169" t="s">
        <v>6166</v>
      </c>
      <c r="D2169" t="s">
        <v>4673</v>
      </c>
      <c r="E2169" t="s">
        <v>3665</v>
      </c>
      <c r="F2169" t="s">
        <v>3735</v>
      </c>
      <c r="G2169">
        <v>3</v>
      </c>
      <c r="H2169">
        <v>0</v>
      </c>
      <c r="I2169" t="s">
        <v>794</v>
      </c>
      <c r="J2169" t="s">
        <v>6167</v>
      </c>
      <c r="M2169" t="s">
        <v>5904</v>
      </c>
      <c r="N2169">
        <v>164095</v>
      </c>
      <c r="O2169" t="b">
        <v>0</v>
      </c>
      <c r="P2169">
        <v>24529</v>
      </c>
      <c r="Q2169" t="s">
        <v>6171</v>
      </c>
      <c r="R2169" t="s">
        <v>3739</v>
      </c>
      <c r="S2169" t="s">
        <v>3740</v>
      </c>
      <c r="T2169" t="s">
        <v>130</v>
      </c>
      <c r="U2169">
        <v>19167284</v>
      </c>
      <c r="V2169" t="s">
        <v>3802</v>
      </c>
      <c r="AB2169" t="s">
        <v>130</v>
      </c>
      <c r="AC2169" t="s">
        <v>125</v>
      </c>
      <c r="AD2169" t="s">
        <v>125</v>
      </c>
      <c r="AE2169" t="s">
        <v>125</v>
      </c>
      <c r="AF2169" t="s">
        <v>125</v>
      </c>
      <c r="AG2169" t="s">
        <v>130</v>
      </c>
    </row>
    <row r="2170" spans="1:33" x14ac:dyDescent="0.2">
      <c r="A2170">
        <v>187</v>
      </c>
      <c r="B2170">
        <v>19952</v>
      </c>
      <c r="C2170" t="s">
        <v>6166</v>
      </c>
      <c r="D2170" t="s">
        <v>4673</v>
      </c>
      <c r="E2170" t="s">
        <v>3665</v>
      </c>
      <c r="F2170" t="s">
        <v>3735</v>
      </c>
      <c r="G2170">
        <v>3</v>
      </c>
      <c r="H2170">
        <v>0</v>
      </c>
      <c r="I2170" t="s">
        <v>794</v>
      </c>
      <c r="J2170" t="s">
        <v>6167</v>
      </c>
      <c r="M2170" t="s">
        <v>5904</v>
      </c>
      <c r="N2170">
        <v>164092</v>
      </c>
      <c r="O2170" t="b">
        <v>0</v>
      </c>
      <c r="P2170">
        <v>24526</v>
      </c>
      <c r="Q2170" t="s">
        <v>6172</v>
      </c>
      <c r="R2170" t="s">
        <v>3739</v>
      </c>
      <c r="S2170" t="s">
        <v>3740</v>
      </c>
      <c r="T2170" t="s">
        <v>130</v>
      </c>
      <c r="U2170">
        <v>19167112</v>
      </c>
      <c r="V2170" t="s">
        <v>3802</v>
      </c>
      <c r="AB2170" t="s">
        <v>130</v>
      </c>
      <c r="AC2170" t="s">
        <v>125</v>
      </c>
      <c r="AD2170" t="s">
        <v>125</v>
      </c>
      <c r="AE2170" t="s">
        <v>125</v>
      </c>
      <c r="AF2170" t="s">
        <v>125</v>
      </c>
      <c r="AG2170" t="s">
        <v>130</v>
      </c>
    </row>
    <row r="2171" spans="1:33" x14ac:dyDescent="0.2">
      <c r="A2171">
        <v>187</v>
      </c>
      <c r="B2171">
        <v>19952</v>
      </c>
      <c r="C2171" t="s">
        <v>6166</v>
      </c>
      <c r="D2171" t="s">
        <v>4673</v>
      </c>
      <c r="E2171" t="s">
        <v>3665</v>
      </c>
      <c r="F2171" t="s">
        <v>3735</v>
      </c>
      <c r="G2171">
        <v>3</v>
      </c>
      <c r="H2171">
        <v>0</v>
      </c>
      <c r="I2171" t="s">
        <v>794</v>
      </c>
      <c r="J2171" t="s">
        <v>6167</v>
      </c>
      <c r="M2171" t="s">
        <v>5904</v>
      </c>
      <c r="N2171">
        <v>164091</v>
      </c>
      <c r="O2171" t="b">
        <v>0</v>
      </c>
      <c r="P2171">
        <v>24525</v>
      </c>
      <c r="Q2171" t="s">
        <v>6173</v>
      </c>
      <c r="R2171" t="s">
        <v>3739</v>
      </c>
      <c r="S2171" t="s">
        <v>3740</v>
      </c>
      <c r="T2171" t="s">
        <v>130</v>
      </c>
      <c r="U2171">
        <v>19167025</v>
      </c>
      <c r="V2171" t="s">
        <v>3802</v>
      </c>
      <c r="AB2171" t="s">
        <v>130</v>
      </c>
      <c r="AC2171" t="s">
        <v>125</v>
      </c>
      <c r="AD2171" t="s">
        <v>125</v>
      </c>
      <c r="AE2171" t="s">
        <v>125</v>
      </c>
      <c r="AF2171" t="s">
        <v>125</v>
      </c>
      <c r="AG2171" t="s">
        <v>130</v>
      </c>
    </row>
    <row r="2172" spans="1:33" x14ac:dyDescent="0.2">
      <c r="A2172">
        <v>187</v>
      </c>
      <c r="B2172">
        <v>19952</v>
      </c>
      <c r="C2172" t="s">
        <v>6166</v>
      </c>
      <c r="D2172" t="s">
        <v>4673</v>
      </c>
      <c r="E2172" t="s">
        <v>3665</v>
      </c>
      <c r="F2172" t="s">
        <v>3735</v>
      </c>
      <c r="G2172">
        <v>3</v>
      </c>
      <c r="H2172">
        <v>0</v>
      </c>
      <c r="I2172" t="s">
        <v>794</v>
      </c>
      <c r="J2172" t="s">
        <v>6167</v>
      </c>
      <c r="M2172" t="s">
        <v>5904</v>
      </c>
      <c r="N2172">
        <v>164093</v>
      </c>
      <c r="O2172" t="b">
        <v>0</v>
      </c>
      <c r="P2172">
        <v>24527</v>
      </c>
      <c r="Q2172" t="s">
        <v>6174</v>
      </c>
      <c r="R2172" t="s">
        <v>3739</v>
      </c>
      <c r="S2172" t="s">
        <v>3740</v>
      </c>
      <c r="T2172" t="s">
        <v>130</v>
      </c>
      <c r="U2172">
        <v>19167161</v>
      </c>
      <c r="V2172" t="s">
        <v>3802</v>
      </c>
      <c r="AB2172" t="s">
        <v>130</v>
      </c>
      <c r="AC2172" t="s">
        <v>125</v>
      </c>
      <c r="AD2172" t="s">
        <v>125</v>
      </c>
      <c r="AE2172" t="s">
        <v>125</v>
      </c>
      <c r="AF2172" t="s">
        <v>125</v>
      </c>
      <c r="AG2172" t="s">
        <v>130</v>
      </c>
    </row>
    <row r="2173" spans="1:33" x14ac:dyDescent="0.2">
      <c r="A2173">
        <v>187</v>
      </c>
      <c r="B2173">
        <v>19952</v>
      </c>
      <c r="C2173" t="s">
        <v>6166</v>
      </c>
      <c r="D2173" t="s">
        <v>4673</v>
      </c>
      <c r="E2173" t="s">
        <v>3665</v>
      </c>
      <c r="F2173" t="s">
        <v>3735</v>
      </c>
      <c r="G2173">
        <v>3</v>
      </c>
      <c r="H2173">
        <v>0</v>
      </c>
      <c r="I2173" t="s">
        <v>794</v>
      </c>
      <c r="J2173" t="s">
        <v>6167</v>
      </c>
      <c r="M2173" t="s">
        <v>5904</v>
      </c>
      <c r="N2173">
        <v>164090</v>
      </c>
      <c r="O2173" t="b">
        <v>0</v>
      </c>
      <c r="P2173">
        <v>24524</v>
      </c>
      <c r="Q2173" t="s">
        <v>6175</v>
      </c>
      <c r="R2173" t="s">
        <v>3739</v>
      </c>
      <c r="S2173" t="s">
        <v>3740</v>
      </c>
      <c r="T2173" t="s">
        <v>130</v>
      </c>
      <c r="U2173">
        <v>19167022</v>
      </c>
      <c r="V2173" t="s">
        <v>3802</v>
      </c>
      <c r="AB2173" t="s">
        <v>130</v>
      </c>
      <c r="AC2173" t="s">
        <v>125</v>
      </c>
      <c r="AD2173" t="s">
        <v>125</v>
      </c>
      <c r="AE2173" t="s">
        <v>125</v>
      </c>
      <c r="AF2173" t="s">
        <v>125</v>
      </c>
      <c r="AG2173" t="s">
        <v>130</v>
      </c>
    </row>
    <row r="2174" spans="1:33" x14ac:dyDescent="0.2">
      <c r="A2174">
        <v>187</v>
      </c>
      <c r="B2174">
        <v>19952</v>
      </c>
      <c r="C2174" t="s">
        <v>6166</v>
      </c>
      <c r="D2174" t="s">
        <v>4673</v>
      </c>
      <c r="E2174" t="s">
        <v>3665</v>
      </c>
      <c r="F2174" t="s">
        <v>3735</v>
      </c>
      <c r="G2174">
        <v>3</v>
      </c>
      <c r="H2174">
        <v>0</v>
      </c>
      <c r="I2174" t="s">
        <v>794</v>
      </c>
      <c r="J2174" t="s">
        <v>6167</v>
      </c>
      <c r="M2174" t="s">
        <v>5904</v>
      </c>
      <c r="N2174">
        <v>164089</v>
      </c>
      <c r="O2174" t="b">
        <v>0</v>
      </c>
      <c r="P2174">
        <v>24523</v>
      </c>
      <c r="Q2174" t="s">
        <v>6176</v>
      </c>
      <c r="R2174" t="s">
        <v>3739</v>
      </c>
      <c r="S2174" t="s">
        <v>3740</v>
      </c>
      <c r="T2174" t="s">
        <v>130</v>
      </c>
      <c r="U2174">
        <v>19167021</v>
      </c>
      <c r="V2174" t="s">
        <v>3802</v>
      </c>
      <c r="AB2174" t="s">
        <v>130</v>
      </c>
      <c r="AC2174" t="s">
        <v>125</v>
      </c>
      <c r="AD2174" t="s">
        <v>125</v>
      </c>
      <c r="AE2174" t="s">
        <v>125</v>
      </c>
      <c r="AF2174" t="s">
        <v>125</v>
      </c>
      <c r="AG2174" t="s">
        <v>130</v>
      </c>
    </row>
    <row r="2175" spans="1:33" x14ac:dyDescent="0.2">
      <c r="A2175">
        <v>187</v>
      </c>
      <c r="B2175">
        <v>19952</v>
      </c>
      <c r="C2175" t="s">
        <v>6166</v>
      </c>
      <c r="D2175" t="s">
        <v>4673</v>
      </c>
      <c r="E2175" t="s">
        <v>3665</v>
      </c>
      <c r="F2175" t="s">
        <v>3735</v>
      </c>
      <c r="G2175">
        <v>3</v>
      </c>
      <c r="H2175">
        <v>0</v>
      </c>
      <c r="I2175" t="s">
        <v>794</v>
      </c>
      <c r="J2175" t="s">
        <v>6167</v>
      </c>
      <c r="M2175" t="s">
        <v>5904</v>
      </c>
      <c r="N2175">
        <v>164099</v>
      </c>
      <c r="O2175" t="b">
        <v>0</v>
      </c>
      <c r="P2175">
        <v>24533</v>
      </c>
      <c r="Q2175" t="s">
        <v>6177</v>
      </c>
      <c r="R2175" t="s">
        <v>3739</v>
      </c>
      <c r="S2175" t="s">
        <v>3740</v>
      </c>
      <c r="T2175" t="s">
        <v>130</v>
      </c>
      <c r="U2175">
        <v>19167336</v>
      </c>
      <c r="V2175" t="s">
        <v>3802</v>
      </c>
      <c r="AB2175" t="s">
        <v>130</v>
      </c>
      <c r="AC2175" t="s">
        <v>125</v>
      </c>
      <c r="AD2175" t="s">
        <v>125</v>
      </c>
      <c r="AE2175" t="s">
        <v>125</v>
      </c>
      <c r="AF2175" t="s">
        <v>125</v>
      </c>
      <c r="AG2175" t="s">
        <v>130</v>
      </c>
    </row>
    <row r="2176" spans="1:33" x14ac:dyDescent="0.2">
      <c r="A2176">
        <v>187</v>
      </c>
      <c r="B2176">
        <v>19952</v>
      </c>
      <c r="C2176" t="s">
        <v>6166</v>
      </c>
      <c r="D2176" t="s">
        <v>4673</v>
      </c>
      <c r="E2176" t="s">
        <v>3665</v>
      </c>
      <c r="F2176" t="s">
        <v>3735</v>
      </c>
      <c r="G2176">
        <v>3</v>
      </c>
      <c r="H2176">
        <v>0</v>
      </c>
      <c r="I2176" t="s">
        <v>794</v>
      </c>
      <c r="J2176" t="s">
        <v>6167</v>
      </c>
      <c r="M2176" t="s">
        <v>5904</v>
      </c>
      <c r="N2176">
        <v>164098</v>
      </c>
      <c r="O2176" t="b">
        <v>0</v>
      </c>
      <c r="P2176">
        <v>24532</v>
      </c>
      <c r="Q2176" t="s">
        <v>6178</v>
      </c>
      <c r="R2176" t="s">
        <v>3739</v>
      </c>
      <c r="S2176" t="s">
        <v>3740</v>
      </c>
      <c r="T2176" t="s">
        <v>130</v>
      </c>
      <c r="U2176">
        <v>19167320</v>
      </c>
      <c r="V2176" t="s">
        <v>3802</v>
      </c>
      <c r="AB2176" t="s">
        <v>130</v>
      </c>
      <c r="AC2176" t="s">
        <v>125</v>
      </c>
      <c r="AD2176" t="s">
        <v>125</v>
      </c>
      <c r="AE2176" t="s">
        <v>125</v>
      </c>
      <c r="AF2176" t="s">
        <v>125</v>
      </c>
      <c r="AG2176" t="s">
        <v>130</v>
      </c>
    </row>
    <row r="2177" spans="1:33" x14ac:dyDescent="0.2">
      <c r="A2177">
        <v>187</v>
      </c>
      <c r="B2177">
        <v>19952</v>
      </c>
      <c r="C2177" t="s">
        <v>6166</v>
      </c>
      <c r="D2177" t="s">
        <v>4673</v>
      </c>
      <c r="E2177" t="s">
        <v>3665</v>
      </c>
      <c r="F2177" t="s">
        <v>3735</v>
      </c>
      <c r="G2177">
        <v>3</v>
      </c>
      <c r="H2177">
        <v>0</v>
      </c>
      <c r="I2177" t="s">
        <v>794</v>
      </c>
      <c r="J2177" t="s">
        <v>6167</v>
      </c>
      <c r="M2177" t="s">
        <v>5904</v>
      </c>
      <c r="N2177">
        <v>164106</v>
      </c>
      <c r="O2177" t="b">
        <v>0</v>
      </c>
      <c r="P2177">
        <v>24541</v>
      </c>
      <c r="Q2177" t="s">
        <v>6179</v>
      </c>
      <c r="R2177" t="s">
        <v>3739</v>
      </c>
      <c r="S2177" t="s">
        <v>3740</v>
      </c>
      <c r="T2177" t="s">
        <v>130</v>
      </c>
      <c r="U2177">
        <v>19168126</v>
      </c>
      <c r="V2177" t="s">
        <v>6180</v>
      </c>
      <c r="X2177">
        <v>9</v>
      </c>
      <c r="Z2177">
        <v>25</v>
      </c>
      <c r="AB2177" t="s">
        <v>130</v>
      </c>
      <c r="AC2177" t="s">
        <v>125</v>
      </c>
      <c r="AD2177" t="s">
        <v>125</v>
      </c>
      <c r="AE2177" t="s">
        <v>125</v>
      </c>
      <c r="AF2177" t="s">
        <v>125</v>
      </c>
      <c r="AG2177" t="s">
        <v>130</v>
      </c>
    </row>
    <row r="2178" spans="1:33" x14ac:dyDescent="0.2">
      <c r="A2178">
        <v>187</v>
      </c>
      <c r="B2178">
        <v>19952</v>
      </c>
      <c r="C2178" t="s">
        <v>6166</v>
      </c>
      <c r="D2178" t="s">
        <v>4673</v>
      </c>
      <c r="E2178" t="s">
        <v>3665</v>
      </c>
      <c r="F2178" t="s">
        <v>3735</v>
      </c>
      <c r="G2178">
        <v>3</v>
      </c>
      <c r="H2178">
        <v>0</v>
      </c>
      <c r="I2178" t="s">
        <v>794</v>
      </c>
      <c r="J2178" t="s">
        <v>6167</v>
      </c>
      <c r="M2178" t="s">
        <v>5904</v>
      </c>
      <c r="N2178">
        <v>164104</v>
      </c>
      <c r="O2178" t="b">
        <v>0</v>
      </c>
      <c r="P2178">
        <v>24538</v>
      </c>
      <c r="Q2178" t="s">
        <v>6181</v>
      </c>
      <c r="R2178" t="s">
        <v>3739</v>
      </c>
      <c r="S2178" t="s">
        <v>3740</v>
      </c>
      <c r="T2178" t="s">
        <v>130</v>
      </c>
      <c r="U2178">
        <v>19167847</v>
      </c>
      <c r="V2178" t="s">
        <v>5137</v>
      </c>
      <c r="X2178">
        <v>0</v>
      </c>
      <c r="Z2178">
        <v>120</v>
      </c>
      <c r="AB2178" t="s">
        <v>130</v>
      </c>
      <c r="AC2178" t="s">
        <v>125</v>
      </c>
      <c r="AD2178" t="s">
        <v>125</v>
      </c>
      <c r="AE2178" t="s">
        <v>125</v>
      </c>
      <c r="AF2178" t="s">
        <v>125</v>
      </c>
      <c r="AG2178" t="s">
        <v>130</v>
      </c>
    </row>
    <row r="2179" spans="1:33" x14ac:dyDescent="0.2">
      <c r="A2179">
        <v>187</v>
      </c>
      <c r="B2179">
        <v>19952</v>
      </c>
      <c r="C2179" t="s">
        <v>6166</v>
      </c>
      <c r="D2179" t="s">
        <v>4673</v>
      </c>
      <c r="E2179" t="s">
        <v>3665</v>
      </c>
      <c r="F2179" t="s">
        <v>3735</v>
      </c>
      <c r="G2179">
        <v>3</v>
      </c>
      <c r="H2179">
        <v>0</v>
      </c>
      <c r="I2179" t="s">
        <v>794</v>
      </c>
      <c r="J2179" t="s">
        <v>6167</v>
      </c>
      <c r="M2179" t="s">
        <v>5904</v>
      </c>
      <c r="N2179">
        <v>164102</v>
      </c>
      <c r="O2179" t="b">
        <v>0</v>
      </c>
      <c r="P2179">
        <v>24536</v>
      </c>
      <c r="Q2179" t="s">
        <v>6182</v>
      </c>
      <c r="R2179" t="s">
        <v>3739</v>
      </c>
      <c r="S2179" t="s">
        <v>3740</v>
      </c>
      <c r="T2179" t="s">
        <v>130</v>
      </c>
      <c r="U2179">
        <v>19167561</v>
      </c>
      <c r="V2179" t="s">
        <v>3744</v>
      </c>
      <c r="AB2179" t="s">
        <v>130</v>
      </c>
      <c r="AC2179" t="s">
        <v>125</v>
      </c>
      <c r="AD2179" t="s">
        <v>125</v>
      </c>
      <c r="AE2179" t="s">
        <v>125</v>
      </c>
      <c r="AF2179" t="s">
        <v>125</v>
      </c>
      <c r="AG2179" t="s">
        <v>130</v>
      </c>
    </row>
    <row r="2180" spans="1:33" x14ac:dyDescent="0.2">
      <c r="A2180">
        <v>187</v>
      </c>
      <c r="B2180">
        <v>19952</v>
      </c>
      <c r="C2180" t="s">
        <v>6166</v>
      </c>
      <c r="D2180" t="s">
        <v>4673</v>
      </c>
      <c r="E2180" t="s">
        <v>3665</v>
      </c>
      <c r="F2180" t="s">
        <v>3735</v>
      </c>
      <c r="G2180">
        <v>3</v>
      </c>
      <c r="H2180">
        <v>0</v>
      </c>
      <c r="I2180" t="s">
        <v>794</v>
      </c>
      <c r="J2180" t="s">
        <v>6167</v>
      </c>
      <c r="M2180" t="s">
        <v>5904</v>
      </c>
      <c r="N2180">
        <v>164100</v>
      </c>
      <c r="O2180" t="b">
        <v>0</v>
      </c>
      <c r="P2180">
        <v>24535</v>
      </c>
      <c r="Q2180" t="s">
        <v>6183</v>
      </c>
      <c r="R2180" t="s">
        <v>3739</v>
      </c>
      <c r="S2180" t="s">
        <v>3740</v>
      </c>
      <c r="T2180" t="s">
        <v>130</v>
      </c>
      <c r="U2180">
        <v>19167451</v>
      </c>
      <c r="V2180" t="s">
        <v>3744</v>
      </c>
      <c r="AB2180" t="s">
        <v>130</v>
      </c>
      <c r="AC2180" t="s">
        <v>125</v>
      </c>
      <c r="AD2180" t="s">
        <v>125</v>
      </c>
      <c r="AE2180" t="s">
        <v>125</v>
      </c>
      <c r="AF2180" t="s">
        <v>125</v>
      </c>
      <c r="AG2180" t="s">
        <v>130</v>
      </c>
    </row>
    <row r="2181" spans="1:33" x14ac:dyDescent="0.2">
      <c r="A2181">
        <v>187</v>
      </c>
      <c r="B2181">
        <v>19952</v>
      </c>
      <c r="C2181" t="s">
        <v>6166</v>
      </c>
      <c r="D2181" t="s">
        <v>4673</v>
      </c>
      <c r="E2181" t="s">
        <v>3665</v>
      </c>
      <c r="F2181" t="s">
        <v>3735</v>
      </c>
      <c r="G2181">
        <v>3</v>
      </c>
      <c r="H2181">
        <v>0</v>
      </c>
      <c r="I2181" t="s">
        <v>794</v>
      </c>
      <c r="J2181" t="s">
        <v>6167</v>
      </c>
      <c r="M2181" t="s">
        <v>5904</v>
      </c>
      <c r="N2181">
        <v>164105</v>
      </c>
      <c r="O2181" t="b">
        <v>0</v>
      </c>
      <c r="P2181">
        <v>24539</v>
      </c>
      <c r="Q2181" t="s">
        <v>6184</v>
      </c>
      <c r="R2181" t="s">
        <v>3739</v>
      </c>
      <c r="S2181" t="s">
        <v>3740</v>
      </c>
      <c r="T2181" t="s">
        <v>130</v>
      </c>
      <c r="U2181">
        <v>19168024</v>
      </c>
      <c r="V2181" t="s">
        <v>6185</v>
      </c>
      <c r="X2181">
        <v>0</v>
      </c>
      <c r="Z2181">
        <v>40</v>
      </c>
      <c r="AB2181" t="s">
        <v>130</v>
      </c>
      <c r="AC2181" t="s">
        <v>125</v>
      </c>
      <c r="AD2181" t="s">
        <v>125</v>
      </c>
      <c r="AE2181" t="s">
        <v>125</v>
      </c>
      <c r="AF2181" t="s">
        <v>125</v>
      </c>
      <c r="AG2181" t="s">
        <v>130</v>
      </c>
    </row>
    <row r="2182" spans="1:33" x14ac:dyDescent="0.2">
      <c r="A2182">
        <v>187</v>
      </c>
      <c r="B2182">
        <v>19952</v>
      </c>
      <c r="C2182" t="s">
        <v>6166</v>
      </c>
      <c r="D2182" t="s">
        <v>4673</v>
      </c>
      <c r="E2182" t="s">
        <v>3665</v>
      </c>
      <c r="F2182" t="s">
        <v>3735</v>
      </c>
      <c r="G2182">
        <v>3</v>
      </c>
      <c r="H2182">
        <v>0</v>
      </c>
      <c r="I2182" t="s">
        <v>794</v>
      </c>
      <c r="J2182" t="s">
        <v>6167</v>
      </c>
      <c r="M2182" t="s">
        <v>5904</v>
      </c>
      <c r="N2182">
        <v>164103</v>
      </c>
      <c r="O2182" t="b">
        <v>0</v>
      </c>
      <c r="P2182">
        <v>24537</v>
      </c>
      <c r="Q2182" t="s">
        <v>6186</v>
      </c>
      <c r="R2182" t="s">
        <v>3739</v>
      </c>
      <c r="S2182" t="s">
        <v>3740</v>
      </c>
      <c r="T2182" t="s">
        <v>130</v>
      </c>
      <c r="U2182">
        <v>19167571</v>
      </c>
      <c r="V2182" t="s">
        <v>3825</v>
      </c>
      <c r="X2182">
        <v>50</v>
      </c>
      <c r="Z2182">
        <v>60</v>
      </c>
      <c r="AB2182" t="s">
        <v>130</v>
      </c>
      <c r="AC2182" t="s">
        <v>125</v>
      </c>
      <c r="AD2182" t="s">
        <v>125</v>
      </c>
      <c r="AE2182" t="s">
        <v>125</v>
      </c>
      <c r="AF2182" t="s">
        <v>125</v>
      </c>
      <c r="AG2182" t="s">
        <v>130</v>
      </c>
    </row>
    <row r="2183" spans="1:33" x14ac:dyDescent="0.2">
      <c r="A2183">
        <v>187</v>
      </c>
      <c r="B2183">
        <v>19952</v>
      </c>
      <c r="C2183" t="s">
        <v>6166</v>
      </c>
      <c r="D2183" t="s">
        <v>4673</v>
      </c>
      <c r="E2183" t="s">
        <v>3665</v>
      </c>
      <c r="F2183" t="s">
        <v>3735</v>
      </c>
      <c r="G2183">
        <v>3</v>
      </c>
      <c r="H2183">
        <v>0</v>
      </c>
      <c r="I2183" t="s">
        <v>794</v>
      </c>
      <c r="J2183" t="s">
        <v>6167</v>
      </c>
      <c r="M2183" t="s">
        <v>5904</v>
      </c>
      <c r="N2183">
        <v>164108</v>
      </c>
      <c r="O2183" t="b">
        <v>0</v>
      </c>
      <c r="P2183">
        <v>24543</v>
      </c>
      <c r="Q2183" t="s">
        <v>6187</v>
      </c>
      <c r="R2183" t="s">
        <v>3827</v>
      </c>
      <c r="S2183" t="s">
        <v>3828</v>
      </c>
      <c r="T2183" t="s">
        <v>125</v>
      </c>
      <c r="U2183">
        <v>19168302</v>
      </c>
      <c r="V2183" t="s">
        <v>5152</v>
      </c>
      <c r="X2183">
        <v>0.5</v>
      </c>
      <c r="Z2183">
        <v>1</v>
      </c>
      <c r="AB2183" t="s">
        <v>130</v>
      </c>
      <c r="AC2183" t="s">
        <v>125</v>
      </c>
      <c r="AD2183" t="s">
        <v>125</v>
      </c>
      <c r="AE2183" t="s">
        <v>125</v>
      </c>
      <c r="AF2183" t="s">
        <v>125</v>
      </c>
      <c r="AG2183" t="s">
        <v>130</v>
      </c>
    </row>
    <row r="2184" spans="1:33" x14ac:dyDescent="0.2">
      <c r="A2184">
        <v>187</v>
      </c>
      <c r="B2184">
        <v>19952</v>
      </c>
      <c r="C2184" t="s">
        <v>6166</v>
      </c>
      <c r="D2184" t="s">
        <v>4673</v>
      </c>
      <c r="E2184" t="s">
        <v>3665</v>
      </c>
      <c r="F2184" t="s">
        <v>3735</v>
      </c>
      <c r="G2184">
        <v>3</v>
      </c>
      <c r="H2184">
        <v>0</v>
      </c>
      <c r="I2184" t="s">
        <v>794</v>
      </c>
      <c r="J2184" t="s">
        <v>6167</v>
      </c>
      <c r="M2184" t="s">
        <v>5904</v>
      </c>
      <c r="N2184">
        <v>164107</v>
      </c>
      <c r="O2184" t="b">
        <v>0</v>
      </c>
      <c r="P2184">
        <v>24542</v>
      </c>
      <c r="Q2184" t="s">
        <v>6188</v>
      </c>
      <c r="R2184" t="s">
        <v>3739</v>
      </c>
      <c r="S2184" t="s">
        <v>3740</v>
      </c>
      <c r="T2184" t="s">
        <v>130</v>
      </c>
      <c r="U2184">
        <v>19168247</v>
      </c>
      <c r="V2184" t="s">
        <v>3759</v>
      </c>
      <c r="X2184">
        <v>0</v>
      </c>
      <c r="Z2184">
        <v>120</v>
      </c>
      <c r="AB2184" t="s">
        <v>130</v>
      </c>
      <c r="AC2184" t="s">
        <v>125</v>
      </c>
      <c r="AD2184" t="s">
        <v>125</v>
      </c>
      <c r="AE2184" t="s">
        <v>125</v>
      </c>
      <c r="AF2184" t="s">
        <v>125</v>
      </c>
      <c r="AG2184" t="s">
        <v>130</v>
      </c>
    </row>
    <row r="2185" spans="1:33" x14ac:dyDescent="0.2">
      <c r="A2185">
        <v>187</v>
      </c>
      <c r="B2185">
        <v>19952</v>
      </c>
      <c r="C2185" t="s">
        <v>6166</v>
      </c>
      <c r="D2185" t="s">
        <v>4673</v>
      </c>
      <c r="E2185" t="s">
        <v>3665</v>
      </c>
      <c r="F2185" t="s">
        <v>3735</v>
      </c>
      <c r="G2185">
        <v>3</v>
      </c>
      <c r="H2185">
        <v>0</v>
      </c>
      <c r="I2185" t="s">
        <v>794</v>
      </c>
      <c r="J2185" t="s">
        <v>6167</v>
      </c>
      <c r="M2185" t="s">
        <v>5904</v>
      </c>
      <c r="N2185">
        <v>164122</v>
      </c>
      <c r="O2185" t="b">
        <v>0</v>
      </c>
      <c r="P2185">
        <v>24546</v>
      </c>
      <c r="Q2185" t="s">
        <v>6189</v>
      </c>
      <c r="R2185" t="s">
        <v>3739</v>
      </c>
      <c r="S2185" t="s">
        <v>3740</v>
      </c>
      <c r="T2185" t="s">
        <v>130</v>
      </c>
      <c r="U2185">
        <v>19168868</v>
      </c>
      <c r="V2185" t="s">
        <v>5137</v>
      </c>
      <c r="X2185">
        <v>0</v>
      </c>
      <c r="Z2185">
        <v>120</v>
      </c>
      <c r="AB2185" t="s">
        <v>130</v>
      </c>
      <c r="AC2185" t="s">
        <v>125</v>
      </c>
      <c r="AD2185" t="s">
        <v>125</v>
      </c>
      <c r="AE2185" t="s">
        <v>125</v>
      </c>
      <c r="AF2185" t="s">
        <v>125</v>
      </c>
      <c r="AG2185" t="s">
        <v>130</v>
      </c>
    </row>
    <row r="2186" spans="1:33" x14ac:dyDescent="0.2">
      <c r="A2186">
        <v>187</v>
      </c>
      <c r="B2186">
        <v>19952</v>
      </c>
      <c r="C2186" t="s">
        <v>6166</v>
      </c>
      <c r="D2186" t="s">
        <v>4673</v>
      </c>
      <c r="E2186" t="s">
        <v>3665</v>
      </c>
      <c r="F2186" t="s">
        <v>3735</v>
      </c>
      <c r="G2186">
        <v>3</v>
      </c>
      <c r="H2186">
        <v>0</v>
      </c>
      <c r="I2186" t="s">
        <v>794</v>
      </c>
      <c r="J2186" t="s">
        <v>6167</v>
      </c>
      <c r="M2186" t="s">
        <v>5904</v>
      </c>
      <c r="N2186">
        <v>164121</v>
      </c>
      <c r="O2186" t="b">
        <v>0</v>
      </c>
      <c r="P2186">
        <v>24545</v>
      </c>
      <c r="Q2186" t="s">
        <v>6190</v>
      </c>
      <c r="R2186" t="s">
        <v>3739</v>
      </c>
      <c r="S2186" t="s">
        <v>3740</v>
      </c>
      <c r="T2186" t="s">
        <v>130</v>
      </c>
      <c r="U2186">
        <v>19168722</v>
      </c>
      <c r="V2186" t="s">
        <v>3744</v>
      </c>
      <c r="AB2186" t="s">
        <v>130</v>
      </c>
      <c r="AC2186" t="s">
        <v>125</v>
      </c>
      <c r="AD2186" t="s">
        <v>125</v>
      </c>
      <c r="AE2186" t="s">
        <v>125</v>
      </c>
      <c r="AF2186" t="s">
        <v>125</v>
      </c>
      <c r="AG2186" t="s">
        <v>130</v>
      </c>
    </row>
    <row r="2187" spans="1:33" x14ac:dyDescent="0.2">
      <c r="A2187">
        <v>187</v>
      </c>
      <c r="B2187">
        <v>19952</v>
      </c>
      <c r="C2187" t="s">
        <v>6166</v>
      </c>
      <c r="D2187" t="s">
        <v>4673</v>
      </c>
      <c r="E2187" t="s">
        <v>3665</v>
      </c>
      <c r="F2187" t="s">
        <v>3735</v>
      </c>
      <c r="G2187">
        <v>3</v>
      </c>
      <c r="H2187">
        <v>0</v>
      </c>
      <c r="I2187" t="s">
        <v>794</v>
      </c>
      <c r="J2187" t="s">
        <v>6167</v>
      </c>
      <c r="M2187" t="s">
        <v>5904</v>
      </c>
      <c r="N2187">
        <v>164109</v>
      </c>
      <c r="O2187" t="b">
        <v>0</v>
      </c>
      <c r="P2187">
        <v>24544</v>
      </c>
      <c r="Q2187" t="s">
        <v>6191</v>
      </c>
      <c r="R2187" t="s">
        <v>3739</v>
      </c>
      <c r="S2187" t="s">
        <v>3740</v>
      </c>
      <c r="T2187" t="s">
        <v>130</v>
      </c>
      <c r="U2187">
        <v>19168591</v>
      </c>
      <c r="V2187" t="s">
        <v>3744</v>
      </c>
      <c r="AB2187" t="s">
        <v>130</v>
      </c>
      <c r="AC2187" t="s">
        <v>125</v>
      </c>
      <c r="AD2187" t="s">
        <v>125</v>
      </c>
      <c r="AE2187" t="s">
        <v>125</v>
      </c>
      <c r="AF2187" t="s">
        <v>125</v>
      </c>
      <c r="AG2187" t="s">
        <v>130</v>
      </c>
    </row>
    <row r="2188" spans="1:33" x14ac:dyDescent="0.2">
      <c r="A2188">
        <v>187</v>
      </c>
      <c r="B2188">
        <v>19952</v>
      </c>
      <c r="C2188" t="s">
        <v>6166</v>
      </c>
      <c r="D2188" t="s">
        <v>4673</v>
      </c>
      <c r="E2188" t="s">
        <v>3665</v>
      </c>
      <c r="F2188" t="s">
        <v>3735</v>
      </c>
      <c r="G2188">
        <v>3</v>
      </c>
      <c r="H2188">
        <v>0</v>
      </c>
      <c r="I2188" t="s">
        <v>794</v>
      </c>
      <c r="J2188" t="s">
        <v>6167</v>
      </c>
      <c r="M2188" t="s">
        <v>5904</v>
      </c>
      <c r="N2188">
        <v>164125</v>
      </c>
      <c r="O2188" t="b">
        <v>0</v>
      </c>
      <c r="P2188">
        <v>24549</v>
      </c>
      <c r="Q2188" t="s">
        <v>6192</v>
      </c>
      <c r="R2188" t="s">
        <v>3739</v>
      </c>
      <c r="S2188" t="s">
        <v>3740</v>
      </c>
      <c r="T2188" t="s">
        <v>130</v>
      </c>
      <c r="U2188">
        <v>19169406</v>
      </c>
      <c r="V2188" t="s">
        <v>5137</v>
      </c>
      <c r="X2188">
        <v>0</v>
      </c>
      <c r="Z2188">
        <v>120</v>
      </c>
      <c r="AB2188" t="s">
        <v>130</v>
      </c>
      <c r="AC2188" t="s">
        <v>125</v>
      </c>
      <c r="AD2188" t="s">
        <v>125</v>
      </c>
      <c r="AE2188" t="s">
        <v>125</v>
      </c>
      <c r="AF2188" t="s">
        <v>125</v>
      </c>
      <c r="AG2188" t="s">
        <v>130</v>
      </c>
    </row>
    <row r="2189" spans="1:33" x14ac:dyDescent="0.2">
      <c r="A2189">
        <v>187</v>
      </c>
      <c r="B2189">
        <v>19952</v>
      </c>
      <c r="C2189" t="s">
        <v>6166</v>
      </c>
      <c r="D2189" t="s">
        <v>4673</v>
      </c>
      <c r="E2189" t="s">
        <v>3665</v>
      </c>
      <c r="F2189" t="s">
        <v>3735</v>
      </c>
      <c r="G2189">
        <v>3</v>
      </c>
      <c r="H2189">
        <v>0</v>
      </c>
      <c r="I2189" t="s">
        <v>794</v>
      </c>
      <c r="J2189" t="s">
        <v>6167</v>
      </c>
      <c r="M2189" t="s">
        <v>5904</v>
      </c>
      <c r="N2189">
        <v>164124</v>
      </c>
      <c r="O2189" t="b">
        <v>0</v>
      </c>
      <c r="P2189">
        <v>24548</v>
      </c>
      <c r="Q2189" t="s">
        <v>6193</v>
      </c>
      <c r="R2189" t="s">
        <v>3739</v>
      </c>
      <c r="S2189" t="s">
        <v>3740</v>
      </c>
      <c r="T2189" t="s">
        <v>130</v>
      </c>
      <c r="U2189">
        <v>19169286</v>
      </c>
      <c r="V2189" t="s">
        <v>3744</v>
      </c>
      <c r="AB2189" t="s">
        <v>130</v>
      </c>
      <c r="AC2189" t="s">
        <v>125</v>
      </c>
      <c r="AD2189" t="s">
        <v>125</v>
      </c>
      <c r="AE2189" t="s">
        <v>125</v>
      </c>
      <c r="AF2189" t="s">
        <v>125</v>
      </c>
      <c r="AG2189" t="s">
        <v>130</v>
      </c>
    </row>
    <row r="2190" spans="1:33" x14ac:dyDescent="0.2">
      <c r="A2190">
        <v>187</v>
      </c>
      <c r="B2190">
        <v>19952</v>
      </c>
      <c r="C2190" t="s">
        <v>6166</v>
      </c>
      <c r="D2190" t="s">
        <v>4673</v>
      </c>
      <c r="E2190" t="s">
        <v>3665</v>
      </c>
      <c r="F2190" t="s">
        <v>3735</v>
      </c>
      <c r="G2190">
        <v>3</v>
      </c>
      <c r="H2190">
        <v>0</v>
      </c>
      <c r="I2190" t="s">
        <v>794</v>
      </c>
      <c r="J2190" t="s">
        <v>6167</v>
      </c>
      <c r="M2190" t="s">
        <v>5904</v>
      </c>
      <c r="N2190">
        <v>164123</v>
      </c>
      <c r="O2190" t="b">
        <v>0</v>
      </c>
      <c r="P2190">
        <v>24547</v>
      </c>
      <c r="Q2190" t="s">
        <v>6194</v>
      </c>
      <c r="R2190" t="s">
        <v>3739</v>
      </c>
      <c r="S2190" t="s">
        <v>3740</v>
      </c>
      <c r="T2190" t="s">
        <v>130</v>
      </c>
      <c r="U2190">
        <v>19169037</v>
      </c>
      <c r="V2190" t="s">
        <v>3744</v>
      </c>
      <c r="AB2190" t="s">
        <v>130</v>
      </c>
      <c r="AC2190" t="s">
        <v>125</v>
      </c>
      <c r="AD2190" t="s">
        <v>125</v>
      </c>
      <c r="AE2190" t="s">
        <v>125</v>
      </c>
      <c r="AF2190" t="s">
        <v>125</v>
      </c>
      <c r="AG2190" t="s">
        <v>130</v>
      </c>
    </row>
    <row r="2191" spans="1:33" x14ac:dyDescent="0.2">
      <c r="A2191">
        <v>187</v>
      </c>
      <c r="B2191">
        <v>19952</v>
      </c>
      <c r="C2191" t="s">
        <v>6166</v>
      </c>
      <c r="D2191" t="s">
        <v>4673</v>
      </c>
      <c r="E2191" t="s">
        <v>3665</v>
      </c>
      <c r="F2191" t="s">
        <v>3735</v>
      </c>
      <c r="G2191">
        <v>3</v>
      </c>
      <c r="H2191">
        <v>0</v>
      </c>
      <c r="I2191" t="s">
        <v>794</v>
      </c>
      <c r="J2191" t="s">
        <v>6167</v>
      </c>
      <c r="M2191" t="s">
        <v>5904</v>
      </c>
      <c r="N2191">
        <v>164130</v>
      </c>
      <c r="O2191" t="b">
        <v>0</v>
      </c>
      <c r="P2191">
        <v>24554</v>
      </c>
      <c r="Q2191" t="s">
        <v>6195</v>
      </c>
      <c r="R2191" t="s">
        <v>3739</v>
      </c>
      <c r="S2191" t="s">
        <v>3740</v>
      </c>
      <c r="T2191" t="s">
        <v>130</v>
      </c>
      <c r="U2191">
        <v>19170001</v>
      </c>
      <c r="V2191" t="s">
        <v>6196</v>
      </c>
      <c r="X2191">
        <v>50</v>
      </c>
      <c r="Z2191">
        <v>70</v>
      </c>
      <c r="AB2191" t="s">
        <v>130</v>
      </c>
      <c r="AC2191" t="s">
        <v>125</v>
      </c>
      <c r="AD2191" t="s">
        <v>125</v>
      </c>
      <c r="AE2191" t="s">
        <v>125</v>
      </c>
      <c r="AF2191" t="s">
        <v>125</v>
      </c>
      <c r="AG2191" t="s">
        <v>130</v>
      </c>
    </row>
    <row r="2192" spans="1:33" x14ac:dyDescent="0.2">
      <c r="A2192">
        <v>187</v>
      </c>
      <c r="B2192">
        <v>19952</v>
      </c>
      <c r="C2192" t="s">
        <v>6166</v>
      </c>
      <c r="D2192" t="s">
        <v>4673</v>
      </c>
      <c r="E2192" t="s">
        <v>3665</v>
      </c>
      <c r="F2192" t="s">
        <v>3735</v>
      </c>
      <c r="G2192">
        <v>3</v>
      </c>
      <c r="H2192">
        <v>0</v>
      </c>
      <c r="I2192" t="s">
        <v>794</v>
      </c>
      <c r="J2192" t="s">
        <v>6167</v>
      </c>
      <c r="M2192" t="s">
        <v>5904</v>
      </c>
      <c r="N2192">
        <v>164128</v>
      </c>
      <c r="O2192" t="b">
        <v>0</v>
      </c>
      <c r="P2192">
        <v>24552</v>
      </c>
      <c r="Q2192" t="s">
        <v>6197</v>
      </c>
      <c r="R2192" t="s">
        <v>3739</v>
      </c>
      <c r="S2192" t="s">
        <v>3740</v>
      </c>
      <c r="T2192" t="s">
        <v>130</v>
      </c>
      <c r="U2192">
        <v>19169847</v>
      </c>
      <c r="V2192" t="s">
        <v>5137</v>
      </c>
      <c r="X2192">
        <v>0</v>
      </c>
      <c r="Z2192">
        <v>120</v>
      </c>
      <c r="AB2192" t="s">
        <v>130</v>
      </c>
      <c r="AC2192" t="s">
        <v>125</v>
      </c>
      <c r="AD2192" t="s">
        <v>125</v>
      </c>
      <c r="AE2192" t="s">
        <v>125</v>
      </c>
      <c r="AF2192" t="s">
        <v>125</v>
      </c>
      <c r="AG2192" t="s">
        <v>130</v>
      </c>
    </row>
    <row r="2193" spans="1:33" x14ac:dyDescent="0.2">
      <c r="A2193">
        <v>187</v>
      </c>
      <c r="B2193">
        <v>19952</v>
      </c>
      <c r="C2193" t="s">
        <v>6166</v>
      </c>
      <c r="D2193" t="s">
        <v>4673</v>
      </c>
      <c r="E2193" t="s">
        <v>3665</v>
      </c>
      <c r="F2193" t="s">
        <v>3735</v>
      </c>
      <c r="G2193">
        <v>3</v>
      </c>
      <c r="H2193">
        <v>0</v>
      </c>
      <c r="I2193" t="s">
        <v>794</v>
      </c>
      <c r="J2193" t="s">
        <v>6167</v>
      </c>
      <c r="M2193" t="s">
        <v>5904</v>
      </c>
      <c r="N2193">
        <v>164127</v>
      </c>
      <c r="O2193" t="b">
        <v>0</v>
      </c>
      <c r="P2193">
        <v>24551</v>
      </c>
      <c r="Q2193" t="s">
        <v>6198</v>
      </c>
      <c r="R2193" t="s">
        <v>3739</v>
      </c>
      <c r="S2193" t="s">
        <v>3740</v>
      </c>
      <c r="T2193" t="s">
        <v>130</v>
      </c>
      <c r="U2193">
        <v>19169706</v>
      </c>
      <c r="V2193" t="s">
        <v>3744</v>
      </c>
      <c r="AB2193" t="s">
        <v>130</v>
      </c>
      <c r="AC2193" t="s">
        <v>125</v>
      </c>
      <c r="AD2193" t="s">
        <v>125</v>
      </c>
      <c r="AE2193" t="s">
        <v>125</v>
      </c>
      <c r="AF2193" t="s">
        <v>125</v>
      </c>
      <c r="AG2193" t="s">
        <v>130</v>
      </c>
    </row>
    <row r="2194" spans="1:33" x14ac:dyDescent="0.2">
      <c r="A2194">
        <v>187</v>
      </c>
      <c r="B2194">
        <v>19952</v>
      </c>
      <c r="C2194" t="s">
        <v>6166</v>
      </c>
      <c r="D2194" t="s">
        <v>4673</v>
      </c>
      <c r="E2194" t="s">
        <v>3665</v>
      </c>
      <c r="F2194" t="s">
        <v>3735</v>
      </c>
      <c r="G2194">
        <v>3</v>
      </c>
      <c r="H2194">
        <v>0</v>
      </c>
      <c r="I2194" t="s">
        <v>794</v>
      </c>
      <c r="J2194" t="s">
        <v>6167</v>
      </c>
      <c r="M2194" t="s">
        <v>5904</v>
      </c>
      <c r="N2194">
        <v>164126</v>
      </c>
      <c r="O2194" t="b">
        <v>0</v>
      </c>
      <c r="P2194">
        <v>24550</v>
      </c>
      <c r="Q2194" t="s">
        <v>6199</v>
      </c>
      <c r="R2194" t="s">
        <v>3739</v>
      </c>
      <c r="S2194" t="s">
        <v>3740</v>
      </c>
      <c r="T2194" t="s">
        <v>130</v>
      </c>
      <c r="U2194">
        <v>19169578</v>
      </c>
      <c r="V2194" t="s">
        <v>3744</v>
      </c>
      <c r="AB2194" t="s">
        <v>130</v>
      </c>
      <c r="AC2194" t="s">
        <v>125</v>
      </c>
      <c r="AD2194" t="s">
        <v>125</v>
      </c>
      <c r="AE2194" t="s">
        <v>125</v>
      </c>
      <c r="AF2194" t="s">
        <v>125</v>
      </c>
      <c r="AG2194" t="s">
        <v>130</v>
      </c>
    </row>
    <row r="2195" spans="1:33" x14ac:dyDescent="0.2">
      <c r="A2195">
        <v>187</v>
      </c>
      <c r="B2195">
        <v>19952</v>
      </c>
      <c r="C2195" t="s">
        <v>6166</v>
      </c>
      <c r="D2195" t="s">
        <v>4673</v>
      </c>
      <c r="E2195" t="s">
        <v>3665</v>
      </c>
      <c r="F2195" t="s">
        <v>3735</v>
      </c>
      <c r="G2195">
        <v>3</v>
      </c>
      <c r="H2195">
        <v>0</v>
      </c>
      <c r="I2195" t="s">
        <v>794</v>
      </c>
      <c r="J2195" t="s">
        <v>6167</v>
      </c>
      <c r="M2195" t="s">
        <v>5904</v>
      </c>
      <c r="N2195">
        <v>164129</v>
      </c>
      <c r="O2195" t="b">
        <v>0</v>
      </c>
      <c r="P2195">
        <v>24553</v>
      </c>
      <c r="Q2195" t="s">
        <v>6200</v>
      </c>
      <c r="R2195" t="s">
        <v>3739</v>
      </c>
      <c r="S2195" t="s">
        <v>3740</v>
      </c>
      <c r="T2195" t="s">
        <v>130</v>
      </c>
      <c r="U2195">
        <v>19169951</v>
      </c>
      <c r="V2195" t="s">
        <v>6201</v>
      </c>
      <c r="X2195">
        <v>0</v>
      </c>
      <c r="Z2195">
        <v>18</v>
      </c>
      <c r="AB2195" t="s">
        <v>130</v>
      </c>
      <c r="AC2195" t="s">
        <v>125</v>
      </c>
      <c r="AD2195" t="s">
        <v>125</v>
      </c>
      <c r="AE2195" t="s">
        <v>125</v>
      </c>
      <c r="AF2195" t="s">
        <v>125</v>
      </c>
      <c r="AG2195" t="s">
        <v>130</v>
      </c>
    </row>
    <row r="2196" spans="1:33" x14ac:dyDescent="0.2">
      <c r="A2196">
        <v>187</v>
      </c>
      <c r="B2196">
        <v>19952</v>
      </c>
      <c r="C2196" t="s">
        <v>6166</v>
      </c>
      <c r="D2196" t="s">
        <v>4673</v>
      </c>
      <c r="E2196" t="s">
        <v>3665</v>
      </c>
      <c r="F2196" t="s">
        <v>3735</v>
      </c>
      <c r="G2196">
        <v>3</v>
      </c>
      <c r="H2196">
        <v>0</v>
      </c>
      <c r="I2196" t="s">
        <v>794</v>
      </c>
      <c r="J2196" t="s">
        <v>6167</v>
      </c>
      <c r="M2196" t="s">
        <v>5904</v>
      </c>
      <c r="N2196">
        <v>164132</v>
      </c>
      <c r="O2196" t="b">
        <v>0</v>
      </c>
      <c r="P2196">
        <v>24556</v>
      </c>
      <c r="Q2196" t="s">
        <v>6202</v>
      </c>
      <c r="R2196" t="s">
        <v>3827</v>
      </c>
      <c r="S2196" t="s">
        <v>3828</v>
      </c>
      <c r="T2196" t="s">
        <v>125</v>
      </c>
      <c r="U2196">
        <v>19170296</v>
      </c>
      <c r="V2196" t="s">
        <v>6203</v>
      </c>
      <c r="X2196">
        <v>0.83333331346511841</v>
      </c>
      <c r="Z2196">
        <v>1.166666626930237</v>
      </c>
      <c r="AB2196" t="s">
        <v>130</v>
      </c>
      <c r="AC2196" t="s">
        <v>125</v>
      </c>
      <c r="AD2196" t="s">
        <v>125</v>
      </c>
      <c r="AE2196" t="s">
        <v>125</v>
      </c>
      <c r="AF2196" t="s">
        <v>125</v>
      </c>
      <c r="AG2196" t="s">
        <v>130</v>
      </c>
    </row>
    <row r="2197" spans="1:33" x14ac:dyDescent="0.2">
      <c r="A2197">
        <v>187</v>
      </c>
      <c r="B2197">
        <v>19952</v>
      </c>
      <c r="C2197" t="s">
        <v>6166</v>
      </c>
      <c r="D2197" t="s">
        <v>4673</v>
      </c>
      <c r="E2197" t="s">
        <v>3665</v>
      </c>
      <c r="F2197" t="s">
        <v>3735</v>
      </c>
      <c r="G2197">
        <v>3</v>
      </c>
      <c r="H2197">
        <v>0</v>
      </c>
      <c r="I2197" t="s">
        <v>794</v>
      </c>
      <c r="J2197" t="s">
        <v>6167</v>
      </c>
      <c r="M2197" t="s">
        <v>5904</v>
      </c>
      <c r="N2197">
        <v>164131</v>
      </c>
      <c r="O2197" t="b">
        <v>0</v>
      </c>
      <c r="P2197">
        <v>24555</v>
      </c>
      <c r="Q2197" t="s">
        <v>6204</v>
      </c>
      <c r="R2197" t="s">
        <v>3739</v>
      </c>
      <c r="S2197" t="s">
        <v>3740</v>
      </c>
      <c r="T2197" t="s">
        <v>130</v>
      </c>
      <c r="U2197">
        <v>19170018</v>
      </c>
      <c r="V2197" t="s">
        <v>3759</v>
      </c>
      <c r="X2197">
        <v>0</v>
      </c>
      <c r="Z2197">
        <v>120</v>
      </c>
      <c r="AB2197" t="s">
        <v>130</v>
      </c>
      <c r="AC2197" t="s">
        <v>125</v>
      </c>
      <c r="AD2197" t="s">
        <v>125</v>
      </c>
      <c r="AE2197" t="s">
        <v>125</v>
      </c>
      <c r="AF2197" t="s">
        <v>125</v>
      </c>
      <c r="AG2197" t="s">
        <v>130</v>
      </c>
    </row>
    <row r="2198" spans="1:33" x14ac:dyDescent="0.2">
      <c r="A2198">
        <v>187</v>
      </c>
      <c r="B2198">
        <v>19952</v>
      </c>
      <c r="C2198" t="s">
        <v>6166</v>
      </c>
      <c r="D2198" t="s">
        <v>4673</v>
      </c>
      <c r="E2198" t="s">
        <v>3665</v>
      </c>
      <c r="F2198" t="s">
        <v>3735</v>
      </c>
      <c r="G2198">
        <v>3</v>
      </c>
      <c r="H2198">
        <v>0</v>
      </c>
      <c r="I2198" t="s">
        <v>794</v>
      </c>
      <c r="J2198" t="s">
        <v>6167</v>
      </c>
      <c r="M2198" t="s">
        <v>5904</v>
      </c>
      <c r="N2198">
        <v>164136</v>
      </c>
      <c r="O2198" t="b">
        <v>0</v>
      </c>
      <c r="P2198">
        <v>24559</v>
      </c>
      <c r="Q2198" t="s">
        <v>6205</v>
      </c>
      <c r="R2198" t="s">
        <v>3739</v>
      </c>
      <c r="S2198" t="s">
        <v>3740</v>
      </c>
      <c r="T2198" t="s">
        <v>130</v>
      </c>
      <c r="U2198">
        <v>19170781</v>
      </c>
      <c r="V2198" t="s">
        <v>5137</v>
      </c>
      <c r="X2198">
        <v>0</v>
      </c>
      <c r="Z2198">
        <v>120</v>
      </c>
      <c r="AB2198" t="s">
        <v>130</v>
      </c>
      <c r="AC2198" t="s">
        <v>125</v>
      </c>
      <c r="AD2198" t="s">
        <v>125</v>
      </c>
      <c r="AE2198" t="s">
        <v>125</v>
      </c>
      <c r="AF2198" t="s">
        <v>125</v>
      </c>
      <c r="AG2198" t="s">
        <v>130</v>
      </c>
    </row>
    <row r="2199" spans="1:33" x14ac:dyDescent="0.2">
      <c r="A2199">
        <v>187</v>
      </c>
      <c r="B2199">
        <v>19952</v>
      </c>
      <c r="C2199" t="s">
        <v>6166</v>
      </c>
      <c r="D2199" t="s">
        <v>4673</v>
      </c>
      <c r="E2199" t="s">
        <v>3665</v>
      </c>
      <c r="F2199" t="s">
        <v>3735</v>
      </c>
      <c r="G2199">
        <v>3</v>
      </c>
      <c r="H2199">
        <v>0</v>
      </c>
      <c r="I2199" t="s">
        <v>794</v>
      </c>
      <c r="J2199" t="s">
        <v>6167</v>
      </c>
      <c r="M2199" t="s">
        <v>5904</v>
      </c>
      <c r="N2199">
        <v>164135</v>
      </c>
      <c r="O2199" t="b">
        <v>0</v>
      </c>
      <c r="P2199">
        <v>24558</v>
      </c>
      <c r="Q2199" t="s">
        <v>6206</v>
      </c>
      <c r="R2199" t="s">
        <v>3739</v>
      </c>
      <c r="S2199" t="s">
        <v>3740</v>
      </c>
      <c r="T2199" t="s">
        <v>130</v>
      </c>
      <c r="U2199">
        <v>19170652</v>
      </c>
      <c r="V2199" t="s">
        <v>3744</v>
      </c>
      <c r="AB2199" t="s">
        <v>130</v>
      </c>
      <c r="AC2199" t="s">
        <v>125</v>
      </c>
      <c r="AD2199" t="s">
        <v>125</v>
      </c>
      <c r="AE2199" t="s">
        <v>125</v>
      </c>
      <c r="AF2199" t="s">
        <v>125</v>
      </c>
      <c r="AG2199" t="s">
        <v>130</v>
      </c>
    </row>
    <row r="2200" spans="1:33" x14ac:dyDescent="0.2">
      <c r="A2200">
        <v>187</v>
      </c>
      <c r="B2200">
        <v>19952</v>
      </c>
      <c r="C2200" t="s">
        <v>6166</v>
      </c>
      <c r="D2200" t="s">
        <v>4673</v>
      </c>
      <c r="E2200" t="s">
        <v>3665</v>
      </c>
      <c r="F2200" t="s">
        <v>3735</v>
      </c>
      <c r="G2200">
        <v>3</v>
      </c>
      <c r="H2200">
        <v>0</v>
      </c>
      <c r="I2200" t="s">
        <v>794</v>
      </c>
      <c r="J2200" t="s">
        <v>6167</v>
      </c>
      <c r="M2200" t="s">
        <v>5904</v>
      </c>
      <c r="N2200">
        <v>164134</v>
      </c>
      <c r="O2200" t="b">
        <v>0</v>
      </c>
      <c r="P2200">
        <v>24557</v>
      </c>
      <c r="Q2200" t="s">
        <v>6207</v>
      </c>
      <c r="R2200" t="s">
        <v>3739</v>
      </c>
      <c r="S2200" t="s">
        <v>3740</v>
      </c>
      <c r="T2200" t="s">
        <v>130</v>
      </c>
      <c r="U2200">
        <v>19170506</v>
      </c>
      <c r="V2200" t="s">
        <v>3744</v>
      </c>
      <c r="AB2200" t="s">
        <v>130</v>
      </c>
      <c r="AC2200" t="s">
        <v>125</v>
      </c>
      <c r="AD2200" t="s">
        <v>125</v>
      </c>
      <c r="AE2200" t="s">
        <v>125</v>
      </c>
      <c r="AF2200" t="s">
        <v>125</v>
      </c>
      <c r="AG2200" t="s">
        <v>130</v>
      </c>
    </row>
    <row r="2201" spans="1:33" x14ac:dyDescent="0.2">
      <c r="A2201">
        <v>187</v>
      </c>
      <c r="B2201">
        <v>19952</v>
      </c>
      <c r="C2201" t="s">
        <v>6166</v>
      </c>
      <c r="D2201" t="s">
        <v>4673</v>
      </c>
      <c r="E2201" t="s">
        <v>3665</v>
      </c>
      <c r="F2201" t="s">
        <v>3735</v>
      </c>
      <c r="G2201">
        <v>3</v>
      </c>
      <c r="H2201">
        <v>0</v>
      </c>
      <c r="I2201" t="s">
        <v>794</v>
      </c>
      <c r="J2201" t="s">
        <v>6167</v>
      </c>
      <c r="M2201" t="s">
        <v>5904</v>
      </c>
      <c r="N2201">
        <v>164139</v>
      </c>
      <c r="O2201" t="b">
        <v>0</v>
      </c>
      <c r="P2201">
        <v>24562</v>
      </c>
      <c r="Q2201" t="s">
        <v>6208</v>
      </c>
      <c r="R2201" t="s">
        <v>3739</v>
      </c>
      <c r="S2201" t="s">
        <v>3740</v>
      </c>
      <c r="T2201" t="s">
        <v>130</v>
      </c>
      <c r="U2201">
        <v>19171061</v>
      </c>
      <c r="V2201" t="s">
        <v>5137</v>
      </c>
      <c r="X2201">
        <v>0</v>
      </c>
      <c r="Z2201">
        <v>120</v>
      </c>
      <c r="AB2201" t="s">
        <v>130</v>
      </c>
      <c r="AC2201" t="s">
        <v>125</v>
      </c>
      <c r="AD2201" t="s">
        <v>125</v>
      </c>
      <c r="AE2201" t="s">
        <v>125</v>
      </c>
      <c r="AF2201" t="s">
        <v>125</v>
      </c>
      <c r="AG2201" t="s">
        <v>130</v>
      </c>
    </row>
    <row r="2202" spans="1:33" x14ac:dyDescent="0.2">
      <c r="A2202">
        <v>187</v>
      </c>
      <c r="B2202">
        <v>19952</v>
      </c>
      <c r="C2202" t="s">
        <v>6166</v>
      </c>
      <c r="D2202" t="s">
        <v>4673</v>
      </c>
      <c r="E2202" t="s">
        <v>3665</v>
      </c>
      <c r="F2202" t="s">
        <v>3735</v>
      </c>
      <c r="G2202">
        <v>3</v>
      </c>
      <c r="H2202">
        <v>0</v>
      </c>
      <c r="I2202" t="s">
        <v>794</v>
      </c>
      <c r="J2202" t="s">
        <v>6167</v>
      </c>
      <c r="M2202" t="s">
        <v>5904</v>
      </c>
      <c r="N2202">
        <v>164138</v>
      </c>
      <c r="O2202" t="b">
        <v>0</v>
      </c>
      <c r="P2202">
        <v>24561</v>
      </c>
      <c r="Q2202" t="s">
        <v>6209</v>
      </c>
      <c r="R2202" t="s">
        <v>3739</v>
      </c>
      <c r="S2202" t="s">
        <v>3740</v>
      </c>
      <c r="T2202" t="s">
        <v>130</v>
      </c>
      <c r="U2202">
        <v>19171033</v>
      </c>
      <c r="V2202" t="s">
        <v>3744</v>
      </c>
      <c r="AB2202" t="s">
        <v>130</v>
      </c>
      <c r="AC2202" t="s">
        <v>125</v>
      </c>
      <c r="AD2202" t="s">
        <v>125</v>
      </c>
      <c r="AE2202" t="s">
        <v>125</v>
      </c>
      <c r="AF2202" t="s">
        <v>125</v>
      </c>
      <c r="AG2202" t="s">
        <v>130</v>
      </c>
    </row>
    <row r="2203" spans="1:33" x14ac:dyDescent="0.2">
      <c r="A2203">
        <v>187</v>
      </c>
      <c r="B2203">
        <v>19952</v>
      </c>
      <c r="C2203" t="s">
        <v>6166</v>
      </c>
      <c r="D2203" t="s">
        <v>4673</v>
      </c>
      <c r="E2203" t="s">
        <v>3665</v>
      </c>
      <c r="F2203" t="s">
        <v>3735</v>
      </c>
      <c r="G2203">
        <v>3</v>
      </c>
      <c r="H2203">
        <v>0</v>
      </c>
      <c r="I2203" t="s">
        <v>794</v>
      </c>
      <c r="J2203" t="s">
        <v>6167</v>
      </c>
      <c r="M2203" t="s">
        <v>5904</v>
      </c>
      <c r="N2203">
        <v>164137</v>
      </c>
      <c r="O2203" t="b">
        <v>0</v>
      </c>
      <c r="P2203">
        <v>24560</v>
      </c>
      <c r="Q2203" t="s">
        <v>6210</v>
      </c>
      <c r="R2203" t="s">
        <v>3739</v>
      </c>
      <c r="S2203" t="s">
        <v>3740</v>
      </c>
      <c r="T2203" t="s">
        <v>130</v>
      </c>
      <c r="U2203">
        <v>19170877</v>
      </c>
      <c r="V2203" t="s">
        <v>3744</v>
      </c>
      <c r="AB2203" t="s">
        <v>130</v>
      </c>
      <c r="AC2203" t="s">
        <v>125</v>
      </c>
      <c r="AD2203" t="s">
        <v>125</v>
      </c>
      <c r="AE2203" t="s">
        <v>125</v>
      </c>
      <c r="AF2203" t="s">
        <v>125</v>
      </c>
      <c r="AG2203" t="s">
        <v>130</v>
      </c>
    </row>
    <row r="2204" spans="1:33" x14ac:dyDescent="0.2">
      <c r="A2204">
        <v>187</v>
      </c>
      <c r="B2204">
        <v>19952</v>
      </c>
      <c r="C2204" t="s">
        <v>6166</v>
      </c>
      <c r="D2204" t="s">
        <v>4673</v>
      </c>
      <c r="E2204" t="s">
        <v>3665</v>
      </c>
      <c r="F2204" t="s">
        <v>3735</v>
      </c>
      <c r="G2204">
        <v>3</v>
      </c>
      <c r="H2204">
        <v>0</v>
      </c>
      <c r="I2204" t="s">
        <v>794</v>
      </c>
      <c r="J2204" t="s">
        <v>6167</v>
      </c>
      <c r="M2204" t="s">
        <v>5904</v>
      </c>
      <c r="N2204">
        <v>164141</v>
      </c>
      <c r="O2204" t="b">
        <v>0</v>
      </c>
      <c r="P2204">
        <v>24564</v>
      </c>
      <c r="Q2204" t="s">
        <v>6211</v>
      </c>
      <c r="R2204" t="s">
        <v>3739</v>
      </c>
      <c r="S2204" t="s">
        <v>3740</v>
      </c>
      <c r="T2204" t="s">
        <v>130</v>
      </c>
      <c r="U2204">
        <v>19171629</v>
      </c>
      <c r="V2204" t="s">
        <v>6212</v>
      </c>
      <c r="X2204">
        <v>1</v>
      </c>
      <c r="Z2204">
        <v>1.5</v>
      </c>
      <c r="AB2204" t="s">
        <v>130</v>
      </c>
      <c r="AC2204" t="s">
        <v>125</v>
      </c>
      <c r="AD2204" t="s">
        <v>125</v>
      </c>
      <c r="AE2204" t="s">
        <v>125</v>
      </c>
      <c r="AF2204" t="s">
        <v>125</v>
      </c>
      <c r="AG2204" t="s">
        <v>130</v>
      </c>
    </row>
    <row r="2205" spans="1:33" x14ac:dyDescent="0.2">
      <c r="A2205">
        <v>187</v>
      </c>
      <c r="B2205">
        <v>19952</v>
      </c>
      <c r="C2205" t="s">
        <v>6166</v>
      </c>
      <c r="D2205" t="s">
        <v>4673</v>
      </c>
      <c r="E2205" t="s">
        <v>3665</v>
      </c>
      <c r="F2205" t="s">
        <v>3735</v>
      </c>
      <c r="G2205">
        <v>3</v>
      </c>
      <c r="H2205">
        <v>0</v>
      </c>
      <c r="I2205" t="s">
        <v>794</v>
      </c>
      <c r="J2205" t="s">
        <v>6167</v>
      </c>
      <c r="M2205" t="s">
        <v>5904</v>
      </c>
      <c r="N2205">
        <v>164623</v>
      </c>
      <c r="O2205" t="b">
        <v>0</v>
      </c>
      <c r="P2205">
        <v>24583</v>
      </c>
      <c r="Q2205" t="s">
        <v>6213</v>
      </c>
      <c r="R2205" t="s">
        <v>3739</v>
      </c>
      <c r="S2205" t="s">
        <v>3740</v>
      </c>
      <c r="T2205" t="s">
        <v>130</v>
      </c>
      <c r="U2205">
        <v>19200205</v>
      </c>
      <c r="V2205" t="s">
        <v>6214</v>
      </c>
      <c r="X2205">
        <v>10</v>
      </c>
      <c r="Z2205">
        <v>15</v>
      </c>
      <c r="AB2205" t="s">
        <v>130</v>
      </c>
      <c r="AC2205" t="s">
        <v>125</v>
      </c>
      <c r="AD2205" t="s">
        <v>125</v>
      </c>
      <c r="AE2205" t="s">
        <v>125</v>
      </c>
      <c r="AF2205" t="s">
        <v>125</v>
      </c>
      <c r="AG2205" t="s">
        <v>130</v>
      </c>
    </row>
    <row r="2206" spans="1:33" x14ac:dyDescent="0.2">
      <c r="A2206">
        <v>187</v>
      </c>
      <c r="B2206">
        <v>19952</v>
      </c>
      <c r="C2206" t="s">
        <v>6166</v>
      </c>
      <c r="D2206" t="s">
        <v>4673</v>
      </c>
      <c r="E2206" t="s">
        <v>3665</v>
      </c>
      <c r="F2206" t="s">
        <v>3735</v>
      </c>
      <c r="G2206">
        <v>3</v>
      </c>
      <c r="H2206">
        <v>0</v>
      </c>
      <c r="I2206" t="s">
        <v>794</v>
      </c>
      <c r="J2206" t="s">
        <v>6167</v>
      </c>
      <c r="M2206" t="s">
        <v>5904</v>
      </c>
      <c r="N2206">
        <v>164621</v>
      </c>
      <c r="O2206" t="b">
        <v>0</v>
      </c>
      <c r="P2206">
        <v>24581</v>
      </c>
      <c r="Q2206" t="s">
        <v>6215</v>
      </c>
      <c r="R2206" t="s">
        <v>3739</v>
      </c>
      <c r="S2206" t="s">
        <v>3740</v>
      </c>
      <c r="T2206" t="s">
        <v>130</v>
      </c>
      <c r="U2206">
        <v>19199846</v>
      </c>
      <c r="V2206" t="s">
        <v>5137</v>
      </c>
      <c r="X2206">
        <v>0</v>
      </c>
      <c r="Z2206">
        <v>120</v>
      </c>
      <c r="AB2206" t="s">
        <v>130</v>
      </c>
      <c r="AC2206" t="s">
        <v>125</v>
      </c>
      <c r="AD2206" t="s">
        <v>125</v>
      </c>
      <c r="AE2206" t="s">
        <v>125</v>
      </c>
      <c r="AF2206" t="s">
        <v>125</v>
      </c>
      <c r="AG2206" t="s">
        <v>130</v>
      </c>
    </row>
    <row r="2207" spans="1:33" x14ac:dyDescent="0.2">
      <c r="A2207">
        <v>187</v>
      </c>
      <c r="B2207">
        <v>19952</v>
      </c>
      <c r="C2207" t="s">
        <v>6166</v>
      </c>
      <c r="D2207" t="s">
        <v>4673</v>
      </c>
      <c r="E2207" t="s">
        <v>3665</v>
      </c>
      <c r="F2207" t="s">
        <v>3735</v>
      </c>
      <c r="G2207">
        <v>3</v>
      </c>
      <c r="H2207">
        <v>0</v>
      </c>
      <c r="I2207" t="s">
        <v>794</v>
      </c>
      <c r="J2207" t="s">
        <v>6167</v>
      </c>
      <c r="M2207" t="s">
        <v>5904</v>
      </c>
      <c r="N2207">
        <v>164619</v>
      </c>
      <c r="O2207" t="b">
        <v>0</v>
      </c>
      <c r="P2207">
        <v>24579</v>
      </c>
      <c r="Q2207" t="s">
        <v>6216</v>
      </c>
      <c r="R2207" t="s">
        <v>3739</v>
      </c>
      <c r="S2207" t="s">
        <v>3740</v>
      </c>
      <c r="T2207" t="s">
        <v>130</v>
      </c>
      <c r="U2207">
        <v>19199633</v>
      </c>
      <c r="V2207" t="s">
        <v>3744</v>
      </c>
      <c r="AB2207" t="s">
        <v>130</v>
      </c>
      <c r="AC2207" t="s">
        <v>125</v>
      </c>
      <c r="AD2207" t="s">
        <v>125</v>
      </c>
      <c r="AE2207" t="s">
        <v>125</v>
      </c>
      <c r="AF2207" t="s">
        <v>125</v>
      </c>
      <c r="AG2207" t="s">
        <v>130</v>
      </c>
    </row>
    <row r="2208" spans="1:33" x14ac:dyDescent="0.2">
      <c r="A2208">
        <v>187</v>
      </c>
      <c r="B2208">
        <v>19952</v>
      </c>
      <c r="C2208" t="s">
        <v>6166</v>
      </c>
      <c r="D2208" t="s">
        <v>4673</v>
      </c>
      <c r="E2208" t="s">
        <v>3665</v>
      </c>
      <c r="F2208" t="s">
        <v>3735</v>
      </c>
      <c r="G2208">
        <v>3</v>
      </c>
      <c r="H2208">
        <v>0</v>
      </c>
      <c r="I2208" t="s">
        <v>794</v>
      </c>
      <c r="J2208" t="s">
        <v>6167</v>
      </c>
      <c r="M2208" t="s">
        <v>5904</v>
      </c>
      <c r="N2208">
        <v>164622</v>
      </c>
      <c r="O2208" t="b">
        <v>0</v>
      </c>
      <c r="P2208">
        <v>24582</v>
      </c>
      <c r="Q2208" t="s">
        <v>6217</v>
      </c>
      <c r="R2208" t="s">
        <v>3739</v>
      </c>
      <c r="S2208" t="s">
        <v>3740</v>
      </c>
      <c r="T2208" t="s">
        <v>130</v>
      </c>
      <c r="U2208">
        <v>19199893</v>
      </c>
      <c r="V2208" t="s">
        <v>3744</v>
      </c>
      <c r="AB2208" t="s">
        <v>130</v>
      </c>
      <c r="AC2208" t="s">
        <v>125</v>
      </c>
      <c r="AD2208" t="s">
        <v>125</v>
      </c>
      <c r="AE2208" t="s">
        <v>125</v>
      </c>
      <c r="AF2208" t="s">
        <v>125</v>
      </c>
      <c r="AG2208" t="s">
        <v>130</v>
      </c>
    </row>
    <row r="2209" spans="1:33" x14ac:dyDescent="0.2">
      <c r="A2209">
        <v>187</v>
      </c>
      <c r="B2209">
        <v>19952</v>
      </c>
      <c r="C2209" t="s">
        <v>6166</v>
      </c>
      <c r="D2209" t="s">
        <v>4673</v>
      </c>
      <c r="E2209" t="s">
        <v>3665</v>
      </c>
      <c r="F2209" t="s">
        <v>3735</v>
      </c>
      <c r="G2209">
        <v>3</v>
      </c>
      <c r="H2209">
        <v>0</v>
      </c>
      <c r="I2209" t="s">
        <v>794</v>
      </c>
      <c r="J2209" t="s">
        <v>6167</v>
      </c>
      <c r="M2209" t="s">
        <v>5904</v>
      </c>
      <c r="N2209">
        <v>164626</v>
      </c>
      <c r="O2209" t="b">
        <v>0</v>
      </c>
      <c r="P2209">
        <v>24586</v>
      </c>
      <c r="Q2209" t="s">
        <v>6218</v>
      </c>
      <c r="R2209" t="s">
        <v>3739</v>
      </c>
      <c r="S2209" t="s">
        <v>3740</v>
      </c>
      <c r="T2209" t="s">
        <v>130</v>
      </c>
      <c r="U2209">
        <v>19200272</v>
      </c>
      <c r="V2209" t="s">
        <v>3744</v>
      </c>
      <c r="AB2209" t="s">
        <v>130</v>
      </c>
      <c r="AC2209" t="s">
        <v>125</v>
      </c>
      <c r="AD2209" t="s">
        <v>125</v>
      </c>
      <c r="AE2209" t="s">
        <v>125</v>
      </c>
      <c r="AF2209" t="s">
        <v>125</v>
      </c>
      <c r="AG2209" t="s">
        <v>130</v>
      </c>
    </row>
    <row r="2210" spans="1:33" x14ac:dyDescent="0.2">
      <c r="A2210">
        <v>187</v>
      </c>
      <c r="B2210">
        <v>19952</v>
      </c>
      <c r="C2210" t="s">
        <v>6166</v>
      </c>
      <c r="D2210" t="s">
        <v>4673</v>
      </c>
      <c r="E2210" t="s">
        <v>3665</v>
      </c>
      <c r="F2210" t="s">
        <v>3735</v>
      </c>
      <c r="G2210">
        <v>3</v>
      </c>
      <c r="H2210">
        <v>0</v>
      </c>
      <c r="I2210" t="s">
        <v>794</v>
      </c>
      <c r="J2210" t="s">
        <v>6167</v>
      </c>
      <c r="M2210" t="s">
        <v>5904</v>
      </c>
      <c r="N2210">
        <v>164140</v>
      </c>
      <c r="O2210" t="b">
        <v>0</v>
      </c>
      <c r="P2210">
        <v>24563</v>
      </c>
      <c r="Q2210" t="s">
        <v>6219</v>
      </c>
      <c r="R2210" t="s">
        <v>3739</v>
      </c>
      <c r="S2210" t="s">
        <v>3740</v>
      </c>
      <c r="T2210" t="s">
        <v>130</v>
      </c>
      <c r="U2210">
        <v>19171456</v>
      </c>
      <c r="V2210" t="s">
        <v>3744</v>
      </c>
      <c r="AB2210" t="s">
        <v>130</v>
      </c>
      <c r="AC2210" t="s">
        <v>125</v>
      </c>
      <c r="AD2210" t="s">
        <v>125</v>
      </c>
      <c r="AE2210" t="s">
        <v>125</v>
      </c>
      <c r="AF2210" t="s">
        <v>125</v>
      </c>
      <c r="AG2210" t="s">
        <v>130</v>
      </c>
    </row>
    <row r="2211" spans="1:33" x14ac:dyDescent="0.2">
      <c r="A2211">
        <v>187</v>
      </c>
      <c r="B2211">
        <v>19952</v>
      </c>
      <c r="C2211" t="s">
        <v>6166</v>
      </c>
      <c r="D2211" t="s">
        <v>4673</v>
      </c>
      <c r="E2211" t="s">
        <v>3665</v>
      </c>
      <c r="F2211" t="s">
        <v>3735</v>
      </c>
      <c r="G2211">
        <v>3</v>
      </c>
      <c r="H2211">
        <v>0</v>
      </c>
      <c r="I2211" t="s">
        <v>794</v>
      </c>
      <c r="J2211" t="s">
        <v>6167</v>
      </c>
      <c r="M2211" t="s">
        <v>5904</v>
      </c>
      <c r="N2211">
        <v>164624</v>
      </c>
      <c r="O2211" t="b">
        <v>0</v>
      </c>
      <c r="P2211">
        <v>24584</v>
      </c>
      <c r="Q2211" t="s">
        <v>6220</v>
      </c>
      <c r="R2211" t="s">
        <v>3739</v>
      </c>
      <c r="S2211" t="s">
        <v>3740</v>
      </c>
      <c r="T2211" t="s">
        <v>130</v>
      </c>
      <c r="U2211">
        <v>19200206</v>
      </c>
      <c r="V2211" t="s">
        <v>4857</v>
      </c>
      <c r="X2211">
        <v>0</v>
      </c>
      <c r="Z2211">
        <v>50</v>
      </c>
      <c r="AB2211" t="s">
        <v>130</v>
      </c>
      <c r="AC2211" t="s">
        <v>125</v>
      </c>
      <c r="AD2211" t="s">
        <v>125</v>
      </c>
      <c r="AE2211" t="s">
        <v>125</v>
      </c>
      <c r="AF2211" t="s">
        <v>125</v>
      </c>
      <c r="AG2211" t="s">
        <v>130</v>
      </c>
    </row>
    <row r="2212" spans="1:33" x14ac:dyDescent="0.2">
      <c r="A2212">
        <v>187</v>
      </c>
      <c r="B2212">
        <v>19952</v>
      </c>
      <c r="C2212" t="s">
        <v>6166</v>
      </c>
      <c r="D2212" t="s">
        <v>4673</v>
      </c>
      <c r="E2212" t="s">
        <v>3665</v>
      </c>
      <c r="F2212" t="s">
        <v>3735</v>
      </c>
      <c r="G2212">
        <v>3</v>
      </c>
      <c r="H2212">
        <v>0</v>
      </c>
      <c r="I2212" t="s">
        <v>794</v>
      </c>
      <c r="J2212" t="s">
        <v>6167</v>
      </c>
      <c r="M2212" t="s">
        <v>5904</v>
      </c>
      <c r="N2212">
        <v>164620</v>
      </c>
      <c r="O2212" t="b">
        <v>0</v>
      </c>
      <c r="P2212">
        <v>24580</v>
      </c>
      <c r="Q2212" t="s">
        <v>6221</v>
      </c>
      <c r="R2212" t="s">
        <v>3739</v>
      </c>
      <c r="S2212" t="s">
        <v>3740</v>
      </c>
      <c r="T2212" t="s">
        <v>130</v>
      </c>
      <c r="U2212">
        <v>19199840</v>
      </c>
      <c r="V2212" t="s">
        <v>6222</v>
      </c>
      <c r="X2212">
        <v>17</v>
      </c>
      <c r="Z2212">
        <v>30</v>
      </c>
      <c r="AB2212" t="s">
        <v>130</v>
      </c>
      <c r="AC2212" t="s">
        <v>125</v>
      </c>
      <c r="AD2212" t="s">
        <v>125</v>
      </c>
      <c r="AE2212" t="s">
        <v>125</v>
      </c>
      <c r="AF2212" t="s">
        <v>125</v>
      </c>
      <c r="AG2212" t="s">
        <v>130</v>
      </c>
    </row>
    <row r="2213" spans="1:33" x14ac:dyDescent="0.2">
      <c r="A2213">
        <v>187</v>
      </c>
      <c r="B2213">
        <v>19952</v>
      </c>
      <c r="C2213" t="s">
        <v>6166</v>
      </c>
      <c r="D2213" t="s">
        <v>4673</v>
      </c>
      <c r="E2213" t="s">
        <v>3665</v>
      </c>
      <c r="F2213" t="s">
        <v>3735</v>
      </c>
      <c r="G2213">
        <v>3</v>
      </c>
      <c r="H2213">
        <v>0</v>
      </c>
      <c r="I2213" t="s">
        <v>794</v>
      </c>
      <c r="J2213" t="s">
        <v>6167</v>
      </c>
      <c r="M2213" t="s">
        <v>5904</v>
      </c>
      <c r="N2213">
        <v>164627</v>
      </c>
      <c r="O2213" t="b">
        <v>0</v>
      </c>
      <c r="P2213">
        <v>24587</v>
      </c>
      <c r="Q2213" t="s">
        <v>6223</v>
      </c>
      <c r="R2213" t="s">
        <v>3827</v>
      </c>
      <c r="S2213" t="s">
        <v>3828</v>
      </c>
      <c r="T2213" t="s">
        <v>125</v>
      </c>
      <c r="U2213">
        <v>19200376</v>
      </c>
      <c r="V2213" t="s">
        <v>6224</v>
      </c>
      <c r="X2213">
        <v>45</v>
      </c>
      <c r="Z2213">
        <v>60</v>
      </c>
      <c r="AB2213" t="s">
        <v>130</v>
      </c>
      <c r="AC2213" t="s">
        <v>125</v>
      </c>
      <c r="AD2213" t="s">
        <v>125</v>
      </c>
      <c r="AE2213" t="s">
        <v>125</v>
      </c>
      <c r="AF2213" t="s">
        <v>125</v>
      </c>
      <c r="AG2213" t="s">
        <v>130</v>
      </c>
    </row>
    <row r="2214" spans="1:33" x14ac:dyDescent="0.2">
      <c r="A2214">
        <v>187</v>
      </c>
      <c r="B2214">
        <v>19952</v>
      </c>
      <c r="C2214" t="s">
        <v>6166</v>
      </c>
      <c r="D2214" t="s">
        <v>4673</v>
      </c>
      <c r="E2214" t="s">
        <v>3665</v>
      </c>
      <c r="F2214" t="s">
        <v>3735</v>
      </c>
      <c r="G2214">
        <v>3</v>
      </c>
      <c r="H2214">
        <v>0</v>
      </c>
      <c r="I2214" t="s">
        <v>794</v>
      </c>
      <c r="J2214" t="s">
        <v>6167</v>
      </c>
      <c r="M2214" t="s">
        <v>5904</v>
      </c>
      <c r="N2214">
        <v>164625</v>
      </c>
      <c r="O2214" t="b">
        <v>0</v>
      </c>
      <c r="P2214">
        <v>24585</v>
      </c>
      <c r="Q2214" t="s">
        <v>6225</v>
      </c>
      <c r="R2214" t="s">
        <v>3739</v>
      </c>
      <c r="S2214" t="s">
        <v>3740</v>
      </c>
      <c r="T2214" t="s">
        <v>130</v>
      </c>
      <c r="U2214">
        <v>19200270</v>
      </c>
      <c r="V2214" t="s">
        <v>3759</v>
      </c>
      <c r="X2214">
        <v>0</v>
      </c>
      <c r="Z2214">
        <v>120</v>
      </c>
      <c r="AB2214" t="s">
        <v>130</v>
      </c>
      <c r="AC2214" t="s">
        <v>125</v>
      </c>
      <c r="AD2214" t="s">
        <v>125</v>
      </c>
      <c r="AE2214" t="s">
        <v>125</v>
      </c>
      <c r="AF2214" t="s">
        <v>125</v>
      </c>
      <c r="AG2214" t="s">
        <v>130</v>
      </c>
    </row>
    <row r="2215" spans="1:33" x14ac:dyDescent="0.2">
      <c r="A2215">
        <v>187</v>
      </c>
      <c r="B2215">
        <v>19952</v>
      </c>
      <c r="C2215" t="s">
        <v>6166</v>
      </c>
      <c r="D2215" t="s">
        <v>4673</v>
      </c>
      <c r="E2215" t="s">
        <v>3665</v>
      </c>
      <c r="F2215" t="s">
        <v>3735</v>
      </c>
      <c r="G2215">
        <v>3</v>
      </c>
      <c r="H2215">
        <v>0</v>
      </c>
      <c r="I2215" t="s">
        <v>794</v>
      </c>
      <c r="J2215" t="s">
        <v>6167</v>
      </c>
      <c r="M2215" t="s">
        <v>5904</v>
      </c>
      <c r="N2215">
        <v>164630</v>
      </c>
      <c r="O2215" t="b">
        <v>0</v>
      </c>
      <c r="P2215">
        <v>24590</v>
      </c>
      <c r="Q2215" t="s">
        <v>6226</v>
      </c>
      <c r="R2215" t="s">
        <v>3739</v>
      </c>
      <c r="S2215" t="s">
        <v>3740</v>
      </c>
      <c r="T2215" t="s">
        <v>130</v>
      </c>
      <c r="U2215">
        <v>19200638</v>
      </c>
      <c r="V2215" t="s">
        <v>5137</v>
      </c>
      <c r="X2215">
        <v>0</v>
      </c>
      <c r="Z2215">
        <v>120</v>
      </c>
      <c r="AB2215" t="s">
        <v>130</v>
      </c>
      <c r="AC2215" t="s">
        <v>125</v>
      </c>
      <c r="AD2215" t="s">
        <v>125</v>
      </c>
      <c r="AE2215" t="s">
        <v>125</v>
      </c>
      <c r="AF2215" t="s">
        <v>125</v>
      </c>
      <c r="AG2215" t="s">
        <v>130</v>
      </c>
    </row>
    <row r="2216" spans="1:33" x14ac:dyDescent="0.2">
      <c r="A2216">
        <v>187</v>
      </c>
      <c r="B2216">
        <v>19952</v>
      </c>
      <c r="C2216" t="s">
        <v>6166</v>
      </c>
      <c r="D2216" t="s">
        <v>4673</v>
      </c>
      <c r="E2216" t="s">
        <v>3665</v>
      </c>
      <c r="F2216" t="s">
        <v>3735</v>
      </c>
      <c r="G2216">
        <v>3</v>
      </c>
      <c r="H2216">
        <v>0</v>
      </c>
      <c r="I2216" t="s">
        <v>794</v>
      </c>
      <c r="J2216" t="s">
        <v>6167</v>
      </c>
      <c r="M2216" t="s">
        <v>5904</v>
      </c>
      <c r="N2216">
        <v>164629</v>
      </c>
      <c r="O2216" t="b">
        <v>0</v>
      </c>
      <c r="P2216">
        <v>24589</v>
      </c>
      <c r="Q2216" t="s">
        <v>6227</v>
      </c>
      <c r="R2216" t="s">
        <v>3739</v>
      </c>
      <c r="S2216" t="s">
        <v>3740</v>
      </c>
      <c r="T2216" t="s">
        <v>130</v>
      </c>
      <c r="U2216">
        <v>19200636</v>
      </c>
      <c r="V2216" t="s">
        <v>3744</v>
      </c>
      <c r="AB2216" t="s">
        <v>130</v>
      </c>
      <c r="AC2216" t="s">
        <v>125</v>
      </c>
      <c r="AD2216" t="s">
        <v>125</v>
      </c>
      <c r="AE2216" t="s">
        <v>125</v>
      </c>
      <c r="AF2216" t="s">
        <v>125</v>
      </c>
      <c r="AG2216" t="s">
        <v>130</v>
      </c>
    </row>
    <row r="2217" spans="1:33" x14ac:dyDescent="0.2">
      <c r="A2217">
        <v>187</v>
      </c>
      <c r="B2217">
        <v>19952</v>
      </c>
      <c r="C2217" t="s">
        <v>6166</v>
      </c>
      <c r="D2217" t="s">
        <v>4673</v>
      </c>
      <c r="E2217" t="s">
        <v>3665</v>
      </c>
      <c r="F2217" t="s">
        <v>3735</v>
      </c>
      <c r="G2217">
        <v>3</v>
      </c>
      <c r="H2217">
        <v>0</v>
      </c>
      <c r="I2217" t="s">
        <v>794</v>
      </c>
      <c r="J2217" t="s">
        <v>6167</v>
      </c>
      <c r="M2217" t="s">
        <v>5904</v>
      </c>
      <c r="N2217">
        <v>164628</v>
      </c>
      <c r="O2217" t="b">
        <v>0</v>
      </c>
      <c r="P2217">
        <v>24588</v>
      </c>
      <c r="Q2217" t="s">
        <v>6228</v>
      </c>
      <c r="R2217" t="s">
        <v>3739</v>
      </c>
      <c r="S2217" t="s">
        <v>3740</v>
      </c>
      <c r="T2217" t="s">
        <v>130</v>
      </c>
      <c r="U2217">
        <v>19200582</v>
      </c>
      <c r="V2217" t="s">
        <v>3744</v>
      </c>
      <c r="AB2217" t="s">
        <v>130</v>
      </c>
      <c r="AC2217" t="s">
        <v>125</v>
      </c>
      <c r="AD2217" t="s">
        <v>125</v>
      </c>
      <c r="AE2217" t="s">
        <v>125</v>
      </c>
      <c r="AF2217" t="s">
        <v>125</v>
      </c>
      <c r="AG2217" t="s">
        <v>130</v>
      </c>
    </row>
    <row r="2218" spans="1:33" x14ac:dyDescent="0.2">
      <c r="A2218">
        <v>187</v>
      </c>
      <c r="B2218">
        <v>19952</v>
      </c>
      <c r="C2218" t="s">
        <v>6166</v>
      </c>
      <c r="D2218" t="s">
        <v>4673</v>
      </c>
      <c r="E2218" t="s">
        <v>3665</v>
      </c>
      <c r="F2218" t="s">
        <v>3735</v>
      </c>
      <c r="G2218">
        <v>3</v>
      </c>
      <c r="H2218">
        <v>0</v>
      </c>
      <c r="I2218" t="s">
        <v>794</v>
      </c>
      <c r="J2218" t="s">
        <v>6167</v>
      </c>
      <c r="M2218" t="s">
        <v>5904</v>
      </c>
      <c r="N2218">
        <v>164633</v>
      </c>
      <c r="O2218" t="b">
        <v>0</v>
      </c>
      <c r="P2218">
        <v>24593</v>
      </c>
      <c r="Q2218" t="s">
        <v>6229</v>
      </c>
      <c r="R2218" t="s">
        <v>3739</v>
      </c>
      <c r="S2218" t="s">
        <v>3740</v>
      </c>
      <c r="T2218" t="s">
        <v>130</v>
      </c>
      <c r="U2218">
        <v>19200701</v>
      </c>
      <c r="V2218" t="s">
        <v>5137</v>
      </c>
      <c r="X2218">
        <v>0</v>
      </c>
      <c r="Z2218">
        <v>120</v>
      </c>
      <c r="AB2218" t="s">
        <v>130</v>
      </c>
      <c r="AC2218" t="s">
        <v>125</v>
      </c>
      <c r="AD2218" t="s">
        <v>125</v>
      </c>
      <c r="AE2218" t="s">
        <v>125</v>
      </c>
      <c r="AF2218" t="s">
        <v>125</v>
      </c>
      <c r="AG2218" t="s">
        <v>130</v>
      </c>
    </row>
    <row r="2219" spans="1:33" x14ac:dyDescent="0.2">
      <c r="A2219">
        <v>187</v>
      </c>
      <c r="B2219">
        <v>19952</v>
      </c>
      <c r="C2219" t="s">
        <v>6166</v>
      </c>
      <c r="D2219" t="s">
        <v>4673</v>
      </c>
      <c r="E2219" t="s">
        <v>3665</v>
      </c>
      <c r="F2219" t="s">
        <v>3735</v>
      </c>
      <c r="G2219">
        <v>3</v>
      </c>
      <c r="H2219">
        <v>0</v>
      </c>
      <c r="I2219" t="s">
        <v>794</v>
      </c>
      <c r="J2219" t="s">
        <v>6167</v>
      </c>
      <c r="M2219" t="s">
        <v>5904</v>
      </c>
      <c r="N2219">
        <v>164632</v>
      </c>
      <c r="O2219" t="b">
        <v>0</v>
      </c>
      <c r="P2219">
        <v>24592</v>
      </c>
      <c r="Q2219" t="s">
        <v>6230</v>
      </c>
      <c r="R2219" t="s">
        <v>3739</v>
      </c>
      <c r="S2219" t="s">
        <v>3740</v>
      </c>
      <c r="T2219" t="s">
        <v>130</v>
      </c>
      <c r="U2219">
        <v>19200691</v>
      </c>
      <c r="V2219" t="s">
        <v>3744</v>
      </c>
      <c r="AB2219" t="s">
        <v>130</v>
      </c>
      <c r="AC2219" t="s">
        <v>125</v>
      </c>
      <c r="AD2219" t="s">
        <v>125</v>
      </c>
      <c r="AE2219" t="s">
        <v>125</v>
      </c>
      <c r="AF2219" t="s">
        <v>125</v>
      </c>
      <c r="AG2219" t="s">
        <v>130</v>
      </c>
    </row>
    <row r="2220" spans="1:33" x14ac:dyDescent="0.2">
      <c r="A2220">
        <v>187</v>
      </c>
      <c r="B2220">
        <v>19952</v>
      </c>
      <c r="C2220" t="s">
        <v>6166</v>
      </c>
      <c r="D2220" t="s">
        <v>4673</v>
      </c>
      <c r="E2220" t="s">
        <v>3665</v>
      </c>
      <c r="F2220" t="s">
        <v>3735</v>
      </c>
      <c r="G2220">
        <v>3</v>
      </c>
      <c r="H2220">
        <v>0</v>
      </c>
      <c r="I2220" t="s">
        <v>794</v>
      </c>
      <c r="J2220" t="s">
        <v>6167</v>
      </c>
      <c r="M2220" t="s">
        <v>5904</v>
      </c>
      <c r="N2220">
        <v>164631</v>
      </c>
      <c r="O2220" t="b">
        <v>0</v>
      </c>
      <c r="P2220">
        <v>24591</v>
      </c>
      <c r="Q2220" t="s">
        <v>6231</v>
      </c>
      <c r="R2220" t="s">
        <v>3739</v>
      </c>
      <c r="S2220" t="s">
        <v>3740</v>
      </c>
      <c r="T2220" t="s">
        <v>130</v>
      </c>
      <c r="U2220">
        <v>19200689</v>
      </c>
      <c r="V2220" t="s">
        <v>3744</v>
      </c>
      <c r="AB2220" t="s">
        <v>130</v>
      </c>
      <c r="AC2220" t="s">
        <v>125</v>
      </c>
      <c r="AD2220" t="s">
        <v>125</v>
      </c>
      <c r="AE2220" t="s">
        <v>125</v>
      </c>
      <c r="AF2220" t="s">
        <v>125</v>
      </c>
      <c r="AG2220" t="s">
        <v>130</v>
      </c>
    </row>
    <row r="2221" spans="1:33" x14ac:dyDescent="0.2">
      <c r="A2221">
        <v>187</v>
      </c>
      <c r="B2221">
        <v>19952</v>
      </c>
      <c r="C2221" t="s">
        <v>6166</v>
      </c>
      <c r="D2221" t="s">
        <v>4673</v>
      </c>
      <c r="E2221" t="s">
        <v>3665</v>
      </c>
      <c r="F2221" t="s">
        <v>3735</v>
      </c>
      <c r="G2221">
        <v>3</v>
      </c>
      <c r="H2221">
        <v>0</v>
      </c>
      <c r="I2221" t="s">
        <v>794</v>
      </c>
      <c r="J2221" t="s">
        <v>6167</v>
      </c>
      <c r="M2221" t="s">
        <v>5904</v>
      </c>
      <c r="N2221">
        <v>164637</v>
      </c>
      <c r="O2221" t="b">
        <v>0</v>
      </c>
      <c r="P2221">
        <v>24598</v>
      </c>
      <c r="Q2221" t="s">
        <v>6232</v>
      </c>
      <c r="R2221" t="s">
        <v>3739</v>
      </c>
      <c r="S2221" t="s">
        <v>3740</v>
      </c>
      <c r="T2221" t="s">
        <v>130</v>
      </c>
      <c r="U2221">
        <v>19203119</v>
      </c>
      <c r="V2221" t="s">
        <v>5137</v>
      </c>
      <c r="X2221">
        <v>0</v>
      </c>
      <c r="Z2221">
        <v>120</v>
      </c>
      <c r="AB2221" t="s">
        <v>130</v>
      </c>
      <c r="AC2221" t="s">
        <v>125</v>
      </c>
      <c r="AD2221" t="s">
        <v>125</v>
      </c>
      <c r="AE2221" t="s">
        <v>125</v>
      </c>
      <c r="AF2221" t="s">
        <v>125</v>
      </c>
      <c r="AG2221" t="s">
        <v>130</v>
      </c>
    </row>
    <row r="2222" spans="1:33" x14ac:dyDescent="0.2">
      <c r="A2222">
        <v>187</v>
      </c>
      <c r="B2222">
        <v>19952</v>
      </c>
      <c r="C2222" t="s">
        <v>6166</v>
      </c>
      <c r="D2222" t="s">
        <v>4673</v>
      </c>
      <c r="E2222" t="s">
        <v>3665</v>
      </c>
      <c r="F2222" t="s">
        <v>3735</v>
      </c>
      <c r="G2222">
        <v>3</v>
      </c>
      <c r="H2222">
        <v>0</v>
      </c>
      <c r="I2222" t="s">
        <v>794</v>
      </c>
      <c r="J2222" t="s">
        <v>6167</v>
      </c>
      <c r="M2222" t="s">
        <v>5904</v>
      </c>
      <c r="N2222">
        <v>164636</v>
      </c>
      <c r="O2222" t="b">
        <v>0</v>
      </c>
      <c r="P2222">
        <v>24596</v>
      </c>
      <c r="Q2222" t="s">
        <v>6233</v>
      </c>
      <c r="R2222" t="s">
        <v>3739</v>
      </c>
      <c r="S2222" t="s">
        <v>3740</v>
      </c>
      <c r="T2222" t="s">
        <v>130</v>
      </c>
      <c r="U2222">
        <v>19201748</v>
      </c>
      <c r="V2222" t="s">
        <v>3744</v>
      </c>
      <c r="AB2222" t="s">
        <v>130</v>
      </c>
      <c r="AC2222" t="s">
        <v>125</v>
      </c>
      <c r="AD2222" t="s">
        <v>125</v>
      </c>
      <c r="AE2222" t="s">
        <v>125</v>
      </c>
      <c r="AF2222" t="s">
        <v>125</v>
      </c>
      <c r="AG2222" t="s">
        <v>130</v>
      </c>
    </row>
    <row r="2223" spans="1:33" x14ac:dyDescent="0.2">
      <c r="A2223">
        <v>187</v>
      </c>
      <c r="B2223">
        <v>19952</v>
      </c>
      <c r="C2223" t="s">
        <v>6166</v>
      </c>
      <c r="D2223" t="s">
        <v>4673</v>
      </c>
      <c r="E2223" t="s">
        <v>3665</v>
      </c>
      <c r="F2223" t="s">
        <v>3735</v>
      </c>
      <c r="G2223">
        <v>3</v>
      </c>
      <c r="H2223">
        <v>0</v>
      </c>
      <c r="I2223" t="s">
        <v>794</v>
      </c>
      <c r="J2223" t="s">
        <v>6167</v>
      </c>
      <c r="M2223" t="s">
        <v>5904</v>
      </c>
      <c r="N2223">
        <v>164634</v>
      </c>
      <c r="O2223" t="b">
        <v>0</v>
      </c>
      <c r="P2223">
        <v>24594</v>
      </c>
      <c r="Q2223" t="s">
        <v>6234</v>
      </c>
      <c r="R2223" t="s">
        <v>3739</v>
      </c>
      <c r="S2223" t="s">
        <v>3740</v>
      </c>
      <c r="T2223" t="s">
        <v>130</v>
      </c>
      <c r="U2223">
        <v>19201065</v>
      </c>
      <c r="V2223" t="s">
        <v>3744</v>
      </c>
      <c r="AB2223" t="s">
        <v>130</v>
      </c>
      <c r="AC2223" t="s">
        <v>125</v>
      </c>
      <c r="AD2223" t="s">
        <v>125</v>
      </c>
      <c r="AE2223" t="s">
        <v>125</v>
      </c>
      <c r="AF2223" t="s">
        <v>125</v>
      </c>
      <c r="AG2223" t="s">
        <v>130</v>
      </c>
    </row>
    <row r="2224" spans="1:33" x14ac:dyDescent="0.2">
      <c r="A2224">
        <v>187</v>
      </c>
      <c r="B2224">
        <v>19952</v>
      </c>
      <c r="C2224" t="s">
        <v>6166</v>
      </c>
      <c r="D2224" t="s">
        <v>4673</v>
      </c>
      <c r="E2224" t="s">
        <v>3665</v>
      </c>
      <c r="F2224" t="s">
        <v>3735</v>
      </c>
      <c r="G2224">
        <v>3</v>
      </c>
      <c r="H2224">
        <v>0</v>
      </c>
      <c r="I2224" t="s">
        <v>794</v>
      </c>
      <c r="J2224" t="s">
        <v>6167</v>
      </c>
      <c r="M2224" t="s">
        <v>5904</v>
      </c>
      <c r="N2224">
        <v>164638</v>
      </c>
      <c r="O2224" t="b">
        <v>0</v>
      </c>
      <c r="P2224">
        <v>24599</v>
      </c>
      <c r="Q2224" t="s">
        <v>6235</v>
      </c>
      <c r="R2224" t="s">
        <v>3827</v>
      </c>
      <c r="S2224" t="s">
        <v>3828</v>
      </c>
      <c r="T2224" t="s">
        <v>125</v>
      </c>
      <c r="U2224">
        <v>19203333</v>
      </c>
      <c r="V2224" t="s">
        <v>6236</v>
      </c>
      <c r="X2224">
        <v>20</v>
      </c>
      <c r="Z2224">
        <v>30</v>
      </c>
      <c r="AB2224" t="s">
        <v>130</v>
      </c>
      <c r="AC2224" t="s">
        <v>125</v>
      </c>
      <c r="AD2224" t="s">
        <v>125</v>
      </c>
      <c r="AE2224" t="s">
        <v>125</v>
      </c>
      <c r="AF2224" t="s">
        <v>125</v>
      </c>
      <c r="AG2224" t="s">
        <v>130</v>
      </c>
    </row>
    <row r="2225" spans="1:36" x14ac:dyDescent="0.2">
      <c r="A2225">
        <v>187</v>
      </c>
      <c r="B2225">
        <v>19952</v>
      </c>
      <c r="C2225" t="s">
        <v>6166</v>
      </c>
      <c r="D2225" t="s">
        <v>4673</v>
      </c>
      <c r="E2225" t="s">
        <v>3665</v>
      </c>
      <c r="F2225" t="s">
        <v>3735</v>
      </c>
      <c r="G2225">
        <v>3</v>
      </c>
      <c r="H2225">
        <v>0</v>
      </c>
      <c r="I2225" t="s">
        <v>794</v>
      </c>
      <c r="J2225" t="s">
        <v>6167</v>
      </c>
      <c r="M2225" t="s">
        <v>5904</v>
      </c>
      <c r="N2225">
        <v>164641</v>
      </c>
      <c r="O2225" t="b">
        <v>0</v>
      </c>
      <c r="P2225">
        <v>24602</v>
      </c>
      <c r="Q2225" t="s">
        <v>6237</v>
      </c>
      <c r="R2225" t="s">
        <v>3739</v>
      </c>
      <c r="S2225" t="s">
        <v>3740</v>
      </c>
      <c r="T2225" t="s">
        <v>130</v>
      </c>
      <c r="U2225">
        <v>19203483</v>
      </c>
      <c r="V2225" t="s">
        <v>5137</v>
      </c>
      <c r="X2225">
        <v>0</v>
      </c>
      <c r="Z2225">
        <v>120</v>
      </c>
      <c r="AB2225" t="s">
        <v>130</v>
      </c>
      <c r="AC2225" t="s">
        <v>125</v>
      </c>
      <c r="AD2225" t="s">
        <v>125</v>
      </c>
      <c r="AE2225" t="s">
        <v>125</v>
      </c>
      <c r="AF2225" t="s">
        <v>125</v>
      </c>
      <c r="AG2225" t="s">
        <v>130</v>
      </c>
    </row>
    <row r="2226" spans="1:36" x14ac:dyDescent="0.2">
      <c r="A2226">
        <v>187</v>
      </c>
      <c r="B2226">
        <v>19952</v>
      </c>
      <c r="C2226" t="s">
        <v>6166</v>
      </c>
      <c r="D2226" t="s">
        <v>4673</v>
      </c>
      <c r="E2226" t="s">
        <v>3665</v>
      </c>
      <c r="F2226" t="s">
        <v>3735</v>
      </c>
      <c r="G2226">
        <v>3</v>
      </c>
      <c r="H2226">
        <v>0</v>
      </c>
      <c r="I2226" t="s">
        <v>794</v>
      </c>
      <c r="J2226" t="s">
        <v>6167</v>
      </c>
      <c r="M2226" t="s">
        <v>5904</v>
      </c>
      <c r="N2226">
        <v>164640</v>
      </c>
      <c r="O2226" t="b">
        <v>0</v>
      </c>
      <c r="P2226">
        <v>24601</v>
      </c>
      <c r="Q2226" t="s">
        <v>6238</v>
      </c>
      <c r="R2226" t="s">
        <v>3739</v>
      </c>
      <c r="S2226" t="s">
        <v>3740</v>
      </c>
      <c r="T2226" t="s">
        <v>130</v>
      </c>
      <c r="U2226">
        <v>19203418</v>
      </c>
      <c r="V2226" t="s">
        <v>3744</v>
      </c>
      <c r="AB2226" t="s">
        <v>130</v>
      </c>
      <c r="AC2226" t="s">
        <v>125</v>
      </c>
      <c r="AD2226" t="s">
        <v>125</v>
      </c>
      <c r="AE2226" t="s">
        <v>125</v>
      </c>
      <c r="AF2226" t="s">
        <v>125</v>
      </c>
      <c r="AG2226" t="s">
        <v>130</v>
      </c>
    </row>
    <row r="2227" spans="1:36" x14ac:dyDescent="0.2">
      <c r="A2227">
        <v>187</v>
      </c>
      <c r="B2227">
        <v>19952</v>
      </c>
      <c r="C2227" t="s">
        <v>6166</v>
      </c>
      <c r="D2227" t="s">
        <v>4673</v>
      </c>
      <c r="E2227" t="s">
        <v>3665</v>
      </c>
      <c r="F2227" t="s">
        <v>3735</v>
      </c>
      <c r="G2227">
        <v>3</v>
      </c>
      <c r="H2227">
        <v>0</v>
      </c>
      <c r="I2227" t="s">
        <v>794</v>
      </c>
      <c r="J2227" t="s">
        <v>6167</v>
      </c>
      <c r="M2227" t="s">
        <v>5904</v>
      </c>
      <c r="N2227">
        <v>164639</v>
      </c>
      <c r="O2227" t="b">
        <v>0</v>
      </c>
      <c r="P2227">
        <v>24600</v>
      </c>
      <c r="Q2227" t="s">
        <v>6239</v>
      </c>
      <c r="R2227" t="s">
        <v>3739</v>
      </c>
      <c r="S2227" t="s">
        <v>3740</v>
      </c>
      <c r="T2227" t="s">
        <v>130</v>
      </c>
      <c r="U2227">
        <v>19203404</v>
      </c>
      <c r="V2227" t="s">
        <v>3744</v>
      </c>
      <c r="AB2227" t="s">
        <v>130</v>
      </c>
      <c r="AC2227" t="s">
        <v>125</v>
      </c>
      <c r="AD2227" t="s">
        <v>125</v>
      </c>
      <c r="AE2227" t="s">
        <v>125</v>
      </c>
      <c r="AF2227" t="s">
        <v>125</v>
      </c>
      <c r="AG2227" t="s">
        <v>130</v>
      </c>
    </row>
    <row r="2228" spans="1:36" x14ac:dyDescent="0.2">
      <c r="A2228">
        <v>187</v>
      </c>
      <c r="B2228">
        <v>19952</v>
      </c>
      <c r="C2228" t="s">
        <v>6166</v>
      </c>
      <c r="D2228" t="s">
        <v>4673</v>
      </c>
      <c r="E2228" t="s">
        <v>3665</v>
      </c>
      <c r="F2228" t="s">
        <v>3735</v>
      </c>
      <c r="G2228">
        <v>3</v>
      </c>
      <c r="H2228">
        <v>0</v>
      </c>
      <c r="I2228" t="s">
        <v>794</v>
      </c>
      <c r="J2228" t="s">
        <v>6167</v>
      </c>
      <c r="M2228" t="s">
        <v>5904</v>
      </c>
      <c r="N2228">
        <v>164644</v>
      </c>
      <c r="O2228" t="b">
        <v>0</v>
      </c>
      <c r="P2228">
        <v>24605</v>
      </c>
      <c r="Q2228" t="s">
        <v>6240</v>
      </c>
      <c r="R2228" t="s">
        <v>3739</v>
      </c>
      <c r="S2228" t="s">
        <v>3740</v>
      </c>
      <c r="T2228" t="s">
        <v>130</v>
      </c>
      <c r="U2228">
        <v>19203929</v>
      </c>
      <c r="V2228" t="s">
        <v>5137</v>
      </c>
      <c r="X2228">
        <v>0</v>
      </c>
      <c r="Z2228">
        <v>120</v>
      </c>
      <c r="AB2228" t="s">
        <v>130</v>
      </c>
      <c r="AC2228" t="s">
        <v>125</v>
      </c>
      <c r="AD2228" t="s">
        <v>125</v>
      </c>
      <c r="AE2228" t="s">
        <v>125</v>
      </c>
      <c r="AF2228" t="s">
        <v>125</v>
      </c>
      <c r="AG2228" t="s">
        <v>130</v>
      </c>
    </row>
    <row r="2229" spans="1:36" x14ac:dyDescent="0.2">
      <c r="A2229">
        <v>187</v>
      </c>
      <c r="B2229">
        <v>19952</v>
      </c>
      <c r="C2229" t="s">
        <v>6166</v>
      </c>
      <c r="D2229" t="s">
        <v>4673</v>
      </c>
      <c r="E2229" t="s">
        <v>3665</v>
      </c>
      <c r="F2229" t="s">
        <v>3735</v>
      </c>
      <c r="G2229">
        <v>3</v>
      </c>
      <c r="H2229">
        <v>0</v>
      </c>
      <c r="I2229" t="s">
        <v>794</v>
      </c>
      <c r="J2229" t="s">
        <v>6167</v>
      </c>
      <c r="M2229" t="s">
        <v>5904</v>
      </c>
      <c r="N2229">
        <v>164643</v>
      </c>
      <c r="O2229" t="b">
        <v>0</v>
      </c>
      <c r="P2229">
        <v>24604</v>
      </c>
      <c r="Q2229" t="s">
        <v>6241</v>
      </c>
      <c r="R2229" t="s">
        <v>3739</v>
      </c>
      <c r="S2229" t="s">
        <v>3740</v>
      </c>
      <c r="T2229" t="s">
        <v>130</v>
      </c>
      <c r="U2229">
        <v>19203705</v>
      </c>
      <c r="V2229" t="s">
        <v>3744</v>
      </c>
      <c r="AB2229" t="s">
        <v>130</v>
      </c>
      <c r="AC2229" t="s">
        <v>125</v>
      </c>
      <c r="AD2229" t="s">
        <v>125</v>
      </c>
      <c r="AE2229" t="s">
        <v>125</v>
      </c>
      <c r="AF2229" t="s">
        <v>125</v>
      </c>
      <c r="AG2229" t="s">
        <v>130</v>
      </c>
    </row>
    <row r="2230" spans="1:36" x14ac:dyDescent="0.2">
      <c r="A2230">
        <v>187</v>
      </c>
      <c r="B2230">
        <v>19952</v>
      </c>
      <c r="C2230" t="s">
        <v>6166</v>
      </c>
      <c r="D2230" t="s">
        <v>4673</v>
      </c>
      <c r="E2230" t="s">
        <v>3665</v>
      </c>
      <c r="F2230" t="s">
        <v>3735</v>
      </c>
      <c r="G2230">
        <v>3</v>
      </c>
      <c r="H2230">
        <v>0</v>
      </c>
      <c r="I2230" t="s">
        <v>794</v>
      </c>
      <c r="J2230" t="s">
        <v>6167</v>
      </c>
      <c r="M2230" t="s">
        <v>5904</v>
      </c>
      <c r="N2230">
        <v>164642</v>
      </c>
      <c r="O2230" t="b">
        <v>0</v>
      </c>
      <c r="P2230">
        <v>24603</v>
      </c>
      <c r="Q2230" t="s">
        <v>6242</v>
      </c>
      <c r="R2230" t="s">
        <v>3739</v>
      </c>
      <c r="S2230" t="s">
        <v>3740</v>
      </c>
      <c r="T2230" t="s">
        <v>130</v>
      </c>
      <c r="U2230">
        <v>19203597</v>
      </c>
      <c r="V2230" t="s">
        <v>3744</v>
      </c>
      <c r="AB2230" t="s">
        <v>130</v>
      </c>
      <c r="AC2230" t="s">
        <v>125</v>
      </c>
      <c r="AD2230" t="s">
        <v>125</v>
      </c>
      <c r="AE2230" t="s">
        <v>125</v>
      </c>
      <c r="AF2230" t="s">
        <v>125</v>
      </c>
      <c r="AG2230" t="s">
        <v>130</v>
      </c>
    </row>
    <row r="2231" spans="1:36" x14ac:dyDescent="0.2">
      <c r="A2231">
        <v>187</v>
      </c>
      <c r="B2231">
        <v>19952</v>
      </c>
      <c r="C2231" t="s">
        <v>6166</v>
      </c>
      <c r="D2231" t="s">
        <v>4673</v>
      </c>
      <c r="E2231" t="s">
        <v>3665</v>
      </c>
      <c r="F2231" t="s">
        <v>3735</v>
      </c>
      <c r="G2231">
        <v>3</v>
      </c>
      <c r="H2231">
        <v>0</v>
      </c>
      <c r="I2231" t="s">
        <v>794</v>
      </c>
      <c r="J2231" t="s">
        <v>6167</v>
      </c>
      <c r="M2231" t="s">
        <v>5904</v>
      </c>
      <c r="N2231">
        <v>164647</v>
      </c>
      <c r="O2231" t="b">
        <v>0</v>
      </c>
      <c r="P2231">
        <v>24608</v>
      </c>
      <c r="Q2231" t="s">
        <v>6243</v>
      </c>
      <c r="R2231" t="s">
        <v>3739</v>
      </c>
      <c r="S2231" t="s">
        <v>3740</v>
      </c>
      <c r="T2231" t="s">
        <v>130</v>
      </c>
      <c r="U2231">
        <v>19204119</v>
      </c>
      <c r="V2231" t="s">
        <v>5137</v>
      </c>
      <c r="X2231">
        <v>0</v>
      </c>
      <c r="Z2231">
        <v>120</v>
      </c>
      <c r="AB2231" t="s">
        <v>130</v>
      </c>
      <c r="AC2231" t="s">
        <v>125</v>
      </c>
      <c r="AD2231" t="s">
        <v>125</v>
      </c>
      <c r="AE2231" t="s">
        <v>125</v>
      </c>
      <c r="AF2231" t="s">
        <v>125</v>
      </c>
      <c r="AG2231" t="s">
        <v>130</v>
      </c>
    </row>
    <row r="2232" spans="1:36" x14ac:dyDescent="0.2">
      <c r="A2232">
        <v>187</v>
      </c>
      <c r="B2232">
        <v>19952</v>
      </c>
      <c r="C2232" t="s">
        <v>6166</v>
      </c>
      <c r="D2232" t="s">
        <v>4673</v>
      </c>
      <c r="E2232" t="s">
        <v>3665</v>
      </c>
      <c r="F2232" t="s">
        <v>3735</v>
      </c>
      <c r="G2232">
        <v>3</v>
      </c>
      <c r="H2232">
        <v>0</v>
      </c>
      <c r="I2232" t="s">
        <v>794</v>
      </c>
      <c r="J2232" t="s">
        <v>6167</v>
      </c>
      <c r="M2232" t="s">
        <v>5904</v>
      </c>
      <c r="N2232">
        <v>164646</v>
      </c>
      <c r="O2232" t="b">
        <v>0</v>
      </c>
      <c r="P2232">
        <v>24607</v>
      </c>
      <c r="Q2232" t="s">
        <v>6244</v>
      </c>
      <c r="R2232" t="s">
        <v>3739</v>
      </c>
      <c r="S2232" t="s">
        <v>3740</v>
      </c>
      <c r="T2232" t="s">
        <v>130</v>
      </c>
      <c r="U2232">
        <v>19204118</v>
      </c>
      <c r="V2232" t="s">
        <v>3744</v>
      </c>
      <c r="AB2232" t="s">
        <v>130</v>
      </c>
      <c r="AC2232" t="s">
        <v>125</v>
      </c>
      <c r="AD2232" t="s">
        <v>125</v>
      </c>
      <c r="AE2232" t="s">
        <v>125</v>
      </c>
      <c r="AF2232" t="s">
        <v>125</v>
      </c>
      <c r="AG2232" t="s">
        <v>130</v>
      </c>
    </row>
    <row r="2233" spans="1:36" x14ac:dyDescent="0.2">
      <c r="A2233">
        <v>187</v>
      </c>
      <c r="B2233">
        <v>19952</v>
      </c>
      <c r="C2233" t="s">
        <v>6166</v>
      </c>
      <c r="D2233" t="s">
        <v>4673</v>
      </c>
      <c r="E2233" t="s">
        <v>3665</v>
      </c>
      <c r="F2233" t="s">
        <v>3735</v>
      </c>
      <c r="G2233">
        <v>3</v>
      </c>
      <c r="H2233">
        <v>0</v>
      </c>
      <c r="I2233" t="s">
        <v>794</v>
      </c>
      <c r="J2233" t="s">
        <v>6167</v>
      </c>
      <c r="M2233" t="s">
        <v>5904</v>
      </c>
      <c r="N2233">
        <v>164645</v>
      </c>
      <c r="O2233" t="b">
        <v>0</v>
      </c>
      <c r="P2233">
        <v>24606</v>
      </c>
      <c r="Q2233" t="s">
        <v>6245</v>
      </c>
      <c r="R2233" t="s">
        <v>3739</v>
      </c>
      <c r="S2233" t="s">
        <v>3740</v>
      </c>
      <c r="T2233" t="s">
        <v>130</v>
      </c>
      <c r="U2233">
        <v>19204095</v>
      </c>
      <c r="V2233" t="s">
        <v>3744</v>
      </c>
      <c r="AB2233" t="s">
        <v>130</v>
      </c>
      <c r="AC2233" t="s">
        <v>125</v>
      </c>
      <c r="AD2233" t="s">
        <v>125</v>
      </c>
      <c r="AE2233" t="s">
        <v>125</v>
      </c>
      <c r="AF2233" t="s">
        <v>125</v>
      </c>
      <c r="AG2233" t="s">
        <v>130</v>
      </c>
    </row>
    <row r="2234" spans="1:36" x14ac:dyDescent="0.2">
      <c r="A2234">
        <v>187</v>
      </c>
      <c r="B2234">
        <v>19952</v>
      </c>
      <c r="C2234" t="s">
        <v>6166</v>
      </c>
      <c r="D2234" t="s">
        <v>4673</v>
      </c>
      <c r="E2234" t="s">
        <v>3665</v>
      </c>
      <c r="F2234" t="s">
        <v>3735</v>
      </c>
      <c r="G2234">
        <v>3</v>
      </c>
      <c r="H2234">
        <v>0</v>
      </c>
      <c r="I2234" t="s">
        <v>794</v>
      </c>
      <c r="J2234" t="s">
        <v>6167</v>
      </c>
      <c r="M2234" t="s">
        <v>5904</v>
      </c>
      <c r="N2234">
        <v>164648</v>
      </c>
      <c r="O2234" t="b">
        <v>0</v>
      </c>
      <c r="P2234">
        <v>24609</v>
      </c>
      <c r="Q2234" t="s">
        <v>6246</v>
      </c>
      <c r="R2234" t="s">
        <v>3827</v>
      </c>
      <c r="S2234" t="s">
        <v>3828</v>
      </c>
      <c r="T2234" t="s">
        <v>125</v>
      </c>
      <c r="U2234">
        <v>19204181</v>
      </c>
      <c r="V2234" t="s">
        <v>6247</v>
      </c>
      <c r="X2234">
        <v>3</v>
      </c>
      <c r="Z2234">
        <v>10</v>
      </c>
      <c r="AB2234" t="s">
        <v>130</v>
      </c>
      <c r="AC2234" t="s">
        <v>125</v>
      </c>
      <c r="AD2234" t="s">
        <v>125</v>
      </c>
      <c r="AE2234" t="s">
        <v>125</v>
      </c>
      <c r="AF2234" t="s">
        <v>125</v>
      </c>
      <c r="AG2234" t="s">
        <v>130</v>
      </c>
    </row>
    <row r="2235" spans="1:36" x14ac:dyDescent="0.2">
      <c r="A2235">
        <v>188</v>
      </c>
      <c r="B2235">
        <v>19959</v>
      </c>
      <c r="C2235" t="s">
        <v>6248</v>
      </c>
      <c r="D2235" t="s">
        <v>3472</v>
      </c>
      <c r="E2235" t="s">
        <v>3665</v>
      </c>
      <c r="F2235" t="s">
        <v>4214</v>
      </c>
      <c r="G2235">
        <v>0</v>
      </c>
      <c r="H2235">
        <v>0</v>
      </c>
      <c r="I2235" t="s">
        <v>3667</v>
      </c>
      <c r="J2235" t="s">
        <v>3667</v>
      </c>
      <c r="M2235" t="s">
        <v>5904</v>
      </c>
      <c r="N2235">
        <v>164195</v>
      </c>
      <c r="O2235" t="b">
        <v>0</v>
      </c>
      <c r="P2235">
        <v>24570</v>
      </c>
      <c r="Q2235" t="s">
        <v>6249</v>
      </c>
      <c r="R2235" t="s">
        <v>3671</v>
      </c>
      <c r="S2235" t="s">
        <v>3672</v>
      </c>
      <c r="T2235" t="s">
        <v>125</v>
      </c>
      <c r="U2235">
        <v>19182403</v>
      </c>
      <c r="V2235" t="s">
        <v>3673</v>
      </c>
      <c r="W2235" t="s">
        <v>6250</v>
      </c>
      <c r="AB2235" t="s">
        <v>130</v>
      </c>
      <c r="AC2235" t="s">
        <v>130</v>
      </c>
      <c r="AD2235" t="s">
        <v>125</v>
      </c>
      <c r="AE2235" t="s">
        <v>125</v>
      </c>
      <c r="AF2235" t="s">
        <v>130</v>
      </c>
      <c r="AG2235" t="s">
        <v>130</v>
      </c>
      <c r="AJ2235" t="s">
        <v>3719</v>
      </c>
    </row>
    <row r="2236" spans="1:36" x14ac:dyDescent="0.2">
      <c r="A2236">
        <v>189</v>
      </c>
      <c r="B2236">
        <v>19960</v>
      </c>
      <c r="C2236" t="s">
        <v>6251</v>
      </c>
      <c r="D2236" t="s">
        <v>3472</v>
      </c>
      <c r="E2236" t="s">
        <v>3665</v>
      </c>
      <c r="F2236" t="s">
        <v>4214</v>
      </c>
      <c r="G2236">
        <v>0</v>
      </c>
      <c r="H2236">
        <v>0</v>
      </c>
      <c r="I2236" t="s">
        <v>3667</v>
      </c>
      <c r="J2236" t="s">
        <v>3667</v>
      </c>
      <c r="M2236" t="s">
        <v>5904</v>
      </c>
      <c r="N2236">
        <v>164196</v>
      </c>
      <c r="O2236" t="b">
        <v>0</v>
      </c>
      <c r="P2236">
        <v>24571</v>
      </c>
      <c r="Q2236" t="s">
        <v>6252</v>
      </c>
      <c r="R2236" t="s">
        <v>3671</v>
      </c>
      <c r="S2236" t="s">
        <v>3672</v>
      </c>
      <c r="T2236" t="s">
        <v>125</v>
      </c>
      <c r="U2236">
        <v>19182446</v>
      </c>
      <c r="V2236" t="s">
        <v>3673</v>
      </c>
      <c r="W2236" t="s">
        <v>6253</v>
      </c>
      <c r="AB2236" t="s">
        <v>130</v>
      </c>
      <c r="AC2236" t="s">
        <v>130</v>
      </c>
      <c r="AD2236" t="s">
        <v>125</v>
      </c>
      <c r="AE2236" t="s">
        <v>125</v>
      </c>
      <c r="AF2236" t="s">
        <v>130</v>
      </c>
      <c r="AG2236" t="s">
        <v>130</v>
      </c>
      <c r="AJ2236" t="s">
        <v>3719</v>
      </c>
    </row>
    <row r="2237" spans="1:36" x14ac:dyDescent="0.2">
      <c r="A2237">
        <v>190</v>
      </c>
      <c r="B2237">
        <v>19961</v>
      </c>
      <c r="C2237" t="s">
        <v>6254</v>
      </c>
      <c r="D2237" t="s">
        <v>3472</v>
      </c>
      <c r="E2237" t="s">
        <v>3665</v>
      </c>
      <c r="F2237" t="s">
        <v>4214</v>
      </c>
      <c r="G2237">
        <v>0</v>
      </c>
      <c r="H2237">
        <v>0</v>
      </c>
      <c r="I2237" t="s">
        <v>3667</v>
      </c>
      <c r="J2237" t="s">
        <v>3667</v>
      </c>
      <c r="M2237" t="s">
        <v>5904</v>
      </c>
      <c r="N2237">
        <v>164197</v>
      </c>
      <c r="O2237" t="b">
        <v>0</v>
      </c>
      <c r="P2237">
        <v>24572</v>
      </c>
      <c r="Q2237" t="s">
        <v>6255</v>
      </c>
      <c r="R2237" t="s">
        <v>3671</v>
      </c>
      <c r="S2237" t="s">
        <v>3672</v>
      </c>
      <c r="T2237" t="s">
        <v>125</v>
      </c>
      <c r="U2237">
        <v>19182450</v>
      </c>
      <c r="V2237" t="s">
        <v>3673</v>
      </c>
      <c r="W2237" t="s">
        <v>6256</v>
      </c>
      <c r="AB2237" t="s">
        <v>130</v>
      </c>
      <c r="AC2237" t="s">
        <v>130</v>
      </c>
      <c r="AD2237" t="s">
        <v>125</v>
      </c>
      <c r="AE2237" t="s">
        <v>125</v>
      </c>
      <c r="AF2237" t="s">
        <v>130</v>
      </c>
      <c r="AG2237" t="s">
        <v>130</v>
      </c>
      <c r="AJ2237" t="s">
        <v>3719</v>
      </c>
    </row>
    <row r="2238" spans="1:36" x14ac:dyDescent="0.2">
      <c r="A2238">
        <v>191</v>
      </c>
      <c r="B2238">
        <v>19962</v>
      </c>
      <c r="C2238" t="s">
        <v>6257</v>
      </c>
      <c r="D2238" t="s">
        <v>3472</v>
      </c>
      <c r="E2238" t="s">
        <v>3665</v>
      </c>
      <c r="F2238" t="s">
        <v>4214</v>
      </c>
      <c r="G2238">
        <v>0</v>
      </c>
      <c r="H2238">
        <v>0</v>
      </c>
      <c r="I2238" t="s">
        <v>3667</v>
      </c>
      <c r="J2238" t="s">
        <v>3667</v>
      </c>
      <c r="M2238" t="s">
        <v>5904</v>
      </c>
      <c r="N2238">
        <v>164198</v>
      </c>
      <c r="O2238" t="b">
        <v>0</v>
      </c>
      <c r="P2238">
        <v>24573</v>
      </c>
      <c r="Q2238" t="s">
        <v>6258</v>
      </c>
      <c r="R2238" t="s">
        <v>3671</v>
      </c>
      <c r="S2238" t="s">
        <v>3672</v>
      </c>
      <c r="T2238" t="s">
        <v>125</v>
      </c>
      <c r="U2238">
        <v>19182616</v>
      </c>
      <c r="V2238" t="s">
        <v>3673</v>
      </c>
      <c r="W2238" t="s">
        <v>6259</v>
      </c>
      <c r="AB2238" t="s">
        <v>130</v>
      </c>
      <c r="AC2238" t="s">
        <v>130</v>
      </c>
      <c r="AD2238" t="s">
        <v>125</v>
      </c>
      <c r="AE2238" t="s">
        <v>125</v>
      </c>
      <c r="AF2238" t="s">
        <v>130</v>
      </c>
      <c r="AG2238" t="s">
        <v>130</v>
      </c>
      <c r="AJ2238" t="s">
        <v>3719</v>
      </c>
    </row>
    <row r="2239" spans="1:36" x14ac:dyDescent="0.2">
      <c r="A2239">
        <v>192</v>
      </c>
      <c r="B2239">
        <v>19963</v>
      </c>
      <c r="C2239" t="s">
        <v>6260</v>
      </c>
      <c r="D2239" t="s">
        <v>3472</v>
      </c>
      <c r="E2239" t="s">
        <v>3665</v>
      </c>
      <c r="F2239" t="s">
        <v>4214</v>
      </c>
      <c r="G2239">
        <v>0</v>
      </c>
      <c r="H2239">
        <v>0</v>
      </c>
      <c r="I2239" t="s">
        <v>3667</v>
      </c>
      <c r="J2239" t="s">
        <v>3667</v>
      </c>
      <c r="M2239" t="s">
        <v>5904</v>
      </c>
      <c r="N2239">
        <v>164199</v>
      </c>
      <c r="O2239" t="b">
        <v>0</v>
      </c>
      <c r="P2239">
        <v>24574</v>
      </c>
      <c r="Q2239" t="s">
        <v>6261</v>
      </c>
      <c r="R2239" t="s">
        <v>3671</v>
      </c>
      <c r="S2239" t="s">
        <v>3672</v>
      </c>
      <c r="T2239" t="s">
        <v>125</v>
      </c>
      <c r="U2239">
        <v>19182624</v>
      </c>
      <c r="V2239" t="s">
        <v>3673</v>
      </c>
      <c r="W2239" t="s">
        <v>6262</v>
      </c>
      <c r="AB2239" t="s">
        <v>130</v>
      </c>
      <c r="AC2239" t="s">
        <v>130</v>
      </c>
      <c r="AD2239" t="s">
        <v>125</v>
      </c>
      <c r="AE2239" t="s">
        <v>125</v>
      </c>
      <c r="AF2239" t="s">
        <v>130</v>
      </c>
      <c r="AG2239" t="s">
        <v>130</v>
      </c>
      <c r="AJ2239" t="s">
        <v>3719</v>
      </c>
    </row>
    <row r="2240" spans="1:36" x14ac:dyDescent="0.2">
      <c r="A2240">
        <v>193</v>
      </c>
      <c r="B2240">
        <v>19964</v>
      </c>
      <c r="C2240" t="s">
        <v>6263</v>
      </c>
      <c r="D2240" t="s">
        <v>3472</v>
      </c>
      <c r="E2240" t="s">
        <v>3665</v>
      </c>
      <c r="F2240" t="s">
        <v>4214</v>
      </c>
      <c r="G2240">
        <v>0</v>
      </c>
      <c r="H2240">
        <v>0</v>
      </c>
      <c r="I2240" t="s">
        <v>3667</v>
      </c>
      <c r="J2240" t="s">
        <v>3667</v>
      </c>
      <c r="M2240" t="s">
        <v>5904</v>
      </c>
      <c r="N2240">
        <v>164200</v>
      </c>
      <c r="O2240" t="b">
        <v>0</v>
      </c>
      <c r="P2240">
        <v>24575</v>
      </c>
      <c r="Q2240" t="s">
        <v>6264</v>
      </c>
      <c r="R2240" t="s">
        <v>3671</v>
      </c>
      <c r="S2240" t="s">
        <v>3672</v>
      </c>
      <c r="T2240" t="s">
        <v>125</v>
      </c>
      <c r="U2240">
        <v>19182650</v>
      </c>
      <c r="V2240" t="s">
        <v>3673</v>
      </c>
      <c r="W2240" t="s">
        <v>6265</v>
      </c>
      <c r="AB2240" t="s">
        <v>130</v>
      </c>
      <c r="AC2240" t="s">
        <v>130</v>
      </c>
      <c r="AD2240" t="s">
        <v>125</v>
      </c>
      <c r="AE2240" t="s">
        <v>125</v>
      </c>
      <c r="AF2240" t="s">
        <v>130</v>
      </c>
      <c r="AG2240" t="s">
        <v>130</v>
      </c>
      <c r="AJ2240" t="s">
        <v>3719</v>
      </c>
    </row>
    <row r="2241" spans="1:36" x14ac:dyDescent="0.2">
      <c r="A2241">
        <v>194</v>
      </c>
      <c r="B2241">
        <v>19965</v>
      </c>
      <c r="C2241" t="s">
        <v>6266</v>
      </c>
      <c r="D2241" t="s">
        <v>3472</v>
      </c>
      <c r="E2241" t="s">
        <v>3665</v>
      </c>
      <c r="F2241" t="s">
        <v>4214</v>
      </c>
      <c r="G2241">
        <v>0</v>
      </c>
      <c r="H2241">
        <v>0</v>
      </c>
      <c r="I2241" t="s">
        <v>3667</v>
      </c>
      <c r="J2241" t="s">
        <v>3667</v>
      </c>
      <c r="M2241" t="s">
        <v>5904</v>
      </c>
      <c r="N2241">
        <v>164837</v>
      </c>
      <c r="O2241" t="b">
        <v>0</v>
      </c>
      <c r="P2241">
        <v>24577</v>
      </c>
      <c r="Q2241" t="s">
        <v>6267</v>
      </c>
      <c r="R2241" t="s">
        <v>3671</v>
      </c>
      <c r="S2241" t="s">
        <v>3672</v>
      </c>
      <c r="T2241" t="s">
        <v>125</v>
      </c>
      <c r="U2241">
        <v>19216894</v>
      </c>
      <c r="V2241" t="s">
        <v>3673</v>
      </c>
      <c r="W2241" t="s">
        <v>6268</v>
      </c>
      <c r="AB2241" t="s">
        <v>130</v>
      </c>
      <c r="AC2241" t="s">
        <v>130</v>
      </c>
      <c r="AD2241" t="s">
        <v>125</v>
      </c>
      <c r="AE2241" t="s">
        <v>125</v>
      </c>
      <c r="AF2241" t="s">
        <v>130</v>
      </c>
      <c r="AG2241" t="s">
        <v>130</v>
      </c>
      <c r="AJ2241" t="s">
        <v>3719</v>
      </c>
    </row>
    <row r="2242" spans="1:36" x14ac:dyDescent="0.2">
      <c r="A2242">
        <v>195</v>
      </c>
      <c r="B2242">
        <v>19987</v>
      </c>
      <c r="C2242" t="s">
        <v>6269</v>
      </c>
      <c r="D2242" t="s">
        <v>4673</v>
      </c>
      <c r="E2242" t="s">
        <v>3665</v>
      </c>
      <c r="F2242" t="s">
        <v>3735</v>
      </c>
      <c r="G2242">
        <v>17</v>
      </c>
      <c r="H2242">
        <v>0</v>
      </c>
      <c r="I2242" t="s">
        <v>5006</v>
      </c>
      <c r="J2242" t="s">
        <v>6270</v>
      </c>
      <c r="M2242" t="s">
        <v>6271</v>
      </c>
      <c r="N2242">
        <v>165672</v>
      </c>
      <c r="O2242" t="b">
        <v>0</v>
      </c>
      <c r="P2242">
        <v>24867</v>
      </c>
      <c r="Q2242" t="s">
        <v>6272</v>
      </c>
      <c r="R2242" t="s">
        <v>3739</v>
      </c>
      <c r="S2242" t="s">
        <v>3740</v>
      </c>
      <c r="T2242" t="s">
        <v>130</v>
      </c>
      <c r="U2242">
        <v>19272276</v>
      </c>
      <c r="V2242" t="s">
        <v>3802</v>
      </c>
      <c r="AB2242" t="s">
        <v>130</v>
      </c>
      <c r="AC2242" t="s">
        <v>125</v>
      </c>
      <c r="AD2242" t="s">
        <v>125</v>
      </c>
      <c r="AE2242" t="s">
        <v>125</v>
      </c>
      <c r="AF2242" t="s">
        <v>125</v>
      </c>
      <c r="AG2242" t="s">
        <v>130</v>
      </c>
    </row>
    <row r="2243" spans="1:36" x14ac:dyDescent="0.2">
      <c r="A2243">
        <v>195</v>
      </c>
      <c r="B2243">
        <v>19987</v>
      </c>
      <c r="C2243" t="s">
        <v>6269</v>
      </c>
      <c r="D2243" t="s">
        <v>4673</v>
      </c>
      <c r="E2243" t="s">
        <v>3665</v>
      </c>
      <c r="F2243" t="s">
        <v>3735</v>
      </c>
      <c r="G2243">
        <v>17</v>
      </c>
      <c r="H2243">
        <v>0</v>
      </c>
      <c r="I2243" t="s">
        <v>5006</v>
      </c>
      <c r="J2243" t="s">
        <v>6270</v>
      </c>
      <c r="M2243" t="s">
        <v>6271</v>
      </c>
      <c r="N2243">
        <v>165671</v>
      </c>
      <c r="O2243" t="b">
        <v>0</v>
      </c>
      <c r="P2243">
        <v>24866</v>
      </c>
      <c r="Q2243" t="s">
        <v>6273</v>
      </c>
      <c r="R2243" t="s">
        <v>3739</v>
      </c>
      <c r="S2243" t="s">
        <v>3740</v>
      </c>
      <c r="T2243" t="s">
        <v>130</v>
      </c>
      <c r="U2243">
        <v>19272272</v>
      </c>
      <c r="V2243" t="s">
        <v>3802</v>
      </c>
      <c r="AB2243" t="s">
        <v>130</v>
      </c>
      <c r="AC2243" t="s">
        <v>125</v>
      </c>
      <c r="AD2243" t="s">
        <v>125</v>
      </c>
      <c r="AE2243" t="s">
        <v>125</v>
      </c>
      <c r="AF2243" t="s">
        <v>125</v>
      </c>
      <c r="AG2243" t="s">
        <v>130</v>
      </c>
    </row>
    <row r="2244" spans="1:36" x14ac:dyDescent="0.2">
      <c r="A2244">
        <v>195</v>
      </c>
      <c r="B2244">
        <v>19987</v>
      </c>
      <c r="C2244" t="s">
        <v>6269</v>
      </c>
      <c r="D2244" t="s">
        <v>4673</v>
      </c>
      <c r="E2244" t="s">
        <v>3665</v>
      </c>
      <c r="F2244" t="s">
        <v>3735</v>
      </c>
      <c r="G2244">
        <v>17</v>
      </c>
      <c r="H2244">
        <v>0</v>
      </c>
      <c r="I2244" t="s">
        <v>5006</v>
      </c>
      <c r="J2244" t="s">
        <v>6270</v>
      </c>
      <c r="M2244" t="s">
        <v>6271</v>
      </c>
      <c r="N2244">
        <v>165667</v>
      </c>
      <c r="O2244" t="b">
        <v>0</v>
      </c>
      <c r="P2244">
        <v>24862</v>
      </c>
      <c r="Q2244" t="s">
        <v>6274</v>
      </c>
      <c r="R2244" t="s">
        <v>3739</v>
      </c>
      <c r="S2244" t="s">
        <v>3740</v>
      </c>
      <c r="T2244" t="s">
        <v>130</v>
      </c>
      <c r="U2244">
        <v>19271987</v>
      </c>
      <c r="V2244" t="s">
        <v>3802</v>
      </c>
      <c r="AB2244" t="s">
        <v>130</v>
      </c>
      <c r="AC2244" t="s">
        <v>125</v>
      </c>
      <c r="AD2244" t="s">
        <v>125</v>
      </c>
      <c r="AE2244" t="s">
        <v>125</v>
      </c>
      <c r="AF2244" t="s">
        <v>125</v>
      </c>
      <c r="AG2244" t="s">
        <v>130</v>
      </c>
    </row>
    <row r="2245" spans="1:36" x14ac:dyDescent="0.2">
      <c r="A2245">
        <v>195</v>
      </c>
      <c r="B2245">
        <v>19987</v>
      </c>
      <c r="C2245" t="s">
        <v>6269</v>
      </c>
      <c r="D2245" t="s">
        <v>4673</v>
      </c>
      <c r="E2245" t="s">
        <v>3665</v>
      </c>
      <c r="F2245" t="s">
        <v>3735</v>
      </c>
      <c r="G2245">
        <v>17</v>
      </c>
      <c r="H2245">
        <v>0</v>
      </c>
      <c r="I2245" t="s">
        <v>5006</v>
      </c>
      <c r="J2245" t="s">
        <v>6270</v>
      </c>
      <c r="M2245" t="s">
        <v>6271</v>
      </c>
      <c r="N2245">
        <v>165668</v>
      </c>
      <c r="O2245" t="b">
        <v>0</v>
      </c>
      <c r="P2245">
        <v>24863</v>
      </c>
      <c r="Q2245" t="s">
        <v>6275</v>
      </c>
      <c r="R2245" t="s">
        <v>3739</v>
      </c>
      <c r="S2245" t="s">
        <v>3740</v>
      </c>
      <c r="T2245" t="s">
        <v>130</v>
      </c>
      <c r="U2245">
        <v>19271995</v>
      </c>
      <c r="V2245" t="s">
        <v>3802</v>
      </c>
      <c r="AB2245" t="s">
        <v>130</v>
      </c>
      <c r="AC2245" t="s">
        <v>125</v>
      </c>
      <c r="AD2245" t="s">
        <v>125</v>
      </c>
      <c r="AE2245" t="s">
        <v>125</v>
      </c>
      <c r="AF2245" t="s">
        <v>125</v>
      </c>
      <c r="AG2245" t="s">
        <v>130</v>
      </c>
    </row>
    <row r="2246" spans="1:36" x14ac:dyDescent="0.2">
      <c r="A2246">
        <v>195</v>
      </c>
      <c r="B2246">
        <v>19987</v>
      </c>
      <c r="C2246" t="s">
        <v>6269</v>
      </c>
      <c r="D2246" t="s">
        <v>4673</v>
      </c>
      <c r="E2246" t="s">
        <v>3665</v>
      </c>
      <c r="F2246" t="s">
        <v>3735</v>
      </c>
      <c r="G2246">
        <v>17</v>
      </c>
      <c r="H2246">
        <v>0</v>
      </c>
      <c r="I2246" t="s">
        <v>5006</v>
      </c>
      <c r="J2246" t="s">
        <v>6270</v>
      </c>
      <c r="M2246" t="s">
        <v>6271</v>
      </c>
      <c r="N2246">
        <v>165638</v>
      </c>
      <c r="O2246" t="b">
        <v>0</v>
      </c>
      <c r="P2246">
        <v>24860</v>
      </c>
      <c r="Q2246" t="s">
        <v>6276</v>
      </c>
      <c r="R2246" t="s">
        <v>3739</v>
      </c>
      <c r="S2246" t="s">
        <v>3740</v>
      </c>
      <c r="T2246" t="s">
        <v>130</v>
      </c>
      <c r="U2246">
        <v>19262481</v>
      </c>
      <c r="V2246" t="s">
        <v>3802</v>
      </c>
      <c r="AB2246" t="s">
        <v>130</v>
      </c>
      <c r="AC2246" t="s">
        <v>125</v>
      </c>
      <c r="AD2246" t="s">
        <v>125</v>
      </c>
      <c r="AE2246" t="s">
        <v>125</v>
      </c>
      <c r="AF2246" t="s">
        <v>125</v>
      </c>
      <c r="AG2246" t="s">
        <v>130</v>
      </c>
    </row>
    <row r="2247" spans="1:36" x14ac:dyDescent="0.2">
      <c r="A2247">
        <v>195</v>
      </c>
      <c r="B2247">
        <v>19987</v>
      </c>
      <c r="C2247" t="s">
        <v>6269</v>
      </c>
      <c r="D2247" t="s">
        <v>4673</v>
      </c>
      <c r="E2247" t="s">
        <v>3665</v>
      </c>
      <c r="F2247" t="s">
        <v>3735</v>
      </c>
      <c r="G2247">
        <v>17</v>
      </c>
      <c r="H2247">
        <v>0</v>
      </c>
      <c r="I2247" t="s">
        <v>5006</v>
      </c>
      <c r="J2247" t="s">
        <v>6270</v>
      </c>
      <c r="M2247" t="s">
        <v>6271</v>
      </c>
      <c r="N2247">
        <v>164721</v>
      </c>
      <c r="O2247" t="b">
        <v>0</v>
      </c>
      <c r="P2247">
        <v>24614</v>
      </c>
      <c r="Q2247" t="s">
        <v>6277</v>
      </c>
      <c r="R2247" t="s">
        <v>3739</v>
      </c>
      <c r="S2247" t="s">
        <v>3740</v>
      </c>
      <c r="T2247" t="s">
        <v>130</v>
      </c>
      <c r="U2247">
        <v>19207597</v>
      </c>
      <c r="V2247" t="s">
        <v>3802</v>
      </c>
      <c r="AB2247" t="s">
        <v>130</v>
      </c>
      <c r="AC2247" t="s">
        <v>125</v>
      </c>
      <c r="AD2247" t="s">
        <v>125</v>
      </c>
      <c r="AE2247" t="s">
        <v>125</v>
      </c>
      <c r="AF2247" t="s">
        <v>125</v>
      </c>
      <c r="AG2247" t="s">
        <v>130</v>
      </c>
    </row>
    <row r="2248" spans="1:36" x14ac:dyDescent="0.2">
      <c r="A2248">
        <v>195</v>
      </c>
      <c r="B2248">
        <v>19987</v>
      </c>
      <c r="C2248" t="s">
        <v>6269</v>
      </c>
      <c r="D2248" t="s">
        <v>4673</v>
      </c>
      <c r="E2248" t="s">
        <v>3665</v>
      </c>
      <c r="F2248" t="s">
        <v>3735</v>
      </c>
      <c r="G2248">
        <v>17</v>
      </c>
      <c r="H2248">
        <v>0</v>
      </c>
      <c r="I2248" t="s">
        <v>5006</v>
      </c>
      <c r="J2248" t="s">
        <v>6270</v>
      </c>
      <c r="M2248" t="s">
        <v>6271</v>
      </c>
      <c r="N2248">
        <v>165666</v>
      </c>
      <c r="O2248" t="b">
        <v>0</v>
      </c>
      <c r="P2248">
        <v>24861</v>
      </c>
      <c r="Q2248" t="s">
        <v>6278</v>
      </c>
      <c r="R2248" t="s">
        <v>3739</v>
      </c>
      <c r="S2248" t="s">
        <v>3740</v>
      </c>
      <c r="T2248" t="s">
        <v>130</v>
      </c>
      <c r="U2248">
        <v>19271709</v>
      </c>
      <c r="V2248" t="s">
        <v>3802</v>
      </c>
      <c r="AB2248" t="s">
        <v>130</v>
      </c>
      <c r="AC2248" t="s">
        <v>125</v>
      </c>
      <c r="AD2248" t="s">
        <v>125</v>
      </c>
      <c r="AE2248" t="s">
        <v>125</v>
      </c>
      <c r="AF2248" t="s">
        <v>125</v>
      </c>
      <c r="AG2248" t="s">
        <v>130</v>
      </c>
    </row>
    <row r="2249" spans="1:36" x14ac:dyDescent="0.2">
      <c r="A2249">
        <v>195</v>
      </c>
      <c r="B2249">
        <v>19987</v>
      </c>
      <c r="C2249" t="s">
        <v>6269</v>
      </c>
      <c r="D2249" t="s">
        <v>4673</v>
      </c>
      <c r="E2249" t="s">
        <v>3665</v>
      </c>
      <c r="F2249" t="s">
        <v>3735</v>
      </c>
      <c r="G2249">
        <v>17</v>
      </c>
      <c r="H2249">
        <v>0</v>
      </c>
      <c r="I2249" t="s">
        <v>5006</v>
      </c>
      <c r="J2249" t="s">
        <v>6270</v>
      </c>
      <c r="M2249" t="s">
        <v>6271</v>
      </c>
      <c r="N2249">
        <v>164677</v>
      </c>
      <c r="O2249" t="b">
        <v>0</v>
      </c>
      <c r="P2249">
        <v>24613</v>
      </c>
      <c r="Q2249" t="s">
        <v>6279</v>
      </c>
      <c r="R2249" t="s">
        <v>3739</v>
      </c>
      <c r="S2249" t="s">
        <v>3740</v>
      </c>
      <c r="T2249" t="s">
        <v>130</v>
      </c>
      <c r="U2249">
        <v>19206450</v>
      </c>
      <c r="V2249" t="s">
        <v>3802</v>
      </c>
      <c r="AB2249" t="s">
        <v>130</v>
      </c>
      <c r="AC2249" t="s">
        <v>125</v>
      </c>
      <c r="AD2249" t="s">
        <v>125</v>
      </c>
      <c r="AE2249" t="s">
        <v>125</v>
      </c>
      <c r="AF2249" t="s">
        <v>125</v>
      </c>
      <c r="AG2249" t="s">
        <v>130</v>
      </c>
    </row>
    <row r="2250" spans="1:36" x14ac:dyDescent="0.2">
      <c r="A2250">
        <v>195</v>
      </c>
      <c r="B2250">
        <v>19987</v>
      </c>
      <c r="C2250" t="s">
        <v>6269</v>
      </c>
      <c r="D2250" t="s">
        <v>4673</v>
      </c>
      <c r="E2250" t="s">
        <v>3665</v>
      </c>
      <c r="F2250" t="s">
        <v>3735</v>
      </c>
      <c r="G2250">
        <v>17</v>
      </c>
      <c r="H2250">
        <v>0</v>
      </c>
      <c r="I2250" t="s">
        <v>5006</v>
      </c>
      <c r="J2250" t="s">
        <v>6270</v>
      </c>
      <c r="M2250" t="s">
        <v>6271</v>
      </c>
      <c r="N2250">
        <v>164676</v>
      </c>
      <c r="O2250" t="b">
        <v>0</v>
      </c>
      <c r="P2250">
        <v>24612</v>
      </c>
      <c r="Q2250" t="s">
        <v>6280</v>
      </c>
      <c r="R2250" t="s">
        <v>3739</v>
      </c>
      <c r="S2250" t="s">
        <v>3740</v>
      </c>
      <c r="T2250" t="s">
        <v>130</v>
      </c>
      <c r="U2250">
        <v>19206422</v>
      </c>
      <c r="V2250" t="s">
        <v>3802</v>
      </c>
      <c r="AB2250" t="s">
        <v>130</v>
      </c>
      <c r="AC2250" t="s">
        <v>125</v>
      </c>
      <c r="AD2250" t="s">
        <v>125</v>
      </c>
      <c r="AE2250" t="s">
        <v>125</v>
      </c>
      <c r="AF2250" t="s">
        <v>125</v>
      </c>
      <c r="AG2250" t="s">
        <v>130</v>
      </c>
    </row>
    <row r="2251" spans="1:36" x14ac:dyDescent="0.2">
      <c r="A2251">
        <v>195</v>
      </c>
      <c r="B2251">
        <v>19987</v>
      </c>
      <c r="C2251" t="s">
        <v>6269</v>
      </c>
      <c r="D2251" t="s">
        <v>4673</v>
      </c>
      <c r="E2251" t="s">
        <v>3665</v>
      </c>
      <c r="F2251" t="s">
        <v>3735</v>
      </c>
      <c r="G2251">
        <v>17</v>
      </c>
      <c r="H2251">
        <v>0</v>
      </c>
      <c r="I2251" t="s">
        <v>5006</v>
      </c>
      <c r="J2251" t="s">
        <v>6270</v>
      </c>
      <c r="M2251" t="s">
        <v>6271</v>
      </c>
      <c r="N2251">
        <v>165670</v>
      </c>
      <c r="O2251" t="b">
        <v>0</v>
      </c>
      <c r="P2251">
        <v>24865</v>
      </c>
      <c r="Q2251" t="s">
        <v>6281</v>
      </c>
      <c r="R2251" t="s">
        <v>3739</v>
      </c>
      <c r="S2251" t="s">
        <v>3740</v>
      </c>
      <c r="T2251" t="s">
        <v>130</v>
      </c>
      <c r="U2251">
        <v>19272270</v>
      </c>
      <c r="V2251" t="s">
        <v>3802</v>
      </c>
      <c r="AB2251" t="s">
        <v>130</v>
      </c>
      <c r="AC2251" t="s">
        <v>125</v>
      </c>
      <c r="AD2251" t="s">
        <v>125</v>
      </c>
      <c r="AE2251" t="s">
        <v>125</v>
      </c>
      <c r="AF2251" t="s">
        <v>125</v>
      </c>
      <c r="AG2251" t="s">
        <v>130</v>
      </c>
    </row>
    <row r="2252" spans="1:36" x14ac:dyDescent="0.2">
      <c r="A2252">
        <v>195</v>
      </c>
      <c r="B2252">
        <v>19987</v>
      </c>
      <c r="C2252" t="s">
        <v>6269</v>
      </c>
      <c r="D2252" t="s">
        <v>4673</v>
      </c>
      <c r="E2252" t="s">
        <v>3665</v>
      </c>
      <c r="F2252" t="s">
        <v>3735</v>
      </c>
      <c r="G2252">
        <v>17</v>
      </c>
      <c r="H2252">
        <v>0</v>
      </c>
      <c r="I2252" t="s">
        <v>5006</v>
      </c>
      <c r="J2252" t="s">
        <v>6270</v>
      </c>
      <c r="M2252" t="s">
        <v>6271</v>
      </c>
      <c r="N2252">
        <v>165669</v>
      </c>
      <c r="O2252" t="b">
        <v>0</v>
      </c>
      <c r="P2252">
        <v>24864</v>
      </c>
      <c r="Q2252" t="s">
        <v>6282</v>
      </c>
      <c r="R2252" t="s">
        <v>3739</v>
      </c>
      <c r="S2252" t="s">
        <v>3740</v>
      </c>
      <c r="T2252" t="s">
        <v>130</v>
      </c>
      <c r="U2252">
        <v>19272266</v>
      </c>
      <c r="V2252" t="s">
        <v>3802</v>
      </c>
      <c r="AB2252" t="s">
        <v>130</v>
      </c>
      <c r="AC2252" t="s">
        <v>125</v>
      </c>
      <c r="AD2252" t="s">
        <v>125</v>
      </c>
      <c r="AE2252" t="s">
        <v>125</v>
      </c>
      <c r="AF2252" t="s">
        <v>125</v>
      </c>
      <c r="AG2252" t="s">
        <v>130</v>
      </c>
    </row>
    <row r="2253" spans="1:36" x14ac:dyDescent="0.2">
      <c r="A2253">
        <v>195</v>
      </c>
      <c r="B2253">
        <v>19987</v>
      </c>
      <c r="C2253" t="s">
        <v>6269</v>
      </c>
      <c r="D2253" t="s">
        <v>4673</v>
      </c>
      <c r="E2253" t="s">
        <v>3665</v>
      </c>
      <c r="F2253" t="s">
        <v>3735</v>
      </c>
      <c r="G2253">
        <v>17</v>
      </c>
      <c r="H2253">
        <v>0</v>
      </c>
      <c r="I2253" t="s">
        <v>5006</v>
      </c>
      <c r="J2253" t="s">
        <v>6270</v>
      </c>
      <c r="M2253" t="s">
        <v>6271</v>
      </c>
      <c r="N2253">
        <v>165704</v>
      </c>
      <c r="O2253" t="b">
        <v>0</v>
      </c>
      <c r="P2253">
        <v>24878</v>
      </c>
      <c r="Q2253" t="s">
        <v>6283</v>
      </c>
      <c r="R2253" t="s">
        <v>3739</v>
      </c>
      <c r="S2253" t="s">
        <v>3740</v>
      </c>
      <c r="T2253" t="s">
        <v>130</v>
      </c>
      <c r="U2253">
        <v>19274395</v>
      </c>
      <c r="V2253" t="s">
        <v>5680</v>
      </c>
      <c r="X2253">
        <v>30</v>
      </c>
      <c r="Z2253">
        <v>60</v>
      </c>
      <c r="AB2253" t="s">
        <v>130</v>
      </c>
      <c r="AC2253" t="s">
        <v>125</v>
      </c>
      <c r="AD2253" t="s">
        <v>125</v>
      </c>
      <c r="AE2253" t="s">
        <v>125</v>
      </c>
      <c r="AF2253" t="s">
        <v>125</v>
      </c>
      <c r="AG2253" t="s">
        <v>130</v>
      </c>
    </row>
    <row r="2254" spans="1:36" x14ac:dyDescent="0.2">
      <c r="A2254">
        <v>195</v>
      </c>
      <c r="B2254">
        <v>19987</v>
      </c>
      <c r="C2254" t="s">
        <v>6269</v>
      </c>
      <c r="D2254" t="s">
        <v>4673</v>
      </c>
      <c r="E2254" t="s">
        <v>3665</v>
      </c>
      <c r="F2254" t="s">
        <v>3735</v>
      </c>
      <c r="G2254">
        <v>17</v>
      </c>
      <c r="H2254">
        <v>0</v>
      </c>
      <c r="I2254" t="s">
        <v>5006</v>
      </c>
      <c r="J2254" t="s">
        <v>6270</v>
      </c>
      <c r="M2254" t="s">
        <v>6271</v>
      </c>
      <c r="N2254">
        <v>165696</v>
      </c>
      <c r="O2254" t="b">
        <v>0</v>
      </c>
      <c r="P2254">
        <v>24871</v>
      </c>
      <c r="Q2254" t="s">
        <v>6284</v>
      </c>
      <c r="R2254" t="s">
        <v>3739</v>
      </c>
      <c r="S2254" t="s">
        <v>3740</v>
      </c>
      <c r="T2254" t="s">
        <v>130</v>
      </c>
      <c r="U2254">
        <v>19273403</v>
      </c>
      <c r="V2254" t="s">
        <v>6285</v>
      </c>
      <c r="X2254">
        <v>0</v>
      </c>
      <c r="Z2254">
        <v>1500</v>
      </c>
      <c r="AB2254" t="s">
        <v>130</v>
      </c>
      <c r="AC2254" t="s">
        <v>125</v>
      </c>
      <c r="AD2254" t="s">
        <v>125</v>
      </c>
      <c r="AE2254" t="s">
        <v>125</v>
      </c>
      <c r="AF2254" t="s">
        <v>125</v>
      </c>
      <c r="AG2254" t="s">
        <v>130</v>
      </c>
    </row>
    <row r="2255" spans="1:36" x14ac:dyDescent="0.2">
      <c r="A2255">
        <v>195</v>
      </c>
      <c r="B2255">
        <v>19987</v>
      </c>
      <c r="C2255" t="s">
        <v>6269</v>
      </c>
      <c r="D2255" t="s">
        <v>4673</v>
      </c>
      <c r="E2255" t="s">
        <v>3665</v>
      </c>
      <c r="F2255" t="s">
        <v>3735</v>
      </c>
      <c r="G2255">
        <v>17</v>
      </c>
      <c r="H2255">
        <v>0</v>
      </c>
      <c r="I2255" t="s">
        <v>5006</v>
      </c>
      <c r="J2255" t="s">
        <v>6270</v>
      </c>
      <c r="M2255" t="s">
        <v>6271</v>
      </c>
      <c r="N2255">
        <v>165699</v>
      </c>
      <c r="O2255" t="b">
        <v>0</v>
      </c>
      <c r="P2255">
        <v>24873</v>
      </c>
      <c r="Q2255" t="s">
        <v>6286</v>
      </c>
      <c r="R2255" t="s">
        <v>3739</v>
      </c>
      <c r="S2255" t="s">
        <v>3740</v>
      </c>
      <c r="T2255" t="s">
        <v>130</v>
      </c>
      <c r="U2255">
        <v>19273681</v>
      </c>
      <c r="V2255" t="s">
        <v>3744</v>
      </c>
      <c r="AB2255" t="s">
        <v>130</v>
      </c>
      <c r="AC2255" t="s">
        <v>125</v>
      </c>
      <c r="AD2255" t="s">
        <v>125</v>
      </c>
      <c r="AE2255" t="s">
        <v>125</v>
      </c>
      <c r="AF2255" t="s">
        <v>125</v>
      </c>
      <c r="AG2255" t="s">
        <v>130</v>
      </c>
    </row>
    <row r="2256" spans="1:36" x14ac:dyDescent="0.2">
      <c r="A2256">
        <v>195</v>
      </c>
      <c r="B2256">
        <v>19987</v>
      </c>
      <c r="C2256" t="s">
        <v>6269</v>
      </c>
      <c r="D2256" t="s">
        <v>4673</v>
      </c>
      <c r="E2256" t="s">
        <v>3665</v>
      </c>
      <c r="F2256" t="s">
        <v>3735</v>
      </c>
      <c r="G2256">
        <v>17</v>
      </c>
      <c r="H2256">
        <v>0</v>
      </c>
      <c r="I2256" t="s">
        <v>5006</v>
      </c>
      <c r="J2256" t="s">
        <v>6270</v>
      </c>
      <c r="M2256" t="s">
        <v>6271</v>
      </c>
      <c r="N2256">
        <v>165674</v>
      </c>
      <c r="O2256" t="b">
        <v>0</v>
      </c>
      <c r="P2256">
        <v>24869</v>
      </c>
      <c r="Q2256" t="s">
        <v>6287</v>
      </c>
      <c r="R2256" t="s">
        <v>3739</v>
      </c>
      <c r="S2256" t="s">
        <v>3740</v>
      </c>
      <c r="T2256" t="s">
        <v>130</v>
      </c>
      <c r="U2256">
        <v>19272451</v>
      </c>
      <c r="V2256" t="s">
        <v>3744</v>
      </c>
      <c r="AB2256" t="s">
        <v>130</v>
      </c>
      <c r="AC2256" t="s">
        <v>125</v>
      </c>
      <c r="AD2256" t="s">
        <v>125</v>
      </c>
      <c r="AE2256" t="s">
        <v>125</v>
      </c>
      <c r="AF2256" t="s">
        <v>125</v>
      </c>
      <c r="AG2256" t="s">
        <v>130</v>
      </c>
    </row>
    <row r="2257" spans="1:33" x14ac:dyDescent="0.2">
      <c r="A2257">
        <v>195</v>
      </c>
      <c r="B2257">
        <v>19987</v>
      </c>
      <c r="C2257" t="s">
        <v>6269</v>
      </c>
      <c r="D2257" t="s">
        <v>4673</v>
      </c>
      <c r="E2257" t="s">
        <v>3665</v>
      </c>
      <c r="F2257" t="s">
        <v>3735</v>
      </c>
      <c r="G2257">
        <v>17</v>
      </c>
      <c r="H2257">
        <v>0</v>
      </c>
      <c r="I2257" t="s">
        <v>5006</v>
      </c>
      <c r="J2257" t="s">
        <v>6270</v>
      </c>
      <c r="M2257" t="s">
        <v>6271</v>
      </c>
      <c r="N2257">
        <v>165673</v>
      </c>
      <c r="O2257" t="b">
        <v>0</v>
      </c>
      <c r="P2257">
        <v>24868</v>
      </c>
      <c r="Q2257" t="s">
        <v>6288</v>
      </c>
      <c r="R2257" t="s">
        <v>3739</v>
      </c>
      <c r="S2257" t="s">
        <v>3740</v>
      </c>
      <c r="T2257" t="s">
        <v>130</v>
      </c>
      <c r="U2257">
        <v>19272306</v>
      </c>
      <c r="V2257" t="s">
        <v>3744</v>
      </c>
      <c r="AB2257" t="s">
        <v>130</v>
      </c>
      <c r="AC2257" t="s">
        <v>125</v>
      </c>
      <c r="AD2257" t="s">
        <v>125</v>
      </c>
      <c r="AE2257" t="s">
        <v>125</v>
      </c>
      <c r="AF2257" t="s">
        <v>125</v>
      </c>
      <c r="AG2257" t="s">
        <v>130</v>
      </c>
    </row>
    <row r="2258" spans="1:33" x14ac:dyDescent="0.2">
      <c r="A2258">
        <v>195</v>
      </c>
      <c r="B2258">
        <v>19987</v>
      </c>
      <c r="C2258" t="s">
        <v>6269</v>
      </c>
      <c r="D2258" t="s">
        <v>4673</v>
      </c>
      <c r="E2258" t="s">
        <v>3665</v>
      </c>
      <c r="F2258" t="s">
        <v>3735</v>
      </c>
      <c r="G2258">
        <v>17</v>
      </c>
      <c r="H2258">
        <v>0</v>
      </c>
      <c r="I2258" t="s">
        <v>5006</v>
      </c>
      <c r="J2258" t="s">
        <v>6270</v>
      </c>
      <c r="M2258" t="s">
        <v>6271</v>
      </c>
      <c r="N2258">
        <v>165700</v>
      </c>
      <c r="O2258" t="b">
        <v>0</v>
      </c>
      <c r="P2258">
        <v>24874</v>
      </c>
      <c r="Q2258" t="s">
        <v>6289</v>
      </c>
      <c r="R2258" t="s">
        <v>3739</v>
      </c>
      <c r="S2258" t="s">
        <v>3740</v>
      </c>
      <c r="T2258" t="s">
        <v>130</v>
      </c>
      <c r="U2258">
        <v>19273917</v>
      </c>
      <c r="V2258" t="s">
        <v>5699</v>
      </c>
      <c r="X2258">
        <v>0</v>
      </c>
      <c r="Z2258">
        <v>30</v>
      </c>
      <c r="AB2258" t="s">
        <v>130</v>
      </c>
      <c r="AC2258" t="s">
        <v>125</v>
      </c>
      <c r="AD2258" t="s">
        <v>125</v>
      </c>
      <c r="AE2258" t="s">
        <v>125</v>
      </c>
      <c r="AF2258" t="s">
        <v>125</v>
      </c>
      <c r="AG2258" t="s">
        <v>130</v>
      </c>
    </row>
    <row r="2259" spans="1:33" x14ac:dyDescent="0.2">
      <c r="A2259">
        <v>195</v>
      </c>
      <c r="B2259">
        <v>19987</v>
      </c>
      <c r="C2259" t="s">
        <v>6269</v>
      </c>
      <c r="D2259" t="s">
        <v>4673</v>
      </c>
      <c r="E2259" t="s">
        <v>3665</v>
      </c>
      <c r="F2259" t="s">
        <v>3735</v>
      </c>
      <c r="G2259">
        <v>17</v>
      </c>
      <c r="H2259">
        <v>0</v>
      </c>
      <c r="I2259" t="s">
        <v>5006</v>
      </c>
      <c r="J2259" t="s">
        <v>6270</v>
      </c>
      <c r="M2259" t="s">
        <v>6271</v>
      </c>
      <c r="N2259">
        <v>165701</v>
      </c>
      <c r="O2259" t="b">
        <v>0</v>
      </c>
      <c r="P2259">
        <v>24875</v>
      </c>
      <c r="Q2259" t="s">
        <v>6290</v>
      </c>
      <c r="R2259" t="s">
        <v>3739</v>
      </c>
      <c r="S2259" t="s">
        <v>3740</v>
      </c>
      <c r="T2259" t="s">
        <v>130</v>
      </c>
      <c r="U2259">
        <v>19273921</v>
      </c>
      <c r="V2259" t="s">
        <v>4857</v>
      </c>
      <c r="X2259">
        <v>0</v>
      </c>
      <c r="Z2259">
        <v>50</v>
      </c>
      <c r="AB2259" t="s">
        <v>130</v>
      </c>
      <c r="AC2259" t="s">
        <v>125</v>
      </c>
      <c r="AD2259" t="s">
        <v>125</v>
      </c>
      <c r="AE2259" t="s">
        <v>125</v>
      </c>
      <c r="AF2259" t="s">
        <v>125</v>
      </c>
      <c r="AG2259" t="s">
        <v>130</v>
      </c>
    </row>
    <row r="2260" spans="1:33" x14ac:dyDescent="0.2">
      <c r="A2260">
        <v>195</v>
      </c>
      <c r="B2260">
        <v>19987</v>
      </c>
      <c r="C2260" t="s">
        <v>6269</v>
      </c>
      <c r="D2260" t="s">
        <v>4673</v>
      </c>
      <c r="E2260" t="s">
        <v>3665</v>
      </c>
      <c r="F2260" t="s">
        <v>3735</v>
      </c>
      <c r="G2260">
        <v>17</v>
      </c>
      <c r="H2260">
        <v>0</v>
      </c>
      <c r="I2260" t="s">
        <v>5006</v>
      </c>
      <c r="J2260" t="s">
        <v>6270</v>
      </c>
      <c r="M2260" t="s">
        <v>6271</v>
      </c>
      <c r="N2260">
        <v>165702</v>
      </c>
      <c r="O2260" t="b">
        <v>0</v>
      </c>
      <c r="P2260">
        <v>24876</v>
      </c>
      <c r="Q2260" t="s">
        <v>6291</v>
      </c>
      <c r="R2260" t="s">
        <v>3739</v>
      </c>
      <c r="S2260" t="s">
        <v>3740</v>
      </c>
      <c r="T2260" t="s">
        <v>130</v>
      </c>
      <c r="U2260">
        <v>19274094</v>
      </c>
      <c r="V2260" t="s">
        <v>5699</v>
      </c>
      <c r="X2260">
        <v>0</v>
      </c>
      <c r="Z2260">
        <v>30</v>
      </c>
      <c r="AB2260" t="s">
        <v>130</v>
      </c>
      <c r="AC2260" t="s">
        <v>125</v>
      </c>
      <c r="AD2260" t="s">
        <v>125</v>
      </c>
      <c r="AE2260" t="s">
        <v>125</v>
      </c>
      <c r="AF2260" t="s">
        <v>125</v>
      </c>
      <c r="AG2260" t="s">
        <v>130</v>
      </c>
    </row>
    <row r="2261" spans="1:33" x14ac:dyDescent="0.2">
      <c r="A2261">
        <v>195</v>
      </c>
      <c r="B2261">
        <v>19987</v>
      </c>
      <c r="C2261" t="s">
        <v>6269</v>
      </c>
      <c r="D2261" t="s">
        <v>4673</v>
      </c>
      <c r="E2261" t="s">
        <v>3665</v>
      </c>
      <c r="F2261" t="s">
        <v>3735</v>
      </c>
      <c r="G2261">
        <v>17</v>
      </c>
      <c r="H2261">
        <v>0</v>
      </c>
      <c r="I2261" t="s">
        <v>5006</v>
      </c>
      <c r="J2261" t="s">
        <v>6270</v>
      </c>
      <c r="M2261" t="s">
        <v>6271</v>
      </c>
      <c r="N2261">
        <v>165698</v>
      </c>
      <c r="O2261" t="b">
        <v>0</v>
      </c>
      <c r="P2261">
        <v>24872</v>
      </c>
      <c r="Q2261" t="s">
        <v>6292</v>
      </c>
      <c r="R2261" t="s">
        <v>3739</v>
      </c>
      <c r="S2261" t="s">
        <v>3740</v>
      </c>
      <c r="T2261" t="s">
        <v>130</v>
      </c>
      <c r="U2261">
        <v>19273675</v>
      </c>
      <c r="V2261" t="s">
        <v>5477</v>
      </c>
      <c r="X2261">
        <v>0</v>
      </c>
      <c r="Z2261">
        <v>10</v>
      </c>
      <c r="AB2261" t="s">
        <v>130</v>
      </c>
      <c r="AC2261" t="s">
        <v>125</v>
      </c>
      <c r="AD2261" t="s">
        <v>125</v>
      </c>
      <c r="AE2261" t="s">
        <v>125</v>
      </c>
      <c r="AF2261" t="s">
        <v>125</v>
      </c>
      <c r="AG2261" t="s">
        <v>130</v>
      </c>
    </row>
    <row r="2262" spans="1:33" x14ac:dyDescent="0.2">
      <c r="A2262">
        <v>195</v>
      </c>
      <c r="B2262">
        <v>19987</v>
      </c>
      <c r="C2262" t="s">
        <v>6269</v>
      </c>
      <c r="D2262" t="s">
        <v>4673</v>
      </c>
      <c r="E2262" t="s">
        <v>3665</v>
      </c>
      <c r="F2262" t="s">
        <v>3735</v>
      </c>
      <c r="G2262">
        <v>17</v>
      </c>
      <c r="H2262">
        <v>0</v>
      </c>
      <c r="I2262" t="s">
        <v>5006</v>
      </c>
      <c r="J2262" t="s">
        <v>6270</v>
      </c>
      <c r="M2262" t="s">
        <v>6271</v>
      </c>
      <c r="N2262">
        <v>165703</v>
      </c>
      <c r="O2262" t="b">
        <v>0</v>
      </c>
      <c r="P2262">
        <v>24877</v>
      </c>
      <c r="Q2262" t="s">
        <v>6293</v>
      </c>
      <c r="R2262" t="s">
        <v>3739</v>
      </c>
      <c r="S2262" t="s">
        <v>3740</v>
      </c>
      <c r="T2262" t="s">
        <v>130</v>
      </c>
      <c r="U2262">
        <v>19274340</v>
      </c>
      <c r="V2262" t="s">
        <v>5699</v>
      </c>
      <c r="X2262">
        <v>0</v>
      </c>
      <c r="Z2262">
        <v>30</v>
      </c>
      <c r="AB2262" t="s">
        <v>130</v>
      </c>
      <c r="AC2262" t="s">
        <v>125</v>
      </c>
      <c r="AD2262" t="s">
        <v>125</v>
      </c>
      <c r="AE2262" t="s">
        <v>125</v>
      </c>
      <c r="AF2262" t="s">
        <v>125</v>
      </c>
      <c r="AG2262" t="s">
        <v>130</v>
      </c>
    </row>
    <row r="2263" spans="1:33" x14ac:dyDescent="0.2">
      <c r="A2263">
        <v>195</v>
      </c>
      <c r="B2263">
        <v>19987</v>
      </c>
      <c r="C2263" t="s">
        <v>6269</v>
      </c>
      <c r="D2263" t="s">
        <v>4673</v>
      </c>
      <c r="E2263" t="s">
        <v>3665</v>
      </c>
      <c r="F2263" t="s">
        <v>3735</v>
      </c>
      <c r="G2263">
        <v>17</v>
      </c>
      <c r="H2263">
        <v>0</v>
      </c>
      <c r="I2263" t="s">
        <v>5006</v>
      </c>
      <c r="J2263" t="s">
        <v>6270</v>
      </c>
      <c r="M2263" t="s">
        <v>6271</v>
      </c>
      <c r="N2263">
        <v>165675</v>
      </c>
      <c r="O2263" t="b">
        <v>0</v>
      </c>
      <c r="P2263">
        <v>24870</v>
      </c>
      <c r="Q2263" t="s">
        <v>6294</v>
      </c>
      <c r="R2263" t="s">
        <v>3739</v>
      </c>
      <c r="S2263" t="s">
        <v>3740</v>
      </c>
      <c r="T2263" t="s">
        <v>130</v>
      </c>
      <c r="U2263">
        <v>19272939</v>
      </c>
      <c r="V2263" t="s">
        <v>6295</v>
      </c>
      <c r="X2263">
        <v>60</v>
      </c>
      <c r="Z2263">
        <v>80</v>
      </c>
      <c r="AB2263" t="s">
        <v>130</v>
      </c>
      <c r="AC2263" t="s">
        <v>125</v>
      </c>
      <c r="AD2263" t="s">
        <v>125</v>
      </c>
      <c r="AE2263" t="s">
        <v>125</v>
      </c>
      <c r="AF2263" t="s">
        <v>125</v>
      </c>
      <c r="AG2263" t="s">
        <v>130</v>
      </c>
    </row>
    <row r="2264" spans="1:33" x14ac:dyDescent="0.2">
      <c r="A2264">
        <v>195</v>
      </c>
      <c r="B2264">
        <v>19987</v>
      </c>
      <c r="C2264" t="s">
        <v>6269</v>
      </c>
      <c r="D2264" t="s">
        <v>4673</v>
      </c>
      <c r="E2264" t="s">
        <v>3665</v>
      </c>
      <c r="F2264" t="s">
        <v>3735</v>
      </c>
      <c r="G2264">
        <v>17</v>
      </c>
      <c r="H2264">
        <v>0</v>
      </c>
      <c r="I2264" t="s">
        <v>5006</v>
      </c>
      <c r="J2264" t="s">
        <v>6270</v>
      </c>
      <c r="M2264" t="s">
        <v>6271</v>
      </c>
      <c r="N2264">
        <v>165724</v>
      </c>
      <c r="O2264" t="b">
        <v>0</v>
      </c>
      <c r="P2264">
        <v>24880</v>
      </c>
      <c r="Q2264" t="s">
        <v>6296</v>
      </c>
      <c r="R2264" t="s">
        <v>3827</v>
      </c>
      <c r="S2264" t="s">
        <v>3828</v>
      </c>
      <c r="T2264" t="s">
        <v>125</v>
      </c>
      <c r="U2264">
        <v>19275653</v>
      </c>
      <c r="V2264" t="s">
        <v>6082</v>
      </c>
      <c r="X2264">
        <v>5</v>
      </c>
      <c r="Z2264">
        <v>10</v>
      </c>
      <c r="AB2264" t="s">
        <v>130</v>
      </c>
      <c r="AC2264" t="s">
        <v>125</v>
      </c>
      <c r="AD2264" t="s">
        <v>125</v>
      </c>
      <c r="AE2264" t="s">
        <v>125</v>
      </c>
      <c r="AF2264" t="s">
        <v>125</v>
      </c>
      <c r="AG2264" t="s">
        <v>130</v>
      </c>
    </row>
    <row r="2265" spans="1:33" x14ac:dyDescent="0.2">
      <c r="A2265">
        <v>195</v>
      </c>
      <c r="B2265">
        <v>19987</v>
      </c>
      <c r="C2265" t="s">
        <v>6269</v>
      </c>
      <c r="D2265" t="s">
        <v>4673</v>
      </c>
      <c r="E2265" t="s">
        <v>3665</v>
      </c>
      <c r="F2265" t="s">
        <v>3735</v>
      </c>
      <c r="G2265">
        <v>17</v>
      </c>
      <c r="H2265">
        <v>0</v>
      </c>
      <c r="I2265" t="s">
        <v>5006</v>
      </c>
      <c r="J2265" t="s">
        <v>6270</v>
      </c>
      <c r="M2265" t="s">
        <v>6271</v>
      </c>
      <c r="N2265">
        <v>165722</v>
      </c>
      <c r="O2265" t="b">
        <v>0</v>
      </c>
      <c r="P2265">
        <v>24879</v>
      </c>
      <c r="Q2265" t="s">
        <v>6297</v>
      </c>
      <c r="R2265" t="s">
        <v>3739</v>
      </c>
      <c r="S2265" t="s">
        <v>3740</v>
      </c>
      <c r="T2265" t="s">
        <v>130</v>
      </c>
      <c r="U2265">
        <v>19275609</v>
      </c>
      <c r="V2265" t="s">
        <v>3759</v>
      </c>
      <c r="X2265">
        <v>0</v>
      </c>
      <c r="Z2265">
        <v>120</v>
      </c>
      <c r="AB2265" t="s">
        <v>130</v>
      </c>
      <c r="AC2265" t="s">
        <v>125</v>
      </c>
      <c r="AD2265" t="s">
        <v>125</v>
      </c>
      <c r="AE2265" t="s">
        <v>125</v>
      </c>
      <c r="AF2265" t="s">
        <v>125</v>
      </c>
      <c r="AG2265" t="s">
        <v>130</v>
      </c>
    </row>
    <row r="2266" spans="1:33" x14ac:dyDescent="0.2">
      <c r="A2266">
        <v>195</v>
      </c>
      <c r="B2266">
        <v>19987</v>
      </c>
      <c r="C2266" t="s">
        <v>6269</v>
      </c>
      <c r="D2266" t="s">
        <v>4673</v>
      </c>
      <c r="E2266" t="s">
        <v>3665</v>
      </c>
      <c r="F2266" t="s">
        <v>3735</v>
      </c>
      <c r="G2266">
        <v>17</v>
      </c>
      <c r="H2266">
        <v>0</v>
      </c>
      <c r="I2266" t="s">
        <v>5006</v>
      </c>
      <c r="J2266" t="s">
        <v>6270</v>
      </c>
      <c r="M2266" t="s">
        <v>6271</v>
      </c>
      <c r="N2266">
        <v>165727</v>
      </c>
      <c r="O2266" t="b">
        <v>0</v>
      </c>
      <c r="P2266">
        <v>24883</v>
      </c>
      <c r="Q2266" t="s">
        <v>6298</v>
      </c>
      <c r="R2266" t="s">
        <v>3739</v>
      </c>
      <c r="S2266" t="s">
        <v>3740</v>
      </c>
      <c r="T2266" t="s">
        <v>130</v>
      </c>
      <c r="U2266">
        <v>19276174</v>
      </c>
      <c r="V2266" t="s">
        <v>6299</v>
      </c>
      <c r="X2266">
        <v>200</v>
      </c>
      <c r="Z2266">
        <v>500</v>
      </c>
      <c r="AB2266" t="s">
        <v>130</v>
      </c>
      <c r="AC2266" t="s">
        <v>125</v>
      </c>
      <c r="AD2266" t="s">
        <v>125</v>
      </c>
      <c r="AE2266" t="s">
        <v>125</v>
      </c>
      <c r="AF2266" t="s">
        <v>125</v>
      </c>
      <c r="AG2266" t="s">
        <v>130</v>
      </c>
    </row>
    <row r="2267" spans="1:33" x14ac:dyDescent="0.2">
      <c r="A2267">
        <v>195</v>
      </c>
      <c r="B2267">
        <v>19987</v>
      </c>
      <c r="C2267" t="s">
        <v>6269</v>
      </c>
      <c r="D2267" t="s">
        <v>4673</v>
      </c>
      <c r="E2267" t="s">
        <v>3665</v>
      </c>
      <c r="F2267" t="s">
        <v>3735</v>
      </c>
      <c r="G2267">
        <v>17</v>
      </c>
      <c r="H2267">
        <v>0</v>
      </c>
      <c r="I2267" t="s">
        <v>5006</v>
      </c>
      <c r="J2267" t="s">
        <v>6270</v>
      </c>
      <c r="M2267" t="s">
        <v>6271</v>
      </c>
      <c r="N2267">
        <v>165736</v>
      </c>
      <c r="O2267" t="b">
        <v>0</v>
      </c>
      <c r="P2267">
        <v>24891</v>
      </c>
      <c r="Q2267" t="s">
        <v>6300</v>
      </c>
      <c r="R2267" t="s">
        <v>3739</v>
      </c>
      <c r="S2267" t="s">
        <v>3740</v>
      </c>
      <c r="T2267" t="s">
        <v>130</v>
      </c>
      <c r="U2267">
        <v>19277178</v>
      </c>
      <c r="V2267" t="s">
        <v>5680</v>
      </c>
      <c r="X2267">
        <v>30</v>
      </c>
      <c r="Z2267">
        <v>60</v>
      </c>
      <c r="AB2267" t="s">
        <v>130</v>
      </c>
      <c r="AC2267" t="s">
        <v>125</v>
      </c>
      <c r="AD2267" t="s">
        <v>125</v>
      </c>
      <c r="AE2267" t="s">
        <v>125</v>
      </c>
      <c r="AF2267" t="s">
        <v>125</v>
      </c>
      <c r="AG2267" t="s">
        <v>130</v>
      </c>
    </row>
    <row r="2268" spans="1:33" x14ac:dyDescent="0.2">
      <c r="A2268">
        <v>195</v>
      </c>
      <c r="B2268">
        <v>19987</v>
      </c>
      <c r="C2268" t="s">
        <v>6269</v>
      </c>
      <c r="D2268" t="s">
        <v>4673</v>
      </c>
      <c r="E2268" t="s">
        <v>3665</v>
      </c>
      <c r="F2268" t="s">
        <v>3735</v>
      </c>
      <c r="G2268">
        <v>17</v>
      </c>
      <c r="H2268">
        <v>0</v>
      </c>
      <c r="I2268" t="s">
        <v>5006</v>
      </c>
      <c r="J2268" t="s">
        <v>6270</v>
      </c>
      <c r="M2268" t="s">
        <v>6271</v>
      </c>
      <c r="N2268">
        <v>165732</v>
      </c>
      <c r="O2268" t="b">
        <v>0</v>
      </c>
      <c r="P2268">
        <v>24887</v>
      </c>
      <c r="Q2268" t="s">
        <v>6301</v>
      </c>
      <c r="R2268" t="s">
        <v>3739</v>
      </c>
      <c r="S2268" t="s">
        <v>3740</v>
      </c>
      <c r="T2268" t="s">
        <v>130</v>
      </c>
      <c r="U2268">
        <v>19276577</v>
      </c>
      <c r="V2268" t="s">
        <v>4811</v>
      </c>
      <c r="X2268">
        <v>0</v>
      </c>
      <c r="Z2268">
        <v>850</v>
      </c>
      <c r="AB2268" t="s">
        <v>130</v>
      </c>
      <c r="AC2268" t="s">
        <v>125</v>
      </c>
      <c r="AD2268" t="s">
        <v>125</v>
      </c>
      <c r="AE2268" t="s">
        <v>125</v>
      </c>
      <c r="AF2268" t="s">
        <v>125</v>
      </c>
      <c r="AG2268" t="s">
        <v>130</v>
      </c>
    </row>
    <row r="2269" spans="1:33" x14ac:dyDescent="0.2">
      <c r="A2269">
        <v>195</v>
      </c>
      <c r="B2269">
        <v>19987</v>
      </c>
      <c r="C2269" t="s">
        <v>6269</v>
      </c>
      <c r="D2269" t="s">
        <v>4673</v>
      </c>
      <c r="E2269" t="s">
        <v>3665</v>
      </c>
      <c r="F2269" t="s">
        <v>3735</v>
      </c>
      <c r="G2269">
        <v>17</v>
      </c>
      <c r="H2269">
        <v>0</v>
      </c>
      <c r="I2269" t="s">
        <v>5006</v>
      </c>
      <c r="J2269" t="s">
        <v>6270</v>
      </c>
      <c r="M2269" t="s">
        <v>6271</v>
      </c>
      <c r="N2269">
        <v>165735</v>
      </c>
      <c r="O2269" t="b">
        <v>0</v>
      </c>
      <c r="P2269">
        <v>24890</v>
      </c>
      <c r="Q2269" t="s">
        <v>6302</v>
      </c>
      <c r="R2269" t="s">
        <v>3739</v>
      </c>
      <c r="S2269" t="s">
        <v>3740</v>
      </c>
      <c r="T2269" t="s">
        <v>130</v>
      </c>
      <c r="U2269">
        <v>19277052</v>
      </c>
      <c r="V2269" t="s">
        <v>3744</v>
      </c>
      <c r="AB2269" t="s">
        <v>130</v>
      </c>
      <c r="AC2269" t="s">
        <v>125</v>
      </c>
      <c r="AD2269" t="s">
        <v>125</v>
      </c>
      <c r="AE2269" t="s">
        <v>125</v>
      </c>
      <c r="AF2269" t="s">
        <v>125</v>
      </c>
      <c r="AG2269" t="s">
        <v>130</v>
      </c>
    </row>
    <row r="2270" spans="1:33" x14ac:dyDescent="0.2">
      <c r="A2270">
        <v>195</v>
      </c>
      <c r="B2270">
        <v>19987</v>
      </c>
      <c r="C2270" t="s">
        <v>6269</v>
      </c>
      <c r="D2270" t="s">
        <v>4673</v>
      </c>
      <c r="E2270" t="s">
        <v>3665</v>
      </c>
      <c r="F2270" t="s">
        <v>3735</v>
      </c>
      <c r="G2270">
        <v>17</v>
      </c>
      <c r="H2270">
        <v>0</v>
      </c>
      <c r="I2270" t="s">
        <v>5006</v>
      </c>
      <c r="J2270" t="s">
        <v>6270</v>
      </c>
      <c r="M2270" t="s">
        <v>6271</v>
      </c>
      <c r="N2270">
        <v>165729</v>
      </c>
      <c r="O2270" t="b">
        <v>0</v>
      </c>
      <c r="P2270">
        <v>24884</v>
      </c>
      <c r="Q2270" t="s">
        <v>6303</v>
      </c>
      <c r="R2270" t="s">
        <v>3739</v>
      </c>
      <c r="S2270" t="s">
        <v>3740</v>
      </c>
      <c r="T2270" t="s">
        <v>130</v>
      </c>
      <c r="U2270">
        <v>19276244</v>
      </c>
      <c r="V2270" t="s">
        <v>3744</v>
      </c>
      <c r="AB2270" t="s">
        <v>130</v>
      </c>
      <c r="AC2270" t="s">
        <v>125</v>
      </c>
      <c r="AD2270" t="s">
        <v>125</v>
      </c>
      <c r="AE2270" t="s">
        <v>125</v>
      </c>
      <c r="AF2270" t="s">
        <v>125</v>
      </c>
      <c r="AG2270" t="s">
        <v>130</v>
      </c>
    </row>
    <row r="2271" spans="1:33" x14ac:dyDescent="0.2">
      <c r="A2271">
        <v>195</v>
      </c>
      <c r="B2271">
        <v>19987</v>
      </c>
      <c r="C2271" t="s">
        <v>6269</v>
      </c>
      <c r="D2271" t="s">
        <v>4673</v>
      </c>
      <c r="E2271" t="s">
        <v>3665</v>
      </c>
      <c r="F2271" t="s">
        <v>3735</v>
      </c>
      <c r="G2271">
        <v>17</v>
      </c>
      <c r="H2271">
        <v>0</v>
      </c>
      <c r="I2271" t="s">
        <v>5006</v>
      </c>
      <c r="J2271" t="s">
        <v>6270</v>
      </c>
      <c r="M2271" t="s">
        <v>6271</v>
      </c>
      <c r="N2271">
        <v>165734</v>
      </c>
      <c r="O2271" t="b">
        <v>0</v>
      </c>
      <c r="P2271">
        <v>24889</v>
      </c>
      <c r="Q2271" t="s">
        <v>6304</v>
      </c>
      <c r="R2271" t="s">
        <v>3739</v>
      </c>
      <c r="S2271" t="s">
        <v>3740</v>
      </c>
      <c r="T2271" t="s">
        <v>130</v>
      </c>
      <c r="U2271">
        <v>19276993</v>
      </c>
      <c r="V2271" t="s">
        <v>3744</v>
      </c>
      <c r="AB2271" t="s">
        <v>130</v>
      </c>
      <c r="AC2271" t="s">
        <v>125</v>
      </c>
      <c r="AD2271" t="s">
        <v>125</v>
      </c>
      <c r="AE2271" t="s">
        <v>125</v>
      </c>
      <c r="AF2271" t="s">
        <v>125</v>
      </c>
      <c r="AG2271" t="s">
        <v>130</v>
      </c>
    </row>
    <row r="2272" spans="1:33" x14ac:dyDescent="0.2">
      <c r="A2272">
        <v>195</v>
      </c>
      <c r="B2272">
        <v>19987</v>
      </c>
      <c r="C2272" t="s">
        <v>6269</v>
      </c>
      <c r="D2272" t="s">
        <v>4673</v>
      </c>
      <c r="E2272" t="s">
        <v>3665</v>
      </c>
      <c r="F2272" t="s">
        <v>3735</v>
      </c>
      <c r="G2272">
        <v>17</v>
      </c>
      <c r="H2272">
        <v>0</v>
      </c>
      <c r="I2272" t="s">
        <v>5006</v>
      </c>
      <c r="J2272" t="s">
        <v>6270</v>
      </c>
      <c r="M2272" t="s">
        <v>6271</v>
      </c>
      <c r="N2272">
        <v>165725</v>
      </c>
      <c r="O2272" t="b">
        <v>0</v>
      </c>
      <c r="P2272">
        <v>24881</v>
      </c>
      <c r="Q2272" t="s">
        <v>6305</v>
      </c>
      <c r="R2272" t="s">
        <v>3739</v>
      </c>
      <c r="S2272" t="s">
        <v>3740</v>
      </c>
      <c r="T2272" t="s">
        <v>130</v>
      </c>
      <c r="U2272">
        <v>19275731</v>
      </c>
      <c r="V2272" t="s">
        <v>3744</v>
      </c>
      <c r="AB2272" t="s">
        <v>130</v>
      </c>
      <c r="AC2272" t="s">
        <v>125</v>
      </c>
      <c r="AD2272" t="s">
        <v>125</v>
      </c>
      <c r="AE2272" t="s">
        <v>125</v>
      </c>
      <c r="AF2272" t="s">
        <v>125</v>
      </c>
      <c r="AG2272" t="s">
        <v>130</v>
      </c>
    </row>
    <row r="2273" spans="1:33" x14ac:dyDescent="0.2">
      <c r="A2273">
        <v>195</v>
      </c>
      <c r="B2273">
        <v>19987</v>
      </c>
      <c r="C2273" t="s">
        <v>6269</v>
      </c>
      <c r="D2273" t="s">
        <v>4673</v>
      </c>
      <c r="E2273" t="s">
        <v>3665</v>
      </c>
      <c r="F2273" t="s">
        <v>3735</v>
      </c>
      <c r="G2273">
        <v>17</v>
      </c>
      <c r="H2273">
        <v>0</v>
      </c>
      <c r="I2273" t="s">
        <v>5006</v>
      </c>
      <c r="J2273" t="s">
        <v>6270</v>
      </c>
      <c r="M2273" t="s">
        <v>6271</v>
      </c>
      <c r="N2273">
        <v>165733</v>
      </c>
      <c r="O2273" t="b">
        <v>0</v>
      </c>
      <c r="P2273">
        <v>24888</v>
      </c>
      <c r="Q2273" t="s">
        <v>6306</v>
      </c>
      <c r="R2273" t="s">
        <v>3739</v>
      </c>
      <c r="S2273" t="s">
        <v>3740</v>
      </c>
      <c r="T2273" t="s">
        <v>130</v>
      </c>
      <c r="U2273">
        <v>19276786</v>
      </c>
      <c r="V2273" t="s">
        <v>5112</v>
      </c>
      <c r="X2273">
        <v>0</v>
      </c>
      <c r="Z2273">
        <v>60</v>
      </c>
      <c r="AB2273" t="s">
        <v>130</v>
      </c>
      <c r="AC2273" t="s">
        <v>125</v>
      </c>
      <c r="AD2273" t="s">
        <v>125</v>
      </c>
      <c r="AE2273" t="s">
        <v>125</v>
      </c>
      <c r="AF2273" t="s">
        <v>125</v>
      </c>
      <c r="AG2273" t="s">
        <v>130</v>
      </c>
    </row>
    <row r="2274" spans="1:33" x14ac:dyDescent="0.2">
      <c r="A2274">
        <v>195</v>
      </c>
      <c r="B2274">
        <v>19987</v>
      </c>
      <c r="C2274" t="s">
        <v>6269</v>
      </c>
      <c r="D2274" t="s">
        <v>4673</v>
      </c>
      <c r="E2274" t="s">
        <v>3665</v>
      </c>
      <c r="F2274" t="s">
        <v>3735</v>
      </c>
      <c r="G2274">
        <v>17</v>
      </c>
      <c r="H2274">
        <v>0</v>
      </c>
      <c r="I2274" t="s">
        <v>5006</v>
      </c>
      <c r="J2274" t="s">
        <v>6270</v>
      </c>
      <c r="M2274" t="s">
        <v>6271</v>
      </c>
      <c r="N2274">
        <v>165730</v>
      </c>
      <c r="O2274" t="b">
        <v>0</v>
      </c>
      <c r="P2274">
        <v>24885</v>
      </c>
      <c r="Q2274" t="s">
        <v>6307</v>
      </c>
      <c r="R2274" t="s">
        <v>3739</v>
      </c>
      <c r="S2274" t="s">
        <v>3740</v>
      </c>
      <c r="T2274" t="s">
        <v>130</v>
      </c>
      <c r="U2274">
        <v>19276347</v>
      </c>
      <c r="V2274" t="s">
        <v>6295</v>
      </c>
      <c r="X2274">
        <v>60</v>
      </c>
      <c r="Z2274">
        <v>80</v>
      </c>
      <c r="AB2274" t="s">
        <v>130</v>
      </c>
      <c r="AC2274" t="s">
        <v>125</v>
      </c>
      <c r="AD2274" t="s">
        <v>125</v>
      </c>
      <c r="AE2274" t="s">
        <v>125</v>
      </c>
      <c r="AF2274" t="s">
        <v>125</v>
      </c>
      <c r="AG2274" t="s">
        <v>130</v>
      </c>
    </row>
    <row r="2275" spans="1:33" x14ac:dyDescent="0.2">
      <c r="A2275">
        <v>195</v>
      </c>
      <c r="B2275">
        <v>19987</v>
      </c>
      <c r="C2275" t="s">
        <v>6269</v>
      </c>
      <c r="D2275" t="s">
        <v>4673</v>
      </c>
      <c r="E2275" t="s">
        <v>3665</v>
      </c>
      <c r="F2275" t="s">
        <v>3735</v>
      </c>
      <c r="G2275">
        <v>17</v>
      </c>
      <c r="H2275">
        <v>0</v>
      </c>
      <c r="I2275" t="s">
        <v>5006</v>
      </c>
      <c r="J2275" t="s">
        <v>6270</v>
      </c>
      <c r="M2275" t="s">
        <v>6271</v>
      </c>
      <c r="N2275">
        <v>165738</v>
      </c>
      <c r="O2275" t="b">
        <v>0</v>
      </c>
      <c r="P2275">
        <v>24893</v>
      </c>
      <c r="Q2275" t="s">
        <v>6308</v>
      </c>
      <c r="R2275" t="s">
        <v>3827</v>
      </c>
      <c r="S2275" t="s">
        <v>3828</v>
      </c>
      <c r="T2275" t="s">
        <v>125</v>
      </c>
      <c r="U2275">
        <v>19277475</v>
      </c>
      <c r="V2275" t="s">
        <v>4919</v>
      </c>
      <c r="X2275">
        <v>1</v>
      </c>
      <c r="Z2275">
        <v>2</v>
      </c>
      <c r="AB2275" t="s">
        <v>130</v>
      </c>
      <c r="AC2275" t="s">
        <v>125</v>
      </c>
      <c r="AD2275" t="s">
        <v>125</v>
      </c>
      <c r="AE2275" t="s">
        <v>125</v>
      </c>
      <c r="AF2275" t="s">
        <v>125</v>
      </c>
      <c r="AG2275" t="s">
        <v>130</v>
      </c>
    </row>
    <row r="2276" spans="1:33" x14ac:dyDescent="0.2">
      <c r="A2276">
        <v>195</v>
      </c>
      <c r="B2276">
        <v>19987</v>
      </c>
      <c r="C2276" t="s">
        <v>6269</v>
      </c>
      <c r="D2276" t="s">
        <v>4673</v>
      </c>
      <c r="E2276" t="s">
        <v>3665</v>
      </c>
      <c r="F2276" t="s">
        <v>3735</v>
      </c>
      <c r="G2276">
        <v>17</v>
      </c>
      <c r="H2276">
        <v>0</v>
      </c>
      <c r="I2276" t="s">
        <v>5006</v>
      </c>
      <c r="J2276" t="s">
        <v>6270</v>
      </c>
      <c r="M2276" t="s">
        <v>6271</v>
      </c>
      <c r="N2276">
        <v>165726</v>
      </c>
      <c r="O2276" t="b">
        <v>0</v>
      </c>
      <c r="P2276">
        <v>24882</v>
      </c>
      <c r="Q2276" t="s">
        <v>6309</v>
      </c>
      <c r="R2276" t="s">
        <v>3739</v>
      </c>
      <c r="S2276" t="s">
        <v>3740</v>
      </c>
      <c r="T2276" t="s">
        <v>130</v>
      </c>
      <c r="U2276">
        <v>19275894</v>
      </c>
      <c r="V2276" t="s">
        <v>5055</v>
      </c>
      <c r="X2276">
        <v>2</v>
      </c>
      <c r="Z2276">
        <v>10</v>
      </c>
      <c r="AB2276" t="s">
        <v>130</v>
      </c>
      <c r="AC2276" t="s">
        <v>125</v>
      </c>
      <c r="AD2276" t="s">
        <v>125</v>
      </c>
      <c r="AE2276" t="s">
        <v>125</v>
      </c>
      <c r="AF2276" t="s">
        <v>125</v>
      </c>
      <c r="AG2276" t="s">
        <v>130</v>
      </c>
    </row>
    <row r="2277" spans="1:33" x14ac:dyDescent="0.2">
      <c r="A2277">
        <v>195</v>
      </c>
      <c r="B2277">
        <v>19987</v>
      </c>
      <c r="C2277" t="s">
        <v>6269</v>
      </c>
      <c r="D2277" t="s">
        <v>4673</v>
      </c>
      <c r="E2277" t="s">
        <v>3665</v>
      </c>
      <c r="F2277" t="s">
        <v>3735</v>
      </c>
      <c r="G2277">
        <v>17</v>
      </c>
      <c r="H2277">
        <v>0</v>
      </c>
      <c r="I2277" t="s">
        <v>5006</v>
      </c>
      <c r="J2277" t="s">
        <v>6270</v>
      </c>
      <c r="M2277" t="s">
        <v>6271</v>
      </c>
      <c r="N2277">
        <v>165737</v>
      </c>
      <c r="O2277" t="b">
        <v>0</v>
      </c>
      <c r="P2277">
        <v>24892</v>
      </c>
      <c r="Q2277" t="s">
        <v>6310</v>
      </c>
      <c r="R2277" t="s">
        <v>3739</v>
      </c>
      <c r="S2277" t="s">
        <v>3740</v>
      </c>
      <c r="T2277" t="s">
        <v>130</v>
      </c>
      <c r="U2277">
        <v>19277350</v>
      </c>
      <c r="V2277" t="s">
        <v>3759</v>
      </c>
      <c r="X2277">
        <v>0</v>
      </c>
      <c r="Z2277">
        <v>120</v>
      </c>
      <c r="AB2277" t="s">
        <v>130</v>
      </c>
      <c r="AC2277" t="s">
        <v>125</v>
      </c>
      <c r="AD2277" t="s">
        <v>125</v>
      </c>
      <c r="AE2277" t="s">
        <v>125</v>
      </c>
      <c r="AF2277" t="s">
        <v>125</v>
      </c>
      <c r="AG2277" t="s">
        <v>130</v>
      </c>
    </row>
    <row r="2278" spans="1:33" x14ac:dyDescent="0.2">
      <c r="A2278">
        <v>195</v>
      </c>
      <c r="B2278">
        <v>19987</v>
      </c>
      <c r="C2278" t="s">
        <v>6269</v>
      </c>
      <c r="D2278" t="s">
        <v>4673</v>
      </c>
      <c r="E2278" t="s">
        <v>3665</v>
      </c>
      <c r="F2278" t="s">
        <v>3735</v>
      </c>
      <c r="G2278">
        <v>17</v>
      </c>
      <c r="H2278">
        <v>0</v>
      </c>
      <c r="I2278" t="s">
        <v>5006</v>
      </c>
      <c r="J2278" t="s">
        <v>6270</v>
      </c>
      <c r="M2278" t="s">
        <v>6271</v>
      </c>
      <c r="N2278">
        <v>165731</v>
      </c>
      <c r="O2278" t="b">
        <v>0</v>
      </c>
      <c r="P2278">
        <v>24886</v>
      </c>
      <c r="Q2278" t="s">
        <v>6311</v>
      </c>
      <c r="R2278" t="s">
        <v>3739</v>
      </c>
      <c r="S2278" t="s">
        <v>3740</v>
      </c>
      <c r="T2278" t="s">
        <v>130</v>
      </c>
      <c r="U2278">
        <v>19276415</v>
      </c>
      <c r="V2278" t="s">
        <v>3744</v>
      </c>
      <c r="AB2278" t="s">
        <v>130</v>
      </c>
      <c r="AC2278" t="s">
        <v>125</v>
      </c>
      <c r="AD2278" t="s">
        <v>125</v>
      </c>
      <c r="AE2278" t="s">
        <v>125</v>
      </c>
      <c r="AF2278" t="s">
        <v>125</v>
      </c>
      <c r="AG2278" t="s">
        <v>130</v>
      </c>
    </row>
    <row r="2279" spans="1:33" x14ac:dyDescent="0.2">
      <c r="A2279">
        <v>195</v>
      </c>
      <c r="B2279">
        <v>19987</v>
      </c>
      <c r="C2279" t="s">
        <v>6269</v>
      </c>
      <c r="D2279" t="s">
        <v>4673</v>
      </c>
      <c r="E2279" t="s">
        <v>3665</v>
      </c>
      <c r="F2279" t="s">
        <v>3735</v>
      </c>
      <c r="G2279">
        <v>17</v>
      </c>
      <c r="H2279">
        <v>0</v>
      </c>
      <c r="I2279" t="s">
        <v>5006</v>
      </c>
      <c r="J2279" t="s">
        <v>6270</v>
      </c>
      <c r="M2279" t="s">
        <v>6271</v>
      </c>
      <c r="N2279">
        <v>165741</v>
      </c>
      <c r="O2279" t="b">
        <v>0</v>
      </c>
      <c r="P2279">
        <v>24896</v>
      </c>
      <c r="Q2279" t="s">
        <v>6312</v>
      </c>
      <c r="R2279" t="s">
        <v>3739</v>
      </c>
      <c r="S2279" t="s">
        <v>3740</v>
      </c>
      <c r="T2279" t="s">
        <v>130</v>
      </c>
      <c r="U2279">
        <v>19277730</v>
      </c>
      <c r="V2279" t="s">
        <v>6313</v>
      </c>
      <c r="X2279">
        <v>0</v>
      </c>
      <c r="Z2279">
        <v>600</v>
      </c>
      <c r="AB2279" t="s">
        <v>130</v>
      </c>
      <c r="AC2279" t="s">
        <v>125</v>
      </c>
      <c r="AD2279" t="s">
        <v>125</v>
      </c>
      <c r="AE2279" t="s">
        <v>125</v>
      </c>
      <c r="AF2279" t="s">
        <v>125</v>
      </c>
      <c r="AG2279" t="s">
        <v>130</v>
      </c>
    </row>
    <row r="2280" spans="1:33" x14ac:dyDescent="0.2">
      <c r="A2280">
        <v>195</v>
      </c>
      <c r="B2280">
        <v>19987</v>
      </c>
      <c r="C2280" t="s">
        <v>6269</v>
      </c>
      <c r="D2280" t="s">
        <v>4673</v>
      </c>
      <c r="E2280" t="s">
        <v>3665</v>
      </c>
      <c r="F2280" t="s">
        <v>3735</v>
      </c>
      <c r="G2280">
        <v>17</v>
      </c>
      <c r="H2280">
        <v>0</v>
      </c>
      <c r="I2280" t="s">
        <v>5006</v>
      </c>
      <c r="J2280" t="s">
        <v>6270</v>
      </c>
      <c r="M2280" t="s">
        <v>6271</v>
      </c>
      <c r="N2280">
        <v>165740</v>
      </c>
      <c r="O2280" t="b">
        <v>0</v>
      </c>
      <c r="P2280">
        <v>24895</v>
      </c>
      <c r="Q2280" t="s">
        <v>6314</v>
      </c>
      <c r="R2280" t="s">
        <v>3739</v>
      </c>
      <c r="S2280" t="s">
        <v>3740</v>
      </c>
      <c r="T2280" t="s">
        <v>130</v>
      </c>
      <c r="U2280">
        <v>19277694</v>
      </c>
      <c r="V2280" t="s">
        <v>3744</v>
      </c>
      <c r="AB2280" t="s">
        <v>130</v>
      </c>
      <c r="AC2280" t="s">
        <v>125</v>
      </c>
      <c r="AD2280" t="s">
        <v>125</v>
      </c>
      <c r="AE2280" t="s">
        <v>125</v>
      </c>
      <c r="AF2280" t="s">
        <v>125</v>
      </c>
      <c r="AG2280" t="s">
        <v>130</v>
      </c>
    </row>
    <row r="2281" spans="1:33" x14ac:dyDescent="0.2">
      <c r="A2281">
        <v>195</v>
      </c>
      <c r="B2281">
        <v>19987</v>
      </c>
      <c r="C2281" t="s">
        <v>6269</v>
      </c>
      <c r="D2281" t="s">
        <v>4673</v>
      </c>
      <c r="E2281" t="s">
        <v>3665</v>
      </c>
      <c r="F2281" t="s">
        <v>3735</v>
      </c>
      <c r="G2281">
        <v>17</v>
      </c>
      <c r="H2281">
        <v>0</v>
      </c>
      <c r="I2281" t="s">
        <v>5006</v>
      </c>
      <c r="J2281" t="s">
        <v>6270</v>
      </c>
      <c r="M2281" t="s">
        <v>6271</v>
      </c>
      <c r="N2281">
        <v>165739</v>
      </c>
      <c r="O2281" t="b">
        <v>0</v>
      </c>
      <c r="P2281">
        <v>24894</v>
      </c>
      <c r="Q2281" t="s">
        <v>6315</v>
      </c>
      <c r="R2281" t="s">
        <v>3739</v>
      </c>
      <c r="S2281" t="s">
        <v>3740</v>
      </c>
      <c r="T2281" t="s">
        <v>130</v>
      </c>
      <c r="U2281">
        <v>19277544</v>
      </c>
      <c r="V2281" t="s">
        <v>3744</v>
      </c>
      <c r="AB2281" t="s">
        <v>130</v>
      </c>
      <c r="AC2281" t="s">
        <v>125</v>
      </c>
      <c r="AD2281" t="s">
        <v>125</v>
      </c>
      <c r="AE2281" t="s">
        <v>125</v>
      </c>
      <c r="AF2281" t="s">
        <v>125</v>
      </c>
      <c r="AG2281" t="s">
        <v>130</v>
      </c>
    </row>
    <row r="2282" spans="1:33" x14ac:dyDescent="0.2">
      <c r="A2282">
        <v>195</v>
      </c>
      <c r="B2282">
        <v>19987</v>
      </c>
      <c r="C2282" t="s">
        <v>6269</v>
      </c>
      <c r="D2282" t="s">
        <v>4673</v>
      </c>
      <c r="E2282" t="s">
        <v>3665</v>
      </c>
      <c r="F2282" t="s">
        <v>3735</v>
      </c>
      <c r="G2282">
        <v>17</v>
      </c>
      <c r="H2282">
        <v>0</v>
      </c>
      <c r="I2282" t="s">
        <v>5006</v>
      </c>
      <c r="J2282" t="s">
        <v>6270</v>
      </c>
      <c r="M2282" t="s">
        <v>6271</v>
      </c>
      <c r="N2282">
        <v>165750</v>
      </c>
      <c r="O2282" t="b">
        <v>0</v>
      </c>
      <c r="P2282">
        <v>24904</v>
      </c>
      <c r="Q2282" t="s">
        <v>6316</v>
      </c>
      <c r="R2282" t="s">
        <v>3739</v>
      </c>
      <c r="S2282" t="s">
        <v>3740</v>
      </c>
      <c r="T2282" t="s">
        <v>130</v>
      </c>
      <c r="U2282">
        <v>19278438</v>
      </c>
      <c r="V2282" t="s">
        <v>3742</v>
      </c>
      <c r="X2282">
        <v>0</v>
      </c>
      <c r="Z2282">
        <v>600</v>
      </c>
      <c r="AB2282" t="s">
        <v>130</v>
      </c>
      <c r="AC2282" t="s">
        <v>125</v>
      </c>
      <c r="AD2282" t="s">
        <v>125</v>
      </c>
      <c r="AE2282" t="s">
        <v>125</v>
      </c>
      <c r="AF2282" t="s">
        <v>125</v>
      </c>
      <c r="AG2282" t="s">
        <v>130</v>
      </c>
    </row>
    <row r="2283" spans="1:33" x14ac:dyDescent="0.2">
      <c r="A2283">
        <v>195</v>
      </c>
      <c r="B2283">
        <v>19987</v>
      </c>
      <c r="C2283" t="s">
        <v>6269</v>
      </c>
      <c r="D2283" t="s">
        <v>4673</v>
      </c>
      <c r="E2283" t="s">
        <v>3665</v>
      </c>
      <c r="F2283" t="s">
        <v>3735</v>
      </c>
      <c r="G2283">
        <v>17</v>
      </c>
      <c r="H2283">
        <v>0</v>
      </c>
      <c r="I2283" t="s">
        <v>5006</v>
      </c>
      <c r="J2283" t="s">
        <v>6270</v>
      </c>
      <c r="M2283" t="s">
        <v>6271</v>
      </c>
      <c r="N2283">
        <v>165746</v>
      </c>
      <c r="O2283" t="b">
        <v>0</v>
      </c>
      <c r="P2283">
        <v>24900</v>
      </c>
      <c r="Q2283" t="s">
        <v>6317</v>
      </c>
      <c r="R2283" t="s">
        <v>3739</v>
      </c>
      <c r="S2283" t="s">
        <v>3740</v>
      </c>
      <c r="T2283" t="s">
        <v>130</v>
      </c>
      <c r="U2283">
        <v>19278354</v>
      </c>
      <c r="V2283" t="s">
        <v>3744</v>
      </c>
      <c r="AB2283" t="s">
        <v>130</v>
      </c>
      <c r="AC2283" t="s">
        <v>125</v>
      </c>
      <c r="AD2283" t="s">
        <v>125</v>
      </c>
      <c r="AE2283" t="s">
        <v>125</v>
      </c>
      <c r="AF2283" t="s">
        <v>125</v>
      </c>
      <c r="AG2283" t="s">
        <v>130</v>
      </c>
    </row>
    <row r="2284" spans="1:33" x14ac:dyDescent="0.2">
      <c r="A2284">
        <v>195</v>
      </c>
      <c r="B2284">
        <v>19987</v>
      </c>
      <c r="C2284" t="s">
        <v>6269</v>
      </c>
      <c r="D2284" t="s">
        <v>4673</v>
      </c>
      <c r="E2284" t="s">
        <v>3665</v>
      </c>
      <c r="F2284" t="s">
        <v>3735</v>
      </c>
      <c r="G2284">
        <v>17</v>
      </c>
      <c r="H2284">
        <v>0</v>
      </c>
      <c r="I2284" t="s">
        <v>5006</v>
      </c>
      <c r="J2284" t="s">
        <v>6270</v>
      </c>
      <c r="M2284" t="s">
        <v>6271</v>
      </c>
      <c r="N2284">
        <v>165742</v>
      </c>
      <c r="O2284" t="b">
        <v>0</v>
      </c>
      <c r="P2284">
        <v>24897</v>
      </c>
      <c r="Q2284" t="s">
        <v>6318</v>
      </c>
      <c r="R2284" t="s">
        <v>3739</v>
      </c>
      <c r="S2284" t="s">
        <v>3740</v>
      </c>
      <c r="T2284" t="s">
        <v>130</v>
      </c>
      <c r="U2284">
        <v>19277833</v>
      </c>
      <c r="V2284" t="s">
        <v>3744</v>
      </c>
      <c r="AB2284" t="s">
        <v>130</v>
      </c>
      <c r="AC2284" t="s">
        <v>125</v>
      </c>
      <c r="AD2284" t="s">
        <v>125</v>
      </c>
      <c r="AE2284" t="s">
        <v>125</v>
      </c>
      <c r="AF2284" t="s">
        <v>125</v>
      </c>
      <c r="AG2284" t="s">
        <v>130</v>
      </c>
    </row>
    <row r="2285" spans="1:33" x14ac:dyDescent="0.2">
      <c r="A2285">
        <v>195</v>
      </c>
      <c r="B2285">
        <v>19987</v>
      </c>
      <c r="C2285" t="s">
        <v>6269</v>
      </c>
      <c r="D2285" t="s">
        <v>4673</v>
      </c>
      <c r="E2285" t="s">
        <v>3665</v>
      </c>
      <c r="F2285" t="s">
        <v>3735</v>
      </c>
      <c r="G2285">
        <v>17</v>
      </c>
      <c r="H2285">
        <v>0</v>
      </c>
      <c r="I2285" t="s">
        <v>5006</v>
      </c>
      <c r="J2285" t="s">
        <v>6270</v>
      </c>
      <c r="M2285" t="s">
        <v>6271</v>
      </c>
      <c r="N2285">
        <v>165821</v>
      </c>
      <c r="O2285" t="b">
        <v>0</v>
      </c>
      <c r="P2285">
        <v>24916</v>
      </c>
      <c r="Q2285" t="s">
        <v>6319</v>
      </c>
      <c r="R2285" t="s">
        <v>3739</v>
      </c>
      <c r="S2285" t="s">
        <v>3740</v>
      </c>
      <c r="T2285" t="s">
        <v>130</v>
      </c>
      <c r="U2285">
        <v>19278964</v>
      </c>
      <c r="V2285" t="s">
        <v>6320</v>
      </c>
      <c r="X2285">
        <v>20</v>
      </c>
      <c r="Z2285">
        <v>50</v>
      </c>
      <c r="AB2285" t="s">
        <v>130</v>
      </c>
      <c r="AC2285" t="s">
        <v>125</v>
      </c>
      <c r="AD2285" t="s">
        <v>125</v>
      </c>
      <c r="AE2285" t="s">
        <v>125</v>
      </c>
      <c r="AF2285" t="s">
        <v>125</v>
      </c>
      <c r="AG2285" t="s">
        <v>130</v>
      </c>
    </row>
    <row r="2286" spans="1:33" x14ac:dyDescent="0.2">
      <c r="A2286">
        <v>195</v>
      </c>
      <c r="B2286">
        <v>19987</v>
      </c>
      <c r="C2286" t="s">
        <v>6269</v>
      </c>
      <c r="D2286" t="s">
        <v>4673</v>
      </c>
      <c r="E2286" t="s">
        <v>3665</v>
      </c>
      <c r="F2286" t="s">
        <v>3735</v>
      </c>
      <c r="G2286">
        <v>17</v>
      </c>
      <c r="H2286">
        <v>0</v>
      </c>
      <c r="I2286" t="s">
        <v>5006</v>
      </c>
      <c r="J2286" t="s">
        <v>6270</v>
      </c>
      <c r="M2286" t="s">
        <v>6271</v>
      </c>
      <c r="N2286">
        <v>165817</v>
      </c>
      <c r="O2286" t="b">
        <v>0</v>
      </c>
      <c r="P2286">
        <v>24912</v>
      </c>
      <c r="Q2286" t="s">
        <v>6321</v>
      </c>
      <c r="R2286" t="s">
        <v>3739</v>
      </c>
      <c r="S2286" t="s">
        <v>3740</v>
      </c>
      <c r="T2286" t="s">
        <v>130</v>
      </c>
      <c r="U2286">
        <v>19278871</v>
      </c>
      <c r="V2286" t="s">
        <v>4811</v>
      </c>
      <c r="X2286">
        <v>0</v>
      </c>
      <c r="Z2286">
        <v>850</v>
      </c>
      <c r="AB2286" t="s">
        <v>130</v>
      </c>
      <c r="AC2286" t="s">
        <v>125</v>
      </c>
      <c r="AD2286" t="s">
        <v>125</v>
      </c>
      <c r="AE2286" t="s">
        <v>125</v>
      </c>
      <c r="AF2286" t="s">
        <v>125</v>
      </c>
      <c r="AG2286" t="s">
        <v>130</v>
      </c>
    </row>
    <row r="2287" spans="1:33" x14ac:dyDescent="0.2">
      <c r="A2287">
        <v>195</v>
      </c>
      <c r="B2287">
        <v>19987</v>
      </c>
      <c r="C2287" t="s">
        <v>6269</v>
      </c>
      <c r="D2287" t="s">
        <v>4673</v>
      </c>
      <c r="E2287" t="s">
        <v>3665</v>
      </c>
      <c r="F2287" t="s">
        <v>3735</v>
      </c>
      <c r="G2287">
        <v>17</v>
      </c>
      <c r="H2287">
        <v>0</v>
      </c>
      <c r="I2287" t="s">
        <v>5006</v>
      </c>
      <c r="J2287" t="s">
        <v>6270</v>
      </c>
      <c r="M2287" t="s">
        <v>6271</v>
      </c>
      <c r="N2287">
        <v>165818</v>
      </c>
      <c r="O2287" t="b">
        <v>0</v>
      </c>
      <c r="P2287">
        <v>24914</v>
      </c>
      <c r="Q2287" t="s">
        <v>6322</v>
      </c>
      <c r="R2287" t="s">
        <v>3739</v>
      </c>
      <c r="S2287" t="s">
        <v>3740</v>
      </c>
      <c r="T2287" t="s">
        <v>130</v>
      </c>
      <c r="U2287">
        <v>19278906</v>
      </c>
      <c r="V2287" t="s">
        <v>3744</v>
      </c>
      <c r="AB2287" t="s">
        <v>130</v>
      </c>
      <c r="AC2287" t="s">
        <v>125</v>
      </c>
      <c r="AD2287" t="s">
        <v>125</v>
      </c>
      <c r="AE2287" t="s">
        <v>125</v>
      </c>
      <c r="AF2287" t="s">
        <v>125</v>
      </c>
      <c r="AG2287" t="s">
        <v>130</v>
      </c>
    </row>
    <row r="2288" spans="1:33" x14ac:dyDescent="0.2">
      <c r="A2288">
        <v>195</v>
      </c>
      <c r="B2288">
        <v>19987</v>
      </c>
      <c r="C2288" t="s">
        <v>6269</v>
      </c>
      <c r="D2288" t="s">
        <v>4673</v>
      </c>
      <c r="E2288" t="s">
        <v>3665</v>
      </c>
      <c r="F2288" t="s">
        <v>3735</v>
      </c>
      <c r="G2288">
        <v>17</v>
      </c>
      <c r="H2288">
        <v>0</v>
      </c>
      <c r="I2288" t="s">
        <v>5006</v>
      </c>
      <c r="J2288" t="s">
        <v>6270</v>
      </c>
      <c r="M2288" t="s">
        <v>6271</v>
      </c>
      <c r="N2288">
        <v>165816</v>
      </c>
      <c r="O2288" t="b">
        <v>0</v>
      </c>
      <c r="P2288">
        <v>24910</v>
      </c>
      <c r="Q2288" t="s">
        <v>6323</v>
      </c>
      <c r="R2288" t="s">
        <v>3739</v>
      </c>
      <c r="S2288" t="s">
        <v>3740</v>
      </c>
      <c r="T2288" t="s">
        <v>130</v>
      </c>
      <c r="U2288">
        <v>19278864</v>
      </c>
      <c r="V2288" t="s">
        <v>3744</v>
      </c>
      <c r="AB2288" t="s">
        <v>130</v>
      </c>
      <c r="AC2288" t="s">
        <v>125</v>
      </c>
      <c r="AD2288" t="s">
        <v>125</v>
      </c>
      <c r="AE2288" t="s">
        <v>125</v>
      </c>
      <c r="AF2288" t="s">
        <v>125</v>
      </c>
      <c r="AG2288" t="s">
        <v>130</v>
      </c>
    </row>
    <row r="2289" spans="1:33" x14ac:dyDescent="0.2">
      <c r="A2289">
        <v>195</v>
      </c>
      <c r="B2289">
        <v>19987</v>
      </c>
      <c r="C2289" t="s">
        <v>6269</v>
      </c>
      <c r="D2289" t="s">
        <v>4673</v>
      </c>
      <c r="E2289" t="s">
        <v>3665</v>
      </c>
      <c r="F2289" t="s">
        <v>3735</v>
      </c>
      <c r="G2289">
        <v>17</v>
      </c>
      <c r="H2289">
        <v>0</v>
      </c>
      <c r="I2289" t="s">
        <v>5006</v>
      </c>
      <c r="J2289" t="s">
        <v>6270</v>
      </c>
      <c r="M2289" t="s">
        <v>6271</v>
      </c>
      <c r="N2289">
        <v>165783</v>
      </c>
      <c r="O2289" t="b">
        <v>0</v>
      </c>
      <c r="P2289">
        <v>24908</v>
      </c>
      <c r="Q2289" t="s">
        <v>6324</v>
      </c>
      <c r="R2289" t="s">
        <v>3739</v>
      </c>
      <c r="S2289" t="s">
        <v>3740</v>
      </c>
      <c r="T2289" t="s">
        <v>130</v>
      </c>
      <c r="U2289">
        <v>19278529</v>
      </c>
      <c r="V2289" t="s">
        <v>3744</v>
      </c>
      <c r="AB2289" t="s">
        <v>130</v>
      </c>
      <c r="AC2289" t="s">
        <v>125</v>
      </c>
      <c r="AD2289" t="s">
        <v>125</v>
      </c>
      <c r="AE2289" t="s">
        <v>125</v>
      </c>
      <c r="AF2289" t="s">
        <v>125</v>
      </c>
      <c r="AG2289" t="s">
        <v>130</v>
      </c>
    </row>
    <row r="2290" spans="1:33" x14ac:dyDescent="0.2">
      <c r="A2290">
        <v>195</v>
      </c>
      <c r="B2290">
        <v>19987</v>
      </c>
      <c r="C2290" t="s">
        <v>6269</v>
      </c>
      <c r="D2290" t="s">
        <v>4673</v>
      </c>
      <c r="E2290" t="s">
        <v>3665</v>
      </c>
      <c r="F2290" t="s">
        <v>3735</v>
      </c>
      <c r="G2290">
        <v>17</v>
      </c>
      <c r="H2290">
        <v>0</v>
      </c>
      <c r="I2290" t="s">
        <v>5006</v>
      </c>
      <c r="J2290" t="s">
        <v>6270</v>
      </c>
      <c r="M2290" t="s">
        <v>6271</v>
      </c>
      <c r="N2290">
        <v>165823</v>
      </c>
      <c r="O2290" t="b">
        <v>0</v>
      </c>
      <c r="P2290">
        <v>24918</v>
      </c>
      <c r="Q2290" t="s">
        <v>6325</v>
      </c>
      <c r="R2290" t="s">
        <v>3739</v>
      </c>
      <c r="S2290" t="s">
        <v>3740</v>
      </c>
      <c r="T2290" t="s">
        <v>130</v>
      </c>
      <c r="U2290">
        <v>19279164</v>
      </c>
      <c r="V2290" t="s">
        <v>6326</v>
      </c>
      <c r="X2290">
        <v>0</v>
      </c>
      <c r="Z2290">
        <v>600</v>
      </c>
      <c r="AB2290" t="s">
        <v>130</v>
      </c>
      <c r="AC2290" t="s">
        <v>125</v>
      </c>
      <c r="AD2290" t="s">
        <v>125</v>
      </c>
      <c r="AE2290" t="s">
        <v>125</v>
      </c>
      <c r="AF2290" t="s">
        <v>125</v>
      </c>
      <c r="AG2290" t="s">
        <v>130</v>
      </c>
    </row>
    <row r="2291" spans="1:33" x14ac:dyDescent="0.2">
      <c r="A2291">
        <v>195</v>
      </c>
      <c r="B2291">
        <v>19987</v>
      </c>
      <c r="C2291" t="s">
        <v>6269</v>
      </c>
      <c r="D2291" t="s">
        <v>4673</v>
      </c>
      <c r="E2291" t="s">
        <v>3665</v>
      </c>
      <c r="F2291" t="s">
        <v>3735</v>
      </c>
      <c r="G2291">
        <v>17</v>
      </c>
      <c r="H2291">
        <v>0</v>
      </c>
      <c r="I2291" t="s">
        <v>5006</v>
      </c>
      <c r="J2291" t="s">
        <v>6270</v>
      </c>
      <c r="M2291" t="s">
        <v>6271</v>
      </c>
      <c r="N2291">
        <v>165824</v>
      </c>
      <c r="O2291" t="b">
        <v>0</v>
      </c>
      <c r="P2291">
        <v>24919</v>
      </c>
      <c r="Q2291" t="s">
        <v>6327</v>
      </c>
      <c r="R2291" t="s">
        <v>3827</v>
      </c>
      <c r="S2291" t="s">
        <v>3828</v>
      </c>
      <c r="T2291" t="s">
        <v>125</v>
      </c>
      <c r="U2291">
        <v>19279297</v>
      </c>
      <c r="V2291" t="s">
        <v>5647</v>
      </c>
      <c r="X2291">
        <v>1</v>
      </c>
      <c r="Z2291">
        <v>2</v>
      </c>
      <c r="AB2291" t="s">
        <v>130</v>
      </c>
      <c r="AC2291" t="s">
        <v>125</v>
      </c>
      <c r="AD2291" t="s">
        <v>125</v>
      </c>
      <c r="AE2291" t="s">
        <v>125</v>
      </c>
      <c r="AF2291" t="s">
        <v>125</v>
      </c>
      <c r="AG2291" t="s">
        <v>130</v>
      </c>
    </row>
    <row r="2292" spans="1:33" x14ac:dyDescent="0.2">
      <c r="A2292">
        <v>195</v>
      </c>
      <c r="B2292">
        <v>19987</v>
      </c>
      <c r="C2292" t="s">
        <v>6269</v>
      </c>
      <c r="D2292" t="s">
        <v>4673</v>
      </c>
      <c r="E2292" t="s">
        <v>3665</v>
      </c>
      <c r="F2292" t="s">
        <v>3735</v>
      </c>
      <c r="G2292">
        <v>17</v>
      </c>
      <c r="H2292">
        <v>0</v>
      </c>
      <c r="I2292" t="s">
        <v>5006</v>
      </c>
      <c r="J2292" t="s">
        <v>6270</v>
      </c>
      <c r="M2292" t="s">
        <v>6271</v>
      </c>
      <c r="N2292">
        <v>165822</v>
      </c>
      <c r="O2292" t="b">
        <v>0</v>
      </c>
      <c r="P2292">
        <v>24917</v>
      </c>
      <c r="Q2292" t="s">
        <v>6328</v>
      </c>
      <c r="R2292" t="s">
        <v>3739</v>
      </c>
      <c r="S2292" t="s">
        <v>3740</v>
      </c>
      <c r="T2292" t="s">
        <v>130</v>
      </c>
      <c r="U2292">
        <v>19279090</v>
      </c>
      <c r="V2292" t="s">
        <v>3759</v>
      </c>
      <c r="X2292">
        <v>0</v>
      </c>
      <c r="Z2292">
        <v>120</v>
      </c>
      <c r="AB2292" t="s">
        <v>130</v>
      </c>
      <c r="AC2292" t="s">
        <v>125</v>
      </c>
      <c r="AD2292" t="s">
        <v>125</v>
      </c>
      <c r="AE2292" t="s">
        <v>125</v>
      </c>
      <c r="AF2292" t="s">
        <v>125</v>
      </c>
      <c r="AG2292" t="s">
        <v>130</v>
      </c>
    </row>
    <row r="2293" spans="1:33" x14ac:dyDescent="0.2">
      <c r="A2293">
        <v>195</v>
      </c>
      <c r="B2293">
        <v>19987</v>
      </c>
      <c r="C2293" t="s">
        <v>6269</v>
      </c>
      <c r="D2293" t="s">
        <v>4673</v>
      </c>
      <c r="E2293" t="s">
        <v>3665</v>
      </c>
      <c r="F2293" t="s">
        <v>3735</v>
      </c>
      <c r="G2293">
        <v>17</v>
      </c>
      <c r="H2293">
        <v>0</v>
      </c>
      <c r="I2293" t="s">
        <v>5006</v>
      </c>
      <c r="J2293" t="s">
        <v>6270</v>
      </c>
      <c r="M2293" t="s">
        <v>6271</v>
      </c>
      <c r="N2293">
        <v>165891</v>
      </c>
      <c r="O2293" t="b">
        <v>0</v>
      </c>
      <c r="P2293">
        <v>24926</v>
      </c>
      <c r="Q2293" t="s">
        <v>6329</v>
      </c>
      <c r="R2293" t="s">
        <v>3739</v>
      </c>
      <c r="S2293" t="s">
        <v>3740</v>
      </c>
      <c r="T2293" t="s">
        <v>130</v>
      </c>
      <c r="U2293">
        <v>19280977</v>
      </c>
      <c r="V2293" t="s">
        <v>3759</v>
      </c>
      <c r="X2293">
        <v>0</v>
      </c>
      <c r="Z2293">
        <v>120</v>
      </c>
      <c r="AB2293" t="s">
        <v>130</v>
      </c>
      <c r="AC2293" t="s">
        <v>125</v>
      </c>
      <c r="AD2293" t="s">
        <v>125</v>
      </c>
      <c r="AE2293" t="s">
        <v>125</v>
      </c>
      <c r="AF2293" t="s">
        <v>125</v>
      </c>
      <c r="AG2293" t="s">
        <v>130</v>
      </c>
    </row>
    <row r="2294" spans="1:33" x14ac:dyDescent="0.2">
      <c r="A2294">
        <v>195</v>
      </c>
      <c r="B2294">
        <v>19987</v>
      </c>
      <c r="C2294" t="s">
        <v>6269</v>
      </c>
      <c r="D2294" t="s">
        <v>4673</v>
      </c>
      <c r="E2294" t="s">
        <v>3665</v>
      </c>
      <c r="F2294" t="s">
        <v>3735</v>
      </c>
      <c r="G2294">
        <v>17</v>
      </c>
      <c r="H2294">
        <v>0</v>
      </c>
      <c r="I2294" t="s">
        <v>5006</v>
      </c>
      <c r="J2294" t="s">
        <v>6270</v>
      </c>
      <c r="M2294" t="s">
        <v>6271</v>
      </c>
      <c r="N2294">
        <v>165859</v>
      </c>
      <c r="O2294" t="b">
        <v>0</v>
      </c>
      <c r="P2294">
        <v>24924</v>
      </c>
      <c r="Q2294" t="s">
        <v>6330</v>
      </c>
      <c r="R2294" t="s">
        <v>3739</v>
      </c>
      <c r="S2294" t="s">
        <v>3740</v>
      </c>
      <c r="T2294" t="s">
        <v>130</v>
      </c>
      <c r="U2294">
        <v>19280754</v>
      </c>
      <c r="V2294" t="s">
        <v>6088</v>
      </c>
      <c r="X2294">
        <v>3</v>
      </c>
      <c r="Z2294">
        <v>15</v>
      </c>
      <c r="AB2294" t="s">
        <v>130</v>
      </c>
      <c r="AC2294" t="s">
        <v>125</v>
      </c>
      <c r="AD2294" t="s">
        <v>125</v>
      </c>
      <c r="AE2294" t="s">
        <v>125</v>
      </c>
      <c r="AF2294" t="s">
        <v>125</v>
      </c>
      <c r="AG2294" t="s">
        <v>130</v>
      </c>
    </row>
    <row r="2295" spans="1:33" x14ac:dyDescent="0.2">
      <c r="A2295">
        <v>195</v>
      </c>
      <c r="B2295">
        <v>19987</v>
      </c>
      <c r="C2295" t="s">
        <v>6269</v>
      </c>
      <c r="D2295" t="s">
        <v>4673</v>
      </c>
      <c r="E2295" t="s">
        <v>3665</v>
      </c>
      <c r="F2295" t="s">
        <v>3735</v>
      </c>
      <c r="G2295">
        <v>17</v>
      </c>
      <c r="H2295">
        <v>0</v>
      </c>
      <c r="I2295" t="s">
        <v>5006</v>
      </c>
      <c r="J2295" t="s">
        <v>6270</v>
      </c>
      <c r="M2295" t="s">
        <v>6271</v>
      </c>
      <c r="N2295">
        <v>165857</v>
      </c>
      <c r="O2295" t="b">
        <v>0</v>
      </c>
      <c r="P2295">
        <v>24922</v>
      </c>
      <c r="Q2295" t="s">
        <v>6331</v>
      </c>
      <c r="R2295" t="s">
        <v>3739</v>
      </c>
      <c r="S2295" t="s">
        <v>3740</v>
      </c>
      <c r="T2295" t="s">
        <v>130</v>
      </c>
      <c r="U2295">
        <v>19280673</v>
      </c>
      <c r="V2295" t="s">
        <v>5039</v>
      </c>
      <c r="X2295">
        <v>0</v>
      </c>
      <c r="Z2295">
        <v>750</v>
      </c>
      <c r="AB2295" t="s">
        <v>130</v>
      </c>
      <c r="AC2295" t="s">
        <v>125</v>
      </c>
      <c r="AD2295" t="s">
        <v>125</v>
      </c>
      <c r="AE2295" t="s">
        <v>125</v>
      </c>
      <c r="AF2295" t="s">
        <v>125</v>
      </c>
      <c r="AG2295" t="s">
        <v>130</v>
      </c>
    </row>
    <row r="2296" spans="1:33" x14ac:dyDescent="0.2">
      <c r="A2296">
        <v>195</v>
      </c>
      <c r="B2296">
        <v>19987</v>
      </c>
      <c r="C2296" t="s">
        <v>6269</v>
      </c>
      <c r="D2296" t="s">
        <v>4673</v>
      </c>
      <c r="E2296" t="s">
        <v>3665</v>
      </c>
      <c r="F2296" t="s">
        <v>3735</v>
      </c>
      <c r="G2296">
        <v>17</v>
      </c>
      <c r="H2296">
        <v>0</v>
      </c>
      <c r="I2296" t="s">
        <v>5006</v>
      </c>
      <c r="J2296" t="s">
        <v>6270</v>
      </c>
      <c r="M2296" t="s">
        <v>6271</v>
      </c>
      <c r="N2296">
        <v>165858</v>
      </c>
      <c r="O2296" t="b">
        <v>0</v>
      </c>
      <c r="P2296">
        <v>24923</v>
      </c>
      <c r="Q2296" t="s">
        <v>6332</v>
      </c>
      <c r="R2296" t="s">
        <v>3739</v>
      </c>
      <c r="S2296" t="s">
        <v>3740</v>
      </c>
      <c r="T2296" t="s">
        <v>130</v>
      </c>
      <c r="U2296">
        <v>19280700</v>
      </c>
      <c r="V2296" t="s">
        <v>3744</v>
      </c>
      <c r="AB2296" t="s">
        <v>130</v>
      </c>
      <c r="AC2296" t="s">
        <v>125</v>
      </c>
      <c r="AD2296" t="s">
        <v>125</v>
      </c>
      <c r="AE2296" t="s">
        <v>125</v>
      </c>
      <c r="AF2296" t="s">
        <v>125</v>
      </c>
      <c r="AG2296" t="s">
        <v>130</v>
      </c>
    </row>
    <row r="2297" spans="1:33" x14ac:dyDescent="0.2">
      <c r="A2297">
        <v>195</v>
      </c>
      <c r="B2297">
        <v>19987</v>
      </c>
      <c r="C2297" t="s">
        <v>6269</v>
      </c>
      <c r="D2297" t="s">
        <v>4673</v>
      </c>
      <c r="E2297" t="s">
        <v>3665</v>
      </c>
      <c r="F2297" t="s">
        <v>3735</v>
      </c>
      <c r="G2297">
        <v>17</v>
      </c>
      <c r="H2297">
        <v>0</v>
      </c>
      <c r="I2297" t="s">
        <v>5006</v>
      </c>
      <c r="J2297" t="s">
        <v>6270</v>
      </c>
      <c r="M2297" t="s">
        <v>6271</v>
      </c>
      <c r="N2297">
        <v>165856</v>
      </c>
      <c r="O2297" t="b">
        <v>0</v>
      </c>
      <c r="P2297">
        <v>24921</v>
      </c>
      <c r="Q2297" t="s">
        <v>6333</v>
      </c>
      <c r="R2297" t="s">
        <v>3739</v>
      </c>
      <c r="S2297" t="s">
        <v>3740</v>
      </c>
      <c r="T2297" t="s">
        <v>130</v>
      </c>
      <c r="U2297">
        <v>19280611</v>
      </c>
      <c r="V2297" t="s">
        <v>3744</v>
      </c>
      <c r="AB2297" t="s">
        <v>130</v>
      </c>
      <c r="AC2297" t="s">
        <v>125</v>
      </c>
      <c r="AD2297" t="s">
        <v>125</v>
      </c>
      <c r="AE2297" t="s">
        <v>125</v>
      </c>
      <c r="AF2297" t="s">
        <v>125</v>
      </c>
      <c r="AG2297" t="s">
        <v>130</v>
      </c>
    </row>
    <row r="2298" spans="1:33" x14ac:dyDescent="0.2">
      <c r="A2298">
        <v>195</v>
      </c>
      <c r="B2298">
        <v>19987</v>
      </c>
      <c r="C2298" t="s">
        <v>6269</v>
      </c>
      <c r="D2298" t="s">
        <v>4673</v>
      </c>
      <c r="E2298" t="s">
        <v>3665</v>
      </c>
      <c r="F2298" t="s">
        <v>3735</v>
      </c>
      <c r="G2298">
        <v>17</v>
      </c>
      <c r="H2298">
        <v>0</v>
      </c>
      <c r="I2298" t="s">
        <v>5006</v>
      </c>
      <c r="J2298" t="s">
        <v>6270</v>
      </c>
      <c r="M2298" t="s">
        <v>6271</v>
      </c>
      <c r="N2298">
        <v>165855</v>
      </c>
      <c r="O2298" t="b">
        <v>0</v>
      </c>
      <c r="P2298">
        <v>24920</v>
      </c>
      <c r="Q2298" t="s">
        <v>6334</v>
      </c>
      <c r="R2298" t="s">
        <v>3739</v>
      </c>
      <c r="S2298" t="s">
        <v>3740</v>
      </c>
      <c r="T2298" t="s">
        <v>130</v>
      </c>
      <c r="U2298">
        <v>19280610</v>
      </c>
      <c r="V2298" t="s">
        <v>3744</v>
      </c>
      <c r="AB2298" t="s">
        <v>130</v>
      </c>
      <c r="AC2298" t="s">
        <v>125</v>
      </c>
      <c r="AD2298" t="s">
        <v>125</v>
      </c>
      <c r="AE2298" t="s">
        <v>125</v>
      </c>
      <c r="AF2298" t="s">
        <v>125</v>
      </c>
      <c r="AG2298" t="s">
        <v>130</v>
      </c>
    </row>
    <row r="2299" spans="1:33" x14ac:dyDescent="0.2">
      <c r="A2299">
        <v>195</v>
      </c>
      <c r="B2299">
        <v>19987</v>
      </c>
      <c r="C2299" t="s">
        <v>6269</v>
      </c>
      <c r="D2299" t="s">
        <v>4673</v>
      </c>
      <c r="E2299" t="s">
        <v>3665</v>
      </c>
      <c r="F2299" t="s">
        <v>3735</v>
      </c>
      <c r="G2299">
        <v>17</v>
      </c>
      <c r="H2299">
        <v>0</v>
      </c>
      <c r="I2299" t="s">
        <v>5006</v>
      </c>
      <c r="J2299" t="s">
        <v>6270</v>
      </c>
      <c r="M2299" t="s">
        <v>6271</v>
      </c>
      <c r="N2299">
        <v>165860</v>
      </c>
      <c r="O2299" t="b">
        <v>0</v>
      </c>
      <c r="P2299">
        <v>24925</v>
      </c>
      <c r="Q2299" t="s">
        <v>6335</v>
      </c>
      <c r="R2299" t="s">
        <v>3739</v>
      </c>
      <c r="S2299" t="s">
        <v>3740</v>
      </c>
      <c r="T2299" t="s">
        <v>130</v>
      </c>
      <c r="U2299">
        <v>19280927</v>
      </c>
      <c r="V2299" t="s">
        <v>6336</v>
      </c>
      <c r="X2299">
        <v>0</v>
      </c>
      <c r="Z2299">
        <v>240</v>
      </c>
      <c r="AB2299" t="s">
        <v>130</v>
      </c>
      <c r="AC2299" t="s">
        <v>125</v>
      </c>
      <c r="AD2299" t="s">
        <v>125</v>
      </c>
      <c r="AE2299" t="s">
        <v>125</v>
      </c>
      <c r="AF2299" t="s">
        <v>125</v>
      </c>
      <c r="AG2299" t="s">
        <v>130</v>
      </c>
    </row>
    <row r="2300" spans="1:33" x14ac:dyDescent="0.2">
      <c r="A2300">
        <v>195</v>
      </c>
      <c r="B2300">
        <v>19987</v>
      </c>
      <c r="C2300" t="s">
        <v>6269</v>
      </c>
      <c r="D2300" t="s">
        <v>4673</v>
      </c>
      <c r="E2300" t="s">
        <v>3665</v>
      </c>
      <c r="F2300" t="s">
        <v>3735</v>
      </c>
      <c r="G2300">
        <v>17</v>
      </c>
      <c r="H2300">
        <v>0</v>
      </c>
      <c r="I2300" t="s">
        <v>5006</v>
      </c>
      <c r="J2300" t="s">
        <v>6270</v>
      </c>
      <c r="M2300" t="s">
        <v>6271</v>
      </c>
      <c r="N2300">
        <v>165892</v>
      </c>
      <c r="O2300" t="b">
        <v>0</v>
      </c>
      <c r="P2300">
        <v>24927</v>
      </c>
      <c r="Q2300" t="s">
        <v>6337</v>
      </c>
      <c r="R2300" t="s">
        <v>3827</v>
      </c>
      <c r="S2300" t="s">
        <v>3828</v>
      </c>
      <c r="T2300" t="s">
        <v>125</v>
      </c>
      <c r="U2300">
        <v>19281038</v>
      </c>
      <c r="V2300" t="s">
        <v>5647</v>
      </c>
      <c r="X2300">
        <v>1</v>
      </c>
      <c r="Z2300">
        <v>2</v>
      </c>
      <c r="AB2300" t="s">
        <v>130</v>
      </c>
      <c r="AC2300" t="s">
        <v>125</v>
      </c>
      <c r="AD2300" t="s">
        <v>125</v>
      </c>
      <c r="AE2300" t="s">
        <v>125</v>
      </c>
      <c r="AF2300" t="s">
        <v>125</v>
      </c>
      <c r="AG2300" t="s">
        <v>130</v>
      </c>
    </row>
    <row r="2301" spans="1:33" x14ac:dyDescent="0.2">
      <c r="A2301">
        <v>195</v>
      </c>
      <c r="B2301">
        <v>19987</v>
      </c>
      <c r="C2301" t="s">
        <v>6269</v>
      </c>
      <c r="D2301" t="s">
        <v>4673</v>
      </c>
      <c r="E2301" t="s">
        <v>3665</v>
      </c>
      <c r="F2301" t="s">
        <v>3735</v>
      </c>
      <c r="G2301">
        <v>17</v>
      </c>
      <c r="H2301">
        <v>0</v>
      </c>
      <c r="I2301" t="s">
        <v>5006</v>
      </c>
      <c r="J2301" t="s">
        <v>6270</v>
      </c>
      <c r="M2301" t="s">
        <v>6271</v>
      </c>
      <c r="N2301">
        <v>165896</v>
      </c>
      <c r="O2301" t="b">
        <v>0</v>
      </c>
      <c r="P2301">
        <v>24931</v>
      </c>
      <c r="Q2301" t="s">
        <v>6338</v>
      </c>
      <c r="R2301" t="s">
        <v>3739</v>
      </c>
      <c r="S2301" t="s">
        <v>3740</v>
      </c>
      <c r="T2301" t="s">
        <v>130</v>
      </c>
      <c r="U2301">
        <v>19281209</v>
      </c>
      <c r="V2301" t="s">
        <v>5058</v>
      </c>
      <c r="X2301">
        <v>0</v>
      </c>
      <c r="Z2301">
        <v>650</v>
      </c>
      <c r="AB2301" t="s">
        <v>130</v>
      </c>
      <c r="AC2301" t="s">
        <v>125</v>
      </c>
      <c r="AD2301" t="s">
        <v>125</v>
      </c>
      <c r="AE2301" t="s">
        <v>125</v>
      </c>
      <c r="AF2301" t="s">
        <v>125</v>
      </c>
      <c r="AG2301" t="s">
        <v>130</v>
      </c>
    </row>
    <row r="2302" spans="1:33" x14ac:dyDescent="0.2">
      <c r="A2302">
        <v>195</v>
      </c>
      <c r="B2302">
        <v>19987</v>
      </c>
      <c r="C2302" t="s">
        <v>6269</v>
      </c>
      <c r="D2302" t="s">
        <v>4673</v>
      </c>
      <c r="E2302" t="s">
        <v>3665</v>
      </c>
      <c r="F2302" t="s">
        <v>3735</v>
      </c>
      <c r="G2302">
        <v>17</v>
      </c>
      <c r="H2302">
        <v>0</v>
      </c>
      <c r="I2302" t="s">
        <v>5006</v>
      </c>
      <c r="J2302" t="s">
        <v>6270</v>
      </c>
      <c r="M2302" t="s">
        <v>6271</v>
      </c>
      <c r="N2302">
        <v>165895</v>
      </c>
      <c r="O2302" t="b">
        <v>0</v>
      </c>
      <c r="P2302">
        <v>24930</v>
      </c>
      <c r="Q2302" t="s">
        <v>6339</v>
      </c>
      <c r="R2302" t="s">
        <v>3739</v>
      </c>
      <c r="S2302" t="s">
        <v>3740</v>
      </c>
      <c r="T2302" t="s">
        <v>130</v>
      </c>
      <c r="U2302">
        <v>19281135</v>
      </c>
      <c r="V2302" t="s">
        <v>3744</v>
      </c>
      <c r="AB2302" t="s">
        <v>130</v>
      </c>
      <c r="AC2302" t="s">
        <v>125</v>
      </c>
      <c r="AD2302" t="s">
        <v>125</v>
      </c>
      <c r="AE2302" t="s">
        <v>125</v>
      </c>
      <c r="AF2302" t="s">
        <v>125</v>
      </c>
      <c r="AG2302" t="s">
        <v>130</v>
      </c>
    </row>
    <row r="2303" spans="1:33" x14ac:dyDescent="0.2">
      <c r="A2303">
        <v>195</v>
      </c>
      <c r="B2303">
        <v>19987</v>
      </c>
      <c r="C2303" t="s">
        <v>6269</v>
      </c>
      <c r="D2303" t="s">
        <v>4673</v>
      </c>
      <c r="E2303" t="s">
        <v>3665</v>
      </c>
      <c r="F2303" t="s">
        <v>3735</v>
      </c>
      <c r="G2303">
        <v>17</v>
      </c>
      <c r="H2303">
        <v>0</v>
      </c>
      <c r="I2303" t="s">
        <v>5006</v>
      </c>
      <c r="J2303" t="s">
        <v>6270</v>
      </c>
      <c r="M2303" t="s">
        <v>6271</v>
      </c>
      <c r="N2303">
        <v>165894</v>
      </c>
      <c r="O2303" t="b">
        <v>0</v>
      </c>
      <c r="P2303">
        <v>24929</v>
      </c>
      <c r="Q2303" t="s">
        <v>6340</v>
      </c>
      <c r="R2303" t="s">
        <v>3739</v>
      </c>
      <c r="S2303" t="s">
        <v>3740</v>
      </c>
      <c r="T2303" t="s">
        <v>130</v>
      </c>
      <c r="U2303">
        <v>19281075</v>
      </c>
      <c r="V2303" t="s">
        <v>3744</v>
      </c>
      <c r="AB2303" t="s">
        <v>130</v>
      </c>
      <c r="AC2303" t="s">
        <v>125</v>
      </c>
      <c r="AD2303" t="s">
        <v>125</v>
      </c>
      <c r="AE2303" t="s">
        <v>125</v>
      </c>
      <c r="AF2303" t="s">
        <v>125</v>
      </c>
      <c r="AG2303" t="s">
        <v>130</v>
      </c>
    </row>
    <row r="2304" spans="1:33" x14ac:dyDescent="0.2">
      <c r="A2304">
        <v>195</v>
      </c>
      <c r="B2304">
        <v>19987</v>
      </c>
      <c r="C2304" t="s">
        <v>6269</v>
      </c>
      <c r="D2304" t="s">
        <v>4673</v>
      </c>
      <c r="E2304" t="s">
        <v>3665</v>
      </c>
      <c r="F2304" t="s">
        <v>3735</v>
      </c>
      <c r="G2304">
        <v>17</v>
      </c>
      <c r="H2304">
        <v>0</v>
      </c>
      <c r="I2304" t="s">
        <v>5006</v>
      </c>
      <c r="J2304" t="s">
        <v>6270</v>
      </c>
      <c r="M2304" t="s">
        <v>6271</v>
      </c>
      <c r="N2304">
        <v>165900</v>
      </c>
      <c r="O2304" t="b">
        <v>0</v>
      </c>
      <c r="P2304">
        <v>24935</v>
      </c>
      <c r="Q2304" t="s">
        <v>6341</v>
      </c>
      <c r="R2304" t="s">
        <v>3739</v>
      </c>
      <c r="S2304" t="s">
        <v>3740</v>
      </c>
      <c r="T2304" t="s">
        <v>130</v>
      </c>
      <c r="U2304">
        <v>19281630</v>
      </c>
      <c r="V2304" t="s">
        <v>5058</v>
      </c>
      <c r="X2304">
        <v>0</v>
      </c>
      <c r="Z2304">
        <v>650</v>
      </c>
      <c r="AB2304" t="s">
        <v>130</v>
      </c>
      <c r="AC2304" t="s">
        <v>125</v>
      </c>
      <c r="AD2304" t="s">
        <v>125</v>
      </c>
      <c r="AE2304" t="s">
        <v>125</v>
      </c>
      <c r="AF2304" t="s">
        <v>125</v>
      </c>
      <c r="AG2304" t="s">
        <v>130</v>
      </c>
    </row>
    <row r="2305" spans="1:33" x14ac:dyDescent="0.2">
      <c r="A2305">
        <v>195</v>
      </c>
      <c r="B2305">
        <v>19987</v>
      </c>
      <c r="C2305" t="s">
        <v>6269</v>
      </c>
      <c r="D2305" t="s">
        <v>4673</v>
      </c>
      <c r="E2305" t="s">
        <v>3665</v>
      </c>
      <c r="F2305" t="s">
        <v>3735</v>
      </c>
      <c r="G2305">
        <v>17</v>
      </c>
      <c r="H2305">
        <v>0</v>
      </c>
      <c r="I2305" t="s">
        <v>5006</v>
      </c>
      <c r="J2305" t="s">
        <v>6270</v>
      </c>
      <c r="M2305" t="s">
        <v>6271</v>
      </c>
      <c r="N2305">
        <v>165899</v>
      </c>
      <c r="O2305" t="b">
        <v>0</v>
      </c>
      <c r="P2305">
        <v>24934</v>
      </c>
      <c r="Q2305" t="s">
        <v>6342</v>
      </c>
      <c r="R2305" t="s">
        <v>3739</v>
      </c>
      <c r="S2305" t="s">
        <v>3740</v>
      </c>
      <c r="T2305" t="s">
        <v>130</v>
      </c>
      <c r="U2305">
        <v>19281499</v>
      </c>
      <c r="V2305" t="s">
        <v>3744</v>
      </c>
      <c r="AB2305" t="s">
        <v>130</v>
      </c>
      <c r="AC2305" t="s">
        <v>125</v>
      </c>
      <c r="AD2305" t="s">
        <v>125</v>
      </c>
      <c r="AE2305" t="s">
        <v>125</v>
      </c>
      <c r="AF2305" t="s">
        <v>125</v>
      </c>
      <c r="AG2305" t="s">
        <v>130</v>
      </c>
    </row>
    <row r="2306" spans="1:33" x14ac:dyDescent="0.2">
      <c r="A2306">
        <v>195</v>
      </c>
      <c r="B2306">
        <v>19987</v>
      </c>
      <c r="C2306" t="s">
        <v>6269</v>
      </c>
      <c r="D2306" t="s">
        <v>4673</v>
      </c>
      <c r="E2306" t="s">
        <v>3665</v>
      </c>
      <c r="F2306" t="s">
        <v>3735</v>
      </c>
      <c r="G2306">
        <v>17</v>
      </c>
      <c r="H2306">
        <v>0</v>
      </c>
      <c r="I2306" t="s">
        <v>5006</v>
      </c>
      <c r="J2306" t="s">
        <v>6270</v>
      </c>
      <c r="M2306" t="s">
        <v>6271</v>
      </c>
      <c r="N2306">
        <v>165898</v>
      </c>
      <c r="O2306" t="b">
        <v>0</v>
      </c>
      <c r="P2306">
        <v>24933</v>
      </c>
      <c r="Q2306" t="s">
        <v>6343</v>
      </c>
      <c r="R2306" t="s">
        <v>3739</v>
      </c>
      <c r="S2306" t="s">
        <v>3740</v>
      </c>
      <c r="T2306" t="s">
        <v>130</v>
      </c>
      <c r="U2306">
        <v>19281284</v>
      </c>
      <c r="V2306" t="s">
        <v>3744</v>
      </c>
      <c r="AB2306" t="s">
        <v>130</v>
      </c>
      <c r="AC2306" t="s">
        <v>125</v>
      </c>
      <c r="AD2306" t="s">
        <v>125</v>
      </c>
      <c r="AE2306" t="s">
        <v>125</v>
      </c>
      <c r="AF2306" t="s">
        <v>125</v>
      </c>
      <c r="AG2306" t="s">
        <v>130</v>
      </c>
    </row>
    <row r="2307" spans="1:33" x14ac:dyDescent="0.2">
      <c r="A2307">
        <v>195</v>
      </c>
      <c r="B2307">
        <v>19987</v>
      </c>
      <c r="C2307" t="s">
        <v>6269</v>
      </c>
      <c r="D2307" t="s">
        <v>4673</v>
      </c>
      <c r="E2307" t="s">
        <v>3665</v>
      </c>
      <c r="F2307" t="s">
        <v>3735</v>
      </c>
      <c r="G2307">
        <v>17</v>
      </c>
      <c r="H2307">
        <v>0</v>
      </c>
      <c r="I2307" t="s">
        <v>5006</v>
      </c>
      <c r="J2307" t="s">
        <v>6270</v>
      </c>
      <c r="M2307" t="s">
        <v>6271</v>
      </c>
      <c r="N2307">
        <v>165897</v>
      </c>
      <c r="O2307" t="b">
        <v>0</v>
      </c>
      <c r="P2307">
        <v>24932</v>
      </c>
      <c r="Q2307" t="s">
        <v>6344</v>
      </c>
      <c r="R2307" t="s">
        <v>3739</v>
      </c>
      <c r="S2307" t="s">
        <v>3740</v>
      </c>
      <c r="T2307" t="s">
        <v>130</v>
      </c>
      <c r="U2307">
        <v>19281283</v>
      </c>
      <c r="V2307" t="s">
        <v>3744</v>
      </c>
      <c r="AB2307" t="s">
        <v>130</v>
      </c>
      <c r="AC2307" t="s">
        <v>125</v>
      </c>
      <c r="AD2307" t="s">
        <v>125</v>
      </c>
      <c r="AE2307" t="s">
        <v>125</v>
      </c>
      <c r="AF2307" t="s">
        <v>125</v>
      </c>
      <c r="AG2307" t="s">
        <v>130</v>
      </c>
    </row>
    <row r="2308" spans="1:33" x14ac:dyDescent="0.2">
      <c r="A2308">
        <v>195</v>
      </c>
      <c r="B2308">
        <v>19987</v>
      </c>
      <c r="C2308" t="s">
        <v>6269</v>
      </c>
      <c r="D2308" t="s">
        <v>4673</v>
      </c>
      <c r="E2308" t="s">
        <v>3665</v>
      </c>
      <c r="F2308" t="s">
        <v>3735</v>
      </c>
      <c r="G2308">
        <v>17</v>
      </c>
      <c r="H2308">
        <v>0</v>
      </c>
      <c r="I2308" t="s">
        <v>5006</v>
      </c>
      <c r="J2308" t="s">
        <v>6270</v>
      </c>
      <c r="M2308" t="s">
        <v>6271</v>
      </c>
      <c r="N2308">
        <v>165902</v>
      </c>
      <c r="O2308" t="b">
        <v>0</v>
      </c>
      <c r="P2308">
        <v>24939</v>
      </c>
      <c r="Q2308" t="s">
        <v>6345</v>
      </c>
      <c r="R2308" t="s">
        <v>3739</v>
      </c>
      <c r="S2308" t="s">
        <v>3740</v>
      </c>
      <c r="T2308" t="s">
        <v>130</v>
      </c>
      <c r="U2308">
        <v>19281914</v>
      </c>
      <c r="V2308" t="s">
        <v>6346</v>
      </c>
      <c r="X2308">
        <v>200</v>
      </c>
      <c r="Z2308">
        <v>250</v>
      </c>
      <c r="AB2308" t="s">
        <v>130</v>
      </c>
      <c r="AC2308" t="s">
        <v>125</v>
      </c>
      <c r="AD2308" t="s">
        <v>125</v>
      </c>
      <c r="AE2308" t="s">
        <v>125</v>
      </c>
      <c r="AF2308" t="s">
        <v>125</v>
      </c>
      <c r="AG2308" t="s">
        <v>130</v>
      </c>
    </row>
    <row r="2309" spans="1:33" x14ac:dyDescent="0.2">
      <c r="A2309">
        <v>195</v>
      </c>
      <c r="B2309">
        <v>19987</v>
      </c>
      <c r="C2309" t="s">
        <v>6269</v>
      </c>
      <c r="D2309" t="s">
        <v>4673</v>
      </c>
      <c r="E2309" t="s">
        <v>3665</v>
      </c>
      <c r="F2309" t="s">
        <v>3735</v>
      </c>
      <c r="G2309">
        <v>17</v>
      </c>
      <c r="H2309">
        <v>0</v>
      </c>
      <c r="I2309" t="s">
        <v>5006</v>
      </c>
      <c r="J2309" t="s">
        <v>6270</v>
      </c>
      <c r="M2309" t="s">
        <v>6271</v>
      </c>
      <c r="N2309">
        <v>165911</v>
      </c>
      <c r="O2309" t="b">
        <v>0</v>
      </c>
      <c r="P2309">
        <v>24947</v>
      </c>
      <c r="Q2309" t="s">
        <v>6347</v>
      </c>
      <c r="R2309" t="s">
        <v>3739</v>
      </c>
      <c r="S2309" t="s">
        <v>3740</v>
      </c>
      <c r="T2309" t="s">
        <v>130</v>
      </c>
      <c r="U2309">
        <v>19282547</v>
      </c>
      <c r="V2309" t="s">
        <v>3744</v>
      </c>
      <c r="AB2309" t="s">
        <v>130</v>
      </c>
      <c r="AC2309" t="s">
        <v>125</v>
      </c>
      <c r="AD2309" t="s">
        <v>125</v>
      </c>
      <c r="AE2309" t="s">
        <v>125</v>
      </c>
      <c r="AF2309" t="s">
        <v>125</v>
      </c>
      <c r="AG2309" t="s">
        <v>130</v>
      </c>
    </row>
    <row r="2310" spans="1:33" x14ac:dyDescent="0.2">
      <c r="A2310">
        <v>195</v>
      </c>
      <c r="B2310">
        <v>19987</v>
      </c>
      <c r="C2310" t="s">
        <v>6269</v>
      </c>
      <c r="D2310" t="s">
        <v>4673</v>
      </c>
      <c r="E2310" t="s">
        <v>3665</v>
      </c>
      <c r="F2310" t="s">
        <v>3735</v>
      </c>
      <c r="G2310">
        <v>17</v>
      </c>
      <c r="H2310">
        <v>0</v>
      </c>
      <c r="I2310" t="s">
        <v>5006</v>
      </c>
      <c r="J2310" t="s">
        <v>6270</v>
      </c>
      <c r="M2310" t="s">
        <v>6271</v>
      </c>
      <c r="N2310">
        <v>165924</v>
      </c>
      <c r="O2310" t="b">
        <v>0</v>
      </c>
      <c r="P2310">
        <v>24960</v>
      </c>
      <c r="Q2310" t="s">
        <v>6348</v>
      </c>
      <c r="R2310" t="s">
        <v>3739</v>
      </c>
      <c r="S2310" t="s">
        <v>3740</v>
      </c>
      <c r="T2310" t="s">
        <v>130</v>
      </c>
      <c r="U2310">
        <v>19283703</v>
      </c>
      <c r="V2310" t="s">
        <v>3854</v>
      </c>
      <c r="AB2310" t="s">
        <v>130</v>
      </c>
      <c r="AC2310" t="s">
        <v>125</v>
      </c>
      <c r="AD2310" t="s">
        <v>125</v>
      </c>
      <c r="AE2310" t="s">
        <v>125</v>
      </c>
      <c r="AF2310" t="s">
        <v>125</v>
      </c>
      <c r="AG2310" t="s">
        <v>130</v>
      </c>
    </row>
    <row r="2311" spans="1:33" x14ac:dyDescent="0.2">
      <c r="A2311">
        <v>195</v>
      </c>
      <c r="B2311">
        <v>19987</v>
      </c>
      <c r="C2311" t="s">
        <v>6269</v>
      </c>
      <c r="D2311" t="s">
        <v>4673</v>
      </c>
      <c r="E2311" t="s">
        <v>3665</v>
      </c>
      <c r="F2311" t="s">
        <v>3735</v>
      </c>
      <c r="G2311">
        <v>17</v>
      </c>
      <c r="H2311">
        <v>0</v>
      </c>
      <c r="I2311" t="s">
        <v>5006</v>
      </c>
      <c r="J2311" t="s">
        <v>6270</v>
      </c>
      <c r="M2311" t="s">
        <v>6271</v>
      </c>
      <c r="N2311">
        <v>165920</v>
      </c>
      <c r="O2311" t="b">
        <v>0</v>
      </c>
      <c r="P2311">
        <v>24956</v>
      </c>
      <c r="Q2311" t="s">
        <v>6349</v>
      </c>
      <c r="R2311" t="s">
        <v>3739</v>
      </c>
      <c r="S2311" t="s">
        <v>3740</v>
      </c>
      <c r="T2311" t="s">
        <v>130</v>
      </c>
      <c r="U2311">
        <v>19283455</v>
      </c>
      <c r="V2311" t="s">
        <v>4729</v>
      </c>
      <c r="X2311">
        <v>15</v>
      </c>
      <c r="Z2311">
        <v>30</v>
      </c>
      <c r="AB2311" t="s">
        <v>130</v>
      </c>
      <c r="AC2311" t="s">
        <v>125</v>
      </c>
      <c r="AD2311" t="s">
        <v>125</v>
      </c>
      <c r="AE2311" t="s">
        <v>125</v>
      </c>
      <c r="AF2311" t="s">
        <v>125</v>
      </c>
      <c r="AG2311" t="s">
        <v>130</v>
      </c>
    </row>
    <row r="2312" spans="1:33" x14ac:dyDescent="0.2">
      <c r="A2312">
        <v>195</v>
      </c>
      <c r="B2312">
        <v>19987</v>
      </c>
      <c r="C2312" t="s">
        <v>6269</v>
      </c>
      <c r="D2312" t="s">
        <v>4673</v>
      </c>
      <c r="E2312" t="s">
        <v>3665</v>
      </c>
      <c r="F2312" t="s">
        <v>3735</v>
      </c>
      <c r="G2312">
        <v>17</v>
      </c>
      <c r="H2312">
        <v>0</v>
      </c>
      <c r="I2312" t="s">
        <v>5006</v>
      </c>
      <c r="J2312" t="s">
        <v>6270</v>
      </c>
      <c r="M2312" t="s">
        <v>6271</v>
      </c>
      <c r="N2312">
        <v>165926</v>
      </c>
      <c r="O2312" t="b">
        <v>0</v>
      </c>
      <c r="P2312">
        <v>24962</v>
      </c>
      <c r="Q2312" t="s">
        <v>6350</v>
      </c>
      <c r="R2312" t="s">
        <v>3739</v>
      </c>
      <c r="S2312" t="s">
        <v>3740</v>
      </c>
      <c r="T2312" t="s">
        <v>130</v>
      </c>
      <c r="U2312">
        <v>19283860</v>
      </c>
      <c r="V2312" t="s">
        <v>6351</v>
      </c>
      <c r="X2312">
        <v>70</v>
      </c>
      <c r="Z2312">
        <v>90</v>
      </c>
      <c r="AB2312" t="s">
        <v>130</v>
      </c>
      <c r="AC2312" t="s">
        <v>125</v>
      </c>
      <c r="AD2312" t="s">
        <v>125</v>
      </c>
      <c r="AE2312" t="s">
        <v>125</v>
      </c>
      <c r="AF2312" t="s">
        <v>125</v>
      </c>
      <c r="AG2312" t="s">
        <v>130</v>
      </c>
    </row>
    <row r="2313" spans="1:33" x14ac:dyDescent="0.2">
      <c r="A2313">
        <v>195</v>
      </c>
      <c r="B2313">
        <v>19987</v>
      </c>
      <c r="C2313" t="s">
        <v>6269</v>
      </c>
      <c r="D2313" t="s">
        <v>4673</v>
      </c>
      <c r="E2313" t="s">
        <v>3665</v>
      </c>
      <c r="F2313" t="s">
        <v>3735</v>
      </c>
      <c r="G2313">
        <v>17</v>
      </c>
      <c r="H2313">
        <v>0</v>
      </c>
      <c r="I2313" t="s">
        <v>5006</v>
      </c>
      <c r="J2313" t="s">
        <v>6270</v>
      </c>
      <c r="M2313" t="s">
        <v>6271</v>
      </c>
      <c r="N2313">
        <v>165922</v>
      </c>
      <c r="O2313" t="b">
        <v>0</v>
      </c>
      <c r="P2313">
        <v>24958</v>
      </c>
      <c r="Q2313" t="s">
        <v>6352</v>
      </c>
      <c r="R2313" t="s">
        <v>3739</v>
      </c>
      <c r="S2313" t="s">
        <v>3740</v>
      </c>
      <c r="T2313" t="s">
        <v>130</v>
      </c>
      <c r="U2313">
        <v>19283614</v>
      </c>
      <c r="V2313" t="s">
        <v>6353</v>
      </c>
      <c r="X2313">
        <v>300</v>
      </c>
      <c r="Z2313">
        <v>335</v>
      </c>
      <c r="AB2313" t="s">
        <v>130</v>
      </c>
      <c r="AC2313" t="s">
        <v>125</v>
      </c>
      <c r="AD2313" t="s">
        <v>125</v>
      </c>
      <c r="AE2313" t="s">
        <v>125</v>
      </c>
      <c r="AF2313" t="s">
        <v>125</v>
      </c>
      <c r="AG2313" t="s">
        <v>130</v>
      </c>
    </row>
    <row r="2314" spans="1:33" x14ac:dyDescent="0.2">
      <c r="A2314">
        <v>195</v>
      </c>
      <c r="B2314">
        <v>19987</v>
      </c>
      <c r="C2314" t="s">
        <v>6269</v>
      </c>
      <c r="D2314" t="s">
        <v>4673</v>
      </c>
      <c r="E2314" t="s">
        <v>3665</v>
      </c>
      <c r="F2314" t="s">
        <v>3735</v>
      </c>
      <c r="G2314">
        <v>17</v>
      </c>
      <c r="H2314">
        <v>0</v>
      </c>
      <c r="I2314" t="s">
        <v>5006</v>
      </c>
      <c r="J2314" t="s">
        <v>6270</v>
      </c>
      <c r="M2314" t="s">
        <v>6271</v>
      </c>
      <c r="N2314">
        <v>165925</v>
      </c>
      <c r="O2314" t="b">
        <v>0</v>
      </c>
      <c r="P2314">
        <v>24961</v>
      </c>
      <c r="Q2314" t="s">
        <v>6354</v>
      </c>
      <c r="R2314" t="s">
        <v>3739</v>
      </c>
      <c r="S2314" t="s">
        <v>3740</v>
      </c>
      <c r="T2314" t="s">
        <v>130</v>
      </c>
      <c r="U2314">
        <v>19283847</v>
      </c>
      <c r="V2314" t="s">
        <v>6355</v>
      </c>
      <c r="X2314">
        <v>30</v>
      </c>
      <c r="Z2314">
        <v>50</v>
      </c>
      <c r="AB2314" t="s">
        <v>130</v>
      </c>
      <c r="AC2314" t="s">
        <v>125</v>
      </c>
      <c r="AD2314" t="s">
        <v>125</v>
      </c>
      <c r="AE2314" t="s">
        <v>125</v>
      </c>
      <c r="AF2314" t="s">
        <v>125</v>
      </c>
      <c r="AG2314" t="s">
        <v>130</v>
      </c>
    </row>
    <row r="2315" spans="1:33" x14ac:dyDescent="0.2">
      <c r="A2315">
        <v>195</v>
      </c>
      <c r="B2315">
        <v>19987</v>
      </c>
      <c r="C2315" t="s">
        <v>6269</v>
      </c>
      <c r="D2315" t="s">
        <v>4673</v>
      </c>
      <c r="E2315" t="s">
        <v>3665</v>
      </c>
      <c r="F2315" t="s">
        <v>3735</v>
      </c>
      <c r="G2315">
        <v>17</v>
      </c>
      <c r="H2315">
        <v>0</v>
      </c>
      <c r="I2315" t="s">
        <v>5006</v>
      </c>
      <c r="J2315" t="s">
        <v>6270</v>
      </c>
      <c r="M2315" t="s">
        <v>6271</v>
      </c>
      <c r="N2315">
        <v>165909</v>
      </c>
      <c r="O2315" t="b">
        <v>0</v>
      </c>
      <c r="P2315">
        <v>24945</v>
      </c>
      <c r="Q2315" t="s">
        <v>6356</v>
      </c>
      <c r="R2315" t="s">
        <v>3739</v>
      </c>
      <c r="S2315" t="s">
        <v>3740</v>
      </c>
      <c r="T2315" t="s">
        <v>130</v>
      </c>
      <c r="U2315">
        <v>19282497</v>
      </c>
      <c r="V2315" t="s">
        <v>6285</v>
      </c>
      <c r="X2315">
        <v>0</v>
      </c>
      <c r="Z2315">
        <v>1500</v>
      </c>
      <c r="AB2315" t="s">
        <v>130</v>
      </c>
      <c r="AC2315" t="s">
        <v>125</v>
      </c>
      <c r="AD2315" t="s">
        <v>125</v>
      </c>
      <c r="AE2315" t="s">
        <v>125</v>
      </c>
      <c r="AF2315" t="s">
        <v>125</v>
      </c>
      <c r="AG2315" t="s">
        <v>130</v>
      </c>
    </row>
    <row r="2316" spans="1:33" x14ac:dyDescent="0.2">
      <c r="A2316">
        <v>195</v>
      </c>
      <c r="B2316">
        <v>19987</v>
      </c>
      <c r="C2316" t="s">
        <v>6269</v>
      </c>
      <c r="D2316" t="s">
        <v>4673</v>
      </c>
      <c r="E2316" t="s">
        <v>3665</v>
      </c>
      <c r="F2316" t="s">
        <v>3735</v>
      </c>
      <c r="G2316">
        <v>17</v>
      </c>
      <c r="H2316">
        <v>0</v>
      </c>
      <c r="I2316" t="s">
        <v>5006</v>
      </c>
      <c r="J2316" t="s">
        <v>6270</v>
      </c>
      <c r="M2316" t="s">
        <v>6271</v>
      </c>
      <c r="N2316">
        <v>165919</v>
      </c>
      <c r="O2316" t="b">
        <v>0</v>
      </c>
      <c r="P2316">
        <v>24955</v>
      </c>
      <c r="Q2316" t="s">
        <v>6357</v>
      </c>
      <c r="R2316" t="s">
        <v>3739</v>
      </c>
      <c r="S2316" t="s">
        <v>3740</v>
      </c>
      <c r="T2316" t="s">
        <v>130</v>
      </c>
      <c r="U2316">
        <v>19283434</v>
      </c>
      <c r="V2316" t="s">
        <v>3744</v>
      </c>
      <c r="AB2316" t="s">
        <v>130</v>
      </c>
      <c r="AC2316" t="s">
        <v>125</v>
      </c>
      <c r="AD2316" t="s">
        <v>125</v>
      </c>
      <c r="AE2316" t="s">
        <v>125</v>
      </c>
      <c r="AF2316" t="s">
        <v>125</v>
      </c>
      <c r="AG2316" t="s">
        <v>130</v>
      </c>
    </row>
    <row r="2317" spans="1:33" x14ac:dyDescent="0.2">
      <c r="A2317">
        <v>195</v>
      </c>
      <c r="B2317">
        <v>19987</v>
      </c>
      <c r="C2317" t="s">
        <v>6269</v>
      </c>
      <c r="D2317" t="s">
        <v>4673</v>
      </c>
      <c r="E2317" t="s">
        <v>3665</v>
      </c>
      <c r="F2317" t="s">
        <v>3735</v>
      </c>
      <c r="G2317">
        <v>17</v>
      </c>
      <c r="H2317">
        <v>0</v>
      </c>
      <c r="I2317" t="s">
        <v>5006</v>
      </c>
      <c r="J2317" t="s">
        <v>6270</v>
      </c>
      <c r="M2317" t="s">
        <v>6271</v>
      </c>
      <c r="N2317">
        <v>165915</v>
      </c>
      <c r="O2317" t="b">
        <v>0</v>
      </c>
      <c r="P2317">
        <v>24951</v>
      </c>
      <c r="Q2317" t="s">
        <v>6358</v>
      </c>
      <c r="R2317" t="s">
        <v>3739</v>
      </c>
      <c r="S2317" t="s">
        <v>3740</v>
      </c>
      <c r="T2317" t="s">
        <v>130</v>
      </c>
      <c r="U2317">
        <v>19282953</v>
      </c>
      <c r="V2317" t="s">
        <v>3744</v>
      </c>
      <c r="AB2317" t="s">
        <v>130</v>
      </c>
      <c r="AC2317" t="s">
        <v>125</v>
      </c>
      <c r="AD2317" t="s">
        <v>125</v>
      </c>
      <c r="AE2317" t="s">
        <v>125</v>
      </c>
      <c r="AF2317" t="s">
        <v>125</v>
      </c>
      <c r="AG2317" t="s">
        <v>130</v>
      </c>
    </row>
    <row r="2318" spans="1:33" x14ac:dyDescent="0.2">
      <c r="A2318">
        <v>195</v>
      </c>
      <c r="B2318">
        <v>19987</v>
      </c>
      <c r="C2318" t="s">
        <v>6269</v>
      </c>
      <c r="D2318" t="s">
        <v>4673</v>
      </c>
      <c r="E2318" t="s">
        <v>3665</v>
      </c>
      <c r="F2318" t="s">
        <v>3735</v>
      </c>
      <c r="G2318">
        <v>17</v>
      </c>
      <c r="H2318">
        <v>0</v>
      </c>
      <c r="I2318" t="s">
        <v>5006</v>
      </c>
      <c r="J2318" t="s">
        <v>6270</v>
      </c>
      <c r="M2318" t="s">
        <v>6271</v>
      </c>
      <c r="N2318">
        <v>165910</v>
      </c>
      <c r="O2318" t="b">
        <v>0</v>
      </c>
      <c r="P2318">
        <v>24946</v>
      </c>
      <c r="Q2318" t="s">
        <v>6359</v>
      </c>
      <c r="R2318" t="s">
        <v>3739</v>
      </c>
      <c r="S2318" t="s">
        <v>3740</v>
      </c>
      <c r="T2318" t="s">
        <v>130</v>
      </c>
      <c r="U2318">
        <v>19282520</v>
      </c>
      <c r="V2318" t="s">
        <v>3744</v>
      </c>
      <c r="AB2318" t="s">
        <v>130</v>
      </c>
      <c r="AC2318" t="s">
        <v>125</v>
      </c>
      <c r="AD2318" t="s">
        <v>125</v>
      </c>
      <c r="AE2318" t="s">
        <v>125</v>
      </c>
      <c r="AF2318" t="s">
        <v>125</v>
      </c>
      <c r="AG2318" t="s">
        <v>130</v>
      </c>
    </row>
    <row r="2319" spans="1:33" x14ac:dyDescent="0.2">
      <c r="A2319">
        <v>195</v>
      </c>
      <c r="B2319">
        <v>19987</v>
      </c>
      <c r="C2319" t="s">
        <v>6269</v>
      </c>
      <c r="D2319" t="s">
        <v>4673</v>
      </c>
      <c r="E2319" t="s">
        <v>3665</v>
      </c>
      <c r="F2319" t="s">
        <v>3735</v>
      </c>
      <c r="G2319">
        <v>17</v>
      </c>
      <c r="H2319">
        <v>0</v>
      </c>
      <c r="I2319" t="s">
        <v>5006</v>
      </c>
      <c r="J2319" t="s">
        <v>6270</v>
      </c>
      <c r="M2319" t="s">
        <v>6271</v>
      </c>
      <c r="N2319">
        <v>165904</v>
      </c>
      <c r="O2319" t="b">
        <v>0</v>
      </c>
      <c r="P2319">
        <v>24940</v>
      </c>
      <c r="Q2319" t="s">
        <v>6360</v>
      </c>
      <c r="R2319" t="s">
        <v>3739</v>
      </c>
      <c r="S2319" t="s">
        <v>3740</v>
      </c>
      <c r="T2319" t="s">
        <v>130</v>
      </c>
      <c r="U2319">
        <v>19281952</v>
      </c>
      <c r="V2319" t="s">
        <v>3744</v>
      </c>
      <c r="AB2319" t="s">
        <v>130</v>
      </c>
      <c r="AC2319" t="s">
        <v>125</v>
      </c>
      <c r="AD2319" t="s">
        <v>125</v>
      </c>
      <c r="AE2319" t="s">
        <v>125</v>
      </c>
      <c r="AF2319" t="s">
        <v>125</v>
      </c>
      <c r="AG2319" t="s">
        <v>130</v>
      </c>
    </row>
    <row r="2320" spans="1:33" x14ac:dyDescent="0.2">
      <c r="A2320">
        <v>195</v>
      </c>
      <c r="B2320">
        <v>19987</v>
      </c>
      <c r="C2320" t="s">
        <v>6269</v>
      </c>
      <c r="D2320" t="s">
        <v>4673</v>
      </c>
      <c r="E2320" t="s">
        <v>3665</v>
      </c>
      <c r="F2320" t="s">
        <v>3735</v>
      </c>
      <c r="G2320">
        <v>17</v>
      </c>
      <c r="H2320">
        <v>0</v>
      </c>
      <c r="I2320" t="s">
        <v>5006</v>
      </c>
      <c r="J2320" t="s">
        <v>6270</v>
      </c>
      <c r="M2320" t="s">
        <v>6271</v>
      </c>
      <c r="N2320">
        <v>165914</v>
      </c>
      <c r="O2320" t="b">
        <v>0</v>
      </c>
      <c r="P2320">
        <v>24950</v>
      </c>
      <c r="Q2320" t="s">
        <v>6361</v>
      </c>
      <c r="R2320" t="s">
        <v>3739</v>
      </c>
      <c r="S2320" t="s">
        <v>3740</v>
      </c>
      <c r="T2320" t="s">
        <v>130</v>
      </c>
      <c r="U2320">
        <v>19282943</v>
      </c>
      <c r="V2320" t="s">
        <v>3744</v>
      </c>
      <c r="AB2320" t="s">
        <v>130</v>
      </c>
      <c r="AC2320" t="s">
        <v>125</v>
      </c>
      <c r="AD2320" t="s">
        <v>125</v>
      </c>
      <c r="AE2320" t="s">
        <v>125</v>
      </c>
      <c r="AF2320" t="s">
        <v>125</v>
      </c>
      <c r="AG2320" t="s">
        <v>130</v>
      </c>
    </row>
    <row r="2321" spans="1:33" x14ac:dyDescent="0.2">
      <c r="A2321">
        <v>195</v>
      </c>
      <c r="B2321">
        <v>19987</v>
      </c>
      <c r="C2321" t="s">
        <v>6269</v>
      </c>
      <c r="D2321" t="s">
        <v>4673</v>
      </c>
      <c r="E2321" t="s">
        <v>3665</v>
      </c>
      <c r="F2321" t="s">
        <v>3735</v>
      </c>
      <c r="G2321">
        <v>17</v>
      </c>
      <c r="H2321">
        <v>0</v>
      </c>
      <c r="I2321" t="s">
        <v>5006</v>
      </c>
      <c r="J2321" t="s">
        <v>6270</v>
      </c>
      <c r="M2321" t="s">
        <v>6271</v>
      </c>
      <c r="N2321">
        <v>165923</v>
      </c>
      <c r="O2321" t="b">
        <v>0</v>
      </c>
      <c r="P2321">
        <v>24959</v>
      </c>
      <c r="Q2321" t="s">
        <v>6362</v>
      </c>
      <c r="R2321" t="s">
        <v>3739</v>
      </c>
      <c r="S2321" t="s">
        <v>3740</v>
      </c>
      <c r="T2321" t="s">
        <v>130</v>
      </c>
      <c r="U2321">
        <v>19283692</v>
      </c>
      <c r="V2321" t="s">
        <v>3744</v>
      </c>
      <c r="AB2321" t="s">
        <v>130</v>
      </c>
      <c r="AC2321" t="s">
        <v>125</v>
      </c>
      <c r="AD2321" t="s">
        <v>125</v>
      </c>
      <c r="AE2321" t="s">
        <v>125</v>
      </c>
      <c r="AF2321" t="s">
        <v>125</v>
      </c>
      <c r="AG2321" t="s">
        <v>130</v>
      </c>
    </row>
    <row r="2322" spans="1:33" x14ac:dyDescent="0.2">
      <c r="A2322">
        <v>195</v>
      </c>
      <c r="B2322">
        <v>19987</v>
      </c>
      <c r="C2322" t="s">
        <v>6269</v>
      </c>
      <c r="D2322" t="s">
        <v>4673</v>
      </c>
      <c r="E2322" t="s">
        <v>3665</v>
      </c>
      <c r="F2322" t="s">
        <v>3735</v>
      </c>
      <c r="G2322">
        <v>17</v>
      </c>
      <c r="H2322">
        <v>0</v>
      </c>
      <c r="I2322" t="s">
        <v>5006</v>
      </c>
      <c r="J2322" t="s">
        <v>6270</v>
      </c>
      <c r="M2322" t="s">
        <v>6271</v>
      </c>
      <c r="N2322">
        <v>165901</v>
      </c>
      <c r="O2322" t="b">
        <v>0</v>
      </c>
      <c r="P2322">
        <v>24938</v>
      </c>
      <c r="Q2322" t="s">
        <v>6363</v>
      </c>
      <c r="R2322" t="s">
        <v>3739</v>
      </c>
      <c r="S2322" t="s">
        <v>3740</v>
      </c>
      <c r="T2322" t="s">
        <v>130</v>
      </c>
      <c r="U2322">
        <v>19281795</v>
      </c>
      <c r="V2322" t="s">
        <v>3744</v>
      </c>
      <c r="AB2322" t="s">
        <v>130</v>
      </c>
      <c r="AC2322" t="s">
        <v>125</v>
      </c>
      <c r="AD2322" t="s">
        <v>125</v>
      </c>
      <c r="AE2322" t="s">
        <v>125</v>
      </c>
      <c r="AF2322" t="s">
        <v>125</v>
      </c>
      <c r="AG2322" t="s">
        <v>130</v>
      </c>
    </row>
    <row r="2323" spans="1:33" x14ac:dyDescent="0.2">
      <c r="A2323">
        <v>195</v>
      </c>
      <c r="B2323">
        <v>19987</v>
      </c>
      <c r="C2323" t="s">
        <v>6269</v>
      </c>
      <c r="D2323" t="s">
        <v>4673</v>
      </c>
      <c r="E2323" t="s">
        <v>3665</v>
      </c>
      <c r="F2323" t="s">
        <v>3735</v>
      </c>
      <c r="G2323">
        <v>17</v>
      </c>
      <c r="H2323">
        <v>0</v>
      </c>
      <c r="I2323" t="s">
        <v>5006</v>
      </c>
      <c r="J2323" t="s">
        <v>6270</v>
      </c>
      <c r="M2323" t="s">
        <v>6271</v>
      </c>
      <c r="N2323">
        <v>165913</v>
      </c>
      <c r="O2323" t="b">
        <v>0</v>
      </c>
      <c r="P2323">
        <v>24949</v>
      </c>
      <c r="Q2323" t="s">
        <v>6364</v>
      </c>
      <c r="R2323" t="s">
        <v>3739</v>
      </c>
      <c r="S2323" t="s">
        <v>3740</v>
      </c>
      <c r="T2323" t="s">
        <v>130</v>
      </c>
      <c r="U2323">
        <v>19282923</v>
      </c>
      <c r="V2323" t="s">
        <v>4857</v>
      </c>
      <c r="X2323">
        <v>0</v>
      </c>
      <c r="Z2323">
        <v>50</v>
      </c>
      <c r="AB2323" t="s">
        <v>130</v>
      </c>
      <c r="AC2323" t="s">
        <v>125</v>
      </c>
      <c r="AD2323" t="s">
        <v>125</v>
      </c>
      <c r="AE2323" t="s">
        <v>125</v>
      </c>
      <c r="AF2323" t="s">
        <v>125</v>
      </c>
      <c r="AG2323" t="s">
        <v>130</v>
      </c>
    </row>
    <row r="2324" spans="1:33" x14ac:dyDescent="0.2">
      <c r="A2324">
        <v>195</v>
      </c>
      <c r="B2324">
        <v>19987</v>
      </c>
      <c r="C2324" t="s">
        <v>6269</v>
      </c>
      <c r="D2324" t="s">
        <v>4673</v>
      </c>
      <c r="E2324" t="s">
        <v>3665</v>
      </c>
      <c r="F2324" t="s">
        <v>3735</v>
      </c>
      <c r="G2324">
        <v>17</v>
      </c>
      <c r="H2324">
        <v>0</v>
      </c>
      <c r="I2324" t="s">
        <v>5006</v>
      </c>
      <c r="J2324" t="s">
        <v>6270</v>
      </c>
      <c r="M2324" t="s">
        <v>6271</v>
      </c>
      <c r="N2324">
        <v>165916</v>
      </c>
      <c r="O2324" t="b">
        <v>0</v>
      </c>
      <c r="P2324">
        <v>24952</v>
      </c>
      <c r="Q2324" t="s">
        <v>6365</v>
      </c>
      <c r="R2324" t="s">
        <v>3739</v>
      </c>
      <c r="S2324" t="s">
        <v>3740</v>
      </c>
      <c r="T2324" t="s">
        <v>130</v>
      </c>
      <c r="U2324">
        <v>19282956</v>
      </c>
      <c r="V2324" t="s">
        <v>4759</v>
      </c>
      <c r="X2324">
        <v>0</v>
      </c>
      <c r="Z2324">
        <v>250</v>
      </c>
      <c r="AB2324" t="s">
        <v>130</v>
      </c>
      <c r="AC2324" t="s">
        <v>125</v>
      </c>
      <c r="AD2324" t="s">
        <v>125</v>
      </c>
      <c r="AE2324" t="s">
        <v>125</v>
      </c>
      <c r="AF2324" t="s">
        <v>125</v>
      </c>
      <c r="AG2324" t="s">
        <v>130</v>
      </c>
    </row>
    <row r="2325" spans="1:33" x14ac:dyDescent="0.2">
      <c r="A2325">
        <v>195</v>
      </c>
      <c r="B2325">
        <v>19987</v>
      </c>
      <c r="C2325" t="s">
        <v>6269</v>
      </c>
      <c r="D2325" t="s">
        <v>4673</v>
      </c>
      <c r="E2325" t="s">
        <v>3665</v>
      </c>
      <c r="F2325" t="s">
        <v>3735</v>
      </c>
      <c r="G2325">
        <v>17</v>
      </c>
      <c r="H2325">
        <v>0</v>
      </c>
      <c r="I2325" t="s">
        <v>5006</v>
      </c>
      <c r="J2325" t="s">
        <v>6270</v>
      </c>
      <c r="M2325" t="s">
        <v>6271</v>
      </c>
      <c r="N2325">
        <v>165918</v>
      </c>
      <c r="O2325" t="b">
        <v>0</v>
      </c>
      <c r="P2325">
        <v>24954</v>
      </c>
      <c r="Q2325" t="s">
        <v>6366</v>
      </c>
      <c r="R2325" t="s">
        <v>3739</v>
      </c>
      <c r="S2325" t="s">
        <v>3740</v>
      </c>
      <c r="T2325" t="s">
        <v>130</v>
      </c>
      <c r="U2325">
        <v>19283216</v>
      </c>
      <c r="V2325" t="s">
        <v>3943</v>
      </c>
      <c r="X2325">
        <v>0</v>
      </c>
      <c r="Z2325">
        <v>500</v>
      </c>
      <c r="AB2325" t="s">
        <v>130</v>
      </c>
      <c r="AC2325" t="s">
        <v>125</v>
      </c>
      <c r="AD2325" t="s">
        <v>125</v>
      </c>
      <c r="AE2325" t="s">
        <v>125</v>
      </c>
      <c r="AF2325" t="s">
        <v>125</v>
      </c>
      <c r="AG2325" t="s">
        <v>130</v>
      </c>
    </row>
    <row r="2326" spans="1:33" x14ac:dyDescent="0.2">
      <c r="A2326">
        <v>195</v>
      </c>
      <c r="B2326">
        <v>19987</v>
      </c>
      <c r="C2326" t="s">
        <v>6269</v>
      </c>
      <c r="D2326" t="s">
        <v>4673</v>
      </c>
      <c r="E2326" t="s">
        <v>3665</v>
      </c>
      <c r="F2326" t="s">
        <v>3735</v>
      </c>
      <c r="G2326">
        <v>17</v>
      </c>
      <c r="H2326">
        <v>0</v>
      </c>
      <c r="I2326" t="s">
        <v>5006</v>
      </c>
      <c r="J2326" t="s">
        <v>6270</v>
      </c>
      <c r="M2326" t="s">
        <v>6271</v>
      </c>
      <c r="N2326">
        <v>165912</v>
      </c>
      <c r="O2326" t="b">
        <v>0</v>
      </c>
      <c r="P2326">
        <v>24948</v>
      </c>
      <c r="Q2326" t="s">
        <v>6367</v>
      </c>
      <c r="R2326" t="s">
        <v>3739</v>
      </c>
      <c r="S2326" t="s">
        <v>3740</v>
      </c>
      <c r="T2326" t="s">
        <v>130</v>
      </c>
      <c r="U2326">
        <v>19282777</v>
      </c>
      <c r="V2326" t="s">
        <v>4800</v>
      </c>
      <c r="X2326">
        <v>0</v>
      </c>
      <c r="Z2326">
        <v>100</v>
      </c>
      <c r="AB2326" t="s">
        <v>130</v>
      </c>
      <c r="AC2326" t="s">
        <v>125</v>
      </c>
      <c r="AD2326" t="s">
        <v>125</v>
      </c>
      <c r="AE2326" t="s">
        <v>125</v>
      </c>
      <c r="AF2326" t="s">
        <v>125</v>
      </c>
      <c r="AG2326" t="s">
        <v>130</v>
      </c>
    </row>
    <row r="2327" spans="1:33" x14ac:dyDescent="0.2">
      <c r="A2327">
        <v>195</v>
      </c>
      <c r="B2327">
        <v>19987</v>
      </c>
      <c r="C2327" t="s">
        <v>6269</v>
      </c>
      <c r="D2327" t="s">
        <v>4673</v>
      </c>
      <c r="E2327" t="s">
        <v>3665</v>
      </c>
      <c r="F2327" t="s">
        <v>3735</v>
      </c>
      <c r="G2327">
        <v>17</v>
      </c>
      <c r="H2327">
        <v>0</v>
      </c>
      <c r="I2327" t="s">
        <v>5006</v>
      </c>
      <c r="J2327" t="s">
        <v>6270</v>
      </c>
      <c r="M2327" t="s">
        <v>6271</v>
      </c>
      <c r="N2327">
        <v>165905</v>
      </c>
      <c r="O2327" t="b">
        <v>0</v>
      </c>
      <c r="P2327">
        <v>24941</v>
      </c>
      <c r="Q2327" t="s">
        <v>6368</v>
      </c>
      <c r="R2327" t="s">
        <v>3739</v>
      </c>
      <c r="S2327" t="s">
        <v>3740</v>
      </c>
      <c r="T2327" t="s">
        <v>130</v>
      </c>
      <c r="U2327">
        <v>19282037</v>
      </c>
      <c r="V2327" t="s">
        <v>6369</v>
      </c>
      <c r="X2327">
        <v>55</v>
      </c>
      <c r="Z2327">
        <v>65</v>
      </c>
      <c r="AB2327" t="s">
        <v>130</v>
      </c>
      <c r="AC2327" t="s">
        <v>125</v>
      </c>
      <c r="AD2327" t="s">
        <v>125</v>
      </c>
      <c r="AE2327" t="s">
        <v>125</v>
      </c>
      <c r="AF2327" t="s">
        <v>125</v>
      </c>
      <c r="AG2327" t="s">
        <v>130</v>
      </c>
    </row>
    <row r="2328" spans="1:33" x14ac:dyDescent="0.2">
      <c r="A2328">
        <v>195</v>
      </c>
      <c r="B2328">
        <v>19987</v>
      </c>
      <c r="C2328" t="s">
        <v>6269</v>
      </c>
      <c r="D2328" t="s">
        <v>4673</v>
      </c>
      <c r="E2328" t="s">
        <v>3665</v>
      </c>
      <c r="F2328" t="s">
        <v>3735</v>
      </c>
      <c r="G2328">
        <v>17</v>
      </c>
      <c r="H2328">
        <v>0</v>
      </c>
      <c r="I2328" t="s">
        <v>5006</v>
      </c>
      <c r="J2328" t="s">
        <v>6270</v>
      </c>
      <c r="M2328" t="s">
        <v>6271</v>
      </c>
      <c r="N2328">
        <v>165906</v>
      </c>
      <c r="O2328" t="b">
        <v>0</v>
      </c>
      <c r="P2328">
        <v>24942</v>
      </c>
      <c r="Q2328" t="s">
        <v>6370</v>
      </c>
      <c r="R2328" t="s">
        <v>3739</v>
      </c>
      <c r="S2328" t="s">
        <v>3740</v>
      </c>
      <c r="T2328" t="s">
        <v>130</v>
      </c>
      <c r="U2328">
        <v>19282122</v>
      </c>
      <c r="V2328" t="s">
        <v>6371</v>
      </c>
      <c r="X2328">
        <v>2.2000000476837158</v>
      </c>
      <c r="Z2328">
        <v>3.5</v>
      </c>
      <c r="AB2328" t="s">
        <v>130</v>
      </c>
      <c r="AC2328" t="s">
        <v>125</v>
      </c>
      <c r="AD2328" t="s">
        <v>125</v>
      </c>
      <c r="AE2328" t="s">
        <v>125</v>
      </c>
      <c r="AF2328" t="s">
        <v>125</v>
      </c>
      <c r="AG2328" t="s">
        <v>130</v>
      </c>
    </row>
    <row r="2329" spans="1:33" x14ac:dyDescent="0.2">
      <c r="A2329">
        <v>195</v>
      </c>
      <c r="B2329">
        <v>19987</v>
      </c>
      <c r="C2329" t="s">
        <v>6269</v>
      </c>
      <c r="D2329" t="s">
        <v>4673</v>
      </c>
      <c r="E2329" t="s">
        <v>3665</v>
      </c>
      <c r="F2329" t="s">
        <v>3735</v>
      </c>
      <c r="G2329">
        <v>17</v>
      </c>
      <c r="H2329">
        <v>0</v>
      </c>
      <c r="I2329" t="s">
        <v>5006</v>
      </c>
      <c r="J2329" t="s">
        <v>6270</v>
      </c>
      <c r="M2329" t="s">
        <v>6271</v>
      </c>
      <c r="N2329">
        <v>165908</v>
      </c>
      <c r="O2329" t="b">
        <v>0</v>
      </c>
      <c r="P2329">
        <v>24944</v>
      </c>
      <c r="Q2329" t="s">
        <v>6372</v>
      </c>
      <c r="R2329" t="s">
        <v>3739</v>
      </c>
      <c r="S2329" t="s">
        <v>3740</v>
      </c>
      <c r="T2329" t="s">
        <v>130</v>
      </c>
      <c r="U2329">
        <v>19282334</v>
      </c>
      <c r="V2329" t="s">
        <v>3759</v>
      </c>
      <c r="X2329">
        <v>0</v>
      </c>
      <c r="Z2329">
        <v>120</v>
      </c>
      <c r="AB2329" t="s">
        <v>130</v>
      </c>
      <c r="AC2329" t="s">
        <v>125</v>
      </c>
      <c r="AD2329" t="s">
        <v>125</v>
      </c>
      <c r="AE2329" t="s">
        <v>125</v>
      </c>
      <c r="AF2329" t="s">
        <v>125</v>
      </c>
      <c r="AG2329" t="s">
        <v>130</v>
      </c>
    </row>
    <row r="2330" spans="1:33" x14ac:dyDescent="0.2">
      <c r="A2330">
        <v>195</v>
      </c>
      <c r="B2330">
        <v>19987</v>
      </c>
      <c r="C2330" t="s">
        <v>6269</v>
      </c>
      <c r="D2330" t="s">
        <v>4673</v>
      </c>
      <c r="E2330" t="s">
        <v>3665</v>
      </c>
      <c r="F2330" t="s">
        <v>3735</v>
      </c>
      <c r="G2330">
        <v>17</v>
      </c>
      <c r="H2330">
        <v>0</v>
      </c>
      <c r="I2330" t="s">
        <v>5006</v>
      </c>
      <c r="J2330" t="s">
        <v>6270</v>
      </c>
      <c r="M2330" t="s">
        <v>6271</v>
      </c>
      <c r="N2330">
        <v>165921</v>
      </c>
      <c r="O2330" t="b">
        <v>0</v>
      </c>
      <c r="P2330">
        <v>24957</v>
      </c>
      <c r="Q2330" t="s">
        <v>6373</v>
      </c>
      <c r="R2330" t="s">
        <v>3739</v>
      </c>
      <c r="S2330" t="s">
        <v>3740</v>
      </c>
      <c r="T2330" t="s">
        <v>130</v>
      </c>
      <c r="U2330">
        <v>19283493</v>
      </c>
      <c r="V2330" t="s">
        <v>3759</v>
      </c>
      <c r="X2330">
        <v>0</v>
      </c>
      <c r="Z2330">
        <v>120</v>
      </c>
      <c r="AB2330" t="s">
        <v>130</v>
      </c>
      <c r="AC2330" t="s">
        <v>125</v>
      </c>
      <c r="AD2330" t="s">
        <v>125</v>
      </c>
      <c r="AE2330" t="s">
        <v>125</v>
      </c>
      <c r="AF2330" t="s">
        <v>125</v>
      </c>
      <c r="AG2330" t="s">
        <v>130</v>
      </c>
    </row>
    <row r="2331" spans="1:33" x14ac:dyDescent="0.2">
      <c r="A2331">
        <v>195</v>
      </c>
      <c r="B2331">
        <v>19987</v>
      </c>
      <c r="C2331" t="s">
        <v>6269</v>
      </c>
      <c r="D2331" t="s">
        <v>4673</v>
      </c>
      <c r="E2331" t="s">
        <v>3665</v>
      </c>
      <c r="F2331" t="s">
        <v>3735</v>
      </c>
      <c r="G2331">
        <v>17</v>
      </c>
      <c r="H2331">
        <v>0</v>
      </c>
      <c r="I2331" t="s">
        <v>5006</v>
      </c>
      <c r="J2331" t="s">
        <v>6270</v>
      </c>
      <c r="M2331" t="s">
        <v>6271</v>
      </c>
      <c r="N2331">
        <v>165917</v>
      </c>
      <c r="O2331" t="b">
        <v>0</v>
      </c>
      <c r="P2331">
        <v>24953</v>
      </c>
      <c r="Q2331" t="s">
        <v>6374</v>
      </c>
      <c r="R2331" t="s">
        <v>3739</v>
      </c>
      <c r="S2331" t="s">
        <v>3740</v>
      </c>
      <c r="T2331" t="s">
        <v>130</v>
      </c>
      <c r="U2331">
        <v>19283108</v>
      </c>
      <c r="V2331" t="s">
        <v>3759</v>
      </c>
      <c r="X2331">
        <v>0</v>
      </c>
      <c r="Z2331">
        <v>120</v>
      </c>
      <c r="AB2331" t="s">
        <v>130</v>
      </c>
      <c r="AC2331" t="s">
        <v>125</v>
      </c>
      <c r="AD2331" t="s">
        <v>125</v>
      </c>
      <c r="AE2331" t="s">
        <v>125</v>
      </c>
      <c r="AF2331" t="s">
        <v>125</v>
      </c>
      <c r="AG2331" t="s">
        <v>130</v>
      </c>
    </row>
    <row r="2332" spans="1:33" x14ac:dyDescent="0.2">
      <c r="A2332">
        <v>195</v>
      </c>
      <c r="B2332">
        <v>19987</v>
      </c>
      <c r="C2332" t="s">
        <v>6269</v>
      </c>
      <c r="D2332" t="s">
        <v>4673</v>
      </c>
      <c r="E2332" t="s">
        <v>3665</v>
      </c>
      <c r="F2332" t="s">
        <v>3735</v>
      </c>
      <c r="G2332">
        <v>17</v>
      </c>
      <c r="H2332">
        <v>0</v>
      </c>
      <c r="I2332" t="s">
        <v>5006</v>
      </c>
      <c r="J2332" t="s">
        <v>6270</v>
      </c>
      <c r="M2332" t="s">
        <v>6271</v>
      </c>
      <c r="N2332">
        <v>165907</v>
      </c>
      <c r="O2332" t="b">
        <v>0</v>
      </c>
      <c r="P2332">
        <v>24943</v>
      </c>
      <c r="Q2332" t="s">
        <v>6375</v>
      </c>
      <c r="R2332" t="s">
        <v>3739</v>
      </c>
      <c r="S2332" t="s">
        <v>3740</v>
      </c>
      <c r="T2332" t="s">
        <v>130</v>
      </c>
      <c r="U2332">
        <v>19282194</v>
      </c>
      <c r="V2332" t="s">
        <v>3744</v>
      </c>
      <c r="AB2332" t="s">
        <v>130</v>
      </c>
      <c r="AC2332" t="s">
        <v>125</v>
      </c>
      <c r="AD2332" t="s">
        <v>125</v>
      </c>
      <c r="AE2332" t="s">
        <v>125</v>
      </c>
      <c r="AF2332" t="s">
        <v>125</v>
      </c>
      <c r="AG2332" t="s">
        <v>130</v>
      </c>
    </row>
    <row r="2333" spans="1:33" x14ac:dyDescent="0.2">
      <c r="A2333">
        <v>195</v>
      </c>
      <c r="B2333">
        <v>19987</v>
      </c>
      <c r="C2333" t="s">
        <v>6269</v>
      </c>
      <c r="D2333" t="s">
        <v>4673</v>
      </c>
      <c r="E2333" t="s">
        <v>3665</v>
      </c>
      <c r="F2333" t="s">
        <v>3735</v>
      </c>
      <c r="G2333">
        <v>17</v>
      </c>
      <c r="H2333">
        <v>0</v>
      </c>
      <c r="I2333" t="s">
        <v>5006</v>
      </c>
      <c r="J2333" t="s">
        <v>6270</v>
      </c>
      <c r="M2333" t="s">
        <v>6271</v>
      </c>
      <c r="N2333">
        <v>165928</v>
      </c>
      <c r="O2333" t="b">
        <v>0</v>
      </c>
      <c r="P2333">
        <v>24964</v>
      </c>
      <c r="Q2333" t="s">
        <v>6376</v>
      </c>
      <c r="R2333" t="s">
        <v>3739</v>
      </c>
      <c r="S2333" t="s">
        <v>3740</v>
      </c>
      <c r="T2333" t="s">
        <v>130</v>
      </c>
      <c r="U2333">
        <v>19284211</v>
      </c>
      <c r="V2333" t="s">
        <v>6346</v>
      </c>
      <c r="X2333">
        <v>200</v>
      </c>
      <c r="Z2333">
        <v>250</v>
      </c>
      <c r="AB2333" t="s">
        <v>130</v>
      </c>
      <c r="AC2333" t="s">
        <v>125</v>
      </c>
      <c r="AD2333" t="s">
        <v>125</v>
      </c>
      <c r="AE2333" t="s">
        <v>125</v>
      </c>
      <c r="AF2333" t="s">
        <v>125</v>
      </c>
      <c r="AG2333" t="s">
        <v>130</v>
      </c>
    </row>
    <row r="2334" spans="1:33" x14ac:dyDescent="0.2">
      <c r="A2334">
        <v>195</v>
      </c>
      <c r="B2334">
        <v>19987</v>
      </c>
      <c r="C2334" t="s">
        <v>6269</v>
      </c>
      <c r="D2334" t="s">
        <v>4673</v>
      </c>
      <c r="E2334" t="s">
        <v>3665</v>
      </c>
      <c r="F2334" t="s">
        <v>3735</v>
      </c>
      <c r="G2334">
        <v>17</v>
      </c>
      <c r="H2334">
        <v>0</v>
      </c>
      <c r="I2334" t="s">
        <v>5006</v>
      </c>
      <c r="J2334" t="s">
        <v>6270</v>
      </c>
      <c r="M2334" t="s">
        <v>6271</v>
      </c>
      <c r="N2334">
        <v>165936</v>
      </c>
      <c r="O2334" t="b">
        <v>0</v>
      </c>
      <c r="P2334">
        <v>24972</v>
      </c>
      <c r="Q2334" t="s">
        <v>6377</v>
      </c>
      <c r="R2334" t="s">
        <v>3739</v>
      </c>
      <c r="S2334" t="s">
        <v>3740</v>
      </c>
      <c r="T2334" t="s">
        <v>130</v>
      </c>
      <c r="U2334">
        <v>19284987</v>
      </c>
      <c r="V2334" t="s">
        <v>3744</v>
      </c>
      <c r="AB2334" t="s">
        <v>130</v>
      </c>
      <c r="AC2334" t="s">
        <v>125</v>
      </c>
      <c r="AD2334" t="s">
        <v>125</v>
      </c>
      <c r="AE2334" t="s">
        <v>125</v>
      </c>
      <c r="AF2334" t="s">
        <v>125</v>
      </c>
      <c r="AG2334" t="s">
        <v>130</v>
      </c>
    </row>
    <row r="2335" spans="1:33" x14ac:dyDescent="0.2">
      <c r="A2335">
        <v>195</v>
      </c>
      <c r="B2335">
        <v>19987</v>
      </c>
      <c r="C2335" t="s">
        <v>6269</v>
      </c>
      <c r="D2335" t="s">
        <v>4673</v>
      </c>
      <c r="E2335" t="s">
        <v>3665</v>
      </c>
      <c r="F2335" t="s">
        <v>3735</v>
      </c>
      <c r="G2335">
        <v>17</v>
      </c>
      <c r="H2335">
        <v>0</v>
      </c>
      <c r="I2335" t="s">
        <v>5006</v>
      </c>
      <c r="J2335" t="s">
        <v>6270</v>
      </c>
      <c r="M2335" t="s">
        <v>6271</v>
      </c>
      <c r="N2335">
        <v>165963</v>
      </c>
      <c r="O2335" t="b">
        <v>0</v>
      </c>
      <c r="P2335">
        <v>24986</v>
      </c>
      <c r="Q2335" t="s">
        <v>6378</v>
      </c>
      <c r="R2335" t="s">
        <v>3739</v>
      </c>
      <c r="S2335" t="s">
        <v>3740</v>
      </c>
      <c r="T2335" t="s">
        <v>130</v>
      </c>
      <c r="U2335">
        <v>19286259</v>
      </c>
      <c r="V2335" t="s">
        <v>3854</v>
      </c>
      <c r="AB2335" t="s">
        <v>130</v>
      </c>
      <c r="AC2335" t="s">
        <v>125</v>
      </c>
      <c r="AD2335" t="s">
        <v>125</v>
      </c>
      <c r="AE2335" t="s">
        <v>125</v>
      </c>
      <c r="AF2335" t="s">
        <v>125</v>
      </c>
      <c r="AG2335" t="s">
        <v>130</v>
      </c>
    </row>
    <row r="2336" spans="1:33" x14ac:dyDescent="0.2">
      <c r="A2336">
        <v>195</v>
      </c>
      <c r="B2336">
        <v>19987</v>
      </c>
      <c r="C2336" t="s">
        <v>6269</v>
      </c>
      <c r="D2336" t="s">
        <v>4673</v>
      </c>
      <c r="E2336" t="s">
        <v>3665</v>
      </c>
      <c r="F2336" t="s">
        <v>3735</v>
      </c>
      <c r="G2336">
        <v>17</v>
      </c>
      <c r="H2336">
        <v>0</v>
      </c>
      <c r="I2336" t="s">
        <v>5006</v>
      </c>
      <c r="J2336" t="s">
        <v>6270</v>
      </c>
      <c r="M2336" t="s">
        <v>6271</v>
      </c>
      <c r="N2336">
        <v>165942</v>
      </c>
      <c r="O2336" t="b">
        <v>0</v>
      </c>
      <c r="P2336">
        <v>24978</v>
      </c>
      <c r="Q2336" t="s">
        <v>6379</v>
      </c>
      <c r="R2336" t="s">
        <v>3739</v>
      </c>
      <c r="S2336" t="s">
        <v>3740</v>
      </c>
      <c r="T2336" t="s">
        <v>130</v>
      </c>
      <c r="U2336">
        <v>19285523</v>
      </c>
      <c r="V2336" t="s">
        <v>6380</v>
      </c>
      <c r="X2336">
        <v>35</v>
      </c>
      <c r="Z2336">
        <v>47</v>
      </c>
      <c r="AB2336" t="s">
        <v>130</v>
      </c>
      <c r="AC2336" t="s">
        <v>125</v>
      </c>
      <c r="AD2336" t="s">
        <v>125</v>
      </c>
      <c r="AE2336" t="s">
        <v>125</v>
      </c>
      <c r="AF2336" t="s">
        <v>125</v>
      </c>
      <c r="AG2336" t="s">
        <v>130</v>
      </c>
    </row>
    <row r="2337" spans="1:33" x14ac:dyDescent="0.2">
      <c r="A2337">
        <v>195</v>
      </c>
      <c r="B2337">
        <v>19987</v>
      </c>
      <c r="C2337" t="s">
        <v>6269</v>
      </c>
      <c r="D2337" t="s">
        <v>4673</v>
      </c>
      <c r="E2337" t="s">
        <v>3665</v>
      </c>
      <c r="F2337" t="s">
        <v>3735</v>
      </c>
      <c r="G2337">
        <v>17</v>
      </c>
      <c r="H2337">
        <v>0</v>
      </c>
      <c r="I2337" t="s">
        <v>5006</v>
      </c>
      <c r="J2337" t="s">
        <v>6270</v>
      </c>
      <c r="M2337" t="s">
        <v>6271</v>
      </c>
      <c r="N2337">
        <v>165959</v>
      </c>
      <c r="O2337" t="b">
        <v>0</v>
      </c>
      <c r="P2337">
        <v>24982</v>
      </c>
      <c r="Q2337" t="s">
        <v>6381</v>
      </c>
      <c r="R2337" t="s">
        <v>3739</v>
      </c>
      <c r="S2337" t="s">
        <v>3740</v>
      </c>
      <c r="T2337" t="s">
        <v>130</v>
      </c>
      <c r="U2337">
        <v>19285892</v>
      </c>
      <c r="V2337" t="s">
        <v>6382</v>
      </c>
      <c r="X2337">
        <v>65</v>
      </c>
      <c r="Z2337">
        <v>85</v>
      </c>
      <c r="AB2337" t="s">
        <v>130</v>
      </c>
      <c r="AC2337" t="s">
        <v>125</v>
      </c>
      <c r="AD2337" t="s">
        <v>125</v>
      </c>
      <c r="AE2337" t="s">
        <v>125</v>
      </c>
      <c r="AF2337" t="s">
        <v>125</v>
      </c>
      <c r="AG2337" t="s">
        <v>130</v>
      </c>
    </row>
    <row r="2338" spans="1:33" x14ac:dyDescent="0.2">
      <c r="A2338">
        <v>195</v>
      </c>
      <c r="B2338">
        <v>19987</v>
      </c>
      <c r="C2338" t="s">
        <v>6269</v>
      </c>
      <c r="D2338" t="s">
        <v>4673</v>
      </c>
      <c r="E2338" t="s">
        <v>3665</v>
      </c>
      <c r="F2338" t="s">
        <v>3735</v>
      </c>
      <c r="G2338">
        <v>17</v>
      </c>
      <c r="H2338">
        <v>0</v>
      </c>
      <c r="I2338" t="s">
        <v>5006</v>
      </c>
      <c r="J2338" t="s">
        <v>6270</v>
      </c>
      <c r="M2338" t="s">
        <v>6271</v>
      </c>
      <c r="N2338">
        <v>165964</v>
      </c>
      <c r="O2338" t="b">
        <v>0</v>
      </c>
      <c r="P2338">
        <v>24988</v>
      </c>
      <c r="Q2338" t="s">
        <v>6383</v>
      </c>
      <c r="R2338" t="s">
        <v>3739</v>
      </c>
      <c r="S2338" t="s">
        <v>3740</v>
      </c>
      <c r="T2338" t="s">
        <v>130</v>
      </c>
      <c r="U2338">
        <v>19286304</v>
      </c>
      <c r="V2338" t="s">
        <v>4101</v>
      </c>
      <c r="X2338">
        <v>60</v>
      </c>
      <c r="Z2338">
        <v>100</v>
      </c>
      <c r="AB2338" t="s">
        <v>130</v>
      </c>
      <c r="AC2338" t="s">
        <v>125</v>
      </c>
      <c r="AD2338" t="s">
        <v>125</v>
      </c>
      <c r="AE2338" t="s">
        <v>125</v>
      </c>
      <c r="AF2338" t="s">
        <v>125</v>
      </c>
      <c r="AG2338" t="s">
        <v>130</v>
      </c>
    </row>
    <row r="2339" spans="1:33" x14ac:dyDescent="0.2">
      <c r="A2339">
        <v>195</v>
      </c>
      <c r="B2339">
        <v>19987</v>
      </c>
      <c r="C2339" t="s">
        <v>6269</v>
      </c>
      <c r="D2339" t="s">
        <v>4673</v>
      </c>
      <c r="E2339" t="s">
        <v>3665</v>
      </c>
      <c r="F2339" t="s">
        <v>3735</v>
      </c>
      <c r="G2339">
        <v>17</v>
      </c>
      <c r="H2339">
        <v>0</v>
      </c>
      <c r="I2339" t="s">
        <v>5006</v>
      </c>
      <c r="J2339" t="s">
        <v>6270</v>
      </c>
      <c r="M2339" t="s">
        <v>6271</v>
      </c>
      <c r="N2339">
        <v>165958</v>
      </c>
      <c r="O2339" t="b">
        <v>0</v>
      </c>
      <c r="P2339">
        <v>24981</v>
      </c>
      <c r="Q2339" t="s">
        <v>6384</v>
      </c>
      <c r="R2339" t="s">
        <v>3739</v>
      </c>
      <c r="S2339" t="s">
        <v>3740</v>
      </c>
      <c r="T2339" t="s">
        <v>130</v>
      </c>
      <c r="U2339">
        <v>19285721</v>
      </c>
      <c r="V2339" t="s">
        <v>6385</v>
      </c>
      <c r="X2339">
        <v>220</v>
      </c>
      <c r="Z2339">
        <v>350</v>
      </c>
      <c r="AB2339" t="s">
        <v>130</v>
      </c>
      <c r="AC2339" t="s">
        <v>125</v>
      </c>
      <c r="AD2339" t="s">
        <v>125</v>
      </c>
      <c r="AE2339" t="s">
        <v>125</v>
      </c>
      <c r="AF2339" t="s">
        <v>125</v>
      </c>
      <c r="AG2339" t="s">
        <v>130</v>
      </c>
    </row>
    <row r="2340" spans="1:33" x14ac:dyDescent="0.2">
      <c r="A2340">
        <v>195</v>
      </c>
      <c r="B2340">
        <v>19987</v>
      </c>
      <c r="C2340" t="s">
        <v>6269</v>
      </c>
      <c r="D2340" t="s">
        <v>4673</v>
      </c>
      <c r="E2340" t="s">
        <v>3665</v>
      </c>
      <c r="F2340" t="s">
        <v>3735</v>
      </c>
      <c r="G2340">
        <v>17</v>
      </c>
      <c r="H2340">
        <v>0</v>
      </c>
      <c r="I2340" t="s">
        <v>5006</v>
      </c>
      <c r="J2340" t="s">
        <v>6270</v>
      </c>
      <c r="M2340" t="s">
        <v>6271</v>
      </c>
      <c r="N2340">
        <v>165933</v>
      </c>
      <c r="O2340" t="b">
        <v>0</v>
      </c>
      <c r="P2340">
        <v>24969</v>
      </c>
      <c r="Q2340" t="s">
        <v>6386</v>
      </c>
      <c r="R2340" t="s">
        <v>3739</v>
      </c>
      <c r="S2340" t="s">
        <v>3740</v>
      </c>
      <c r="T2340" t="s">
        <v>130</v>
      </c>
      <c r="U2340">
        <v>19284792</v>
      </c>
      <c r="V2340" t="s">
        <v>6285</v>
      </c>
      <c r="X2340">
        <v>0</v>
      </c>
      <c r="Z2340">
        <v>1500</v>
      </c>
      <c r="AB2340" t="s">
        <v>130</v>
      </c>
      <c r="AC2340" t="s">
        <v>125</v>
      </c>
      <c r="AD2340" t="s">
        <v>125</v>
      </c>
      <c r="AE2340" t="s">
        <v>125</v>
      </c>
      <c r="AF2340" t="s">
        <v>125</v>
      </c>
      <c r="AG2340" t="s">
        <v>130</v>
      </c>
    </row>
    <row r="2341" spans="1:33" x14ac:dyDescent="0.2">
      <c r="A2341">
        <v>195</v>
      </c>
      <c r="B2341">
        <v>19987</v>
      </c>
      <c r="C2341" t="s">
        <v>6269</v>
      </c>
      <c r="D2341" t="s">
        <v>4673</v>
      </c>
      <c r="E2341" t="s">
        <v>3665</v>
      </c>
      <c r="F2341" t="s">
        <v>3735</v>
      </c>
      <c r="G2341">
        <v>17</v>
      </c>
      <c r="H2341">
        <v>0</v>
      </c>
      <c r="I2341" t="s">
        <v>5006</v>
      </c>
      <c r="J2341" t="s">
        <v>6270</v>
      </c>
      <c r="M2341" t="s">
        <v>6271</v>
      </c>
      <c r="N2341">
        <v>165957</v>
      </c>
      <c r="O2341" t="b">
        <v>0</v>
      </c>
      <c r="P2341">
        <v>24980</v>
      </c>
      <c r="Q2341" t="s">
        <v>6387</v>
      </c>
      <c r="R2341" t="s">
        <v>3739</v>
      </c>
      <c r="S2341" t="s">
        <v>3740</v>
      </c>
      <c r="T2341" t="s">
        <v>130</v>
      </c>
      <c r="U2341">
        <v>19285692</v>
      </c>
      <c r="V2341" t="s">
        <v>3744</v>
      </c>
      <c r="AB2341" t="s">
        <v>130</v>
      </c>
      <c r="AC2341" t="s">
        <v>125</v>
      </c>
      <c r="AD2341" t="s">
        <v>125</v>
      </c>
      <c r="AE2341" t="s">
        <v>125</v>
      </c>
      <c r="AF2341" t="s">
        <v>125</v>
      </c>
      <c r="AG2341" t="s">
        <v>130</v>
      </c>
    </row>
    <row r="2342" spans="1:33" x14ac:dyDescent="0.2">
      <c r="A2342">
        <v>195</v>
      </c>
      <c r="B2342">
        <v>19987</v>
      </c>
      <c r="C2342" t="s">
        <v>6269</v>
      </c>
      <c r="D2342" t="s">
        <v>4673</v>
      </c>
      <c r="E2342" t="s">
        <v>3665</v>
      </c>
      <c r="F2342" t="s">
        <v>3735</v>
      </c>
      <c r="G2342">
        <v>17</v>
      </c>
      <c r="H2342">
        <v>0</v>
      </c>
      <c r="I2342" t="s">
        <v>5006</v>
      </c>
      <c r="J2342" t="s">
        <v>6270</v>
      </c>
      <c r="M2342" t="s">
        <v>6271</v>
      </c>
      <c r="N2342">
        <v>165941</v>
      </c>
      <c r="O2342" t="b">
        <v>0</v>
      </c>
      <c r="P2342">
        <v>24977</v>
      </c>
      <c r="Q2342" t="s">
        <v>6388</v>
      </c>
      <c r="R2342" t="s">
        <v>3739</v>
      </c>
      <c r="S2342" t="s">
        <v>3740</v>
      </c>
      <c r="T2342" t="s">
        <v>130</v>
      </c>
      <c r="U2342">
        <v>19285496</v>
      </c>
      <c r="V2342" t="s">
        <v>3744</v>
      </c>
      <c r="AB2342" t="s">
        <v>130</v>
      </c>
      <c r="AC2342" t="s">
        <v>125</v>
      </c>
      <c r="AD2342" t="s">
        <v>125</v>
      </c>
      <c r="AE2342" t="s">
        <v>125</v>
      </c>
      <c r="AF2342" t="s">
        <v>125</v>
      </c>
      <c r="AG2342" t="s">
        <v>130</v>
      </c>
    </row>
    <row r="2343" spans="1:33" x14ac:dyDescent="0.2">
      <c r="A2343">
        <v>195</v>
      </c>
      <c r="B2343">
        <v>19987</v>
      </c>
      <c r="C2343" t="s">
        <v>6269</v>
      </c>
      <c r="D2343" t="s">
        <v>4673</v>
      </c>
      <c r="E2343" t="s">
        <v>3665</v>
      </c>
      <c r="F2343" t="s">
        <v>3735</v>
      </c>
      <c r="G2343">
        <v>17</v>
      </c>
      <c r="H2343">
        <v>0</v>
      </c>
      <c r="I2343" t="s">
        <v>5006</v>
      </c>
      <c r="J2343" t="s">
        <v>6270</v>
      </c>
      <c r="M2343" t="s">
        <v>6271</v>
      </c>
      <c r="N2343">
        <v>165935</v>
      </c>
      <c r="O2343" t="b">
        <v>0</v>
      </c>
      <c r="P2343">
        <v>24971</v>
      </c>
      <c r="Q2343" t="s">
        <v>6389</v>
      </c>
      <c r="R2343" t="s">
        <v>3739</v>
      </c>
      <c r="S2343" t="s">
        <v>3740</v>
      </c>
      <c r="T2343" t="s">
        <v>130</v>
      </c>
      <c r="U2343">
        <v>19284977</v>
      </c>
      <c r="V2343" t="s">
        <v>3744</v>
      </c>
      <c r="AB2343" t="s">
        <v>130</v>
      </c>
      <c r="AC2343" t="s">
        <v>125</v>
      </c>
      <c r="AD2343" t="s">
        <v>125</v>
      </c>
      <c r="AE2343" t="s">
        <v>125</v>
      </c>
      <c r="AF2343" t="s">
        <v>125</v>
      </c>
      <c r="AG2343" t="s">
        <v>130</v>
      </c>
    </row>
    <row r="2344" spans="1:33" x14ac:dyDescent="0.2">
      <c r="A2344">
        <v>195</v>
      </c>
      <c r="B2344">
        <v>19987</v>
      </c>
      <c r="C2344" t="s">
        <v>6269</v>
      </c>
      <c r="D2344" t="s">
        <v>4673</v>
      </c>
      <c r="E2344" t="s">
        <v>3665</v>
      </c>
      <c r="F2344" t="s">
        <v>3735</v>
      </c>
      <c r="G2344">
        <v>17</v>
      </c>
      <c r="H2344">
        <v>0</v>
      </c>
      <c r="I2344" t="s">
        <v>5006</v>
      </c>
      <c r="J2344" t="s">
        <v>6270</v>
      </c>
      <c r="M2344" t="s">
        <v>6271</v>
      </c>
      <c r="N2344">
        <v>165929</v>
      </c>
      <c r="O2344" t="b">
        <v>0</v>
      </c>
      <c r="P2344">
        <v>24965</v>
      </c>
      <c r="Q2344" t="s">
        <v>6390</v>
      </c>
      <c r="R2344" t="s">
        <v>3739</v>
      </c>
      <c r="S2344" t="s">
        <v>3740</v>
      </c>
      <c r="T2344" t="s">
        <v>130</v>
      </c>
      <c r="U2344">
        <v>19284212</v>
      </c>
      <c r="V2344" t="s">
        <v>3744</v>
      </c>
      <c r="AB2344" t="s">
        <v>130</v>
      </c>
      <c r="AC2344" t="s">
        <v>125</v>
      </c>
      <c r="AD2344" t="s">
        <v>125</v>
      </c>
      <c r="AE2344" t="s">
        <v>125</v>
      </c>
      <c r="AF2344" t="s">
        <v>125</v>
      </c>
      <c r="AG2344" t="s">
        <v>130</v>
      </c>
    </row>
    <row r="2345" spans="1:33" x14ac:dyDescent="0.2">
      <c r="A2345">
        <v>195</v>
      </c>
      <c r="B2345">
        <v>19987</v>
      </c>
      <c r="C2345" t="s">
        <v>6269</v>
      </c>
      <c r="D2345" t="s">
        <v>4673</v>
      </c>
      <c r="E2345" t="s">
        <v>3665</v>
      </c>
      <c r="F2345" t="s">
        <v>3735</v>
      </c>
      <c r="G2345">
        <v>17</v>
      </c>
      <c r="H2345">
        <v>0</v>
      </c>
      <c r="I2345" t="s">
        <v>5006</v>
      </c>
      <c r="J2345" t="s">
        <v>6270</v>
      </c>
      <c r="M2345" t="s">
        <v>6271</v>
      </c>
      <c r="N2345">
        <v>165940</v>
      </c>
      <c r="O2345" t="b">
        <v>0</v>
      </c>
      <c r="P2345">
        <v>24976</v>
      </c>
      <c r="Q2345" t="s">
        <v>6391</v>
      </c>
      <c r="R2345" t="s">
        <v>3739</v>
      </c>
      <c r="S2345" t="s">
        <v>3740</v>
      </c>
      <c r="T2345" t="s">
        <v>130</v>
      </c>
      <c r="U2345">
        <v>19285451</v>
      </c>
      <c r="V2345" t="s">
        <v>3744</v>
      </c>
      <c r="AB2345" t="s">
        <v>130</v>
      </c>
      <c r="AC2345" t="s">
        <v>125</v>
      </c>
      <c r="AD2345" t="s">
        <v>125</v>
      </c>
      <c r="AE2345" t="s">
        <v>125</v>
      </c>
      <c r="AF2345" t="s">
        <v>125</v>
      </c>
      <c r="AG2345" t="s">
        <v>130</v>
      </c>
    </row>
    <row r="2346" spans="1:33" x14ac:dyDescent="0.2">
      <c r="A2346">
        <v>195</v>
      </c>
      <c r="B2346">
        <v>19987</v>
      </c>
      <c r="C2346" t="s">
        <v>6269</v>
      </c>
      <c r="D2346" t="s">
        <v>4673</v>
      </c>
      <c r="E2346" t="s">
        <v>3665</v>
      </c>
      <c r="F2346" t="s">
        <v>3735</v>
      </c>
      <c r="G2346">
        <v>17</v>
      </c>
      <c r="H2346">
        <v>0</v>
      </c>
      <c r="I2346" t="s">
        <v>5006</v>
      </c>
      <c r="J2346" t="s">
        <v>6270</v>
      </c>
      <c r="M2346" t="s">
        <v>6271</v>
      </c>
      <c r="N2346">
        <v>165962</v>
      </c>
      <c r="O2346" t="b">
        <v>0</v>
      </c>
      <c r="P2346">
        <v>24985</v>
      </c>
      <c r="Q2346" t="s">
        <v>6392</v>
      </c>
      <c r="R2346" t="s">
        <v>3739</v>
      </c>
      <c r="S2346" t="s">
        <v>3740</v>
      </c>
      <c r="T2346" t="s">
        <v>130</v>
      </c>
      <c r="U2346">
        <v>19286125</v>
      </c>
      <c r="V2346" t="s">
        <v>3744</v>
      </c>
      <c r="AB2346" t="s">
        <v>130</v>
      </c>
      <c r="AC2346" t="s">
        <v>125</v>
      </c>
      <c r="AD2346" t="s">
        <v>125</v>
      </c>
      <c r="AE2346" t="s">
        <v>125</v>
      </c>
      <c r="AF2346" t="s">
        <v>125</v>
      </c>
      <c r="AG2346" t="s">
        <v>130</v>
      </c>
    </row>
    <row r="2347" spans="1:33" x14ac:dyDescent="0.2">
      <c r="A2347">
        <v>195</v>
      </c>
      <c r="B2347">
        <v>19987</v>
      </c>
      <c r="C2347" t="s">
        <v>6269</v>
      </c>
      <c r="D2347" t="s">
        <v>4673</v>
      </c>
      <c r="E2347" t="s">
        <v>3665</v>
      </c>
      <c r="F2347" t="s">
        <v>3735</v>
      </c>
      <c r="G2347">
        <v>17</v>
      </c>
      <c r="H2347">
        <v>0</v>
      </c>
      <c r="I2347" t="s">
        <v>5006</v>
      </c>
      <c r="J2347" t="s">
        <v>6270</v>
      </c>
      <c r="M2347" t="s">
        <v>6271</v>
      </c>
      <c r="N2347">
        <v>165927</v>
      </c>
      <c r="O2347" t="b">
        <v>0</v>
      </c>
      <c r="P2347">
        <v>24963</v>
      </c>
      <c r="Q2347" t="s">
        <v>6393</v>
      </c>
      <c r="R2347" t="s">
        <v>3739</v>
      </c>
      <c r="S2347" t="s">
        <v>3740</v>
      </c>
      <c r="T2347" t="s">
        <v>130</v>
      </c>
      <c r="U2347">
        <v>19284168</v>
      </c>
      <c r="V2347" t="s">
        <v>3744</v>
      </c>
      <c r="AB2347" t="s">
        <v>130</v>
      </c>
      <c r="AC2347" t="s">
        <v>125</v>
      </c>
      <c r="AD2347" t="s">
        <v>125</v>
      </c>
      <c r="AE2347" t="s">
        <v>125</v>
      </c>
      <c r="AF2347" t="s">
        <v>125</v>
      </c>
      <c r="AG2347" t="s">
        <v>130</v>
      </c>
    </row>
    <row r="2348" spans="1:33" x14ac:dyDescent="0.2">
      <c r="A2348">
        <v>195</v>
      </c>
      <c r="B2348">
        <v>19987</v>
      </c>
      <c r="C2348" t="s">
        <v>6269</v>
      </c>
      <c r="D2348" t="s">
        <v>4673</v>
      </c>
      <c r="E2348" t="s">
        <v>3665</v>
      </c>
      <c r="F2348" t="s">
        <v>3735</v>
      </c>
      <c r="G2348">
        <v>17</v>
      </c>
      <c r="H2348">
        <v>0</v>
      </c>
      <c r="I2348" t="s">
        <v>5006</v>
      </c>
      <c r="J2348" t="s">
        <v>6270</v>
      </c>
      <c r="M2348" t="s">
        <v>6271</v>
      </c>
      <c r="N2348">
        <v>165939</v>
      </c>
      <c r="O2348" t="b">
        <v>0</v>
      </c>
      <c r="P2348">
        <v>24975</v>
      </c>
      <c r="Q2348" t="s">
        <v>6394</v>
      </c>
      <c r="R2348" t="s">
        <v>3739</v>
      </c>
      <c r="S2348" t="s">
        <v>3740</v>
      </c>
      <c r="T2348" t="s">
        <v>130</v>
      </c>
      <c r="U2348">
        <v>19285409</v>
      </c>
      <c r="V2348" t="s">
        <v>6395</v>
      </c>
      <c r="X2348">
        <v>0</v>
      </c>
      <c r="Z2348">
        <v>130</v>
      </c>
      <c r="AB2348" t="s">
        <v>130</v>
      </c>
      <c r="AC2348" t="s">
        <v>125</v>
      </c>
      <c r="AD2348" t="s">
        <v>125</v>
      </c>
      <c r="AE2348" t="s">
        <v>125</v>
      </c>
      <c r="AF2348" t="s">
        <v>125</v>
      </c>
      <c r="AG2348" t="s">
        <v>130</v>
      </c>
    </row>
    <row r="2349" spans="1:33" x14ac:dyDescent="0.2">
      <c r="A2349">
        <v>195</v>
      </c>
      <c r="B2349">
        <v>19987</v>
      </c>
      <c r="C2349" t="s">
        <v>6269</v>
      </c>
      <c r="D2349" t="s">
        <v>4673</v>
      </c>
      <c r="E2349" t="s">
        <v>3665</v>
      </c>
      <c r="F2349" t="s">
        <v>3735</v>
      </c>
      <c r="G2349">
        <v>17</v>
      </c>
      <c r="H2349">
        <v>0</v>
      </c>
      <c r="I2349" t="s">
        <v>5006</v>
      </c>
      <c r="J2349" t="s">
        <v>6270</v>
      </c>
      <c r="M2349" t="s">
        <v>6271</v>
      </c>
      <c r="N2349">
        <v>165956</v>
      </c>
      <c r="O2349" t="b">
        <v>0</v>
      </c>
      <c r="P2349">
        <v>24979</v>
      </c>
      <c r="Q2349" t="s">
        <v>6396</v>
      </c>
      <c r="R2349" t="s">
        <v>3739</v>
      </c>
      <c r="S2349" t="s">
        <v>3740</v>
      </c>
      <c r="T2349" t="s">
        <v>130</v>
      </c>
      <c r="U2349">
        <v>19285690</v>
      </c>
      <c r="V2349" t="s">
        <v>4759</v>
      </c>
      <c r="X2349">
        <v>0</v>
      </c>
      <c r="Z2349">
        <v>250</v>
      </c>
      <c r="AB2349" t="s">
        <v>130</v>
      </c>
      <c r="AC2349" t="s">
        <v>125</v>
      </c>
      <c r="AD2349" t="s">
        <v>125</v>
      </c>
      <c r="AE2349" t="s">
        <v>125</v>
      </c>
      <c r="AF2349" t="s">
        <v>125</v>
      </c>
      <c r="AG2349" t="s">
        <v>130</v>
      </c>
    </row>
    <row r="2350" spans="1:33" x14ac:dyDescent="0.2">
      <c r="A2350">
        <v>195</v>
      </c>
      <c r="B2350">
        <v>19987</v>
      </c>
      <c r="C2350" t="s">
        <v>6269</v>
      </c>
      <c r="D2350" t="s">
        <v>4673</v>
      </c>
      <c r="E2350" t="s">
        <v>3665</v>
      </c>
      <c r="F2350" t="s">
        <v>3735</v>
      </c>
      <c r="G2350">
        <v>17</v>
      </c>
      <c r="H2350">
        <v>0</v>
      </c>
      <c r="I2350" t="s">
        <v>5006</v>
      </c>
      <c r="J2350" t="s">
        <v>6270</v>
      </c>
      <c r="M2350" t="s">
        <v>6271</v>
      </c>
      <c r="N2350">
        <v>165938</v>
      </c>
      <c r="O2350" t="b">
        <v>0</v>
      </c>
      <c r="P2350">
        <v>24974</v>
      </c>
      <c r="Q2350" t="s">
        <v>6397</v>
      </c>
      <c r="R2350" t="s">
        <v>3739</v>
      </c>
      <c r="S2350" t="s">
        <v>3740</v>
      </c>
      <c r="T2350" t="s">
        <v>130</v>
      </c>
      <c r="U2350">
        <v>19285391</v>
      </c>
      <c r="V2350" t="s">
        <v>6398</v>
      </c>
      <c r="X2350">
        <v>0</v>
      </c>
      <c r="Z2350">
        <v>550</v>
      </c>
      <c r="AB2350" t="s">
        <v>130</v>
      </c>
      <c r="AC2350" t="s">
        <v>125</v>
      </c>
      <c r="AD2350" t="s">
        <v>125</v>
      </c>
      <c r="AE2350" t="s">
        <v>125</v>
      </c>
      <c r="AF2350" t="s">
        <v>125</v>
      </c>
      <c r="AG2350" t="s">
        <v>130</v>
      </c>
    </row>
    <row r="2351" spans="1:33" x14ac:dyDescent="0.2">
      <c r="A2351">
        <v>195</v>
      </c>
      <c r="B2351">
        <v>19987</v>
      </c>
      <c r="C2351" t="s">
        <v>6269</v>
      </c>
      <c r="D2351" t="s">
        <v>4673</v>
      </c>
      <c r="E2351" t="s">
        <v>3665</v>
      </c>
      <c r="F2351" t="s">
        <v>3735</v>
      </c>
      <c r="G2351">
        <v>17</v>
      </c>
      <c r="H2351">
        <v>0</v>
      </c>
      <c r="I2351" t="s">
        <v>5006</v>
      </c>
      <c r="J2351" t="s">
        <v>6270</v>
      </c>
      <c r="M2351" t="s">
        <v>6271</v>
      </c>
      <c r="N2351">
        <v>165937</v>
      </c>
      <c r="O2351" t="b">
        <v>0</v>
      </c>
      <c r="P2351">
        <v>24973</v>
      </c>
      <c r="Q2351" t="s">
        <v>6399</v>
      </c>
      <c r="R2351" t="s">
        <v>3739</v>
      </c>
      <c r="S2351" t="s">
        <v>3740</v>
      </c>
      <c r="T2351" t="s">
        <v>130</v>
      </c>
      <c r="U2351">
        <v>19284988</v>
      </c>
      <c r="V2351" t="s">
        <v>6400</v>
      </c>
      <c r="X2351">
        <v>0</v>
      </c>
      <c r="Z2351">
        <v>75</v>
      </c>
      <c r="AB2351" t="s">
        <v>130</v>
      </c>
      <c r="AC2351" t="s">
        <v>125</v>
      </c>
      <c r="AD2351" t="s">
        <v>125</v>
      </c>
      <c r="AE2351" t="s">
        <v>125</v>
      </c>
      <c r="AF2351" t="s">
        <v>125</v>
      </c>
      <c r="AG2351" t="s">
        <v>130</v>
      </c>
    </row>
    <row r="2352" spans="1:33" x14ac:dyDescent="0.2">
      <c r="A2352">
        <v>195</v>
      </c>
      <c r="B2352">
        <v>19987</v>
      </c>
      <c r="C2352" t="s">
        <v>6269</v>
      </c>
      <c r="D2352" t="s">
        <v>4673</v>
      </c>
      <c r="E2352" t="s">
        <v>3665</v>
      </c>
      <c r="F2352" t="s">
        <v>3735</v>
      </c>
      <c r="G2352">
        <v>17</v>
      </c>
      <c r="H2352">
        <v>0</v>
      </c>
      <c r="I2352" t="s">
        <v>5006</v>
      </c>
      <c r="J2352" t="s">
        <v>6270</v>
      </c>
      <c r="M2352" t="s">
        <v>6271</v>
      </c>
      <c r="N2352">
        <v>165930</v>
      </c>
      <c r="O2352" t="b">
        <v>0</v>
      </c>
      <c r="P2352">
        <v>24966</v>
      </c>
      <c r="Q2352" t="s">
        <v>6401</v>
      </c>
      <c r="R2352" t="s">
        <v>3739</v>
      </c>
      <c r="S2352" t="s">
        <v>3740</v>
      </c>
      <c r="T2352" t="s">
        <v>130</v>
      </c>
      <c r="U2352">
        <v>19284493</v>
      </c>
      <c r="V2352" t="s">
        <v>6369</v>
      </c>
      <c r="X2352">
        <v>55</v>
      </c>
      <c r="Z2352">
        <v>65</v>
      </c>
      <c r="AB2352" t="s">
        <v>130</v>
      </c>
      <c r="AC2352" t="s">
        <v>125</v>
      </c>
      <c r="AD2352" t="s">
        <v>125</v>
      </c>
      <c r="AE2352" t="s">
        <v>125</v>
      </c>
      <c r="AF2352" t="s">
        <v>125</v>
      </c>
      <c r="AG2352" t="s">
        <v>130</v>
      </c>
    </row>
    <row r="2353" spans="1:33" x14ac:dyDescent="0.2">
      <c r="A2353">
        <v>195</v>
      </c>
      <c r="B2353">
        <v>19987</v>
      </c>
      <c r="C2353" t="s">
        <v>6269</v>
      </c>
      <c r="D2353" t="s">
        <v>4673</v>
      </c>
      <c r="E2353" t="s">
        <v>3665</v>
      </c>
      <c r="F2353" t="s">
        <v>3735</v>
      </c>
      <c r="G2353">
        <v>17</v>
      </c>
      <c r="H2353">
        <v>0</v>
      </c>
      <c r="I2353" t="s">
        <v>5006</v>
      </c>
      <c r="J2353" t="s">
        <v>6270</v>
      </c>
      <c r="M2353" t="s">
        <v>6271</v>
      </c>
      <c r="N2353">
        <v>165931</v>
      </c>
      <c r="O2353" t="b">
        <v>0</v>
      </c>
      <c r="P2353">
        <v>24967</v>
      </c>
      <c r="Q2353" t="s">
        <v>6402</v>
      </c>
      <c r="R2353" t="s">
        <v>3739</v>
      </c>
      <c r="S2353" t="s">
        <v>3740</v>
      </c>
      <c r="T2353" t="s">
        <v>130</v>
      </c>
      <c r="U2353">
        <v>19284608</v>
      </c>
      <c r="V2353" t="s">
        <v>6403</v>
      </c>
      <c r="X2353">
        <v>2.7999999523162842</v>
      </c>
      <c r="Z2353">
        <v>3.5</v>
      </c>
      <c r="AB2353" t="s">
        <v>130</v>
      </c>
      <c r="AC2353" t="s">
        <v>125</v>
      </c>
      <c r="AD2353" t="s">
        <v>125</v>
      </c>
      <c r="AE2353" t="s">
        <v>125</v>
      </c>
      <c r="AF2353" t="s">
        <v>125</v>
      </c>
      <c r="AG2353" t="s">
        <v>130</v>
      </c>
    </row>
    <row r="2354" spans="1:33" x14ac:dyDescent="0.2">
      <c r="A2354">
        <v>195</v>
      </c>
      <c r="B2354">
        <v>19987</v>
      </c>
      <c r="C2354" t="s">
        <v>6269</v>
      </c>
      <c r="D2354" t="s">
        <v>4673</v>
      </c>
      <c r="E2354" t="s">
        <v>3665</v>
      </c>
      <c r="F2354" t="s">
        <v>3735</v>
      </c>
      <c r="G2354">
        <v>17</v>
      </c>
      <c r="H2354">
        <v>0</v>
      </c>
      <c r="I2354" t="s">
        <v>5006</v>
      </c>
      <c r="J2354" t="s">
        <v>6270</v>
      </c>
      <c r="M2354" t="s">
        <v>6271</v>
      </c>
      <c r="N2354">
        <v>165934</v>
      </c>
      <c r="O2354" t="b">
        <v>0</v>
      </c>
      <c r="P2354">
        <v>24970</v>
      </c>
      <c r="Q2354" t="s">
        <v>6404</v>
      </c>
      <c r="R2354" t="s">
        <v>3739</v>
      </c>
      <c r="S2354" t="s">
        <v>3740</v>
      </c>
      <c r="T2354" t="s">
        <v>130</v>
      </c>
      <c r="U2354">
        <v>19284911</v>
      </c>
      <c r="V2354" t="s">
        <v>3759</v>
      </c>
      <c r="X2354">
        <v>0</v>
      </c>
      <c r="Z2354">
        <v>120</v>
      </c>
      <c r="AB2354" t="s">
        <v>130</v>
      </c>
      <c r="AC2354" t="s">
        <v>125</v>
      </c>
      <c r="AD2354" t="s">
        <v>125</v>
      </c>
      <c r="AE2354" t="s">
        <v>125</v>
      </c>
      <c r="AF2354" t="s">
        <v>125</v>
      </c>
      <c r="AG2354" t="s">
        <v>130</v>
      </c>
    </row>
    <row r="2355" spans="1:33" x14ac:dyDescent="0.2">
      <c r="A2355">
        <v>195</v>
      </c>
      <c r="B2355">
        <v>19987</v>
      </c>
      <c r="C2355" t="s">
        <v>6269</v>
      </c>
      <c r="D2355" t="s">
        <v>4673</v>
      </c>
      <c r="E2355" t="s">
        <v>3665</v>
      </c>
      <c r="F2355" t="s">
        <v>3735</v>
      </c>
      <c r="G2355">
        <v>17</v>
      </c>
      <c r="H2355">
        <v>0</v>
      </c>
      <c r="I2355" t="s">
        <v>5006</v>
      </c>
      <c r="J2355" t="s">
        <v>6270</v>
      </c>
      <c r="M2355" t="s">
        <v>6271</v>
      </c>
      <c r="N2355">
        <v>165960</v>
      </c>
      <c r="O2355" t="b">
        <v>0</v>
      </c>
      <c r="P2355">
        <v>24983</v>
      </c>
      <c r="Q2355" t="s">
        <v>6405</v>
      </c>
      <c r="R2355" t="s">
        <v>3739</v>
      </c>
      <c r="S2355" t="s">
        <v>3740</v>
      </c>
      <c r="T2355" t="s">
        <v>130</v>
      </c>
      <c r="U2355">
        <v>19285893</v>
      </c>
      <c r="V2355" t="s">
        <v>3759</v>
      </c>
      <c r="X2355">
        <v>0</v>
      </c>
      <c r="Z2355">
        <v>120</v>
      </c>
      <c r="AB2355" t="s">
        <v>130</v>
      </c>
      <c r="AC2355" t="s">
        <v>125</v>
      </c>
      <c r="AD2355" t="s">
        <v>125</v>
      </c>
      <c r="AE2355" t="s">
        <v>125</v>
      </c>
      <c r="AF2355" t="s">
        <v>125</v>
      </c>
      <c r="AG2355" t="s">
        <v>130</v>
      </c>
    </row>
    <row r="2356" spans="1:33" x14ac:dyDescent="0.2">
      <c r="A2356">
        <v>195</v>
      </c>
      <c r="B2356">
        <v>19987</v>
      </c>
      <c r="C2356" t="s">
        <v>6269</v>
      </c>
      <c r="D2356" t="s">
        <v>4673</v>
      </c>
      <c r="E2356" t="s">
        <v>3665</v>
      </c>
      <c r="F2356" t="s">
        <v>3735</v>
      </c>
      <c r="G2356">
        <v>17</v>
      </c>
      <c r="H2356">
        <v>0</v>
      </c>
      <c r="I2356" t="s">
        <v>5006</v>
      </c>
      <c r="J2356" t="s">
        <v>6270</v>
      </c>
      <c r="M2356" t="s">
        <v>6271</v>
      </c>
      <c r="N2356">
        <v>165961</v>
      </c>
      <c r="O2356" t="b">
        <v>0</v>
      </c>
      <c r="P2356">
        <v>24984</v>
      </c>
      <c r="Q2356" t="s">
        <v>6406</v>
      </c>
      <c r="R2356" t="s">
        <v>3739</v>
      </c>
      <c r="S2356" t="s">
        <v>3740</v>
      </c>
      <c r="T2356" t="s">
        <v>130</v>
      </c>
      <c r="U2356">
        <v>19286080</v>
      </c>
      <c r="V2356" t="s">
        <v>3759</v>
      </c>
      <c r="X2356">
        <v>0</v>
      </c>
      <c r="Z2356">
        <v>120</v>
      </c>
      <c r="AB2356" t="s">
        <v>130</v>
      </c>
      <c r="AC2356" t="s">
        <v>125</v>
      </c>
      <c r="AD2356" t="s">
        <v>125</v>
      </c>
      <c r="AE2356" t="s">
        <v>125</v>
      </c>
      <c r="AF2356" t="s">
        <v>125</v>
      </c>
      <c r="AG2356" t="s">
        <v>130</v>
      </c>
    </row>
    <row r="2357" spans="1:33" x14ac:dyDescent="0.2">
      <c r="A2357">
        <v>195</v>
      </c>
      <c r="B2357">
        <v>19987</v>
      </c>
      <c r="C2357" t="s">
        <v>6269</v>
      </c>
      <c r="D2357" t="s">
        <v>4673</v>
      </c>
      <c r="E2357" t="s">
        <v>3665</v>
      </c>
      <c r="F2357" t="s">
        <v>3735</v>
      </c>
      <c r="G2357">
        <v>17</v>
      </c>
      <c r="H2357">
        <v>0</v>
      </c>
      <c r="I2357" t="s">
        <v>5006</v>
      </c>
      <c r="J2357" t="s">
        <v>6270</v>
      </c>
      <c r="M2357" t="s">
        <v>6271</v>
      </c>
      <c r="N2357">
        <v>165932</v>
      </c>
      <c r="O2357" t="b">
        <v>0</v>
      </c>
      <c r="P2357">
        <v>24968</v>
      </c>
      <c r="Q2357" t="s">
        <v>6407</v>
      </c>
      <c r="R2357" t="s">
        <v>3739</v>
      </c>
      <c r="S2357" t="s">
        <v>3740</v>
      </c>
      <c r="T2357" t="s">
        <v>130</v>
      </c>
      <c r="U2357">
        <v>19284671</v>
      </c>
      <c r="V2357" t="s">
        <v>3744</v>
      </c>
      <c r="AB2357" t="s">
        <v>130</v>
      </c>
      <c r="AC2357" t="s">
        <v>125</v>
      </c>
      <c r="AD2357" t="s">
        <v>125</v>
      </c>
      <c r="AE2357" t="s">
        <v>125</v>
      </c>
      <c r="AF2357" t="s">
        <v>125</v>
      </c>
      <c r="AG2357" t="s">
        <v>130</v>
      </c>
    </row>
    <row r="2358" spans="1:33" x14ac:dyDescent="0.2">
      <c r="A2358">
        <v>195</v>
      </c>
      <c r="B2358">
        <v>19987</v>
      </c>
      <c r="C2358" t="s">
        <v>6269</v>
      </c>
      <c r="D2358" t="s">
        <v>4673</v>
      </c>
      <c r="E2358" t="s">
        <v>3665</v>
      </c>
      <c r="F2358" t="s">
        <v>3735</v>
      </c>
      <c r="G2358">
        <v>17</v>
      </c>
      <c r="H2358">
        <v>0</v>
      </c>
      <c r="I2358" t="s">
        <v>5006</v>
      </c>
      <c r="J2358" t="s">
        <v>6270</v>
      </c>
      <c r="M2358" t="s">
        <v>6271</v>
      </c>
      <c r="N2358">
        <v>165967</v>
      </c>
      <c r="O2358" t="b">
        <v>0</v>
      </c>
      <c r="P2358">
        <v>24990</v>
      </c>
      <c r="Q2358" t="s">
        <v>6408</v>
      </c>
      <c r="R2358" t="s">
        <v>3739</v>
      </c>
      <c r="S2358" t="s">
        <v>3740</v>
      </c>
      <c r="T2358" t="s">
        <v>130</v>
      </c>
      <c r="U2358">
        <v>19287058</v>
      </c>
      <c r="V2358" t="s">
        <v>6409</v>
      </c>
      <c r="X2358">
        <v>200</v>
      </c>
      <c r="Z2358">
        <v>250</v>
      </c>
      <c r="AB2358" t="s">
        <v>130</v>
      </c>
      <c r="AC2358" t="s">
        <v>125</v>
      </c>
      <c r="AD2358" t="s">
        <v>125</v>
      </c>
      <c r="AE2358" t="s">
        <v>125</v>
      </c>
      <c r="AF2358" t="s">
        <v>125</v>
      </c>
      <c r="AG2358" t="s">
        <v>130</v>
      </c>
    </row>
    <row r="2359" spans="1:33" x14ac:dyDescent="0.2">
      <c r="A2359">
        <v>195</v>
      </c>
      <c r="B2359">
        <v>19987</v>
      </c>
      <c r="C2359" t="s">
        <v>6269</v>
      </c>
      <c r="D2359" t="s">
        <v>4673</v>
      </c>
      <c r="E2359" t="s">
        <v>3665</v>
      </c>
      <c r="F2359" t="s">
        <v>3735</v>
      </c>
      <c r="G2359">
        <v>17</v>
      </c>
      <c r="H2359">
        <v>0</v>
      </c>
      <c r="I2359" t="s">
        <v>5006</v>
      </c>
      <c r="J2359" t="s">
        <v>6270</v>
      </c>
      <c r="M2359" t="s">
        <v>6271</v>
      </c>
      <c r="N2359">
        <v>165973</v>
      </c>
      <c r="O2359" t="b">
        <v>0</v>
      </c>
      <c r="P2359">
        <v>24996</v>
      </c>
      <c r="Q2359" t="s">
        <v>6410</v>
      </c>
      <c r="R2359" t="s">
        <v>3739</v>
      </c>
      <c r="S2359" t="s">
        <v>3740</v>
      </c>
      <c r="T2359" t="s">
        <v>130</v>
      </c>
      <c r="U2359">
        <v>19288408</v>
      </c>
      <c r="V2359" t="s">
        <v>3744</v>
      </c>
      <c r="AB2359" t="s">
        <v>130</v>
      </c>
      <c r="AC2359" t="s">
        <v>125</v>
      </c>
      <c r="AD2359" t="s">
        <v>125</v>
      </c>
      <c r="AE2359" t="s">
        <v>125</v>
      </c>
      <c r="AF2359" t="s">
        <v>125</v>
      </c>
      <c r="AG2359" t="s">
        <v>130</v>
      </c>
    </row>
    <row r="2360" spans="1:33" x14ac:dyDescent="0.2">
      <c r="A2360">
        <v>195</v>
      </c>
      <c r="B2360">
        <v>19987</v>
      </c>
      <c r="C2360" t="s">
        <v>6269</v>
      </c>
      <c r="D2360" t="s">
        <v>4673</v>
      </c>
      <c r="E2360" t="s">
        <v>3665</v>
      </c>
      <c r="F2360" t="s">
        <v>3735</v>
      </c>
      <c r="G2360">
        <v>17</v>
      </c>
      <c r="H2360">
        <v>0</v>
      </c>
      <c r="I2360" t="s">
        <v>5006</v>
      </c>
      <c r="J2360" t="s">
        <v>6270</v>
      </c>
      <c r="M2360" t="s">
        <v>6271</v>
      </c>
      <c r="N2360">
        <v>165978</v>
      </c>
      <c r="O2360" t="b">
        <v>0</v>
      </c>
      <c r="P2360">
        <v>25001</v>
      </c>
      <c r="Q2360" t="s">
        <v>6411</v>
      </c>
      <c r="R2360" t="s">
        <v>3739</v>
      </c>
      <c r="S2360" t="s">
        <v>3740</v>
      </c>
      <c r="T2360" t="s">
        <v>130</v>
      </c>
      <c r="U2360">
        <v>19288897</v>
      </c>
      <c r="V2360" t="s">
        <v>3854</v>
      </c>
      <c r="AB2360" t="s">
        <v>130</v>
      </c>
      <c r="AC2360" t="s">
        <v>125</v>
      </c>
      <c r="AD2360" t="s">
        <v>125</v>
      </c>
      <c r="AE2360" t="s">
        <v>125</v>
      </c>
      <c r="AF2360" t="s">
        <v>125</v>
      </c>
      <c r="AG2360" t="s">
        <v>130</v>
      </c>
    </row>
    <row r="2361" spans="1:33" x14ac:dyDescent="0.2">
      <c r="A2361">
        <v>195</v>
      </c>
      <c r="B2361">
        <v>19987</v>
      </c>
      <c r="C2361" t="s">
        <v>6269</v>
      </c>
      <c r="D2361" t="s">
        <v>4673</v>
      </c>
      <c r="E2361" t="s">
        <v>3665</v>
      </c>
      <c r="F2361" t="s">
        <v>3735</v>
      </c>
      <c r="G2361">
        <v>17</v>
      </c>
      <c r="H2361">
        <v>0</v>
      </c>
      <c r="I2361" t="s">
        <v>5006</v>
      </c>
      <c r="J2361" t="s">
        <v>6270</v>
      </c>
      <c r="M2361" t="s">
        <v>6271</v>
      </c>
      <c r="N2361">
        <v>165971</v>
      </c>
      <c r="O2361" t="b">
        <v>0</v>
      </c>
      <c r="P2361">
        <v>24994</v>
      </c>
      <c r="Q2361" t="s">
        <v>6412</v>
      </c>
      <c r="R2361" t="s">
        <v>3739</v>
      </c>
      <c r="S2361" t="s">
        <v>3740</v>
      </c>
      <c r="T2361" t="s">
        <v>130</v>
      </c>
      <c r="U2361">
        <v>19287785</v>
      </c>
      <c r="V2361" t="s">
        <v>5962</v>
      </c>
      <c r="X2361">
        <v>0</v>
      </c>
      <c r="Z2361">
        <v>900</v>
      </c>
      <c r="AB2361" t="s">
        <v>130</v>
      </c>
      <c r="AC2361" t="s">
        <v>125</v>
      </c>
      <c r="AD2361" t="s">
        <v>125</v>
      </c>
      <c r="AE2361" t="s">
        <v>125</v>
      </c>
      <c r="AF2361" t="s">
        <v>125</v>
      </c>
      <c r="AG2361" t="s">
        <v>130</v>
      </c>
    </row>
    <row r="2362" spans="1:33" x14ac:dyDescent="0.2">
      <c r="A2362">
        <v>195</v>
      </c>
      <c r="B2362">
        <v>19987</v>
      </c>
      <c r="C2362" t="s">
        <v>6269</v>
      </c>
      <c r="D2362" t="s">
        <v>4673</v>
      </c>
      <c r="E2362" t="s">
        <v>3665</v>
      </c>
      <c r="F2362" t="s">
        <v>3735</v>
      </c>
      <c r="G2362">
        <v>17</v>
      </c>
      <c r="H2362">
        <v>0</v>
      </c>
      <c r="I2362" t="s">
        <v>5006</v>
      </c>
      <c r="J2362" t="s">
        <v>6270</v>
      </c>
      <c r="M2362" t="s">
        <v>6271</v>
      </c>
      <c r="N2362">
        <v>165976</v>
      </c>
      <c r="O2362" t="b">
        <v>0</v>
      </c>
      <c r="P2362">
        <v>24999</v>
      </c>
      <c r="Q2362" t="s">
        <v>6413</v>
      </c>
      <c r="R2362" t="s">
        <v>3739</v>
      </c>
      <c r="S2362" t="s">
        <v>3740</v>
      </c>
      <c r="T2362" t="s">
        <v>130</v>
      </c>
      <c r="U2362">
        <v>19288591</v>
      </c>
      <c r="V2362" t="s">
        <v>6413</v>
      </c>
      <c r="AB2362" t="s">
        <v>130</v>
      </c>
      <c r="AC2362" t="s">
        <v>125</v>
      </c>
      <c r="AD2362" t="s">
        <v>125</v>
      </c>
      <c r="AE2362" t="s">
        <v>125</v>
      </c>
      <c r="AF2362" t="s">
        <v>125</v>
      </c>
      <c r="AG2362" t="s">
        <v>130</v>
      </c>
    </row>
    <row r="2363" spans="1:33" x14ac:dyDescent="0.2">
      <c r="A2363">
        <v>195</v>
      </c>
      <c r="B2363">
        <v>19987</v>
      </c>
      <c r="C2363" t="s">
        <v>6269</v>
      </c>
      <c r="D2363" t="s">
        <v>4673</v>
      </c>
      <c r="E2363" t="s">
        <v>3665</v>
      </c>
      <c r="F2363" t="s">
        <v>3735</v>
      </c>
      <c r="G2363">
        <v>17</v>
      </c>
      <c r="H2363">
        <v>0</v>
      </c>
      <c r="I2363" t="s">
        <v>5006</v>
      </c>
      <c r="J2363" t="s">
        <v>6270</v>
      </c>
      <c r="M2363" t="s">
        <v>6271</v>
      </c>
      <c r="N2363">
        <v>165975</v>
      </c>
      <c r="O2363" t="b">
        <v>0</v>
      </c>
      <c r="P2363">
        <v>24998</v>
      </c>
      <c r="Q2363" t="s">
        <v>6414</v>
      </c>
      <c r="R2363" t="s">
        <v>3739</v>
      </c>
      <c r="S2363" t="s">
        <v>3740</v>
      </c>
      <c r="T2363" t="s">
        <v>130</v>
      </c>
      <c r="U2363">
        <v>19288579</v>
      </c>
      <c r="V2363" t="s">
        <v>3744</v>
      </c>
      <c r="AB2363" t="s">
        <v>130</v>
      </c>
      <c r="AC2363" t="s">
        <v>125</v>
      </c>
      <c r="AD2363" t="s">
        <v>125</v>
      </c>
      <c r="AE2363" t="s">
        <v>125</v>
      </c>
      <c r="AF2363" t="s">
        <v>125</v>
      </c>
      <c r="AG2363" t="s">
        <v>130</v>
      </c>
    </row>
    <row r="2364" spans="1:33" x14ac:dyDescent="0.2">
      <c r="A2364">
        <v>195</v>
      </c>
      <c r="B2364">
        <v>19987</v>
      </c>
      <c r="C2364" t="s">
        <v>6269</v>
      </c>
      <c r="D2364" t="s">
        <v>4673</v>
      </c>
      <c r="E2364" t="s">
        <v>3665</v>
      </c>
      <c r="F2364" t="s">
        <v>3735</v>
      </c>
      <c r="G2364">
        <v>17</v>
      </c>
      <c r="H2364">
        <v>0</v>
      </c>
      <c r="I2364" t="s">
        <v>5006</v>
      </c>
      <c r="J2364" t="s">
        <v>6270</v>
      </c>
      <c r="M2364" t="s">
        <v>6271</v>
      </c>
      <c r="N2364">
        <v>165972</v>
      </c>
      <c r="O2364" t="b">
        <v>0</v>
      </c>
      <c r="P2364">
        <v>24995</v>
      </c>
      <c r="Q2364" t="s">
        <v>6415</v>
      </c>
      <c r="R2364" t="s">
        <v>3739</v>
      </c>
      <c r="S2364" t="s">
        <v>3740</v>
      </c>
      <c r="T2364" t="s">
        <v>130</v>
      </c>
      <c r="U2364">
        <v>19288371</v>
      </c>
      <c r="V2364" t="s">
        <v>3744</v>
      </c>
      <c r="AB2364" t="s">
        <v>130</v>
      </c>
      <c r="AC2364" t="s">
        <v>125</v>
      </c>
      <c r="AD2364" t="s">
        <v>125</v>
      </c>
      <c r="AE2364" t="s">
        <v>125</v>
      </c>
      <c r="AF2364" t="s">
        <v>125</v>
      </c>
      <c r="AG2364" t="s">
        <v>130</v>
      </c>
    </row>
    <row r="2365" spans="1:33" x14ac:dyDescent="0.2">
      <c r="A2365">
        <v>195</v>
      </c>
      <c r="B2365">
        <v>19987</v>
      </c>
      <c r="C2365" t="s">
        <v>6269</v>
      </c>
      <c r="D2365" t="s">
        <v>4673</v>
      </c>
      <c r="E2365" t="s">
        <v>3665</v>
      </c>
      <c r="F2365" t="s">
        <v>3735</v>
      </c>
      <c r="G2365">
        <v>17</v>
      </c>
      <c r="H2365">
        <v>0</v>
      </c>
      <c r="I2365" t="s">
        <v>5006</v>
      </c>
      <c r="J2365" t="s">
        <v>6270</v>
      </c>
      <c r="M2365" t="s">
        <v>6271</v>
      </c>
      <c r="N2365">
        <v>165968</v>
      </c>
      <c r="O2365" t="b">
        <v>0</v>
      </c>
      <c r="P2365">
        <v>24991</v>
      </c>
      <c r="Q2365" t="s">
        <v>6416</v>
      </c>
      <c r="R2365" t="s">
        <v>3739</v>
      </c>
      <c r="S2365" t="s">
        <v>3740</v>
      </c>
      <c r="T2365" t="s">
        <v>130</v>
      </c>
      <c r="U2365">
        <v>19287582</v>
      </c>
      <c r="V2365" t="s">
        <v>3744</v>
      </c>
      <c r="AB2365" t="s">
        <v>130</v>
      </c>
      <c r="AC2365" t="s">
        <v>125</v>
      </c>
      <c r="AD2365" t="s">
        <v>125</v>
      </c>
      <c r="AE2365" t="s">
        <v>125</v>
      </c>
      <c r="AF2365" t="s">
        <v>125</v>
      </c>
      <c r="AG2365" t="s">
        <v>130</v>
      </c>
    </row>
    <row r="2366" spans="1:33" x14ac:dyDescent="0.2">
      <c r="A2366">
        <v>195</v>
      </c>
      <c r="B2366">
        <v>19987</v>
      </c>
      <c r="C2366" t="s">
        <v>6269</v>
      </c>
      <c r="D2366" t="s">
        <v>4673</v>
      </c>
      <c r="E2366" t="s">
        <v>3665</v>
      </c>
      <c r="F2366" t="s">
        <v>3735</v>
      </c>
      <c r="G2366">
        <v>17</v>
      </c>
      <c r="H2366">
        <v>0</v>
      </c>
      <c r="I2366" t="s">
        <v>5006</v>
      </c>
      <c r="J2366" t="s">
        <v>6270</v>
      </c>
      <c r="M2366" t="s">
        <v>6271</v>
      </c>
      <c r="N2366">
        <v>165974</v>
      </c>
      <c r="O2366" t="b">
        <v>0</v>
      </c>
      <c r="P2366">
        <v>24997</v>
      </c>
      <c r="Q2366" t="s">
        <v>6417</v>
      </c>
      <c r="R2366" t="s">
        <v>3739</v>
      </c>
      <c r="S2366" t="s">
        <v>3740</v>
      </c>
      <c r="T2366" t="s">
        <v>130</v>
      </c>
      <c r="U2366">
        <v>19288565</v>
      </c>
      <c r="V2366" t="s">
        <v>3744</v>
      </c>
      <c r="AB2366" t="s">
        <v>130</v>
      </c>
      <c r="AC2366" t="s">
        <v>125</v>
      </c>
      <c r="AD2366" t="s">
        <v>125</v>
      </c>
      <c r="AE2366" t="s">
        <v>125</v>
      </c>
      <c r="AF2366" t="s">
        <v>125</v>
      </c>
      <c r="AG2366" t="s">
        <v>130</v>
      </c>
    </row>
    <row r="2367" spans="1:33" x14ac:dyDescent="0.2">
      <c r="A2367">
        <v>195</v>
      </c>
      <c r="B2367">
        <v>19987</v>
      </c>
      <c r="C2367" t="s">
        <v>6269</v>
      </c>
      <c r="D2367" t="s">
        <v>4673</v>
      </c>
      <c r="E2367" t="s">
        <v>3665</v>
      </c>
      <c r="F2367" t="s">
        <v>3735</v>
      </c>
      <c r="G2367">
        <v>17</v>
      </c>
      <c r="H2367">
        <v>0</v>
      </c>
      <c r="I2367" t="s">
        <v>5006</v>
      </c>
      <c r="J2367" t="s">
        <v>6270</v>
      </c>
      <c r="M2367" t="s">
        <v>6271</v>
      </c>
      <c r="N2367">
        <v>165977</v>
      </c>
      <c r="O2367" t="b">
        <v>0</v>
      </c>
      <c r="P2367">
        <v>25000</v>
      </c>
      <c r="Q2367" t="s">
        <v>6418</v>
      </c>
      <c r="R2367" t="s">
        <v>3739</v>
      </c>
      <c r="S2367" t="s">
        <v>3740</v>
      </c>
      <c r="T2367" t="s">
        <v>130</v>
      </c>
      <c r="U2367">
        <v>19288875</v>
      </c>
      <c r="V2367" t="s">
        <v>3744</v>
      </c>
      <c r="AB2367" t="s">
        <v>130</v>
      </c>
      <c r="AC2367" t="s">
        <v>125</v>
      </c>
      <c r="AD2367" t="s">
        <v>125</v>
      </c>
      <c r="AE2367" t="s">
        <v>125</v>
      </c>
      <c r="AF2367" t="s">
        <v>125</v>
      </c>
      <c r="AG2367" t="s">
        <v>130</v>
      </c>
    </row>
    <row r="2368" spans="1:33" x14ac:dyDescent="0.2">
      <c r="A2368">
        <v>195</v>
      </c>
      <c r="B2368">
        <v>19987</v>
      </c>
      <c r="C2368" t="s">
        <v>6269</v>
      </c>
      <c r="D2368" t="s">
        <v>4673</v>
      </c>
      <c r="E2368" t="s">
        <v>3665</v>
      </c>
      <c r="F2368" t="s">
        <v>3735</v>
      </c>
      <c r="G2368">
        <v>17</v>
      </c>
      <c r="H2368">
        <v>0</v>
      </c>
      <c r="I2368" t="s">
        <v>5006</v>
      </c>
      <c r="J2368" t="s">
        <v>6270</v>
      </c>
      <c r="M2368" t="s">
        <v>6271</v>
      </c>
      <c r="N2368">
        <v>165966</v>
      </c>
      <c r="O2368" t="b">
        <v>0</v>
      </c>
      <c r="P2368">
        <v>24989</v>
      </c>
      <c r="Q2368" t="s">
        <v>6419</v>
      </c>
      <c r="R2368" t="s">
        <v>3739</v>
      </c>
      <c r="S2368" t="s">
        <v>3740</v>
      </c>
      <c r="T2368" t="s">
        <v>130</v>
      </c>
      <c r="U2368">
        <v>19287057</v>
      </c>
      <c r="V2368" t="s">
        <v>3744</v>
      </c>
      <c r="AB2368" t="s">
        <v>130</v>
      </c>
      <c r="AC2368" t="s">
        <v>125</v>
      </c>
      <c r="AD2368" t="s">
        <v>125</v>
      </c>
      <c r="AE2368" t="s">
        <v>125</v>
      </c>
      <c r="AF2368" t="s">
        <v>125</v>
      </c>
      <c r="AG2368" t="s">
        <v>130</v>
      </c>
    </row>
    <row r="2369" spans="1:33" x14ac:dyDescent="0.2">
      <c r="A2369">
        <v>195</v>
      </c>
      <c r="B2369">
        <v>19987</v>
      </c>
      <c r="C2369" t="s">
        <v>6269</v>
      </c>
      <c r="D2369" t="s">
        <v>4673</v>
      </c>
      <c r="E2369" t="s">
        <v>3665</v>
      </c>
      <c r="F2369" t="s">
        <v>3735</v>
      </c>
      <c r="G2369">
        <v>17</v>
      </c>
      <c r="H2369">
        <v>0</v>
      </c>
      <c r="I2369" t="s">
        <v>5006</v>
      </c>
      <c r="J2369" t="s">
        <v>6270</v>
      </c>
      <c r="M2369" t="s">
        <v>6271</v>
      </c>
      <c r="N2369">
        <v>165969</v>
      </c>
      <c r="O2369" t="b">
        <v>0</v>
      </c>
      <c r="P2369">
        <v>24992</v>
      </c>
      <c r="Q2369" t="s">
        <v>6420</v>
      </c>
      <c r="R2369" t="s">
        <v>3739</v>
      </c>
      <c r="S2369" t="s">
        <v>3740</v>
      </c>
      <c r="T2369" t="s">
        <v>130</v>
      </c>
      <c r="U2369">
        <v>19287583</v>
      </c>
      <c r="V2369" t="s">
        <v>6369</v>
      </c>
      <c r="X2369">
        <v>55</v>
      </c>
      <c r="Z2369">
        <v>65</v>
      </c>
      <c r="AB2369" t="s">
        <v>130</v>
      </c>
      <c r="AC2369" t="s">
        <v>125</v>
      </c>
      <c r="AD2369" t="s">
        <v>125</v>
      </c>
      <c r="AE2369" t="s">
        <v>125</v>
      </c>
      <c r="AF2369" t="s">
        <v>125</v>
      </c>
      <c r="AG2369" t="s">
        <v>130</v>
      </c>
    </row>
    <row r="2370" spans="1:33" x14ac:dyDescent="0.2">
      <c r="A2370">
        <v>195</v>
      </c>
      <c r="B2370">
        <v>19987</v>
      </c>
      <c r="C2370" t="s">
        <v>6269</v>
      </c>
      <c r="D2370" t="s">
        <v>4673</v>
      </c>
      <c r="E2370" t="s">
        <v>3665</v>
      </c>
      <c r="F2370" t="s">
        <v>3735</v>
      </c>
      <c r="G2370">
        <v>17</v>
      </c>
      <c r="H2370">
        <v>0</v>
      </c>
      <c r="I2370" t="s">
        <v>5006</v>
      </c>
      <c r="J2370" t="s">
        <v>6270</v>
      </c>
      <c r="M2370" t="s">
        <v>6271</v>
      </c>
      <c r="N2370">
        <v>165970</v>
      </c>
      <c r="O2370" t="b">
        <v>0</v>
      </c>
      <c r="P2370">
        <v>24993</v>
      </c>
      <c r="Q2370" t="s">
        <v>6421</v>
      </c>
      <c r="R2370" t="s">
        <v>3739</v>
      </c>
      <c r="S2370" t="s">
        <v>3740</v>
      </c>
      <c r="T2370" t="s">
        <v>130</v>
      </c>
      <c r="U2370">
        <v>19287681</v>
      </c>
      <c r="V2370" t="s">
        <v>3744</v>
      </c>
      <c r="AB2370" t="s">
        <v>130</v>
      </c>
      <c r="AC2370" t="s">
        <v>125</v>
      </c>
      <c r="AD2370" t="s">
        <v>125</v>
      </c>
      <c r="AE2370" t="s">
        <v>125</v>
      </c>
      <c r="AF2370" t="s">
        <v>125</v>
      </c>
      <c r="AG2370" t="s">
        <v>130</v>
      </c>
    </row>
    <row r="2371" spans="1:33" x14ac:dyDescent="0.2">
      <c r="A2371">
        <v>195</v>
      </c>
      <c r="B2371">
        <v>19987</v>
      </c>
      <c r="C2371" t="s">
        <v>6269</v>
      </c>
      <c r="D2371" t="s">
        <v>4673</v>
      </c>
      <c r="E2371" t="s">
        <v>3665</v>
      </c>
      <c r="F2371" t="s">
        <v>3735</v>
      </c>
      <c r="G2371">
        <v>17</v>
      </c>
      <c r="H2371">
        <v>0</v>
      </c>
      <c r="I2371" t="s">
        <v>5006</v>
      </c>
      <c r="J2371" t="s">
        <v>6270</v>
      </c>
      <c r="M2371" t="s">
        <v>6271</v>
      </c>
      <c r="N2371">
        <v>165980</v>
      </c>
      <c r="O2371" t="b">
        <v>0</v>
      </c>
      <c r="P2371">
        <v>25003</v>
      </c>
      <c r="Q2371" t="s">
        <v>6422</v>
      </c>
      <c r="R2371" t="s">
        <v>3739</v>
      </c>
      <c r="S2371" t="s">
        <v>3740</v>
      </c>
      <c r="T2371" t="s">
        <v>130</v>
      </c>
      <c r="U2371">
        <v>19289087</v>
      </c>
      <c r="V2371" t="s">
        <v>6346</v>
      </c>
      <c r="X2371">
        <v>200</v>
      </c>
      <c r="Z2371">
        <v>250</v>
      </c>
      <c r="AB2371" t="s">
        <v>130</v>
      </c>
      <c r="AC2371" t="s">
        <v>125</v>
      </c>
      <c r="AD2371" t="s">
        <v>125</v>
      </c>
      <c r="AE2371" t="s">
        <v>125</v>
      </c>
      <c r="AF2371" t="s">
        <v>125</v>
      </c>
      <c r="AG2371" t="s">
        <v>130</v>
      </c>
    </row>
    <row r="2372" spans="1:33" x14ac:dyDescent="0.2">
      <c r="A2372">
        <v>195</v>
      </c>
      <c r="B2372">
        <v>19987</v>
      </c>
      <c r="C2372" t="s">
        <v>6269</v>
      </c>
      <c r="D2372" t="s">
        <v>4673</v>
      </c>
      <c r="E2372" t="s">
        <v>3665</v>
      </c>
      <c r="F2372" t="s">
        <v>3735</v>
      </c>
      <c r="G2372">
        <v>17</v>
      </c>
      <c r="H2372">
        <v>0</v>
      </c>
      <c r="I2372" t="s">
        <v>5006</v>
      </c>
      <c r="J2372" t="s">
        <v>6270</v>
      </c>
      <c r="M2372" t="s">
        <v>6271</v>
      </c>
      <c r="N2372">
        <v>165987</v>
      </c>
      <c r="O2372" t="b">
        <v>0</v>
      </c>
      <c r="P2372">
        <v>25009</v>
      </c>
      <c r="Q2372" t="s">
        <v>6423</v>
      </c>
      <c r="R2372" t="s">
        <v>3739</v>
      </c>
      <c r="S2372" t="s">
        <v>3740</v>
      </c>
      <c r="T2372" t="s">
        <v>130</v>
      </c>
      <c r="U2372">
        <v>19289541</v>
      </c>
      <c r="V2372" t="s">
        <v>3744</v>
      </c>
      <c r="AB2372" t="s">
        <v>130</v>
      </c>
      <c r="AC2372" t="s">
        <v>125</v>
      </c>
      <c r="AD2372" t="s">
        <v>125</v>
      </c>
      <c r="AE2372" t="s">
        <v>125</v>
      </c>
      <c r="AF2372" t="s">
        <v>125</v>
      </c>
      <c r="AG2372" t="s">
        <v>130</v>
      </c>
    </row>
    <row r="2373" spans="1:33" x14ac:dyDescent="0.2">
      <c r="A2373">
        <v>195</v>
      </c>
      <c r="B2373">
        <v>19987</v>
      </c>
      <c r="C2373" t="s">
        <v>6269</v>
      </c>
      <c r="D2373" t="s">
        <v>4673</v>
      </c>
      <c r="E2373" t="s">
        <v>3665</v>
      </c>
      <c r="F2373" t="s">
        <v>3735</v>
      </c>
      <c r="G2373">
        <v>17</v>
      </c>
      <c r="H2373">
        <v>0</v>
      </c>
      <c r="I2373" t="s">
        <v>5006</v>
      </c>
      <c r="J2373" t="s">
        <v>6270</v>
      </c>
      <c r="M2373" t="s">
        <v>6271</v>
      </c>
      <c r="N2373">
        <v>165993</v>
      </c>
      <c r="O2373" t="b">
        <v>0</v>
      </c>
      <c r="P2373">
        <v>25014</v>
      </c>
      <c r="Q2373" t="s">
        <v>6424</v>
      </c>
      <c r="R2373" t="s">
        <v>3739</v>
      </c>
      <c r="S2373" t="s">
        <v>3740</v>
      </c>
      <c r="T2373" t="s">
        <v>130</v>
      </c>
      <c r="U2373">
        <v>19289719</v>
      </c>
      <c r="V2373" t="s">
        <v>3854</v>
      </c>
      <c r="AB2373" t="s">
        <v>130</v>
      </c>
      <c r="AC2373" t="s">
        <v>125</v>
      </c>
      <c r="AD2373" t="s">
        <v>125</v>
      </c>
      <c r="AE2373" t="s">
        <v>125</v>
      </c>
      <c r="AF2373" t="s">
        <v>125</v>
      </c>
      <c r="AG2373" t="s">
        <v>130</v>
      </c>
    </row>
    <row r="2374" spans="1:33" x14ac:dyDescent="0.2">
      <c r="A2374">
        <v>195</v>
      </c>
      <c r="B2374">
        <v>19987</v>
      </c>
      <c r="C2374" t="s">
        <v>6269</v>
      </c>
      <c r="D2374" t="s">
        <v>4673</v>
      </c>
      <c r="E2374" t="s">
        <v>3665</v>
      </c>
      <c r="F2374" t="s">
        <v>3735</v>
      </c>
      <c r="G2374">
        <v>17</v>
      </c>
      <c r="H2374">
        <v>0</v>
      </c>
      <c r="I2374" t="s">
        <v>5006</v>
      </c>
      <c r="J2374" t="s">
        <v>6270</v>
      </c>
      <c r="M2374" t="s">
        <v>6271</v>
      </c>
      <c r="N2374">
        <v>165984</v>
      </c>
      <c r="O2374" t="b">
        <v>0</v>
      </c>
      <c r="P2374">
        <v>25007</v>
      </c>
      <c r="Q2374" t="s">
        <v>6425</v>
      </c>
      <c r="R2374" t="s">
        <v>3739</v>
      </c>
      <c r="S2374" t="s">
        <v>3740</v>
      </c>
      <c r="T2374" t="s">
        <v>130</v>
      </c>
      <c r="U2374">
        <v>19289487</v>
      </c>
      <c r="V2374" t="s">
        <v>5958</v>
      </c>
      <c r="X2374">
        <v>0</v>
      </c>
      <c r="Z2374">
        <v>800</v>
      </c>
      <c r="AB2374" t="s">
        <v>130</v>
      </c>
      <c r="AC2374" t="s">
        <v>125</v>
      </c>
      <c r="AD2374" t="s">
        <v>125</v>
      </c>
      <c r="AE2374" t="s">
        <v>125</v>
      </c>
      <c r="AF2374" t="s">
        <v>125</v>
      </c>
      <c r="AG2374" t="s">
        <v>130</v>
      </c>
    </row>
    <row r="2375" spans="1:33" x14ac:dyDescent="0.2">
      <c r="A2375">
        <v>195</v>
      </c>
      <c r="B2375">
        <v>19987</v>
      </c>
      <c r="C2375" t="s">
        <v>6269</v>
      </c>
      <c r="D2375" t="s">
        <v>4673</v>
      </c>
      <c r="E2375" t="s">
        <v>3665</v>
      </c>
      <c r="F2375" t="s">
        <v>3735</v>
      </c>
      <c r="G2375">
        <v>17</v>
      </c>
      <c r="H2375">
        <v>0</v>
      </c>
      <c r="I2375" t="s">
        <v>5006</v>
      </c>
      <c r="J2375" t="s">
        <v>6270</v>
      </c>
      <c r="M2375" t="s">
        <v>6271</v>
      </c>
      <c r="N2375">
        <v>165991</v>
      </c>
      <c r="O2375" t="b">
        <v>0</v>
      </c>
      <c r="P2375">
        <v>25012</v>
      </c>
      <c r="Q2375" t="s">
        <v>6426</v>
      </c>
      <c r="R2375" t="s">
        <v>3739</v>
      </c>
      <c r="S2375" t="s">
        <v>3740</v>
      </c>
      <c r="T2375" t="s">
        <v>130</v>
      </c>
      <c r="U2375">
        <v>19289675</v>
      </c>
      <c r="V2375" t="s">
        <v>3744</v>
      </c>
      <c r="AB2375" t="s">
        <v>130</v>
      </c>
      <c r="AC2375" t="s">
        <v>125</v>
      </c>
      <c r="AD2375" t="s">
        <v>125</v>
      </c>
      <c r="AE2375" t="s">
        <v>125</v>
      </c>
      <c r="AF2375" t="s">
        <v>125</v>
      </c>
      <c r="AG2375" t="s">
        <v>130</v>
      </c>
    </row>
    <row r="2376" spans="1:33" x14ac:dyDescent="0.2">
      <c r="A2376">
        <v>195</v>
      </c>
      <c r="B2376">
        <v>19987</v>
      </c>
      <c r="C2376" t="s">
        <v>6269</v>
      </c>
      <c r="D2376" t="s">
        <v>4673</v>
      </c>
      <c r="E2376" t="s">
        <v>3665</v>
      </c>
      <c r="F2376" t="s">
        <v>3735</v>
      </c>
      <c r="G2376">
        <v>17</v>
      </c>
      <c r="H2376">
        <v>0</v>
      </c>
      <c r="I2376" t="s">
        <v>5006</v>
      </c>
      <c r="J2376" t="s">
        <v>6270</v>
      </c>
      <c r="M2376" t="s">
        <v>6271</v>
      </c>
      <c r="N2376">
        <v>165990</v>
      </c>
      <c r="O2376" t="b">
        <v>0</v>
      </c>
      <c r="P2376">
        <v>25011</v>
      </c>
      <c r="Q2376" t="s">
        <v>6427</v>
      </c>
      <c r="R2376" t="s">
        <v>3739</v>
      </c>
      <c r="S2376" t="s">
        <v>3740</v>
      </c>
      <c r="T2376" t="s">
        <v>130</v>
      </c>
      <c r="U2376">
        <v>19289595</v>
      </c>
      <c r="V2376" t="s">
        <v>3744</v>
      </c>
      <c r="AB2376" t="s">
        <v>130</v>
      </c>
      <c r="AC2376" t="s">
        <v>125</v>
      </c>
      <c r="AD2376" t="s">
        <v>125</v>
      </c>
      <c r="AE2376" t="s">
        <v>125</v>
      </c>
      <c r="AF2376" t="s">
        <v>125</v>
      </c>
      <c r="AG2376" t="s">
        <v>130</v>
      </c>
    </row>
    <row r="2377" spans="1:33" x14ac:dyDescent="0.2">
      <c r="A2377">
        <v>195</v>
      </c>
      <c r="B2377">
        <v>19987</v>
      </c>
      <c r="C2377" t="s">
        <v>6269</v>
      </c>
      <c r="D2377" t="s">
        <v>4673</v>
      </c>
      <c r="E2377" t="s">
        <v>3665</v>
      </c>
      <c r="F2377" t="s">
        <v>3735</v>
      </c>
      <c r="G2377">
        <v>17</v>
      </c>
      <c r="H2377">
        <v>0</v>
      </c>
      <c r="I2377" t="s">
        <v>5006</v>
      </c>
      <c r="J2377" t="s">
        <v>6270</v>
      </c>
      <c r="M2377" t="s">
        <v>6271</v>
      </c>
      <c r="N2377">
        <v>165985</v>
      </c>
      <c r="O2377" t="b">
        <v>0</v>
      </c>
      <c r="P2377">
        <v>25008</v>
      </c>
      <c r="Q2377" t="s">
        <v>6428</v>
      </c>
      <c r="R2377" t="s">
        <v>3739</v>
      </c>
      <c r="S2377" t="s">
        <v>3740</v>
      </c>
      <c r="T2377" t="s">
        <v>130</v>
      </c>
      <c r="U2377">
        <v>19289489</v>
      </c>
      <c r="V2377" t="s">
        <v>3744</v>
      </c>
      <c r="AB2377" t="s">
        <v>130</v>
      </c>
      <c r="AC2377" t="s">
        <v>125</v>
      </c>
      <c r="AD2377" t="s">
        <v>125</v>
      </c>
      <c r="AE2377" t="s">
        <v>125</v>
      </c>
      <c r="AF2377" t="s">
        <v>125</v>
      </c>
      <c r="AG2377" t="s">
        <v>130</v>
      </c>
    </row>
    <row r="2378" spans="1:33" x14ac:dyDescent="0.2">
      <c r="A2378">
        <v>195</v>
      </c>
      <c r="B2378">
        <v>19987</v>
      </c>
      <c r="C2378" t="s">
        <v>6269</v>
      </c>
      <c r="D2378" t="s">
        <v>4673</v>
      </c>
      <c r="E2378" t="s">
        <v>3665</v>
      </c>
      <c r="F2378" t="s">
        <v>3735</v>
      </c>
      <c r="G2378">
        <v>17</v>
      </c>
      <c r="H2378">
        <v>0</v>
      </c>
      <c r="I2378" t="s">
        <v>5006</v>
      </c>
      <c r="J2378" t="s">
        <v>6270</v>
      </c>
      <c r="M2378" t="s">
        <v>6271</v>
      </c>
      <c r="N2378">
        <v>165981</v>
      </c>
      <c r="O2378" t="b">
        <v>0</v>
      </c>
      <c r="P2378">
        <v>25004</v>
      </c>
      <c r="Q2378" t="s">
        <v>6429</v>
      </c>
      <c r="R2378" t="s">
        <v>3739</v>
      </c>
      <c r="S2378" t="s">
        <v>3740</v>
      </c>
      <c r="T2378" t="s">
        <v>130</v>
      </c>
      <c r="U2378">
        <v>19289292</v>
      </c>
      <c r="V2378" t="s">
        <v>3744</v>
      </c>
      <c r="AB2378" t="s">
        <v>130</v>
      </c>
      <c r="AC2378" t="s">
        <v>125</v>
      </c>
      <c r="AD2378" t="s">
        <v>125</v>
      </c>
      <c r="AE2378" t="s">
        <v>125</v>
      </c>
      <c r="AF2378" t="s">
        <v>125</v>
      </c>
      <c r="AG2378" t="s">
        <v>130</v>
      </c>
    </row>
    <row r="2379" spans="1:33" x14ac:dyDescent="0.2">
      <c r="A2379">
        <v>195</v>
      </c>
      <c r="B2379">
        <v>19987</v>
      </c>
      <c r="C2379" t="s">
        <v>6269</v>
      </c>
      <c r="D2379" t="s">
        <v>4673</v>
      </c>
      <c r="E2379" t="s">
        <v>3665</v>
      </c>
      <c r="F2379" t="s">
        <v>3735</v>
      </c>
      <c r="G2379">
        <v>17</v>
      </c>
      <c r="H2379">
        <v>0</v>
      </c>
      <c r="I2379" t="s">
        <v>5006</v>
      </c>
      <c r="J2379" t="s">
        <v>6270</v>
      </c>
      <c r="M2379" t="s">
        <v>6271</v>
      </c>
      <c r="N2379">
        <v>165989</v>
      </c>
      <c r="O2379" t="b">
        <v>0</v>
      </c>
      <c r="P2379">
        <v>25010</v>
      </c>
      <c r="Q2379" t="s">
        <v>6430</v>
      </c>
      <c r="R2379" t="s">
        <v>3739</v>
      </c>
      <c r="S2379" t="s">
        <v>3740</v>
      </c>
      <c r="T2379" t="s">
        <v>130</v>
      </c>
      <c r="U2379">
        <v>19289593</v>
      </c>
      <c r="V2379" t="s">
        <v>3744</v>
      </c>
      <c r="AB2379" t="s">
        <v>130</v>
      </c>
      <c r="AC2379" t="s">
        <v>125</v>
      </c>
      <c r="AD2379" t="s">
        <v>125</v>
      </c>
      <c r="AE2379" t="s">
        <v>125</v>
      </c>
      <c r="AF2379" t="s">
        <v>125</v>
      </c>
      <c r="AG2379" t="s">
        <v>130</v>
      </c>
    </row>
    <row r="2380" spans="1:33" x14ac:dyDescent="0.2">
      <c r="A2380">
        <v>195</v>
      </c>
      <c r="B2380">
        <v>19987</v>
      </c>
      <c r="C2380" t="s">
        <v>6269</v>
      </c>
      <c r="D2380" t="s">
        <v>4673</v>
      </c>
      <c r="E2380" t="s">
        <v>3665</v>
      </c>
      <c r="F2380" t="s">
        <v>3735</v>
      </c>
      <c r="G2380">
        <v>17</v>
      </c>
      <c r="H2380">
        <v>0</v>
      </c>
      <c r="I2380" t="s">
        <v>5006</v>
      </c>
      <c r="J2380" t="s">
        <v>6270</v>
      </c>
      <c r="M2380" t="s">
        <v>6271</v>
      </c>
      <c r="N2380">
        <v>165992</v>
      </c>
      <c r="O2380" t="b">
        <v>0</v>
      </c>
      <c r="P2380">
        <v>25013</v>
      </c>
      <c r="Q2380" t="s">
        <v>6431</v>
      </c>
      <c r="R2380" t="s">
        <v>3739</v>
      </c>
      <c r="S2380" t="s">
        <v>3740</v>
      </c>
      <c r="T2380" t="s">
        <v>130</v>
      </c>
      <c r="U2380">
        <v>19289704</v>
      </c>
      <c r="V2380" t="s">
        <v>3744</v>
      </c>
      <c r="AB2380" t="s">
        <v>130</v>
      </c>
      <c r="AC2380" t="s">
        <v>125</v>
      </c>
      <c r="AD2380" t="s">
        <v>125</v>
      </c>
      <c r="AE2380" t="s">
        <v>125</v>
      </c>
      <c r="AF2380" t="s">
        <v>125</v>
      </c>
      <c r="AG2380" t="s">
        <v>130</v>
      </c>
    </row>
    <row r="2381" spans="1:33" x14ac:dyDescent="0.2">
      <c r="A2381">
        <v>195</v>
      </c>
      <c r="B2381">
        <v>19987</v>
      </c>
      <c r="C2381" t="s">
        <v>6269</v>
      </c>
      <c r="D2381" t="s">
        <v>4673</v>
      </c>
      <c r="E2381" t="s">
        <v>3665</v>
      </c>
      <c r="F2381" t="s">
        <v>3735</v>
      </c>
      <c r="G2381">
        <v>17</v>
      </c>
      <c r="H2381">
        <v>0</v>
      </c>
      <c r="I2381" t="s">
        <v>5006</v>
      </c>
      <c r="J2381" t="s">
        <v>6270</v>
      </c>
      <c r="M2381" t="s">
        <v>6271</v>
      </c>
      <c r="N2381">
        <v>165979</v>
      </c>
      <c r="O2381" t="b">
        <v>0</v>
      </c>
      <c r="P2381">
        <v>25002</v>
      </c>
      <c r="Q2381" t="s">
        <v>6432</v>
      </c>
      <c r="R2381" t="s">
        <v>3739</v>
      </c>
      <c r="S2381" t="s">
        <v>3740</v>
      </c>
      <c r="T2381" t="s">
        <v>130</v>
      </c>
      <c r="U2381">
        <v>19289074</v>
      </c>
      <c r="V2381" t="s">
        <v>3744</v>
      </c>
      <c r="AB2381" t="s">
        <v>130</v>
      </c>
      <c r="AC2381" t="s">
        <v>125</v>
      </c>
      <c r="AD2381" t="s">
        <v>125</v>
      </c>
      <c r="AE2381" t="s">
        <v>125</v>
      </c>
      <c r="AF2381" t="s">
        <v>125</v>
      </c>
      <c r="AG2381" t="s">
        <v>130</v>
      </c>
    </row>
    <row r="2382" spans="1:33" x14ac:dyDescent="0.2">
      <c r="A2382">
        <v>195</v>
      </c>
      <c r="B2382">
        <v>19987</v>
      </c>
      <c r="C2382" t="s">
        <v>6269</v>
      </c>
      <c r="D2382" t="s">
        <v>4673</v>
      </c>
      <c r="E2382" t="s">
        <v>3665</v>
      </c>
      <c r="F2382" t="s">
        <v>3735</v>
      </c>
      <c r="G2382">
        <v>17</v>
      </c>
      <c r="H2382">
        <v>0</v>
      </c>
      <c r="I2382" t="s">
        <v>5006</v>
      </c>
      <c r="J2382" t="s">
        <v>6270</v>
      </c>
      <c r="M2382" t="s">
        <v>6271</v>
      </c>
      <c r="N2382">
        <v>165982</v>
      </c>
      <c r="O2382" t="b">
        <v>0</v>
      </c>
      <c r="P2382">
        <v>25005</v>
      </c>
      <c r="Q2382" t="s">
        <v>6433</v>
      </c>
      <c r="R2382" t="s">
        <v>3739</v>
      </c>
      <c r="S2382" t="s">
        <v>3740</v>
      </c>
      <c r="T2382" t="s">
        <v>130</v>
      </c>
      <c r="U2382">
        <v>19289317</v>
      </c>
      <c r="V2382" t="s">
        <v>6369</v>
      </c>
      <c r="X2382">
        <v>55</v>
      </c>
      <c r="Z2382">
        <v>65</v>
      </c>
      <c r="AB2382" t="s">
        <v>130</v>
      </c>
      <c r="AC2382" t="s">
        <v>125</v>
      </c>
      <c r="AD2382" t="s">
        <v>125</v>
      </c>
      <c r="AE2382" t="s">
        <v>125</v>
      </c>
      <c r="AF2382" t="s">
        <v>125</v>
      </c>
      <c r="AG2382" t="s">
        <v>130</v>
      </c>
    </row>
    <row r="2383" spans="1:33" x14ac:dyDescent="0.2">
      <c r="A2383">
        <v>195</v>
      </c>
      <c r="B2383">
        <v>19987</v>
      </c>
      <c r="C2383" t="s">
        <v>6269</v>
      </c>
      <c r="D2383" t="s">
        <v>4673</v>
      </c>
      <c r="E2383" t="s">
        <v>3665</v>
      </c>
      <c r="F2383" t="s">
        <v>3735</v>
      </c>
      <c r="G2383">
        <v>17</v>
      </c>
      <c r="H2383">
        <v>0</v>
      </c>
      <c r="I2383" t="s">
        <v>5006</v>
      </c>
      <c r="J2383" t="s">
        <v>6270</v>
      </c>
      <c r="M2383" t="s">
        <v>6271</v>
      </c>
      <c r="N2383">
        <v>165983</v>
      </c>
      <c r="O2383" t="b">
        <v>0</v>
      </c>
      <c r="P2383">
        <v>25006</v>
      </c>
      <c r="Q2383" t="s">
        <v>6434</v>
      </c>
      <c r="R2383" t="s">
        <v>3739</v>
      </c>
      <c r="S2383" t="s">
        <v>3740</v>
      </c>
      <c r="T2383" t="s">
        <v>130</v>
      </c>
      <c r="U2383">
        <v>19289340</v>
      </c>
      <c r="V2383" t="s">
        <v>3744</v>
      </c>
      <c r="AB2383" t="s">
        <v>130</v>
      </c>
      <c r="AC2383" t="s">
        <v>125</v>
      </c>
      <c r="AD2383" t="s">
        <v>125</v>
      </c>
      <c r="AE2383" t="s">
        <v>125</v>
      </c>
      <c r="AF2383" t="s">
        <v>125</v>
      </c>
      <c r="AG2383" t="s">
        <v>130</v>
      </c>
    </row>
    <row r="2384" spans="1:33" x14ac:dyDescent="0.2">
      <c r="A2384">
        <v>195</v>
      </c>
      <c r="B2384">
        <v>19987</v>
      </c>
      <c r="C2384" t="s">
        <v>6269</v>
      </c>
      <c r="D2384" t="s">
        <v>4673</v>
      </c>
      <c r="E2384" t="s">
        <v>3665</v>
      </c>
      <c r="F2384" t="s">
        <v>3735</v>
      </c>
      <c r="G2384">
        <v>17</v>
      </c>
      <c r="H2384">
        <v>0</v>
      </c>
      <c r="I2384" t="s">
        <v>5006</v>
      </c>
      <c r="J2384" t="s">
        <v>6270</v>
      </c>
      <c r="M2384" t="s">
        <v>6271</v>
      </c>
      <c r="N2384">
        <v>166029</v>
      </c>
      <c r="O2384" t="b">
        <v>0</v>
      </c>
      <c r="P2384">
        <v>25017</v>
      </c>
      <c r="Q2384" t="s">
        <v>6435</v>
      </c>
      <c r="R2384" t="s">
        <v>3739</v>
      </c>
      <c r="S2384" t="s">
        <v>3740</v>
      </c>
      <c r="T2384" t="s">
        <v>130</v>
      </c>
      <c r="U2384">
        <v>19290045</v>
      </c>
      <c r="V2384" t="s">
        <v>4929</v>
      </c>
      <c r="X2384">
        <v>0</v>
      </c>
      <c r="Z2384">
        <v>100</v>
      </c>
      <c r="AB2384" t="s">
        <v>130</v>
      </c>
      <c r="AC2384" t="s">
        <v>125</v>
      </c>
      <c r="AD2384" t="s">
        <v>125</v>
      </c>
      <c r="AE2384" t="s">
        <v>125</v>
      </c>
      <c r="AF2384" t="s">
        <v>125</v>
      </c>
      <c r="AG2384" t="s">
        <v>130</v>
      </c>
    </row>
    <row r="2385" spans="1:33" x14ac:dyDescent="0.2">
      <c r="A2385">
        <v>195</v>
      </c>
      <c r="B2385">
        <v>19987</v>
      </c>
      <c r="C2385" t="s">
        <v>6269</v>
      </c>
      <c r="D2385" t="s">
        <v>4673</v>
      </c>
      <c r="E2385" t="s">
        <v>3665</v>
      </c>
      <c r="F2385" t="s">
        <v>3735</v>
      </c>
      <c r="G2385">
        <v>17</v>
      </c>
      <c r="H2385">
        <v>0</v>
      </c>
      <c r="I2385" t="s">
        <v>5006</v>
      </c>
      <c r="J2385" t="s">
        <v>6270</v>
      </c>
      <c r="M2385" t="s">
        <v>6271</v>
      </c>
      <c r="N2385">
        <v>166028</v>
      </c>
      <c r="O2385" t="b">
        <v>0</v>
      </c>
      <c r="P2385">
        <v>25016</v>
      </c>
      <c r="Q2385" t="s">
        <v>6436</v>
      </c>
      <c r="R2385" t="s">
        <v>3739</v>
      </c>
      <c r="S2385" t="s">
        <v>3740</v>
      </c>
      <c r="T2385" t="s">
        <v>130</v>
      </c>
      <c r="U2385">
        <v>19289896</v>
      </c>
      <c r="V2385" t="s">
        <v>3744</v>
      </c>
      <c r="AB2385" t="s">
        <v>130</v>
      </c>
      <c r="AC2385" t="s">
        <v>125</v>
      </c>
      <c r="AD2385" t="s">
        <v>125</v>
      </c>
      <c r="AE2385" t="s">
        <v>125</v>
      </c>
      <c r="AF2385" t="s">
        <v>125</v>
      </c>
      <c r="AG2385" t="s">
        <v>130</v>
      </c>
    </row>
    <row r="2386" spans="1:33" x14ac:dyDescent="0.2">
      <c r="A2386">
        <v>195</v>
      </c>
      <c r="B2386">
        <v>19987</v>
      </c>
      <c r="C2386" t="s">
        <v>6269</v>
      </c>
      <c r="D2386" t="s">
        <v>4673</v>
      </c>
      <c r="E2386" t="s">
        <v>3665</v>
      </c>
      <c r="F2386" t="s">
        <v>3735</v>
      </c>
      <c r="G2386">
        <v>17</v>
      </c>
      <c r="H2386">
        <v>0</v>
      </c>
      <c r="I2386" t="s">
        <v>5006</v>
      </c>
      <c r="J2386" t="s">
        <v>6270</v>
      </c>
      <c r="M2386" t="s">
        <v>6271</v>
      </c>
      <c r="N2386">
        <v>166008</v>
      </c>
      <c r="O2386" t="b">
        <v>0</v>
      </c>
      <c r="P2386">
        <v>25015</v>
      </c>
      <c r="Q2386" t="s">
        <v>6437</v>
      </c>
      <c r="R2386" t="s">
        <v>3739</v>
      </c>
      <c r="S2386" t="s">
        <v>3740</v>
      </c>
      <c r="T2386" t="s">
        <v>130</v>
      </c>
      <c r="U2386">
        <v>19289807</v>
      </c>
      <c r="V2386" t="s">
        <v>3744</v>
      </c>
      <c r="AB2386" t="s">
        <v>130</v>
      </c>
      <c r="AC2386" t="s">
        <v>125</v>
      </c>
      <c r="AD2386" t="s">
        <v>125</v>
      </c>
      <c r="AE2386" t="s">
        <v>125</v>
      </c>
      <c r="AF2386" t="s">
        <v>125</v>
      </c>
      <c r="AG2386" t="s">
        <v>130</v>
      </c>
    </row>
    <row r="2387" spans="1:33" x14ac:dyDescent="0.2">
      <c r="A2387">
        <v>195</v>
      </c>
      <c r="B2387">
        <v>19987</v>
      </c>
      <c r="C2387" t="s">
        <v>6269</v>
      </c>
      <c r="D2387" t="s">
        <v>4673</v>
      </c>
      <c r="E2387" t="s">
        <v>3665</v>
      </c>
      <c r="F2387" t="s">
        <v>3735</v>
      </c>
      <c r="G2387">
        <v>17</v>
      </c>
      <c r="H2387">
        <v>0</v>
      </c>
      <c r="I2387" t="s">
        <v>5006</v>
      </c>
      <c r="J2387" t="s">
        <v>6270</v>
      </c>
      <c r="M2387" t="s">
        <v>6271</v>
      </c>
      <c r="N2387">
        <v>166069</v>
      </c>
      <c r="O2387" t="b">
        <v>0</v>
      </c>
      <c r="P2387">
        <v>25020</v>
      </c>
      <c r="Q2387" t="s">
        <v>6438</v>
      </c>
      <c r="R2387" t="s">
        <v>3739</v>
      </c>
      <c r="S2387" t="s">
        <v>3740</v>
      </c>
      <c r="T2387" t="s">
        <v>130</v>
      </c>
      <c r="U2387">
        <v>19290411</v>
      </c>
      <c r="V2387" t="s">
        <v>4929</v>
      </c>
      <c r="X2387">
        <v>0</v>
      </c>
      <c r="Z2387">
        <v>100</v>
      </c>
      <c r="AB2387" t="s">
        <v>130</v>
      </c>
      <c r="AC2387" t="s">
        <v>125</v>
      </c>
      <c r="AD2387" t="s">
        <v>125</v>
      </c>
      <c r="AE2387" t="s">
        <v>125</v>
      </c>
      <c r="AF2387" t="s">
        <v>125</v>
      </c>
      <c r="AG2387" t="s">
        <v>130</v>
      </c>
    </row>
    <row r="2388" spans="1:33" x14ac:dyDescent="0.2">
      <c r="A2388">
        <v>195</v>
      </c>
      <c r="B2388">
        <v>19987</v>
      </c>
      <c r="C2388" t="s">
        <v>6269</v>
      </c>
      <c r="D2388" t="s">
        <v>4673</v>
      </c>
      <c r="E2388" t="s">
        <v>3665</v>
      </c>
      <c r="F2388" t="s">
        <v>3735</v>
      </c>
      <c r="G2388">
        <v>17</v>
      </c>
      <c r="H2388">
        <v>0</v>
      </c>
      <c r="I2388" t="s">
        <v>5006</v>
      </c>
      <c r="J2388" t="s">
        <v>6270</v>
      </c>
      <c r="M2388" t="s">
        <v>6271</v>
      </c>
      <c r="N2388">
        <v>166068</v>
      </c>
      <c r="O2388" t="b">
        <v>0</v>
      </c>
      <c r="P2388">
        <v>25019</v>
      </c>
      <c r="Q2388" t="s">
        <v>6439</v>
      </c>
      <c r="R2388" t="s">
        <v>3739</v>
      </c>
      <c r="S2388" t="s">
        <v>3740</v>
      </c>
      <c r="T2388" t="s">
        <v>130</v>
      </c>
      <c r="U2388">
        <v>19290321</v>
      </c>
      <c r="V2388" t="s">
        <v>3744</v>
      </c>
      <c r="AB2388" t="s">
        <v>130</v>
      </c>
      <c r="AC2388" t="s">
        <v>125</v>
      </c>
      <c r="AD2388" t="s">
        <v>125</v>
      </c>
      <c r="AE2388" t="s">
        <v>125</v>
      </c>
      <c r="AF2388" t="s">
        <v>125</v>
      </c>
      <c r="AG2388" t="s">
        <v>130</v>
      </c>
    </row>
    <row r="2389" spans="1:33" x14ac:dyDescent="0.2">
      <c r="A2389">
        <v>195</v>
      </c>
      <c r="B2389">
        <v>19987</v>
      </c>
      <c r="C2389" t="s">
        <v>6269</v>
      </c>
      <c r="D2389" t="s">
        <v>4673</v>
      </c>
      <c r="E2389" t="s">
        <v>3665</v>
      </c>
      <c r="F2389" t="s">
        <v>3735</v>
      </c>
      <c r="G2389">
        <v>17</v>
      </c>
      <c r="H2389">
        <v>0</v>
      </c>
      <c r="I2389" t="s">
        <v>5006</v>
      </c>
      <c r="J2389" t="s">
        <v>6270</v>
      </c>
      <c r="M2389" t="s">
        <v>6271</v>
      </c>
      <c r="N2389">
        <v>166067</v>
      </c>
      <c r="O2389" t="b">
        <v>0</v>
      </c>
      <c r="P2389">
        <v>25018</v>
      </c>
      <c r="Q2389" t="s">
        <v>6440</v>
      </c>
      <c r="R2389" t="s">
        <v>3739</v>
      </c>
      <c r="S2389" t="s">
        <v>3740</v>
      </c>
      <c r="T2389" t="s">
        <v>130</v>
      </c>
      <c r="U2389">
        <v>19290130</v>
      </c>
      <c r="V2389" t="s">
        <v>3744</v>
      </c>
      <c r="AB2389" t="s">
        <v>130</v>
      </c>
      <c r="AC2389" t="s">
        <v>125</v>
      </c>
      <c r="AD2389" t="s">
        <v>125</v>
      </c>
      <c r="AE2389" t="s">
        <v>125</v>
      </c>
      <c r="AF2389" t="s">
        <v>125</v>
      </c>
      <c r="AG2389" t="s">
        <v>130</v>
      </c>
    </row>
    <row r="2390" spans="1:33" x14ac:dyDescent="0.2">
      <c r="A2390">
        <v>195</v>
      </c>
      <c r="B2390">
        <v>19987</v>
      </c>
      <c r="C2390" t="s">
        <v>6269</v>
      </c>
      <c r="D2390" t="s">
        <v>4673</v>
      </c>
      <c r="E2390" t="s">
        <v>3665</v>
      </c>
      <c r="F2390" t="s">
        <v>3735</v>
      </c>
      <c r="G2390">
        <v>17</v>
      </c>
      <c r="H2390">
        <v>0</v>
      </c>
      <c r="I2390" t="s">
        <v>5006</v>
      </c>
      <c r="J2390" t="s">
        <v>6270</v>
      </c>
      <c r="M2390" t="s">
        <v>6271</v>
      </c>
      <c r="N2390">
        <v>166075</v>
      </c>
      <c r="O2390" t="b">
        <v>0</v>
      </c>
      <c r="P2390">
        <v>25025</v>
      </c>
      <c r="Q2390" t="s">
        <v>6441</v>
      </c>
      <c r="R2390" t="s">
        <v>3739</v>
      </c>
      <c r="S2390" t="s">
        <v>3740</v>
      </c>
      <c r="T2390" t="s">
        <v>130</v>
      </c>
      <c r="U2390">
        <v>19290644</v>
      </c>
      <c r="V2390" t="s">
        <v>4929</v>
      </c>
      <c r="X2390">
        <v>0</v>
      </c>
      <c r="Z2390">
        <v>100</v>
      </c>
      <c r="AB2390" t="s">
        <v>130</v>
      </c>
      <c r="AC2390" t="s">
        <v>125</v>
      </c>
      <c r="AD2390" t="s">
        <v>125</v>
      </c>
      <c r="AE2390" t="s">
        <v>125</v>
      </c>
      <c r="AF2390" t="s">
        <v>125</v>
      </c>
      <c r="AG2390" t="s">
        <v>130</v>
      </c>
    </row>
    <row r="2391" spans="1:33" x14ac:dyDescent="0.2">
      <c r="A2391">
        <v>195</v>
      </c>
      <c r="B2391">
        <v>19987</v>
      </c>
      <c r="C2391" t="s">
        <v>6269</v>
      </c>
      <c r="D2391" t="s">
        <v>4673</v>
      </c>
      <c r="E2391" t="s">
        <v>3665</v>
      </c>
      <c r="F2391" t="s">
        <v>3735</v>
      </c>
      <c r="G2391">
        <v>17</v>
      </c>
      <c r="H2391">
        <v>0</v>
      </c>
      <c r="I2391" t="s">
        <v>5006</v>
      </c>
      <c r="J2391" t="s">
        <v>6270</v>
      </c>
      <c r="M2391" t="s">
        <v>6271</v>
      </c>
      <c r="N2391">
        <v>166072</v>
      </c>
      <c r="O2391" t="b">
        <v>0</v>
      </c>
      <c r="P2391">
        <v>25022</v>
      </c>
      <c r="Q2391" t="s">
        <v>6442</v>
      </c>
      <c r="R2391" t="s">
        <v>3739</v>
      </c>
      <c r="S2391" t="s">
        <v>3740</v>
      </c>
      <c r="T2391" t="s">
        <v>130</v>
      </c>
      <c r="U2391">
        <v>19290449</v>
      </c>
      <c r="V2391" t="s">
        <v>3744</v>
      </c>
      <c r="AB2391" t="s">
        <v>130</v>
      </c>
      <c r="AC2391" t="s">
        <v>125</v>
      </c>
      <c r="AD2391" t="s">
        <v>125</v>
      </c>
      <c r="AE2391" t="s">
        <v>125</v>
      </c>
      <c r="AF2391" t="s">
        <v>125</v>
      </c>
      <c r="AG2391" t="s">
        <v>130</v>
      </c>
    </row>
    <row r="2392" spans="1:33" x14ac:dyDescent="0.2">
      <c r="A2392">
        <v>195</v>
      </c>
      <c r="B2392">
        <v>19987</v>
      </c>
      <c r="C2392" t="s">
        <v>6269</v>
      </c>
      <c r="D2392" t="s">
        <v>4673</v>
      </c>
      <c r="E2392" t="s">
        <v>3665</v>
      </c>
      <c r="F2392" t="s">
        <v>3735</v>
      </c>
      <c r="G2392">
        <v>17</v>
      </c>
      <c r="H2392">
        <v>0</v>
      </c>
      <c r="I2392" t="s">
        <v>5006</v>
      </c>
      <c r="J2392" t="s">
        <v>6270</v>
      </c>
      <c r="M2392" t="s">
        <v>6271</v>
      </c>
      <c r="N2392">
        <v>166071</v>
      </c>
      <c r="O2392" t="b">
        <v>0</v>
      </c>
      <c r="P2392">
        <v>25021</v>
      </c>
      <c r="Q2392" t="s">
        <v>6443</v>
      </c>
      <c r="R2392" t="s">
        <v>3739</v>
      </c>
      <c r="S2392" t="s">
        <v>3740</v>
      </c>
      <c r="T2392" t="s">
        <v>130</v>
      </c>
      <c r="U2392">
        <v>19290415</v>
      </c>
      <c r="V2392" t="s">
        <v>3744</v>
      </c>
      <c r="AB2392" t="s">
        <v>130</v>
      </c>
      <c r="AC2392" t="s">
        <v>125</v>
      </c>
      <c r="AD2392" t="s">
        <v>125</v>
      </c>
      <c r="AE2392" t="s">
        <v>125</v>
      </c>
      <c r="AF2392" t="s">
        <v>125</v>
      </c>
      <c r="AG2392" t="s">
        <v>130</v>
      </c>
    </row>
    <row r="2393" spans="1:33" x14ac:dyDescent="0.2">
      <c r="A2393">
        <v>195</v>
      </c>
      <c r="B2393">
        <v>19987</v>
      </c>
      <c r="C2393" t="s">
        <v>6269</v>
      </c>
      <c r="D2393" t="s">
        <v>4673</v>
      </c>
      <c r="E2393" t="s">
        <v>3665</v>
      </c>
      <c r="F2393" t="s">
        <v>3735</v>
      </c>
      <c r="G2393">
        <v>17</v>
      </c>
      <c r="H2393">
        <v>0</v>
      </c>
      <c r="I2393" t="s">
        <v>5006</v>
      </c>
      <c r="J2393" t="s">
        <v>6270</v>
      </c>
      <c r="M2393" t="s">
        <v>6271</v>
      </c>
      <c r="N2393">
        <v>166074</v>
      </c>
      <c r="O2393" t="b">
        <v>0</v>
      </c>
      <c r="P2393">
        <v>25024</v>
      </c>
      <c r="Q2393" t="s">
        <v>6444</v>
      </c>
      <c r="R2393" t="s">
        <v>3739</v>
      </c>
      <c r="S2393" t="s">
        <v>3740</v>
      </c>
      <c r="T2393" t="s">
        <v>130</v>
      </c>
      <c r="U2393">
        <v>19290642</v>
      </c>
      <c r="V2393" t="s">
        <v>5175</v>
      </c>
      <c r="X2393">
        <v>0</v>
      </c>
      <c r="Z2393">
        <v>5</v>
      </c>
      <c r="AB2393" t="s">
        <v>130</v>
      </c>
      <c r="AC2393" t="s">
        <v>125</v>
      </c>
      <c r="AD2393" t="s">
        <v>125</v>
      </c>
      <c r="AE2393" t="s">
        <v>125</v>
      </c>
      <c r="AF2393" t="s">
        <v>125</v>
      </c>
      <c r="AG2393" t="s">
        <v>130</v>
      </c>
    </row>
    <row r="2394" spans="1:33" x14ac:dyDescent="0.2">
      <c r="A2394">
        <v>195</v>
      </c>
      <c r="B2394">
        <v>19987</v>
      </c>
      <c r="C2394" t="s">
        <v>6269</v>
      </c>
      <c r="D2394" t="s">
        <v>4673</v>
      </c>
      <c r="E2394" t="s">
        <v>3665</v>
      </c>
      <c r="F2394" t="s">
        <v>3735</v>
      </c>
      <c r="G2394">
        <v>17</v>
      </c>
      <c r="H2394">
        <v>0</v>
      </c>
      <c r="I2394" t="s">
        <v>5006</v>
      </c>
      <c r="J2394" t="s">
        <v>6270</v>
      </c>
      <c r="M2394" t="s">
        <v>6271</v>
      </c>
      <c r="N2394">
        <v>166076</v>
      </c>
      <c r="O2394" t="b">
        <v>0</v>
      </c>
      <c r="P2394">
        <v>25026</v>
      </c>
      <c r="Q2394" t="s">
        <v>6445</v>
      </c>
      <c r="R2394" t="s">
        <v>3827</v>
      </c>
      <c r="S2394" t="s">
        <v>3828</v>
      </c>
      <c r="T2394" t="s">
        <v>125</v>
      </c>
      <c r="U2394">
        <v>19290744</v>
      </c>
      <c r="V2394" t="s">
        <v>3987</v>
      </c>
      <c r="X2394">
        <v>0.1666666716337204</v>
      </c>
      <c r="Z2394">
        <v>1</v>
      </c>
      <c r="AB2394" t="s">
        <v>130</v>
      </c>
      <c r="AC2394" t="s">
        <v>125</v>
      </c>
      <c r="AD2394" t="s">
        <v>125</v>
      </c>
      <c r="AE2394" t="s">
        <v>125</v>
      </c>
      <c r="AF2394" t="s">
        <v>125</v>
      </c>
      <c r="AG2394" t="s">
        <v>130</v>
      </c>
    </row>
    <row r="2395" spans="1:33" x14ac:dyDescent="0.2">
      <c r="A2395">
        <v>195</v>
      </c>
      <c r="B2395">
        <v>19987</v>
      </c>
      <c r="C2395" t="s">
        <v>6269</v>
      </c>
      <c r="D2395" t="s">
        <v>4673</v>
      </c>
      <c r="E2395" t="s">
        <v>3665</v>
      </c>
      <c r="F2395" t="s">
        <v>3735</v>
      </c>
      <c r="G2395">
        <v>17</v>
      </c>
      <c r="H2395">
        <v>0</v>
      </c>
      <c r="I2395" t="s">
        <v>5006</v>
      </c>
      <c r="J2395" t="s">
        <v>6270</v>
      </c>
      <c r="M2395" t="s">
        <v>6271</v>
      </c>
      <c r="N2395">
        <v>166073</v>
      </c>
      <c r="O2395" t="b">
        <v>0</v>
      </c>
      <c r="P2395">
        <v>25023</v>
      </c>
      <c r="Q2395" t="s">
        <v>6446</v>
      </c>
      <c r="R2395" t="s">
        <v>3739</v>
      </c>
      <c r="S2395" t="s">
        <v>3740</v>
      </c>
      <c r="T2395" t="s">
        <v>130</v>
      </c>
      <c r="U2395">
        <v>19290474</v>
      </c>
      <c r="V2395" t="s">
        <v>5013</v>
      </c>
      <c r="X2395">
        <v>8</v>
      </c>
      <c r="Z2395">
        <v>9</v>
      </c>
      <c r="AB2395" t="s">
        <v>130</v>
      </c>
      <c r="AC2395" t="s">
        <v>125</v>
      </c>
      <c r="AD2395" t="s">
        <v>125</v>
      </c>
      <c r="AE2395" t="s">
        <v>125</v>
      </c>
      <c r="AF2395" t="s">
        <v>125</v>
      </c>
      <c r="AG2395" t="s">
        <v>130</v>
      </c>
    </row>
    <row r="2396" spans="1:33" x14ac:dyDescent="0.2">
      <c r="A2396">
        <v>195</v>
      </c>
      <c r="B2396">
        <v>19987</v>
      </c>
      <c r="C2396" t="s">
        <v>6269</v>
      </c>
      <c r="D2396" t="s">
        <v>4673</v>
      </c>
      <c r="E2396" t="s">
        <v>3665</v>
      </c>
      <c r="F2396" t="s">
        <v>3735</v>
      </c>
      <c r="G2396">
        <v>17</v>
      </c>
      <c r="H2396">
        <v>0</v>
      </c>
      <c r="I2396" t="s">
        <v>5006</v>
      </c>
      <c r="J2396" t="s">
        <v>6270</v>
      </c>
      <c r="M2396" t="s">
        <v>6271</v>
      </c>
      <c r="N2396">
        <v>166079</v>
      </c>
      <c r="O2396" t="b">
        <v>0</v>
      </c>
      <c r="P2396">
        <v>25029</v>
      </c>
      <c r="Q2396" t="s">
        <v>6447</v>
      </c>
      <c r="R2396" t="s">
        <v>3739</v>
      </c>
      <c r="S2396" t="s">
        <v>3740</v>
      </c>
      <c r="T2396" t="s">
        <v>130</v>
      </c>
      <c r="U2396">
        <v>19290814</v>
      </c>
      <c r="V2396" t="s">
        <v>4929</v>
      </c>
      <c r="X2396">
        <v>0</v>
      </c>
      <c r="Z2396">
        <v>100</v>
      </c>
      <c r="AB2396" t="s">
        <v>130</v>
      </c>
      <c r="AC2396" t="s">
        <v>125</v>
      </c>
      <c r="AD2396" t="s">
        <v>125</v>
      </c>
      <c r="AE2396" t="s">
        <v>125</v>
      </c>
      <c r="AF2396" t="s">
        <v>125</v>
      </c>
      <c r="AG2396" t="s">
        <v>130</v>
      </c>
    </row>
    <row r="2397" spans="1:33" x14ac:dyDescent="0.2">
      <c r="A2397">
        <v>195</v>
      </c>
      <c r="B2397">
        <v>19987</v>
      </c>
      <c r="C2397" t="s">
        <v>6269</v>
      </c>
      <c r="D2397" t="s">
        <v>4673</v>
      </c>
      <c r="E2397" t="s">
        <v>3665</v>
      </c>
      <c r="F2397" t="s">
        <v>3735</v>
      </c>
      <c r="G2397">
        <v>17</v>
      </c>
      <c r="H2397">
        <v>0</v>
      </c>
      <c r="I2397" t="s">
        <v>5006</v>
      </c>
      <c r="J2397" t="s">
        <v>6270</v>
      </c>
      <c r="M2397" t="s">
        <v>6271</v>
      </c>
      <c r="N2397">
        <v>166078</v>
      </c>
      <c r="O2397" t="b">
        <v>0</v>
      </c>
      <c r="P2397">
        <v>25028</v>
      </c>
      <c r="Q2397" t="s">
        <v>6448</v>
      </c>
      <c r="R2397" t="s">
        <v>3739</v>
      </c>
      <c r="S2397" t="s">
        <v>3740</v>
      </c>
      <c r="T2397" t="s">
        <v>130</v>
      </c>
      <c r="U2397">
        <v>19290775</v>
      </c>
      <c r="V2397" t="s">
        <v>3744</v>
      </c>
      <c r="AB2397" t="s">
        <v>130</v>
      </c>
      <c r="AC2397" t="s">
        <v>125</v>
      </c>
      <c r="AD2397" t="s">
        <v>125</v>
      </c>
      <c r="AE2397" t="s">
        <v>125</v>
      </c>
      <c r="AF2397" t="s">
        <v>125</v>
      </c>
      <c r="AG2397" t="s">
        <v>130</v>
      </c>
    </row>
    <row r="2398" spans="1:33" x14ac:dyDescent="0.2">
      <c r="A2398">
        <v>195</v>
      </c>
      <c r="B2398">
        <v>19987</v>
      </c>
      <c r="C2398" t="s">
        <v>6269</v>
      </c>
      <c r="D2398" t="s">
        <v>4673</v>
      </c>
      <c r="E2398" t="s">
        <v>3665</v>
      </c>
      <c r="F2398" t="s">
        <v>3735</v>
      </c>
      <c r="G2398">
        <v>17</v>
      </c>
      <c r="H2398">
        <v>0</v>
      </c>
      <c r="I2398" t="s">
        <v>5006</v>
      </c>
      <c r="J2398" t="s">
        <v>6270</v>
      </c>
      <c r="M2398" t="s">
        <v>6271</v>
      </c>
      <c r="N2398">
        <v>166077</v>
      </c>
      <c r="O2398" t="b">
        <v>0</v>
      </c>
      <c r="P2398">
        <v>25027</v>
      </c>
      <c r="Q2398" t="s">
        <v>6449</v>
      </c>
      <c r="R2398" t="s">
        <v>3739</v>
      </c>
      <c r="S2398" t="s">
        <v>3740</v>
      </c>
      <c r="T2398" t="s">
        <v>130</v>
      </c>
      <c r="U2398">
        <v>19290754</v>
      </c>
      <c r="V2398" t="s">
        <v>3744</v>
      </c>
      <c r="AB2398" t="s">
        <v>130</v>
      </c>
      <c r="AC2398" t="s">
        <v>125</v>
      </c>
      <c r="AD2398" t="s">
        <v>125</v>
      </c>
      <c r="AE2398" t="s">
        <v>125</v>
      </c>
      <c r="AF2398" t="s">
        <v>125</v>
      </c>
      <c r="AG2398" t="s">
        <v>130</v>
      </c>
    </row>
    <row r="2399" spans="1:33" x14ac:dyDescent="0.2">
      <c r="A2399">
        <v>195</v>
      </c>
      <c r="B2399">
        <v>19987</v>
      </c>
      <c r="C2399" t="s">
        <v>6269</v>
      </c>
      <c r="D2399" t="s">
        <v>4673</v>
      </c>
      <c r="E2399" t="s">
        <v>3665</v>
      </c>
      <c r="F2399" t="s">
        <v>3735</v>
      </c>
      <c r="G2399">
        <v>17</v>
      </c>
      <c r="H2399">
        <v>0</v>
      </c>
      <c r="I2399" t="s">
        <v>5006</v>
      </c>
      <c r="J2399" t="s">
        <v>6270</v>
      </c>
      <c r="M2399" t="s">
        <v>6271</v>
      </c>
      <c r="N2399">
        <v>166082</v>
      </c>
      <c r="O2399" t="b">
        <v>0</v>
      </c>
      <c r="P2399">
        <v>25032</v>
      </c>
      <c r="Q2399" t="s">
        <v>6450</v>
      </c>
      <c r="R2399" t="s">
        <v>3739</v>
      </c>
      <c r="S2399" t="s">
        <v>3740</v>
      </c>
      <c r="T2399" t="s">
        <v>130</v>
      </c>
      <c r="U2399">
        <v>19290949</v>
      </c>
      <c r="V2399" t="s">
        <v>4929</v>
      </c>
      <c r="X2399">
        <v>0</v>
      </c>
      <c r="Z2399">
        <v>100</v>
      </c>
      <c r="AB2399" t="s">
        <v>130</v>
      </c>
      <c r="AC2399" t="s">
        <v>125</v>
      </c>
      <c r="AD2399" t="s">
        <v>125</v>
      </c>
      <c r="AE2399" t="s">
        <v>125</v>
      </c>
      <c r="AF2399" t="s">
        <v>125</v>
      </c>
      <c r="AG2399" t="s">
        <v>130</v>
      </c>
    </row>
    <row r="2400" spans="1:33" x14ac:dyDescent="0.2">
      <c r="A2400">
        <v>195</v>
      </c>
      <c r="B2400">
        <v>19987</v>
      </c>
      <c r="C2400" t="s">
        <v>6269</v>
      </c>
      <c r="D2400" t="s">
        <v>4673</v>
      </c>
      <c r="E2400" t="s">
        <v>3665</v>
      </c>
      <c r="F2400" t="s">
        <v>3735</v>
      </c>
      <c r="G2400">
        <v>17</v>
      </c>
      <c r="H2400">
        <v>0</v>
      </c>
      <c r="I2400" t="s">
        <v>5006</v>
      </c>
      <c r="J2400" t="s">
        <v>6270</v>
      </c>
      <c r="M2400" t="s">
        <v>6271</v>
      </c>
      <c r="N2400">
        <v>166081</v>
      </c>
      <c r="O2400" t="b">
        <v>0</v>
      </c>
      <c r="P2400">
        <v>25031</v>
      </c>
      <c r="Q2400" t="s">
        <v>6451</v>
      </c>
      <c r="R2400" t="s">
        <v>3739</v>
      </c>
      <c r="S2400" t="s">
        <v>3740</v>
      </c>
      <c r="T2400" t="s">
        <v>130</v>
      </c>
      <c r="U2400">
        <v>19290878</v>
      </c>
      <c r="V2400" t="s">
        <v>3744</v>
      </c>
      <c r="AB2400" t="s">
        <v>130</v>
      </c>
      <c r="AC2400" t="s">
        <v>125</v>
      </c>
      <c r="AD2400" t="s">
        <v>125</v>
      </c>
      <c r="AE2400" t="s">
        <v>125</v>
      </c>
      <c r="AF2400" t="s">
        <v>125</v>
      </c>
      <c r="AG2400" t="s">
        <v>130</v>
      </c>
    </row>
    <row r="2401" spans="1:33" x14ac:dyDescent="0.2">
      <c r="A2401">
        <v>195</v>
      </c>
      <c r="B2401">
        <v>19987</v>
      </c>
      <c r="C2401" t="s">
        <v>6269</v>
      </c>
      <c r="D2401" t="s">
        <v>4673</v>
      </c>
      <c r="E2401" t="s">
        <v>3665</v>
      </c>
      <c r="F2401" t="s">
        <v>3735</v>
      </c>
      <c r="G2401">
        <v>17</v>
      </c>
      <c r="H2401">
        <v>0</v>
      </c>
      <c r="I2401" t="s">
        <v>5006</v>
      </c>
      <c r="J2401" t="s">
        <v>6270</v>
      </c>
      <c r="M2401" t="s">
        <v>6271</v>
      </c>
      <c r="N2401">
        <v>166080</v>
      </c>
      <c r="O2401" t="b">
        <v>0</v>
      </c>
      <c r="P2401">
        <v>25030</v>
      </c>
      <c r="Q2401" t="s">
        <v>6452</v>
      </c>
      <c r="R2401" t="s">
        <v>3739</v>
      </c>
      <c r="S2401" t="s">
        <v>3740</v>
      </c>
      <c r="T2401" t="s">
        <v>130</v>
      </c>
      <c r="U2401">
        <v>19290877</v>
      </c>
      <c r="V2401" t="s">
        <v>3744</v>
      </c>
      <c r="AB2401" t="s">
        <v>130</v>
      </c>
      <c r="AC2401" t="s">
        <v>125</v>
      </c>
      <c r="AD2401" t="s">
        <v>125</v>
      </c>
      <c r="AE2401" t="s">
        <v>125</v>
      </c>
      <c r="AF2401" t="s">
        <v>125</v>
      </c>
      <c r="AG2401" t="s">
        <v>130</v>
      </c>
    </row>
    <row r="2402" spans="1:33" x14ac:dyDescent="0.2">
      <c r="A2402">
        <v>195</v>
      </c>
      <c r="B2402">
        <v>19987</v>
      </c>
      <c r="C2402" t="s">
        <v>6269</v>
      </c>
      <c r="D2402" t="s">
        <v>4673</v>
      </c>
      <c r="E2402" t="s">
        <v>3665</v>
      </c>
      <c r="F2402" t="s">
        <v>3735</v>
      </c>
      <c r="G2402">
        <v>17</v>
      </c>
      <c r="H2402">
        <v>0</v>
      </c>
      <c r="I2402" t="s">
        <v>5006</v>
      </c>
      <c r="J2402" t="s">
        <v>6270</v>
      </c>
      <c r="M2402" t="s">
        <v>6271</v>
      </c>
      <c r="N2402">
        <v>166086</v>
      </c>
      <c r="O2402" t="b">
        <v>0</v>
      </c>
      <c r="P2402">
        <v>25036</v>
      </c>
      <c r="Q2402" t="s">
        <v>6453</v>
      </c>
      <c r="R2402" t="s">
        <v>3739</v>
      </c>
      <c r="S2402" t="s">
        <v>3740</v>
      </c>
      <c r="T2402" t="s">
        <v>130</v>
      </c>
      <c r="U2402">
        <v>19291211</v>
      </c>
      <c r="V2402" t="s">
        <v>4929</v>
      </c>
      <c r="X2402">
        <v>0</v>
      </c>
      <c r="Z2402">
        <v>100</v>
      </c>
      <c r="AB2402" t="s">
        <v>130</v>
      </c>
      <c r="AC2402" t="s">
        <v>125</v>
      </c>
      <c r="AD2402" t="s">
        <v>125</v>
      </c>
      <c r="AE2402" t="s">
        <v>125</v>
      </c>
      <c r="AF2402" t="s">
        <v>125</v>
      </c>
      <c r="AG2402" t="s">
        <v>130</v>
      </c>
    </row>
    <row r="2403" spans="1:33" x14ac:dyDescent="0.2">
      <c r="A2403">
        <v>195</v>
      </c>
      <c r="B2403">
        <v>19987</v>
      </c>
      <c r="C2403" t="s">
        <v>6269</v>
      </c>
      <c r="D2403" t="s">
        <v>4673</v>
      </c>
      <c r="E2403" t="s">
        <v>3665</v>
      </c>
      <c r="F2403" t="s">
        <v>3735</v>
      </c>
      <c r="G2403">
        <v>17</v>
      </c>
      <c r="H2403">
        <v>0</v>
      </c>
      <c r="I2403" t="s">
        <v>5006</v>
      </c>
      <c r="J2403" t="s">
        <v>6270</v>
      </c>
      <c r="M2403" t="s">
        <v>6271</v>
      </c>
      <c r="N2403">
        <v>166084</v>
      </c>
      <c r="O2403" t="b">
        <v>0</v>
      </c>
      <c r="P2403">
        <v>25034</v>
      </c>
      <c r="Q2403" t="s">
        <v>6454</v>
      </c>
      <c r="R2403" t="s">
        <v>3739</v>
      </c>
      <c r="S2403" t="s">
        <v>3740</v>
      </c>
      <c r="T2403" t="s">
        <v>130</v>
      </c>
      <c r="U2403">
        <v>19290964</v>
      </c>
      <c r="V2403" t="s">
        <v>3744</v>
      </c>
      <c r="AB2403" t="s">
        <v>130</v>
      </c>
      <c r="AC2403" t="s">
        <v>125</v>
      </c>
      <c r="AD2403" t="s">
        <v>125</v>
      </c>
      <c r="AE2403" t="s">
        <v>125</v>
      </c>
      <c r="AF2403" t="s">
        <v>125</v>
      </c>
      <c r="AG2403" t="s">
        <v>130</v>
      </c>
    </row>
    <row r="2404" spans="1:33" x14ac:dyDescent="0.2">
      <c r="A2404">
        <v>195</v>
      </c>
      <c r="B2404">
        <v>19987</v>
      </c>
      <c r="C2404" t="s">
        <v>6269</v>
      </c>
      <c r="D2404" t="s">
        <v>4673</v>
      </c>
      <c r="E2404" t="s">
        <v>3665</v>
      </c>
      <c r="F2404" t="s">
        <v>3735</v>
      </c>
      <c r="G2404">
        <v>17</v>
      </c>
      <c r="H2404">
        <v>0</v>
      </c>
      <c r="I2404" t="s">
        <v>5006</v>
      </c>
      <c r="J2404" t="s">
        <v>6270</v>
      </c>
      <c r="M2404" t="s">
        <v>6271</v>
      </c>
      <c r="N2404">
        <v>166083</v>
      </c>
      <c r="O2404" t="b">
        <v>0</v>
      </c>
      <c r="P2404">
        <v>25033</v>
      </c>
      <c r="Q2404" t="s">
        <v>6455</v>
      </c>
      <c r="R2404" t="s">
        <v>3739</v>
      </c>
      <c r="S2404" t="s">
        <v>3740</v>
      </c>
      <c r="T2404" t="s">
        <v>130</v>
      </c>
      <c r="U2404">
        <v>19290950</v>
      </c>
      <c r="V2404" t="s">
        <v>3744</v>
      </c>
      <c r="AB2404" t="s">
        <v>130</v>
      </c>
      <c r="AC2404" t="s">
        <v>125</v>
      </c>
      <c r="AD2404" t="s">
        <v>125</v>
      </c>
      <c r="AE2404" t="s">
        <v>125</v>
      </c>
      <c r="AF2404" t="s">
        <v>125</v>
      </c>
      <c r="AG2404" t="s">
        <v>130</v>
      </c>
    </row>
    <row r="2405" spans="1:33" x14ac:dyDescent="0.2">
      <c r="A2405">
        <v>195</v>
      </c>
      <c r="B2405">
        <v>19987</v>
      </c>
      <c r="C2405" t="s">
        <v>6269</v>
      </c>
      <c r="D2405" t="s">
        <v>4673</v>
      </c>
      <c r="E2405" t="s">
        <v>3665</v>
      </c>
      <c r="F2405" t="s">
        <v>3735</v>
      </c>
      <c r="G2405">
        <v>17</v>
      </c>
      <c r="H2405">
        <v>0</v>
      </c>
      <c r="I2405" t="s">
        <v>5006</v>
      </c>
      <c r="J2405" t="s">
        <v>6270</v>
      </c>
      <c r="M2405" t="s">
        <v>6271</v>
      </c>
      <c r="N2405">
        <v>166085</v>
      </c>
      <c r="O2405" t="b">
        <v>0</v>
      </c>
      <c r="P2405">
        <v>25035</v>
      </c>
      <c r="Q2405" t="s">
        <v>6456</v>
      </c>
      <c r="R2405" t="s">
        <v>3739</v>
      </c>
      <c r="S2405" t="s">
        <v>3740</v>
      </c>
      <c r="T2405" t="s">
        <v>130</v>
      </c>
      <c r="U2405">
        <v>19291153</v>
      </c>
      <c r="V2405" t="s">
        <v>6295</v>
      </c>
      <c r="X2405">
        <v>60</v>
      </c>
      <c r="Z2405">
        <v>80</v>
      </c>
      <c r="AB2405" t="s">
        <v>130</v>
      </c>
      <c r="AC2405" t="s">
        <v>125</v>
      </c>
      <c r="AD2405" t="s">
        <v>125</v>
      </c>
      <c r="AE2405" t="s">
        <v>125</v>
      </c>
      <c r="AF2405" t="s">
        <v>125</v>
      </c>
      <c r="AG2405" t="s">
        <v>130</v>
      </c>
    </row>
    <row r="2406" spans="1:33" x14ac:dyDescent="0.2">
      <c r="A2406">
        <v>196</v>
      </c>
      <c r="B2406">
        <v>19996</v>
      </c>
      <c r="C2406" t="s">
        <v>6457</v>
      </c>
      <c r="D2406" t="s">
        <v>4673</v>
      </c>
      <c r="E2406" t="s">
        <v>3665</v>
      </c>
      <c r="F2406" t="s">
        <v>3735</v>
      </c>
      <c r="G2406">
        <v>1</v>
      </c>
      <c r="H2406">
        <v>0</v>
      </c>
      <c r="I2406" t="s">
        <v>794</v>
      </c>
      <c r="J2406" t="s">
        <v>1184</v>
      </c>
      <c r="M2406" t="s">
        <v>6271</v>
      </c>
      <c r="N2406">
        <v>164818</v>
      </c>
      <c r="O2406" t="b">
        <v>0</v>
      </c>
      <c r="P2406">
        <v>24643</v>
      </c>
      <c r="Q2406" t="s">
        <v>6458</v>
      </c>
      <c r="R2406" t="s">
        <v>3739</v>
      </c>
      <c r="S2406" t="s">
        <v>3740</v>
      </c>
      <c r="T2406" t="s">
        <v>130</v>
      </c>
      <c r="U2406">
        <v>19213564</v>
      </c>
      <c r="V2406" t="s">
        <v>4750</v>
      </c>
      <c r="X2406">
        <v>0</v>
      </c>
      <c r="Z2406">
        <v>250</v>
      </c>
      <c r="AB2406" t="s">
        <v>130</v>
      </c>
      <c r="AC2406" t="s">
        <v>125</v>
      </c>
      <c r="AD2406" t="s">
        <v>125</v>
      </c>
      <c r="AE2406" t="s">
        <v>125</v>
      </c>
      <c r="AF2406" t="s">
        <v>125</v>
      </c>
      <c r="AG2406" t="s">
        <v>130</v>
      </c>
    </row>
    <row r="2407" spans="1:33" x14ac:dyDescent="0.2">
      <c r="A2407">
        <v>196</v>
      </c>
      <c r="B2407">
        <v>19996</v>
      </c>
      <c r="C2407" t="s">
        <v>6457</v>
      </c>
      <c r="D2407" t="s">
        <v>4673</v>
      </c>
      <c r="E2407" t="s">
        <v>3665</v>
      </c>
      <c r="F2407" t="s">
        <v>3735</v>
      </c>
      <c r="G2407">
        <v>1</v>
      </c>
      <c r="H2407">
        <v>0</v>
      </c>
      <c r="I2407" t="s">
        <v>794</v>
      </c>
      <c r="J2407" t="s">
        <v>1184</v>
      </c>
      <c r="M2407" t="s">
        <v>6271</v>
      </c>
      <c r="N2407">
        <v>164817</v>
      </c>
      <c r="O2407" t="b">
        <v>0</v>
      </c>
      <c r="P2407">
        <v>24642</v>
      </c>
      <c r="Q2407" t="s">
        <v>6459</v>
      </c>
      <c r="R2407" t="s">
        <v>3739</v>
      </c>
      <c r="S2407" t="s">
        <v>3740</v>
      </c>
      <c r="T2407" t="s">
        <v>130</v>
      </c>
      <c r="U2407">
        <v>19213552</v>
      </c>
      <c r="V2407" t="s">
        <v>3744</v>
      </c>
      <c r="AB2407" t="s">
        <v>130</v>
      </c>
      <c r="AC2407" t="s">
        <v>125</v>
      </c>
      <c r="AD2407" t="s">
        <v>125</v>
      </c>
      <c r="AE2407" t="s">
        <v>125</v>
      </c>
      <c r="AF2407" t="s">
        <v>125</v>
      </c>
      <c r="AG2407" t="s">
        <v>130</v>
      </c>
    </row>
    <row r="2408" spans="1:33" x14ac:dyDescent="0.2">
      <c r="A2408">
        <v>196</v>
      </c>
      <c r="B2408">
        <v>19996</v>
      </c>
      <c r="C2408" t="s">
        <v>6457</v>
      </c>
      <c r="D2408" t="s">
        <v>4673</v>
      </c>
      <c r="E2408" t="s">
        <v>3665</v>
      </c>
      <c r="F2408" t="s">
        <v>3735</v>
      </c>
      <c r="G2408">
        <v>1</v>
      </c>
      <c r="H2408">
        <v>0</v>
      </c>
      <c r="I2408" t="s">
        <v>794</v>
      </c>
      <c r="J2408" t="s">
        <v>1184</v>
      </c>
      <c r="M2408" t="s">
        <v>6271</v>
      </c>
      <c r="N2408">
        <v>164816</v>
      </c>
      <c r="O2408" t="b">
        <v>0</v>
      </c>
      <c r="P2408">
        <v>24641</v>
      </c>
      <c r="Q2408" t="s">
        <v>6460</v>
      </c>
      <c r="R2408" t="s">
        <v>3739</v>
      </c>
      <c r="S2408" t="s">
        <v>3740</v>
      </c>
      <c r="T2408" t="s">
        <v>130</v>
      </c>
      <c r="U2408">
        <v>19213402</v>
      </c>
      <c r="V2408" t="s">
        <v>3744</v>
      </c>
      <c r="AB2408" t="s">
        <v>130</v>
      </c>
      <c r="AC2408" t="s">
        <v>125</v>
      </c>
      <c r="AD2408" t="s">
        <v>125</v>
      </c>
      <c r="AE2408" t="s">
        <v>125</v>
      </c>
      <c r="AF2408" t="s">
        <v>125</v>
      </c>
      <c r="AG2408" t="s">
        <v>130</v>
      </c>
    </row>
    <row r="2409" spans="1:33" x14ac:dyDescent="0.2">
      <c r="A2409">
        <v>196</v>
      </c>
      <c r="B2409">
        <v>19996</v>
      </c>
      <c r="C2409" t="s">
        <v>6457</v>
      </c>
      <c r="D2409" t="s">
        <v>4673</v>
      </c>
      <c r="E2409" t="s">
        <v>3665</v>
      </c>
      <c r="F2409" t="s">
        <v>3735</v>
      </c>
      <c r="G2409">
        <v>1</v>
      </c>
      <c r="H2409">
        <v>0</v>
      </c>
      <c r="I2409" t="s">
        <v>794</v>
      </c>
      <c r="J2409" t="s">
        <v>1184</v>
      </c>
      <c r="M2409" t="s">
        <v>6271</v>
      </c>
      <c r="N2409">
        <v>164821</v>
      </c>
      <c r="O2409" t="b">
        <v>0</v>
      </c>
      <c r="P2409">
        <v>24646</v>
      </c>
      <c r="Q2409" t="s">
        <v>6461</v>
      </c>
      <c r="R2409" t="s">
        <v>3739</v>
      </c>
      <c r="S2409" t="s">
        <v>3740</v>
      </c>
      <c r="T2409" t="s">
        <v>130</v>
      </c>
      <c r="U2409">
        <v>19213726</v>
      </c>
      <c r="V2409" t="s">
        <v>4750</v>
      </c>
      <c r="X2409">
        <v>0</v>
      </c>
      <c r="Z2409">
        <v>250</v>
      </c>
      <c r="AB2409" t="s">
        <v>130</v>
      </c>
      <c r="AC2409" t="s">
        <v>125</v>
      </c>
      <c r="AD2409" t="s">
        <v>125</v>
      </c>
      <c r="AE2409" t="s">
        <v>125</v>
      </c>
      <c r="AF2409" t="s">
        <v>125</v>
      </c>
      <c r="AG2409" t="s">
        <v>130</v>
      </c>
    </row>
    <row r="2410" spans="1:33" x14ac:dyDescent="0.2">
      <c r="A2410">
        <v>196</v>
      </c>
      <c r="B2410">
        <v>19996</v>
      </c>
      <c r="C2410" t="s">
        <v>6457</v>
      </c>
      <c r="D2410" t="s">
        <v>4673</v>
      </c>
      <c r="E2410" t="s">
        <v>3665</v>
      </c>
      <c r="F2410" t="s">
        <v>3735</v>
      </c>
      <c r="G2410">
        <v>1</v>
      </c>
      <c r="H2410">
        <v>0</v>
      </c>
      <c r="I2410" t="s">
        <v>794</v>
      </c>
      <c r="J2410" t="s">
        <v>1184</v>
      </c>
      <c r="M2410" t="s">
        <v>6271</v>
      </c>
      <c r="N2410">
        <v>164820</v>
      </c>
      <c r="O2410" t="b">
        <v>0</v>
      </c>
      <c r="P2410">
        <v>24645</v>
      </c>
      <c r="Q2410" t="s">
        <v>6462</v>
      </c>
      <c r="R2410" t="s">
        <v>3739</v>
      </c>
      <c r="S2410" t="s">
        <v>3740</v>
      </c>
      <c r="T2410" t="s">
        <v>130</v>
      </c>
      <c r="U2410">
        <v>19213707</v>
      </c>
      <c r="V2410" t="s">
        <v>3744</v>
      </c>
      <c r="AB2410" t="s">
        <v>130</v>
      </c>
      <c r="AC2410" t="s">
        <v>125</v>
      </c>
      <c r="AD2410" t="s">
        <v>125</v>
      </c>
      <c r="AE2410" t="s">
        <v>125</v>
      </c>
      <c r="AF2410" t="s">
        <v>125</v>
      </c>
      <c r="AG2410" t="s">
        <v>130</v>
      </c>
    </row>
    <row r="2411" spans="1:33" x14ac:dyDescent="0.2">
      <c r="A2411">
        <v>196</v>
      </c>
      <c r="B2411">
        <v>19996</v>
      </c>
      <c r="C2411" t="s">
        <v>6457</v>
      </c>
      <c r="D2411" t="s">
        <v>4673</v>
      </c>
      <c r="E2411" t="s">
        <v>3665</v>
      </c>
      <c r="F2411" t="s">
        <v>3735</v>
      </c>
      <c r="G2411">
        <v>1</v>
      </c>
      <c r="H2411">
        <v>0</v>
      </c>
      <c r="I2411" t="s">
        <v>794</v>
      </c>
      <c r="J2411" t="s">
        <v>1184</v>
      </c>
      <c r="M2411" t="s">
        <v>6271</v>
      </c>
      <c r="N2411">
        <v>164825</v>
      </c>
      <c r="O2411" t="b">
        <v>0</v>
      </c>
      <c r="P2411">
        <v>24650</v>
      </c>
      <c r="Q2411" t="s">
        <v>6463</v>
      </c>
      <c r="R2411" t="s">
        <v>3739</v>
      </c>
      <c r="S2411" t="s">
        <v>3740</v>
      </c>
      <c r="T2411" t="s">
        <v>130</v>
      </c>
      <c r="U2411">
        <v>19213953</v>
      </c>
      <c r="V2411" t="s">
        <v>4750</v>
      </c>
      <c r="X2411">
        <v>0</v>
      </c>
      <c r="Z2411">
        <v>250</v>
      </c>
      <c r="AB2411" t="s">
        <v>130</v>
      </c>
      <c r="AC2411" t="s">
        <v>125</v>
      </c>
      <c r="AD2411" t="s">
        <v>125</v>
      </c>
      <c r="AE2411" t="s">
        <v>125</v>
      </c>
      <c r="AF2411" t="s">
        <v>125</v>
      </c>
      <c r="AG2411" t="s">
        <v>130</v>
      </c>
    </row>
    <row r="2412" spans="1:33" x14ac:dyDescent="0.2">
      <c r="A2412">
        <v>196</v>
      </c>
      <c r="B2412">
        <v>19996</v>
      </c>
      <c r="C2412" t="s">
        <v>6457</v>
      </c>
      <c r="D2412" t="s">
        <v>4673</v>
      </c>
      <c r="E2412" t="s">
        <v>3665</v>
      </c>
      <c r="F2412" t="s">
        <v>3735</v>
      </c>
      <c r="G2412">
        <v>1</v>
      </c>
      <c r="H2412">
        <v>0</v>
      </c>
      <c r="I2412" t="s">
        <v>794</v>
      </c>
      <c r="J2412" t="s">
        <v>1184</v>
      </c>
      <c r="M2412" t="s">
        <v>6271</v>
      </c>
      <c r="N2412">
        <v>164824</v>
      </c>
      <c r="O2412" t="b">
        <v>0</v>
      </c>
      <c r="P2412">
        <v>24649</v>
      </c>
      <c r="Q2412" t="s">
        <v>6464</v>
      </c>
      <c r="R2412" t="s">
        <v>3739</v>
      </c>
      <c r="S2412" t="s">
        <v>3740</v>
      </c>
      <c r="T2412" t="s">
        <v>130</v>
      </c>
      <c r="U2412">
        <v>19213950</v>
      </c>
      <c r="V2412" t="s">
        <v>3744</v>
      </c>
      <c r="AB2412" t="s">
        <v>130</v>
      </c>
      <c r="AC2412" t="s">
        <v>125</v>
      </c>
      <c r="AD2412" t="s">
        <v>125</v>
      </c>
      <c r="AE2412" t="s">
        <v>125</v>
      </c>
      <c r="AF2412" t="s">
        <v>125</v>
      </c>
      <c r="AG2412" t="s">
        <v>130</v>
      </c>
    </row>
    <row r="2413" spans="1:33" x14ac:dyDescent="0.2">
      <c r="A2413">
        <v>196</v>
      </c>
      <c r="B2413">
        <v>19996</v>
      </c>
      <c r="C2413" t="s">
        <v>6457</v>
      </c>
      <c r="D2413" t="s">
        <v>4673</v>
      </c>
      <c r="E2413" t="s">
        <v>3665</v>
      </c>
      <c r="F2413" t="s">
        <v>3735</v>
      </c>
      <c r="G2413">
        <v>1</v>
      </c>
      <c r="H2413">
        <v>0</v>
      </c>
      <c r="I2413" t="s">
        <v>794</v>
      </c>
      <c r="J2413" t="s">
        <v>1184</v>
      </c>
      <c r="M2413" t="s">
        <v>6271</v>
      </c>
      <c r="N2413">
        <v>164823</v>
      </c>
      <c r="O2413" t="b">
        <v>0</v>
      </c>
      <c r="P2413">
        <v>24648</v>
      </c>
      <c r="Q2413" t="s">
        <v>6465</v>
      </c>
      <c r="R2413" t="s">
        <v>3739</v>
      </c>
      <c r="S2413" t="s">
        <v>3740</v>
      </c>
      <c r="T2413" t="s">
        <v>130</v>
      </c>
      <c r="U2413">
        <v>19213891</v>
      </c>
      <c r="V2413" t="s">
        <v>3744</v>
      </c>
      <c r="AB2413" t="s">
        <v>130</v>
      </c>
      <c r="AC2413" t="s">
        <v>125</v>
      </c>
      <c r="AD2413" t="s">
        <v>125</v>
      </c>
      <c r="AE2413" t="s">
        <v>125</v>
      </c>
      <c r="AF2413" t="s">
        <v>125</v>
      </c>
      <c r="AG2413" t="s">
        <v>130</v>
      </c>
    </row>
    <row r="2414" spans="1:33" x14ac:dyDescent="0.2">
      <c r="A2414">
        <v>196</v>
      </c>
      <c r="B2414">
        <v>19996</v>
      </c>
      <c r="C2414" t="s">
        <v>6457</v>
      </c>
      <c r="D2414" t="s">
        <v>4673</v>
      </c>
      <c r="E2414" t="s">
        <v>3665</v>
      </c>
      <c r="F2414" t="s">
        <v>3735</v>
      </c>
      <c r="G2414">
        <v>1</v>
      </c>
      <c r="H2414">
        <v>0</v>
      </c>
      <c r="I2414" t="s">
        <v>794</v>
      </c>
      <c r="J2414" t="s">
        <v>1184</v>
      </c>
      <c r="M2414" t="s">
        <v>6271</v>
      </c>
      <c r="N2414">
        <v>164834</v>
      </c>
      <c r="O2414" t="b">
        <v>0</v>
      </c>
      <c r="P2414">
        <v>24659</v>
      </c>
      <c r="Q2414" t="s">
        <v>6466</v>
      </c>
      <c r="R2414" t="s">
        <v>3739</v>
      </c>
      <c r="S2414" t="s">
        <v>3740</v>
      </c>
      <c r="T2414" t="s">
        <v>130</v>
      </c>
      <c r="U2414">
        <v>19215115</v>
      </c>
      <c r="V2414" t="s">
        <v>4727</v>
      </c>
      <c r="X2414">
        <v>60</v>
      </c>
      <c r="Z2414">
        <v>120</v>
      </c>
      <c r="AB2414" t="s">
        <v>130</v>
      </c>
      <c r="AC2414" t="s">
        <v>125</v>
      </c>
      <c r="AD2414" t="s">
        <v>125</v>
      </c>
      <c r="AE2414" t="s">
        <v>125</v>
      </c>
      <c r="AF2414" t="s">
        <v>125</v>
      </c>
      <c r="AG2414" t="s">
        <v>130</v>
      </c>
    </row>
    <row r="2415" spans="1:33" x14ac:dyDescent="0.2">
      <c r="A2415">
        <v>196</v>
      </c>
      <c r="B2415">
        <v>19996</v>
      </c>
      <c r="C2415" t="s">
        <v>6457</v>
      </c>
      <c r="D2415" t="s">
        <v>4673</v>
      </c>
      <c r="E2415" t="s">
        <v>3665</v>
      </c>
      <c r="F2415" t="s">
        <v>3735</v>
      </c>
      <c r="G2415">
        <v>1</v>
      </c>
      <c r="H2415">
        <v>0</v>
      </c>
      <c r="I2415" t="s">
        <v>794</v>
      </c>
      <c r="J2415" t="s">
        <v>1184</v>
      </c>
      <c r="M2415" t="s">
        <v>6271</v>
      </c>
      <c r="N2415">
        <v>164953</v>
      </c>
      <c r="O2415" t="b">
        <v>0</v>
      </c>
      <c r="P2415">
        <v>24713</v>
      </c>
      <c r="Q2415" t="s">
        <v>6467</v>
      </c>
      <c r="R2415" t="s">
        <v>3739</v>
      </c>
      <c r="S2415" t="s">
        <v>3740</v>
      </c>
      <c r="T2415" t="s">
        <v>130</v>
      </c>
      <c r="U2415">
        <v>19232776</v>
      </c>
      <c r="V2415" t="s">
        <v>6468</v>
      </c>
      <c r="X2415">
        <v>0</v>
      </c>
      <c r="Z2415">
        <v>300</v>
      </c>
      <c r="AB2415" t="s">
        <v>130</v>
      </c>
      <c r="AC2415" t="s">
        <v>125</v>
      </c>
      <c r="AD2415" t="s">
        <v>125</v>
      </c>
      <c r="AE2415" t="s">
        <v>125</v>
      </c>
      <c r="AF2415" t="s">
        <v>125</v>
      </c>
      <c r="AG2415" t="s">
        <v>130</v>
      </c>
    </row>
    <row r="2416" spans="1:33" x14ac:dyDescent="0.2">
      <c r="A2416">
        <v>196</v>
      </c>
      <c r="B2416">
        <v>19996</v>
      </c>
      <c r="C2416" t="s">
        <v>6457</v>
      </c>
      <c r="D2416" t="s">
        <v>4673</v>
      </c>
      <c r="E2416" t="s">
        <v>3665</v>
      </c>
      <c r="F2416" t="s">
        <v>3735</v>
      </c>
      <c r="G2416">
        <v>1</v>
      </c>
      <c r="H2416">
        <v>0</v>
      </c>
      <c r="I2416" t="s">
        <v>794</v>
      </c>
      <c r="J2416" t="s">
        <v>1184</v>
      </c>
      <c r="M2416" t="s">
        <v>6271</v>
      </c>
      <c r="N2416">
        <v>164947</v>
      </c>
      <c r="O2416" t="b">
        <v>0</v>
      </c>
      <c r="P2416">
        <v>24711</v>
      </c>
      <c r="Q2416" t="s">
        <v>6469</v>
      </c>
      <c r="R2416" t="s">
        <v>3739</v>
      </c>
      <c r="S2416" t="s">
        <v>3740</v>
      </c>
      <c r="T2416" t="s">
        <v>130</v>
      </c>
      <c r="U2416">
        <v>19232041</v>
      </c>
      <c r="V2416" t="s">
        <v>3744</v>
      </c>
      <c r="AB2416" t="s">
        <v>130</v>
      </c>
      <c r="AC2416" t="s">
        <v>125</v>
      </c>
      <c r="AD2416" t="s">
        <v>125</v>
      </c>
      <c r="AE2416" t="s">
        <v>125</v>
      </c>
      <c r="AF2416" t="s">
        <v>125</v>
      </c>
      <c r="AG2416" t="s">
        <v>130</v>
      </c>
    </row>
    <row r="2417" spans="1:33" x14ac:dyDescent="0.2">
      <c r="A2417">
        <v>196</v>
      </c>
      <c r="B2417">
        <v>19996</v>
      </c>
      <c r="C2417" t="s">
        <v>6457</v>
      </c>
      <c r="D2417" t="s">
        <v>4673</v>
      </c>
      <c r="E2417" t="s">
        <v>3665</v>
      </c>
      <c r="F2417" t="s">
        <v>3735</v>
      </c>
      <c r="G2417">
        <v>1</v>
      </c>
      <c r="H2417">
        <v>0</v>
      </c>
      <c r="I2417" t="s">
        <v>794</v>
      </c>
      <c r="J2417" t="s">
        <v>1184</v>
      </c>
      <c r="M2417" t="s">
        <v>6271</v>
      </c>
      <c r="N2417">
        <v>164946</v>
      </c>
      <c r="O2417" t="b">
        <v>0</v>
      </c>
      <c r="P2417">
        <v>24709</v>
      </c>
      <c r="Q2417" t="s">
        <v>6470</v>
      </c>
      <c r="R2417" t="s">
        <v>3739</v>
      </c>
      <c r="S2417" t="s">
        <v>3740</v>
      </c>
      <c r="T2417" t="s">
        <v>130</v>
      </c>
      <c r="U2417">
        <v>19232006</v>
      </c>
      <c r="V2417" t="s">
        <v>3744</v>
      </c>
      <c r="AB2417" t="s">
        <v>130</v>
      </c>
      <c r="AC2417" t="s">
        <v>125</v>
      </c>
      <c r="AD2417" t="s">
        <v>125</v>
      </c>
      <c r="AE2417" t="s">
        <v>125</v>
      </c>
      <c r="AF2417" t="s">
        <v>125</v>
      </c>
      <c r="AG2417" t="s">
        <v>130</v>
      </c>
    </row>
    <row r="2418" spans="1:33" x14ac:dyDescent="0.2">
      <c r="A2418">
        <v>196</v>
      </c>
      <c r="B2418">
        <v>19996</v>
      </c>
      <c r="C2418" t="s">
        <v>6457</v>
      </c>
      <c r="D2418" t="s">
        <v>4673</v>
      </c>
      <c r="E2418" t="s">
        <v>3665</v>
      </c>
      <c r="F2418" t="s">
        <v>3735</v>
      </c>
      <c r="G2418">
        <v>1</v>
      </c>
      <c r="H2418">
        <v>0</v>
      </c>
      <c r="I2418" t="s">
        <v>794</v>
      </c>
      <c r="J2418" t="s">
        <v>1184</v>
      </c>
      <c r="M2418" t="s">
        <v>6271</v>
      </c>
      <c r="N2418">
        <v>165014</v>
      </c>
      <c r="O2418" t="b">
        <v>0</v>
      </c>
      <c r="P2418">
        <v>24742</v>
      </c>
      <c r="Q2418" t="s">
        <v>6471</v>
      </c>
      <c r="R2418" t="s">
        <v>3739</v>
      </c>
      <c r="S2418" t="s">
        <v>3740</v>
      </c>
      <c r="T2418" t="s">
        <v>130</v>
      </c>
      <c r="U2418">
        <v>19236816</v>
      </c>
      <c r="V2418" t="s">
        <v>4727</v>
      </c>
      <c r="X2418">
        <v>60</v>
      </c>
      <c r="Z2418">
        <v>120</v>
      </c>
      <c r="AB2418" t="s">
        <v>130</v>
      </c>
      <c r="AC2418" t="s">
        <v>125</v>
      </c>
      <c r="AD2418" t="s">
        <v>125</v>
      </c>
      <c r="AE2418" t="s">
        <v>125</v>
      </c>
      <c r="AF2418" t="s">
        <v>125</v>
      </c>
      <c r="AG2418" t="s">
        <v>130</v>
      </c>
    </row>
    <row r="2419" spans="1:33" x14ac:dyDescent="0.2">
      <c r="A2419">
        <v>196</v>
      </c>
      <c r="B2419">
        <v>19996</v>
      </c>
      <c r="C2419" t="s">
        <v>6457</v>
      </c>
      <c r="D2419" t="s">
        <v>4673</v>
      </c>
      <c r="E2419" t="s">
        <v>3665</v>
      </c>
      <c r="F2419" t="s">
        <v>3735</v>
      </c>
      <c r="G2419">
        <v>1</v>
      </c>
      <c r="H2419">
        <v>0</v>
      </c>
      <c r="I2419" t="s">
        <v>794</v>
      </c>
      <c r="J2419" t="s">
        <v>1184</v>
      </c>
      <c r="M2419" t="s">
        <v>6271</v>
      </c>
      <c r="N2419">
        <v>165013</v>
      </c>
      <c r="O2419" t="b">
        <v>0</v>
      </c>
      <c r="P2419">
        <v>24741</v>
      </c>
      <c r="Q2419" t="s">
        <v>6472</v>
      </c>
      <c r="R2419" t="s">
        <v>3739</v>
      </c>
      <c r="S2419" t="s">
        <v>3740</v>
      </c>
      <c r="T2419" t="s">
        <v>130</v>
      </c>
      <c r="U2419">
        <v>19236764</v>
      </c>
      <c r="V2419" t="s">
        <v>5112</v>
      </c>
      <c r="X2419">
        <v>0</v>
      </c>
      <c r="Z2419">
        <v>60</v>
      </c>
      <c r="AB2419" t="s">
        <v>130</v>
      </c>
      <c r="AC2419" t="s">
        <v>125</v>
      </c>
      <c r="AD2419" t="s">
        <v>125</v>
      </c>
      <c r="AE2419" t="s">
        <v>125</v>
      </c>
      <c r="AF2419" t="s">
        <v>125</v>
      </c>
      <c r="AG2419" t="s">
        <v>130</v>
      </c>
    </row>
    <row r="2420" spans="1:33" x14ac:dyDescent="0.2">
      <c r="A2420">
        <v>196</v>
      </c>
      <c r="B2420">
        <v>19996</v>
      </c>
      <c r="C2420" t="s">
        <v>6457</v>
      </c>
      <c r="D2420" t="s">
        <v>4673</v>
      </c>
      <c r="E2420" t="s">
        <v>3665</v>
      </c>
      <c r="F2420" t="s">
        <v>3735</v>
      </c>
      <c r="G2420">
        <v>1</v>
      </c>
      <c r="H2420">
        <v>0</v>
      </c>
      <c r="I2420" t="s">
        <v>794</v>
      </c>
      <c r="J2420" t="s">
        <v>1184</v>
      </c>
      <c r="M2420" t="s">
        <v>6271</v>
      </c>
      <c r="N2420">
        <v>165012</v>
      </c>
      <c r="O2420" t="b">
        <v>0</v>
      </c>
      <c r="P2420">
        <v>24740</v>
      </c>
      <c r="Q2420" t="s">
        <v>6473</v>
      </c>
      <c r="R2420" t="s">
        <v>3739</v>
      </c>
      <c r="S2420" t="s">
        <v>3740</v>
      </c>
      <c r="T2420" t="s">
        <v>130</v>
      </c>
      <c r="U2420">
        <v>19236540</v>
      </c>
      <c r="V2420" t="s">
        <v>6295</v>
      </c>
      <c r="X2420">
        <v>60</v>
      </c>
      <c r="Z2420">
        <v>80</v>
      </c>
      <c r="AB2420" t="s">
        <v>130</v>
      </c>
      <c r="AC2420" t="s">
        <v>125</v>
      </c>
      <c r="AD2420" t="s">
        <v>125</v>
      </c>
      <c r="AE2420" t="s">
        <v>125</v>
      </c>
      <c r="AF2420" t="s">
        <v>125</v>
      </c>
      <c r="AG2420" t="s">
        <v>130</v>
      </c>
    </row>
    <row r="2421" spans="1:33" x14ac:dyDescent="0.2">
      <c r="A2421">
        <v>196</v>
      </c>
      <c r="B2421">
        <v>19996</v>
      </c>
      <c r="C2421" t="s">
        <v>6457</v>
      </c>
      <c r="D2421" t="s">
        <v>4673</v>
      </c>
      <c r="E2421" t="s">
        <v>3665</v>
      </c>
      <c r="F2421" t="s">
        <v>3735</v>
      </c>
      <c r="G2421">
        <v>1</v>
      </c>
      <c r="H2421">
        <v>0</v>
      </c>
      <c r="I2421" t="s">
        <v>794</v>
      </c>
      <c r="J2421" t="s">
        <v>1184</v>
      </c>
      <c r="M2421" t="s">
        <v>6271</v>
      </c>
      <c r="N2421">
        <v>164803</v>
      </c>
      <c r="O2421" t="b">
        <v>0</v>
      </c>
      <c r="P2421">
        <v>24628</v>
      </c>
      <c r="Q2421" t="s">
        <v>6474</v>
      </c>
      <c r="R2421" t="s">
        <v>3739</v>
      </c>
      <c r="S2421" t="s">
        <v>3740</v>
      </c>
      <c r="T2421" t="s">
        <v>130</v>
      </c>
      <c r="U2421">
        <v>19210665</v>
      </c>
      <c r="V2421" t="s">
        <v>3802</v>
      </c>
      <c r="AB2421" t="s">
        <v>130</v>
      </c>
      <c r="AC2421" t="s">
        <v>125</v>
      </c>
      <c r="AD2421" t="s">
        <v>125</v>
      </c>
      <c r="AE2421" t="s">
        <v>125</v>
      </c>
      <c r="AF2421" t="s">
        <v>125</v>
      </c>
      <c r="AG2421" t="s">
        <v>130</v>
      </c>
    </row>
    <row r="2422" spans="1:33" x14ac:dyDescent="0.2">
      <c r="A2422">
        <v>196</v>
      </c>
      <c r="B2422">
        <v>19996</v>
      </c>
      <c r="C2422" t="s">
        <v>6457</v>
      </c>
      <c r="D2422" t="s">
        <v>4673</v>
      </c>
      <c r="E2422" t="s">
        <v>3665</v>
      </c>
      <c r="F2422" t="s">
        <v>3735</v>
      </c>
      <c r="G2422">
        <v>1</v>
      </c>
      <c r="H2422">
        <v>0</v>
      </c>
      <c r="I2422" t="s">
        <v>794</v>
      </c>
      <c r="J2422" t="s">
        <v>1184</v>
      </c>
      <c r="M2422" t="s">
        <v>6271</v>
      </c>
      <c r="N2422">
        <v>164802</v>
      </c>
      <c r="O2422" t="b">
        <v>0</v>
      </c>
      <c r="P2422">
        <v>24627</v>
      </c>
      <c r="Q2422" t="s">
        <v>6475</v>
      </c>
      <c r="R2422" t="s">
        <v>3739</v>
      </c>
      <c r="S2422" t="s">
        <v>3740</v>
      </c>
      <c r="T2422" t="s">
        <v>130</v>
      </c>
      <c r="U2422">
        <v>19210441</v>
      </c>
      <c r="V2422" t="s">
        <v>3802</v>
      </c>
      <c r="AB2422" t="s">
        <v>130</v>
      </c>
      <c r="AC2422" t="s">
        <v>125</v>
      </c>
      <c r="AD2422" t="s">
        <v>125</v>
      </c>
      <c r="AE2422" t="s">
        <v>125</v>
      </c>
      <c r="AF2422" t="s">
        <v>125</v>
      </c>
      <c r="AG2422" t="s">
        <v>130</v>
      </c>
    </row>
    <row r="2423" spans="1:33" x14ac:dyDescent="0.2">
      <c r="A2423">
        <v>196</v>
      </c>
      <c r="B2423">
        <v>19996</v>
      </c>
      <c r="C2423" t="s">
        <v>6457</v>
      </c>
      <c r="D2423" t="s">
        <v>4673</v>
      </c>
      <c r="E2423" t="s">
        <v>3665</v>
      </c>
      <c r="F2423" t="s">
        <v>3735</v>
      </c>
      <c r="G2423">
        <v>1</v>
      </c>
      <c r="H2423">
        <v>0</v>
      </c>
      <c r="I2423" t="s">
        <v>794</v>
      </c>
      <c r="J2423" t="s">
        <v>1184</v>
      </c>
      <c r="M2423" t="s">
        <v>6271</v>
      </c>
      <c r="N2423">
        <v>164798</v>
      </c>
      <c r="O2423" t="b">
        <v>0</v>
      </c>
      <c r="P2423">
        <v>24623</v>
      </c>
      <c r="Q2423" t="s">
        <v>6476</v>
      </c>
      <c r="R2423" t="s">
        <v>3739</v>
      </c>
      <c r="S2423" t="s">
        <v>3740</v>
      </c>
      <c r="T2423" t="s">
        <v>130</v>
      </c>
      <c r="U2423">
        <v>19209973</v>
      </c>
      <c r="V2423" t="s">
        <v>3802</v>
      </c>
      <c r="AB2423" t="s">
        <v>130</v>
      </c>
      <c r="AC2423" t="s">
        <v>125</v>
      </c>
      <c r="AD2423" t="s">
        <v>125</v>
      </c>
      <c r="AE2423" t="s">
        <v>125</v>
      </c>
      <c r="AF2423" t="s">
        <v>125</v>
      </c>
      <c r="AG2423" t="s">
        <v>130</v>
      </c>
    </row>
    <row r="2424" spans="1:33" x14ac:dyDescent="0.2">
      <c r="A2424">
        <v>196</v>
      </c>
      <c r="B2424">
        <v>19996</v>
      </c>
      <c r="C2424" t="s">
        <v>6457</v>
      </c>
      <c r="D2424" t="s">
        <v>4673</v>
      </c>
      <c r="E2424" t="s">
        <v>3665</v>
      </c>
      <c r="F2424" t="s">
        <v>3735</v>
      </c>
      <c r="G2424">
        <v>1</v>
      </c>
      <c r="H2424">
        <v>0</v>
      </c>
      <c r="I2424" t="s">
        <v>794</v>
      </c>
      <c r="J2424" t="s">
        <v>1184</v>
      </c>
      <c r="M2424" t="s">
        <v>6271</v>
      </c>
      <c r="N2424">
        <v>164799</v>
      </c>
      <c r="O2424" t="b">
        <v>0</v>
      </c>
      <c r="P2424">
        <v>24624</v>
      </c>
      <c r="Q2424" t="s">
        <v>6477</v>
      </c>
      <c r="R2424" t="s">
        <v>3739</v>
      </c>
      <c r="S2424" t="s">
        <v>3740</v>
      </c>
      <c r="T2424" t="s">
        <v>130</v>
      </c>
      <c r="U2424">
        <v>19209995</v>
      </c>
      <c r="V2424" t="s">
        <v>3802</v>
      </c>
      <c r="AB2424" t="s">
        <v>130</v>
      </c>
      <c r="AC2424" t="s">
        <v>125</v>
      </c>
      <c r="AD2424" t="s">
        <v>125</v>
      </c>
      <c r="AE2424" t="s">
        <v>125</v>
      </c>
      <c r="AF2424" t="s">
        <v>125</v>
      </c>
      <c r="AG2424" t="s">
        <v>130</v>
      </c>
    </row>
    <row r="2425" spans="1:33" x14ac:dyDescent="0.2">
      <c r="A2425">
        <v>196</v>
      </c>
      <c r="B2425">
        <v>19996</v>
      </c>
      <c r="C2425" t="s">
        <v>6457</v>
      </c>
      <c r="D2425" t="s">
        <v>4673</v>
      </c>
      <c r="E2425" t="s">
        <v>3665</v>
      </c>
      <c r="F2425" t="s">
        <v>3735</v>
      </c>
      <c r="G2425">
        <v>1</v>
      </c>
      <c r="H2425">
        <v>0</v>
      </c>
      <c r="I2425" t="s">
        <v>794</v>
      </c>
      <c r="J2425" t="s">
        <v>1184</v>
      </c>
      <c r="M2425" t="s">
        <v>6271</v>
      </c>
      <c r="N2425">
        <v>164727</v>
      </c>
      <c r="O2425" t="b">
        <v>0</v>
      </c>
      <c r="P2425">
        <v>24618</v>
      </c>
      <c r="Q2425" t="s">
        <v>6478</v>
      </c>
      <c r="R2425" t="s">
        <v>3739</v>
      </c>
      <c r="S2425" t="s">
        <v>3740</v>
      </c>
      <c r="T2425" t="s">
        <v>130</v>
      </c>
      <c r="U2425">
        <v>19208286</v>
      </c>
      <c r="V2425" t="s">
        <v>6478</v>
      </c>
      <c r="AB2425" t="s">
        <v>130</v>
      </c>
      <c r="AC2425" t="s">
        <v>125</v>
      </c>
      <c r="AD2425" t="s">
        <v>125</v>
      </c>
      <c r="AE2425" t="s">
        <v>125</v>
      </c>
      <c r="AF2425" t="s">
        <v>125</v>
      </c>
      <c r="AG2425" t="s">
        <v>130</v>
      </c>
    </row>
    <row r="2426" spans="1:33" x14ac:dyDescent="0.2">
      <c r="A2426">
        <v>196</v>
      </c>
      <c r="B2426">
        <v>19996</v>
      </c>
      <c r="C2426" t="s">
        <v>6457</v>
      </c>
      <c r="D2426" t="s">
        <v>4673</v>
      </c>
      <c r="E2426" t="s">
        <v>3665</v>
      </c>
      <c r="F2426" t="s">
        <v>3735</v>
      </c>
      <c r="G2426">
        <v>1</v>
      </c>
      <c r="H2426">
        <v>0</v>
      </c>
      <c r="I2426" t="s">
        <v>794</v>
      </c>
      <c r="J2426" t="s">
        <v>1184</v>
      </c>
      <c r="M2426" t="s">
        <v>6271</v>
      </c>
      <c r="N2426">
        <v>164726</v>
      </c>
      <c r="O2426" t="b">
        <v>0</v>
      </c>
      <c r="P2426">
        <v>24617</v>
      </c>
      <c r="Q2426" t="s">
        <v>6479</v>
      </c>
      <c r="R2426" t="s">
        <v>3739</v>
      </c>
      <c r="S2426" t="s">
        <v>3740</v>
      </c>
      <c r="T2426" t="s">
        <v>130</v>
      </c>
      <c r="U2426">
        <v>19208253</v>
      </c>
      <c r="V2426" t="s">
        <v>3802</v>
      </c>
      <c r="AB2426" t="s">
        <v>130</v>
      </c>
      <c r="AC2426" t="s">
        <v>125</v>
      </c>
      <c r="AD2426" t="s">
        <v>125</v>
      </c>
      <c r="AE2426" t="s">
        <v>125</v>
      </c>
      <c r="AF2426" t="s">
        <v>125</v>
      </c>
      <c r="AG2426" t="s">
        <v>130</v>
      </c>
    </row>
    <row r="2427" spans="1:33" x14ac:dyDescent="0.2">
      <c r="A2427">
        <v>196</v>
      </c>
      <c r="B2427">
        <v>19996</v>
      </c>
      <c r="C2427" t="s">
        <v>6457</v>
      </c>
      <c r="D2427" t="s">
        <v>4673</v>
      </c>
      <c r="E2427" t="s">
        <v>3665</v>
      </c>
      <c r="F2427" t="s">
        <v>3735</v>
      </c>
      <c r="G2427">
        <v>1</v>
      </c>
      <c r="H2427">
        <v>0</v>
      </c>
      <c r="I2427" t="s">
        <v>794</v>
      </c>
      <c r="J2427" t="s">
        <v>1184</v>
      </c>
      <c r="M2427" t="s">
        <v>6271</v>
      </c>
      <c r="N2427">
        <v>164797</v>
      </c>
      <c r="O2427" t="b">
        <v>0</v>
      </c>
      <c r="P2427">
        <v>24622</v>
      </c>
      <c r="Q2427" t="s">
        <v>6480</v>
      </c>
      <c r="R2427" t="s">
        <v>3739</v>
      </c>
      <c r="S2427" t="s">
        <v>3740</v>
      </c>
      <c r="T2427" t="s">
        <v>130</v>
      </c>
      <c r="U2427">
        <v>19209888</v>
      </c>
      <c r="V2427" t="s">
        <v>3802</v>
      </c>
      <c r="AB2427" t="s">
        <v>130</v>
      </c>
      <c r="AC2427" t="s">
        <v>125</v>
      </c>
      <c r="AD2427" t="s">
        <v>125</v>
      </c>
      <c r="AE2427" t="s">
        <v>125</v>
      </c>
      <c r="AF2427" t="s">
        <v>125</v>
      </c>
      <c r="AG2427" t="s">
        <v>130</v>
      </c>
    </row>
    <row r="2428" spans="1:33" x14ac:dyDescent="0.2">
      <c r="A2428">
        <v>196</v>
      </c>
      <c r="B2428">
        <v>19996</v>
      </c>
      <c r="C2428" t="s">
        <v>6457</v>
      </c>
      <c r="D2428" t="s">
        <v>4673</v>
      </c>
      <c r="E2428" t="s">
        <v>3665</v>
      </c>
      <c r="F2428" t="s">
        <v>3735</v>
      </c>
      <c r="G2428">
        <v>1</v>
      </c>
      <c r="H2428">
        <v>0</v>
      </c>
      <c r="I2428" t="s">
        <v>794</v>
      </c>
      <c r="J2428" t="s">
        <v>1184</v>
      </c>
      <c r="M2428" t="s">
        <v>6271</v>
      </c>
      <c r="N2428">
        <v>164725</v>
      </c>
      <c r="O2428" t="b">
        <v>0</v>
      </c>
      <c r="P2428">
        <v>24616</v>
      </c>
      <c r="Q2428" t="s">
        <v>6481</v>
      </c>
      <c r="R2428" t="s">
        <v>3739</v>
      </c>
      <c r="S2428" t="s">
        <v>3740</v>
      </c>
      <c r="T2428" t="s">
        <v>130</v>
      </c>
      <c r="U2428">
        <v>19208175</v>
      </c>
      <c r="V2428" t="s">
        <v>3802</v>
      </c>
      <c r="AB2428" t="s">
        <v>130</v>
      </c>
      <c r="AC2428" t="s">
        <v>125</v>
      </c>
      <c r="AD2428" t="s">
        <v>125</v>
      </c>
      <c r="AE2428" t="s">
        <v>125</v>
      </c>
      <c r="AF2428" t="s">
        <v>125</v>
      </c>
      <c r="AG2428" t="s">
        <v>130</v>
      </c>
    </row>
    <row r="2429" spans="1:33" x14ac:dyDescent="0.2">
      <c r="A2429">
        <v>196</v>
      </c>
      <c r="B2429">
        <v>19996</v>
      </c>
      <c r="C2429" t="s">
        <v>6457</v>
      </c>
      <c r="D2429" t="s">
        <v>4673</v>
      </c>
      <c r="E2429" t="s">
        <v>3665</v>
      </c>
      <c r="F2429" t="s">
        <v>3735</v>
      </c>
      <c r="G2429">
        <v>1</v>
      </c>
      <c r="H2429">
        <v>0</v>
      </c>
      <c r="I2429" t="s">
        <v>794</v>
      </c>
      <c r="J2429" t="s">
        <v>1184</v>
      </c>
      <c r="M2429" t="s">
        <v>6271</v>
      </c>
      <c r="N2429">
        <v>164724</v>
      </c>
      <c r="O2429" t="b">
        <v>0</v>
      </c>
      <c r="P2429">
        <v>24615</v>
      </c>
      <c r="Q2429" t="s">
        <v>6482</v>
      </c>
      <c r="R2429" t="s">
        <v>3739</v>
      </c>
      <c r="S2429" t="s">
        <v>3740</v>
      </c>
      <c r="T2429" t="s">
        <v>130</v>
      </c>
      <c r="U2429">
        <v>19208074</v>
      </c>
      <c r="V2429" t="s">
        <v>3802</v>
      </c>
      <c r="AB2429" t="s">
        <v>130</v>
      </c>
      <c r="AC2429" t="s">
        <v>125</v>
      </c>
      <c r="AD2429" t="s">
        <v>125</v>
      </c>
      <c r="AE2429" t="s">
        <v>125</v>
      </c>
      <c r="AF2429" t="s">
        <v>125</v>
      </c>
      <c r="AG2429" t="s">
        <v>130</v>
      </c>
    </row>
    <row r="2430" spans="1:33" x14ac:dyDescent="0.2">
      <c r="A2430">
        <v>196</v>
      </c>
      <c r="B2430">
        <v>19996</v>
      </c>
      <c r="C2430" t="s">
        <v>6457</v>
      </c>
      <c r="D2430" t="s">
        <v>4673</v>
      </c>
      <c r="E2430" t="s">
        <v>3665</v>
      </c>
      <c r="F2430" t="s">
        <v>3735</v>
      </c>
      <c r="G2430">
        <v>1</v>
      </c>
      <c r="H2430">
        <v>0</v>
      </c>
      <c r="I2430" t="s">
        <v>794</v>
      </c>
      <c r="J2430" t="s">
        <v>1184</v>
      </c>
      <c r="M2430" t="s">
        <v>6271</v>
      </c>
      <c r="N2430">
        <v>164801</v>
      </c>
      <c r="O2430" t="b">
        <v>0</v>
      </c>
      <c r="P2430">
        <v>24626</v>
      </c>
      <c r="Q2430" t="s">
        <v>6483</v>
      </c>
      <c r="R2430" t="s">
        <v>3739</v>
      </c>
      <c r="S2430" t="s">
        <v>3740</v>
      </c>
      <c r="T2430" t="s">
        <v>130</v>
      </c>
      <c r="U2430">
        <v>19210250</v>
      </c>
      <c r="V2430" t="s">
        <v>3802</v>
      </c>
      <c r="AB2430" t="s">
        <v>130</v>
      </c>
      <c r="AC2430" t="s">
        <v>125</v>
      </c>
      <c r="AD2430" t="s">
        <v>125</v>
      </c>
      <c r="AE2430" t="s">
        <v>125</v>
      </c>
      <c r="AF2430" t="s">
        <v>125</v>
      </c>
      <c r="AG2430" t="s">
        <v>130</v>
      </c>
    </row>
    <row r="2431" spans="1:33" x14ac:dyDescent="0.2">
      <c r="A2431">
        <v>196</v>
      </c>
      <c r="B2431">
        <v>19996</v>
      </c>
      <c r="C2431" t="s">
        <v>6457</v>
      </c>
      <c r="D2431" t="s">
        <v>4673</v>
      </c>
      <c r="E2431" t="s">
        <v>3665</v>
      </c>
      <c r="F2431" t="s">
        <v>3735</v>
      </c>
      <c r="G2431">
        <v>1</v>
      </c>
      <c r="H2431">
        <v>0</v>
      </c>
      <c r="I2431" t="s">
        <v>794</v>
      </c>
      <c r="J2431" t="s">
        <v>1184</v>
      </c>
      <c r="M2431" t="s">
        <v>6271</v>
      </c>
      <c r="N2431">
        <v>164800</v>
      </c>
      <c r="O2431" t="b">
        <v>0</v>
      </c>
      <c r="P2431">
        <v>24625</v>
      </c>
      <c r="Q2431" t="s">
        <v>6484</v>
      </c>
      <c r="R2431" t="s">
        <v>3739</v>
      </c>
      <c r="S2431" t="s">
        <v>3740</v>
      </c>
      <c r="T2431" t="s">
        <v>130</v>
      </c>
      <c r="U2431">
        <v>19210105</v>
      </c>
      <c r="V2431" t="s">
        <v>3802</v>
      </c>
      <c r="AB2431" t="s">
        <v>130</v>
      </c>
      <c r="AC2431" t="s">
        <v>125</v>
      </c>
      <c r="AD2431" t="s">
        <v>125</v>
      </c>
      <c r="AE2431" t="s">
        <v>125</v>
      </c>
      <c r="AF2431" t="s">
        <v>125</v>
      </c>
      <c r="AG2431" t="s">
        <v>130</v>
      </c>
    </row>
    <row r="2432" spans="1:33" x14ac:dyDescent="0.2">
      <c r="A2432">
        <v>196</v>
      </c>
      <c r="B2432">
        <v>19996</v>
      </c>
      <c r="C2432" t="s">
        <v>6457</v>
      </c>
      <c r="D2432" t="s">
        <v>4673</v>
      </c>
      <c r="E2432" t="s">
        <v>3665</v>
      </c>
      <c r="F2432" t="s">
        <v>3735</v>
      </c>
      <c r="G2432">
        <v>1</v>
      </c>
      <c r="H2432">
        <v>0</v>
      </c>
      <c r="I2432" t="s">
        <v>794</v>
      </c>
      <c r="J2432" t="s">
        <v>1184</v>
      </c>
      <c r="M2432" t="s">
        <v>6271</v>
      </c>
      <c r="N2432">
        <v>164811</v>
      </c>
      <c r="O2432" t="b">
        <v>0</v>
      </c>
      <c r="P2432">
        <v>24636</v>
      </c>
      <c r="Q2432" t="s">
        <v>6485</v>
      </c>
      <c r="R2432" t="s">
        <v>3739</v>
      </c>
      <c r="S2432" t="s">
        <v>3740</v>
      </c>
      <c r="T2432" t="s">
        <v>130</v>
      </c>
      <c r="U2432">
        <v>19213126</v>
      </c>
      <c r="V2432" t="s">
        <v>3953</v>
      </c>
      <c r="X2432">
        <v>10</v>
      </c>
      <c r="Z2432">
        <v>22</v>
      </c>
      <c r="AB2432" t="s">
        <v>130</v>
      </c>
      <c r="AC2432" t="s">
        <v>125</v>
      </c>
      <c r="AD2432" t="s">
        <v>125</v>
      </c>
      <c r="AE2432" t="s">
        <v>125</v>
      </c>
      <c r="AF2432" t="s">
        <v>125</v>
      </c>
      <c r="AG2432" t="s">
        <v>130</v>
      </c>
    </row>
    <row r="2433" spans="1:33" x14ac:dyDescent="0.2">
      <c r="A2433">
        <v>196</v>
      </c>
      <c r="B2433">
        <v>19996</v>
      </c>
      <c r="C2433" t="s">
        <v>6457</v>
      </c>
      <c r="D2433" t="s">
        <v>4673</v>
      </c>
      <c r="E2433" t="s">
        <v>3665</v>
      </c>
      <c r="F2433" t="s">
        <v>3735</v>
      </c>
      <c r="G2433">
        <v>1</v>
      </c>
      <c r="H2433">
        <v>0</v>
      </c>
      <c r="I2433" t="s">
        <v>794</v>
      </c>
      <c r="J2433" t="s">
        <v>1184</v>
      </c>
      <c r="M2433" t="s">
        <v>6271</v>
      </c>
      <c r="N2433">
        <v>164812</v>
      </c>
      <c r="O2433" t="b">
        <v>0</v>
      </c>
      <c r="P2433">
        <v>24637</v>
      </c>
      <c r="Q2433" t="s">
        <v>6486</v>
      </c>
      <c r="R2433" t="s">
        <v>3739</v>
      </c>
      <c r="S2433" t="s">
        <v>3740</v>
      </c>
      <c r="T2433" t="s">
        <v>130</v>
      </c>
      <c r="U2433">
        <v>19213127</v>
      </c>
      <c r="V2433" t="s">
        <v>4727</v>
      </c>
      <c r="X2433">
        <v>60</v>
      </c>
      <c r="Z2433">
        <v>120</v>
      </c>
      <c r="AB2433" t="s">
        <v>130</v>
      </c>
      <c r="AC2433" t="s">
        <v>125</v>
      </c>
      <c r="AD2433" t="s">
        <v>125</v>
      </c>
      <c r="AE2433" t="s">
        <v>125</v>
      </c>
      <c r="AF2433" t="s">
        <v>125</v>
      </c>
      <c r="AG2433" t="s">
        <v>130</v>
      </c>
    </row>
    <row r="2434" spans="1:33" x14ac:dyDescent="0.2">
      <c r="A2434">
        <v>196</v>
      </c>
      <c r="B2434">
        <v>19996</v>
      </c>
      <c r="C2434" t="s">
        <v>6457</v>
      </c>
      <c r="D2434" t="s">
        <v>4673</v>
      </c>
      <c r="E2434" t="s">
        <v>3665</v>
      </c>
      <c r="F2434" t="s">
        <v>3735</v>
      </c>
      <c r="G2434">
        <v>1</v>
      </c>
      <c r="H2434">
        <v>0</v>
      </c>
      <c r="I2434" t="s">
        <v>794</v>
      </c>
      <c r="J2434" t="s">
        <v>1184</v>
      </c>
      <c r="M2434" t="s">
        <v>6271</v>
      </c>
      <c r="N2434">
        <v>164809</v>
      </c>
      <c r="O2434" t="b">
        <v>0</v>
      </c>
      <c r="P2434">
        <v>24634</v>
      </c>
      <c r="Q2434" t="s">
        <v>6487</v>
      </c>
      <c r="R2434" t="s">
        <v>3739</v>
      </c>
      <c r="S2434" t="s">
        <v>3740</v>
      </c>
      <c r="T2434" t="s">
        <v>130</v>
      </c>
      <c r="U2434">
        <v>19212875</v>
      </c>
      <c r="V2434" t="s">
        <v>4750</v>
      </c>
      <c r="X2434">
        <v>0</v>
      </c>
      <c r="Z2434">
        <v>250</v>
      </c>
      <c r="AB2434" t="s">
        <v>130</v>
      </c>
      <c r="AC2434" t="s">
        <v>125</v>
      </c>
      <c r="AD2434" t="s">
        <v>125</v>
      </c>
      <c r="AE2434" t="s">
        <v>125</v>
      </c>
      <c r="AF2434" t="s">
        <v>125</v>
      </c>
      <c r="AG2434" t="s">
        <v>130</v>
      </c>
    </row>
    <row r="2435" spans="1:33" x14ac:dyDescent="0.2">
      <c r="A2435">
        <v>196</v>
      </c>
      <c r="B2435">
        <v>19996</v>
      </c>
      <c r="C2435" t="s">
        <v>6457</v>
      </c>
      <c r="D2435" t="s">
        <v>4673</v>
      </c>
      <c r="E2435" t="s">
        <v>3665</v>
      </c>
      <c r="F2435" t="s">
        <v>3735</v>
      </c>
      <c r="G2435">
        <v>1</v>
      </c>
      <c r="H2435">
        <v>0</v>
      </c>
      <c r="I2435" t="s">
        <v>794</v>
      </c>
      <c r="J2435" t="s">
        <v>1184</v>
      </c>
      <c r="M2435" t="s">
        <v>6271</v>
      </c>
      <c r="N2435">
        <v>164814</v>
      </c>
      <c r="O2435" t="b">
        <v>0</v>
      </c>
      <c r="P2435">
        <v>24639</v>
      </c>
      <c r="Q2435" t="s">
        <v>6488</v>
      </c>
      <c r="R2435" t="s">
        <v>3739</v>
      </c>
      <c r="S2435" t="s">
        <v>3740</v>
      </c>
      <c r="T2435" t="s">
        <v>130</v>
      </c>
      <c r="U2435">
        <v>19213396</v>
      </c>
      <c r="V2435" t="s">
        <v>3744</v>
      </c>
      <c r="AB2435" t="s">
        <v>130</v>
      </c>
      <c r="AC2435" t="s">
        <v>125</v>
      </c>
      <c r="AD2435" t="s">
        <v>125</v>
      </c>
      <c r="AE2435" t="s">
        <v>125</v>
      </c>
      <c r="AF2435" t="s">
        <v>125</v>
      </c>
      <c r="AG2435" t="s">
        <v>130</v>
      </c>
    </row>
    <row r="2436" spans="1:33" x14ac:dyDescent="0.2">
      <c r="A2436">
        <v>196</v>
      </c>
      <c r="B2436">
        <v>19996</v>
      </c>
      <c r="C2436" t="s">
        <v>6457</v>
      </c>
      <c r="D2436" t="s">
        <v>4673</v>
      </c>
      <c r="E2436" t="s">
        <v>3665</v>
      </c>
      <c r="F2436" t="s">
        <v>3735</v>
      </c>
      <c r="G2436">
        <v>1</v>
      </c>
      <c r="H2436">
        <v>0</v>
      </c>
      <c r="I2436" t="s">
        <v>794</v>
      </c>
      <c r="J2436" t="s">
        <v>1184</v>
      </c>
      <c r="M2436" t="s">
        <v>6271</v>
      </c>
      <c r="N2436">
        <v>164806</v>
      </c>
      <c r="O2436" t="b">
        <v>0</v>
      </c>
      <c r="P2436">
        <v>24631</v>
      </c>
      <c r="Q2436" t="s">
        <v>6489</v>
      </c>
      <c r="R2436" t="s">
        <v>3739</v>
      </c>
      <c r="S2436" t="s">
        <v>3740</v>
      </c>
      <c r="T2436" t="s">
        <v>130</v>
      </c>
      <c r="U2436">
        <v>19212032</v>
      </c>
      <c r="V2436" t="s">
        <v>3744</v>
      </c>
      <c r="AB2436" t="s">
        <v>130</v>
      </c>
      <c r="AC2436" t="s">
        <v>125</v>
      </c>
      <c r="AD2436" t="s">
        <v>125</v>
      </c>
      <c r="AE2436" t="s">
        <v>125</v>
      </c>
      <c r="AF2436" t="s">
        <v>125</v>
      </c>
      <c r="AG2436" t="s">
        <v>130</v>
      </c>
    </row>
    <row r="2437" spans="1:33" x14ac:dyDescent="0.2">
      <c r="A2437">
        <v>196</v>
      </c>
      <c r="B2437">
        <v>19996</v>
      </c>
      <c r="C2437" t="s">
        <v>6457</v>
      </c>
      <c r="D2437" t="s">
        <v>4673</v>
      </c>
      <c r="E2437" t="s">
        <v>3665</v>
      </c>
      <c r="F2437" t="s">
        <v>3735</v>
      </c>
      <c r="G2437">
        <v>1</v>
      </c>
      <c r="H2437">
        <v>0</v>
      </c>
      <c r="I2437" t="s">
        <v>794</v>
      </c>
      <c r="J2437" t="s">
        <v>1184</v>
      </c>
      <c r="M2437" t="s">
        <v>6271</v>
      </c>
      <c r="N2437">
        <v>164813</v>
      </c>
      <c r="O2437" t="b">
        <v>0</v>
      </c>
      <c r="P2437">
        <v>24638</v>
      </c>
      <c r="Q2437" t="s">
        <v>6490</v>
      </c>
      <c r="R2437" t="s">
        <v>3739</v>
      </c>
      <c r="S2437" t="s">
        <v>3740</v>
      </c>
      <c r="T2437" t="s">
        <v>130</v>
      </c>
      <c r="U2437">
        <v>19213260</v>
      </c>
      <c r="V2437" t="s">
        <v>3744</v>
      </c>
      <c r="AB2437" t="s">
        <v>130</v>
      </c>
      <c r="AC2437" t="s">
        <v>125</v>
      </c>
      <c r="AD2437" t="s">
        <v>125</v>
      </c>
      <c r="AE2437" t="s">
        <v>125</v>
      </c>
      <c r="AF2437" t="s">
        <v>125</v>
      </c>
      <c r="AG2437" t="s">
        <v>130</v>
      </c>
    </row>
    <row r="2438" spans="1:33" x14ac:dyDescent="0.2">
      <c r="A2438">
        <v>196</v>
      </c>
      <c r="B2438">
        <v>19996</v>
      </c>
      <c r="C2438" t="s">
        <v>6457</v>
      </c>
      <c r="D2438" t="s">
        <v>4673</v>
      </c>
      <c r="E2438" t="s">
        <v>3665</v>
      </c>
      <c r="F2438" t="s">
        <v>3735</v>
      </c>
      <c r="G2438">
        <v>1</v>
      </c>
      <c r="H2438">
        <v>0</v>
      </c>
      <c r="I2438" t="s">
        <v>794</v>
      </c>
      <c r="J2438" t="s">
        <v>1184</v>
      </c>
      <c r="M2438" t="s">
        <v>6271</v>
      </c>
      <c r="N2438">
        <v>164805</v>
      </c>
      <c r="O2438" t="b">
        <v>0</v>
      </c>
      <c r="P2438">
        <v>24630</v>
      </c>
      <c r="Q2438" t="s">
        <v>6491</v>
      </c>
      <c r="R2438" t="s">
        <v>3739</v>
      </c>
      <c r="S2438" t="s">
        <v>3740</v>
      </c>
      <c r="T2438" t="s">
        <v>130</v>
      </c>
      <c r="U2438">
        <v>19212023</v>
      </c>
      <c r="V2438" t="s">
        <v>3744</v>
      </c>
      <c r="AB2438" t="s">
        <v>130</v>
      </c>
      <c r="AC2438" t="s">
        <v>125</v>
      </c>
      <c r="AD2438" t="s">
        <v>125</v>
      </c>
      <c r="AE2438" t="s">
        <v>125</v>
      </c>
      <c r="AF2438" t="s">
        <v>125</v>
      </c>
      <c r="AG2438" t="s">
        <v>130</v>
      </c>
    </row>
    <row r="2439" spans="1:33" x14ac:dyDescent="0.2">
      <c r="A2439">
        <v>196</v>
      </c>
      <c r="B2439">
        <v>19996</v>
      </c>
      <c r="C2439" t="s">
        <v>6457</v>
      </c>
      <c r="D2439" t="s">
        <v>4673</v>
      </c>
      <c r="E2439" t="s">
        <v>3665</v>
      </c>
      <c r="F2439" t="s">
        <v>3735</v>
      </c>
      <c r="G2439">
        <v>1</v>
      </c>
      <c r="H2439">
        <v>0</v>
      </c>
      <c r="I2439" t="s">
        <v>794</v>
      </c>
      <c r="J2439" t="s">
        <v>1184</v>
      </c>
      <c r="M2439" t="s">
        <v>6271</v>
      </c>
      <c r="N2439">
        <v>164810</v>
      </c>
      <c r="O2439" t="b">
        <v>0</v>
      </c>
      <c r="P2439">
        <v>24635</v>
      </c>
      <c r="Q2439" t="s">
        <v>6492</v>
      </c>
      <c r="R2439" t="s">
        <v>3739</v>
      </c>
      <c r="S2439" t="s">
        <v>3740</v>
      </c>
      <c r="T2439" t="s">
        <v>130</v>
      </c>
      <c r="U2439">
        <v>19212921</v>
      </c>
      <c r="V2439" t="s">
        <v>4857</v>
      </c>
      <c r="X2439">
        <v>0</v>
      </c>
      <c r="Z2439">
        <v>50</v>
      </c>
      <c r="AB2439" t="s">
        <v>130</v>
      </c>
      <c r="AC2439" t="s">
        <v>125</v>
      </c>
      <c r="AD2439" t="s">
        <v>125</v>
      </c>
      <c r="AE2439" t="s">
        <v>125</v>
      </c>
      <c r="AF2439" t="s">
        <v>125</v>
      </c>
      <c r="AG2439" t="s">
        <v>130</v>
      </c>
    </row>
    <row r="2440" spans="1:33" x14ac:dyDescent="0.2">
      <c r="A2440">
        <v>196</v>
      </c>
      <c r="B2440">
        <v>19996</v>
      </c>
      <c r="C2440" t="s">
        <v>6457</v>
      </c>
      <c r="D2440" t="s">
        <v>4673</v>
      </c>
      <c r="E2440" t="s">
        <v>3665</v>
      </c>
      <c r="F2440" t="s">
        <v>3735</v>
      </c>
      <c r="G2440">
        <v>1</v>
      </c>
      <c r="H2440">
        <v>0</v>
      </c>
      <c r="I2440" t="s">
        <v>794</v>
      </c>
      <c r="J2440" t="s">
        <v>1184</v>
      </c>
      <c r="M2440" t="s">
        <v>6271</v>
      </c>
      <c r="N2440">
        <v>164808</v>
      </c>
      <c r="O2440" t="b">
        <v>0</v>
      </c>
      <c r="P2440">
        <v>24633</v>
      </c>
      <c r="Q2440" t="s">
        <v>6493</v>
      </c>
      <c r="R2440" t="s">
        <v>3739</v>
      </c>
      <c r="S2440" t="s">
        <v>3740</v>
      </c>
      <c r="T2440" t="s">
        <v>130</v>
      </c>
      <c r="U2440">
        <v>19212818</v>
      </c>
      <c r="V2440" t="s">
        <v>4857</v>
      </c>
      <c r="X2440">
        <v>0</v>
      </c>
      <c r="Z2440">
        <v>50</v>
      </c>
      <c r="AB2440" t="s">
        <v>130</v>
      </c>
      <c r="AC2440" t="s">
        <v>125</v>
      </c>
      <c r="AD2440" t="s">
        <v>125</v>
      </c>
      <c r="AE2440" t="s">
        <v>125</v>
      </c>
      <c r="AF2440" t="s">
        <v>125</v>
      </c>
      <c r="AG2440" t="s">
        <v>130</v>
      </c>
    </row>
    <row r="2441" spans="1:33" x14ac:dyDescent="0.2">
      <c r="A2441">
        <v>196</v>
      </c>
      <c r="B2441">
        <v>19996</v>
      </c>
      <c r="C2441" t="s">
        <v>6457</v>
      </c>
      <c r="D2441" t="s">
        <v>4673</v>
      </c>
      <c r="E2441" t="s">
        <v>3665</v>
      </c>
      <c r="F2441" t="s">
        <v>3735</v>
      </c>
      <c r="G2441">
        <v>1</v>
      </c>
      <c r="H2441">
        <v>0</v>
      </c>
      <c r="I2441" t="s">
        <v>794</v>
      </c>
      <c r="J2441" t="s">
        <v>1184</v>
      </c>
      <c r="M2441" t="s">
        <v>6271</v>
      </c>
      <c r="N2441">
        <v>164807</v>
      </c>
      <c r="O2441" t="b">
        <v>0</v>
      </c>
      <c r="P2441">
        <v>24632</v>
      </c>
      <c r="Q2441" t="s">
        <v>6494</v>
      </c>
      <c r="R2441" t="s">
        <v>3739</v>
      </c>
      <c r="S2441" t="s">
        <v>3740</v>
      </c>
      <c r="T2441" t="s">
        <v>130</v>
      </c>
      <c r="U2441">
        <v>19212177</v>
      </c>
      <c r="V2441" t="s">
        <v>6295</v>
      </c>
      <c r="X2441">
        <v>60</v>
      </c>
      <c r="Z2441">
        <v>80</v>
      </c>
      <c r="AB2441" t="s">
        <v>130</v>
      </c>
      <c r="AC2441" t="s">
        <v>125</v>
      </c>
      <c r="AD2441" t="s">
        <v>125</v>
      </c>
      <c r="AE2441" t="s">
        <v>125</v>
      </c>
      <c r="AF2441" t="s">
        <v>125</v>
      </c>
      <c r="AG2441" t="s">
        <v>130</v>
      </c>
    </row>
    <row r="2442" spans="1:33" x14ac:dyDescent="0.2">
      <c r="A2442">
        <v>196</v>
      </c>
      <c r="B2442">
        <v>19996</v>
      </c>
      <c r="C2442" t="s">
        <v>6457</v>
      </c>
      <c r="D2442" t="s">
        <v>4673</v>
      </c>
      <c r="E2442" t="s">
        <v>3665</v>
      </c>
      <c r="F2442" t="s">
        <v>3735</v>
      </c>
      <c r="G2442">
        <v>1</v>
      </c>
      <c r="H2442">
        <v>0</v>
      </c>
      <c r="I2442" t="s">
        <v>794</v>
      </c>
      <c r="J2442" t="s">
        <v>1184</v>
      </c>
      <c r="M2442" t="s">
        <v>6271</v>
      </c>
      <c r="N2442">
        <v>164815</v>
      </c>
      <c r="O2442" t="b">
        <v>0</v>
      </c>
      <c r="P2442">
        <v>24640</v>
      </c>
      <c r="Q2442" t="s">
        <v>6495</v>
      </c>
      <c r="R2442" t="s">
        <v>3827</v>
      </c>
      <c r="S2442" t="s">
        <v>3828</v>
      </c>
      <c r="T2442" t="s">
        <v>125</v>
      </c>
      <c r="U2442">
        <v>19213401</v>
      </c>
      <c r="V2442" t="s">
        <v>6496</v>
      </c>
      <c r="X2442">
        <v>0.5</v>
      </c>
      <c r="Z2442">
        <v>5</v>
      </c>
      <c r="AB2442" t="s">
        <v>130</v>
      </c>
      <c r="AC2442" t="s">
        <v>125</v>
      </c>
      <c r="AD2442" t="s">
        <v>125</v>
      </c>
      <c r="AE2442" t="s">
        <v>125</v>
      </c>
      <c r="AF2442" t="s">
        <v>125</v>
      </c>
      <c r="AG2442" t="s">
        <v>130</v>
      </c>
    </row>
    <row r="2443" spans="1:33" x14ac:dyDescent="0.2">
      <c r="A2443">
        <v>196</v>
      </c>
      <c r="B2443">
        <v>19996</v>
      </c>
      <c r="C2443" t="s">
        <v>6457</v>
      </c>
      <c r="D2443" t="s">
        <v>4673</v>
      </c>
      <c r="E2443" t="s">
        <v>3665</v>
      </c>
      <c r="F2443" t="s">
        <v>3735</v>
      </c>
      <c r="G2443">
        <v>1</v>
      </c>
      <c r="H2443">
        <v>0</v>
      </c>
      <c r="I2443" t="s">
        <v>794</v>
      </c>
      <c r="J2443" t="s">
        <v>1184</v>
      </c>
      <c r="M2443" t="s">
        <v>6271</v>
      </c>
      <c r="N2443">
        <v>164819</v>
      </c>
      <c r="O2443" t="b">
        <v>0</v>
      </c>
      <c r="P2443">
        <v>24644</v>
      </c>
      <c r="Q2443" t="s">
        <v>6497</v>
      </c>
      <c r="R2443" t="s">
        <v>3739</v>
      </c>
      <c r="S2443" t="s">
        <v>3740</v>
      </c>
      <c r="T2443" t="s">
        <v>130</v>
      </c>
      <c r="U2443">
        <v>19213569</v>
      </c>
      <c r="V2443" t="s">
        <v>3744</v>
      </c>
      <c r="AB2443" t="s">
        <v>130</v>
      </c>
      <c r="AC2443" t="s">
        <v>125</v>
      </c>
      <c r="AD2443" t="s">
        <v>125</v>
      </c>
      <c r="AE2443" t="s">
        <v>125</v>
      </c>
      <c r="AF2443" t="s">
        <v>125</v>
      </c>
      <c r="AG2443" t="s">
        <v>130</v>
      </c>
    </row>
    <row r="2444" spans="1:33" x14ac:dyDescent="0.2">
      <c r="A2444">
        <v>196</v>
      </c>
      <c r="B2444">
        <v>19996</v>
      </c>
      <c r="C2444" t="s">
        <v>6457</v>
      </c>
      <c r="D2444" t="s">
        <v>4673</v>
      </c>
      <c r="E2444" t="s">
        <v>3665</v>
      </c>
      <c r="F2444" t="s">
        <v>3735</v>
      </c>
      <c r="G2444">
        <v>1</v>
      </c>
      <c r="H2444">
        <v>0</v>
      </c>
      <c r="I2444" t="s">
        <v>794</v>
      </c>
      <c r="J2444" t="s">
        <v>1184</v>
      </c>
      <c r="M2444" t="s">
        <v>6271</v>
      </c>
      <c r="N2444">
        <v>164822</v>
      </c>
      <c r="O2444" t="b">
        <v>0</v>
      </c>
      <c r="P2444">
        <v>24647</v>
      </c>
      <c r="Q2444" t="s">
        <v>6498</v>
      </c>
      <c r="R2444" t="s">
        <v>3827</v>
      </c>
      <c r="S2444" t="s">
        <v>3828</v>
      </c>
      <c r="T2444" t="s">
        <v>125</v>
      </c>
      <c r="U2444">
        <v>19213864</v>
      </c>
      <c r="V2444" t="s">
        <v>5152</v>
      </c>
      <c r="X2444">
        <v>0.5</v>
      </c>
      <c r="Z2444">
        <v>1</v>
      </c>
      <c r="AB2444" t="s">
        <v>130</v>
      </c>
      <c r="AC2444" t="s">
        <v>125</v>
      </c>
      <c r="AD2444" t="s">
        <v>125</v>
      </c>
      <c r="AE2444" t="s">
        <v>125</v>
      </c>
      <c r="AF2444" t="s">
        <v>125</v>
      </c>
      <c r="AG2444" t="s">
        <v>130</v>
      </c>
    </row>
    <row r="2445" spans="1:33" x14ac:dyDescent="0.2">
      <c r="A2445">
        <v>196</v>
      </c>
      <c r="B2445">
        <v>19996</v>
      </c>
      <c r="C2445" t="s">
        <v>6457</v>
      </c>
      <c r="D2445" t="s">
        <v>4673</v>
      </c>
      <c r="E2445" t="s">
        <v>3665</v>
      </c>
      <c r="F2445" t="s">
        <v>3735</v>
      </c>
      <c r="G2445">
        <v>1</v>
      </c>
      <c r="H2445">
        <v>0</v>
      </c>
      <c r="I2445" t="s">
        <v>794</v>
      </c>
      <c r="J2445" t="s">
        <v>1184</v>
      </c>
      <c r="M2445" t="s">
        <v>6271</v>
      </c>
      <c r="N2445">
        <v>164829</v>
      </c>
      <c r="O2445" t="b">
        <v>0</v>
      </c>
      <c r="P2445">
        <v>24654</v>
      </c>
      <c r="Q2445" t="s">
        <v>6499</v>
      </c>
      <c r="R2445" t="s">
        <v>3739</v>
      </c>
      <c r="S2445" t="s">
        <v>3740</v>
      </c>
      <c r="T2445" t="s">
        <v>130</v>
      </c>
      <c r="U2445">
        <v>19214873</v>
      </c>
      <c r="V2445" t="s">
        <v>6468</v>
      </c>
      <c r="X2445">
        <v>0</v>
      </c>
      <c r="Z2445">
        <v>300</v>
      </c>
      <c r="AB2445" t="s">
        <v>130</v>
      </c>
      <c r="AC2445" t="s">
        <v>125</v>
      </c>
      <c r="AD2445" t="s">
        <v>125</v>
      </c>
      <c r="AE2445" t="s">
        <v>125</v>
      </c>
      <c r="AF2445" t="s">
        <v>125</v>
      </c>
      <c r="AG2445" t="s">
        <v>130</v>
      </c>
    </row>
    <row r="2446" spans="1:33" x14ac:dyDescent="0.2">
      <c r="A2446">
        <v>196</v>
      </c>
      <c r="B2446">
        <v>19996</v>
      </c>
      <c r="C2446" t="s">
        <v>6457</v>
      </c>
      <c r="D2446" t="s">
        <v>4673</v>
      </c>
      <c r="E2446" t="s">
        <v>3665</v>
      </c>
      <c r="F2446" t="s">
        <v>3735</v>
      </c>
      <c r="G2446">
        <v>1</v>
      </c>
      <c r="H2446">
        <v>0</v>
      </c>
      <c r="I2446" t="s">
        <v>794</v>
      </c>
      <c r="J2446" t="s">
        <v>1184</v>
      </c>
      <c r="M2446" t="s">
        <v>6271</v>
      </c>
      <c r="N2446">
        <v>164832</v>
      </c>
      <c r="O2446" t="b">
        <v>0</v>
      </c>
      <c r="P2446">
        <v>24657</v>
      </c>
      <c r="Q2446" t="s">
        <v>6500</v>
      </c>
      <c r="R2446" t="s">
        <v>3739</v>
      </c>
      <c r="S2446" t="s">
        <v>3740</v>
      </c>
      <c r="T2446" t="s">
        <v>130</v>
      </c>
      <c r="U2446">
        <v>19215082</v>
      </c>
      <c r="V2446" t="s">
        <v>3744</v>
      </c>
      <c r="AB2446" t="s">
        <v>130</v>
      </c>
      <c r="AC2446" t="s">
        <v>125</v>
      </c>
      <c r="AD2446" t="s">
        <v>125</v>
      </c>
      <c r="AE2446" t="s">
        <v>125</v>
      </c>
      <c r="AF2446" t="s">
        <v>125</v>
      </c>
      <c r="AG2446" t="s">
        <v>130</v>
      </c>
    </row>
    <row r="2447" spans="1:33" x14ac:dyDescent="0.2">
      <c r="A2447">
        <v>196</v>
      </c>
      <c r="B2447">
        <v>19996</v>
      </c>
      <c r="C2447" t="s">
        <v>6457</v>
      </c>
      <c r="D2447" t="s">
        <v>4673</v>
      </c>
      <c r="E2447" t="s">
        <v>3665</v>
      </c>
      <c r="F2447" t="s">
        <v>3735</v>
      </c>
      <c r="G2447">
        <v>1</v>
      </c>
      <c r="H2447">
        <v>0</v>
      </c>
      <c r="I2447" t="s">
        <v>794</v>
      </c>
      <c r="J2447" t="s">
        <v>1184</v>
      </c>
      <c r="M2447" t="s">
        <v>6271</v>
      </c>
      <c r="N2447">
        <v>164827</v>
      </c>
      <c r="O2447" t="b">
        <v>0</v>
      </c>
      <c r="P2447">
        <v>24652</v>
      </c>
      <c r="Q2447" t="s">
        <v>6501</v>
      </c>
      <c r="R2447" t="s">
        <v>3739</v>
      </c>
      <c r="S2447" t="s">
        <v>3740</v>
      </c>
      <c r="T2447" t="s">
        <v>130</v>
      </c>
      <c r="U2447">
        <v>19214806</v>
      </c>
      <c r="V2447" t="s">
        <v>3744</v>
      </c>
      <c r="AB2447" t="s">
        <v>130</v>
      </c>
      <c r="AC2447" t="s">
        <v>125</v>
      </c>
      <c r="AD2447" t="s">
        <v>125</v>
      </c>
      <c r="AE2447" t="s">
        <v>125</v>
      </c>
      <c r="AF2447" t="s">
        <v>125</v>
      </c>
      <c r="AG2447" t="s">
        <v>130</v>
      </c>
    </row>
    <row r="2448" spans="1:33" x14ac:dyDescent="0.2">
      <c r="A2448">
        <v>196</v>
      </c>
      <c r="B2448">
        <v>19996</v>
      </c>
      <c r="C2448" t="s">
        <v>6457</v>
      </c>
      <c r="D2448" t="s">
        <v>4673</v>
      </c>
      <c r="E2448" t="s">
        <v>3665</v>
      </c>
      <c r="F2448" t="s">
        <v>3735</v>
      </c>
      <c r="G2448">
        <v>1</v>
      </c>
      <c r="H2448">
        <v>0</v>
      </c>
      <c r="I2448" t="s">
        <v>794</v>
      </c>
      <c r="J2448" t="s">
        <v>1184</v>
      </c>
      <c r="M2448" t="s">
        <v>6271</v>
      </c>
      <c r="N2448">
        <v>164831</v>
      </c>
      <c r="O2448" t="b">
        <v>0</v>
      </c>
      <c r="P2448">
        <v>24656</v>
      </c>
      <c r="Q2448" t="s">
        <v>6502</v>
      </c>
      <c r="R2448" t="s">
        <v>3739</v>
      </c>
      <c r="S2448" t="s">
        <v>3740</v>
      </c>
      <c r="T2448" t="s">
        <v>130</v>
      </c>
      <c r="U2448">
        <v>19215025</v>
      </c>
      <c r="V2448" t="s">
        <v>3744</v>
      </c>
      <c r="AB2448" t="s">
        <v>130</v>
      </c>
      <c r="AC2448" t="s">
        <v>125</v>
      </c>
      <c r="AD2448" t="s">
        <v>125</v>
      </c>
      <c r="AE2448" t="s">
        <v>125</v>
      </c>
      <c r="AF2448" t="s">
        <v>125</v>
      </c>
      <c r="AG2448" t="s">
        <v>130</v>
      </c>
    </row>
    <row r="2449" spans="1:33" x14ac:dyDescent="0.2">
      <c r="A2449">
        <v>196</v>
      </c>
      <c r="B2449">
        <v>19996</v>
      </c>
      <c r="C2449" t="s">
        <v>6457</v>
      </c>
      <c r="D2449" t="s">
        <v>4673</v>
      </c>
      <c r="E2449" t="s">
        <v>3665</v>
      </c>
      <c r="F2449" t="s">
        <v>3735</v>
      </c>
      <c r="G2449">
        <v>1</v>
      </c>
      <c r="H2449">
        <v>0</v>
      </c>
      <c r="I2449" t="s">
        <v>794</v>
      </c>
      <c r="J2449" t="s">
        <v>1184</v>
      </c>
      <c r="M2449" t="s">
        <v>6271</v>
      </c>
      <c r="N2449">
        <v>164826</v>
      </c>
      <c r="O2449" t="b">
        <v>0</v>
      </c>
      <c r="P2449">
        <v>24651</v>
      </c>
      <c r="Q2449" t="s">
        <v>6503</v>
      </c>
      <c r="R2449" t="s">
        <v>3739</v>
      </c>
      <c r="S2449" t="s">
        <v>3740</v>
      </c>
      <c r="T2449" t="s">
        <v>130</v>
      </c>
      <c r="U2449">
        <v>19214108</v>
      </c>
      <c r="V2449" t="s">
        <v>3744</v>
      </c>
      <c r="AB2449" t="s">
        <v>130</v>
      </c>
      <c r="AC2449" t="s">
        <v>125</v>
      </c>
      <c r="AD2449" t="s">
        <v>125</v>
      </c>
      <c r="AE2449" t="s">
        <v>125</v>
      </c>
      <c r="AF2449" t="s">
        <v>125</v>
      </c>
      <c r="AG2449" t="s">
        <v>130</v>
      </c>
    </row>
    <row r="2450" spans="1:33" x14ac:dyDescent="0.2">
      <c r="A2450">
        <v>196</v>
      </c>
      <c r="B2450">
        <v>19996</v>
      </c>
      <c r="C2450" t="s">
        <v>6457</v>
      </c>
      <c r="D2450" t="s">
        <v>4673</v>
      </c>
      <c r="E2450" t="s">
        <v>3665</v>
      </c>
      <c r="F2450" t="s">
        <v>3735</v>
      </c>
      <c r="G2450">
        <v>1</v>
      </c>
      <c r="H2450">
        <v>0</v>
      </c>
      <c r="I2450" t="s">
        <v>794</v>
      </c>
      <c r="J2450" t="s">
        <v>1184</v>
      </c>
      <c r="M2450" t="s">
        <v>6271</v>
      </c>
      <c r="N2450">
        <v>164830</v>
      </c>
      <c r="O2450" t="b">
        <v>0</v>
      </c>
      <c r="P2450">
        <v>24655</v>
      </c>
      <c r="Q2450" t="s">
        <v>6504</v>
      </c>
      <c r="R2450" t="s">
        <v>3739</v>
      </c>
      <c r="S2450" t="s">
        <v>3740</v>
      </c>
      <c r="T2450" t="s">
        <v>130</v>
      </c>
      <c r="U2450">
        <v>19215005</v>
      </c>
      <c r="V2450" t="s">
        <v>4857</v>
      </c>
      <c r="X2450">
        <v>0</v>
      </c>
      <c r="Z2450">
        <v>50</v>
      </c>
      <c r="AB2450" t="s">
        <v>130</v>
      </c>
      <c r="AC2450" t="s">
        <v>125</v>
      </c>
      <c r="AD2450" t="s">
        <v>125</v>
      </c>
      <c r="AE2450" t="s">
        <v>125</v>
      </c>
      <c r="AF2450" t="s">
        <v>125</v>
      </c>
      <c r="AG2450" t="s">
        <v>130</v>
      </c>
    </row>
    <row r="2451" spans="1:33" x14ac:dyDescent="0.2">
      <c r="A2451">
        <v>196</v>
      </c>
      <c r="B2451">
        <v>19996</v>
      </c>
      <c r="C2451" t="s">
        <v>6457</v>
      </c>
      <c r="D2451" t="s">
        <v>4673</v>
      </c>
      <c r="E2451" t="s">
        <v>3665</v>
      </c>
      <c r="F2451" t="s">
        <v>3735</v>
      </c>
      <c r="G2451">
        <v>1</v>
      </c>
      <c r="H2451">
        <v>0</v>
      </c>
      <c r="I2451" t="s">
        <v>794</v>
      </c>
      <c r="J2451" t="s">
        <v>1184</v>
      </c>
      <c r="M2451" t="s">
        <v>6271</v>
      </c>
      <c r="N2451">
        <v>164828</v>
      </c>
      <c r="O2451" t="b">
        <v>0</v>
      </c>
      <c r="P2451">
        <v>24653</v>
      </c>
      <c r="Q2451" t="s">
        <v>6505</v>
      </c>
      <c r="R2451" t="s">
        <v>3739</v>
      </c>
      <c r="S2451" t="s">
        <v>3740</v>
      </c>
      <c r="T2451" t="s">
        <v>130</v>
      </c>
      <c r="U2451">
        <v>19214815</v>
      </c>
      <c r="V2451" t="s">
        <v>6295</v>
      </c>
      <c r="X2451">
        <v>60</v>
      </c>
      <c r="Z2451">
        <v>80</v>
      </c>
      <c r="AB2451" t="s">
        <v>130</v>
      </c>
      <c r="AC2451" t="s">
        <v>125</v>
      </c>
      <c r="AD2451" t="s">
        <v>125</v>
      </c>
      <c r="AE2451" t="s">
        <v>125</v>
      </c>
      <c r="AF2451" t="s">
        <v>125</v>
      </c>
      <c r="AG2451" t="s">
        <v>130</v>
      </c>
    </row>
    <row r="2452" spans="1:33" x14ac:dyDescent="0.2">
      <c r="A2452">
        <v>196</v>
      </c>
      <c r="B2452">
        <v>19996</v>
      </c>
      <c r="C2452" t="s">
        <v>6457</v>
      </c>
      <c r="D2452" t="s">
        <v>4673</v>
      </c>
      <c r="E2452" t="s">
        <v>3665</v>
      </c>
      <c r="F2452" t="s">
        <v>3735</v>
      </c>
      <c r="G2452">
        <v>1</v>
      </c>
      <c r="H2452">
        <v>0</v>
      </c>
      <c r="I2452" t="s">
        <v>794</v>
      </c>
      <c r="J2452" t="s">
        <v>1184</v>
      </c>
      <c r="M2452" t="s">
        <v>6271</v>
      </c>
      <c r="N2452">
        <v>164836</v>
      </c>
      <c r="O2452" t="b">
        <v>0</v>
      </c>
      <c r="P2452">
        <v>24660</v>
      </c>
      <c r="Q2452" t="s">
        <v>6506</v>
      </c>
      <c r="R2452" t="s">
        <v>3827</v>
      </c>
      <c r="S2452" t="s">
        <v>3828</v>
      </c>
      <c r="T2452" t="s">
        <v>125</v>
      </c>
      <c r="U2452">
        <v>19215220</v>
      </c>
      <c r="V2452" t="s">
        <v>6496</v>
      </c>
      <c r="X2452">
        <v>0.5</v>
      </c>
      <c r="Z2452">
        <v>5.1666665077209473</v>
      </c>
      <c r="AB2452" t="s">
        <v>130</v>
      </c>
      <c r="AC2452" t="s">
        <v>125</v>
      </c>
      <c r="AD2452" t="s">
        <v>125</v>
      </c>
      <c r="AE2452" t="s">
        <v>125</v>
      </c>
      <c r="AF2452" t="s">
        <v>125</v>
      </c>
      <c r="AG2452" t="s">
        <v>130</v>
      </c>
    </row>
    <row r="2453" spans="1:33" x14ac:dyDescent="0.2">
      <c r="A2453">
        <v>196</v>
      </c>
      <c r="B2453">
        <v>19996</v>
      </c>
      <c r="C2453" t="s">
        <v>6457</v>
      </c>
      <c r="D2453" t="s">
        <v>4673</v>
      </c>
      <c r="E2453" t="s">
        <v>3665</v>
      </c>
      <c r="F2453" t="s">
        <v>3735</v>
      </c>
      <c r="G2453">
        <v>1</v>
      </c>
      <c r="H2453">
        <v>0</v>
      </c>
      <c r="I2453" t="s">
        <v>794</v>
      </c>
      <c r="J2453" t="s">
        <v>1184</v>
      </c>
      <c r="M2453" t="s">
        <v>6271</v>
      </c>
      <c r="N2453">
        <v>164833</v>
      </c>
      <c r="O2453" t="b">
        <v>0</v>
      </c>
      <c r="P2453">
        <v>24658</v>
      </c>
      <c r="Q2453" t="s">
        <v>6507</v>
      </c>
      <c r="R2453" t="s">
        <v>3739</v>
      </c>
      <c r="S2453" t="s">
        <v>3740</v>
      </c>
      <c r="T2453" t="s">
        <v>130</v>
      </c>
      <c r="U2453">
        <v>19215094</v>
      </c>
      <c r="V2453" t="s">
        <v>3759</v>
      </c>
      <c r="X2453">
        <v>0</v>
      </c>
      <c r="Z2453">
        <v>120</v>
      </c>
      <c r="AB2453" t="s">
        <v>130</v>
      </c>
      <c r="AC2453" t="s">
        <v>125</v>
      </c>
      <c r="AD2453" t="s">
        <v>125</v>
      </c>
      <c r="AE2453" t="s">
        <v>125</v>
      </c>
      <c r="AF2453" t="s">
        <v>125</v>
      </c>
      <c r="AG2453" t="s">
        <v>130</v>
      </c>
    </row>
    <row r="2454" spans="1:33" x14ac:dyDescent="0.2">
      <c r="A2454">
        <v>196</v>
      </c>
      <c r="B2454">
        <v>19996</v>
      </c>
      <c r="C2454" t="s">
        <v>6457</v>
      </c>
      <c r="D2454" t="s">
        <v>4673</v>
      </c>
      <c r="E2454" t="s">
        <v>3665</v>
      </c>
      <c r="F2454" t="s">
        <v>3735</v>
      </c>
      <c r="G2454">
        <v>1</v>
      </c>
      <c r="H2454">
        <v>0</v>
      </c>
      <c r="I2454" t="s">
        <v>794</v>
      </c>
      <c r="J2454" t="s">
        <v>1184</v>
      </c>
      <c r="M2454" t="s">
        <v>6271</v>
      </c>
      <c r="N2454">
        <v>164991</v>
      </c>
      <c r="O2454" t="b">
        <v>0</v>
      </c>
      <c r="P2454">
        <v>24718</v>
      </c>
      <c r="Q2454" t="s">
        <v>6508</v>
      </c>
      <c r="R2454" t="s">
        <v>3739</v>
      </c>
      <c r="S2454" t="s">
        <v>3740</v>
      </c>
      <c r="T2454" t="s">
        <v>130</v>
      </c>
      <c r="U2454">
        <v>19233457</v>
      </c>
      <c r="V2454" t="s">
        <v>6509</v>
      </c>
      <c r="X2454">
        <v>30</v>
      </c>
      <c r="Z2454">
        <v>50</v>
      </c>
      <c r="AB2454" t="s">
        <v>130</v>
      </c>
      <c r="AC2454" t="s">
        <v>125</v>
      </c>
      <c r="AD2454" t="s">
        <v>125</v>
      </c>
      <c r="AE2454" t="s">
        <v>125</v>
      </c>
      <c r="AF2454" t="s">
        <v>125</v>
      </c>
      <c r="AG2454" t="s">
        <v>130</v>
      </c>
    </row>
    <row r="2455" spans="1:33" x14ac:dyDescent="0.2">
      <c r="A2455">
        <v>196</v>
      </c>
      <c r="B2455">
        <v>19996</v>
      </c>
      <c r="C2455" t="s">
        <v>6457</v>
      </c>
      <c r="D2455" t="s">
        <v>4673</v>
      </c>
      <c r="E2455" t="s">
        <v>3665</v>
      </c>
      <c r="F2455" t="s">
        <v>3735</v>
      </c>
      <c r="G2455">
        <v>1</v>
      </c>
      <c r="H2455">
        <v>0</v>
      </c>
      <c r="I2455" t="s">
        <v>794</v>
      </c>
      <c r="J2455" t="s">
        <v>1184</v>
      </c>
      <c r="M2455" t="s">
        <v>6271</v>
      </c>
      <c r="N2455">
        <v>164956</v>
      </c>
      <c r="O2455" t="b">
        <v>0</v>
      </c>
      <c r="P2455">
        <v>24716</v>
      </c>
      <c r="Q2455" t="s">
        <v>6510</v>
      </c>
      <c r="R2455" t="s">
        <v>3739</v>
      </c>
      <c r="S2455" t="s">
        <v>3740</v>
      </c>
      <c r="T2455" t="s">
        <v>130</v>
      </c>
      <c r="U2455">
        <v>19233052</v>
      </c>
      <c r="V2455" t="s">
        <v>6468</v>
      </c>
      <c r="X2455">
        <v>0</v>
      </c>
      <c r="Z2455">
        <v>300</v>
      </c>
      <c r="AB2455" t="s">
        <v>130</v>
      </c>
      <c r="AC2455" t="s">
        <v>125</v>
      </c>
      <c r="AD2455" t="s">
        <v>125</v>
      </c>
      <c r="AE2455" t="s">
        <v>125</v>
      </c>
      <c r="AF2455" t="s">
        <v>125</v>
      </c>
      <c r="AG2455" t="s">
        <v>130</v>
      </c>
    </row>
    <row r="2456" spans="1:33" x14ac:dyDescent="0.2">
      <c r="A2456">
        <v>196</v>
      </c>
      <c r="B2456">
        <v>19996</v>
      </c>
      <c r="C2456" t="s">
        <v>6457</v>
      </c>
      <c r="D2456" t="s">
        <v>4673</v>
      </c>
      <c r="E2456" t="s">
        <v>3665</v>
      </c>
      <c r="F2456" t="s">
        <v>3735</v>
      </c>
      <c r="G2456">
        <v>1</v>
      </c>
      <c r="H2456">
        <v>0</v>
      </c>
      <c r="I2456" t="s">
        <v>794</v>
      </c>
      <c r="J2456" t="s">
        <v>1184</v>
      </c>
      <c r="M2456" t="s">
        <v>6271</v>
      </c>
      <c r="N2456">
        <v>164955</v>
      </c>
      <c r="O2456" t="b">
        <v>0</v>
      </c>
      <c r="P2456">
        <v>24715</v>
      </c>
      <c r="Q2456" t="s">
        <v>6511</v>
      </c>
      <c r="R2456" t="s">
        <v>3739</v>
      </c>
      <c r="S2456" t="s">
        <v>3740</v>
      </c>
      <c r="T2456" t="s">
        <v>130</v>
      </c>
      <c r="U2456">
        <v>19232984</v>
      </c>
      <c r="V2456" t="s">
        <v>3744</v>
      </c>
      <c r="AB2456" t="s">
        <v>130</v>
      </c>
      <c r="AC2456" t="s">
        <v>125</v>
      </c>
      <c r="AD2456" t="s">
        <v>125</v>
      </c>
      <c r="AE2456" t="s">
        <v>125</v>
      </c>
      <c r="AF2456" t="s">
        <v>125</v>
      </c>
      <c r="AG2456" t="s">
        <v>130</v>
      </c>
    </row>
    <row r="2457" spans="1:33" x14ac:dyDescent="0.2">
      <c r="A2457">
        <v>196</v>
      </c>
      <c r="B2457">
        <v>19996</v>
      </c>
      <c r="C2457" t="s">
        <v>6457</v>
      </c>
      <c r="D2457" t="s">
        <v>4673</v>
      </c>
      <c r="E2457" t="s">
        <v>3665</v>
      </c>
      <c r="F2457" t="s">
        <v>3735</v>
      </c>
      <c r="G2457">
        <v>1</v>
      </c>
      <c r="H2457">
        <v>0</v>
      </c>
      <c r="I2457" t="s">
        <v>794</v>
      </c>
      <c r="J2457" t="s">
        <v>1184</v>
      </c>
      <c r="M2457" t="s">
        <v>6271</v>
      </c>
      <c r="N2457">
        <v>164954</v>
      </c>
      <c r="O2457" t="b">
        <v>0</v>
      </c>
      <c r="P2457">
        <v>24714</v>
      </c>
      <c r="Q2457" t="s">
        <v>6512</v>
      </c>
      <c r="R2457" t="s">
        <v>3739</v>
      </c>
      <c r="S2457" t="s">
        <v>3740</v>
      </c>
      <c r="T2457" t="s">
        <v>130</v>
      </c>
      <c r="U2457">
        <v>19232804</v>
      </c>
      <c r="V2457" t="s">
        <v>3744</v>
      </c>
      <c r="AB2457" t="s">
        <v>130</v>
      </c>
      <c r="AC2457" t="s">
        <v>125</v>
      </c>
      <c r="AD2457" t="s">
        <v>125</v>
      </c>
      <c r="AE2457" t="s">
        <v>125</v>
      </c>
      <c r="AF2457" t="s">
        <v>125</v>
      </c>
      <c r="AG2457" t="s">
        <v>130</v>
      </c>
    </row>
    <row r="2458" spans="1:33" x14ac:dyDescent="0.2">
      <c r="A2458">
        <v>196</v>
      </c>
      <c r="B2458">
        <v>19996</v>
      </c>
      <c r="C2458" t="s">
        <v>6457</v>
      </c>
      <c r="D2458" t="s">
        <v>4673</v>
      </c>
      <c r="E2458" t="s">
        <v>3665</v>
      </c>
      <c r="F2458" t="s">
        <v>3735</v>
      </c>
      <c r="G2458">
        <v>1</v>
      </c>
      <c r="H2458">
        <v>0</v>
      </c>
      <c r="I2458" t="s">
        <v>794</v>
      </c>
      <c r="J2458" t="s">
        <v>1184</v>
      </c>
      <c r="M2458" t="s">
        <v>6271</v>
      </c>
      <c r="N2458">
        <v>164992</v>
      </c>
      <c r="O2458" t="b">
        <v>0</v>
      </c>
      <c r="P2458">
        <v>24719</v>
      </c>
      <c r="Q2458" t="s">
        <v>6513</v>
      </c>
      <c r="R2458" t="s">
        <v>3739</v>
      </c>
      <c r="S2458" t="s">
        <v>3740</v>
      </c>
      <c r="T2458" t="s">
        <v>130</v>
      </c>
      <c r="U2458">
        <v>19233537</v>
      </c>
      <c r="V2458" t="s">
        <v>6514</v>
      </c>
      <c r="X2458">
        <v>0</v>
      </c>
      <c r="Z2458">
        <v>100</v>
      </c>
      <c r="AB2458" t="s">
        <v>130</v>
      </c>
      <c r="AC2458" t="s">
        <v>125</v>
      </c>
      <c r="AD2458" t="s">
        <v>125</v>
      </c>
      <c r="AE2458" t="s">
        <v>125</v>
      </c>
      <c r="AF2458" t="s">
        <v>125</v>
      </c>
      <c r="AG2458" t="s">
        <v>130</v>
      </c>
    </row>
    <row r="2459" spans="1:33" x14ac:dyDescent="0.2">
      <c r="A2459">
        <v>196</v>
      </c>
      <c r="B2459">
        <v>19996</v>
      </c>
      <c r="C2459" t="s">
        <v>6457</v>
      </c>
      <c r="D2459" t="s">
        <v>4673</v>
      </c>
      <c r="E2459" t="s">
        <v>3665</v>
      </c>
      <c r="F2459" t="s">
        <v>3735</v>
      </c>
      <c r="G2459">
        <v>1</v>
      </c>
      <c r="H2459">
        <v>0</v>
      </c>
      <c r="I2459" t="s">
        <v>794</v>
      </c>
      <c r="J2459" t="s">
        <v>1184</v>
      </c>
      <c r="M2459" t="s">
        <v>6271</v>
      </c>
      <c r="N2459">
        <v>164963</v>
      </c>
      <c r="O2459" t="b">
        <v>0</v>
      </c>
      <c r="P2459">
        <v>24717</v>
      </c>
      <c r="Q2459" t="s">
        <v>6515</v>
      </c>
      <c r="R2459" t="s">
        <v>3739</v>
      </c>
      <c r="S2459" t="s">
        <v>3740</v>
      </c>
      <c r="T2459" t="s">
        <v>130</v>
      </c>
      <c r="U2459">
        <v>19233231</v>
      </c>
      <c r="V2459" t="s">
        <v>3884</v>
      </c>
      <c r="X2459">
        <v>0</v>
      </c>
      <c r="Z2459">
        <v>300</v>
      </c>
      <c r="AB2459" t="s">
        <v>130</v>
      </c>
      <c r="AC2459" t="s">
        <v>125</v>
      </c>
      <c r="AD2459" t="s">
        <v>125</v>
      </c>
      <c r="AE2459" t="s">
        <v>125</v>
      </c>
      <c r="AF2459" t="s">
        <v>125</v>
      </c>
      <c r="AG2459" t="s">
        <v>130</v>
      </c>
    </row>
    <row r="2460" spans="1:33" x14ac:dyDescent="0.2">
      <c r="A2460">
        <v>196</v>
      </c>
      <c r="B2460">
        <v>19996</v>
      </c>
      <c r="C2460" t="s">
        <v>6457</v>
      </c>
      <c r="D2460" t="s">
        <v>4673</v>
      </c>
      <c r="E2460" t="s">
        <v>3665</v>
      </c>
      <c r="F2460" t="s">
        <v>3735</v>
      </c>
      <c r="G2460">
        <v>1</v>
      </c>
      <c r="H2460">
        <v>0</v>
      </c>
      <c r="I2460" t="s">
        <v>794</v>
      </c>
      <c r="J2460" t="s">
        <v>1184</v>
      </c>
      <c r="M2460" t="s">
        <v>6271</v>
      </c>
      <c r="N2460">
        <v>164995</v>
      </c>
      <c r="O2460" t="b">
        <v>0</v>
      </c>
      <c r="P2460">
        <v>24723</v>
      </c>
      <c r="Q2460" t="s">
        <v>6516</v>
      </c>
      <c r="R2460" t="s">
        <v>3827</v>
      </c>
      <c r="S2460" t="s">
        <v>3828</v>
      </c>
      <c r="T2460" t="s">
        <v>125</v>
      </c>
      <c r="U2460">
        <v>19235124</v>
      </c>
      <c r="V2460" t="s">
        <v>5152</v>
      </c>
      <c r="X2460">
        <v>0.5</v>
      </c>
      <c r="Z2460">
        <v>1</v>
      </c>
      <c r="AB2460" t="s">
        <v>130</v>
      </c>
      <c r="AC2460" t="s">
        <v>125</v>
      </c>
      <c r="AD2460" t="s">
        <v>125</v>
      </c>
      <c r="AE2460" t="s">
        <v>125</v>
      </c>
      <c r="AF2460" t="s">
        <v>125</v>
      </c>
      <c r="AG2460" t="s">
        <v>130</v>
      </c>
    </row>
    <row r="2461" spans="1:33" x14ac:dyDescent="0.2">
      <c r="A2461">
        <v>196</v>
      </c>
      <c r="B2461">
        <v>19996</v>
      </c>
      <c r="C2461" t="s">
        <v>6457</v>
      </c>
      <c r="D2461" t="s">
        <v>4673</v>
      </c>
      <c r="E2461" t="s">
        <v>3665</v>
      </c>
      <c r="F2461" t="s">
        <v>3735</v>
      </c>
      <c r="G2461">
        <v>1</v>
      </c>
      <c r="H2461">
        <v>0</v>
      </c>
      <c r="I2461" t="s">
        <v>794</v>
      </c>
      <c r="J2461" t="s">
        <v>1184</v>
      </c>
      <c r="M2461" t="s">
        <v>6271</v>
      </c>
      <c r="N2461">
        <v>164994</v>
      </c>
      <c r="O2461" t="b">
        <v>0</v>
      </c>
      <c r="P2461">
        <v>24720</v>
      </c>
      <c r="Q2461" t="s">
        <v>6517</v>
      </c>
      <c r="R2461" t="s">
        <v>3739</v>
      </c>
      <c r="S2461" t="s">
        <v>3740</v>
      </c>
      <c r="T2461" t="s">
        <v>130</v>
      </c>
      <c r="U2461">
        <v>19235001</v>
      </c>
      <c r="V2461" t="s">
        <v>3759</v>
      </c>
      <c r="X2461">
        <v>0</v>
      </c>
      <c r="Z2461">
        <v>120</v>
      </c>
      <c r="AB2461" t="s">
        <v>130</v>
      </c>
      <c r="AC2461" t="s">
        <v>125</v>
      </c>
      <c r="AD2461" t="s">
        <v>125</v>
      </c>
      <c r="AE2461" t="s">
        <v>125</v>
      </c>
      <c r="AF2461" t="s">
        <v>125</v>
      </c>
      <c r="AG2461" t="s">
        <v>130</v>
      </c>
    </row>
    <row r="2462" spans="1:33" x14ac:dyDescent="0.2">
      <c r="A2462">
        <v>196</v>
      </c>
      <c r="B2462">
        <v>19996</v>
      </c>
      <c r="C2462" t="s">
        <v>6457</v>
      </c>
      <c r="D2462" t="s">
        <v>4673</v>
      </c>
      <c r="E2462" t="s">
        <v>3665</v>
      </c>
      <c r="F2462" t="s">
        <v>3735</v>
      </c>
      <c r="G2462">
        <v>1</v>
      </c>
      <c r="H2462">
        <v>0</v>
      </c>
      <c r="I2462" t="s">
        <v>794</v>
      </c>
      <c r="J2462" t="s">
        <v>1184</v>
      </c>
      <c r="M2462" t="s">
        <v>6271</v>
      </c>
      <c r="N2462">
        <v>164999</v>
      </c>
      <c r="O2462" t="b">
        <v>0</v>
      </c>
      <c r="P2462">
        <v>24726</v>
      </c>
      <c r="Q2462" t="s">
        <v>6518</v>
      </c>
      <c r="R2462" t="s">
        <v>3739</v>
      </c>
      <c r="S2462" t="s">
        <v>3740</v>
      </c>
      <c r="T2462" t="s">
        <v>130</v>
      </c>
      <c r="U2462">
        <v>19235334</v>
      </c>
      <c r="V2462" t="s">
        <v>6468</v>
      </c>
      <c r="X2462">
        <v>0</v>
      </c>
      <c r="Z2462">
        <v>300</v>
      </c>
      <c r="AB2462" t="s">
        <v>130</v>
      </c>
      <c r="AC2462" t="s">
        <v>125</v>
      </c>
      <c r="AD2462" t="s">
        <v>125</v>
      </c>
      <c r="AE2462" t="s">
        <v>125</v>
      </c>
      <c r="AF2462" t="s">
        <v>125</v>
      </c>
      <c r="AG2462" t="s">
        <v>130</v>
      </c>
    </row>
    <row r="2463" spans="1:33" x14ac:dyDescent="0.2">
      <c r="A2463">
        <v>196</v>
      </c>
      <c r="B2463">
        <v>19996</v>
      </c>
      <c r="C2463" t="s">
        <v>6457</v>
      </c>
      <c r="D2463" t="s">
        <v>4673</v>
      </c>
      <c r="E2463" t="s">
        <v>3665</v>
      </c>
      <c r="F2463" t="s">
        <v>3735</v>
      </c>
      <c r="G2463">
        <v>1</v>
      </c>
      <c r="H2463">
        <v>0</v>
      </c>
      <c r="I2463" t="s">
        <v>794</v>
      </c>
      <c r="J2463" t="s">
        <v>1184</v>
      </c>
      <c r="M2463" t="s">
        <v>6271</v>
      </c>
      <c r="N2463">
        <v>164997</v>
      </c>
      <c r="O2463" t="b">
        <v>0</v>
      </c>
      <c r="P2463">
        <v>24725</v>
      </c>
      <c r="Q2463" t="s">
        <v>6519</v>
      </c>
      <c r="R2463" t="s">
        <v>3739</v>
      </c>
      <c r="S2463" t="s">
        <v>3740</v>
      </c>
      <c r="T2463" t="s">
        <v>130</v>
      </c>
      <c r="U2463">
        <v>19235309</v>
      </c>
      <c r="V2463" t="s">
        <v>3744</v>
      </c>
      <c r="AB2463" t="s">
        <v>130</v>
      </c>
      <c r="AC2463" t="s">
        <v>125</v>
      </c>
      <c r="AD2463" t="s">
        <v>125</v>
      </c>
      <c r="AE2463" t="s">
        <v>125</v>
      </c>
      <c r="AF2463" t="s">
        <v>125</v>
      </c>
      <c r="AG2463" t="s">
        <v>130</v>
      </c>
    </row>
    <row r="2464" spans="1:33" x14ac:dyDescent="0.2">
      <c r="A2464">
        <v>196</v>
      </c>
      <c r="B2464">
        <v>19996</v>
      </c>
      <c r="C2464" t="s">
        <v>6457</v>
      </c>
      <c r="D2464" t="s">
        <v>4673</v>
      </c>
      <c r="E2464" t="s">
        <v>3665</v>
      </c>
      <c r="F2464" t="s">
        <v>3735</v>
      </c>
      <c r="G2464">
        <v>1</v>
      </c>
      <c r="H2464">
        <v>0</v>
      </c>
      <c r="I2464" t="s">
        <v>794</v>
      </c>
      <c r="J2464" t="s">
        <v>1184</v>
      </c>
      <c r="M2464" t="s">
        <v>6271</v>
      </c>
      <c r="N2464">
        <v>164996</v>
      </c>
      <c r="O2464" t="b">
        <v>0</v>
      </c>
      <c r="P2464">
        <v>24724</v>
      </c>
      <c r="Q2464" t="s">
        <v>6520</v>
      </c>
      <c r="R2464" t="s">
        <v>3739</v>
      </c>
      <c r="S2464" t="s">
        <v>3740</v>
      </c>
      <c r="T2464" t="s">
        <v>130</v>
      </c>
      <c r="U2464">
        <v>19235244</v>
      </c>
      <c r="V2464" t="s">
        <v>3744</v>
      </c>
      <c r="AB2464" t="s">
        <v>130</v>
      </c>
      <c r="AC2464" t="s">
        <v>125</v>
      </c>
      <c r="AD2464" t="s">
        <v>125</v>
      </c>
      <c r="AE2464" t="s">
        <v>125</v>
      </c>
      <c r="AF2464" t="s">
        <v>125</v>
      </c>
      <c r="AG2464" t="s">
        <v>130</v>
      </c>
    </row>
    <row r="2465" spans="1:33" x14ac:dyDescent="0.2">
      <c r="A2465">
        <v>196</v>
      </c>
      <c r="B2465">
        <v>19996</v>
      </c>
      <c r="C2465" t="s">
        <v>6457</v>
      </c>
      <c r="D2465" t="s">
        <v>4673</v>
      </c>
      <c r="E2465" t="s">
        <v>3665</v>
      </c>
      <c r="F2465" t="s">
        <v>3735</v>
      </c>
      <c r="G2465">
        <v>1</v>
      </c>
      <c r="H2465">
        <v>0</v>
      </c>
      <c r="I2465" t="s">
        <v>794</v>
      </c>
      <c r="J2465" t="s">
        <v>1184</v>
      </c>
      <c r="M2465" t="s">
        <v>6271</v>
      </c>
      <c r="N2465">
        <v>165010</v>
      </c>
      <c r="O2465" t="b">
        <v>0</v>
      </c>
      <c r="P2465">
        <v>24738</v>
      </c>
      <c r="Q2465" t="s">
        <v>6521</v>
      </c>
      <c r="R2465" t="s">
        <v>3739</v>
      </c>
      <c r="S2465" t="s">
        <v>3740</v>
      </c>
      <c r="T2465" t="s">
        <v>130</v>
      </c>
      <c r="U2465">
        <v>19236341</v>
      </c>
      <c r="V2465" t="s">
        <v>6522</v>
      </c>
      <c r="X2465">
        <v>5</v>
      </c>
      <c r="Z2465">
        <v>12.5</v>
      </c>
      <c r="AB2465" t="s">
        <v>130</v>
      </c>
      <c r="AC2465" t="s">
        <v>125</v>
      </c>
      <c r="AD2465" t="s">
        <v>125</v>
      </c>
      <c r="AE2465" t="s">
        <v>125</v>
      </c>
      <c r="AF2465" t="s">
        <v>125</v>
      </c>
      <c r="AG2465" t="s">
        <v>130</v>
      </c>
    </row>
    <row r="2466" spans="1:33" x14ac:dyDescent="0.2">
      <c r="A2466">
        <v>196</v>
      </c>
      <c r="B2466">
        <v>19996</v>
      </c>
      <c r="C2466" t="s">
        <v>6457</v>
      </c>
      <c r="D2466" t="s">
        <v>4673</v>
      </c>
      <c r="E2466" t="s">
        <v>3665</v>
      </c>
      <c r="F2466" t="s">
        <v>3735</v>
      </c>
      <c r="G2466">
        <v>1</v>
      </c>
      <c r="H2466">
        <v>0</v>
      </c>
      <c r="I2466" t="s">
        <v>794</v>
      </c>
      <c r="J2466" t="s">
        <v>1184</v>
      </c>
      <c r="M2466" t="s">
        <v>6271</v>
      </c>
      <c r="N2466">
        <v>165005</v>
      </c>
      <c r="O2466" t="b">
        <v>0</v>
      </c>
      <c r="P2466">
        <v>24732</v>
      </c>
      <c r="Q2466" t="s">
        <v>6523</v>
      </c>
      <c r="R2466" t="s">
        <v>3739</v>
      </c>
      <c r="S2466" t="s">
        <v>3740</v>
      </c>
      <c r="T2466" t="s">
        <v>130</v>
      </c>
      <c r="U2466">
        <v>19235514</v>
      </c>
      <c r="V2466" t="s">
        <v>5249</v>
      </c>
      <c r="X2466">
        <v>0</v>
      </c>
      <c r="Z2466">
        <v>350</v>
      </c>
      <c r="AB2466" t="s">
        <v>130</v>
      </c>
      <c r="AC2466" t="s">
        <v>125</v>
      </c>
      <c r="AD2466" t="s">
        <v>125</v>
      </c>
      <c r="AE2466" t="s">
        <v>125</v>
      </c>
      <c r="AF2466" t="s">
        <v>125</v>
      </c>
      <c r="AG2466" t="s">
        <v>130</v>
      </c>
    </row>
    <row r="2467" spans="1:33" x14ac:dyDescent="0.2">
      <c r="A2467">
        <v>196</v>
      </c>
      <c r="B2467">
        <v>19996</v>
      </c>
      <c r="C2467" t="s">
        <v>6457</v>
      </c>
      <c r="D2467" t="s">
        <v>4673</v>
      </c>
      <c r="E2467" t="s">
        <v>3665</v>
      </c>
      <c r="F2467" t="s">
        <v>3735</v>
      </c>
      <c r="G2467">
        <v>1</v>
      </c>
      <c r="H2467">
        <v>0</v>
      </c>
      <c r="I2467" t="s">
        <v>794</v>
      </c>
      <c r="J2467" t="s">
        <v>1184</v>
      </c>
      <c r="M2467" t="s">
        <v>6271</v>
      </c>
      <c r="N2467">
        <v>165008</v>
      </c>
      <c r="O2467" t="b">
        <v>0</v>
      </c>
      <c r="P2467">
        <v>24736</v>
      </c>
      <c r="Q2467" t="s">
        <v>6524</v>
      </c>
      <c r="R2467" t="s">
        <v>3739</v>
      </c>
      <c r="S2467" t="s">
        <v>3740</v>
      </c>
      <c r="T2467" t="s">
        <v>130</v>
      </c>
      <c r="U2467">
        <v>19236151</v>
      </c>
      <c r="V2467" t="s">
        <v>3744</v>
      </c>
      <c r="AB2467" t="s">
        <v>130</v>
      </c>
      <c r="AC2467" t="s">
        <v>125</v>
      </c>
      <c r="AD2467" t="s">
        <v>125</v>
      </c>
      <c r="AE2467" t="s">
        <v>125</v>
      </c>
      <c r="AF2467" t="s">
        <v>125</v>
      </c>
      <c r="AG2467" t="s">
        <v>130</v>
      </c>
    </row>
    <row r="2468" spans="1:33" x14ac:dyDescent="0.2">
      <c r="A2468">
        <v>196</v>
      </c>
      <c r="B2468">
        <v>19996</v>
      </c>
      <c r="C2468" t="s">
        <v>6457</v>
      </c>
      <c r="D2468" t="s">
        <v>4673</v>
      </c>
      <c r="E2468" t="s">
        <v>3665</v>
      </c>
      <c r="F2468" t="s">
        <v>3735</v>
      </c>
      <c r="G2468">
        <v>1</v>
      </c>
      <c r="H2468">
        <v>0</v>
      </c>
      <c r="I2468" t="s">
        <v>794</v>
      </c>
      <c r="J2468" t="s">
        <v>1184</v>
      </c>
      <c r="M2468" t="s">
        <v>6271</v>
      </c>
      <c r="N2468">
        <v>165003</v>
      </c>
      <c r="O2468" t="b">
        <v>0</v>
      </c>
      <c r="P2468">
        <v>24731</v>
      </c>
      <c r="Q2468" t="s">
        <v>6525</v>
      </c>
      <c r="R2468" t="s">
        <v>3739</v>
      </c>
      <c r="S2468" t="s">
        <v>3740</v>
      </c>
      <c r="T2468" t="s">
        <v>130</v>
      </c>
      <c r="U2468">
        <v>19235433</v>
      </c>
      <c r="V2468" t="s">
        <v>3744</v>
      </c>
      <c r="AB2468" t="s">
        <v>130</v>
      </c>
      <c r="AC2468" t="s">
        <v>125</v>
      </c>
      <c r="AD2468" t="s">
        <v>125</v>
      </c>
      <c r="AE2468" t="s">
        <v>125</v>
      </c>
      <c r="AF2468" t="s">
        <v>125</v>
      </c>
      <c r="AG2468" t="s">
        <v>130</v>
      </c>
    </row>
    <row r="2469" spans="1:33" x14ac:dyDescent="0.2">
      <c r="A2469">
        <v>196</v>
      </c>
      <c r="B2469">
        <v>19996</v>
      </c>
      <c r="C2469" t="s">
        <v>6457</v>
      </c>
      <c r="D2469" t="s">
        <v>4673</v>
      </c>
      <c r="E2469" t="s">
        <v>3665</v>
      </c>
      <c r="F2469" t="s">
        <v>3735</v>
      </c>
      <c r="G2469">
        <v>1</v>
      </c>
      <c r="H2469">
        <v>0</v>
      </c>
      <c r="I2469" t="s">
        <v>794</v>
      </c>
      <c r="J2469" t="s">
        <v>1184</v>
      </c>
      <c r="M2469" t="s">
        <v>6271</v>
      </c>
      <c r="N2469">
        <v>165007</v>
      </c>
      <c r="O2469" t="b">
        <v>0</v>
      </c>
      <c r="P2469">
        <v>24735</v>
      </c>
      <c r="Q2469" t="s">
        <v>6526</v>
      </c>
      <c r="R2469" t="s">
        <v>3739</v>
      </c>
      <c r="S2469" t="s">
        <v>3740</v>
      </c>
      <c r="T2469" t="s">
        <v>130</v>
      </c>
      <c r="U2469">
        <v>19235840</v>
      </c>
      <c r="V2469" t="s">
        <v>3744</v>
      </c>
      <c r="AB2469" t="s">
        <v>130</v>
      </c>
      <c r="AC2469" t="s">
        <v>125</v>
      </c>
      <c r="AD2469" t="s">
        <v>125</v>
      </c>
      <c r="AE2469" t="s">
        <v>125</v>
      </c>
      <c r="AF2469" t="s">
        <v>125</v>
      </c>
      <c r="AG2469" t="s">
        <v>130</v>
      </c>
    </row>
    <row r="2470" spans="1:33" x14ac:dyDescent="0.2">
      <c r="A2470">
        <v>196</v>
      </c>
      <c r="B2470">
        <v>19996</v>
      </c>
      <c r="C2470" t="s">
        <v>6457</v>
      </c>
      <c r="D2470" t="s">
        <v>4673</v>
      </c>
      <c r="E2470" t="s">
        <v>3665</v>
      </c>
      <c r="F2470" t="s">
        <v>3735</v>
      </c>
      <c r="G2470">
        <v>1</v>
      </c>
      <c r="H2470">
        <v>0</v>
      </c>
      <c r="I2470" t="s">
        <v>794</v>
      </c>
      <c r="J2470" t="s">
        <v>1184</v>
      </c>
      <c r="M2470" t="s">
        <v>6271</v>
      </c>
      <c r="N2470">
        <v>165002</v>
      </c>
      <c r="O2470" t="b">
        <v>0</v>
      </c>
      <c r="P2470">
        <v>18170</v>
      </c>
      <c r="Q2470" t="s">
        <v>6527</v>
      </c>
      <c r="R2470" t="s">
        <v>3739</v>
      </c>
      <c r="S2470" t="s">
        <v>3740</v>
      </c>
      <c r="T2470" t="s">
        <v>130</v>
      </c>
      <c r="U2470">
        <v>19235429</v>
      </c>
      <c r="V2470" t="s">
        <v>3744</v>
      </c>
      <c r="AB2470" t="s">
        <v>130</v>
      </c>
      <c r="AC2470" t="s">
        <v>125</v>
      </c>
      <c r="AD2470" t="s">
        <v>125</v>
      </c>
      <c r="AE2470" t="s">
        <v>125</v>
      </c>
      <c r="AF2470" t="s">
        <v>125</v>
      </c>
      <c r="AG2470" t="s">
        <v>130</v>
      </c>
    </row>
    <row r="2471" spans="1:33" x14ac:dyDescent="0.2">
      <c r="A2471">
        <v>196</v>
      </c>
      <c r="B2471">
        <v>19996</v>
      </c>
      <c r="C2471" t="s">
        <v>6457</v>
      </c>
      <c r="D2471" t="s">
        <v>4673</v>
      </c>
      <c r="E2471" t="s">
        <v>3665</v>
      </c>
      <c r="F2471" t="s">
        <v>3735</v>
      </c>
      <c r="G2471">
        <v>1</v>
      </c>
      <c r="H2471">
        <v>0</v>
      </c>
      <c r="I2471" t="s">
        <v>794</v>
      </c>
      <c r="J2471" t="s">
        <v>1184</v>
      </c>
      <c r="M2471" t="s">
        <v>6271</v>
      </c>
      <c r="N2471">
        <v>165006</v>
      </c>
      <c r="O2471" t="b">
        <v>0</v>
      </c>
      <c r="P2471">
        <v>24734</v>
      </c>
      <c r="Q2471" t="s">
        <v>6528</v>
      </c>
      <c r="R2471" t="s">
        <v>3739</v>
      </c>
      <c r="S2471" t="s">
        <v>3740</v>
      </c>
      <c r="T2471" t="s">
        <v>130</v>
      </c>
      <c r="U2471">
        <v>19235590</v>
      </c>
      <c r="V2471" t="s">
        <v>5477</v>
      </c>
      <c r="X2471">
        <v>0</v>
      </c>
      <c r="Z2471">
        <v>10</v>
      </c>
      <c r="AB2471" t="s">
        <v>130</v>
      </c>
      <c r="AC2471" t="s">
        <v>125</v>
      </c>
      <c r="AD2471" t="s">
        <v>125</v>
      </c>
      <c r="AE2471" t="s">
        <v>125</v>
      </c>
      <c r="AF2471" t="s">
        <v>125</v>
      </c>
      <c r="AG2471" t="s">
        <v>130</v>
      </c>
    </row>
    <row r="2472" spans="1:33" x14ac:dyDescent="0.2">
      <c r="A2472">
        <v>196</v>
      </c>
      <c r="B2472">
        <v>19996</v>
      </c>
      <c r="C2472" t="s">
        <v>6457</v>
      </c>
      <c r="D2472" t="s">
        <v>4673</v>
      </c>
      <c r="E2472" t="s">
        <v>3665</v>
      </c>
      <c r="F2472" t="s">
        <v>3735</v>
      </c>
      <c r="G2472">
        <v>1</v>
      </c>
      <c r="H2472">
        <v>0</v>
      </c>
      <c r="I2472" t="s">
        <v>794</v>
      </c>
      <c r="J2472" t="s">
        <v>1184</v>
      </c>
      <c r="M2472" t="s">
        <v>6271</v>
      </c>
      <c r="N2472">
        <v>165016</v>
      </c>
      <c r="O2472" t="b">
        <v>0</v>
      </c>
      <c r="P2472">
        <v>24744</v>
      </c>
      <c r="Q2472" t="s">
        <v>6529</v>
      </c>
      <c r="R2472" t="s">
        <v>3827</v>
      </c>
      <c r="S2472" t="s">
        <v>3828</v>
      </c>
      <c r="T2472" t="s">
        <v>125</v>
      </c>
      <c r="U2472">
        <v>19236995</v>
      </c>
      <c r="V2472" t="s">
        <v>4901</v>
      </c>
      <c r="X2472">
        <v>0.5</v>
      </c>
      <c r="Z2472">
        <v>1</v>
      </c>
      <c r="AB2472" t="s">
        <v>130</v>
      </c>
      <c r="AC2472" t="s">
        <v>125</v>
      </c>
      <c r="AD2472" t="s">
        <v>125</v>
      </c>
      <c r="AE2472" t="s">
        <v>125</v>
      </c>
      <c r="AF2472" t="s">
        <v>125</v>
      </c>
      <c r="AG2472" t="s">
        <v>130</v>
      </c>
    </row>
    <row r="2473" spans="1:33" x14ac:dyDescent="0.2">
      <c r="A2473">
        <v>196</v>
      </c>
      <c r="B2473">
        <v>19996</v>
      </c>
      <c r="C2473" t="s">
        <v>6457</v>
      </c>
      <c r="D2473" t="s">
        <v>4673</v>
      </c>
      <c r="E2473" t="s">
        <v>3665</v>
      </c>
      <c r="F2473" t="s">
        <v>3735</v>
      </c>
      <c r="G2473">
        <v>1</v>
      </c>
      <c r="H2473">
        <v>0</v>
      </c>
      <c r="I2473" t="s">
        <v>794</v>
      </c>
      <c r="J2473" t="s">
        <v>1184</v>
      </c>
      <c r="M2473" t="s">
        <v>6271</v>
      </c>
      <c r="N2473">
        <v>165009</v>
      </c>
      <c r="O2473" t="b">
        <v>0</v>
      </c>
      <c r="P2473">
        <v>24737</v>
      </c>
      <c r="Q2473" t="s">
        <v>6530</v>
      </c>
      <c r="R2473" t="s">
        <v>3739</v>
      </c>
      <c r="S2473" t="s">
        <v>3740</v>
      </c>
      <c r="T2473" t="s">
        <v>130</v>
      </c>
      <c r="U2473">
        <v>19236187</v>
      </c>
      <c r="V2473" t="s">
        <v>3759</v>
      </c>
      <c r="X2473">
        <v>0</v>
      </c>
      <c r="Z2473">
        <v>120</v>
      </c>
      <c r="AB2473" t="s">
        <v>130</v>
      </c>
      <c r="AC2473" t="s">
        <v>125</v>
      </c>
      <c r="AD2473" t="s">
        <v>125</v>
      </c>
      <c r="AE2473" t="s">
        <v>125</v>
      </c>
      <c r="AF2473" t="s">
        <v>125</v>
      </c>
      <c r="AG2473" t="s">
        <v>130</v>
      </c>
    </row>
    <row r="2474" spans="1:33" x14ac:dyDescent="0.2">
      <c r="A2474">
        <v>196</v>
      </c>
      <c r="B2474">
        <v>19996</v>
      </c>
      <c r="C2474" t="s">
        <v>6457</v>
      </c>
      <c r="D2474" t="s">
        <v>4673</v>
      </c>
      <c r="E2474" t="s">
        <v>3665</v>
      </c>
      <c r="F2474" t="s">
        <v>3735</v>
      </c>
      <c r="G2474">
        <v>1</v>
      </c>
      <c r="H2474">
        <v>0</v>
      </c>
      <c r="I2474" t="s">
        <v>794</v>
      </c>
      <c r="J2474" t="s">
        <v>1184</v>
      </c>
      <c r="M2474" t="s">
        <v>6271</v>
      </c>
      <c r="N2474">
        <v>165011</v>
      </c>
      <c r="O2474" t="b">
        <v>0</v>
      </c>
      <c r="P2474">
        <v>24739</v>
      </c>
      <c r="Q2474" t="s">
        <v>6531</v>
      </c>
      <c r="R2474" t="s">
        <v>3739</v>
      </c>
      <c r="S2474" t="s">
        <v>3740</v>
      </c>
      <c r="T2474" t="s">
        <v>130</v>
      </c>
      <c r="U2474">
        <v>19236348</v>
      </c>
      <c r="V2474" t="s">
        <v>3759</v>
      </c>
      <c r="X2474">
        <v>0</v>
      </c>
      <c r="Z2474">
        <v>120</v>
      </c>
      <c r="AB2474" t="s">
        <v>130</v>
      </c>
      <c r="AC2474" t="s">
        <v>125</v>
      </c>
      <c r="AD2474" t="s">
        <v>125</v>
      </c>
      <c r="AE2474" t="s">
        <v>125</v>
      </c>
      <c r="AF2474" t="s">
        <v>125</v>
      </c>
      <c r="AG2474" t="s">
        <v>130</v>
      </c>
    </row>
    <row r="2475" spans="1:33" x14ac:dyDescent="0.2">
      <c r="A2475">
        <v>196</v>
      </c>
      <c r="B2475">
        <v>19996</v>
      </c>
      <c r="C2475" t="s">
        <v>6457</v>
      </c>
      <c r="D2475" t="s">
        <v>4673</v>
      </c>
      <c r="E2475" t="s">
        <v>3665</v>
      </c>
      <c r="F2475" t="s">
        <v>3735</v>
      </c>
      <c r="G2475">
        <v>1</v>
      </c>
      <c r="H2475">
        <v>0</v>
      </c>
      <c r="I2475" t="s">
        <v>794</v>
      </c>
      <c r="J2475" t="s">
        <v>1184</v>
      </c>
      <c r="M2475" t="s">
        <v>6271</v>
      </c>
      <c r="N2475">
        <v>165022</v>
      </c>
      <c r="O2475" t="b">
        <v>0</v>
      </c>
      <c r="P2475">
        <v>24748</v>
      </c>
      <c r="Q2475" t="s">
        <v>6532</v>
      </c>
      <c r="R2475" t="s">
        <v>3739</v>
      </c>
      <c r="S2475" t="s">
        <v>3740</v>
      </c>
      <c r="T2475" t="s">
        <v>130</v>
      </c>
      <c r="U2475">
        <v>19237745</v>
      </c>
      <c r="V2475" t="s">
        <v>4750</v>
      </c>
      <c r="X2475">
        <v>0</v>
      </c>
      <c r="Z2475">
        <v>250</v>
      </c>
      <c r="AB2475" t="s">
        <v>130</v>
      </c>
      <c r="AC2475" t="s">
        <v>125</v>
      </c>
      <c r="AD2475" t="s">
        <v>125</v>
      </c>
      <c r="AE2475" t="s">
        <v>125</v>
      </c>
      <c r="AF2475" t="s">
        <v>125</v>
      </c>
      <c r="AG2475" t="s">
        <v>130</v>
      </c>
    </row>
    <row r="2476" spans="1:33" x14ac:dyDescent="0.2">
      <c r="A2476">
        <v>196</v>
      </c>
      <c r="B2476">
        <v>19996</v>
      </c>
      <c r="C2476" t="s">
        <v>6457</v>
      </c>
      <c r="D2476" t="s">
        <v>4673</v>
      </c>
      <c r="E2476" t="s">
        <v>3665</v>
      </c>
      <c r="F2476" t="s">
        <v>3735</v>
      </c>
      <c r="G2476">
        <v>1</v>
      </c>
      <c r="H2476">
        <v>0</v>
      </c>
      <c r="I2476" t="s">
        <v>794</v>
      </c>
      <c r="J2476" t="s">
        <v>1184</v>
      </c>
      <c r="M2476" t="s">
        <v>6271</v>
      </c>
      <c r="N2476">
        <v>165019</v>
      </c>
      <c r="O2476" t="b">
        <v>0</v>
      </c>
      <c r="P2476">
        <v>24746</v>
      </c>
      <c r="Q2476" t="s">
        <v>6533</v>
      </c>
      <c r="R2476" t="s">
        <v>3739</v>
      </c>
      <c r="S2476" t="s">
        <v>3740</v>
      </c>
      <c r="T2476" t="s">
        <v>130</v>
      </c>
      <c r="U2476">
        <v>19237012</v>
      </c>
      <c r="V2476" t="s">
        <v>3744</v>
      </c>
      <c r="AB2476" t="s">
        <v>130</v>
      </c>
      <c r="AC2476" t="s">
        <v>125</v>
      </c>
      <c r="AD2476" t="s">
        <v>125</v>
      </c>
      <c r="AE2476" t="s">
        <v>125</v>
      </c>
      <c r="AF2476" t="s">
        <v>125</v>
      </c>
      <c r="AG2476" t="s">
        <v>130</v>
      </c>
    </row>
    <row r="2477" spans="1:33" x14ac:dyDescent="0.2">
      <c r="A2477">
        <v>196</v>
      </c>
      <c r="B2477">
        <v>19996</v>
      </c>
      <c r="C2477" t="s">
        <v>6457</v>
      </c>
      <c r="D2477" t="s">
        <v>4673</v>
      </c>
      <c r="E2477" t="s">
        <v>3665</v>
      </c>
      <c r="F2477" t="s">
        <v>3735</v>
      </c>
      <c r="G2477">
        <v>1</v>
      </c>
      <c r="H2477">
        <v>0</v>
      </c>
      <c r="I2477" t="s">
        <v>794</v>
      </c>
      <c r="J2477" t="s">
        <v>1184</v>
      </c>
      <c r="M2477" t="s">
        <v>6271</v>
      </c>
      <c r="N2477">
        <v>165018</v>
      </c>
      <c r="O2477" t="b">
        <v>0</v>
      </c>
      <c r="P2477">
        <v>24745</v>
      </c>
      <c r="Q2477" t="s">
        <v>6534</v>
      </c>
      <c r="R2477" t="s">
        <v>3739</v>
      </c>
      <c r="S2477" t="s">
        <v>3740</v>
      </c>
      <c r="T2477" t="s">
        <v>130</v>
      </c>
      <c r="U2477">
        <v>19236997</v>
      </c>
      <c r="V2477" t="s">
        <v>3744</v>
      </c>
      <c r="AB2477" t="s">
        <v>130</v>
      </c>
      <c r="AC2477" t="s">
        <v>125</v>
      </c>
      <c r="AD2477" t="s">
        <v>125</v>
      </c>
      <c r="AE2477" t="s">
        <v>125</v>
      </c>
      <c r="AF2477" t="s">
        <v>125</v>
      </c>
      <c r="AG2477" t="s">
        <v>130</v>
      </c>
    </row>
    <row r="2478" spans="1:33" x14ac:dyDescent="0.2">
      <c r="A2478">
        <v>196</v>
      </c>
      <c r="B2478">
        <v>19996</v>
      </c>
      <c r="C2478" t="s">
        <v>6457</v>
      </c>
      <c r="D2478" t="s">
        <v>4673</v>
      </c>
      <c r="E2478" t="s">
        <v>3665</v>
      </c>
      <c r="F2478" t="s">
        <v>3735</v>
      </c>
      <c r="G2478">
        <v>1</v>
      </c>
      <c r="H2478">
        <v>0</v>
      </c>
      <c r="I2478" t="s">
        <v>794</v>
      </c>
      <c r="J2478" t="s">
        <v>1184</v>
      </c>
      <c r="M2478" t="s">
        <v>6271</v>
      </c>
      <c r="N2478">
        <v>165028</v>
      </c>
      <c r="O2478" t="b">
        <v>0</v>
      </c>
      <c r="P2478">
        <v>24755</v>
      </c>
      <c r="Q2478" t="s">
        <v>6535</v>
      </c>
      <c r="R2478" t="s">
        <v>3739</v>
      </c>
      <c r="S2478" t="s">
        <v>3740</v>
      </c>
      <c r="T2478" t="s">
        <v>130</v>
      </c>
      <c r="U2478">
        <v>19238748</v>
      </c>
      <c r="V2478" t="s">
        <v>6536</v>
      </c>
      <c r="X2478">
        <v>5</v>
      </c>
      <c r="Z2478">
        <v>10</v>
      </c>
      <c r="AB2478" t="s">
        <v>130</v>
      </c>
      <c r="AC2478" t="s">
        <v>125</v>
      </c>
      <c r="AD2478" t="s">
        <v>125</v>
      </c>
      <c r="AE2478" t="s">
        <v>125</v>
      </c>
      <c r="AF2478" t="s">
        <v>125</v>
      </c>
      <c r="AG2478" t="s">
        <v>130</v>
      </c>
    </row>
    <row r="2479" spans="1:33" x14ac:dyDescent="0.2">
      <c r="A2479">
        <v>196</v>
      </c>
      <c r="B2479">
        <v>19996</v>
      </c>
      <c r="C2479" t="s">
        <v>6457</v>
      </c>
      <c r="D2479" t="s">
        <v>4673</v>
      </c>
      <c r="E2479" t="s">
        <v>3665</v>
      </c>
      <c r="F2479" t="s">
        <v>3735</v>
      </c>
      <c r="G2479">
        <v>1</v>
      </c>
      <c r="H2479">
        <v>0</v>
      </c>
      <c r="I2479" t="s">
        <v>794</v>
      </c>
      <c r="J2479" t="s">
        <v>1184</v>
      </c>
      <c r="M2479" t="s">
        <v>6271</v>
      </c>
      <c r="N2479">
        <v>165025</v>
      </c>
      <c r="O2479" t="b">
        <v>0</v>
      </c>
      <c r="P2479">
        <v>24753</v>
      </c>
      <c r="Q2479" t="s">
        <v>6537</v>
      </c>
      <c r="R2479" t="s">
        <v>3739</v>
      </c>
      <c r="S2479" t="s">
        <v>3740</v>
      </c>
      <c r="T2479" t="s">
        <v>130</v>
      </c>
      <c r="U2479">
        <v>19238407</v>
      </c>
      <c r="V2479" t="s">
        <v>4750</v>
      </c>
      <c r="X2479">
        <v>0</v>
      </c>
      <c r="Z2479">
        <v>250</v>
      </c>
      <c r="AB2479" t="s">
        <v>130</v>
      </c>
      <c r="AC2479" t="s">
        <v>125</v>
      </c>
      <c r="AD2479" t="s">
        <v>125</v>
      </c>
      <c r="AE2479" t="s">
        <v>125</v>
      </c>
      <c r="AF2479" t="s">
        <v>125</v>
      </c>
      <c r="AG2479" t="s">
        <v>130</v>
      </c>
    </row>
    <row r="2480" spans="1:33" x14ac:dyDescent="0.2">
      <c r="A2480">
        <v>196</v>
      </c>
      <c r="B2480">
        <v>19996</v>
      </c>
      <c r="C2480" t="s">
        <v>6457</v>
      </c>
      <c r="D2480" t="s">
        <v>4673</v>
      </c>
      <c r="E2480" t="s">
        <v>3665</v>
      </c>
      <c r="F2480" t="s">
        <v>3735</v>
      </c>
      <c r="G2480">
        <v>1</v>
      </c>
      <c r="H2480">
        <v>0</v>
      </c>
      <c r="I2480" t="s">
        <v>794</v>
      </c>
      <c r="J2480" t="s">
        <v>1184</v>
      </c>
      <c r="M2480" t="s">
        <v>6271</v>
      </c>
      <c r="N2480">
        <v>165024</v>
      </c>
      <c r="O2480" t="b">
        <v>0</v>
      </c>
      <c r="P2480">
        <v>24752</v>
      </c>
      <c r="Q2480" t="s">
        <v>6538</v>
      </c>
      <c r="R2480" t="s">
        <v>3739</v>
      </c>
      <c r="S2480" t="s">
        <v>3740</v>
      </c>
      <c r="T2480" t="s">
        <v>130</v>
      </c>
      <c r="U2480">
        <v>19238284</v>
      </c>
      <c r="V2480" t="s">
        <v>3744</v>
      </c>
      <c r="AB2480" t="s">
        <v>130</v>
      </c>
      <c r="AC2480" t="s">
        <v>125</v>
      </c>
      <c r="AD2480" t="s">
        <v>125</v>
      </c>
      <c r="AE2480" t="s">
        <v>125</v>
      </c>
      <c r="AF2480" t="s">
        <v>125</v>
      </c>
      <c r="AG2480" t="s">
        <v>130</v>
      </c>
    </row>
    <row r="2481" spans="1:33" x14ac:dyDescent="0.2">
      <c r="A2481">
        <v>196</v>
      </c>
      <c r="B2481">
        <v>19996</v>
      </c>
      <c r="C2481" t="s">
        <v>6457</v>
      </c>
      <c r="D2481" t="s">
        <v>4673</v>
      </c>
      <c r="E2481" t="s">
        <v>3665</v>
      </c>
      <c r="F2481" t="s">
        <v>3735</v>
      </c>
      <c r="G2481">
        <v>1</v>
      </c>
      <c r="H2481">
        <v>0</v>
      </c>
      <c r="I2481" t="s">
        <v>794</v>
      </c>
      <c r="J2481" t="s">
        <v>1184</v>
      </c>
      <c r="M2481" t="s">
        <v>6271</v>
      </c>
      <c r="N2481">
        <v>165023</v>
      </c>
      <c r="O2481" t="b">
        <v>0</v>
      </c>
      <c r="P2481">
        <v>24750</v>
      </c>
      <c r="Q2481" t="s">
        <v>6539</v>
      </c>
      <c r="R2481" t="s">
        <v>3739</v>
      </c>
      <c r="S2481" t="s">
        <v>3740</v>
      </c>
      <c r="T2481" t="s">
        <v>130</v>
      </c>
      <c r="U2481">
        <v>19238236</v>
      </c>
      <c r="V2481" t="s">
        <v>3744</v>
      </c>
      <c r="AB2481" t="s">
        <v>130</v>
      </c>
      <c r="AC2481" t="s">
        <v>125</v>
      </c>
      <c r="AD2481" t="s">
        <v>125</v>
      </c>
      <c r="AE2481" t="s">
        <v>125</v>
      </c>
      <c r="AF2481" t="s">
        <v>125</v>
      </c>
      <c r="AG2481" t="s">
        <v>130</v>
      </c>
    </row>
    <row r="2482" spans="1:33" x14ac:dyDescent="0.2">
      <c r="A2482">
        <v>196</v>
      </c>
      <c r="B2482">
        <v>19996</v>
      </c>
      <c r="C2482" t="s">
        <v>6457</v>
      </c>
      <c r="D2482" t="s">
        <v>4673</v>
      </c>
      <c r="E2482" t="s">
        <v>3665</v>
      </c>
      <c r="F2482" t="s">
        <v>3735</v>
      </c>
      <c r="G2482">
        <v>1</v>
      </c>
      <c r="H2482">
        <v>0</v>
      </c>
      <c r="I2482" t="s">
        <v>794</v>
      </c>
      <c r="J2482" t="s">
        <v>1184</v>
      </c>
      <c r="M2482" t="s">
        <v>6271</v>
      </c>
      <c r="N2482">
        <v>165026</v>
      </c>
      <c r="O2482" t="b">
        <v>0</v>
      </c>
      <c r="P2482">
        <v>24754</v>
      </c>
      <c r="Q2482" t="s">
        <v>6540</v>
      </c>
      <c r="R2482" t="s">
        <v>3739</v>
      </c>
      <c r="S2482" t="s">
        <v>3740</v>
      </c>
      <c r="T2482" t="s">
        <v>130</v>
      </c>
      <c r="U2482">
        <v>19238510</v>
      </c>
      <c r="V2482" t="s">
        <v>4897</v>
      </c>
      <c r="X2482">
        <v>0</v>
      </c>
      <c r="Z2482">
        <v>25</v>
      </c>
      <c r="AB2482" t="s">
        <v>130</v>
      </c>
      <c r="AC2482" t="s">
        <v>125</v>
      </c>
      <c r="AD2482" t="s">
        <v>125</v>
      </c>
      <c r="AE2482" t="s">
        <v>125</v>
      </c>
      <c r="AF2482" t="s">
        <v>125</v>
      </c>
      <c r="AG2482" t="s">
        <v>130</v>
      </c>
    </row>
    <row r="2483" spans="1:33" x14ac:dyDescent="0.2">
      <c r="A2483">
        <v>196</v>
      </c>
      <c r="B2483">
        <v>19996</v>
      </c>
      <c r="C2483" t="s">
        <v>6457</v>
      </c>
      <c r="D2483" t="s">
        <v>4673</v>
      </c>
      <c r="E2483" t="s">
        <v>3665</v>
      </c>
      <c r="F2483" t="s">
        <v>3735</v>
      </c>
      <c r="G2483">
        <v>1</v>
      </c>
      <c r="H2483">
        <v>0</v>
      </c>
      <c r="I2483" t="s">
        <v>794</v>
      </c>
      <c r="J2483" t="s">
        <v>1184</v>
      </c>
      <c r="M2483" t="s">
        <v>6271</v>
      </c>
      <c r="N2483">
        <v>165029</v>
      </c>
      <c r="O2483" t="b">
        <v>0</v>
      </c>
      <c r="P2483">
        <v>24756</v>
      </c>
      <c r="Q2483" t="s">
        <v>6541</v>
      </c>
      <c r="R2483" t="s">
        <v>3739</v>
      </c>
      <c r="S2483" t="s">
        <v>3740</v>
      </c>
      <c r="T2483" t="s">
        <v>130</v>
      </c>
      <c r="U2483">
        <v>19239112</v>
      </c>
      <c r="V2483" t="s">
        <v>6542</v>
      </c>
      <c r="X2483">
        <v>0</v>
      </c>
      <c r="Z2483">
        <v>50</v>
      </c>
      <c r="AB2483" t="s">
        <v>130</v>
      </c>
      <c r="AC2483" t="s">
        <v>125</v>
      </c>
      <c r="AD2483" t="s">
        <v>125</v>
      </c>
      <c r="AE2483" t="s">
        <v>125</v>
      </c>
      <c r="AF2483" t="s">
        <v>125</v>
      </c>
      <c r="AG2483" t="s">
        <v>130</v>
      </c>
    </row>
    <row r="2484" spans="1:33" x14ac:dyDescent="0.2">
      <c r="A2484">
        <v>196</v>
      </c>
      <c r="B2484">
        <v>19996</v>
      </c>
      <c r="C2484" t="s">
        <v>6457</v>
      </c>
      <c r="D2484" t="s">
        <v>4673</v>
      </c>
      <c r="E2484" t="s">
        <v>3665</v>
      </c>
      <c r="F2484" t="s">
        <v>3735</v>
      </c>
      <c r="G2484">
        <v>1</v>
      </c>
      <c r="H2484">
        <v>0</v>
      </c>
      <c r="I2484" t="s">
        <v>794</v>
      </c>
      <c r="J2484" t="s">
        <v>1184</v>
      </c>
      <c r="M2484" t="s">
        <v>6271</v>
      </c>
      <c r="N2484">
        <v>165031</v>
      </c>
      <c r="O2484" t="b">
        <v>0</v>
      </c>
      <c r="P2484">
        <v>24759</v>
      </c>
      <c r="Q2484" t="s">
        <v>6543</v>
      </c>
      <c r="R2484" t="s">
        <v>3827</v>
      </c>
      <c r="S2484" t="s">
        <v>3828</v>
      </c>
      <c r="T2484" t="s">
        <v>125</v>
      </c>
      <c r="U2484">
        <v>19239273</v>
      </c>
      <c r="V2484" t="s">
        <v>5152</v>
      </c>
      <c r="X2484">
        <v>0.5</v>
      </c>
      <c r="Z2484">
        <v>1</v>
      </c>
      <c r="AB2484" t="s">
        <v>130</v>
      </c>
      <c r="AC2484" t="s">
        <v>125</v>
      </c>
      <c r="AD2484" t="s">
        <v>125</v>
      </c>
      <c r="AE2484" t="s">
        <v>125</v>
      </c>
      <c r="AF2484" t="s">
        <v>125</v>
      </c>
      <c r="AG2484" t="s">
        <v>130</v>
      </c>
    </row>
    <row r="2485" spans="1:33" x14ac:dyDescent="0.2">
      <c r="A2485">
        <v>196</v>
      </c>
      <c r="B2485">
        <v>19996</v>
      </c>
      <c r="C2485" t="s">
        <v>6457</v>
      </c>
      <c r="D2485" t="s">
        <v>4673</v>
      </c>
      <c r="E2485" t="s">
        <v>3665</v>
      </c>
      <c r="F2485" t="s">
        <v>3735</v>
      </c>
      <c r="G2485">
        <v>1</v>
      </c>
      <c r="H2485">
        <v>0</v>
      </c>
      <c r="I2485" t="s">
        <v>794</v>
      </c>
      <c r="J2485" t="s">
        <v>1184</v>
      </c>
      <c r="M2485" t="s">
        <v>6271</v>
      </c>
      <c r="N2485">
        <v>165030</v>
      </c>
      <c r="O2485" t="b">
        <v>0</v>
      </c>
      <c r="P2485">
        <v>24758</v>
      </c>
      <c r="Q2485" t="s">
        <v>6544</v>
      </c>
      <c r="R2485" t="s">
        <v>3739</v>
      </c>
      <c r="S2485" t="s">
        <v>3740</v>
      </c>
      <c r="T2485" t="s">
        <v>130</v>
      </c>
      <c r="U2485">
        <v>19239244</v>
      </c>
      <c r="V2485" t="s">
        <v>3759</v>
      </c>
      <c r="X2485">
        <v>0</v>
      </c>
      <c r="Z2485">
        <v>120</v>
      </c>
      <c r="AB2485" t="s">
        <v>130</v>
      </c>
      <c r="AC2485" t="s">
        <v>125</v>
      </c>
      <c r="AD2485" t="s">
        <v>125</v>
      </c>
      <c r="AE2485" t="s">
        <v>125</v>
      </c>
      <c r="AF2485" t="s">
        <v>125</v>
      </c>
      <c r="AG2485" t="s">
        <v>130</v>
      </c>
    </row>
    <row r="2486" spans="1:33" x14ac:dyDescent="0.2">
      <c r="A2486">
        <v>196</v>
      </c>
      <c r="B2486">
        <v>19996</v>
      </c>
      <c r="C2486" t="s">
        <v>6457</v>
      </c>
      <c r="D2486" t="s">
        <v>4673</v>
      </c>
      <c r="E2486" t="s">
        <v>3665</v>
      </c>
      <c r="F2486" t="s">
        <v>3735</v>
      </c>
      <c r="G2486">
        <v>1</v>
      </c>
      <c r="H2486">
        <v>0</v>
      </c>
      <c r="I2486" t="s">
        <v>794</v>
      </c>
      <c r="J2486" t="s">
        <v>1184</v>
      </c>
      <c r="M2486" t="s">
        <v>6271</v>
      </c>
      <c r="N2486">
        <v>165036</v>
      </c>
      <c r="O2486" t="b">
        <v>0</v>
      </c>
      <c r="P2486">
        <v>24763</v>
      </c>
      <c r="Q2486" t="s">
        <v>6545</v>
      </c>
      <c r="R2486" t="s">
        <v>3739</v>
      </c>
      <c r="S2486" t="s">
        <v>3740</v>
      </c>
      <c r="T2486" t="s">
        <v>130</v>
      </c>
      <c r="U2486">
        <v>19239488</v>
      </c>
      <c r="V2486" t="s">
        <v>4750</v>
      </c>
      <c r="X2486">
        <v>0</v>
      </c>
      <c r="Z2486">
        <v>250</v>
      </c>
      <c r="AB2486" t="s">
        <v>130</v>
      </c>
      <c r="AC2486" t="s">
        <v>125</v>
      </c>
      <c r="AD2486" t="s">
        <v>125</v>
      </c>
      <c r="AE2486" t="s">
        <v>125</v>
      </c>
      <c r="AF2486" t="s">
        <v>125</v>
      </c>
      <c r="AG2486" t="s">
        <v>130</v>
      </c>
    </row>
    <row r="2487" spans="1:33" x14ac:dyDescent="0.2">
      <c r="A2487">
        <v>196</v>
      </c>
      <c r="B2487">
        <v>19996</v>
      </c>
      <c r="C2487" t="s">
        <v>6457</v>
      </c>
      <c r="D2487" t="s">
        <v>4673</v>
      </c>
      <c r="E2487" t="s">
        <v>3665</v>
      </c>
      <c r="F2487" t="s">
        <v>3735</v>
      </c>
      <c r="G2487">
        <v>1</v>
      </c>
      <c r="H2487">
        <v>0</v>
      </c>
      <c r="I2487" t="s">
        <v>794</v>
      </c>
      <c r="J2487" t="s">
        <v>1184</v>
      </c>
      <c r="M2487" t="s">
        <v>6271</v>
      </c>
      <c r="N2487">
        <v>165034</v>
      </c>
      <c r="O2487" t="b">
        <v>0</v>
      </c>
      <c r="P2487">
        <v>24762</v>
      </c>
      <c r="Q2487" t="s">
        <v>6546</v>
      </c>
      <c r="R2487" t="s">
        <v>3739</v>
      </c>
      <c r="S2487" t="s">
        <v>3740</v>
      </c>
      <c r="T2487" t="s">
        <v>130</v>
      </c>
      <c r="U2487">
        <v>19239461</v>
      </c>
      <c r="V2487" t="s">
        <v>3744</v>
      </c>
      <c r="AB2487" t="s">
        <v>130</v>
      </c>
      <c r="AC2487" t="s">
        <v>125</v>
      </c>
      <c r="AD2487" t="s">
        <v>125</v>
      </c>
      <c r="AE2487" t="s">
        <v>125</v>
      </c>
      <c r="AF2487" t="s">
        <v>125</v>
      </c>
      <c r="AG2487" t="s">
        <v>130</v>
      </c>
    </row>
    <row r="2488" spans="1:33" x14ac:dyDescent="0.2">
      <c r="A2488">
        <v>196</v>
      </c>
      <c r="B2488">
        <v>19996</v>
      </c>
      <c r="C2488" t="s">
        <v>6457</v>
      </c>
      <c r="D2488" t="s">
        <v>4673</v>
      </c>
      <c r="E2488" t="s">
        <v>3665</v>
      </c>
      <c r="F2488" t="s">
        <v>3735</v>
      </c>
      <c r="G2488">
        <v>1</v>
      </c>
      <c r="H2488">
        <v>0</v>
      </c>
      <c r="I2488" t="s">
        <v>794</v>
      </c>
      <c r="J2488" t="s">
        <v>1184</v>
      </c>
      <c r="M2488" t="s">
        <v>6271</v>
      </c>
      <c r="N2488">
        <v>165033</v>
      </c>
      <c r="O2488" t="b">
        <v>0</v>
      </c>
      <c r="P2488">
        <v>24760</v>
      </c>
      <c r="Q2488" t="s">
        <v>6547</v>
      </c>
      <c r="R2488" t="s">
        <v>3739</v>
      </c>
      <c r="S2488" t="s">
        <v>3740</v>
      </c>
      <c r="T2488" t="s">
        <v>130</v>
      </c>
      <c r="U2488">
        <v>19239355</v>
      </c>
      <c r="V2488" t="s">
        <v>3744</v>
      </c>
      <c r="AB2488" t="s">
        <v>130</v>
      </c>
      <c r="AC2488" t="s">
        <v>125</v>
      </c>
      <c r="AD2488" t="s">
        <v>125</v>
      </c>
      <c r="AE2488" t="s">
        <v>125</v>
      </c>
      <c r="AF2488" t="s">
        <v>125</v>
      </c>
      <c r="AG2488" t="s">
        <v>130</v>
      </c>
    </row>
    <row r="2489" spans="1:33" x14ac:dyDescent="0.2">
      <c r="A2489">
        <v>196</v>
      </c>
      <c r="B2489">
        <v>19996</v>
      </c>
      <c r="C2489" t="s">
        <v>6457</v>
      </c>
      <c r="D2489" t="s">
        <v>4673</v>
      </c>
      <c r="E2489" t="s">
        <v>3665</v>
      </c>
      <c r="F2489" t="s">
        <v>3735</v>
      </c>
      <c r="G2489">
        <v>1</v>
      </c>
      <c r="H2489">
        <v>0</v>
      </c>
      <c r="I2489" t="s">
        <v>794</v>
      </c>
      <c r="J2489" t="s">
        <v>1184</v>
      </c>
      <c r="M2489" t="s">
        <v>6271</v>
      </c>
      <c r="N2489">
        <v>165039</v>
      </c>
      <c r="O2489" t="b">
        <v>0</v>
      </c>
      <c r="P2489">
        <v>24766</v>
      </c>
      <c r="Q2489" t="s">
        <v>6548</v>
      </c>
      <c r="R2489" t="s">
        <v>3739</v>
      </c>
      <c r="S2489" t="s">
        <v>3740</v>
      </c>
      <c r="T2489" t="s">
        <v>130</v>
      </c>
      <c r="U2489">
        <v>19239820</v>
      </c>
      <c r="V2489" t="s">
        <v>4750</v>
      </c>
      <c r="X2489">
        <v>0</v>
      </c>
      <c r="Z2489">
        <v>250</v>
      </c>
      <c r="AB2489" t="s">
        <v>130</v>
      </c>
      <c r="AC2489" t="s">
        <v>125</v>
      </c>
      <c r="AD2489" t="s">
        <v>125</v>
      </c>
      <c r="AE2489" t="s">
        <v>125</v>
      </c>
      <c r="AF2489" t="s">
        <v>125</v>
      </c>
      <c r="AG2489" t="s">
        <v>130</v>
      </c>
    </row>
    <row r="2490" spans="1:33" x14ac:dyDescent="0.2">
      <c r="A2490">
        <v>196</v>
      </c>
      <c r="B2490">
        <v>19996</v>
      </c>
      <c r="C2490" t="s">
        <v>6457</v>
      </c>
      <c r="D2490" t="s">
        <v>4673</v>
      </c>
      <c r="E2490" t="s">
        <v>3665</v>
      </c>
      <c r="F2490" t="s">
        <v>3735</v>
      </c>
      <c r="G2490">
        <v>1</v>
      </c>
      <c r="H2490">
        <v>0</v>
      </c>
      <c r="I2490" t="s">
        <v>794</v>
      </c>
      <c r="J2490" t="s">
        <v>1184</v>
      </c>
      <c r="M2490" t="s">
        <v>6271</v>
      </c>
      <c r="N2490">
        <v>165038</v>
      </c>
      <c r="O2490" t="b">
        <v>0</v>
      </c>
      <c r="P2490">
        <v>24765</v>
      </c>
      <c r="Q2490" t="s">
        <v>6549</v>
      </c>
      <c r="R2490" t="s">
        <v>3739</v>
      </c>
      <c r="S2490" t="s">
        <v>3740</v>
      </c>
      <c r="T2490" t="s">
        <v>130</v>
      </c>
      <c r="U2490">
        <v>19239572</v>
      </c>
      <c r="V2490" t="s">
        <v>3744</v>
      </c>
      <c r="AB2490" t="s">
        <v>130</v>
      </c>
      <c r="AC2490" t="s">
        <v>125</v>
      </c>
      <c r="AD2490" t="s">
        <v>125</v>
      </c>
      <c r="AE2490" t="s">
        <v>125</v>
      </c>
      <c r="AF2490" t="s">
        <v>125</v>
      </c>
      <c r="AG2490" t="s">
        <v>130</v>
      </c>
    </row>
    <row r="2491" spans="1:33" x14ac:dyDescent="0.2">
      <c r="A2491">
        <v>196</v>
      </c>
      <c r="B2491">
        <v>19996</v>
      </c>
      <c r="C2491" t="s">
        <v>6457</v>
      </c>
      <c r="D2491" t="s">
        <v>4673</v>
      </c>
      <c r="E2491" t="s">
        <v>3665</v>
      </c>
      <c r="F2491" t="s">
        <v>3735</v>
      </c>
      <c r="G2491">
        <v>1</v>
      </c>
      <c r="H2491">
        <v>0</v>
      </c>
      <c r="I2491" t="s">
        <v>794</v>
      </c>
      <c r="J2491" t="s">
        <v>1184</v>
      </c>
      <c r="M2491" t="s">
        <v>6271</v>
      </c>
      <c r="N2491">
        <v>165037</v>
      </c>
      <c r="O2491" t="b">
        <v>0</v>
      </c>
      <c r="P2491">
        <v>24764</v>
      </c>
      <c r="Q2491" t="s">
        <v>6550</v>
      </c>
      <c r="R2491" t="s">
        <v>3739</v>
      </c>
      <c r="S2491" t="s">
        <v>3740</v>
      </c>
      <c r="T2491" t="s">
        <v>130</v>
      </c>
      <c r="U2491">
        <v>19239538</v>
      </c>
      <c r="V2491" t="s">
        <v>3744</v>
      </c>
      <c r="AB2491" t="s">
        <v>130</v>
      </c>
      <c r="AC2491" t="s">
        <v>125</v>
      </c>
      <c r="AD2491" t="s">
        <v>125</v>
      </c>
      <c r="AE2491" t="s">
        <v>125</v>
      </c>
      <c r="AF2491" t="s">
        <v>125</v>
      </c>
      <c r="AG2491" t="s">
        <v>130</v>
      </c>
    </row>
    <row r="2492" spans="1:33" x14ac:dyDescent="0.2">
      <c r="A2492">
        <v>196</v>
      </c>
      <c r="B2492">
        <v>19996</v>
      </c>
      <c r="C2492" t="s">
        <v>6457</v>
      </c>
      <c r="D2492" t="s">
        <v>4673</v>
      </c>
      <c r="E2492" t="s">
        <v>3665</v>
      </c>
      <c r="F2492" t="s">
        <v>3735</v>
      </c>
      <c r="G2492">
        <v>1</v>
      </c>
      <c r="H2492">
        <v>0</v>
      </c>
      <c r="I2492" t="s">
        <v>794</v>
      </c>
      <c r="J2492" t="s">
        <v>1184</v>
      </c>
      <c r="M2492" t="s">
        <v>6271</v>
      </c>
      <c r="N2492">
        <v>165044</v>
      </c>
      <c r="O2492" t="b">
        <v>0</v>
      </c>
      <c r="P2492">
        <v>24771</v>
      </c>
      <c r="Q2492" t="s">
        <v>6551</v>
      </c>
      <c r="R2492" t="s">
        <v>3739</v>
      </c>
      <c r="S2492" t="s">
        <v>3740</v>
      </c>
      <c r="T2492" t="s">
        <v>130</v>
      </c>
      <c r="U2492">
        <v>19240216</v>
      </c>
      <c r="V2492" t="s">
        <v>3879</v>
      </c>
      <c r="X2492">
        <v>2</v>
      </c>
      <c r="Z2492">
        <v>5</v>
      </c>
      <c r="AB2492" t="s">
        <v>130</v>
      </c>
      <c r="AC2492" t="s">
        <v>125</v>
      </c>
      <c r="AD2492" t="s">
        <v>125</v>
      </c>
      <c r="AE2492" t="s">
        <v>125</v>
      </c>
      <c r="AF2492" t="s">
        <v>125</v>
      </c>
      <c r="AG2492" t="s">
        <v>130</v>
      </c>
    </row>
    <row r="2493" spans="1:33" x14ac:dyDescent="0.2">
      <c r="A2493">
        <v>196</v>
      </c>
      <c r="B2493">
        <v>19996</v>
      </c>
      <c r="C2493" t="s">
        <v>6457</v>
      </c>
      <c r="D2493" t="s">
        <v>4673</v>
      </c>
      <c r="E2493" t="s">
        <v>3665</v>
      </c>
      <c r="F2493" t="s">
        <v>3735</v>
      </c>
      <c r="G2493">
        <v>1</v>
      </c>
      <c r="H2493">
        <v>0</v>
      </c>
      <c r="I2493" t="s">
        <v>794</v>
      </c>
      <c r="J2493" t="s">
        <v>1184</v>
      </c>
      <c r="M2493" t="s">
        <v>6271</v>
      </c>
      <c r="N2493">
        <v>165042</v>
      </c>
      <c r="O2493" t="b">
        <v>0</v>
      </c>
      <c r="P2493">
        <v>24769</v>
      </c>
      <c r="Q2493" t="s">
        <v>6552</v>
      </c>
      <c r="R2493" t="s">
        <v>3739</v>
      </c>
      <c r="S2493" t="s">
        <v>3740</v>
      </c>
      <c r="T2493" t="s">
        <v>130</v>
      </c>
      <c r="U2493">
        <v>19240080</v>
      </c>
      <c r="V2493" t="s">
        <v>4750</v>
      </c>
      <c r="X2493">
        <v>0</v>
      </c>
      <c r="Z2493">
        <v>250</v>
      </c>
      <c r="AB2493" t="s">
        <v>130</v>
      </c>
      <c r="AC2493" t="s">
        <v>125</v>
      </c>
      <c r="AD2493" t="s">
        <v>125</v>
      </c>
      <c r="AE2493" t="s">
        <v>125</v>
      </c>
      <c r="AF2493" t="s">
        <v>125</v>
      </c>
      <c r="AG2493" t="s">
        <v>130</v>
      </c>
    </row>
    <row r="2494" spans="1:33" x14ac:dyDescent="0.2">
      <c r="A2494">
        <v>196</v>
      </c>
      <c r="B2494">
        <v>19996</v>
      </c>
      <c r="C2494" t="s">
        <v>6457</v>
      </c>
      <c r="D2494" t="s">
        <v>4673</v>
      </c>
      <c r="E2494" t="s">
        <v>3665</v>
      </c>
      <c r="F2494" t="s">
        <v>3735</v>
      </c>
      <c r="G2494">
        <v>1</v>
      </c>
      <c r="H2494">
        <v>0</v>
      </c>
      <c r="I2494" t="s">
        <v>794</v>
      </c>
      <c r="J2494" t="s">
        <v>1184</v>
      </c>
      <c r="M2494" t="s">
        <v>6271</v>
      </c>
      <c r="N2494">
        <v>165041</v>
      </c>
      <c r="O2494" t="b">
        <v>0</v>
      </c>
      <c r="P2494">
        <v>24768</v>
      </c>
      <c r="Q2494" t="s">
        <v>6553</v>
      </c>
      <c r="R2494" t="s">
        <v>3739</v>
      </c>
      <c r="S2494" t="s">
        <v>3740</v>
      </c>
      <c r="T2494" t="s">
        <v>130</v>
      </c>
      <c r="U2494">
        <v>19239881</v>
      </c>
      <c r="V2494" t="s">
        <v>3744</v>
      </c>
      <c r="AB2494" t="s">
        <v>130</v>
      </c>
      <c r="AC2494" t="s">
        <v>125</v>
      </c>
      <c r="AD2494" t="s">
        <v>125</v>
      </c>
      <c r="AE2494" t="s">
        <v>125</v>
      </c>
      <c r="AF2494" t="s">
        <v>125</v>
      </c>
      <c r="AG2494" t="s">
        <v>130</v>
      </c>
    </row>
    <row r="2495" spans="1:33" x14ac:dyDescent="0.2">
      <c r="A2495">
        <v>196</v>
      </c>
      <c r="B2495">
        <v>19996</v>
      </c>
      <c r="C2495" t="s">
        <v>6457</v>
      </c>
      <c r="D2495" t="s">
        <v>4673</v>
      </c>
      <c r="E2495" t="s">
        <v>3665</v>
      </c>
      <c r="F2495" t="s">
        <v>3735</v>
      </c>
      <c r="G2495">
        <v>1</v>
      </c>
      <c r="H2495">
        <v>0</v>
      </c>
      <c r="I2495" t="s">
        <v>794</v>
      </c>
      <c r="J2495" t="s">
        <v>1184</v>
      </c>
      <c r="M2495" t="s">
        <v>6271</v>
      </c>
      <c r="N2495">
        <v>165040</v>
      </c>
      <c r="O2495" t="b">
        <v>0</v>
      </c>
      <c r="P2495">
        <v>24767</v>
      </c>
      <c r="Q2495" t="s">
        <v>6554</v>
      </c>
      <c r="R2495" t="s">
        <v>3739</v>
      </c>
      <c r="S2495" t="s">
        <v>3740</v>
      </c>
      <c r="T2495" t="s">
        <v>130</v>
      </c>
      <c r="U2495">
        <v>19239822</v>
      </c>
      <c r="V2495" t="s">
        <v>3744</v>
      </c>
      <c r="AB2495" t="s">
        <v>130</v>
      </c>
      <c r="AC2495" t="s">
        <v>125</v>
      </c>
      <c r="AD2495" t="s">
        <v>125</v>
      </c>
      <c r="AE2495" t="s">
        <v>125</v>
      </c>
      <c r="AF2495" t="s">
        <v>125</v>
      </c>
      <c r="AG2495" t="s">
        <v>130</v>
      </c>
    </row>
    <row r="2496" spans="1:33" x14ac:dyDescent="0.2">
      <c r="A2496">
        <v>196</v>
      </c>
      <c r="B2496">
        <v>19996</v>
      </c>
      <c r="C2496" t="s">
        <v>6457</v>
      </c>
      <c r="D2496" t="s">
        <v>4673</v>
      </c>
      <c r="E2496" t="s">
        <v>3665</v>
      </c>
      <c r="F2496" t="s">
        <v>3735</v>
      </c>
      <c r="G2496">
        <v>1</v>
      </c>
      <c r="H2496">
        <v>0</v>
      </c>
      <c r="I2496" t="s">
        <v>794</v>
      </c>
      <c r="J2496" t="s">
        <v>1184</v>
      </c>
      <c r="M2496" t="s">
        <v>6271</v>
      </c>
      <c r="N2496">
        <v>165043</v>
      </c>
      <c r="O2496" t="b">
        <v>0</v>
      </c>
      <c r="P2496">
        <v>24770</v>
      </c>
      <c r="Q2496" t="s">
        <v>6555</v>
      </c>
      <c r="R2496" t="s">
        <v>3739</v>
      </c>
      <c r="S2496" t="s">
        <v>3740</v>
      </c>
      <c r="T2496" t="s">
        <v>130</v>
      </c>
      <c r="U2496">
        <v>19240182</v>
      </c>
      <c r="V2496" t="s">
        <v>4897</v>
      </c>
      <c r="X2496">
        <v>0</v>
      </c>
      <c r="Z2496">
        <v>25</v>
      </c>
      <c r="AB2496" t="s">
        <v>130</v>
      </c>
      <c r="AC2496" t="s">
        <v>125</v>
      </c>
      <c r="AD2496" t="s">
        <v>125</v>
      </c>
      <c r="AE2496" t="s">
        <v>125</v>
      </c>
      <c r="AF2496" t="s">
        <v>125</v>
      </c>
      <c r="AG2496" t="s">
        <v>130</v>
      </c>
    </row>
    <row r="2497" spans="1:33" x14ac:dyDescent="0.2">
      <c r="A2497">
        <v>196</v>
      </c>
      <c r="B2497">
        <v>19996</v>
      </c>
      <c r="C2497" t="s">
        <v>6457</v>
      </c>
      <c r="D2497" t="s">
        <v>4673</v>
      </c>
      <c r="E2497" t="s">
        <v>3665</v>
      </c>
      <c r="F2497" t="s">
        <v>3735</v>
      </c>
      <c r="G2497">
        <v>1</v>
      </c>
      <c r="H2497">
        <v>0</v>
      </c>
      <c r="I2497" t="s">
        <v>794</v>
      </c>
      <c r="J2497" t="s">
        <v>1184</v>
      </c>
      <c r="M2497" t="s">
        <v>6271</v>
      </c>
      <c r="N2497">
        <v>165046</v>
      </c>
      <c r="O2497" t="b">
        <v>0</v>
      </c>
      <c r="P2497">
        <v>24773</v>
      </c>
      <c r="Q2497" t="s">
        <v>6556</v>
      </c>
      <c r="R2497" t="s">
        <v>3827</v>
      </c>
      <c r="S2497" t="s">
        <v>3828</v>
      </c>
      <c r="T2497" t="s">
        <v>125</v>
      </c>
      <c r="U2497">
        <v>19240408</v>
      </c>
      <c r="V2497" t="s">
        <v>6557</v>
      </c>
      <c r="X2497">
        <v>0.25</v>
      </c>
      <c r="Z2497">
        <v>0.75</v>
      </c>
      <c r="AB2497" t="s">
        <v>130</v>
      </c>
      <c r="AC2497" t="s">
        <v>125</v>
      </c>
      <c r="AD2497" t="s">
        <v>125</v>
      </c>
      <c r="AE2497" t="s">
        <v>125</v>
      </c>
      <c r="AF2497" t="s">
        <v>125</v>
      </c>
      <c r="AG2497" t="s">
        <v>130</v>
      </c>
    </row>
    <row r="2498" spans="1:33" x14ac:dyDescent="0.2">
      <c r="A2498">
        <v>196</v>
      </c>
      <c r="B2498">
        <v>19996</v>
      </c>
      <c r="C2498" t="s">
        <v>6457</v>
      </c>
      <c r="D2498" t="s">
        <v>4673</v>
      </c>
      <c r="E2498" t="s">
        <v>3665</v>
      </c>
      <c r="F2498" t="s">
        <v>3735</v>
      </c>
      <c r="G2498">
        <v>1</v>
      </c>
      <c r="H2498">
        <v>0</v>
      </c>
      <c r="I2498" t="s">
        <v>794</v>
      </c>
      <c r="J2498" t="s">
        <v>1184</v>
      </c>
      <c r="M2498" t="s">
        <v>6271</v>
      </c>
      <c r="N2498">
        <v>165045</v>
      </c>
      <c r="O2498" t="b">
        <v>0</v>
      </c>
      <c r="P2498">
        <v>24772</v>
      </c>
      <c r="Q2498" t="s">
        <v>6558</v>
      </c>
      <c r="R2498" t="s">
        <v>3739</v>
      </c>
      <c r="S2498" t="s">
        <v>3740</v>
      </c>
      <c r="T2498" t="s">
        <v>130</v>
      </c>
      <c r="U2498">
        <v>19240282</v>
      </c>
      <c r="V2498" t="s">
        <v>3759</v>
      </c>
      <c r="X2498">
        <v>0</v>
      </c>
      <c r="Z2498">
        <v>120</v>
      </c>
      <c r="AB2498" t="s">
        <v>130</v>
      </c>
      <c r="AC2498" t="s">
        <v>125</v>
      </c>
      <c r="AD2498" t="s">
        <v>125</v>
      </c>
      <c r="AE2498" t="s">
        <v>125</v>
      </c>
      <c r="AF2498" t="s">
        <v>125</v>
      </c>
      <c r="AG2498" t="s">
        <v>130</v>
      </c>
    </row>
    <row r="2499" spans="1:33" x14ac:dyDescent="0.2">
      <c r="A2499">
        <v>196</v>
      </c>
      <c r="B2499">
        <v>19996</v>
      </c>
      <c r="C2499" t="s">
        <v>6457</v>
      </c>
      <c r="D2499" t="s">
        <v>4673</v>
      </c>
      <c r="E2499" t="s">
        <v>3665</v>
      </c>
      <c r="F2499" t="s">
        <v>3735</v>
      </c>
      <c r="G2499">
        <v>1</v>
      </c>
      <c r="H2499">
        <v>0</v>
      </c>
      <c r="I2499" t="s">
        <v>794</v>
      </c>
      <c r="J2499" t="s">
        <v>1184</v>
      </c>
      <c r="M2499" t="s">
        <v>6271</v>
      </c>
      <c r="N2499">
        <v>165233</v>
      </c>
      <c r="O2499" t="b">
        <v>0</v>
      </c>
      <c r="P2499">
        <v>24780</v>
      </c>
      <c r="Q2499" t="s">
        <v>6559</v>
      </c>
      <c r="R2499" t="s">
        <v>3739</v>
      </c>
      <c r="S2499" t="s">
        <v>3740</v>
      </c>
      <c r="T2499" t="s">
        <v>130</v>
      </c>
      <c r="U2499">
        <v>19249908</v>
      </c>
      <c r="V2499" t="s">
        <v>6560</v>
      </c>
      <c r="X2499">
        <v>0.25</v>
      </c>
      <c r="Z2499">
        <v>1</v>
      </c>
      <c r="AB2499" t="s">
        <v>130</v>
      </c>
      <c r="AC2499" t="s">
        <v>125</v>
      </c>
      <c r="AD2499" t="s">
        <v>125</v>
      </c>
      <c r="AE2499" t="s">
        <v>125</v>
      </c>
      <c r="AF2499" t="s">
        <v>125</v>
      </c>
      <c r="AG2499" t="s">
        <v>130</v>
      </c>
    </row>
    <row r="2500" spans="1:33" x14ac:dyDescent="0.2">
      <c r="A2500">
        <v>196</v>
      </c>
      <c r="B2500">
        <v>19996</v>
      </c>
      <c r="C2500" t="s">
        <v>6457</v>
      </c>
      <c r="D2500" t="s">
        <v>4673</v>
      </c>
      <c r="E2500" t="s">
        <v>3665</v>
      </c>
      <c r="F2500" t="s">
        <v>3735</v>
      </c>
      <c r="G2500">
        <v>1</v>
      </c>
      <c r="H2500">
        <v>0</v>
      </c>
      <c r="I2500" t="s">
        <v>794</v>
      </c>
      <c r="J2500" t="s">
        <v>1184</v>
      </c>
      <c r="M2500" t="s">
        <v>6271</v>
      </c>
      <c r="N2500">
        <v>165239</v>
      </c>
      <c r="O2500" t="b">
        <v>0</v>
      </c>
      <c r="P2500">
        <v>24786</v>
      </c>
      <c r="Q2500" t="s">
        <v>6561</v>
      </c>
      <c r="R2500" t="s">
        <v>3739</v>
      </c>
      <c r="S2500" t="s">
        <v>3740</v>
      </c>
      <c r="T2500" t="s">
        <v>130</v>
      </c>
      <c r="U2500">
        <v>19250718</v>
      </c>
      <c r="V2500" t="s">
        <v>3744</v>
      </c>
      <c r="AB2500" t="s">
        <v>130</v>
      </c>
      <c r="AC2500" t="s">
        <v>125</v>
      </c>
      <c r="AD2500" t="s">
        <v>125</v>
      </c>
      <c r="AE2500" t="s">
        <v>125</v>
      </c>
      <c r="AF2500" t="s">
        <v>125</v>
      </c>
      <c r="AG2500" t="s">
        <v>130</v>
      </c>
    </row>
    <row r="2501" spans="1:33" x14ac:dyDescent="0.2">
      <c r="A2501">
        <v>196</v>
      </c>
      <c r="B2501">
        <v>19996</v>
      </c>
      <c r="C2501" t="s">
        <v>6457</v>
      </c>
      <c r="D2501" t="s">
        <v>4673</v>
      </c>
      <c r="E2501" t="s">
        <v>3665</v>
      </c>
      <c r="F2501" t="s">
        <v>3735</v>
      </c>
      <c r="G2501">
        <v>1</v>
      </c>
      <c r="H2501">
        <v>0</v>
      </c>
      <c r="I2501" t="s">
        <v>794</v>
      </c>
      <c r="J2501" t="s">
        <v>1184</v>
      </c>
      <c r="M2501" t="s">
        <v>6271</v>
      </c>
      <c r="N2501">
        <v>165243</v>
      </c>
      <c r="O2501" t="b">
        <v>0</v>
      </c>
      <c r="P2501">
        <v>24790</v>
      </c>
      <c r="Q2501" t="s">
        <v>6562</v>
      </c>
      <c r="R2501" t="s">
        <v>3739</v>
      </c>
      <c r="S2501" t="s">
        <v>3740</v>
      </c>
      <c r="T2501" t="s">
        <v>130</v>
      </c>
      <c r="U2501">
        <v>19251371</v>
      </c>
      <c r="V2501" t="s">
        <v>3854</v>
      </c>
      <c r="AB2501" t="s">
        <v>130</v>
      </c>
      <c r="AC2501" t="s">
        <v>125</v>
      </c>
      <c r="AD2501" t="s">
        <v>125</v>
      </c>
      <c r="AE2501" t="s">
        <v>125</v>
      </c>
      <c r="AF2501" t="s">
        <v>125</v>
      </c>
      <c r="AG2501" t="s">
        <v>130</v>
      </c>
    </row>
    <row r="2502" spans="1:33" x14ac:dyDescent="0.2">
      <c r="A2502">
        <v>196</v>
      </c>
      <c r="B2502">
        <v>19996</v>
      </c>
      <c r="C2502" t="s">
        <v>6457</v>
      </c>
      <c r="D2502" t="s">
        <v>4673</v>
      </c>
      <c r="E2502" t="s">
        <v>3665</v>
      </c>
      <c r="F2502" t="s">
        <v>3735</v>
      </c>
      <c r="G2502">
        <v>1</v>
      </c>
      <c r="H2502">
        <v>0</v>
      </c>
      <c r="I2502" t="s">
        <v>794</v>
      </c>
      <c r="J2502" t="s">
        <v>1184</v>
      </c>
      <c r="M2502" t="s">
        <v>6271</v>
      </c>
      <c r="N2502">
        <v>165247</v>
      </c>
      <c r="O2502" t="b">
        <v>0</v>
      </c>
      <c r="P2502">
        <v>24794</v>
      </c>
      <c r="Q2502" t="s">
        <v>6563</v>
      </c>
      <c r="R2502" t="s">
        <v>3739</v>
      </c>
      <c r="S2502" t="s">
        <v>3740</v>
      </c>
      <c r="T2502" t="s">
        <v>130</v>
      </c>
      <c r="U2502">
        <v>19252219</v>
      </c>
      <c r="V2502" t="s">
        <v>6564</v>
      </c>
      <c r="X2502">
        <v>3</v>
      </c>
      <c r="Z2502">
        <v>5</v>
      </c>
      <c r="AB2502" t="s">
        <v>130</v>
      </c>
      <c r="AC2502" t="s">
        <v>125</v>
      </c>
      <c r="AD2502" t="s">
        <v>125</v>
      </c>
      <c r="AE2502" t="s">
        <v>125</v>
      </c>
      <c r="AF2502" t="s">
        <v>125</v>
      </c>
      <c r="AG2502" t="s">
        <v>130</v>
      </c>
    </row>
    <row r="2503" spans="1:33" x14ac:dyDescent="0.2">
      <c r="A2503">
        <v>196</v>
      </c>
      <c r="B2503">
        <v>19996</v>
      </c>
      <c r="C2503" t="s">
        <v>6457</v>
      </c>
      <c r="D2503" t="s">
        <v>4673</v>
      </c>
      <c r="E2503" t="s">
        <v>3665</v>
      </c>
      <c r="F2503" t="s">
        <v>3735</v>
      </c>
      <c r="G2503">
        <v>1</v>
      </c>
      <c r="H2503">
        <v>0</v>
      </c>
      <c r="I2503" t="s">
        <v>794</v>
      </c>
      <c r="J2503" t="s">
        <v>1184</v>
      </c>
      <c r="M2503" t="s">
        <v>6271</v>
      </c>
      <c r="N2503">
        <v>165245</v>
      </c>
      <c r="O2503" t="b">
        <v>0</v>
      </c>
      <c r="P2503">
        <v>24792</v>
      </c>
      <c r="Q2503" t="s">
        <v>6565</v>
      </c>
      <c r="R2503" t="s">
        <v>3739</v>
      </c>
      <c r="S2503" t="s">
        <v>3740</v>
      </c>
      <c r="T2503" t="s">
        <v>130</v>
      </c>
      <c r="U2503">
        <v>19251595</v>
      </c>
      <c r="V2503" t="s">
        <v>6566</v>
      </c>
      <c r="X2503">
        <v>45</v>
      </c>
      <c r="Z2503">
        <v>75</v>
      </c>
      <c r="AB2503" t="s">
        <v>130</v>
      </c>
      <c r="AC2503" t="s">
        <v>125</v>
      </c>
      <c r="AD2503" t="s">
        <v>125</v>
      </c>
      <c r="AE2503" t="s">
        <v>125</v>
      </c>
      <c r="AF2503" t="s">
        <v>125</v>
      </c>
      <c r="AG2503" t="s">
        <v>130</v>
      </c>
    </row>
    <row r="2504" spans="1:33" x14ac:dyDescent="0.2">
      <c r="A2504">
        <v>196</v>
      </c>
      <c r="B2504">
        <v>19996</v>
      </c>
      <c r="C2504" t="s">
        <v>6457</v>
      </c>
      <c r="D2504" t="s">
        <v>4673</v>
      </c>
      <c r="E2504" t="s">
        <v>3665</v>
      </c>
      <c r="F2504" t="s">
        <v>3735</v>
      </c>
      <c r="G2504">
        <v>1</v>
      </c>
      <c r="H2504">
        <v>0</v>
      </c>
      <c r="I2504" t="s">
        <v>794</v>
      </c>
      <c r="J2504" t="s">
        <v>1184</v>
      </c>
      <c r="M2504" t="s">
        <v>6271</v>
      </c>
      <c r="N2504">
        <v>165237</v>
      </c>
      <c r="O2504" t="b">
        <v>0</v>
      </c>
      <c r="P2504">
        <v>24784</v>
      </c>
      <c r="Q2504" t="s">
        <v>6567</v>
      </c>
      <c r="R2504" t="s">
        <v>3739</v>
      </c>
      <c r="S2504" t="s">
        <v>3740</v>
      </c>
      <c r="T2504" t="s">
        <v>130</v>
      </c>
      <c r="U2504">
        <v>19250622</v>
      </c>
      <c r="V2504" t="s">
        <v>5249</v>
      </c>
      <c r="X2504">
        <v>0</v>
      </c>
      <c r="Z2504">
        <v>350</v>
      </c>
      <c r="AB2504" t="s">
        <v>130</v>
      </c>
      <c r="AC2504" t="s">
        <v>125</v>
      </c>
      <c r="AD2504" t="s">
        <v>125</v>
      </c>
      <c r="AE2504" t="s">
        <v>125</v>
      </c>
      <c r="AF2504" t="s">
        <v>125</v>
      </c>
      <c r="AG2504" t="s">
        <v>130</v>
      </c>
    </row>
    <row r="2505" spans="1:33" x14ac:dyDescent="0.2">
      <c r="A2505">
        <v>196</v>
      </c>
      <c r="B2505">
        <v>19996</v>
      </c>
      <c r="C2505" t="s">
        <v>6457</v>
      </c>
      <c r="D2505" t="s">
        <v>4673</v>
      </c>
      <c r="E2505" t="s">
        <v>3665</v>
      </c>
      <c r="F2505" t="s">
        <v>3735</v>
      </c>
      <c r="G2505">
        <v>1</v>
      </c>
      <c r="H2505">
        <v>0</v>
      </c>
      <c r="I2505" t="s">
        <v>794</v>
      </c>
      <c r="J2505" t="s">
        <v>1184</v>
      </c>
      <c r="M2505" t="s">
        <v>6271</v>
      </c>
      <c r="N2505">
        <v>165242</v>
      </c>
      <c r="O2505" t="b">
        <v>0</v>
      </c>
      <c r="P2505">
        <v>24789</v>
      </c>
      <c r="Q2505" t="s">
        <v>6568</v>
      </c>
      <c r="R2505" t="s">
        <v>3739</v>
      </c>
      <c r="S2505" t="s">
        <v>3740</v>
      </c>
      <c r="T2505" t="s">
        <v>130</v>
      </c>
      <c r="U2505">
        <v>19251279</v>
      </c>
      <c r="V2505" t="s">
        <v>3744</v>
      </c>
      <c r="AB2505" t="s">
        <v>130</v>
      </c>
      <c r="AC2505" t="s">
        <v>125</v>
      </c>
      <c r="AD2505" t="s">
        <v>125</v>
      </c>
      <c r="AE2505" t="s">
        <v>125</v>
      </c>
      <c r="AF2505" t="s">
        <v>125</v>
      </c>
      <c r="AG2505" t="s">
        <v>130</v>
      </c>
    </row>
    <row r="2506" spans="1:33" x14ac:dyDescent="0.2">
      <c r="A2506">
        <v>196</v>
      </c>
      <c r="B2506">
        <v>19996</v>
      </c>
      <c r="C2506" t="s">
        <v>6457</v>
      </c>
      <c r="D2506" t="s">
        <v>4673</v>
      </c>
      <c r="E2506" t="s">
        <v>3665</v>
      </c>
      <c r="F2506" t="s">
        <v>3735</v>
      </c>
      <c r="G2506">
        <v>1</v>
      </c>
      <c r="H2506">
        <v>0</v>
      </c>
      <c r="I2506" t="s">
        <v>794</v>
      </c>
      <c r="J2506" t="s">
        <v>1184</v>
      </c>
      <c r="M2506" t="s">
        <v>6271</v>
      </c>
      <c r="N2506">
        <v>165241</v>
      </c>
      <c r="O2506" t="b">
        <v>0</v>
      </c>
      <c r="P2506">
        <v>24788</v>
      </c>
      <c r="Q2506" t="s">
        <v>6569</v>
      </c>
      <c r="R2506" t="s">
        <v>3739</v>
      </c>
      <c r="S2506" t="s">
        <v>3740</v>
      </c>
      <c r="T2506" t="s">
        <v>130</v>
      </c>
      <c r="U2506">
        <v>19250778</v>
      </c>
      <c r="V2506" t="s">
        <v>3744</v>
      </c>
      <c r="AB2506" t="s">
        <v>130</v>
      </c>
      <c r="AC2506" t="s">
        <v>125</v>
      </c>
      <c r="AD2506" t="s">
        <v>125</v>
      </c>
      <c r="AE2506" t="s">
        <v>125</v>
      </c>
      <c r="AF2506" t="s">
        <v>125</v>
      </c>
      <c r="AG2506" t="s">
        <v>130</v>
      </c>
    </row>
    <row r="2507" spans="1:33" x14ac:dyDescent="0.2">
      <c r="A2507">
        <v>196</v>
      </c>
      <c r="B2507">
        <v>19996</v>
      </c>
      <c r="C2507" t="s">
        <v>6457</v>
      </c>
      <c r="D2507" t="s">
        <v>4673</v>
      </c>
      <c r="E2507" t="s">
        <v>3665</v>
      </c>
      <c r="F2507" t="s">
        <v>3735</v>
      </c>
      <c r="G2507">
        <v>1</v>
      </c>
      <c r="H2507">
        <v>0</v>
      </c>
      <c r="I2507" t="s">
        <v>794</v>
      </c>
      <c r="J2507" t="s">
        <v>1184</v>
      </c>
      <c r="M2507" t="s">
        <v>6271</v>
      </c>
      <c r="N2507">
        <v>165246</v>
      </c>
      <c r="O2507" t="b">
        <v>0</v>
      </c>
      <c r="P2507">
        <v>24793</v>
      </c>
      <c r="Q2507" t="s">
        <v>6570</v>
      </c>
      <c r="R2507" t="s">
        <v>3739</v>
      </c>
      <c r="S2507" t="s">
        <v>3740</v>
      </c>
      <c r="T2507" t="s">
        <v>130</v>
      </c>
      <c r="U2507">
        <v>19251926</v>
      </c>
      <c r="V2507" t="s">
        <v>3744</v>
      </c>
      <c r="AB2507" t="s">
        <v>130</v>
      </c>
      <c r="AC2507" t="s">
        <v>125</v>
      </c>
      <c r="AD2507" t="s">
        <v>125</v>
      </c>
      <c r="AE2507" t="s">
        <v>125</v>
      </c>
      <c r="AF2507" t="s">
        <v>125</v>
      </c>
      <c r="AG2507" t="s">
        <v>130</v>
      </c>
    </row>
    <row r="2508" spans="1:33" x14ac:dyDescent="0.2">
      <c r="A2508">
        <v>196</v>
      </c>
      <c r="B2508">
        <v>19996</v>
      </c>
      <c r="C2508" t="s">
        <v>6457</v>
      </c>
      <c r="D2508" t="s">
        <v>4673</v>
      </c>
      <c r="E2508" t="s">
        <v>3665</v>
      </c>
      <c r="F2508" t="s">
        <v>3735</v>
      </c>
      <c r="G2508">
        <v>1</v>
      </c>
      <c r="H2508">
        <v>0</v>
      </c>
      <c r="I2508" t="s">
        <v>794</v>
      </c>
      <c r="J2508" t="s">
        <v>1184</v>
      </c>
      <c r="M2508" t="s">
        <v>6271</v>
      </c>
      <c r="N2508">
        <v>165238</v>
      </c>
      <c r="O2508" t="b">
        <v>0</v>
      </c>
      <c r="P2508">
        <v>24785</v>
      </c>
      <c r="Q2508" t="s">
        <v>6571</v>
      </c>
      <c r="R2508" t="s">
        <v>3739</v>
      </c>
      <c r="S2508" t="s">
        <v>3740</v>
      </c>
      <c r="T2508" t="s">
        <v>130</v>
      </c>
      <c r="U2508">
        <v>19250636</v>
      </c>
      <c r="V2508" t="s">
        <v>3744</v>
      </c>
      <c r="AB2508" t="s">
        <v>130</v>
      </c>
      <c r="AC2508" t="s">
        <v>125</v>
      </c>
      <c r="AD2508" t="s">
        <v>125</v>
      </c>
      <c r="AE2508" t="s">
        <v>125</v>
      </c>
      <c r="AF2508" t="s">
        <v>125</v>
      </c>
      <c r="AG2508" t="s">
        <v>130</v>
      </c>
    </row>
    <row r="2509" spans="1:33" x14ac:dyDescent="0.2">
      <c r="A2509">
        <v>196</v>
      </c>
      <c r="B2509">
        <v>19996</v>
      </c>
      <c r="C2509" t="s">
        <v>6457</v>
      </c>
      <c r="D2509" t="s">
        <v>4673</v>
      </c>
      <c r="E2509" t="s">
        <v>3665</v>
      </c>
      <c r="F2509" t="s">
        <v>3735</v>
      </c>
      <c r="G2509">
        <v>1</v>
      </c>
      <c r="H2509">
        <v>0</v>
      </c>
      <c r="I2509" t="s">
        <v>794</v>
      </c>
      <c r="J2509" t="s">
        <v>1184</v>
      </c>
      <c r="M2509" t="s">
        <v>6271</v>
      </c>
      <c r="N2509">
        <v>165234</v>
      </c>
      <c r="O2509" t="b">
        <v>0</v>
      </c>
      <c r="P2509">
        <v>24781</v>
      </c>
      <c r="Q2509" t="s">
        <v>6572</v>
      </c>
      <c r="R2509" t="s">
        <v>3739</v>
      </c>
      <c r="S2509" t="s">
        <v>3740</v>
      </c>
      <c r="T2509" t="s">
        <v>130</v>
      </c>
      <c r="U2509">
        <v>19250009</v>
      </c>
      <c r="V2509" t="s">
        <v>3744</v>
      </c>
      <c r="AB2509" t="s">
        <v>130</v>
      </c>
      <c r="AC2509" t="s">
        <v>125</v>
      </c>
      <c r="AD2509" t="s">
        <v>125</v>
      </c>
      <c r="AE2509" t="s">
        <v>125</v>
      </c>
      <c r="AF2509" t="s">
        <v>125</v>
      </c>
      <c r="AG2509" t="s">
        <v>130</v>
      </c>
    </row>
    <row r="2510" spans="1:33" x14ac:dyDescent="0.2">
      <c r="A2510">
        <v>196</v>
      </c>
      <c r="B2510">
        <v>19996</v>
      </c>
      <c r="C2510" t="s">
        <v>6457</v>
      </c>
      <c r="D2510" t="s">
        <v>4673</v>
      </c>
      <c r="E2510" t="s">
        <v>3665</v>
      </c>
      <c r="F2510" t="s">
        <v>3735</v>
      </c>
      <c r="G2510">
        <v>1</v>
      </c>
      <c r="H2510">
        <v>0</v>
      </c>
      <c r="I2510" t="s">
        <v>794</v>
      </c>
      <c r="J2510" t="s">
        <v>1184</v>
      </c>
      <c r="M2510" t="s">
        <v>6271</v>
      </c>
      <c r="N2510">
        <v>165240</v>
      </c>
      <c r="O2510" t="b">
        <v>0</v>
      </c>
      <c r="P2510">
        <v>24787</v>
      </c>
      <c r="Q2510" t="s">
        <v>6573</v>
      </c>
      <c r="R2510" t="s">
        <v>3739</v>
      </c>
      <c r="S2510" t="s">
        <v>3740</v>
      </c>
      <c r="T2510" t="s">
        <v>130</v>
      </c>
      <c r="U2510">
        <v>19250776</v>
      </c>
      <c r="V2510" t="s">
        <v>3744</v>
      </c>
      <c r="AB2510" t="s">
        <v>130</v>
      </c>
      <c r="AC2510" t="s">
        <v>125</v>
      </c>
      <c r="AD2510" t="s">
        <v>125</v>
      </c>
      <c r="AE2510" t="s">
        <v>125</v>
      </c>
      <c r="AF2510" t="s">
        <v>125</v>
      </c>
      <c r="AG2510" t="s">
        <v>130</v>
      </c>
    </row>
    <row r="2511" spans="1:33" x14ac:dyDescent="0.2">
      <c r="A2511">
        <v>196</v>
      </c>
      <c r="B2511">
        <v>19996</v>
      </c>
      <c r="C2511" t="s">
        <v>6457</v>
      </c>
      <c r="D2511" t="s">
        <v>4673</v>
      </c>
      <c r="E2511" t="s">
        <v>3665</v>
      </c>
      <c r="F2511" t="s">
        <v>3735</v>
      </c>
      <c r="G2511">
        <v>1</v>
      </c>
      <c r="H2511">
        <v>0</v>
      </c>
      <c r="I2511" t="s">
        <v>794</v>
      </c>
      <c r="J2511" t="s">
        <v>1184</v>
      </c>
      <c r="M2511" t="s">
        <v>6271</v>
      </c>
      <c r="N2511">
        <v>165232</v>
      </c>
      <c r="O2511" t="b">
        <v>0</v>
      </c>
      <c r="P2511">
        <v>24779</v>
      </c>
      <c r="Q2511" t="s">
        <v>6574</v>
      </c>
      <c r="R2511" t="s">
        <v>3739</v>
      </c>
      <c r="S2511" t="s">
        <v>3740</v>
      </c>
      <c r="T2511" t="s">
        <v>130</v>
      </c>
      <c r="U2511">
        <v>19249698</v>
      </c>
      <c r="V2511" t="s">
        <v>3744</v>
      </c>
      <c r="AB2511" t="s">
        <v>130</v>
      </c>
      <c r="AC2511" t="s">
        <v>125</v>
      </c>
      <c r="AD2511" t="s">
        <v>125</v>
      </c>
      <c r="AE2511" t="s">
        <v>125</v>
      </c>
      <c r="AF2511" t="s">
        <v>125</v>
      </c>
      <c r="AG2511" t="s">
        <v>130</v>
      </c>
    </row>
    <row r="2512" spans="1:33" x14ac:dyDescent="0.2">
      <c r="A2512">
        <v>196</v>
      </c>
      <c r="B2512">
        <v>19996</v>
      </c>
      <c r="C2512" t="s">
        <v>6457</v>
      </c>
      <c r="D2512" t="s">
        <v>4673</v>
      </c>
      <c r="E2512" t="s">
        <v>3665</v>
      </c>
      <c r="F2512" t="s">
        <v>3735</v>
      </c>
      <c r="G2512">
        <v>1</v>
      </c>
      <c r="H2512">
        <v>0</v>
      </c>
      <c r="I2512" t="s">
        <v>794</v>
      </c>
      <c r="J2512" t="s">
        <v>1184</v>
      </c>
      <c r="M2512" t="s">
        <v>6271</v>
      </c>
      <c r="N2512">
        <v>165235</v>
      </c>
      <c r="O2512" t="b">
        <v>0</v>
      </c>
      <c r="P2512">
        <v>24782</v>
      </c>
      <c r="Q2512" t="s">
        <v>6575</v>
      </c>
      <c r="R2512" t="s">
        <v>3739</v>
      </c>
      <c r="S2512" t="s">
        <v>3740</v>
      </c>
      <c r="T2512" t="s">
        <v>130</v>
      </c>
      <c r="U2512">
        <v>19250089</v>
      </c>
      <c r="V2512" t="s">
        <v>6576</v>
      </c>
      <c r="X2512">
        <v>25</v>
      </c>
      <c r="Z2512">
        <v>45</v>
      </c>
      <c r="AB2512" t="s">
        <v>130</v>
      </c>
      <c r="AC2512" t="s">
        <v>125</v>
      </c>
      <c r="AD2512" t="s">
        <v>125</v>
      </c>
      <c r="AE2512" t="s">
        <v>125</v>
      </c>
      <c r="AF2512" t="s">
        <v>125</v>
      </c>
      <c r="AG2512" t="s">
        <v>130</v>
      </c>
    </row>
    <row r="2513" spans="1:33" x14ac:dyDescent="0.2">
      <c r="A2513">
        <v>196</v>
      </c>
      <c r="B2513">
        <v>19996</v>
      </c>
      <c r="C2513" t="s">
        <v>6457</v>
      </c>
      <c r="D2513" t="s">
        <v>4673</v>
      </c>
      <c r="E2513" t="s">
        <v>3665</v>
      </c>
      <c r="F2513" t="s">
        <v>3735</v>
      </c>
      <c r="G2513">
        <v>1</v>
      </c>
      <c r="H2513">
        <v>0</v>
      </c>
      <c r="I2513" t="s">
        <v>794</v>
      </c>
      <c r="J2513" t="s">
        <v>1184</v>
      </c>
      <c r="M2513" t="s">
        <v>6271</v>
      </c>
      <c r="N2513">
        <v>165248</v>
      </c>
      <c r="O2513" t="b">
        <v>0</v>
      </c>
      <c r="P2513">
        <v>24795</v>
      </c>
      <c r="Q2513" t="s">
        <v>6577</v>
      </c>
      <c r="R2513" t="s">
        <v>3827</v>
      </c>
      <c r="S2513" t="s">
        <v>3828</v>
      </c>
      <c r="T2513" t="s">
        <v>125</v>
      </c>
      <c r="U2513">
        <v>19252460</v>
      </c>
      <c r="V2513" t="s">
        <v>6578</v>
      </c>
      <c r="X2513">
        <v>0.5</v>
      </c>
      <c r="Z2513">
        <v>1.5</v>
      </c>
      <c r="AB2513" t="s">
        <v>130</v>
      </c>
      <c r="AC2513" t="s">
        <v>125</v>
      </c>
      <c r="AD2513" t="s">
        <v>125</v>
      </c>
      <c r="AE2513" t="s">
        <v>125</v>
      </c>
      <c r="AF2513" t="s">
        <v>125</v>
      </c>
      <c r="AG2513" t="s">
        <v>130</v>
      </c>
    </row>
    <row r="2514" spans="1:33" x14ac:dyDescent="0.2">
      <c r="A2514">
        <v>196</v>
      </c>
      <c r="B2514">
        <v>19996</v>
      </c>
      <c r="C2514" t="s">
        <v>6457</v>
      </c>
      <c r="D2514" t="s">
        <v>4673</v>
      </c>
      <c r="E2514" t="s">
        <v>3665</v>
      </c>
      <c r="F2514" t="s">
        <v>3735</v>
      </c>
      <c r="G2514">
        <v>1</v>
      </c>
      <c r="H2514">
        <v>0</v>
      </c>
      <c r="I2514" t="s">
        <v>794</v>
      </c>
      <c r="J2514" t="s">
        <v>1184</v>
      </c>
      <c r="M2514" t="s">
        <v>6271</v>
      </c>
      <c r="N2514">
        <v>165236</v>
      </c>
      <c r="O2514" t="b">
        <v>0</v>
      </c>
      <c r="P2514">
        <v>24783</v>
      </c>
      <c r="Q2514" t="s">
        <v>6579</v>
      </c>
      <c r="R2514" t="s">
        <v>3739</v>
      </c>
      <c r="S2514" t="s">
        <v>3740</v>
      </c>
      <c r="T2514" t="s">
        <v>130</v>
      </c>
      <c r="U2514">
        <v>19250172</v>
      </c>
      <c r="V2514" t="s">
        <v>3744</v>
      </c>
      <c r="AB2514" t="s">
        <v>130</v>
      </c>
      <c r="AC2514" t="s">
        <v>125</v>
      </c>
      <c r="AD2514" t="s">
        <v>125</v>
      </c>
      <c r="AE2514" t="s">
        <v>125</v>
      </c>
      <c r="AF2514" t="s">
        <v>125</v>
      </c>
      <c r="AG2514" t="s">
        <v>130</v>
      </c>
    </row>
    <row r="2515" spans="1:33" x14ac:dyDescent="0.2">
      <c r="A2515">
        <v>196</v>
      </c>
      <c r="B2515">
        <v>19996</v>
      </c>
      <c r="C2515" t="s">
        <v>6457</v>
      </c>
      <c r="D2515" t="s">
        <v>4673</v>
      </c>
      <c r="E2515" t="s">
        <v>3665</v>
      </c>
      <c r="F2515" t="s">
        <v>3735</v>
      </c>
      <c r="G2515">
        <v>1</v>
      </c>
      <c r="H2515">
        <v>0</v>
      </c>
      <c r="I2515" t="s">
        <v>794</v>
      </c>
      <c r="J2515" t="s">
        <v>1184</v>
      </c>
      <c r="M2515" t="s">
        <v>6271</v>
      </c>
      <c r="N2515">
        <v>165251</v>
      </c>
      <c r="O2515" t="b">
        <v>0</v>
      </c>
      <c r="P2515">
        <v>24797</v>
      </c>
      <c r="Q2515" t="s">
        <v>6580</v>
      </c>
      <c r="R2515" t="s">
        <v>3739</v>
      </c>
      <c r="S2515" t="s">
        <v>3740</v>
      </c>
      <c r="T2515" t="s">
        <v>130</v>
      </c>
      <c r="U2515">
        <v>19252636</v>
      </c>
      <c r="V2515" t="s">
        <v>6581</v>
      </c>
      <c r="X2515">
        <v>0.5</v>
      </c>
      <c r="Z2515">
        <v>1.5</v>
      </c>
      <c r="AB2515" t="s">
        <v>130</v>
      </c>
      <c r="AC2515" t="s">
        <v>125</v>
      </c>
      <c r="AD2515" t="s">
        <v>125</v>
      </c>
      <c r="AE2515" t="s">
        <v>125</v>
      </c>
      <c r="AF2515" t="s">
        <v>125</v>
      </c>
      <c r="AG2515" t="s">
        <v>130</v>
      </c>
    </row>
    <row r="2516" spans="1:33" x14ac:dyDescent="0.2">
      <c r="A2516">
        <v>196</v>
      </c>
      <c r="B2516">
        <v>19996</v>
      </c>
      <c r="C2516" t="s">
        <v>6457</v>
      </c>
      <c r="D2516" t="s">
        <v>4673</v>
      </c>
      <c r="E2516" t="s">
        <v>3665</v>
      </c>
      <c r="F2516" t="s">
        <v>3735</v>
      </c>
      <c r="G2516">
        <v>1</v>
      </c>
      <c r="H2516">
        <v>0</v>
      </c>
      <c r="I2516" t="s">
        <v>794</v>
      </c>
      <c r="J2516" t="s">
        <v>1184</v>
      </c>
      <c r="M2516" t="s">
        <v>6271</v>
      </c>
      <c r="N2516">
        <v>165257</v>
      </c>
      <c r="O2516" t="b">
        <v>0</v>
      </c>
      <c r="P2516">
        <v>24802</v>
      </c>
      <c r="Q2516" t="s">
        <v>6582</v>
      </c>
      <c r="R2516" t="s">
        <v>3739</v>
      </c>
      <c r="S2516" t="s">
        <v>3740</v>
      </c>
      <c r="T2516" t="s">
        <v>130</v>
      </c>
      <c r="U2516">
        <v>19252930</v>
      </c>
      <c r="V2516" t="s">
        <v>3744</v>
      </c>
      <c r="AB2516" t="s">
        <v>130</v>
      </c>
      <c r="AC2516" t="s">
        <v>125</v>
      </c>
      <c r="AD2516" t="s">
        <v>125</v>
      </c>
      <c r="AE2516" t="s">
        <v>125</v>
      </c>
      <c r="AF2516" t="s">
        <v>125</v>
      </c>
      <c r="AG2516" t="s">
        <v>130</v>
      </c>
    </row>
    <row r="2517" spans="1:33" x14ac:dyDescent="0.2">
      <c r="A2517">
        <v>196</v>
      </c>
      <c r="B2517">
        <v>19996</v>
      </c>
      <c r="C2517" t="s">
        <v>6457</v>
      </c>
      <c r="D2517" t="s">
        <v>4673</v>
      </c>
      <c r="E2517" t="s">
        <v>3665</v>
      </c>
      <c r="F2517" t="s">
        <v>3735</v>
      </c>
      <c r="G2517">
        <v>1</v>
      </c>
      <c r="H2517">
        <v>0</v>
      </c>
      <c r="I2517" t="s">
        <v>794</v>
      </c>
      <c r="J2517" t="s">
        <v>1184</v>
      </c>
      <c r="M2517" t="s">
        <v>6271</v>
      </c>
      <c r="N2517">
        <v>165261</v>
      </c>
      <c r="O2517" t="b">
        <v>0</v>
      </c>
      <c r="P2517">
        <v>24806</v>
      </c>
      <c r="Q2517" t="s">
        <v>6583</v>
      </c>
      <c r="R2517" t="s">
        <v>3739</v>
      </c>
      <c r="S2517" t="s">
        <v>3740</v>
      </c>
      <c r="T2517" t="s">
        <v>130</v>
      </c>
      <c r="U2517">
        <v>19253122</v>
      </c>
      <c r="V2517" t="s">
        <v>3854</v>
      </c>
      <c r="AB2517" t="s">
        <v>130</v>
      </c>
      <c r="AC2517" t="s">
        <v>125</v>
      </c>
      <c r="AD2517" t="s">
        <v>125</v>
      </c>
      <c r="AE2517" t="s">
        <v>125</v>
      </c>
      <c r="AF2517" t="s">
        <v>125</v>
      </c>
      <c r="AG2517" t="s">
        <v>130</v>
      </c>
    </row>
    <row r="2518" spans="1:33" x14ac:dyDescent="0.2">
      <c r="A2518">
        <v>196</v>
      </c>
      <c r="B2518">
        <v>19996</v>
      </c>
      <c r="C2518" t="s">
        <v>6457</v>
      </c>
      <c r="D2518" t="s">
        <v>4673</v>
      </c>
      <c r="E2518" t="s">
        <v>3665</v>
      </c>
      <c r="F2518" t="s">
        <v>3735</v>
      </c>
      <c r="G2518">
        <v>1</v>
      </c>
      <c r="H2518">
        <v>0</v>
      </c>
      <c r="I2518" t="s">
        <v>794</v>
      </c>
      <c r="J2518" t="s">
        <v>1184</v>
      </c>
      <c r="M2518" t="s">
        <v>6271</v>
      </c>
      <c r="N2518">
        <v>165255</v>
      </c>
      <c r="O2518" t="b">
        <v>0</v>
      </c>
      <c r="P2518">
        <v>24800</v>
      </c>
      <c r="Q2518" t="s">
        <v>6584</v>
      </c>
      <c r="R2518" t="s">
        <v>3739</v>
      </c>
      <c r="S2518" t="s">
        <v>3740</v>
      </c>
      <c r="T2518" t="s">
        <v>130</v>
      </c>
      <c r="U2518">
        <v>19252897</v>
      </c>
      <c r="V2518" t="s">
        <v>5249</v>
      </c>
      <c r="X2518">
        <v>0</v>
      </c>
      <c r="Z2518">
        <v>350</v>
      </c>
      <c r="AB2518" t="s">
        <v>130</v>
      </c>
      <c r="AC2518" t="s">
        <v>125</v>
      </c>
      <c r="AD2518" t="s">
        <v>125</v>
      </c>
      <c r="AE2518" t="s">
        <v>125</v>
      </c>
      <c r="AF2518" t="s">
        <v>125</v>
      </c>
      <c r="AG2518" t="s">
        <v>130</v>
      </c>
    </row>
    <row r="2519" spans="1:33" x14ac:dyDescent="0.2">
      <c r="A2519">
        <v>196</v>
      </c>
      <c r="B2519">
        <v>19996</v>
      </c>
      <c r="C2519" t="s">
        <v>6457</v>
      </c>
      <c r="D2519" t="s">
        <v>4673</v>
      </c>
      <c r="E2519" t="s">
        <v>3665</v>
      </c>
      <c r="F2519" t="s">
        <v>3735</v>
      </c>
      <c r="G2519">
        <v>1</v>
      </c>
      <c r="H2519">
        <v>0</v>
      </c>
      <c r="I2519" t="s">
        <v>794</v>
      </c>
      <c r="J2519" t="s">
        <v>1184</v>
      </c>
      <c r="M2519" t="s">
        <v>6271</v>
      </c>
      <c r="N2519">
        <v>165260</v>
      </c>
      <c r="O2519" t="b">
        <v>0</v>
      </c>
      <c r="P2519">
        <v>24805</v>
      </c>
      <c r="Q2519" t="s">
        <v>6585</v>
      </c>
      <c r="R2519" t="s">
        <v>3739</v>
      </c>
      <c r="S2519" t="s">
        <v>3740</v>
      </c>
      <c r="T2519" t="s">
        <v>130</v>
      </c>
      <c r="U2519">
        <v>19253089</v>
      </c>
      <c r="V2519" t="s">
        <v>3744</v>
      </c>
      <c r="AB2519" t="s">
        <v>130</v>
      </c>
      <c r="AC2519" t="s">
        <v>125</v>
      </c>
      <c r="AD2519" t="s">
        <v>125</v>
      </c>
      <c r="AE2519" t="s">
        <v>125</v>
      </c>
      <c r="AF2519" t="s">
        <v>125</v>
      </c>
      <c r="AG2519" t="s">
        <v>130</v>
      </c>
    </row>
    <row r="2520" spans="1:33" x14ac:dyDescent="0.2">
      <c r="A2520">
        <v>196</v>
      </c>
      <c r="B2520">
        <v>19996</v>
      </c>
      <c r="C2520" t="s">
        <v>6457</v>
      </c>
      <c r="D2520" t="s">
        <v>4673</v>
      </c>
      <c r="E2520" t="s">
        <v>3665</v>
      </c>
      <c r="F2520" t="s">
        <v>3735</v>
      </c>
      <c r="G2520">
        <v>1</v>
      </c>
      <c r="H2520">
        <v>0</v>
      </c>
      <c r="I2520" t="s">
        <v>794</v>
      </c>
      <c r="J2520" t="s">
        <v>1184</v>
      </c>
      <c r="M2520" t="s">
        <v>6271</v>
      </c>
      <c r="N2520">
        <v>165262</v>
      </c>
      <c r="O2520" t="b">
        <v>0</v>
      </c>
      <c r="P2520">
        <v>24807</v>
      </c>
      <c r="Q2520" t="s">
        <v>6586</v>
      </c>
      <c r="R2520" t="s">
        <v>3739</v>
      </c>
      <c r="S2520" t="s">
        <v>3740</v>
      </c>
      <c r="T2520" t="s">
        <v>130</v>
      </c>
      <c r="U2520">
        <v>19253123</v>
      </c>
      <c r="V2520" t="s">
        <v>3744</v>
      </c>
      <c r="AB2520" t="s">
        <v>130</v>
      </c>
      <c r="AC2520" t="s">
        <v>125</v>
      </c>
      <c r="AD2520" t="s">
        <v>125</v>
      </c>
      <c r="AE2520" t="s">
        <v>125</v>
      </c>
      <c r="AF2520" t="s">
        <v>125</v>
      </c>
      <c r="AG2520" t="s">
        <v>130</v>
      </c>
    </row>
    <row r="2521" spans="1:33" x14ac:dyDescent="0.2">
      <c r="A2521">
        <v>196</v>
      </c>
      <c r="B2521">
        <v>19996</v>
      </c>
      <c r="C2521" t="s">
        <v>6457</v>
      </c>
      <c r="D2521" t="s">
        <v>4673</v>
      </c>
      <c r="E2521" t="s">
        <v>3665</v>
      </c>
      <c r="F2521" t="s">
        <v>3735</v>
      </c>
      <c r="G2521">
        <v>1</v>
      </c>
      <c r="H2521">
        <v>0</v>
      </c>
      <c r="I2521" t="s">
        <v>794</v>
      </c>
      <c r="J2521" t="s">
        <v>1184</v>
      </c>
      <c r="M2521" t="s">
        <v>6271</v>
      </c>
      <c r="N2521">
        <v>165256</v>
      </c>
      <c r="O2521" t="b">
        <v>0</v>
      </c>
      <c r="P2521">
        <v>24801</v>
      </c>
      <c r="Q2521" t="s">
        <v>6587</v>
      </c>
      <c r="R2521" t="s">
        <v>3739</v>
      </c>
      <c r="S2521" t="s">
        <v>3740</v>
      </c>
      <c r="T2521" t="s">
        <v>130</v>
      </c>
      <c r="U2521">
        <v>19252909</v>
      </c>
      <c r="V2521" t="s">
        <v>3744</v>
      </c>
      <c r="AB2521" t="s">
        <v>130</v>
      </c>
      <c r="AC2521" t="s">
        <v>125</v>
      </c>
      <c r="AD2521" t="s">
        <v>125</v>
      </c>
      <c r="AE2521" t="s">
        <v>125</v>
      </c>
      <c r="AF2521" t="s">
        <v>125</v>
      </c>
      <c r="AG2521" t="s">
        <v>130</v>
      </c>
    </row>
    <row r="2522" spans="1:33" x14ac:dyDescent="0.2">
      <c r="A2522">
        <v>196</v>
      </c>
      <c r="B2522">
        <v>19996</v>
      </c>
      <c r="C2522" t="s">
        <v>6457</v>
      </c>
      <c r="D2522" t="s">
        <v>4673</v>
      </c>
      <c r="E2522" t="s">
        <v>3665</v>
      </c>
      <c r="F2522" t="s">
        <v>3735</v>
      </c>
      <c r="G2522">
        <v>1</v>
      </c>
      <c r="H2522">
        <v>0</v>
      </c>
      <c r="I2522" t="s">
        <v>794</v>
      </c>
      <c r="J2522" t="s">
        <v>1184</v>
      </c>
      <c r="M2522" t="s">
        <v>6271</v>
      </c>
      <c r="N2522">
        <v>165253</v>
      </c>
      <c r="O2522" t="b">
        <v>0</v>
      </c>
      <c r="P2522">
        <v>24798</v>
      </c>
      <c r="Q2522" t="s">
        <v>6588</v>
      </c>
      <c r="R2522" t="s">
        <v>3739</v>
      </c>
      <c r="S2522" t="s">
        <v>3740</v>
      </c>
      <c r="T2522" t="s">
        <v>130</v>
      </c>
      <c r="U2522">
        <v>19252716</v>
      </c>
      <c r="V2522" t="s">
        <v>3744</v>
      </c>
      <c r="AB2522" t="s">
        <v>130</v>
      </c>
      <c r="AC2522" t="s">
        <v>125</v>
      </c>
      <c r="AD2522" t="s">
        <v>125</v>
      </c>
      <c r="AE2522" t="s">
        <v>125</v>
      </c>
      <c r="AF2522" t="s">
        <v>125</v>
      </c>
      <c r="AG2522" t="s">
        <v>130</v>
      </c>
    </row>
    <row r="2523" spans="1:33" x14ac:dyDescent="0.2">
      <c r="A2523">
        <v>196</v>
      </c>
      <c r="B2523">
        <v>19996</v>
      </c>
      <c r="C2523" t="s">
        <v>6457</v>
      </c>
      <c r="D2523" t="s">
        <v>4673</v>
      </c>
      <c r="E2523" t="s">
        <v>3665</v>
      </c>
      <c r="F2523" t="s">
        <v>3735</v>
      </c>
      <c r="G2523">
        <v>1</v>
      </c>
      <c r="H2523">
        <v>0</v>
      </c>
      <c r="I2523" t="s">
        <v>794</v>
      </c>
      <c r="J2523" t="s">
        <v>1184</v>
      </c>
      <c r="M2523" t="s">
        <v>6271</v>
      </c>
      <c r="N2523">
        <v>165259</v>
      </c>
      <c r="O2523" t="b">
        <v>0</v>
      </c>
      <c r="P2523">
        <v>24804</v>
      </c>
      <c r="Q2523" t="s">
        <v>6589</v>
      </c>
      <c r="R2523" t="s">
        <v>3739</v>
      </c>
      <c r="S2523" t="s">
        <v>3740</v>
      </c>
      <c r="T2523" t="s">
        <v>130</v>
      </c>
      <c r="U2523">
        <v>19253058</v>
      </c>
      <c r="V2523" t="s">
        <v>3744</v>
      </c>
      <c r="AB2523" t="s">
        <v>130</v>
      </c>
      <c r="AC2523" t="s">
        <v>125</v>
      </c>
      <c r="AD2523" t="s">
        <v>125</v>
      </c>
      <c r="AE2523" t="s">
        <v>125</v>
      </c>
      <c r="AF2523" t="s">
        <v>125</v>
      </c>
      <c r="AG2523" t="s">
        <v>130</v>
      </c>
    </row>
    <row r="2524" spans="1:33" x14ac:dyDescent="0.2">
      <c r="A2524">
        <v>196</v>
      </c>
      <c r="B2524">
        <v>19996</v>
      </c>
      <c r="C2524" t="s">
        <v>6457</v>
      </c>
      <c r="D2524" t="s">
        <v>4673</v>
      </c>
      <c r="E2524" t="s">
        <v>3665</v>
      </c>
      <c r="F2524" t="s">
        <v>3735</v>
      </c>
      <c r="G2524">
        <v>1</v>
      </c>
      <c r="H2524">
        <v>0</v>
      </c>
      <c r="I2524" t="s">
        <v>794</v>
      </c>
      <c r="J2524" t="s">
        <v>1184</v>
      </c>
      <c r="M2524" t="s">
        <v>6271</v>
      </c>
      <c r="N2524">
        <v>165258</v>
      </c>
      <c r="O2524" t="b">
        <v>0</v>
      </c>
      <c r="P2524">
        <v>24803</v>
      </c>
      <c r="Q2524" t="s">
        <v>6590</v>
      </c>
      <c r="R2524" t="s">
        <v>3739</v>
      </c>
      <c r="S2524" t="s">
        <v>3740</v>
      </c>
      <c r="T2524" t="s">
        <v>130</v>
      </c>
      <c r="U2524">
        <v>19253051</v>
      </c>
      <c r="V2524" t="s">
        <v>3744</v>
      </c>
      <c r="AB2524" t="s">
        <v>130</v>
      </c>
      <c r="AC2524" t="s">
        <v>125</v>
      </c>
      <c r="AD2524" t="s">
        <v>125</v>
      </c>
      <c r="AE2524" t="s">
        <v>125</v>
      </c>
      <c r="AF2524" t="s">
        <v>125</v>
      </c>
      <c r="AG2524" t="s">
        <v>130</v>
      </c>
    </row>
    <row r="2525" spans="1:33" x14ac:dyDescent="0.2">
      <c r="A2525">
        <v>196</v>
      </c>
      <c r="B2525">
        <v>19996</v>
      </c>
      <c r="C2525" t="s">
        <v>6457</v>
      </c>
      <c r="D2525" t="s">
        <v>4673</v>
      </c>
      <c r="E2525" t="s">
        <v>3665</v>
      </c>
      <c r="F2525" t="s">
        <v>3735</v>
      </c>
      <c r="G2525">
        <v>1</v>
      </c>
      <c r="H2525">
        <v>0</v>
      </c>
      <c r="I2525" t="s">
        <v>794</v>
      </c>
      <c r="J2525" t="s">
        <v>1184</v>
      </c>
      <c r="M2525" t="s">
        <v>6271</v>
      </c>
      <c r="N2525">
        <v>165249</v>
      </c>
      <c r="O2525" t="b">
        <v>0</v>
      </c>
      <c r="P2525">
        <v>24796</v>
      </c>
      <c r="Q2525" t="s">
        <v>6591</v>
      </c>
      <c r="R2525" t="s">
        <v>3739</v>
      </c>
      <c r="S2525" t="s">
        <v>3740</v>
      </c>
      <c r="T2525" t="s">
        <v>130</v>
      </c>
      <c r="U2525">
        <v>19252614</v>
      </c>
      <c r="V2525" t="s">
        <v>3744</v>
      </c>
      <c r="AB2525" t="s">
        <v>130</v>
      </c>
      <c r="AC2525" t="s">
        <v>125</v>
      </c>
      <c r="AD2525" t="s">
        <v>125</v>
      </c>
      <c r="AE2525" t="s">
        <v>125</v>
      </c>
      <c r="AF2525" t="s">
        <v>125</v>
      </c>
      <c r="AG2525" t="s">
        <v>130</v>
      </c>
    </row>
    <row r="2526" spans="1:33" x14ac:dyDescent="0.2">
      <c r="A2526">
        <v>196</v>
      </c>
      <c r="B2526">
        <v>19996</v>
      </c>
      <c r="C2526" t="s">
        <v>6457</v>
      </c>
      <c r="D2526" t="s">
        <v>4673</v>
      </c>
      <c r="E2526" t="s">
        <v>3665</v>
      </c>
      <c r="F2526" t="s">
        <v>3735</v>
      </c>
      <c r="G2526">
        <v>1</v>
      </c>
      <c r="H2526">
        <v>0</v>
      </c>
      <c r="I2526" t="s">
        <v>794</v>
      </c>
      <c r="J2526" t="s">
        <v>1184</v>
      </c>
      <c r="M2526" t="s">
        <v>6271</v>
      </c>
      <c r="N2526">
        <v>165254</v>
      </c>
      <c r="O2526" t="b">
        <v>0</v>
      </c>
      <c r="P2526">
        <v>24799</v>
      </c>
      <c r="Q2526" t="s">
        <v>6592</v>
      </c>
      <c r="R2526" t="s">
        <v>3739</v>
      </c>
      <c r="S2526" t="s">
        <v>3740</v>
      </c>
      <c r="T2526" t="s">
        <v>130</v>
      </c>
      <c r="U2526">
        <v>19252736</v>
      </c>
      <c r="V2526" t="s">
        <v>3744</v>
      </c>
      <c r="AB2526" t="s">
        <v>130</v>
      </c>
      <c r="AC2526" t="s">
        <v>125</v>
      </c>
      <c r="AD2526" t="s">
        <v>125</v>
      </c>
      <c r="AE2526" t="s">
        <v>125</v>
      </c>
      <c r="AF2526" t="s">
        <v>125</v>
      </c>
      <c r="AG2526" t="s">
        <v>130</v>
      </c>
    </row>
    <row r="2527" spans="1:33" x14ac:dyDescent="0.2">
      <c r="A2527">
        <v>196</v>
      </c>
      <c r="B2527">
        <v>19996</v>
      </c>
      <c r="C2527" t="s">
        <v>6457</v>
      </c>
      <c r="D2527" t="s">
        <v>4673</v>
      </c>
      <c r="E2527" t="s">
        <v>3665</v>
      </c>
      <c r="F2527" t="s">
        <v>3735</v>
      </c>
      <c r="G2527">
        <v>1</v>
      </c>
      <c r="H2527">
        <v>0</v>
      </c>
      <c r="I2527" t="s">
        <v>794</v>
      </c>
      <c r="J2527" t="s">
        <v>1184</v>
      </c>
      <c r="M2527" t="s">
        <v>6271</v>
      </c>
      <c r="N2527">
        <v>165264</v>
      </c>
      <c r="O2527" t="b">
        <v>0</v>
      </c>
      <c r="P2527">
        <v>24809</v>
      </c>
      <c r="Q2527" t="s">
        <v>6593</v>
      </c>
      <c r="R2527" t="s">
        <v>3739</v>
      </c>
      <c r="S2527" t="s">
        <v>3740</v>
      </c>
      <c r="T2527" t="s">
        <v>130</v>
      </c>
      <c r="U2527">
        <v>19253650</v>
      </c>
      <c r="V2527" t="s">
        <v>6581</v>
      </c>
      <c r="X2527">
        <v>0.5</v>
      </c>
      <c r="Z2527">
        <v>1.5</v>
      </c>
      <c r="AB2527" t="s">
        <v>130</v>
      </c>
      <c r="AC2527" t="s">
        <v>125</v>
      </c>
      <c r="AD2527" t="s">
        <v>125</v>
      </c>
      <c r="AE2527" t="s">
        <v>125</v>
      </c>
      <c r="AF2527" t="s">
        <v>125</v>
      </c>
      <c r="AG2527" t="s">
        <v>130</v>
      </c>
    </row>
    <row r="2528" spans="1:33" x14ac:dyDescent="0.2">
      <c r="A2528">
        <v>196</v>
      </c>
      <c r="B2528">
        <v>19996</v>
      </c>
      <c r="C2528" t="s">
        <v>6457</v>
      </c>
      <c r="D2528" t="s">
        <v>4673</v>
      </c>
      <c r="E2528" t="s">
        <v>3665</v>
      </c>
      <c r="F2528" t="s">
        <v>3735</v>
      </c>
      <c r="G2528">
        <v>1</v>
      </c>
      <c r="H2528">
        <v>0</v>
      </c>
      <c r="I2528" t="s">
        <v>794</v>
      </c>
      <c r="J2528" t="s">
        <v>1184</v>
      </c>
      <c r="M2528" t="s">
        <v>6271</v>
      </c>
      <c r="N2528">
        <v>165270</v>
      </c>
      <c r="O2528" t="b">
        <v>0</v>
      </c>
      <c r="P2528">
        <v>24815</v>
      </c>
      <c r="Q2528" t="s">
        <v>6594</v>
      </c>
      <c r="R2528" t="s">
        <v>3739</v>
      </c>
      <c r="S2528" t="s">
        <v>3740</v>
      </c>
      <c r="T2528" t="s">
        <v>130</v>
      </c>
      <c r="U2528">
        <v>19253957</v>
      </c>
      <c r="V2528" t="s">
        <v>3744</v>
      </c>
      <c r="AB2528" t="s">
        <v>130</v>
      </c>
      <c r="AC2528" t="s">
        <v>125</v>
      </c>
      <c r="AD2528" t="s">
        <v>125</v>
      </c>
      <c r="AE2528" t="s">
        <v>125</v>
      </c>
      <c r="AF2528" t="s">
        <v>125</v>
      </c>
      <c r="AG2528" t="s">
        <v>130</v>
      </c>
    </row>
    <row r="2529" spans="1:33" x14ac:dyDescent="0.2">
      <c r="A2529">
        <v>196</v>
      </c>
      <c r="B2529">
        <v>19996</v>
      </c>
      <c r="C2529" t="s">
        <v>6457</v>
      </c>
      <c r="D2529" t="s">
        <v>4673</v>
      </c>
      <c r="E2529" t="s">
        <v>3665</v>
      </c>
      <c r="F2529" t="s">
        <v>3735</v>
      </c>
      <c r="G2529">
        <v>1</v>
      </c>
      <c r="H2529">
        <v>0</v>
      </c>
      <c r="I2529" t="s">
        <v>794</v>
      </c>
      <c r="J2529" t="s">
        <v>1184</v>
      </c>
      <c r="M2529" t="s">
        <v>6271</v>
      </c>
      <c r="N2529">
        <v>165280</v>
      </c>
      <c r="O2529" t="b">
        <v>0</v>
      </c>
      <c r="P2529">
        <v>24825</v>
      </c>
      <c r="Q2529" t="s">
        <v>6595</v>
      </c>
      <c r="R2529" t="s">
        <v>3739</v>
      </c>
      <c r="S2529" t="s">
        <v>3740</v>
      </c>
      <c r="T2529" t="s">
        <v>130</v>
      </c>
      <c r="U2529">
        <v>19254777</v>
      </c>
      <c r="V2529" t="s">
        <v>3854</v>
      </c>
      <c r="AB2529" t="s">
        <v>130</v>
      </c>
      <c r="AC2529" t="s">
        <v>125</v>
      </c>
      <c r="AD2529" t="s">
        <v>125</v>
      </c>
      <c r="AE2529" t="s">
        <v>125</v>
      </c>
      <c r="AF2529" t="s">
        <v>125</v>
      </c>
      <c r="AG2529" t="s">
        <v>130</v>
      </c>
    </row>
    <row r="2530" spans="1:33" x14ac:dyDescent="0.2">
      <c r="A2530">
        <v>196</v>
      </c>
      <c r="B2530">
        <v>19996</v>
      </c>
      <c r="C2530" t="s">
        <v>6457</v>
      </c>
      <c r="D2530" t="s">
        <v>4673</v>
      </c>
      <c r="E2530" t="s">
        <v>3665</v>
      </c>
      <c r="F2530" t="s">
        <v>3735</v>
      </c>
      <c r="G2530">
        <v>1</v>
      </c>
      <c r="H2530">
        <v>0</v>
      </c>
      <c r="I2530" t="s">
        <v>794</v>
      </c>
      <c r="J2530" t="s">
        <v>1184</v>
      </c>
      <c r="M2530" t="s">
        <v>6271</v>
      </c>
      <c r="N2530">
        <v>165276</v>
      </c>
      <c r="O2530" t="b">
        <v>0</v>
      </c>
      <c r="P2530">
        <v>24821</v>
      </c>
      <c r="Q2530" t="s">
        <v>6596</v>
      </c>
      <c r="R2530" t="s">
        <v>3739</v>
      </c>
      <c r="S2530" t="s">
        <v>3740</v>
      </c>
      <c r="T2530" t="s">
        <v>130</v>
      </c>
      <c r="U2530">
        <v>19254571</v>
      </c>
      <c r="V2530" t="s">
        <v>6597</v>
      </c>
      <c r="X2530">
        <v>80</v>
      </c>
      <c r="Z2530">
        <v>100</v>
      </c>
      <c r="AB2530" t="s">
        <v>130</v>
      </c>
      <c r="AC2530" t="s">
        <v>125</v>
      </c>
      <c r="AD2530" t="s">
        <v>125</v>
      </c>
      <c r="AE2530" t="s">
        <v>125</v>
      </c>
      <c r="AF2530" t="s">
        <v>125</v>
      </c>
      <c r="AG2530" t="s">
        <v>130</v>
      </c>
    </row>
    <row r="2531" spans="1:33" x14ac:dyDescent="0.2">
      <c r="A2531">
        <v>196</v>
      </c>
      <c r="B2531">
        <v>19996</v>
      </c>
      <c r="C2531" t="s">
        <v>6457</v>
      </c>
      <c r="D2531" t="s">
        <v>4673</v>
      </c>
      <c r="E2531" t="s">
        <v>3665</v>
      </c>
      <c r="F2531" t="s">
        <v>3735</v>
      </c>
      <c r="G2531">
        <v>1</v>
      </c>
      <c r="H2531">
        <v>0</v>
      </c>
      <c r="I2531" t="s">
        <v>794</v>
      </c>
      <c r="J2531" t="s">
        <v>1184</v>
      </c>
      <c r="M2531" t="s">
        <v>6271</v>
      </c>
      <c r="N2531">
        <v>165282</v>
      </c>
      <c r="O2531" t="b">
        <v>0</v>
      </c>
      <c r="P2531">
        <v>24827</v>
      </c>
      <c r="Q2531" t="s">
        <v>6598</v>
      </c>
      <c r="R2531" t="s">
        <v>3739</v>
      </c>
      <c r="S2531" t="s">
        <v>3740</v>
      </c>
      <c r="T2531" t="s">
        <v>130</v>
      </c>
      <c r="U2531">
        <v>19254830</v>
      </c>
      <c r="V2531" t="s">
        <v>6599</v>
      </c>
      <c r="X2531">
        <v>20</v>
      </c>
      <c r="Z2531">
        <v>32</v>
      </c>
      <c r="AB2531" t="s">
        <v>130</v>
      </c>
      <c r="AC2531" t="s">
        <v>125</v>
      </c>
      <c r="AD2531" t="s">
        <v>125</v>
      </c>
      <c r="AE2531" t="s">
        <v>125</v>
      </c>
      <c r="AF2531" t="s">
        <v>125</v>
      </c>
      <c r="AG2531" t="s">
        <v>130</v>
      </c>
    </row>
    <row r="2532" spans="1:33" x14ac:dyDescent="0.2">
      <c r="A2532">
        <v>196</v>
      </c>
      <c r="B2532">
        <v>19996</v>
      </c>
      <c r="C2532" t="s">
        <v>6457</v>
      </c>
      <c r="D2532" t="s">
        <v>4673</v>
      </c>
      <c r="E2532" t="s">
        <v>3665</v>
      </c>
      <c r="F2532" t="s">
        <v>3735</v>
      </c>
      <c r="G2532">
        <v>1</v>
      </c>
      <c r="H2532">
        <v>0</v>
      </c>
      <c r="I2532" t="s">
        <v>794</v>
      </c>
      <c r="J2532" t="s">
        <v>1184</v>
      </c>
      <c r="M2532" t="s">
        <v>6271</v>
      </c>
      <c r="N2532">
        <v>165268</v>
      </c>
      <c r="O2532" t="b">
        <v>0</v>
      </c>
      <c r="P2532">
        <v>24813</v>
      </c>
      <c r="Q2532" t="s">
        <v>6600</v>
      </c>
      <c r="R2532" t="s">
        <v>3739</v>
      </c>
      <c r="S2532" t="s">
        <v>3740</v>
      </c>
      <c r="T2532" t="s">
        <v>130</v>
      </c>
      <c r="U2532">
        <v>19253940</v>
      </c>
      <c r="V2532" t="s">
        <v>5249</v>
      </c>
      <c r="X2532">
        <v>0</v>
      </c>
      <c r="Z2532">
        <v>350</v>
      </c>
      <c r="AB2532" t="s">
        <v>130</v>
      </c>
      <c r="AC2532" t="s">
        <v>125</v>
      </c>
      <c r="AD2532" t="s">
        <v>125</v>
      </c>
      <c r="AE2532" t="s">
        <v>125</v>
      </c>
      <c r="AF2532" t="s">
        <v>125</v>
      </c>
      <c r="AG2532" t="s">
        <v>130</v>
      </c>
    </row>
    <row r="2533" spans="1:33" x14ac:dyDescent="0.2">
      <c r="A2533">
        <v>196</v>
      </c>
      <c r="B2533">
        <v>19996</v>
      </c>
      <c r="C2533" t="s">
        <v>6457</v>
      </c>
      <c r="D2533" t="s">
        <v>4673</v>
      </c>
      <c r="E2533" t="s">
        <v>3665</v>
      </c>
      <c r="F2533" t="s">
        <v>3735</v>
      </c>
      <c r="G2533">
        <v>1</v>
      </c>
      <c r="H2533">
        <v>0</v>
      </c>
      <c r="I2533" t="s">
        <v>794</v>
      </c>
      <c r="J2533" t="s">
        <v>1184</v>
      </c>
      <c r="M2533" t="s">
        <v>6271</v>
      </c>
      <c r="N2533">
        <v>165278</v>
      </c>
      <c r="O2533" t="b">
        <v>0</v>
      </c>
      <c r="P2533">
        <v>24823</v>
      </c>
      <c r="Q2533" t="s">
        <v>6601</v>
      </c>
      <c r="R2533" t="s">
        <v>3739</v>
      </c>
      <c r="S2533" t="s">
        <v>3740</v>
      </c>
      <c r="T2533" t="s">
        <v>130</v>
      </c>
      <c r="U2533">
        <v>19254774</v>
      </c>
      <c r="V2533" t="s">
        <v>3744</v>
      </c>
      <c r="AB2533" t="s">
        <v>130</v>
      </c>
      <c r="AC2533" t="s">
        <v>125</v>
      </c>
      <c r="AD2533" t="s">
        <v>125</v>
      </c>
      <c r="AE2533" t="s">
        <v>125</v>
      </c>
      <c r="AF2533" t="s">
        <v>125</v>
      </c>
      <c r="AG2533" t="s">
        <v>130</v>
      </c>
    </row>
    <row r="2534" spans="1:33" x14ac:dyDescent="0.2">
      <c r="A2534">
        <v>196</v>
      </c>
      <c r="B2534">
        <v>19996</v>
      </c>
      <c r="C2534" t="s">
        <v>6457</v>
      </c>
      <c r="D2534" t="s">
        <v>4673</v>
      </c>
      <c r="E2534" t="s">
        <v>3665</v>
      </c>
      <c r="F2534" t="s">
        <v>3735</v>
      </c>
      <c r="G2534">
        <v>1</v>
      </c>
      <c r="H2534">
        <v>0</v>
      </c>
      <c r="I2534" t="s">
        <v>794</v>
      </c>
      <c r="J2534" t="s">
        <v>1184</v>
      </c>
      <c r="M2534" t="s">
        <v>6271</v>
      </c>
      <c r="N2534">
        <v>165275</v>
      </c>
      <c r="O2534" t="b">
        <v>0</v>
      </c>
      <c r="P2534">
        <v>24820</v>
      </c>
      <c r="Q2534" t="s">
        <v>6602</v>
      </c>
      <c r="R2534" t="s">
        <v>3739</v>
      </c>
      <c r="S2534" t="s">
        <v>3740</v>
      </c>
      <c r="T2534" t="s">
        <v>130</v>
      </c>
      <c r="U2534">
        <v>19254553</v>
      </c>
      <c r="V2534" t="s">
        <v>3744</v>
      </c>
      <c r="AB2534" t="s">
        <v>130</v>
      </c>
      <c r="AC2534" t="s">
        <v>125</v>
      </c>
      <c r="AD2534" t="s">
        <v>125</v>
      </c>
      <c r="AE2534" t="s">
        <v>125</v>
      </c>
      <c r="AF2534" t="s">
        <v>125</v>
      </c>
      <c r="AG2534" t="s">
        <v>130</v>
      </c>
    </row>
    <row r="2535" spans="1:33" x14ac:dyDescent="0.2">
      <c r="A2535">
        <v>196</v>
      </c>
      <c r="B2535">
        <v>19996</v>
      </c>
      <c r="C2535" t="s">
        <v>6457</v>
      </c>
      <c r="D2535" t="s">
        <v>4673</v>
      </c>
      <c r="E2535" t="s">
        <v>3665</v>
      </c>
      <c r="F2535" t="s">
        <v>3735</v>
      </c>
      <c r="G2535">
        <v>1</v>
      </c>
      <c r="H2535">
        <v>0</v>
      </c>
      <c r="I2535" t="s">
        <v>794</v>
      </c>
      <c r="J2535" t="s">
        <v>1184</v>
      </c>
      <c r="M2535" t="s">
        <v>6271</v>
      </c>
      <c r="N2535">
        <v>165281</v>
      </c>
      <c r="O2535" t="b">
        <v>0</v>
      </c>
      <c r="P2535">
        <v>24826</v>
      </c>
      <c r="Q2535" t="s">
        <v>6603</v>
      </c>
      <c r="R2535" t="s">
        <v>3739</v>
      </c>
      <c r="S2535" t="s">
        <v>3740</v>
      </c>
      <c r="T2535" t="s">
        <v>130</v>
      </c>
      <c r="U2535">
        <v>19254782</v>
      </c>
      <c r="V2535" t="s">
        <v>3744</v>
      </c>
      <c r="AB2535" t="s">
        <v>130</v>
      </c>
      <c r="AC2535" t="s">
        <v>125</v>
      </c>
      <c r="AD2535" t="s">
        <v>125</v>
      </c>
      <c r="AE2535" t="s">
        <v>125</v>
      </c>
      <c r="AF2535" t="s">
        <v>125</v>
      </c>
      <c r="AG2535" t="s">
        <v>130</v>
      </c>
    </row>
    <row r="2536" spans="1:33" x14ac:dyDescent="0.2">
      <c r="A2536">
        <v>196</v>
      </c>
      <c r="B2536">
        <v>19996</v>
      </c>
      <c r="C2536" t="s">
        <v>6457</v>
      </c>
      <c r="D2536" t="s">
        <v>4673</v>
      </c>
      <c r="E2536" t="s">
        <v>3665</v>
      </c>
      <c r="F2536" t="s">
        <v>3735</v>
      </c>
      <c r="G2536">
        <v>1</v>
      </c>
      <c r="H2536">
        <v>0</v>
      </c>
      <c r="I2536" t="s">
        <v>794</v>
      </c>
      <c r="J2536" t="s">
        <v>1184</v>
      </c>
      <c r="M2536" t="s">
        <v>6271</v>
      </c>
      <c r="N2536">
        <v>165269</v>
      </c>
      <c r="O2536" t="b">
        <v>0</v>
      </c>
      <c r="P2536">
        <v>24814</v>
      </c>
      <c r="Q2536" t="s">
        <v>6604</v>
      </c>
      <c r="R2536" t="s">
        <v>3739</v>
      </c>
      <c r="S2536" t="s">
        <v>3740</v>
      </c>
      <c r="T2536" t="s">
        <v>130</v>
      </c>
      <c r="U2536">
        <v>19253941</v>
      </c>
      <c r="V2536" t="s">
        <v>3744</v>
      </c>
      <c r="AB2536" t="s">
        <v>130</v>
      </c>
      <c r="AC2536" t="s">
        <v>125</v>
      </c>
      <c r="AD2536" t="s">
        <v>125</v>
      </c>
      <c r="AE2536" t="s">
        <v>125</v>
      </c>
      <c r="AF2536" t="s">
        <v>125</v>
      </c>
      <c r="AG2536" t="s">
        <v>130</v>
      </c>
    </row>
    <row r="2537" spans="1:33" x14ac:dyDescent="0.2">
      <c r="A2537">
        <v>196</v>
      </c>
      <c r="B2537">
        <v>19996</v>
      </c>
      <c r="C2537" t="s">
        <v>6457</v>
      </c>
      <c r="D2537" t="s">
        <v>4673</v>
      </c>
      <c r="E2537" t="s">
        <v>3665</v>
      </c>
      <c r="F2537" t="s">
        <v>3735</v>
      </c>
      <c r="G2537">
        <v>1</v>
      </c>
      <c r="H2537">
        <v>0</v>
      </c>
      <c r="I2537" t="s">
        <v>794</v>
      </c>
      <c r="J2537" t="s">
        <v>1184</v>
      </c>
      <c r="M2537" t="s">
        <v>6271</v>
      </c>
      <c r="N2537">
        <v>165265</v>
      </c>
      <c r="O2537" t="b">
        <v>0</v>
      </c>
      <c r="P2537">
        <v>24810</v>
      </c>
      <c r="Q2537" t="s">
        <v>6605</v>
      </c>
      <c r="R2537" t="s">
        <v>3739</v>
      </c>
      <c r="S2537" t="s">
        <v>3740</v>
      </c>
      <c r="T2537" t="s">
        <v>130</v>
      </c>
      <c r="U2537">
        <v>19253703</v>
      </c>
      <c r="V2537" t="s">
        <v>3744</v>
      </c>
      <c r="AB2537" t="s">
        <v>130</v>
      </c>
      <c r="AC2537" t="s">
        <v>125</v>
      </c>
      <c r="AD2537" t="s">
        <v>125</v>
      </c>
      <c r="AE2537" t="s">
        <v>125</v>
      </c>
      <c r="AF2537" t="s">
        <v>125</v>
      </c>
      <c r="AG2537" t="s">
        <v>130</v>
      </c>
    </row>
    <row r="2538" spans="1:33" x14ac:dyDescent="0.2">
      <c r="A2538">
        <v>196</v>
      </c>
      <c r="B2538">
        <v>19996</v>
      </c>
      <c r="C2538" t="s">
        <v>6457</v>
      </c>
      <c r="D2538" t="s">
        <v>4673</v>
      </c>
      <c r="E2538" t="s">
        <v>3665</v>
      </c>
      <c r="F2538" t="s">
        <v>3735</v>
      </c>
      <c r="G2538">
        <v>1</v>
      </c>
      <c r="H2538">
        <v>0</v>
      </c>
      <c r="I2538" t="s">
        <v>794</v>
      </c>
      <c r="J2538" t="s">
        <v>1184</v>
      </c>
      <c r="M2538" t="s">
        <v>6271</v>
      </c>
      <c r="N2538">
        <v>165273</v>
      </c>
      <c r="O2538" t="b">
        <v>0</v>
      </c>
      <c r="P2538">
        <v>24818</v>
      </c>
      <c r="Q2538" t="s">
        <v>6606</v>
      </c>
      <c r="R2538" t="s">
        <v>3739</v>
      </c>
      <c r="S2538" t="s">
        <v>3740</v>
      </c>
      <c r="T2538" t="s">
        <v>130</v>
      </c>
      <c r="U2538">
        <v>19254288</v>
      </c>
      <c r="V2538" t="s">
        <v>3744</v>
      </c>
      <c r="AB2538" t="s">
        <v>130</v>
      </c>
      <c r="AC2538" t="s">
        <v>125</v>
      </c>
      <c r="AD2538" t="s">
        <v>125</v>
      </c>
      <c r="AE2538" t="s">
        <v>125</v>
      </c>
      <c r="AF2538" t="s">
        <v>125</v>
      </c>
      <c r="AG2538" t="s">
        <v>130</v>
      </c>
    </row>
    <row r="2539" spans="1:33" x14ac:dyDescent="0.2">
      <c r="A2539">
        <v>196</v>
      </c>
      <c r="B2539">
        <v>19996</v>
      </c>
      <c r="C2539" t="s">
        <v>6457</v>
      </c>
      <c r="D2539" t="s">
        <v>4673</v>
      </c>
      <c r="E2539" t="s">
        <v>3665</v>
      </c>
      <c r="F2539" t="s">
        <v>3735</v>
      </c>
      <c r="G2539">
        <v>1</v>
      </c>
      <c r="H2539">
        <v>0</v>
      </c>
      <c r="I2539" t="s">
        <v>794</v>
      </c>
      <c r="J2539" t="s">
        <v>1184</v>
      </c>
      <c r="M2539" t="s">
        <v>6271</v>
      </c>
      <c r="N2539">
        <v>165271</v>
      </c>
      <c r="O2539" t="b">
        <v>0</v>
      </c>
      <c r="P2539">
        <v>24816</v>
      </c>
      <c r="Q2539" t="s">
        <v>6607</v>
      </c>
      <c r="R2539" t="s">
        <v>3739</v>
      </c>
      <c r="S2539" t="s">
        <v>3740</v>
      </c>
      <c r="T2539" t="s">
        <v>130</v>
      </c>
      <c r="U2539">
        <v>19254157</v>
      </c>
      <c r="V2539" t="s">
        <v>3744</v>
      </c>
      <c r="AB2539" t="s">
        <v>130</v>
      </c>
      <c r="AC2539" t="s">
        <v>125</v>
      </c>
      <c r="AD2539" t="s">
        <v>125</v>
      </c>
      <c r="AE2539" t="s">
        <v>125</v>
      </c>
      <c r="AF2539" t="s">
        <v>125</v>
      </c>
      <c r="AG2539" t="s">
        <v>130</v>
      </c>
    </row>
    <row r="2540" spans="1:33" x14ac:dyDescent="0.2">
      <c r="A2540">
        <v>196</v>
      </c>
      <c r="B2540">
        <v>19996</v>
      </c>
      <c r="C2540" t="s">
        <v>6457</v>
      </c>
      <c r="D2540" t="s">
        <v>4673</v>
      </c>
      <c r="E2540" t="s">
        <v>3665</v>
      </c>
      <c r="F2540" t="s">
        <v>3735</v>
      </c>
      <c r="G2540">
        <v>1</v>
      </c>
      <c r="H2540">
        <v>0</v>
      </c>
      <c r="I2540" t="s">
        <v>794</v>
      </c>
      <c r="J2540" t="s">
        <v>1184</v>
      </c>
      <c r="M2540" t="s">
        <v>6271</v>
      </c>
      <c r="N2540">
        <v>165263</v>
      </c>
      <c r="O2540" t="b">
        <v>0</v>
      </c>
      <c r="P2540">
        <v>24808</v>
      </c>
      <c r="Q2540" t="s">
        <v>6608</v>
      </c>
      <c r="R2540" t="s">
        <v>3739</v>
      </c>
      <c r="S2540" t="s">
        <v>3740</v>
      </c>
      <c r="T2540" t="s">
        <v>130</v>
      </c>
      <c r="U2540">
        <v>19253251</v>
      </c>
      <c r="V2540" t="s">
        <v>3744</v>
      </c>
      <c r="AB2540" t="s">
        <v>130</v>
      </c>
      <c r="AC2540" t="s">
        <v>125</v>
      </c>
      <c r="AD2540" t="s">
        <v>125</v>
      </c>
      <c r="AE2540" t="s">
        <v>125</v>
      </c>
      <c r="AF2540" t="s">
        <v>125</v>
      </c>
      <c r="AG2540" t="s">
        <v>130</v>
      </c>
    </row>
    <row r="2541" spans="1:33" x14ac:dyDescent="0.2">
      <c r="A2541">
        <v>196</v>
      </c>
      <c r="B2541">
        <v>19996</v>
      </c>
      <c r="C2541" t="s">
        <v>6457</v>
      </c>
      <c r="D2541" t="s">
        <v>4673</v>
      </c>
      <c r="E2541" t="s">
        <v>3665</v>
      </c>
      <c r="F2541" t="s">
        <v>3735</v>
      </c>
      <c r="G2541">
        <v>1</v>
      </c>
      <c r="H2541">
        <v>0</v>
      </c>
      <c r="I2541" t="s">
        <v>794</v>
      </c>
      <c r="J2541" t="s">
        <v>1184</v>
      </c>
      <c r="M2541" t="s">
        <v>6271</v>
      </c>
      <c r="N2541">
        <v>165274</v>
      </c>
      <c r="O2541" t="b">
        <v>0</v>
      </c>
      <c r="P2541">
        <v>24819</v>
      </c>
      <c r="Q2541" t="s">
        <v>6609</v>
      </c>
      <c r="R2541" t="s">
        <v>3739</v>
      </c>
      <c r="S2541" t="s">
        <v>3740</v>
      </c>
      <c r="T2541" t="s">
        <v>130</v>
      </c>
      <c r="U2541">
        <v>19254516</v>
      </c>
      <c r="V2541" t="s">
        <v>4857</v>
      </c>
      <c r="X2541">
        <v>0</v>
      </c>
      <c r="Z2541">
        <v>50</v>
      </c>
      <c r="AB2541" t="s">
        <v>130</v>
      </c>
      <c r="AC2541" t="s">
        <v>125</v>
      </c>
      <c r="AD2541" t="s">
        <v>125</v>
      </c>
      <c r="AE2541" t="s">
        <v>125</v>
      </c>
      <c r="AF2541" t="s">
        <v>125</v>
      </c>
      <c r="AG2541" t="s">
        <v>130</v>
      </c>
    </row>
    <row r="2542" spans="1:33" x14ac:dyDescent="0.2">
      <c r="A2542">
        <v>196</v>
      </c>
      <c r="B2542">
        <v>19996</v>
      </c>
      <c r="C2542" t="s">
        <v>6457</v>
      </c>
      <c r="D2542" t="s">
        <v>4673</v>
      </c>
      <c r="E2542" t="s">
        <v>3665</v>
      </c>
      <c r="F2542" t="s">
        <v>3735</v>
      </c>
      <c r="G2542">
        <v>1</v>
      </c>
      <c r="H2542">
        <v>0</v>
      </c>
      <c r="I2542" t="s">
        <v>794</v>
      </c>
      <c r="J2542" t="s">
        <v>1184</v>
      </c>
      <c r="M2542" t="s">
        <v>6271</v>
      </c>
      <c r="N2542">
        <v>165272</v>
      </c>
      <c r="O2542" t="b">
        <v>0</v>
      </c>
      <c r="P2542">
        <v>24817</v>
      </c>
      <c r="Q2542" t="s">
        <v>6610</v>
      </c>
      <c r="R2542" t="s">
        <v>3739</v>
      </c>
      <c r="S2542" t="s">
        <v>3740</v>
      </c>
      <c r="T2542" t="s">
        <v>130</v>
      </c>
      <c r="U2542">
        <v>19254224</v>
      </c>
      <c r="V2542" t="s">
        <v>5477</v>
      </c>
      <c r="X2542">
        <v>0</v>
      </c>
      <c r="Z2542">
        <v>10</v>
      </c>
      <c r="AB2542" t="s">
        <v>130</v>
      </c>
      <c r="AC2542" t="s">
        <v>125</v>
      </c>
      <c r="AD2542" t="s">
        <v>125</v>
      </c>
      <c r="AE2542" t="s">
        <v>125</v>
      </c>
      <c r="AF2542" t="s">
        <v>125</v>
      </c>
      <c r="AG2542" t="s">
        <v>130</v>
      </c>
    </row>
    <row r="2543" spans="1:33" x14ac:dyDescent="0.2">
      <c r="A2543">
        <v>196</v>
      </c>
      <c r="B2543">
        <v>19996</v>
      </c>
      <c r="C2543" t="s">
        <v>6457</v>
      </c>
      <c r="D2543" t="s">
        <v>4673</v>
      </c>
      <c r="E2543" t="s">
        <v>3665</v>
      </c>
      <c r="F2543" t="s">
        <v>3735</v>
      </c>
      <c r="G2543">
        <v>1</v>
      </c>
      <c r="H2543">
        <v>0</v>
      </c>
      <c r="I2543" t="s">
        <v>794</v>
      </c>
      <c r="J2543" t="s">
        <v>1184</v>
      </c>
      <c r="M2543" t="s">
        <v>6271</v>
      </c>
      <c r="N2543">
        <v>165266</v>
      </c>
      <c r="O2543" t="b">
        <v>0</v>
      </c>
      <c r="P2543">
        <v>24811</v>
      </c>
      <c r="Q2543" t="s">
        <v>6611</v>
      </c>
      <c r="R2543" t="s">
        <v>3739</v>
      </c>
      <c r="S2543" t="s">
        <v>3740</v>
      </c>
      <c r="T2543" t="s">
        <v>130</v>
      </c>
      <c r="U2543">
        <v>19253769</v>
      </c>
      <c r="V2543" t="s">
        <v>6576</v>
      </c>
      <c r="X2543">
        <v>25</v>
      </c>
      <c r="Z2543">
        <v>45</v>
      </c>
      <c r="AB2543" t="s">
        <v>130</v>
      </c>
      <c r="AC2543" t="s">
        <v>125</v>
      </c>
      <c r="AD2543" t="s">
        <v>125</v>
      </c>
      <c r="AE2543" t="s">
        <v>125</v>
      </c>
      <c r="AF2543" t="s">
        <v>125</v>
      </c>
      <c r="AG2543" t="s">
        <v>130</v>
      </c>
    </row>
    <row r="2544" spans="1:33" x14ac:dyDescent="0.2">
      <c r="A2544">
        <v>196</v>
      </c>
      <c r="B2544">
        <v>19996</v>
      </c>
      <c r="C2544" t="s">
        <v>6457</v>
      </c>
      <c r="D2544" t="s">
        <v>4673</v>
      </c>
      <c r="E2544" t="s">
        <v>3665</v>
      </c>
      <c r="F2544" t="s">
        <v>3735</v>
      </c>
      <c r="G2544">
        <v>1</v>
      </c>
      <c r="H2544">
        <v>0</v>
      </c>
      <c r="I2544" t="s">
        <v>794</v>
      </c>
      <c r="J2544" t="s">
        <v>1184</v>
      </c>
      <c r="M2544" t="s">
        <v>6271</v>
      </c>
      <c r="N2544">
        <v>165277</v>
      </c>
      <c r="O2544" t="b">
        <v>0</v>
      </c>
      <c r="P2544">
        <v>24822</v>
      </c>
      <c r="Q2544" t="s">
        <v>6612</v>
      </c>
      <c r="R2544" t="s">
        <v>3739</v>
      </c>
      <c r="S2544" t="s">
        <v>3740</v>
      </c>
      <c r="T2544" t="s">
        <v>130</v>
      </c>
      <c r="U2544">
        <v>19254765</v>
      </c>
      <c r="V2544" t="s">
        <v>3759</v>
      </c>
      <c r="X2544">
        <v>0</v>
      </c>
      <c r="Z2544">
        <v>120</v>
      </c>
      <c r="AB2544" t="s">
        <v>130</v>
      </c>
      <c r="AC2544" t="s">
        <v>125</v>
      </c>
      <c r="AD2544" t="s">
        <v>125</v>
      </c>
      <c r="AE2544" t="s">
        <v>125</v>
      </c>
      <c r="AF2544" t="s">
        <v>125</v>
      </c>
      <c r="AG2544" t="s">
        <v>130</v>
      </c>
    </row>
    <row r="2545" spans="1:33" x14ac:dyDescent="0.2">
      <c r="A2545">
        <v>196</v>
      </c>
      <c r="B2545">
        <v>19996</v>
      </c>
      <c r="C2545" t="s">
        <v>6457</v>
      </c>
      <c r="D2545" t="s">
        <v>4673</v>
      </c>
      <c r="E2545" t="s">
        <v>3665</v>
      </c>
      <c r="F2545" t="s">
        <v>3735</v>
      </c>
      <c r="G2545">
        <v>1</v>
      </c>
      <c r="H2545">
        <v>0</v>
      </c>
      <c r="I2545" t="s">
        <v>794</v>
      </c>
      <c r="J2545" t="s">
        <v>1184</v>
      </c>
      <c r="M2545" t="s">
        <v>6271</v>
      </c>
      <c r="N2545">
        <v>165279</v>
      </c>
      <c r="O2545" t="b">
        <v>0</v>
      </c>
      <c r="P2545">
        <v>24824</v>
      </c>
      <c r="Q2545" t="s">
        <v>6613</v>
      </c>
      <c r="R2545" t="s">
        <v>3739</v>
      </c>
      <c r="S2545" t="s">
        <v>3740</v>
      </c>
      <c r="T2545" t="s">
        <v>130</v>
      </c>
      <c r="U2545">
        <v>19254775</v>
      </c>
      <c r="V2545" t="s">
        <v>3759</v>
      </c>
      <c r="X2545">
        <v>0</v>
      </c>
      <c r="Z2545">
        <v>120</v>
      </c>
      <c r="AB2545" t="s">
        <v>130</v>
      </c>
      <c r="AC2545" t="s">
        <v>125</v>
      </c>
      <c r="AD2545" t="s">
        <v>125</v>
      </c>
      <c r="AE2545" t="s">
        <v>125</v>
      </c>
      <c r="AF2545" t="s">
        <v>125</v>
      </c>
      <c r="AG2545" t="s">
        <v>130</v>
      </c>
    </row>
    <row r="2546" spans="1:33" x14ac:dyDescent="0.2">
      <c r="A2546">
        <v>196</v>
      </c>
      <c r="B2546">
        <v>19996</v>
      </c>
      <c r="C2546" t="s">
        <v>6457</v>
      </c>
      <c r="D2546" t="s">
        <v>4673</v>
      </c>
      <c r="E2546" t="s">
        <v>3665</v>
      </c>
      <c r="F2546" t="s">
        <v>3735</v>
      </c>
      <c r="G2546">
        <v>1</v>
      </c>
      <c r="H2546">
        <v>0</v>
      </c>
      <c r="I2546" t="s">
        <v>794</v>
      </c>
      <c r="J2546" t="s">
        <v>1184</v>
      </c>
      <c r="M2546" t="s">
        <v>6271</v>
      </c>
      <c r="N2546">
        <v>165267</v>
      </c>
      <c r="O2546" t="b">
        <v>0</v>
      </c>
      <c r="P2546">
        <v>24812</v>
      </c>
      <c r="Q2546" t="s">
        <v>6614</v>
      </c>
      <c r="R2546" t="s">
        <v>3739</v>
      </c>
      <c r="S2546" t="s">
        <v>3740</v>
      </c>
      <c r="T2546" t="s">
        <v>130</v>
      </c>
      <c r="U2546">
        <v>19253816</v>
      </c>
      <c r="V2546" t="s">
        <v>3744</v>
      </c>
      <c r="AB2546" t="s">
        <v>130</v>
      </c>
      <c r="AC2546" t="s">
        <v>125</v>
      </c>
      <c r="AD2546" t="s">
        <v>125</v>
      </c>
      <c r="AE2546" t="s">
        <v>125</v>
      </c>
      <c r="AF2546" t="s">
        <v>125</v>
      </c>
      <c r="AG2546" t="s">
        <v>130</v>
      </c>
    </row>
    <row r="2547" spans="1:33" x14ac:dyDescent="0.2">
      <c r="A2547">
        <v>196</v>
      </c>
      <c r="B2547">
        <v>19996</v>
      </c>
      <c r="C2547" t="s">
        <v>6457</v>
      </c>
      <c r="D2547" t="s">
        <v>4673</v>
      </c>
      <c r="E2547" t="s">
        <v>3665</v>
      </c>
      <c r="F2547" t="s">
        <v>3735</v>
      </c>
      <c r="G2547">
        <v>1</v>
      </c>
      <c r="H2547">
        <v>0</v>
      </c>
      <c r="I2547" t="s">
        <v>794</v>
      </c>
      <c r="J2547" t="s">
        <v>1184</v>
      </c>
      <c r="M2547" t="s">
        <v>6271</v>
      </c>
      <c r="N2547">
        <v>165285</v>
      </c>
      <c r="O2547" t="b">
        <v>0</v>
      </c>
      <c r="P2547">
        <v>24830</v>
      </c>
      <c r="Q2547" t="s">
        <v>6615</v>
      </c>
      <c r="R2547" t="s">
        <v>3739</v>
      </c>
      <c r="S2547" t="s">
        <v>3740</v>
      </c>
      <c r="T2547" t="s">
        <v>130</v>
      </c>
      <c r="U2547">
        <v>19255012</v>
      </c>
      <c r="V2547" t="s">
        <v>5249</v>
      </c>
      <c r="X2547">
        <v>0</v>
      </c>
      <c r="Z2547">
        <v>350</v>
      </c>
      <c r="AB2547" t="s">
        <v>130</v>
      </c>
      <c r="AC2547" t="s">
        <v>125</v>
      </c>
      <c r="AD2547" t="s">
        <v>125</v>
      </c>
      <c r="AE2547" t="s">
        <v>125</v>
      </c>
      <c r="AF2547" t="s">
        <v>125</v>
      </c>
      <c r="AG2547" t="s">
        <v>130</v>
      </c>
    </row>
    <row r="2548" spans="1:33" x14ac:dyDescent="0.2">
      <c r="A2548">
        <v>196</v>
      </c>
      <c r="B2548">
        <v>19996</v>
      </c>
      <c r="C2548" t="s">
        <v>6457</v>
      </c>
      <c r="D2548" t="s">
        <v>4673</v>
      </c>
      <c r="E2548" t="s">
        <v>3665</v>
      </c>
      <c r="F2548" t="s">
        <v>3735</v>
      </c>
      <c r="G2548">
        <v>1</v>
      </c>
      <c r="H2548">
        <v>0</v>
      </c>
      <c r="I2548" t="s">
        <v>794</v>
      </c>
      <c r="J2548" t="s">
        <v>1184</v>
      </c>
      <c r="M2548" t="s">
        <v>6271</v>
      </c>
      <c r="N2548">
        <v>165284</v>
      </c>
      <c r="O2548" t="b">
        <v>0</v>
      </c>
      <c r="P2548">
        <v>24829</v>
      </c>
      <c r="Q2548" t="s">
        <v>6616</v>
      </c>
      <c r="R2548" t="s">
        <v>3739</v>
      </c>
      <c r="S2548" t="s">
        <v>3740</v>
      </c>
      <c r="T2548" t="s">
        <v>130</v>
      </c>
      <c r="U2548">
        <v>19255005</v>
      </c>
      <c r="V2548" t="s">
        <v>3744</v>
      </c>
      <c r="AB2548" t="s">
        <v>130</v>
      </c>
      <c r="AC2548" t="s">
        <v>125</v>
      </c>
      <c r="AD2548" t="s">
        <v>125</v>
      </c>
      <c r="AE2548" t="s">
        <v>125</v>
      </c>
      <c r="AF2548" t="s">
        <v>125</v>
      </c>
      <c r="AG2548" t="s">
        <v>130</v>
      </c>
    </row>
    <row r="2549" spans="1:33" x14ac:dyDescent="0.2">
      <c r="A2549">
        <v>196</v>
      </c>
      <c r="B2549">
        <v>19996</v>
      </c>
      <c r="C2549" t="s">
        <v>6457</v>
      </c>
      <c r="D2549" t="s">
        <v>4673</v>
      </c>
      <c r="E2549" t="s">
        <v>3665</v>
      </c>
      <c r="F2549" t="s">
        <v>3735</v>
      </c>
      <c r="G2549">
        <v>1</v>
      </c>
      <c r="H2549">
        <v>0</v>
      </c>
      <c r="I2549" t="s">
        <v>794</v>
      </c>
      <c r="J2549" t="s">
        <v>1184</v>
      </c>
      <c r="M2549" t="s">
        <v>6271</v>
      </c>
      <c r="N2549">
        <v>165283</v>
      </c>
      <c r="O2549" t="b">
        <v>0</v>
      </c>
      <c r="P2549">
        <v>24828</v>
      </c>
      <c r="Q2549" t="s">
        <v>6617</v>
      </c>
      <c r="R2549" t="s">
        <v>3739</v>
      </c>
      <c r="S2549" t="s">
        <v>3740</v>
      </c>
      <c r="T2549" t="s">
        <v>130</v>
      </c>
      <c r="U2549">
        <v>19255000</v>
      </c>
      <c r="V2549" t="s">
        <v>3744</v>
      </c>
      <c r="AB2549" t="s">
        <v>130</v>
      </c>
      <c r="AC2549" t="s">
        <v>125</v>
      </c>
      <c r="AD2549" t="s">
        <v>125</v>
      </c>
      <c r="AE2549" t="s">
        <v>125</v>
      </c>
      <c r="AF2549" t="s">
        <v>125</v>
      </c>
      <c r="AG2549" t="s">
        <v>130</v>
      </c>
    </row>
    <row r="2550" spans="1:33" x14ac:dyDescent="0.2">
      <c r="A2550">
        <v>196</v>
      </c>
      <c r="B2550">
        <v>19996</v>
      </c>
      <c r="C2550" t="s">
        <v>6457</v>
      </c>
      <c r="D2550" t="s">
        <v>4673</v>
      </c>
      <c r="E2550" t="s">
        <v>3665</v>
      </c>
      <c r="F2550" t="s">
        <v>3735</v>
      </c>
      <c r="G2550">
        <v>1</v>
      </c>
      <c r="H2550">
        <v>0</v>
      </c>
      <c r="I2550" t="s">
        <v>794</v>
      </c>
      <c r="J2550" t="s">
        <v>1184</v>
      </c>
      <c r="M2550" t="s">
        <v>6271</v>
      </c>
      <c r="N2550">
        <v>165286</v>
      </c>
      <c r="O2550" t="b">
        <v>0</v>
      </c>
      <c r="P2550">
        <v>24831</v>
      </c>
      <c r="Q2550" t="s">
        <v>6618</v>
      </c>
      <c r="R2550" t="s">
        <v>3739</v>
      </c>
      <c r="S2550" t="s">
        <v>3740</v>
      </c>
      <c r="T2550" t="s">
        <v>130</v>
      </c>
      <c r="U2550">
        <v>19255149</v>
      </c>
      <c r="V2550" t="s">
        <v>3892</v>
      </c>
      <c r="X2550">
        <v>8</v>
      </c>
      <c r="Z2550">
        <v>10</v>
      </c>
      <c r="AB2550" t="s">
        <v>130</v>
      </c>
      <c r="AC2550" t="s">
        <v>125</v>
      </c>
      <c r="AD2550" t="s">
        <v>125</v>
      </c>
      <c r="AE2550" t="s">
        <v>125</v>
      </c>
      <c r="AF2550" t="s">
        <v>125</v>
      </c>
      <c r="AG2550" t="s">
        <v>130</v>
      </c>
    </row>
    <row r="2551" spans="1:33" x14ac:dyDescent="0.2">
      <c r="A2551">
        <v>196</v>
      </c>
      <c r="B2551">
        <v>19996</v>
      </c>
      <c r="C2551" t="s">
        <v>6457</v>
      </c>
      <c r="D2551" t="s">
        <v>4673</v>
      </c>
      <c r="E2551" t="s">
        <v>3665</v>
      </c>
      <c r="F2551" t="s">
        <v>3735</v>
      </c>
      <c r="G2551">
        <v>1</v>
      </c>
      <c r="H2551">
        <v>0</v>
      </c>
      <c r="I2551" t="s">
        <v>794</v>
      </c>
      <c r="J2551" t="s">
        <v>1184</v>
      </c>
      <c r="M2551" t="s">
        <v>6271</v>
      </c>
      <c r="N2551">
        <v>165289</v>
      </c>
      <c r="O2551" t="b">
        <v>0</v>
      </c>
      <c r="P2551">
        <v>24834</v>
      </c>
      <c r="Q2551" t="s">
        <v>6619</v>
      </c>
      <c r="R2551" t="s">
        <v>3739</v>
      </c>
      <c r="S2551" t="s">
        <v>3740</v>
      </c>
      <c r="T2551" t="s">
        <v>130</v>
      </c>
      <c r="U2551">
        <v>19255862</v>
      </c>
      <c r="V2551" t="s">
        <v>4750</v>
      </c>
      <c r="X2551">
        <v>0</v>
      </c>
      <c r="Z2551">
        <v>250</v>
      </c>
      <c r="AB2551" t="s">
        <v>130</v>
      </c>
      <c r="AC2551" t="s">
        <v>125</v>
      </c>
      <c r="AD2551" t="s">
        <v>125</v>
      </c>
      <c r="AE2551" t="s">
        <v>125</v>
      </c>
      <c r="AF2551" t="s">
        <v>125</v>
      </c>
      <c r="AG2551" t="s">
        <v>130</v>
      </c>
    </row>
    <row r="2552" spans="1:33" x14ac:dyDescent="0.2">
      <c r="A2552">
        <v>196</v>
      </c>
      <c r="B2552">
        <v>19996</v>
      </c>
      <c r="C2552" t="s">
        <v>6457</v>
      </c>
      <c r="D2552" t="s">
        <v>4673</v>
      </c>
      <c r="E2552" t="s">
        <v>3665</v>
      </c>
      <c r="F2552" t="s">
        <v>3735</v>
      </c>
      <c r="G2552">
        <v>1</v>
      </c>
      <c r="H2552">
        <v>0</v>
      </c>
      <c r="I2552" t="s">
        <v>794</v>
      </c>
      <c r="J2552" t="s">
        <v>1184</v>
      </c>
      <c r="M2552" t="s">
        <v>6271</v>
      </c>
      <c r="N2552">
        <v>165288</v>
      </c>
      <c r="O2552" t="b">
        <v>0</v>
      </c>
      <c r="P2552">
        <v>24833</v>
      </c>
      <c r="Q2552" t="s">
        <v>6620</v>
      </c>
      <c r="R2552" t="s">
        <v>3739</v>
      </c>
      <c r="S2552" t="s">
        <v>3740</v>
      </c>
      <c r="T2552" t="s">
        <v>130</v>
      </c>
      <c r="U2552">
        <v>19255861</v>
      </c>
      <c r="V2552" t="s">
        <v>3744</v>
      </c>
      <c r="AB2552" t="s">
        <v>130</v>
      </c>
      <c r="AC2552" t="s">
        <v>125</v>
      </c>
      <c r="AD2552" t="s">
        <v>125</v>
      </c>
      <c r="AE2552" t="s">
        <v>125</v>
      </c>
      <c r="AF2552" t="s">
        <v>125</v>
      </c>
      <c r="AG2552" t="s">
        <v>130</v>
      </c>
    </row>
    <row r="2553" spans="1:33" x14ac:dyDescent="0.2">
      <c r="A2553">
        <v>196</v>
      </c>
      <c r="B2553">
        <v>19996</v>
      </c>
      <c r="C2553" t="s">
        <v>6457</v>
      </c>
      <c r="D2553" t="s">
        <v>4673</v>
      </c>
      <c r="E2553" t="s">
        <v>3665</v>
      </c>
      <c r="F2553" t="s">
        <v>3735</v>
      </c>
      <c r="G2553">
        <v>1</v>
      </c>
      <c r="H2553">
        <v>0</v>
      </c>
      <c r="I2553" t="s">
        <v>794</v>
      </c>
      <c r="J2553" t="s">
        <v>1184</v>
      </c>
      <c r="M2553" t="s">
        <v>6271</v>
      </c>
      <c r="N2553">
        <v>165287</v>
      </c>
      <c r="O2553" t="b">
        <v>0</v>
      </c>
      <c r="P2553">
        <v>24832</v>
      </c>
      <c r="Q2553" t="s">
        <v>6621</v>
      </c>
      <c r="R2553" t="s">
        <v>3739</v>
      </c>
      <c r="S2553" t="s">
        <v>3740</v>
      </c>
      <c r="T2553" t="s">
        <v>130</v>
      </c>
      <c r="U2553">
        <v>19255224</v>
      </c>
      <c r="V2553" t="s">
        <v>3744</v>
      </c>
      <c r="AB2553" t="s">
        <v>130</v>
      </c>
      <c r="AC2553" t="s">
        <v>125</v>
      </c>
      <c r="AD2553" t="s">
        <v>125</v>
      </c>
      <c r="AE2553" t="s">
        <v>125</v>
      </c>
      <c r="AF2553" t="s">
        <v>125</v>
      </c>
      <c r="AG2553" t="s">
        <v>130</v>
      </c>
    </row>
    <row r="2554" spans="1:33" x14ac:dyDescent="0.2">
      <c r="A2554">
        <v>196</v>
      </c>
      <c r="B2554">
        <v>19996</v>
      </c>
      <c r="C2554" t="s">
        <v>6457</v>
      </c>
      <c r="D2554" t="s">
        <v>4673</v>
      </c>
      <c r="E2554" t="s">
        <v>3665</v>
      </c>
      <c r="F2554" t="s">
        <v>3735</v>
      </c>
      <c r="G2554">
        <v>1</v>
      </c>
      <c r="H2554">
        <v>0</v>
      </c>
      <c r="I2554" t="s">
        <v>794</v>
      </c>
      <c r="J2554" t="s">
        <v>1184</v>
      </c>
      <c r="M2554" t="s">
        <v>6271</v>
      </c>
      <c r="N2554">
        <v>165294</v>
      </c>
      <c r="O2554" t="b">
        <v>0</v>
      </c>
      <c r="P2554">
        <v>24839</v>
      </c>
      <c r="Q2554" t="s">
        <v>6622</v>
      </c>
      <c r="R2554" t="s">
        <v>3739</v>
      </c>
      <c r="S2554" t="s">
        <v>3740</v>
      </c>
      <c r="T2554" t="s">
        <v>130</v>
      </c>
      <c r="U2554">
        <v>19256052</v>
      </c>
      <c r="V2554" t="s">
        <v>3879</v>
      </c>
      <c r="X2554">
        <v>2</v>
      </c>
      <c r="Z2554">
        <v>5</v>
      </c>
      <c r="AB2554" t="s">
        <v>130</v>
      </c>
      <c r="AC2554" t="s">
        <v>125</v>
      </c>
      <c r="AD2554" t="s">
        <v>125</v>
      </c>
      <c r="AE2554" t="s">
        <v>125</v>
      </c>
      <c r="AF2554" t="s">
        <v>125</v>
      </c>
      <c r="AG2554" t="s">
        <v>130</v>
      </c>
    </row>
    <row r="2555" spans="1:33" x14ac:dyDescent="0.2">
      <c r="A2555">
        <v>196</v>
      </c>
      <c r="B2555">
        <v>19996</v>
      </c>
      <c r="C2555" t="s">
        <v>6457</v>
      </c>
      <c r="D2555" t="s">
        <v>4673</v>
      </c>
      <c r="E2555" t="s">
        <v>3665</v>
      </c>
      <c r="F2555" t="s">
        <v>3735</v>
      </c>
      <c r="G2555">
        <v>1</v>
      </c>
      <c r="H2555">
        <v>0</v>
      </c>
      <c r="I2555" t="s">
        <v>794</v>
      </c>
      <c r="J2555" t="s">
        <v>1184</v>
      </c>
      <c r="M2555" t="s">
        <v>6271</v>
      </c>
      <c r="N2555">
        <v>165292</v>
      </c>
      <c r="O2555" t="b">
        <v>0</v>
      </c>
      <c r="P2555">
        <v>24837</v>
      </c>
      <c r="Q2555" t="s">
        <v>6623</v>
      </c>
      <c r="R2555" t="s">
        <v>3739</v>
      </c>
      <c r="S2555" t="s">
        <v>3740</v>
      </c>
      <c r="T2555" t="s">
        <v>130</v>
      </c>
      <c r="U2555">
        <v>19255983</v>
      </c>
      <c r="V2555" t="s">
        <v>4750</v>
      </c>
      <c r="X2555">
        <v>0</v>
      </c>
      <c r="Z2555">
        <v>250</v>
      </c>
      <c r="AB2555" t="s">
        <v>130</v>
      </c>
      <c r="AC2555" t="s">
        <v>125</v>
      </c>
      <c r="AD2555" t="s">
        <v>125</v>
      </c>
      <c r="AE2555" t="s">
        <v>125</v>
      </c>
      <c r="AF2555" t="s">
        <v>125</v>
      </c>
      <c r="AG2555" t="s">
        <v>130</v>
      </c>
    </row>
    <row r="2556" spans="1:33" x14ac:dyDescent="0.2">
      <c r="A2556">
        <v>196</v>
      </c>
      <c r="B2556">
        <v>19996</v>
      </c>
      <c r="C2556" t="s">
        <v>6457</v>
      </c>
      <c r="D2556" t="s">
        <v>4673</v>
      </c>
      <c r="E2556" t="s">
        <v>3665</v>
      </c>
      <c r="F2556" t="s">
        <v>3735</v>
      </c>
      <c r="G2556">
        <v>1</v>
      </c>
      <c r="H2556">
        <v>0</v>
      </c>
      <c r="I2556" t="s">
        <v>794</v>
      </c>
      <c r="J2556" t="s">
        <v>1184</v>
      </c>
      <c r="M2556" t="s">
        <v>6271</v>
      </c>
      <c r="N2556">
        <v>165291</v>
      </c>
      <c r="O2556" t="b">
        <v>0</v>
      </c>
      <c r="P2556">
        <v>24836</v>
      </c>
      <c r="Q2556" t="s">
        <v>6624</v>
      </c>
      <c r="R2556" t="s">
        <v>3739</v>
      </c>
      <c r="S2556" t="s">
        <v>3740</v>
      </c>
      <c r="T2556" t="s">
        <v>130</v>
      </c>
      <c r="U2556">
        <v>19255955</v>
      </c>
      <c r="V2556" t="s">
        <v>3744</v>
      </c>
      <c r="AB2556" t="s">
        <v>130</v>
      </c>
      <c r="AC2556" t="s">
        <v>125</v>
      </c>
      <c r="AD2556" t="s">
        <v>125</v>
      </c>
      <c r="AE2556" t="s">
        <v>125</v>
      </c>
      <c r="AF2556" t="s">
        <v>125</v>
      </c>
      <c r="AG2556" t="s">
        <v>130</v>
      </c>
    </row>
    <row r="2557" spans="1:33" x14ac:dyDescent="0.2">
      <c r="A2557">
        <v>196</v>
      </c>
      <c r="B2557">
        <v>19996</v>
      </c>
      <c r="C2557" t="s">
        <v>6457</v>
      </c>
      <c r="D2557" t="s">
        <v>4673</v>
      </c>
      <c r="E2557" t="s">
        <v>3665</v>
      </c>
      <c r="F2557" t="s">
        <v>3735</v>
      </c>
      <c r="G2557">
        <v>1</v>
      </c>
      <c r="H2557">
        <v>0</v>
      </c>
      <c r="I2557" t="s">
        <v>794</v>
      </c>
      <c r="J2557" t="s">
        <v>1184</v>
      </c>
      <c r="M2557" t="s">
        <v>6271</v>
      </c>
      <c r="N2557">
        <v>165290</v>
      </c>
      <c r="O2557" t="b">
        <v>0</v>
      </c>
      <c r="P2557">
        <v>24835</v>
      </c>
      <c r="Q2557" t="s">
        <v>6625</v>
      </c>
      <c r="R2557" t="s">
        <v>3739</v>
      </c>
      <c r="S2557" t="s">
        <v>3740</v>
      </c>
      <c r="T2557" t="s">
        <v>130</v>
      </c>
      <c r="U2557">
        <v>19255954</v>
      </c>
      <c r="V2557" t="s">
        <v>3744</v>
      </c>
      <c r="AB2557" t="s">
        <v>130</v>
      </c>
      <c r="AC2557" t="s">
        <v>125</v>
      </c>
      <c r="AD2557" t="s">
        <v>125</v>
      </c>
      <c r="AE2557" t="s">
        <v>125</v>
      </c>
      <c r="AF2557" t="s">
        <v>125</v>
      </c>
      <c r="AG2557" t="s">
        <v>130</v>
      </c>
    </row>
    <row r="2558" spans="1:33" x14ac:dyDescent="0.2">
      <c r="A2558">
        <v>196</v>
      </c>
      <c r="B2558">
        <v>19996</v>
      </c>
      <c r="C2558" t="s">
        <v>6457</v>
      </c>
      <c r="D2558" t="s">
        <v>4673</v>
      </c>
      <c r="E2558" t="s">
        <v>3665</v>
      </c>
      <c r="F2558" t="s">
        <v>3735</v>
      </c>
      <c r="G2558">
        <v>1</v>
      </c>
      <c r="H2558">
        <v>0</v>
      </c>
      <c r="I2558" t="s">
        <v>794</v>
      </c>
      <c r="J2558" t="s">
        <v>1184</v>
      </c>
      <c r="M2558" t="s">
        <v>6271</v>
      </c>
      <c r="N2558">
        <v>165293</v>
      </c>
      <c r="O2558" t="b">
        <v>0</v>
      </c>
      <c r="P2558">
        <v>24838</v>
      </c>
      <c r="Q2558" t="s">
        <v>6626</v>
      </c>
      <c r="R2558" t="s">
        <v>3739</v>
      </c>
      <c r="S2558" t="s">
        <v>3740</v>
      </c>
      <c r="T2558" t="s">
        <v>130</v>
      </c>
      <c r="U2558">
        <v>19256013</v>
      </c>
      <c r="V2558" t="s">
        <v>5112</v>
      </c>
      <c r="X2558">
        <v>0</v>
      </c>
      <c r="Z2558">
        <v>60</v>
      </c>
      <c r="AB2558" t="s">
        <v>130</v>
      </c>
      <c r="AC2558" t="s">
        <v>125</v>
      </c>
      <c r="AD2558" t="s">
        <v>125</v>
      </c>
      <c r="AE2558" t="s">
        <v>125</v>
      </c>
      <c r="AF2558" t="s">
        <v>125</v>
      </c>
      <c r="AG2558" t="s">
        <v>130</v>
      </c>
    </row>
    <row r="2559" spans="1:33" x14ac:dyDescent="0.2">
      <c r="A2559">
        <v>196</v>
      </c>
      <c r="B2559">
        <v>19996</v>
      </c>
      <c r="C2559" t="s">
        <v>6457</v>
      </c>
      <c r="D2559" t="s">
        <v>4673</v>
      </c>
      <c r="E2559" t="s">
        <v>3665</v>
      </c>
      <c r="F2559" t="s">
        <v>3735</v>
      </c>
      <c r="G2559">
        <v>1</v>
      </c>
      <c r="H2559">
        <v>0</v>
      </c>
      <c r="I2559" t="s">
        <v>794</v>
      </c>
      <c r="J2559" t="s">
        <v>1184</v>
      </c>
      <c r="M2559" t="s">
        <v>6271</v>
      </c>
      <c r="N2559">
        <v>165296</v>
      </c>
      <c r="O2559" t="b">
        <v>0</v>
      </c>
      <c r="P2559">
        <v>24841</v>
      </c>
      <c r="Q2559" t="s">
        <v>6627</v>
      </c>
      <c r="R2559" t="s">
        <v>3827</v>
      </c>
      <c r="S2559" t="s">
        <v>3828</v>
      </c>
      <c r="T2559" t="s">
        <v>125</v>
      </c>
      <c r="U2559">
        <v>19256075</v>
      </c>
      <c r="V2559" t="s">
        <v>4919</v>
      </c>
      <c r="X2559">
        <v>1</v>
      </c>
      <c r="Z2559">
        <v>2</v>
      </c>
      <c r="AB2559" t="s">
        <v>130</v>
      </c>
      <c r="AC2559" t="s">
        <v>125</v>
      </c>
      <c r="AD2559" t="s">
        <v>125</v>
      </c>
      <c r="AE2559" t="s">
        <v>125</v>
      </c>
      <c r="AF2559" t="s">
        <v>125</v>
      </c>
      <c r="AG2559" t="s">
        <v>130</v>
      </c>
    </row>
    <row r="2560" spans="1:33" x14ac:dyDescent="0.2">
      <c r="A2560">
        <v>196</v>
      </c>
      <c r="B2560">
        <v>19996</v>
      </c>
      <c r="C2560" t="s">
        <v>6457</v>
      </c>
      <c r="D2560" t="s">
        <v>4673</v>
      </c>
      <c r="E2560" t="s">
        <v>3665</v>
      </c>
      <c r="F2560" t="s">
        <v>3735</v>
      </c>
      <c r="G2560">
        <v>1</v>
      </c>
      <c r="H2560">
        <v>0</v>
      </c>
      <c r="I2560" t="s">
        <v>794</v>
      </c>
      <c r="J2560" t="s">
        <v>1184</v>
      </c>
      <c r="M2560" t="s">
        <v>6271</v>
      </c>
      <c r="N2560">
        <v>165295</v>
      </c>
      <c r="O2560" t="b">
        <v>0</v>
      </c>
      <c r="P2560">
        <v>24840</v>
      </c>
      <c r="Q2560" t="s">
        <v>6628</v>
      </c>
      <c r="R2560" t="s">
        <v>3739</v>
      </c>
      <c r="S2560" t="s">
        <v>3740</v>
      </c>
      <c r="T2560" t="s">
        <v>130</v>
      </c>
      <c r="U2560">
        <v>19256057</v>
      </c>
      <c r="V2560" t="s">
        <v>3759</v>
      </c>
      <c r="X2560">
        <v>0</v>
      </c>
      <c r="Z2560">
        <v>120</v>
      </c>
      <c r="AB2560" t="s">
        <v>130</v>
      </c>
      <c r="AC2560" t="s">
        <v>125</v>
      </c>
      <c r="AD2560" t="s">
        <v>125</v>
      </c>
      <c r="AE2560" t="s">
        <v>125</v>
      </c>
      <c r="AF2560" t="s">
        <v>125</v>
      </c>
      <c r="AG2560" t="s">
        <v>130</v>
      </c>
    </row>
    <row r="2561" spans="1:36" x14ac:dyDescent="0.2">
      <c r="A2561">
        <v>196</v>
      </c>
      <c r="B2561">
        <v>19996</v>
      </c>
      <c r="C2561" t="s">
        <v>6457</v>
      </c>
      <c r="D2561" t="s">
        <v>4673</v>
      </c>
      <c r="E2561" t="s">
        <v>3665</v>
      </c>
      <c r="F2561" t="s">
        <v>3735</v>
      </c>
      <c r="G2561">
        <v>1</v>
      </c>
      <c r="H2561">
        <v>0</v>
      </c>
      <c r="I2561" t="s">
        <v>794</v>
      </c>
      <c r="J2561" t="s">
        <v>1184</v>
      </c>
      <c r="M2561" t="s">
        <v>6271</v>
      </c>
      <c r="N2561">
        <v>165303</v>
      </c>
      <c r="O2561" t="b">
        <v>0</v>
      </c>
      <c r="P2561">
        <v>24844</v>
      </c>
      <c r="Q2561" t="s">
        <v>6629</v>
      </c>
      <c r="R2561" t="s">
        <v>3739</v>
      </c>
      <c r="S2561" t="s">
        <v>3740</v>
      </c>
      <c r="T2561" t="s">
        <v>130</v>
      </c>
      <c r="U2561">
        <v>19256178</v>
      </c>
      <c r="V2561" t="s">
        <v>5249</v>
      </c>
      <c r="X2561">
        <v>0</v>
      </c>
      <c r="Z2561">
        <v>350</v>
      </c>
      <c r="AB2561" t="s">
        <v>130</v>
      </c>
      <c r="AC2561" t="s">
        <v>125</v>
      </c>
      <c r="AD2561" t="s">
        <v>125</v>
      </c>
      <c r="AE2561" t="s">
        <v>125</v>
      </c>
      <c r="AF2561" t="s">
        <v>125</v>
      </c>
      <c r="AG2561" t="s">
        <v>130</v>
      </c>
    </row>
    <row r="2562" spans="1:36" x14ac:dyDescent="0.2">
      <c r="A2562">
        <v>196</v>
      </c>
      <c r="B2562">
        <v>19996</v>
      </c>
      <c r="C2562" t="s">
        <v>6457</v>
      </c>
      <c r="D2562" t="s">
        <v>4673</v>
      </c>
      <c r="E2562" t="s">
        <v>3665</v>
      </c>
      <c r="F2562" t="s">
        <v>3735</v>
      </c>
      <c r="G2562">
        <v>1</v>
      </c>
      <c r="H2562">
        <v>0</v>
      </c>
      <c r="I2562" t="s">
        <v>794</v>
      </c>
      <c r="J2562" t="s">
        <v>1184</v>
      </c>
      <c r="M2562" t="s">
        <v>6271</v>
      </c>
      <c r="N2562">
        <v>165302</v>
      </c>
      <c r="O2562" t="b">
        <v>0</v>
      </c>
      <c r="P2562">
        <v>24843</v>
      </c>
      <c r="Q2562" t="s">
        <v>6630</v>
      </c>
      <c r="R2562" t="s">
        <v>3739</v>
      </c>
      <c r="S2562" t="s">
        <v>3740</v>
      </c>
      <c r="T2562" t="s">
        <v>130</v>
      </c>
      <c r="U2562">
        <v>19256177</v>
      </c>
      <c r="V2562" t="s">
        <v>3744</v>
      </c>
      <c r="AB2562" t="s">
        <v>130</v>
      </c>
      <c r="AC2562" t="s">
        <v>125</v>
      </c>
      <c r="AD2562" t="s">
        <v>125</v>
      </c>
      <c r="AE2562" t="s">
        <v>125</v>
      </c>
      <c r="AF2562" t="s">
        <v>125</v>
      </c>
      <c r="AG2562" t="s">
        <v>130</v>
      </c>
    </row>
    <row r="2563" spans="1:36" x14ac:dyDescent="0.2">
      <c r="A2563">
        <v>196</v>
      </c>
      <c r="B2563">
        <v>19996</v>
      </c>
      <c r="C2563" t="s">
        <v>6457</v>
      </c>
      <c r="D2563" t="s">
        <v>4673</v>
      </c>
      <c r="E2563" t="s">
        <v>3665</v>
      </c>
      <c r="F2563" t="s">
        <v>3735</v>
      </c>
      <c r="G2563">
        <v>1</v>
      </c>
      <c r="H2563">
        <v>0</v>
      </c>
      <c r="I2563" t="s">
        <v>794</v>
      </c>
      <c r="J2563" t="s">
        <v>1184</v>
      </c>
      <c r="M2563" t="s">
        <v>6271</v>
      </c>
      <c r="N2563">
        <v>165301</v>
      </c>
      <c r="O2563" t="b">
        <v>0</v>
      </c>
      <c r="P2563">
        <v>24842</v>
      </c>
      <c r="Q2563" t="s">
        <v>6631</v>
      </c>
      <c r="R2563" t="s">
        <v>3739</v>
      </c>
      <c r="S2563" t="s">
        <v>3740</v>
      </c>
      <c r="T2563" t="s">
        <v>130</v>
      </c>
      <c r="U2563">
        <v>19256176</v>
      </c>
      <c r="V2563" t="s">
        <v>3744</v>
      </c>
      <c r="AB2563" t="s">
        <v>130</v>
      </c>
      <c r="AC2563" t="s">
        <v>125</v>
      </c>
      <c r="AD2563" t="s">
        <v>125</v>
      </c>
      <c r="AE2563" t="s">
        <v>125</v>
      </c>
      <c r="AF2563" t="s">
        <v>125</v>
      </c>
      <c r="AG2563" t="s">
        <v>130</v>
      </c>
    </row>
    <row r="2564" spans="1:36" x14ac:dyDescent="0.2">
      <c r="A2564">
        <v>196</v>
      </c>
      <c r="B2564">
        <v>19996</v>
      </c>
      <c r="C2564" t="s">
        <v>6457</v>
      </c>
      <c r="D2564" t="s">
        <v>4673</v>
      </c>
      <c r="E2564" t="s">
        <v>3665</v>
      </c>
      <c r="F2564" t="s">
        <v>3735</v>
      </c>
      <c r="G2564">
        <v>1</v>
      </c>
      <c r="H2564">
        <v>0</v>
      </c>
      <c r="I2564" t="s">
        <v>794</v>
      </c>
      <c r="J2564" t="s">
        <v>1184</v>
      </c>
      <c r="M2564" t="s">
        <v>6271</v>
      </c>
      <c r="N2564">
        <v>165312</v>
      </c>
      <c r="O2564" t="b">
        <v>0</v>
      </c>
      <c r="P2564">
        <v>24853</v>
      </c>
      <c r="Q2564" t="s">
        <v>6632</v>
      </c>
      <c r="R2564" t="s">
        <v>3739</v>
      </c>
      <c r="S2564" t="s">
        <v>3740</v>
      </c>
      <c r="T2564" t="s">
        <v>130</v>
      </c>
      <c r="U2564">
        <v>19256380</v>
      </c>
      <c r="V2564" t="s">
        <v>3759</v>
      </c>
      <c r="X2564">
        <v>0</v>
      </c>
      <c r="Z2564">
        <v>120</v>
      </c>
      <c r="AB2564" t="s">
        <v>130</v>
      </c>
      <c r="AC2564" t="s">
        <v>125</v>
      </c>
      <c r="AD2564" t="s">
        <v>125</v>
      </c>
      <c r="AE2564" t="s">
        <v>125</v>
      </c>
      <c r="AF2564" t="s">
        <v>125</v>
      </c>
      <c r="AG2564" t="s">
        <v>130</v>
      </c>
    </row>
    <row r="2565" spans="1:36" x14ac:dyDescent="0.2">
      <c r="A2565">
        <v>196</v>
      </c>
      <c r="B2565">
        <v>19996</v>
      </c>
      <c r="C2565" t="s">
        <v>6457</v>
      </c>
      <c r="D2565" t="s">
        <v>4673</v>
      </c>
      <c r="E2565" t="s">
        <v>3665</v>
      </c>
      <c r="F2565" t="s">
        <v>3735</v>
      </c>
      <c r="G2565">
        <v>1</v>
      </c>
      <c r="H2565">
        <v>0</v>
      </c>
      <c r="I2565" t="s">
        <v>794</v>
      </c>
      <c r="J2565" t="s">
        <v>1184</v>
      </c>
      <c r="M2565" t="s">
        <v>6271</v>
      </c>
      <c r="N2565">
        <v>165311</v>
      </c>
      <c r="O2565" t="b">
        <v>0</v>
      </c>
      <c r="P2565">
        <v>24852</v>
      </c>
      <c r="Q2565" t="s">
        <v>6633</v>
      </c>
      <c r="R2565" t="s">
        <v>3739</v>
      </c>
      <c r="S2565" t="s">
        <v>3740</v>
      </c>
      <c r="T2565" t="s">
        <v>130</v>
      </c>
      <c r="U2565">
        <v>19256327</v>
      </c>
      <c r="V2565" t="s">
        <v>6634</v>
      </c>
      <c r="X2565">
        <v>40</v>
      </c>
      <c r="Z2565">
        <v>60</v>
      </c>
      <c r="AB2565" t="s">
        <v>130</v>
      </c>
      <c r="AC2565" t="s">
        <v>125</v>
      </c>
      <c r="AD2565" t="s">
        <v>125</v>
      </c>
      <c r="AE2565" t="s">
        <v>125</v>
      </c>
      <c r="AF2565" t="s">
        <v>125</v>
      </c>
      <c r="AG2565" t="s">
        <v>130</v>
      </c>
    </row>
    <row r="2566" spans="1:36" x14ac:dyDescent="0.2">
      <c r="A2566">
        <v>196</v>
      </c>
      <c r="B2566">
        <v>19996</v>
      </c>
      <c r="C2566" t="s">
        <v>6457</v>
      </c>
      <c r="D2566" t="s">
        <v>4673</v>
      </c>
      <c r="E2566" t="s">
        <v>3665</v>
      </c>
      <c r="F2566" t="s">
        <v>3735</v>
      </c>
      <c r="G2566">
        <v>1</v>
      </c>
      <c r="H2566">
        <v>0</v>
      </c>
      <c r="I2566" t="s">
        <v>794</v>
      </c>
      <c r="J2566" t="s">
        <v>1184</v>
      </c>
      <c r="M2566" t="s">
        <v>6271</v>
      </c>
      <c r="N2566">
        <v>165309</v>
      </c>
      <c r="O2566" t="b">
        <v>0</v>
      </c>
      <c r="P2566">
        <v>24850</v>
      </c>
      <c r="Q2566" t="s">
        <v>6635</v>
      </c>
      <c r="R2566" t="s">
        <v>3739</v>
      </c>
      <c r="S2566" t="s">
        <v>3740</v>
      </c>
      <c r="T2566" t="s">
        <v>130</v>
      </c>
      <c r="U2566">
        <v>19256279</v>
      </c>
      <c r="V2566" t="s">
        <v>5249</v>
      </c>
      <c r="X2566">
        <v>0</v>
      </c>
      <c r="Z2566">
        <v>350</v>
      </c>
      <c r="AB2566" t="s">
        <v>130</v>
      </c>
      <c r="AC2566" t="s">
        <v>125</v>
      </c>
      <c r="AD2566" t="s">
        <v>125</v>
      </c>
      <c r="AE2566" t="s">
        <v>125</v>
      </c>
      <c r="AF2566" t="s">
        <v>125</v>
      </c>
      <c r="AG2566" t="s">
        <v>130</v>
      </c>
    </row>
    <row r="2567" spans="1:36" x14ac:dyDescent="0.2">
      <c r="A2567">
        <v>196</v>
      </c>
      <c r="B2567">
        <v>19996</v>
      </c>
      <c r="C2567" t="s">
        <v>6457</v>
      </c>
      <c r="D2567" t="s">
        <v>4673</v>
      </c>
      <c r="E2567" t="s">
        <v>3665</v>
      </c>
      <c r="F2567" t="s">
        <v>3735</v>
      </c>
      <c r="G2567">
        <v>1</v>
      </c>
      <c r="H2567">
        <v>0</v>
      </c>
      <c r="I2567" t="s">
        <v>794</v>
      </c>
      <c r="J2567" t="s">
        <v>1184</v>
      </c>
      <c r="M2567" t="s">
        <v>6271</v>
      </c>
      <c r="N2567">
        <v>165307</v>
      </c>
      <c r="O2567" t="b">
        <v>0</v>
      </c>
      <c r="P2567">
        <v>24848</v>
      </c>
      <c r="Q2567" t="s">
        <v>6636</v>
      </c>
      <c r="R2567" t="s">
        <v>3739</v>
      </c>
      <c r="S2567" t="s">
        <v>3740</v>
      </c>
      <c r="T2567" t="s">
        <v>130</v>
      </c>
      <c r="U2567">
        <v>19256199</v>
      </c>
      <c r="V2567" t="s">
        <v>3744</v>
      </c>
      <c r="AB2567" t="s">
        <v>130</v>
      </c>
      <c r="AC2567" t="s">
        <v>125</v>
      </c>
      <c r="AD2567" t="s">
        <v>125</v>
      </c>
      <c r="AE2567" t="s">
        <v>125</v>
      </c>
      <c r="AF2567" t="s">
        <v>125</v>
      </c>
      <c r="AG2567" t="s">
        <v>130</v>
      </c>
    </row>
    <row r="2568" spans="1:36" x14ac:dyDescent="0.2">
      <c r="A2568">
        <v>196</v>
      </c>
      <c r="B2568">
        <v>19996</v>
      </c>
      <c r="C2568" t="s">
        <v>6457</v>
      </c>
      <c r="D2568" t="s">
        <v>4673</v>
      </c>
      <c r="E2568" t="s">
        <v>3665</v>
      </c>
      <c r="F2568" t="s">
        <v>3735</v>
      </c>
      <c r="G2568">
        <v>1</v>
      </c>
      <c r="H2568">
        <v>0</v>
      </c>
      <c r="I2568" t="s">
        <v>794</v>
      </c>
      <c r="J2568" t="s">
        <v>1184</v>
      </c>
      <c r="M2568" t="s">
        <v>6271</v>
      </c>
      <c r="N2568">
        <v>165306</v>
      </c>
      <c r="O2568" t="b">
        <v>0</v>
      </c>
      <c r="P2568">
        <v>24847</v>
      </c>
      <c r="Q2568" t="s">
        <v>6637</v>
      </c>
      <c r="R2568" t="s">
        <v>3739</v>
      </c>
      <c r="S2568" t="s">
        <v>3740</v>
      </c>
      <c r="T2568" t="s">
        <v>130</v>
      </c>
      <c r="U2568">
        <v>19256198</v>
      </c>
      <c r="V2568" t="s">
        <v>3744</v>
      </c>
      <c r="AB2568" t="s">
        <v>130</v>
      </c>
      <c r="AC2568" t="s">
        <v>125</v>
      </c>
      <c r="AD2568" t="s">
        <v>125</v>
      </c>
      <c r="AE2568" t="s">
        <v>125</v>
      </c>
      <c r="AF2568" t="s">
        <v>125</v>
      </c>
      <c r="AG2568" t="s">
        <v>130</v>
      </c>
    </row>
    <row r="2569" spans="1:36" x14ac:dyDescent="0.2">
      <c r="A2569">
        <v>196</v>
      </c>
      <c r="B2569">
        <v>19996</v>
      </c>
      <c r="C2569" t="s">
        <v>6457</v>
      </c>
      <c r="D2569" t="s">
        <v>4673</v>
      </c>
      <c r="E2569" t="s">
        <v>3665</v>
      </c>
      <c r="F2569" t="s">
        <v>3735</v>
      </c>
      <c r="G2569">
        <v>1</v>
      </c>
      <c r="H2569">
        <v>0</v>
      </c>
      <c r="I2569" t="s">
        <v>794</v>
      </c>
      <c r="J2569" t="s">
        <v>1184</v>
      </c>
      <c r="M2569" t="s">
        <v>6271</v>
      </c>
      <c r="N2569">
        <v>165310</v>
      </c>
      <c r="O2569" t="b">
        <v>0</v>
      </c>
      <c r="P2569">
        <v>24851</v>
      </c>
      <c r="Q2569" t="s">
        <v>6638</v>
      </c>
      <c r="R2569" t="s">
        <v>3739</v>
      </c>
      <c r="S2569" t="s">
        <v>3740</v>
      </c>
      <c r="T2569" t="s">
        <v>130</v>
      </c>
      <c r="U2569">
        <v>19256280</v>
      </c>
      <c r="V2569" t="s">
        <v>5573</v>
      </c>
      <c r="X2569">
        <v>0</v>
      </c>
      <c r="Z2569">
        <v>50</v>
      </c>
      <c r="AB2569" t="s">
        <v>130</v>
      </c>
      <c r="AC2569" t="s">
        <v>125</v>
      </c>
      <c r="AD2569" t="s">
        <v>125</v>
      </c>
      <c r="AE2569" t="s">
        <v>125</v>
      </c>
      <c r="AF2569" t="s">
        <v>125</v>
      </c>
      <c r="AG2569" t="s">
        <v>130</v>
      </c>
    </row>
    <row r="2570" spans="1:36" x14ac:dyDescent="0.2">
      <c r="A2570">
        <v>196</v>
      </c>
      <c r="B2570">
        <v>19996</v>
      </c>
      <c r="C2570" t="s">
        <v>6457</v>
      </c>
      <c r="D2570" t="s">
        <v>4673</v>
      </c>
      <c r="E2570" t="s">
        <v>3665</v>
      </c>
      <c r="F2570" t="s">
        <v>3735</v>
      </c>
      <c r="G2570">
        <v>1</v>
      </c>
      <c r="H2570">
        <v>0</v>
      </c>
      <c r="I2570" t="s">
        <v>794</v>
      </c>
      <c r="J2570" t="s">
        <v>1184</v>
      </c>
      <c r="M2570" t="s">
        <v>6271</v>
      </c>
      <c r="N2570">
        <v>165308</v>
      </c>
      <c r="O2570" t="b">
        <v>0</v>
      </c>
      <c r="P2570">
        <v>24849</v>
      </c>
      <c r="Q2570" t="s">
        <v>6639</v>
      </c>
      <c r="R2570" t="s">
        <v>3739</v>
      </c>
      <c r="S2570" t="s">
        <v>3740</v>
      </c>
      <c r="T2570" t="s">
        <v>130</v>
      </c>
      <c r="U2570">
        <v>19256278</v>
      </c>
      <c r="V2570" t="s">
        <v>3841</v>
      </c>
      <c r="X2570">
        <v>40</v>
      </c>
      <c r="Z2570">
        <v>50</v>
      </c>
      <c r="AB2570" t="s">
        <v>130</v>
      </c>
      <c r="AC2570" t="s">
        <v>125</v>
      </c>
      <c r="AD2570" t="s">
        <v>125</v>
      </c>
      <c r="AE2570" t="s">
        <v>125</v>
      </c>
      <c r="AF2570" t="s">
        <v>125</v>
      </c>
      <c r="AG2570" t="s">
        <v>130</v>
      </c>
    </row>
    <row r="2571" spans="1:36" x14ac:dyDescent="0.2">
      <c r="A2571">
        <v>196</v>
      </c>
      <c r="B2571">
        <v>19996</v>
      </c>
      <c r="C2571" t="s">
        <v>6457</v>
      </c>
      <c r="D2571" t="s">
        <v>4673</v>
      </c>
      <c r="E2571" t="s">
        <v>3665</v>
      </c>
      <c r="F2571" t="s">
        <v>3735</v>
      </c>
      <c r="G2571">
        <v>1</v>
      </c>
      <c r="H2571">
        <v>0</v>
      </c>
      <c r="I2571" t="s">
        <v>794</v>
      </c>
      <c r="J2571" t="s">
        <v>1184</v>
      </c>
      <c r="M2571" t="s">
        <v>6271</v>
      </c>
      <c r="N2571">
        <v>165313</v>
      </c>
      <c r="O2571" t="b">
        <v>0</v>
      </c>
      <c r="P2571">
        <v>24854</v>
      </c>
      <c r="Q2571" t="s">
        <v>6640</v>
      </c>
      <c r="R2571" t="s">
        <v>3827</v>
      </c>
      <c r="S2571" t="s">
        <v>3828</v>
      </c>
      <c r="T2571" t="s">
        <v>125</v>
      </c>
      <c r="U2571">
        <v>19256416</v>
      </c>
      <c r="V2571" t="s">
        <v>5184</v>
      </c>
      <c r="X2571">
        <v>2</v>
      </c>
      <c r="Z2571">
        <v>5</v>
      </c>
      <c r="AB2571" t="s">
        <v>130</v>
      </c>
      <c r="AC2571" t="s">
        <v>125</v>
      </c>
      <c r="AD2571" t="s">
        <v>125</v>
      </c>
      <c r="AE2571" t="s">
        <v>125</v>
      </c>
      <c r="AF2571" t="s">
        <v>125</v>
      </c>
      <c r="AG2571" t="s">
        <v>130</v>
      </c>
    </row>
    <row r="2572" spans="1:36" x14ac:dyDescent="0.2">
      <c r="A2572">
        <v>196</v>
      </c>
      <c r="B2572">
        <v>19996</v>
      </c>
      <c r="C2572" t="s">
        <v>6457</v>
      </c>
      <c r="D2572" t="s">
        <v>4673</v>
      </c>
      <c r="E2572" t="s">
        <v>3665</v>
      </c>
      <c r="F2572" t="s">
        <v>3735</v>
      </c>
      <c r="G2572">
        <v>1</v>
      </c>
      <c r="H2572">
        <v>0</v>
      </c>
      <c r="I2572" t="s">
        <v>794</v>
      </c>
      <c r="J2572" t="s">
        <v>1184</v>
      </c>
      <c r="M2572" t="s">
        <v>6271</v>
      </c>
      <c r="N2572">
        <v>165317</v>
      </c>
      <c r="O2572" t="b">
        <v>0</v>
      </c>
      <c r="P2572">
        <v>24858</v>
      </c>
      <c r="Q2572" t="s">
        <v>6641</v>
      </c>
      <c r="R2572" t="s">
        <v>3739</v>
      </c>
      <c r="S2572" t="s">
        <v>3740</v>
      </c>
      <c r="T2572" t="s">
        <v>130</v>
      </c>
      <c r="U2572">
        <v>19256444</v>
      </c>
      <c r="V2572" t="s">
        <v>5249</v>
      </c>
      <c r="X2572">
        <v>0</v>
      </c>
      <c r="Z2572">
        <v>350</v>
      </c>
      <c r="AB2572" t="s">
        <v>130</v>
      </c>
      <c r="AC2572" t="s">
        <v>125</v>
      </c>
      <c r="AD2572" t="s">
        <v>125</v>
      </c>
      <c r="AE2572" t="s">
        <v>125</v>
      </c>
      <c r="AF2572" t="s">
        <v>125</v>
      </c>
      <c r="AG2572" t="s">
        <v>130</v>
      </c>
    </row>
    <row r="2573" spans="1:36" x14ac:dyDescent="0.2">
      <c r="A2573">
        <v>196</v>
      </c>
      <c r="B2573">
        <v>19996</v>
      </c>
      <c r="C2573" t="s">
        <v>6457</v>
      </c>
      <c r="D2573" t="s">
        <v>4673</v>
      </c>
      <c r="E2573" t="s">
        <v>3665</v>
      </c>
      <c r="F2573" t="s">
        <v>3735</v>
      </c>
      <c r="G2573">
        <v>1</v>
      </c>
      <c r="H2573">
        <v>0</v>
      </c>
      <c r="I2573" t="s">
        <v>794</v>
      </c>
      <c r="J2573" t="s">
        <v>1184</v>
      </c>
      <c r="M2573" t="s">
        <v>6271</v>
      </c>
      <c r="N2573">
        <v>165315</v>
      </c>
      <c r="O2573" t="b">
        <v>0</v>
      </c>
      <c r="P2573">
        <v>24856</v>
      </c>
      <c r="Q2573" t="s">
        <v>6642</v>
      </c>
      <c r="R2573" t="s">
        <v>3739</v>
      </c>
      <c r="S2573" t="s">
        <v>3740</v>
      </c>
      <c r="T2573" t="s">
        <v>130</v>
      </c>
      <c r="U2573">
        <v>19256418</v>
      </c>
      <c r="V2573" t="s">
        <v>3744</v>
      </c>
      <c r="AB2573" t="s">
        <v>130</v>
      </c>
      <c r="AC2573" t="s">
        <v>125</v>
      </c>
      <c r="AD2573" t="s">
        <v>125</v>
      </c>
      <c r="AE2573" t="s">
        <v>125</v>
      </c>
      <c r="AF2573" t="s">
        <v>125</v>
      </c>
      <c r="AG2573" t="s">
        <v>130</v>
      </c>
    </row>
    <row r="2574" spans="1:36" x14ac:dyDescent="0.2">
      <c r="A2574">
        <v>196</v>
      </c>
      <c r="B2574">
        <v>19996</v>
      </c>
      <c r="C2574" t="s">
        <v>6457</v>
      </c>
      <c r="D2574" t="s">
        <v>4673</v>
      </c>
      <c r="E2574" t="s">
        <v>3665</v>
      </c>
      <c r="F2574" t="s">
        <v>3735</v>
      </c>
      <c r="G2574">
        <v>1</v>
      </c>
      <c r="H2574">
        <v>0</v>
      </c>
      <c r="I2574" t="s">
        <v>794</v>
      </c>
      <c r="J2574" t="s">
        <v>1184</v>
      </c>
      <c r="M2574" t="s">
        <v>6271</v>
      </c>
      <c r="N2574">
        <v>165314</v>
      </c>
      <c r="O2574" t="b">
        <v>0</v>
      </c>
      <c r="P2574">
        <v>24855</v>
      </c>
      <c r="Q2574" t="s">
        <v>6643</v>
      </c>
      <c r="R2574" t="s">
        <v>3739</v>
      </c>
      <c r="S2574" t="s">
        <v>3740</v>
      </c>
      <c r="T2574" t="s">
        <v>130</v>
      </c>
      <c r="U2574">
        <v>19256417</v>
      </c>
      <c r="V2574" t="s">
        <v>3744</v>
      </c>
      <c r="AB2574" t="s">
        <v>130</v>
      </c>
      <c r="AC2574" t="s">
        <v>125</v>
      </c>
      <c r="AD2574" t="s">
        <v>125</v>
      </c>
      <c r="AE2574" t="s">
        <v>125</v>
      </c>
      <c r="AF2574" t="s">
        <v>125</v>
      </c>
      <c r="AG2574" t="s">
        <v>130</v>
      </c>
    </row>
    <row r="2575" spans="1:36" x14ac:dyDescent="0.2">
      <c r="A2575">
        <v>196</v>
      </c>
      <c r="B2575">
        <v>19996</v>
      </c>
      <c r="C2575" t="s">
        <v>6457</v>
      </c>
      <c r="D2575" t="s">
        <v>4673</v>
      </c>
      <c r="E2575" t="s">
        <v>3665</v>
      </c>
      <c r="F2575" t="s">
        <v>3735</v>
      </c>
      <c r="G2575">
        <v>1</v>
      </c>
      <c r="H2575">
        <v>0</v>
      </c>
      <c r="I2575" t="s">
        <v>794</v>
      </c>
      <c r="J2575" t="s">
        <v>1184</v>
      </c>
      <c r="M2575" t="s">
        <v>6271</v>
      </c>
      <c r="N2575">
        <v>165316</v>
      </c>
      <c r="O2575" t="b">
        <v>0</v>
      </c>
      <c r="P2575">
        <v>24857</v>
      </c>
      <c r="Q2575" t="s">
        <v>6644</v>
      </c>
      <c r="R2575" t="s">
        <v>3739</v>
      </c>
      <c r="S2575" t="s">
        <v>3740</v>
      </c>
      <c r="T2575" t="s">
        <v>130</v>
      </c>
      <c r="U2575">
        <v>19256419</v>
      </c>
      <c r="V2575" t="s">
        <v>3841</v>
      </c>
      <c r="X2575">
        <v>40</v>
      </c>
      <c r="Z2575">
        <v>50</v>
      </c>
      <c r="AB2575" t="s">
        <v>130</v>
      </c>
      <c r="AC2575" t="s">
        <v>125</v>
      </c>
      <c r="AD2575" t="s">
        <v>125</v>
      </c>
      <c r="AE2575" t="s">
        <v>125</v>
      </c>
      <c r="AF2575" t="s">
        <v>125</v>
      </c>
      <c r="AG2575" t="s">
        <v>130</v>
      </c>
    </row>
    <row r="2576" spans="1:36" x14ac:dyDescent="0.2">
      <c r="A2576">
        <v>197</v>
      </c>
      <c r="B2576">
        <v>20000</v>
      </c>
      <c r="C2576" t="s">
        <v>6645</v>
      </c>
      <c r="D2576" t="s">
        <v>3472</v>
      </c>
      <c r="E2576" t="s">
        <v>3665</v>
      </c>
      <c r="F2576" t="s">
        <v>4214</v>
      </c>
      <c r="G2576">
        <v>0</v>
      </c>
      <c r="H2576">
        <v>0</v>
      </c>
      <c r="I2576" t="s">
        <v>3667</v>
      </c>
      <c r="J2576" t="s">
        <v>3667</v>
      </c>
      <c r="M2576" t="s">
        <v>6271</v>
      </c>
      <c r="N2576">
        <v>164838</v>
      </c>
      <c r="O2576" t="b">
        <v>0</v>
      </c>
      <c r="P2576">
        <v>24661</v>
      </c>
      <c r="Q2576" t="s">
        <v>6646</v>
      </c>
      <c r="R2576" t="s">
        <v>3671</v>
      </c>
      <c r="S2576" t="s">
        <v>3672</v>
      </c>
      <c r="T2576" t="s">
        <v>125</v>
      </c>
      <c r="U2576">
        <v>19217340</v>
      </c>
      <c r="V2576" t="s">
        <v>3673</v>
      </c>
      <c r="W2576" t="s">
        <v>6647</v>
      </c>
      <c r="AB2576" t="s">
        <v>130</v>
      </c>
      <c r="AC2576" t="s">
        <v>130</v>
      </c>
      <c r="AD2576" t="s">
        <v>125</v>
      </c>
      <c r="AE2576" t="s">
        <v>125</v>
      </c>
      <c r="AF2576" t="s">
        <v>130</v>
      </c>
      <c r="AG2576" t="s">
        <v>130</v>
      </c>
      <c r="AJ2576" t="s">
        <v>3719</v>
      </c>
    </row>
    <row r="2577" spans="1:36" x14ac:dyDescent="0.2">
      <c r="A2577">
        <v>198</v>
      </c>
      <c r="B2577">
        <v>20001</v>
      </c>
      <c r="C2577" t="s">
        <v>6648</v>
      </c>
      <c r="D2577" t="s">
        <v>3472</v>
      </c>
      <c r="E2577" t="s">
        <v>3665</v>
      </c>
      <c r="F2577" t="s">
        <v>4214</v>
      </c>
      <c r="G2577">
        <v>0</v>
      </c>
      <c r="H2577">
        <v>0</v>
      </c>
      <c r="I2577" t="s">
        <v>3667</v>
      </c>
      <c r="J2577" t="s">
        <v>3667</v>
      </c>
      <c r="M2577" t="s">
        <v>6271</v>
      </c>
      <c r="N2577">
        <v>164839</v>
      </c>
      <c r="O2577" t="b">
        <v>0</v>
      </c>
      <c r="P2577">
        <v>24662</v>
      </c>
      <c r="Q2577" t="s">
        <v>6649</v>
      </c>
      <c r="R2577" t="s">
        <v>3671</v>
      </c>
      <c r="S2577" t="s">
        <v>3672</v>
      </c>
      <c r="T2577" t="s">
        <v>125</v>
      </c>
      <c r="U2577">
        <v>19218158</v>
      </c>
      <c r="V2577" t="s">
        <v>3673</v>
      </c>
      <c r="W2577" t="s">
        <v>6650</v>
      </c>
      <c r="AB2577" t="s">
        <v>130</v>
      </c>
      <c r="AC2577" t="s">
        <v>130</v>
      </c>
      <c r="AD2577" t="s">
        <v>125</v>
      </c>
      <c r="AE2577" t="s">
        <v>125</v>
      </c>
      <c r="AF2577" t="s">
        <v>130</v>
      </c>
      <c r="AG2577" t="s">
        <v>130</v>
      </c>
      <c r="AJ2577" t="s">
        <v>3719</v>
      </c>
    </row>
    <row r="2578" spans="1:36" x14ac:dyDescent="0.2">
      <c r="A2578">
        <v>199</v>
      </c>
      <c r="B2578">
        <v>20002</v>
      </c>
      <c r="C2578" t="s">
        <v>6651</v>
      </c>
      <c r="D2578" t="s">
        <v>3472</v>
      </c>
      <c r="E2578" t="s">
        <v>3665</v>
      </c>
      <c r="F2578" t="s">
        <v>4214</v>
      </c>
      <c r="G2578">
        <v>0</v>
      </c>
      <c r="H2578">
        <v>0</v>
      </c>
      <c r="I2578" t="s">
        <v>3667</v>
      </c>
      <c r="J2578" t="s">
        <v>3667</v>
      </c>
      <c r="M2578" t="s">
        <v>6271</v>
      </c>
      <c r="N2578">
        <v>164840</v>
      </c>
      <c r="O2578" t="b">
        <v>0</v>
      </c>
      <c r="P2578">
        <v>24663</v>
      </c>
      <c r="Q2578" t="s">
        <v>6652</v>
      </c>
      <c r="R2578" t="s">
        <v>3671</v>
      </c>
      <c r="S2578" t="s">
        <v>3672</v>
      </c>
      <c r="T2578" t="s">
        <v>125</v>
      </c>
      <c r="U2578">
        <v>19218493</v>
      </c>
      <c r="V2578" t="s">
        <v>3673</v>
      </c>
      <c r="W2578" t="s">
        <v>6653</v>
      </c>
      <c r="AB2578" t="s">
        <v>130</v>
      </c>
      <c r="AC2578" t="s">
        <v>130</v>
      </c>
      <c r="AD2578" t="s">
        <v>125</v>
      </c>
      <c r="AE2578" t="s">
        <v>125</v>
      </c>
      <c r="AF2578" t="s">
        <v>130</v>
      </c>
      <c r="AG2578" t="s">
        <v>130</v>
      </c>
      <c r="AJ2578" t="s">
        <v>3719</v>
      </c>
    </row>
    <row r="2579" spans="1:36" x14ac:dyDescent="0.2">
      <c r="A2579">
        <v>200</v>
      </c>
      <c r="B2579">
        <v>20003</v>
      </c>
      <c r="C2579" t="s">
        <v>6654</v>
      </c>
      <c r="D2579" t="s">
        <v>3472</v>
      </c>
      <c r="E2579" t="s">
        <v>3665</v>
      </c>
      <c r="F2579" t="s">
        <v>4214</v>
      </c>
      <c r="G2579">
        <v>0</v>
      </c>
      <c r="H2579">
        <v>0</v>
      </c>
      <c r="I2579" t="s">
        <v>3667</v>
      </c>
      <c r="J2579" t="s">
        <v>3667</v>
      </c>
      <c r="M2579" t="s">
        <v>6271</v>
      </c>
      <c r="N2579">
        <v>164842</v>
      </c>
      <c r="O2579" t="b">
        <v>0</v>
      </c>
      <c r="P2579">
        <v>24664</v>
      </c>
      <c r="Q2579" t="s">
        <v>6655</v>
      </c>
      <c r="R2579" t="s">
        <v>3671</v>
      </c>
      <c r="S2579" t="s">
        <v>3672</v>
      </c>
      <c r="T2579" t="s">
        <v>125</v>
      </c>
      <c r="U2579">
        <v>19218625</v>
      </c>
      <c r="V2579" t="s">
        <v>3673</v>
      </c>
      <c r="W2579" t="s">
        <v>6656</v>
      </c>
      <c r="AB2579" t="s">
        <v>130</v>
      </c>
      <c r="AC2579" t="s">
        <v>130</v>
      </c>
      <c r="AD2579" t="s">
        <v>125</v>
      </c>
      <c r="AE2579" t="s">
        <v>125</v>
      </c>
      <c r="AF2579" t="s">
        <v>130</v>
      </c>
      <c r="AG2579" t="s">
        <v>130</v>
      </c>
      <c r="AJ2579" t="s">
        <v>3719</v>
      </c>
    </row>
    <row r="2580" spans="1:36" x14ac:dyDescent="0.2">
      <c r="A2580">
        <v>201</v>
      </c>
      <c r="B2580">
        <v>20004</v>
      </c>
      <c r="C2580" t="s">
        <v>6657</v>
      </c>
      <c r="D2580" t="s">
        <v>3472</v>
      </c>
      <c r="E2580" t="s">
        <v>3665</v>
      </c>
      <c r="F2580" t="s">
        <v>4214</v>
      </c>
      <c r="G2580">
        <v>0</v>
      </c>
      <c r="H2580">
        <v>0</v>
      </c>
      <c r="I2580" t="s">
        <v>3667</v>
      </c>
      <c r="J2580" t="s">
        <v>3667</v>
      </c>
      <c r="M2580" t="s">
        <v>6271</v>
      </c>
      <c r="N2580">
        <v>164843</v>
      </c>
      <c r="O2580" t="b">
        <v>0</v>
      </c>
      <c r="P2580">
        <v>24665</v>
      </c>
      <c r="Q2580" t="s">
        <v>6658</v>
      </c>
      <c r="R2580" t="s">
        <v>3671</v>
      </c>
      <c r="S2580" t="s">
        <v>3672</v>
      </c>
      <c r="T2580" t="s">
        <v>125</v>
      </c>
      <c r="U2580">
        <v>19220928</v>
      </c>
      <c r="V2580" t="s">
        <v>3673</v>
      </c>
      <c r="W2580" t="s">
        <v>6659</v>
      </c>
      <c r="AB2580" t="s">
        <v>130</v>
      </c>
      <c r="AC2580" t="s">
        <v>130</v>
      </c>
      <c r="AD2580" t="s">
        <v>125</v>
      </c>
      <c r="AE2580" t="s">
        <v>125</v>
      </c>
      <c r="AF2580" t="s">
        <v>130</v>
      </c>
      <c r="AG2580" t="s">
        <v>130</v>
      </c>
      <c r="AJ2580" t="s">
        <v>3719</v>
      </c>
    </row>
    <row r="2581" spans="1:36" x14ac:dyDescent="0.2">
      <c r="A2581">
        <v>202</v>
      </c>
      <c r="B2581">
        <v>20005</v>
      </c>
      <c r="C2581" t="s">
        <v>6660</v>
      </c>
      <c r="D2581" t="s">
        <v>3472</v>
      </c>
      <c r="E2581" t="s">
        <v>3665</v>
      </c>
      <c r="F2581" t="s">
        <v>4214</v>
      </c>
      <c r="G2581">
        <v>0</v>
      </c>
      <c r="H2581">
        <v>0</v>
      </c>
      <c r="I2581" t="s">
        <v>3667</v>
      </c>
      <c r="J2581" t="s">
        <v>3667</v>
      </c>
      <c r="M2581" t="s">
        <v>6271</v>
      </c>
      <c r="N2581">
        <v>164844</v>
      </c>
      <c r="O2581" t="b">
        <v>0</v>
      </c>
      <c r="P2581">
        <v>24666</v>
      </c>
      <c r="Q2581" t="s">
        <v>6661</v>
      </c>
      <c r="R2581" t="s">
        <v>3671</v>
      </c>
      <c r="S2581" t="s">
        <v>3672</v>
      </c>
      <c r="T2581" t="s">
        <v>125</v>
      </c>
      <c r="U2581">
        <v>19221306</v>
      </c>
      <c r="V2581" t="s">
        <v>3673</v>
      </c>
      <c r="W2581" t="s">
        <v>6662</v>
      </c>
      <c r="AB2581" t="s">
        <v>130</v>
      </c>
      <c r="AC2581" t="s">
        <v>130</v>
      </c>
      <c r="AD2581" t="s">
        <v>125</v>
      </c>
      <c r="AE2581" t="s">
        <v>125</v>
      </c>
      <c r="AF2581" t="s">
        <v>130</v>
      </c>
      <c r="AG2581" t="s">
        <v>130</v>
      </c>
      <c r="AJ2581" t="s">
        <v>3719</v>
      </c>
    </row>
    <row r="2582" spans="1:36" x14ac:dyDescent="0.2">
      <c r="A2582">
        <v>203</v>
      </c>
      <c r="B2582">
        <v>20006</v>
      </c>
      <c r="C2582" t="s">
        <v>6663</v>
      </c>
      <c r="D2582" t="s">
        <v>3472</v>
      </c>
      <c r="E2582" t="s">
        <v>3665</v>
      </c>
      <c r="F2582" t="s">
        <v>4214</v>
      </c>
      <c r="G2582">
        <v>0</v>
      </c>
      <c r="H2582">
        <v>0</v>
      </c>
      <c r="I2582" t="s">
        <v>3667</v>
      </c>
      <c r="J2582" t="s">
        <v>3667</v>
      </c>
      <c r="M2582" t="s">
        <v>6271</v>
      </c>
      <c r="N2582">
        <v>164845</v>
      </c>
      <c r="O2582" t="b">
        <v>0</v>
      </c>
      <c r="P2582">
        <v>24667</v>
      </c>
      <c r="Q2582" t="s">
        <v>6664</v>
      </c>
      <c r="R2582" t="s">
        <v>3671</v>
      </c>
      <c r="S2582" t="s">
        <v>3672</v>
      </c>
      <c r="T2582" t="s">
        <v>125</v>
      </c>
      <c r="U2582">
        <v>19221765</v>
      </c>
      <c r="V2582" t="s">
        <v>3673</v>
      </c>
      <c r="W2582" t="s">
        <v>6665</v>
      </c>
      <c r="AB2582" t="s">
        <v>130</v>
      </c>
      <c r="AC2582" t="s">
        <v>130</v>
      </c>
      <c r="AD2582" t="s">
        <v>125</v>
      </c>
      <c r="AE2582" t="s">
        <v>125</v>
      </c>
      <c r="AF2582" t="s">
        <v>130</v>
      </c>
      <c r="AG2582" t="s">
        <v>130</v>
      </c>
      <c r="AJ2582" t="s">
        <v>3719</v>
      </c>
    </row>
    <row r="2583" spans="1:36" x14ac:dyDescent="0.2">
      <c r="A2583">
        <v>204</v>
      </c>
      <c r="B2583">
        <v>20007</v>
      </c>
      <c r="C2583" t="s">
        <v>6666</v>
      </c>
      <c r="D2583" t="s">
        <v>3472</v>
      </c>
      <c r="E2583" t="s">
        <v>3665</v>
      </c>
      <c r="F2583" t="s">
        <v>4214</v>
      </c>
      <c r="G2583">
        <v>0</v>
      </c>
      <c r="H2583">
        <v>0</v>
      </c>
      <c r="I2583" t="s">
        <v>3667</v>
      </c>
      <c r="J2583" t="s">
        <v>3667</v>
      </c>
      <c r="M2583" t="s">
        <v>6271</v>
      </c>
      <c r="N2583">
        <v>164846</v>
      </c>
      <c r="O2583" t="b">
        <v>0</v>
      </c>
      <c r="P2583">
        <v>24668</v>
      </c>
      <c r="Q2583" t="s">
        <v>6667</v>
      </c>
      <c r="R2583" t="s">
        <v>3671</v>
      </c>
      <c r="S2583" t="s">
        <v>3672</v>
      </c>
      <c r="T2583" t="s">
        <v>125</v>
      </c>
      <c r="U2583">
        <v>19221976</v>
      </c>
      <c r="V2583" t="s">
        <v>3673</v>
      </c>
      <c r="W2583" t="s">
        <v>6668</v>
      </c>
      <c r="AB2583" t="s">
        <v>130</v>
      </c>
      <c r="AC2583" t="s">
        <v>130</v>
      </c>
      <c r="AD2583" t="s">
        <v>125</v>
      </c>
      <c r="AE2583" t="s">
        <v>125</v>
      </c>
      <c r="AF2583" t="s">
        <v>130</v>
      </c>
      <c r="AG2583" t="s">
        <v>130</v>
      </c>
      <c r="AJ2583" t="s">
        <v>3719</v>
      </c>
    </row>
    <row r="2584" spans="1:36" x14ac:dyDescent="0.2">
      <c r="A2584">
        <v>205</v>
      </c>
      <c r="B2584">
        <v>20009</v>
      </c>
      <c r="C2584" t="s">
        <v>6669</v>
      </c>
      <c r="D2584" t="s">
        <v>3472</v>
      </c>
      <c r="E2584" t="s">
        <v>3665</v>
      </c>
      <c r="F2584" t="s">
        <v>4214</v>
      </c>
      <c r="G2584">
        <v>0</v>
      </c>
      <c r="H2584">
        <v>0</v>
      </c>
      <c r="I2584" t="s">
        <v>3667</v>
      </c>
      <c r="J2584" t="s">
        <v>3667</v>
      </c>
      <c r="M2584" t="s">
        <v>6271</v>
      </c>
      <c r="N2584">
        <v>164851</v>
      </c>
      <c r="O2584" t="b">
        <v>0</v>
      </c>
      <c r="P2584">
        <v>24670</v>
      </c>
      <c r="Q2584" t="s">
        <v>6670</v>
      </c>
      <c r="R2584" t="s">
        <v>3671</v>
      </c>
      <c r="S2584" t="s">
        <v>3672</v>
      </c>
      <c r="T2584" t="s">
        <v>125</v>
      </c>
      <c r="U2584">
        <v>19223464</v>
      </c>
      <c r="V2584" t="s">
        <v>3673</v>
      </c>
      <c r="W2584" t="s">
        <v>6671</v>
      </c>
      <c r="AB2584" t="s">
        <v>130</v>
      </c>
      <c r="AC2584" t="s">
        <v>130</v>
      </c>
      <c r="AD2584" t="s">
        <v>125</v>
      </c>
      <c r="AE2584" t="s">
        <v>125</v>
      </c>
      <c r="AF2584" t="s">
        <v>130</v>
      </c>
      <c r="AG2584" t="s">
        <v>130</v>
      </c>
      <c r="AJ2584" t="s">
        <v>3719</v>
      </c>
    </row>
    <row r="2585" spans="1:36" x14ac:dyDescent="0.2">
      <c r="A2585">
        <v>206</v>
      </c>
      <c r="B2585">
        <v>20010</v>
      </c>
      <c r="C2585" t="s">
        <v>6672</v>
      </c>
      <c r="D2585" t="s">
        <v>3472</v>
      </c>
      <c r="E2585" t="s">
        <v>3665</v>
      </c>
      <c r="F2585" t="s">
        <v>4214</v>
      </c>
      <c r="G2585">
        <v>0</v>
      </c>
      <c r="H2585">
        <v>0</v>
      </c>
      <c r="I2585" t="s">
        <v>3667</v>
      </c>
      <c r="J2585" t="s">
        <v>3667</v>
      </c>
      <c r="M2585" t="s">
        <v>6271</v>
      </c>
      <c r="N2585">
        <v>164852</v>
      </c>
      <c r="O2585" t="b">
        <v>0</v>
      </c>
      <c r="P2585">
        <v>24671</v>
      </c>
      <c r="Q2585" t="s">
        <v>6673</v>
      </c>
      <c r="R2585" t="s">
        <v>3671</v>
      </c>
      <c r="S2585" t="s">
        <v>3672</v>
      </c>
      <c r="T2585" t="s">
        <v>125</v>
      </c>
      <c r="U2585">
        <v>19223630</v>
      </c>
      <c r="V2585" t="s">
        <v>3673</v>
      </c>
      <c r="W2585" t="s">
        <v>6674</v>
      </c>
      <c r="AB2585" t="s">
        <v>130</v>
      </c>
      <c r="AC2585" t="s">
        <v>130</v>
      </c>
      <c r="AD2585" t="s">
        <v>125</v>
      </c>
      <c r="AE2585" t="s">
        <v>125</v>
      </c>
      <c r="AF2585" t="s">
        <v>130</v>
      </c>
      <c r="AG2585" t="s">
        <v>130</v>
      </c>
      <c r="AJ2585" t="s">
        <v>3719</v>
      </c>
    </row>
    <row r="2586" spans="1:36" x14ac:dyDescent="0.2">
      <c r="A2586">
        <v>207</v>
      </c>
      <c r="B2586">
        <v>20011</v>
      </c>
      <c r="C2586" t="s">
        <v>6675</v>
      </c>
      <c r="D2586" t="s">
        <v>3472</v>
      </c>
      <c r="E2586" t="s">
        <v>3665</v>
      </c>
      <c r="F2586" t="s">
        <v>4214</v>
      </c>
      <c r="G2586">
        <v>0</v>
      </c>
      <c r="H2586">
        <v>0</v>
      </c>
      <c r="I2586" t="s">
        <v>3667</v>
      </c>
      <c r="J2586" t="s">
        <v>3667</v>
      </c>
      <c r="M2586" t="s">
        <v>6271</v>
      </c>
      <c r="N2586">
        <v>164853</v>
      </c>
      <c r="O2586" t="b">
        <v>0</v>
      </c>
      <c r="P2586">
        <v>24672</v>
      </c>
      <c r="Q2586" t="s">
        <v>6676</v>
      </c>
      <c r="R2586" t="s">
        <v>3671</v>
      </c>
      <c r="S2586" t="s">
        <v>3672</v>
      </c>
      <c r="T2586" t="s">
        <v>125</v>
      </c>
      <c r="U2586">
        <v>19223890</v>
      </c>
      <c r="V2586" t="s">
        <v>3673</v>
      </c>
      <c r="W2586" t="s">
        <v>6677</v>
      </c>
      <c r="AB2586" t="s">
        <v>130</v>
      </c>
      <c r="AC2586" t="s">
        <v>130</v>
      </c>
      <c r="AD2586" t="s">
        <v>125</v>
      </c>
      <c r="AE2586" t="s">
        <v>125</v>
      </c>
      <c r="AF2586" t="s">
        <v>130</v>
      </c>
      <c r="AG2586" t="s">
        <v>130</v>
      </c>
      <c r="AJ2586" t="s">
        <v>3719</v>
      </c>
    </row>
    <row r="2587" spans="1:36" x14ac:dyDescent="0.2">
      <c r="A2587">
        <v>208</v>
      </c>
      <c r="B2587">
        <v>20012</v>
      </c>
      <c r="C2587" t="s">
        <v>6678</v>
      </c>
      <c r="D2587" t="s">
        <v>3472</v>
      </c>
      <c r="E2587" t="s">
        <v>3665</v>
      </c>
      <c r="F2587" t="s">
        <v>4214</v>
      </c>
      <c r="G2587">
        <v>0</v>
      </c>
      <c r="H2587">
        <v>0</v>
      </c>
      <c r="I2587" t="s">
        <v>3667</v>
      </c>
      <c r="J2587" t="s">
        <v>3667</v>
      </c>
      <c r="M2587" t="s">
        <v>6271</v>
      </c>
      <c r="N2587">
        <v>164854</v>
      </c>
      <c r="O2587" t="b">
        <v>0</v>
      </c>
      <c r="P2587">
        <v>24673</v>
      </c>
      <c r="Q2587" t="s">
        <v>6679</v>
      </c>
      <c r="R2587" t="s">
        <v>3671</v>
      </c>
      <c r="S2587" t="s">
        <v>3672</v>
      </c>
      <c r="T2587" t="s">
        <v>125</v>
      </c>
      <c r="U2587">
        <v>19224168</v>
      </c>
      <c r="V2587" t="s">
        <v>3673</v>
      </c>
      <c r="W2587" t="s">
        <v>6680</v>
      </c>
      <c r="AB2587" t="s">
        <v>130</v>
      </c>
      <c r="AC2587" t="s">
        <v>130</v>
      </c>
      <c r="AD2587" t="s">
        <v>125</v>
      </c>
      <c r="AE2587" t="s">
        <v>125</v>
      </c>
      <c r="AF2587" t="s">
        <v>130</v>
      </c>
      <c r="AG2587" t="s">
        <v>130</v>
      </c>
      <c r="AJ2587" t="s">
        <v>3719</v>
      </c>
    </row>
    <row r="2588" spans="1:36" x14ac:dyDescent="0.2">
      <c r="A2588">
        <v>209</v>
      </c>
      <c r="B2588">
        <v>20013</v>
      </c>
      <c r="C2588" t="s">
        <v>6681</v>
      </c>
      <c r="D2588" t="s">
        <v>3472</v>
      </c>
      <c r="E2588" t="s">
        <v>3665</v>
      </c>
      <c r="F2588" t="s">
        <v>4214</v>
      </c>
      <c r="G2588">
        <v>0</v>
      </c>
      <c r="H2588">
        <v>0</v>
      </c>
      <c r="I2588" t="s">
        <v>3667</v>
      </c>
      <c r="J2588" t="s">
        <v>3667</v>
      </c>
      <c r="M2588" t="s">
        <v>6271</v>
      </c>
      <c r="N2588">
        <v>164856</v>
      </c>
      <c r="O2588" t="b">
        <v>0</v>
      </c>
      <c r="P2588">
        <v>24675</v>
      </c>
      <c r="Q2588" t="s">
        <v>6682</v>
      </c>
      <c r="R2588" t="s">
        <v>3671</v>
      </c>
      <c r="S2588" t="s">
        <v>3672</v>
      </c>
      <c r="T2588" t="s">
        <v>125</v>
      </c>
      <c r="U2588">
        <v>19224467</v>
      </c>
      <c r="V2588" t="s">
        <v>3673</v>
      </c>
      <c r="W2588" t="s">
        <v>6683</v>
      </c>
      <c r="AB2588" t="s">
        <v>130</v>
      </c>
      <c r="AC2588" t="s">
        <v>130</v>
      </c>
      <c r="AD2588" t="s">
        <v>125</v>
      </c>
      <c r="AE2588" t="s">
        <v>125</v>
      </c>
      <c r="AF2588" t="s">
        <v>130</v>
      </c>
      <c r="AG2588" t="s">
        <v>130</v>
      </c>
      <c r="AJ2588" t="s">
        <v>3719</v>
      </c>
    </row>
    <row r="2589" spans="1:36" x14ac:dyDescent="0.2">
      <c r="A2589">
        <v>210</v>
      </c>
      <c r="B2589">
        <v>20014</v>
      </c>
      <c r="C2589" t="s">
        <v>6684</v>
      </c>
      <c r="D2589" t="s">
        <v>3472</v>
      </c>
      <c r="E2589" t="s">
        <v>3665</v>
      </c>
      <c r="F2589" t="s">
        <v>4214</v>
      </c>
      <c r="G2589">
        <v>0</v>
      </c>
      <c r="H2589">
        <v>0</v>
      </c>
      <c r="I2589" t="s">
        <v>3667</v>
      </c>
      <c r="J2589" t="s">
        <v>3667</v>
      </c>
      <c r="M2589" t="s">
        <v>6271</v>
      </c>
      <c r="N2589">
        <v>164857</v>
      </c>
      <c r="O2589" t="b">
        <v>0</v>
      </c>
      <c r="P2589">
        <v>24676</v>
      </c>
      <c r="Q2589" t="s">
        <v>6685</v>
      </c>
      <c r="R2589" t="s">
        <v>3671</v>
      </c>
      <c r="S2589" t="s">
        <v>3672</v>
      </c>
      <c r="T2589" t="s">
        <v>125</v>
      </c>
      <c r="U2589">
        <v>19224525</v>
      </c>
      <c r="V2589" t="s">
        <v>3673</v>
      </c>
      <c r="W2589" t="s">
        <v>6686</v>
      </c>
      <c r="AB2589" t="s">
        <v>130</v>
      </c>
      <c r="AC2589" t="s">
        <v>130</v>
      </c>
      <c r="AD2589" t="s">
        <v>125</v>
      </c>
      <c r="AE2589" t="s">
        <v>125</v>
      </c>
      <c r="AF2589" t="s">
        <v>130</v>
      </c>
      <c r="AG2589" t="s">
        <v>130</v>
      </c>
      <c r="AJ2589" t="s">
        <v>3719</v>
      </c>
    </row>
    <row r="2590" spans="1:36" x14ac:dyDescent="0.2">
      <c r="A2590">
        <v>211</v>
      </c>
      <c r="B2590">
        <v>20015</v>
      </c>
      <c r="C2590" t="s">
        <v>6687</v>
      </c>
      <c r="D2590" t="s">
        <v>3472</v>
      </c>
      <c r="E2590" t="s">
        <v>3665</v>
      </c>
      <c r="F2590" t="s">
        <v>4214</v>
      </c>
      <c r="G2590">
        <v>0</v>
      </c>
      <c r="H2590">
        <v>0</v>
      </c>
      <c r="I2590" t="s">
        <v>3667</v>
      </c>
      <c r="J2590" t="s">
        <v>3667</v>
      </c>
      <c r="M2590" t="s">
        <v>6271</v>
      </c>
      <c r="N2590">
        <v>164858</v>
      </c>
      <c r="O2590" t="b">
        <v>0</v>
      </c>
      <c r="P2590">
        <v>24677</v>
      </c>
      <c r="Q2590" t="s">
        <v>6688</v>
      </c>
      <c r="R2590" t="s">
        <v>3671</v>
      </c>
      <c r="S2590" t="s">
        <v>3672</v>
      </c>
      <c r="T2590" t="s">
        <v>125</v>
      </c>
      <c r="U2590">
        <v>19224803</v>
      </c>
      <c r="V2590" t="s">
        <v>3673</v>
      </c>
      <c r="W2590" t="s">
        <v>6689</v>
      </c>
      <c r="AB2590" t="s">
        <v>130</v>
      </c>
      <c r="AC2590" t="s">
        <v>130</v>
      </c>
      <c r="AD2590" t="s">
        <v>125</v>
      </c>
      <c r="AE2590" t="s">
        <v>125</v>
      </c>
      <c r="AF2590" t="s">
        <v>130</v>
      </c>
      <c r="AG2590" t="s">
        <v>130</v>
      </c>
      <c r="AJ2590" t="s">
        <v>3719</v>
      </c>
    </row>
    <row r="2591" spans="1:36" x14ac:dyDescent="0.2">
      <c r="A2591">
        <v>212</v>
      </c>
      <c r="B2591">
        <v>20016</v>
      </c>
      <c r="C2591" t="s">
        <v>6690</v>
      </c>
      <c r="D2591" t="s">
        <v>3472</v>
      </c>
      <c r="E2591" t="s">
        <v>3665</v>
      </c>
      <c r="F2591" t="s">
        <v>4214</v>
      </c>
      <c r="G2591">
        <v>0</v>
      </c>
      <c r="H2591">
        <v>0</v>
      </c>
      <c r="I2591" t="s">
        <v>3667</v>
      </c>
      <c r="J2591" t="s">
        <v>3667</v>
      </c>
      <c r="M2591" t="s">
        <v>6271</v>
      </c>
      <c r="N2591">
        <v>164859</v>
      </c>
      <c r="O2591" t="b">
        <v>0</v>
      </c>
      <c r="P2591">
        <v>24678</v>
      </c>
      <c r="Q2591" t="s">
        <v>6691</v>
      </c>
      <c r="R2591" t="s">
        <v>3671</v>
      </c>
      <c r="S2591" t="s">
        <v>3672</v>
      </c>
      <c r="T2591" t="s">
        <v>125</v>
      </c>
      <c r="U2591">
        <v>19224968</v>
      </c>
      <c r="V2591" t="s">
        <v>3673</v>
      </c>
      <c r="W2591" t="s">
        <v>6692</v>
      </c>
      <c r="AB2591" t="s">
        <v>130</v>
      </c>
      <c r="AC2591" t="s">
        <v>130</v>
      </c>
      <c r="AD2591" t="s">
        <v>125</v>
      </c>
      <c r="AE2591" t="s">
        <v>125</v>
      </c>
      <c r="AF2591" t="s">
        <v>130</v>
      </c>
      <c r="AG2591" t="s">
        <v>130</v>
      </c>
      <c r="AJ2591" t="s">
        <v>3719</v>
      </c>
    </row>
    <row r="2592" spans="1:36" x14ac:dyDescent="0.2">
      <c r="A2592">
        <v>213</v>
      </c>
      <c r="B2592">
        <v>20017</v>
      </c>
      <c r="C2592" t="s">
        <v>6693</v>
      </c>
      <c r="D2592" t="s">
        <v>3472</v>
      </c>
      <c r="E2592" t="s">
        <v>3665</v>
      </c>
      <c r="F2592" t="s">
        <v>4214</v>
      </c>
      <c r="G2592">
        <v>0</v>
      </c>
      <c r="H2592">
        <v>0</v>
      </c>
      <c r="I2592" t="s">
        <v>3667</v>
      </c>
      <c r="J2592" t="s">
        <v>3667</v>
      </c>
      <c r="M2592" t="s">
        <v>6271</v>
      </c>
      <c r="N2592">
        <v>164860</v>
      </c>
      <c r="O2592" t="b">
        <v>0</v>
      </c>
      <c r="P2592">
        <v>24679</v>
      </c>
      <c r="Q2592" t="s">
        <v>6694</v>
      </c>
      <c r="R2592" t="s">
        <v>3671</v>
      </c>
      <c r="S2592" t="s">
        <v>3672</v>
      </c>
      <c r="T2592" t="s">
        <v>125</v>
      </c>
      <c r="U2592">
        <v>19225043</v>
      </c>
      <c r="V2592" t="s">
        <v>3673</v>
      </c>
      <c r="W2592" t="s">
        <v>6695</v>
      </c>
      <c r="AB2592" t="s">
        <v>130</v>
      </c>
      <c r="AC2592" t="s">
        <v>130</v>
      </c>
      <c r="AD2592" t="s">
        <v>125</v>
      </c>
      <c r="AE2592" t="s">
        <v>125</v>
      </c>
      <c r="AF2592" t="s">
        <v>130</v>
      </c>
      <c r="AG2592" t="s">
        <v>130</v>
      </c>
      <c r="AJ2592" t="s">
        <v>3719</v>
      </c>
    </row>
    <row r="2593" spans="1:36" x14ac:dyDescent="0.2">
      <c r="A2593">
        <v>214</v>
      </c>
      <c r="B2593">
        <v>20018</v>
      </c>
      <c r="C2593" t="s">
        <v>6696</v>
      </c>
      <c r="D2593" t="s">
        <v>3472</v>
      </c>
      <c r="E2593" t="s">
        <v>3665</v>
      </c>
      <c r="F2593" t="s">
        <v>4214</v>
      </c>
      <c r="G2593">
        <v>0</v>
      </c>
      <c r="H2593">
        <v>0</v>
      </c>
      <c r="I2593" t="s">
        <v>3667</v>
      </c>
      <c r="J2593" t="s">
        <v>3667</v>
      </c>
      <c r="M2593" t="s">
        <v>6271</v>
      </c>
      <c r="N2593">
        <v>164861</v>
      </c>
      <c r="O2593" t="b">
        <v>0</v>
      </c>
      <c r="P2593">
        <v>24680</v>
      </c>
      <c r="Q2593" t="s">
        <v>6697</v>
      </c>
      <c r="R2593" t="s">
        <v>3671</v>
      </c>
      <c r="S2593" t="s">
        <v>3672</v>
      </c>
      <c r="T2593" t="s">
        <v>125</v>
      </c>
      <c r="U2593">
        <v>19225270</v>
      </c>
      <c r="V2593" t="s">
        <v>3673</v>
      </c>
      <c r="W2593" t="s">
        <v>6698</v>
      </c>
      <c r="AB2593" t="s">
        <v>130</v>
      </c>
      <c r="AC2593" t="s">
        <v>130</v>
      </c>
      <c r="AD2593" t="s">
        <v>125</v>
      </c>
      <c r="AE2593" t="s">
        <v>125</v>
      </c>
      <c r="AF2593" t="s">
        <v>130</v>
      </c>
      <c r="AG2593" t="s">
        <v>130</v>
      </c>
      <c r="AJ2593" t="s">
        <v>3719</v>
      </c>
    </row>
    <row r="2594" spans="1:36" x14ac:dyDescent="0.2">
      <c r="A2594">
        <v>215</v>
      </c>
      <c r="B2594">
        <v>20019</v>
      </c>
      <c r="C2594" t="s">
        <v>6699</v>
      </c>
      <c r="D2594" t="s">
        <v>3472</v>
      </c>
      <c r="E2594" t="s">
        <v>3665</v>
      </c>
      <c r="F2594" t="s">
        <v>4214</v>
      </c>
      <c r="G2594">
        <v>0</v>
      </c>
      <c r="H2594">
        <v>0</v>
      </c>
      <c r="I2594" t="s">
        <v>3667</v>
      </c>
      <c r="J2594" t="s">
        <v>3667</v>
      </c>
      <c r="M2594" t="s">
        <v>6271</v>
      </c>
      <c r="N2594">
        <v>164862</v>
      </c>
      <c r="O2594" t="b">
        <v>0</v>
      </c>
      <c r="P2594">
        <v>24681</v>
      </c>
      <c r="Q2594" t="s">
        <v>6700</v>
      </c>
      <c r="R2594" t="s">
        <v>3671</v>
      </c>
      <c r="S2594" t="s">
        <v>3672</v>
      </c>
      <c r="T2594" t="s">
        <v>125</v>
      </c>
      <c r="U2594">
        <v>19225498</v>
      </c>
      <c r="V2594" t="s">
        <v>3673</v>
      </c>
      <c r="W2594" t="s">
        <v>6701</v>
      </c>
      <c r="AB2594" t="s">
        <v>130</v>
      </c>
      <c r="AC2594" t="s">
        <v>130</v>
      </c>
      <c r="AD2594" t="s">
        <v>125</v>
      </c>
      <c r="AE2594" t="s">
        <v>125</v>
      </c>
      <c r="AF2594" t="s">
        <v>130</v>
      </c>
      <c r="AG2594" t="s">
        <v>130</v>
      </c>
      <c r="AJ2594" t="s">
        <v>3719</v>
      </c>
    </row>
    <row r="2595" spans="1:36" x14ac:dyDescent="0.2">
      <c r="A2595">
        <v>216</v>
      </c>
      <c r="B2595">
        <v>20020</v>
      </c>
      <c r="C2595" t="s">
        <v>6702</v>
      </c>
      <c r="D2595" t="s">
        <v>3472</v>
      </c>
      <c r="E2595" t="s">
        <v>3665</v>
      </c>
      <c r="F2595" t="s">
        <v>4214</v>
      </c>
      <c r="G2595">
        <v>0</v>
      </c>
      <c r="H2595">
        <v>0</v>
      </c>
      <c r="I2595" t="s">
        <v>3667</v>
      </c>
      <c r="J2595" t="s">
        <v>3667</v>
      </c>
      <c r="M2595" t="s">
        <v>6271</v>
      </c>
      <c r="N2595">
        <v>164863</v>
      </c>
      <c r="O2595" t="b">
        <v>0</v>
      </c>
      <c r="P2595">
        <v>24682</v>
      </c>
      <c r="Q2595" t="s">
        <v>6703</v>
      </c>
      <c r="R2595" t="s">
        <v>3671</v>
      </c>
      <c r="S2595" t="s">
        <v>3672</v>
      </c>
      <c r="T2595" t="s">
        <v>125</v>
      </c>
      <c r="U2595">
        <v>19226021</v>
      </c>
      <c r="V2595" t="s">
        <v>3673</v>
      </c>
      <c r="W2595" t="s">
        <v>6265</v>
      </c>
      <c r="AB2595" t="s">
        <v>130</v>
      </c>
      <c r="AC2595" t="s">
        <v>130</v>
      </c>
      <c r="AD2595" t="s">
        <v>125</v>
      </c>
      <c r="AE2595" t="s">
        <v>125</v>
      </c>
      <c r="AF2595" t="s">
        <v>130</v>
      </c>
      <c r="AG2595" t="s">
        <v>130</v>
      </c>
      <c r="AJ2595" t="s">
        <v>3719</v>
      </c>
    </row>
    <row r="2596" spans="1:36" x14ac:dyDescent="0.2">
      <c r="A2596">
        <v>217</v>
      </c>
      <c r="B2596">
        <v>20021</v>
      </c>
      <c r="C2596" t="s">
        <v>6704</v>
      </c>
      <c r="D2596" t="s">
        <v>3472</v>
      </c>
      <c r="E2596" t="s">
        <v>3665</v>
      </c>
      <c r="F2596" t="s">
        <v>4214</v>
      </c>
      <c r="G2596">
        <v>0</v>
      </c>
      <c r="H2596">
        <v>0</v>
      </c>
      <c r="I2596" t="s">
        <v>3667</v>
      </c>
      <c r="J2596" t="s">
        <v>3667</v>
      </c>
      <c r="M2596" t="s">
        <v>6271</v>
      </c>
      <c r="N2596">
        <v>164864</v>
      </c>
      <c r="O2596" t="b">
        <v>0</v>
      </c>
      <c r="P2596">
        <v>24683</v>
      </c>
      <c r="Q2596" t="s">
        <v>6705</v>
      </c>
      <c r="R2596" t="s">
        <v>3671</v>
      </c>
      <c r="S2596" t="s">
        <v>3672</v>
      </c>
      <c r="T2596" t="s">
        <v>125</v>
      </c>
      <c r="U2596">
        <v>19226390</v>
      </c>
      <c r="V2596" t="s">
        <v>3673</v>
      </c>
      <c r="W2596" t="s">
        <v>6706</v>
      </c>
      <c r="AB2596" t="s">
        <v>130</v>
      </c>
      <c r="AC2596" t="s">
        <v>130</v>
      </c>
      <c r="AD2596" t="s">
        <v>125</v>
      </c>
      <c r="AE2596" t="s">
        <v>125</v>
      </c>
      <c r="AF2596" t="s">
        <v>130</v>
      </c>
      <c r="AG2596" t="s">
        <v>130</v>
      </c>
      <c r="AJ2596" t="s">
        <v>3719</v>
      </c>
    </row>
    <row r="2597" spans="1:36" x14ac:dyDescent="0.2">
      <c r="A2597">
        <v>218</v>
      </c>
      <c r="B2597">
        <v>20022</v>
      </c>
      <c r="C2597" t="s">
        <v>6707</v>
      </c>
      <c r="D2597" t="s">
        <v>3472</v>
      </c>
      <c r="E2597" t="s">
        <v>3665</v>
      </c>
      <c r="F2597" t="s">
        <v>4214</v>
      </c>
      <c r="G2597">
        <v>0</v>
      </c>
      <c r="H2597">
        <v>0</v>
      </c>
      <c r="I2597" t="s">
        <v>3667</v>
      </c>
      <c r="J2597" t="s">
        <v>3667</v>
      </c>
      <c r="M2597" t="s">
        <v>6271</v>
      </c>
      <c r="N2597">
        <v>164865</v>
      </c>
      <c r="O2597" t="b">
        <v>0</v>
      </c>
      <c r="P2597">
        <v>24684</v>
      </c>
      <c r="Q2597" t="s">
        <v>6708</v>
      </c>
      <c r="R2597" t="s">
        <v>3671</v>
      </c>
      <c r="S2597" t="s">
        <v>3672</v>
      </c>
      <c r="T2597" t="s">
        <v>125</v>
      </c>
      <c r="U2597">
        <v>19226471</v>
      </c>
      <c r="V2597" t="s">
        <v>3673</v>
      </c>
      <c r="W2597" t="s">
        <v>6709</v>
      </c>
      <c r="AB2597" t="s">
        <v>130</v>
      </c>
      <c r="AC2597" t="s">
        <v>130</v>
      </c>
      <c r="AD2597" t="s">
        <v>125</v>
      </c>
      <c r="AE2597" t="s">
        <v>125</v>
      </c>
      <c r="AF2597" t="s">
        <v>130</v>
      </c>
      <c r="AG2597" t="s">
        <v>130</v>
      </c>
      <c r="AJ2597" t="s">
        <v>3719</v>
      </c>
    </row>
    <row r="2598" spans="1:36" x14ac:dyDescent="0.2">
      <c r="A2598">
        <v>219</v>
      </c>
      <c r="B2598">
        <v>20023</v>
      </c>
      <c r="C2598" t="s">
        <v>6710</v>
      </c>
      <c r="D2598" t="s">
        <v>3472</v>
      </c>
      <c r="E2598" t="s">
        <v>3665</v>
      </c>
      <c r="F2598" t="s">
        <v>4214</v>
      </c>
      <c r="G2598">
        <v>0</v>
      </c>
      <c r="H2598">
        <v>0</v>
      </c>
      <c r="I2598" t="s">
        <v>3667</v>
      </c>
      <c r="J2598" t="s">
        <v>3667</v>
      </c>
      <c r="M2598" t="s">
        <v>6271</v>
      </c>
      <c r="N2598">
        <v>164866</v>
      </c>
      <c r="O2598" t="b">
        <v>0</v>
      </c>
      <c r="P2598">
        <v>24685</v>
      </c>
      <c r="Q2598" t="s">
        <v>6711</v>
      </c>
      <c r="R2598" t="s">
        <v>3671</v>
      </c>
      <c r="S2598" t="s">
        <v>3672</v>
      </c>
      <c r="T2598" t="s">
        <v>125</v>
      </c>
      <c r="U2598">
        <v>19226731</v>
      </c>
      <c r="V2598" t="s">
        <v>3673</v>
      </c>
      <c r="W2598" t="s">
        <v>6712</v>
      </c>
      <c r="AB2598" t="s">
        <v>130</v>
      </c>
      <c r="AC2598" t="s">
        <v>130</v>
      </c>
      <c r="AD2598" t="s">
        <v>125</v>
      </c>
      <c r="AE2598" t="s">
        <v>125</v>
      </c>
      <c r="AF2598" t="s">
        <v>130</v>
      </c>
      <c r="AG2598" t="s">
        <v>130</v>
      </c>
      <c r="AJ2598" t="s">
        <v>3719</v>
      </c>
    </row>
    <row r="2599" spans="1:36" x14ac:dyDescent="0.2">
      <c r="A2599">
        <v>220</v>
      </c>
      <c r="B2599">
        <v>20024</v>
      </c>
      <c r="C2599" t="s">
        <v>6713</v>
      </c>
      <c r="D2599" t="s">
        <v>3472</v>
      </c>
      <c r="E2599" t="s">
        <v>3665</v>
      </c>
      <c r="F2599" t="s">
        <v>4214</v>
      </c>
      <c r="G2599">
        <v>0</v>
      </c>
      <c r="H2599">
        <v>0</v>
      </c>
      <c r="I2599" t="s">
        <v>3667</v>
      </c>
      <c r="J2599" t="s">
        <v>3667</v>
      </c>
      <c r="M2599" t="s">
        <v>6271</v>
      </c>
      <c r="N2599">
        <v>164868</v>
      </c>
      <c r="O2599" t="b">
        <v>0</v>
      </c>
      <c r="P2599">
        <v>24687</v>
      </c>
      <c r="Q2599" t="s">
        <v>6714</v>
      </c>
      <c r="R2599" t="s">
        <v>3671</v>
      </c>
      <c r="S2599" t="s">
        <v>3672</v>
      </c>
      <c r="T2599" t="s">
        <v>125</v>
      </c>
      <c r="U2599">
        <v>19226985</v>
      </c>
      <c r="V2599" t="s">
        <v>3673</v>
      </c>
      <c r="W2599" t="s">
        <v>6715</v>
      </c>
      <c r="AB2599" t="s">
        <v>130</v>
      </c>
      <c r="AC2599" t="s">
        <v>130</v>
      </c>
      <c r="AD2599" t="s">
        <v>125</v>
      </c>
      <c r="AE2599" t="s">
        <v>125</v>
      </c>
      <c r="AF2599" t="s">
        <v>130</v>
      </c>
      <c r="AG2599" t="s">
        <v>130</v>
      </c>
      <c r="AJ2599" t="s">
        <v>3719</v>
      </c>
    </row>
    <row r="2600" spans="1:36" x14ac:dyDescent="0.2">
      <c r="A2600">
        <v>221</v>
      </c>
      <c r="B2600">
        <v>20025</v>
      </c>
      <c r="C2600" t="s">
        <v>6716</v>
      </c>
      <c r="D2600" t="s">
        <v>3472</v>
      </c>
      <c r="E2600" t="s">
        <v>3665</v>
      </c>
      <c r="F2600" t="s">
        <v>4214</v>
      </c>
      <c r="G2600">
        <v>0</v>
      </c>
      <c r="H2600">
        <v>0</v>
      </c>
      <c r="I2600" t="s">
        <v>3667</v>
      </c>
      <c r="J2600" t="s">
        <v>3667</v>
      </c>
      <c r="M2600" t="s">
        <v>6271</v>
      </c>
      <c r="N2600">
        <v>164869</v>
      </c>
      <c r="O2600" t="b">
        <v>0</v>
      </c>
      <c r="P2600">
        <v>24688</v>
      </c>
      <c r="Q2600" t="s">
        <v>6717</v>
      </c>
      <c r="R2600" t="s">
        <v>3671</v>
      </c>
      <c r="S2600" t="s">
        <v>3672</v>
      </c>
      <c r="T2600" t="s">
        <v>125</v>
      </c>
      <c r="U2600">
        <v>19227408</v>
      </c>
      <c r="V2600" t="s">
        <v>3673</v>
      </c>
      <c r="W2600" t="s">
        <v>6718</v>
      </c>
      <c r="AB2600" t="s">
        <v>130</v>
      </c>
      <c r="AC2600" t="s">
        <v>130</v>
      </c>
      <c r="AD2600" t="s">
        <v>125</v>
      </c>
      <c r="AE2600" t="s">
        <v>125</v>
      </c>
      <c r="AF2600" t="s">
        <v>130</v>
      </c>
      <c r="AG2600" t="s">
        <v>130</v>
      </c>
      <c r="AJ2600" t="s">
        <v>3719</v>
      </c>
    </row>
    <row r="2601" spans="1:36" x14ac:dyDescent="0.2">
      <c r="A2601">
        <v>222</v>
      </c>
      <c r="B2601">
        <v>20026</v>
      </c>
      <c r="C2601" t="s">
        <v>6719</v>
      </c>
      <c r="D2601" t="s">
        <v>3472</v>
      </c>
      <c r="E2601" t="s">
        <v>3665</v>
      </c>
      <c r="F2601" t="s">
        <v>4214</v>
      </c>
      <c r="G2601">
        <v>0</v>
      </c>
      <c r="H2601">
        <v>0</v>
      </c>
      <c r="I2601" t="s">
        <v>3667</v>
      </c>
      <c r="J2601" t="s">
        <v>3667</v>
      </c>
      <c r="M2601" t="s">
        <v>6271</v>
      </c>
      <c r="N2601">
        <v>164870</v>
      </c>
      <c r="O2601" t="b">
        <v>0</v>
      </c>
      <c r="P2601">
        <v>24689</v>
      </c>
      <c r="Q2601" t="s">
        <v>6720</v>
      </c>
      <c r="R2601" t="s">
        <v>3671</v>
      </c>
      <c r="S2601" t="s">
        <v>3672</v>
      </c>
      <c r="T2601" t="s">
        <v>125</v>
      </c>
      <c r="U2601">
        <v>19227598</v>
      </c>
      <c r="V2601" t="s">
        <v>3673</v>
      </c>
      <c r="W2601" t="s">
        <v>6721</v>
      </c>
      <c r="AB2601" t="s">
        <v>130</v>
      </c>
      <c r="AC2601" t="s">
        <v>130</v>
      </c>
      <c r="AD2601" t="s">
        <v>125</v>
      </c>
      <c r="AE2601" t="s">
        <v>125</v>
      </c>
      <c r="AF2601" t="s">
        <v>130</v>
      </c>
      <c r="AG2601" t="s">
        <v>130</v>
      </c>
      <c r="AJ2601" t="s">
        <v>3719</v>
      </c>
    </row>
    <row r="2602" spans="1:36" x14ac:dyDescent="0.2">
      <c r="A2602">
        <v>223</v>
      </c>
      <c r="B2602">
        <v>20027</v>
      </c>
      <c r="C2602" t="s">
        <v>6722</v>
      </c>
      <c r="D2602" t="s">
        <v>3472</v>
      </c>
      <c r="E2602" t="s">
        <v>3665</v>
      </c>
      <c r="F2602" t="s">
        <v>4214</v>
      </c>
      <c r="G2602">
        <v>0</v>
      </c>
      <c r="H2602">
        <v>0</v>
      </c>
      <c r="I2602" t="s">
        <v>3667</v>
      </c>
      <c r="J2602" t="s">
        <v>3667</v>
      </c>
      <c r="M2602" t="s">
        <v>6271</v>
      </c>
      <c r="N2602">
        <v>164871</v>
      </c>
      <c r="O2602" t="b">
        <v>0</v>
      </c>
      <c r="P2602">
        <v>24690</v>
      </c>
      <c r="Q2602" t="s">
        <v>6723</v>
      </c>
      <c r="R2602" t="s">
        <v>3671</v>
      </c>
      <c r="S2602" t="s">
        <v>3672</v>
      </c>
      <c r="T2602" t="s">
        <v>125</v>
      </c>
      <c r="U2602">
        <v>19227933</v>
      </c>
      <c r="V2602" t="s">
        <v>3673</v>
      </c>
      <c r="W2602" t="s">
        <v>6724</v>
      </c>
      <c r="AB2602" t="s">
        <v>130</v>
      </c>
      <c r="AC2602" t="s">
        <v>130</v>
      </c>
      <c r="AD2602" t="s">
        <v>125</v>
      </c>
      <c r="AE2602" t="s">
        <v>125</v>
      </c>
      <c r="AF2602" t="s">
        <v>130</v>
      </c>
      <c r="AG2602" t="s">
        <v>130</v>
      </c>
      <c r="AJ2602" t="s">
        <v>3719</v>
      </c>
    </row>
    <row r="2603" spans="1:36" x14ac:dyDescent="0.2">
      <c r="A2603">
        <v>224</v>
      </c>
      <c r="B2603">
        <v>20028</v>
      </c>
      <c r="C2603" t="s">
        <v>6725</v>
      </c>
      <c r="D2603" t="s">
        <v>3472</v>
      </c>
      <c r="E2603" t="s">
        <v>3665</v>
      </c>
      <c r="F2603" t="s">
        <v>4214</v>
      </c>
      <c r="G2603">
        <v>0</v>
      </c>
      <c r="H2603">
        <v>0</v>
      </c>
      <c r="I2603" t="s">
        <v>3667</v>
      </c>
      <c r="J2603" t="s">
        <v>3667</v>
      </c>
      <c r="M2603" t="s">
        <v>6271</v>
      </c>
      <c r="N2603">
        <v>164886</v>
      </c>
      <c r="O2603" t="b">
        <v>0</v>
      </c>
      <c r="P2603">
        <v>24691</v>
      </c>
      <c r="Q2603" t="s">
        <v>6726</v>
      </c>
      <c r="R2603" t="s">
        <v>3671</v>
      </c>
      <c r="S2603" t="s">
        <v>3672</v>
      </c>
      <c r="T2603" t="s">
        <v>125</v>
      </c>
      <c r="U2603">
        <v>19228235</v>
      </c>
      <c r="V2603" t="s">
        <v>3673</v>
      </c>
      <c r="W2603" t="s">
        <v>6727</v>
      </c>
      <c r="AB2603" t="s">
        <v>130</v>
      </c>
      <c r="AC2603" t="s">
        <v>130</v>
      </c>
      <c r="AD2603" t="s">
        <v>125</v>
      </c>
      <c r="AE2603" t="s">
        <v>125</v>
      </c>
      <c r="AF2603" t="s">
        <v>130</v>
      </c>
      <c r="AG2603" t="s">
        <v>130</v>
      </c>
      <c r="AJ2603" t="s">
        <v>3719</v>
      </c>
    </row>
    <row r="2604" spans="1:36" x14ac:dyDescent="0.2">
      <c r="A2604">
        <v>225</v>
      </c>
      <c r="B2604">
        <v>20030</v>
      </c>
      <c r="C2604" t="s">
        <v>6728</v>
      </c>
      <c r="D2604" t="s">
        <v>3472</v>
      </c>
      <c r="E2604" t="s">
        <v>3665</v>
      </c>
      <c r="F2604" t="s">
        <v>4214</v>
      </c>
      <c r="G2604">
        <v>0</v>
      </c>
      <c r="H2604">
        <v>0</v>
      </c>
      <c r="I2604" t="s">
        <v>3667</v>
      </c>
      <c r="J2604" t="s">
        <v>3667</v>
      </c>
      <c r="M2604" t="s">
        <v>6271</v>
      </c>
      <c r="N2604">
        <v>164887</v>
      </c>
      <c r="O2604" t="b">
        <v>0</v>
      </c>
      <c r="P2604">
        <v>24692</v>
      </c>
      <c r="Q2604" t="s">
        <v>6729</v>
      </c>
      <c r="R2604" t="s">
        <v>3671</v>
      </c>
      <c r="S2604" t="s">
        <v>3672</v>
      </c>
      <c r="T2604" t="s">
        <v>125</v>
      </c>
      <c r="U2604">
        <v>19228315</v>
      </c>
      <c r="V2604" t="s">
        <v>3673</v>
      </c>
      <c r="W2604" t="s">
        <v>6730</v>
      </c>
      <c r="AB2604" t="s">
        <v>130</v>
      </c>
      <c r="AC2604" t="s">
        <v>130</v>
      </c>
      <c r="AD2604" t="s">
        <v>125</v>
      </c>
      <c r="AE2604" t="s">
        <v>125</v>
      </c>
      <c r="AF2604" t="s">
        <v>130</v>
      </c>
      <c r="AG2604" t="s">
        <v>130</v>
      </c>
      <c r="AJ2604" t="s">
        <v>3719</v>
      </c>
    </row>
    <row r="2605" spans="1:36" x14ac:dyDescent="0.2">
      <c r="A2605">
        <v>226</v>
      </c>
      <c r="B2605">
        <v>20031</v>
      </c>
      <c r="C2605" t="s">
        <v>6731</v>
      </c>
      <c r="D2605" t="s">
        <v>3472</v>
      </c>
      <c r="E2605" t="s">
        <v>3665</v>
      </c>
      <c r="F2605" t="s">
        <v>4214</v>
      </c>
      <c r="G2605">
        <v>0</v>
      </c>
      <c r="H2605">
        <v>0</v>
      </c>
      <c r="I2605" t="s">
        <v>3667</v>
      </c>
      <c r="J2605" t="s">
        <v>3667</v>
      </c>
      <c r="M2605" t="s">
        <v>6271</v>
      </c>
      <c r="N2605">
        <v>164888</v>
      </c>
      <c r="O2605" t="b">
        <v>0</v>
      </c>
      <c r="P2605">
        <v>24693</v>
      </c>
      <c r="Q2605" t="s">
        <v>6732</v>
      </c>
      <c r="R2605" t="s">
        <v>3671</v>
      </c>
      <c r="S2605" t="s">
        <v>3672</v>
      </c>
      <c r="T2605" t="s">
        <v>125</v>
      </c>
      <c r="U2605">
        <v>19228826</v>
      </c>
      <c r="V2605" t="s">
        <v>3673</v>
      </c>
      <c r="W2605" t="s">
        <v>6733</v>
      </c>
      <c r="AB2605" t="s">
        <v>130</v>
      </c>
      <c r="AC2605" t="s">
        <v>130</v>
      </c>
      <c r="AD2605" t="s">
        <v>125</v>
      </c>
      <c r="AE2605" t="s">
        <v>125</v>
      </c>
      <c r="AF2605" t="s">
        <v>130</v>
      </c>
      <c r="AG2605" t="s">
        <v>130</v>
      </c>
      <c r="AJ2605" t="s">
        <v>3719</v>
      </c>
    </row>
    <row r="2606" spans="1:36" x14ac:dyDescent="0.2">
      <c r="A2606">
        <v>227</v>
      </c>
      <c r="B2606">
        <v>20032</v>
      </c>
      <c r="C2606" t="s">
        <v>6734</v>
      </c>
      <c r="D2606" t="s">
        <v>3472</v>
      </c>
      <c r="E2606" t="s">
        <v>3665</v>
      </c>
      <c r="F2606" t="s">
        <v>4214</v>
      </c>
      <c r="G2606">
        <v>0</v>
      </c>
      <c r="H2606">
        <v>0</v>
      </c>
      <c r="I2606" t="s">
        <v>3667</v>
      </c>
      <c r="J2606" t="s">
        <v>3667</v>
      </c>
      <c r="M2606" t="s">
        <v>6271</v>
      </c>
      <c r="N2606">
        <v>164889</v>
      </c>
      <c r="O2606" t="b">
        <v>0</v>
      </c>
      <c r="P2606">
        <v>24694</v>
      </c>
      <c r="Q2606" t="s">
        <v>6735</v>
      </c>
      <c r="R2606" t="s">
        <v>3671</v>
      </c>
      <c r="S2606" t="s">
        <v>3672</v>
      </c>
      <c r="T2606" t="s">
        <v>125</v>
      </c>
      <c r="U2606">
        <v>19229007</v>
      </c>
      <c r="V2606" t="s">
        <v>3673</v>
      </c>
      <c r="W2606" t="s">
        <v>6736</v>
      </c>
      <c r="AB2606" t="s">
        <v>130</v>
      </c>
      <c r="AC2606" t="s">
        <v>130</v>
      </c>
      <c r="AD2606" t="s">
        <v>125</v>
      </c>
      <c r="AE2606" t="s">
        <v>125</v>
      </c>
      <c r="AF2606" t="s">
        <v>130</v>
      </c>
      <c r="AG2606" t="s">
        <v>130</v>
      </c>
      <c r="AJ2606" t="s">
        <v>3719</v>
      </c>
    </row>
    <row r="2607" spans="1:36" x14ac:dyDescent="0.2">
      <c r="A2607">
        <v>228</v>
      </c>
      <c r="B2607">
        <v>20033</v>
      </c>
      <c r="C2607" t="s">
        <v>6737</v>
      </c>
      <c r="D2607" t="s">
        <v>3472</v>
      </c>
      <c r="E2607" t="s">
        <v>3665</v>
      </c>
      <c r="F2607" t="s">
        <v>4214</v>
      </c>
      <c r="G2607">
        <v>0</v>
      </c>
      <c r="H2607">
        <v>0</v>
      </c>
      <c r="I2607" t="s">
        <v>3667</v>
      </c>
      <c r="J2607" t="s">
        <v>3667</v>
      </c>
      <c r="M2607" t="s">
        <v>6271</v>
      </c>
      <c r="N2607">
        <v>164890</v>
      </c>
      <c r="O2607" t="b">
        <v>0</v>
      </c>
      <c r="P2607">
        <v>24695</v>
      </c>
      <c r="Q2607" t="s">
        <v>6738</v>
      </c>
      <c r="R2607" t="s">
        <v>3671</v>
      </c>
      <c r="S2607" t="s">
        <v>3672</v>
      </c>
      <c r="T2607" t="s">
        <v>125</v>
      </c>
      <c r="U2607">
        <v>19229017</v>
      </c>
      <c r="V2607" t="s">
        <v>3673</v>
      </c>
      <c r="W2607" t="s">
        <v>6739</v>
      </c>
      <c r="AB2607" t="s">
        <v>130</v>
      </c>
      <c r="AC2607" t="s">
        <v>130</v>
      </c>
      <c r="AD2607" t="s">
        <v>125</v>
      </c>
      <c r="AE2607" t="s">
        <v>125</v>
      </c>
      <c r="AF2607" t="s">
        <v>130</v>
      </c>
      <c r="AG2607" t="s">
        <v>130</v>
      </c>
      <c r="AJ2607" t="s">
        <v>3719</v>
      </c>
    </row>
    <row r="2608" spans="1:36" x14ac:dyDescent="0.2">
      <c r="A2608">
        <v>229</v>
      </c>
      <c r="B2608">
        <v>20034</v>
      </c>
      <c r="C2608" t="s">
        <v>6740</v>
      </c>
      <c r="D2608" t="s">
        <v>3472</v>
      </c>
      <c r="E2608" t="s">
        <v>3665</v>
      </c>
      <c r="F2608" t="s">
        <v>4214</v>
      </c>
      <c r="G2608">
        <v>0</v>
      </c>
      <c r="H2608">
        <v>0</v>
      </c>
      <c r="I2608" t="s">
        <v>3667</v>
      </c>
      <c r="J2608" t="s">
        <v>3667</v>
      </c>
      <c r="M2608" t="s">
        <v>6271</v>
      </c>
      <c r="N2608">
        <v>164891</v>
      </c>
      <c r="O2608" t="b">
        <v>0</v>
      </c>
      <c r="P2608">
        <v>24696</v>
      </c>
      <c r="Q2608" t="s">
        <v>6741</v>
      </c>
      <c r="R2608" t="s">
        <v>3671</v>
      </c>
      <c r="S2608" t="s">
        <v>3672</v>
      </c>
      <c r="T2608" t="s">
        <v>125</v>
      </c>
      <c r="U2608">
        <v>19229139</v>
      </c>
      <c r="V2608" t="s">
        <v>3673</v>
      </c>
      <c r="W2608" t="s">
        <v>6742</v>
      </c>
      <c r="AB2608" t="s">
        <v>130</v>
      </c>
      <c r="AC2608" t="s">
        <v>130</v>
      </c>
      <c r="AD2608" t="s">
        <v>125</v>
      </c>
      <c r="AE2608" t="s">
        <v>125</v>
      </c>
      <c r="AF2608" t="s">
        <v>130</v>
      </c>
      <c r="AG2608" t="s">
        <v>130</v>
      </c>
      <c r="AJ2608" t="s">
        <v>3719</v>
      </c>
    </row>
    <row r="2609" spans="1:36" x14ac:dyDescent="0.2">
      <c r="A2609">
        <v>230</v>
      </c>
      <c r="B2609">
        <v>20035</v>
      </c>
      <c r="C2609" t="s">
        <v>6743</v>
      </c>
      <c r="D2609" t="s">
        <v>3472</v>
      </c>
      <c r="E2609" t="s">
        <v>3665</v>
      </c>
      <c r="F2609" t="s">
        <v>4214</v>
      </c>
      <c r="G2609">
        <v>0</v>
      </c>
      <c r="H2609">
        <v>0</v>
      </c>
      <c r="I2609" t="s">
        <v>3667</v>
      </c>
      <c r="J2609" t="s">
        <v>3667</v>
      </c>
      <c r="M2609" t="s">
        <v>6271</v>
      </c>
      <c r="N2609">
        <v>164892</v>
      </c>
      <c r="O2609" t="b">
        <v>0</v>
      </c>
      <c r="P2609">
        <v>24697</v>
      </c>
      <c r="Q2609" t="s">
        <v>6744</v>
      </c>
      <c r="R2609" t="s">
        <v>3671</v>
      </c>
      <c r="S2609" t="s">
        <v>3672</v>
      </c>
      <c r="T2609" t="s">
        <v>125</v>
      </c>
      <c r="U2609">
        <v>19229369</v>
      </c>
      <c r="V2609" t="s">
        <v>3673</v>
      </c>
      <c r="W2609" t="s">
        <v>6745</v>
      </c>
      <c r="AB2609" t="s">
        <v>130</v>
      </c>
      <c r="AC2609" t="s">
        <v>130</v>
      </c>
      <c r="AD2609" t="s">
        <v>125</v>
      </c>
      <c r="AE2609" t="s">
        <v>125</v>
      </c>
      <c r="AF2609" t="s">
        <v>130</v>
      </c>
      <c r="AG2609" t="s">
        <v>130</v>
      </c>
      <c r="AJ2609" t="s">
        <v>3719</v>
      </c>
    </row>
    <row r="2610" spans="1:36" x14ac:dyDescent="0.2">
      <c r="A2610">
        <v>231</v>
      </c>
      <c r="B2610">
        <v>20036</v>
      </c>
      <c r="C2610" t="s">
        <v>6746</v>
      </c>
      <c r="D2610" t="s">
        <v>3472</v>
      </c>
      <c r="E2610" t="s">
        <v>3665</v>
      </c>
      <c r="F2610" t="s">
        <v>4214</v>
      </c>
      <c r="G2610">
        <v>0</v>
      </c>
      <c r="H2610">
        <v>0</v>
      </c>
      <c r="I2610" t="s">
        <v>3667</v>
      </c>
      <c r="J2610" t="s">
        <v>3667</v>
      </c>
      <c r="M2610" t="s">
        <v>6271</v>
      </c>
      <c r="N2610">
        <v>164893</v>
      </c>
      <c r="O2610" t="b">
        <v>0</v>
      </c>
      <c r="P2610">
        <v>24698</v>
      </c>
      <c r="Q2610" t="s">
        <v>6747</v>
      </c>
      <c r="R2610" t="s">
        <v>3671</v>
      </c>
      <c r="S2610" t="s">
        <v>3672</v>
      </c>
      <c r="T2610" t="s">
        <v>125</v>
      </c>
      <c r="U2610">
        <v>19229450</v>
      </c>
      <c r="V2610" t="s">
        <v>3673</v>
      </c>
      <c r="W2610" t="s">
        <v>6748</v>
      </c>
      <c r="AB2610" t="s">
        <v>130</v>
      </c>
      <c r="AC2610" t="s">
        <v>130</v>
      </c>
      <c r="AD2610" t="s">
        <v>125</v>
      </c>
      <c r="AE2610" t="s">
        <v>125</v>
      </c>
      <c r="AF2610" t="s">
        <v>130</v>
      </c>
      <c r="AG2610" t="s">
        <v>130</v>
      </c>
      <c r="AJ2610" t="s">
        <v>3719</v>
      </c>
    </row>
    <row r="2611" spans="1:36" x14ac:dyDescent="0.2">
      <c r="A2611">
        <v>232</v>
      </c>
      <c r="B2611">
        <v>20037</v>
      </c>
      <c r="C2611" t="s">
        <v>6749</v>
      </c>
      <c r="D2611" t="s">
        <v>3472</v>
      </c>
      <c r="E2611" t="s">
        <v>3665</v>
      </c>
      <c r="F2611" t="s">
        <v>4214</v>
      </c>
      <c r="G2611">
        <v>0</v>
      </c>
      <c r="H2611">
        <v>0</v>
      </c>
      <c r="I2611" t="s">
        <v>3667</v>
      </c>
      <c r="J2611" t="s">
        <v>3667</v>
      </c>
      <c r="M2611" t="s">
        <v>6271</v>
      </c>
      <c r="N2611">
        <v>164915</v>
      </c>
      <c r="O2611" t="b">
        <v>0</v>
      </c>
      <c r="P2611">
        <v>24699</v>
      </c>
      <c r="Q2611" t="s">
        <v>6750</v>
      </c>
      <c r="R2611" t="s">
        <v>3671</v>
      </c>
      <c r="S2611" t="s">
        <v>3672</v>
      </c>
      <c r="T2611" t="s">
        <v>125</v>
      </c>
      <c r="U2611">
        <v>19229672</v>
      </c>
      <c r="V2611" t="s">
        <v>3673</v>
      </c>
      <c r="W2611" t="s">
        <v>6751</v>
      </c>
      <c r="AB2611" t="s">
        <v>130</v>
      </c>
      <c r="AC2611" t="s">
        <v>130</v>
      </c>
      <c r="AD2611" t="s">
        <v>125</v>
      </c>
      <c r="AE2611" t="s">
        <v>125</v>
      </c>
      <c r="AF2611" t="s">
        <v>130</v>
      </c>
      <c r="AG2611" t="s">
        <v>130</v>
      </c>
      <c r="AJ2611" t="s">
        <v>3719</v>
      </c>
    </row>
    <row r="2612" spans="1:36" x14ac:dyDescent="0.2">
      <c r="A2612">
        <v>233</v>
      </c>
      <c r="B2612">
        <v>20039</v>
      </c>
      <c r="C2612" t="s">
        <v>6752</v>
      </c>
      <c r="D2612" t="s">
        <v>3472</v>
      </c>
      <c r="E2612" t="s">
        <v>3665</v>
      </c>
      <c r="F2612" t="s">
        <v>4214</v>
      </c>
      <c r="G2612">
        <v>0</v>
      </c>
      <c r="H2612">
        <v>0</v>
      </c>
      <c r="I2612" t="s">
        <v>3667</v>
      </c>
      <c r="J2612" t="s">
        <v>3667</v>
      </c>
      <c r="M2612" t="s">
        <v>6271</v>
      </c>
      <c r="N2612">
        <v>164916</v>
      </c>
      <c r="O2612" t="b">
        <v>0</v>
      </c>
      <c r="P2612">
        <v>24700</v>
      </c>
      <c r="Q2612" t="s">
        <v>6753</v>
      </c>
      <c r="R2612" t="s">
        <v>3671</v>
      </c>
      <c r="S2612" t="s">
        <v>3672</v>
      </c>
      <c r="T2612" t="s">
        <v>125</v>
      </c>
      <c r="U2612">
        <v>19229902</v>
      </c>
      <c r="V2612" t="s">
        <v>3673</v>
      </c>
      <c r="W2612" t="s">
        <v>6754</v>
      </c>
      <c r="AB2612" t="s">
        <v>130</v>
      </c>
      <c r="AC2612" t="s">
        <v>130</v>
      </c>
      <c r="AD2612" t="s">
        <v>125</v>
      </c>
      <c r="AE2612" t="s">
        <v>125</v>
      </c>
      <c r="AF2612" t="s">
        <v>130</v>
      </c>
      <c r="AG2612" t="s">
        <v>130</v>
      </c>
      <c r="AJ2612" t="s">
        <v>3719</v>
      </c>
    </row>
    <row r="2613" spans="1:36" x14ac:dyDescent="0.2">
      <c r="A2613">
        <v>234</v>
      </c>
      <c r="B2613">
        <v>20040</v>
      </c>
      <c r="C2613" t="s">
        <v>6755</v>
      </c>
      <c r="D2613" t="s">
        <v>3472</v>
      </c>
      <c r="E2613" t="s">
        <v>3665</v>
      </c>
      <c r="F2613" t="s">
        <v>4214</v>
      </c>
      <c r="G2613">
        <v>0</v>
      </c>
      <c r="H2613">
        <v>0</v>
      </c>
      <c r="I2613" t="s">
        <v>3667</v>
      </c>
      <c r="J2613" t="s">
        <v>3667</v>
      </c>
      <c r="M2613" t="s">
        <v>6271</v>
      </c>
      <c r="N2613">
        <v>164917</v>
      </c>
      <c r="O2613" t="b">
        <v>0</v>
      </c>
      <c r="P2613">
        <v>24701</v>
      </c>
      <c r="Q2613" t="s">
        <v>6756</v>
      </c>
      <c r="R2613" t="s">
        <v>3671</v>
      </c>
      <c r="S2613" t="s">
        <v>3672</v>
      </c>
      <c r="T2613" t="s">
        <v>125</v>
      </c>
      <c r="U2613">
        <v>19229930</v>
      </c>
      <c r="V2613" t="s">
        <v>3673</v>
      </c>
      <c r="W2613" t="s">
        <v>6265</v>
      </c>
      <c r="AB2613" t="s">
        <v>130</v>
      </c>
      <c r="AC2613" t="s">
        <v>130</v>
      </c>
      <c r="AD2613" t="s">
        <v>125</v>
      </c>
      <c r="AE2613" t="s">
        <v>125</v>
      </c>
      <c r="AF2613" t="s">
        <v>130</v>
      </c>
      <c r="AG2613" t="s">
        <v>130</v>
      </c>
      <c r="AJ2613" t="s">
        <v>3719</v>
      </c>
    </row>
    <row r="2614" spans="1:36" x14ac:dyDescent="0.2">
      <c r="A2614">
        <v>235</v>
      </c>
      <c r="B2614">
        <v>20041</v>
      </c>
      <c r="C2614" t="s">
        <v>6757</v>
      </c>
      <c r="D2614" t="s">
        <v>3472</v>
      </c>
      <c r="E2614" t="s">
        <v>3665</v>
      </c>
      <c r="F2614" t="s">
        <v>4214</v>
      </c>
      <c r="G2614">
        <v>0</v>
      </c>
      <c r="H2614">
        <v>0</v>
      </c>
      <c r="I2614" t="s">
        <v>3667</v>
      </c>
      <c r="J2614" t="s">
        <v>3667</v>
      </c>
      <c r="M2614" t="s">
        <v>6271</v>
      </c>
      <c r="N2614">
        <v>164939</v>
      </c>
      <c r="O2614" t="b">
        <v>0</v>
      </c>
      <c r="P2614">
        <v>24702</v>
      </c>
      <c r="Q2614" t="s">
        <v>6758</v>
      </c>
      <c r="R2614" t="s">
        <v>3671</v>
      </c>
      <c r="S2614" t="s">
        <v>3672</v>
      </c>
      <c r="T2614" t="s">
        <v>125</v>
      </c>
      <c r="U2614">
        <v>19230075</v>
      </c>
      <c r="V2614" t="s">
        <v>3673</v>
      </c>
      <c r="W2614" t="s">
        <v>6759</v>
      </c>
      <c r="AB2614" t="s">
        <v>130</v>
      </c>
      <c r="AC2614" t="s">
        <v>130</v>
      </c>
      <c r="AD2614" t="s">
        <v>125</v>
      </c>
      <c r="AE2614" t="s">
        <v>125</v>
      </c>
      <c r="AF2614" t="s">
        <v>130</v>
      </c>
      <c r="AG2614" t="s">
        <v>130</v>
      </c>
      <c r="AJ2614" t="s">
        <v>3719</v>
      </c>
    </row>
    <row r="2615" spans="1:36" x14ac:dyDescent="0.2">
      <c r="A2615">
        <v>236</v>
      </c>
      <c r="B2615">
        <v>20043</v>
      </c>
      <c r="C2615" t="s">
        <v>6760</v>
      </c>
      <c r="D2615" t="s">
        <v>3472</v>
      </c>
      <c r="E2615" t="s">
        <v>3665</v>
      </c>
      <c r="F2615" t="s">
        <v>4214</v>
      </c>
      <c r="G2615">
        <v>0</v>
      </c>
      <c r="H2615">
        <v>0</v>
      </c>
      <c r="I2615" t="s">
        <v>3667</v>
      </c>
      <c r="J2615" t="s">
        <v>3667</v>
      </c>
      <c r="M2615" t="s">
        <v>6271</v>
      </c>
      <c r="N2615">
        <v>164940</v>
      </c>
      <c r="O2615" t="b">
        <v>0</v>
      </c>
      <c r="P2615">
        <v>24703</v>
      </c>
      <c r="Q2615" t="s">
        <v>6761</v>
      </c>
      <c r="R2615" t="s">
        <v>3671</v>
      </c>
      <c r="S2615" t="s">
        <v>3672</v>
      </c>
      <c r="T2615" t="s">
        <v>125</v>
      </c>
      <c r="U2615">
        <v>19230317</v>
      </c>
      <c r="V2615" t="s">
        <v>3673</v>
      </c>
      <c r="W2615" t="s">
        <v>6762</v>
      </c>
      <c r="AB2615" t="s">
        <v>130</v>
      </c>
      <c r="AC2615" t="s">
        <v>130</v>
      </c>
      <c r="AD2615" t="s">
        <v>125</v>
      </c>
      <c r="AE2615" t="s">
        <v>125</v>
      </c>
      <c r="AF2615" t="s">
        <v>130</v>
      </c>
      <c r="AG2615" t="s">
        <v>130</v>
      </c>
      <c r="AJ2615" t="s">
        <v>3719</v>
      </c>
    </row>
    <row r="2616" spans="1:36" x14ac:dyDescent="0.2">
      <c r="A2616">
        <v>237</v>
      </c>
      <c r="B2616">
        <v>20044</v>
      </c>
      <c r="C2616" t="s">
        <v>6763</v>
      </c>
      <c r="D2616" t="s">
        <v>3472</v>
      </c>
      <c r="E2616" t="s">
        <v>3665</v>
      </c>
      <c r="F2616" t="s">
        <v>4214</v>
      </c>
      <c r="G2616">
        <v>0</v>
      </c>
      <c r="H2616">
        <v>0</v>
      </c>
      <c r="I2616" t="s">
        <v>3667</v>
      </c>
      <c r="J2616" t="s">
        <v>3667</v>
      </c>
      <c r="M2616" t="s">
        <v>6271</v>
      </c>
      <c r="N2616">
        <v>164941</v>
      </c>
      <c r="O2616" t="b">
        <v>0</v>
      </c>
      <c r="P2616">
        <v>24704</v>
      </c>
      <c r="Q2616" t="s">
        <v>6764</v>
      </c>
      <c r="R2616" t="s">
        <v>3671</v>
      </c>
      <c r="S2616" t="s">
        <v>3672</v>
      </c>
      <c r="T2616" t="s">
        <v>125</v>
      </c>
      <c r="U2616">
        <v>19230413</v>
      </c>
      <c r="V2616" t="s">
        <v>3673</v>
      </c>
      <c r="W2616" t="s">
        <v>6765</v>
      </c>
      <c r="AB2616" t="s">
        <v>130</v>
      </c>
      <c r="AC2616" t="s">
        <v>130</v>
      </c>
      <c r="AD2616" t="s">
        <v>125</v>
      </c>
      <c r="AE2616" t="s">
        <v>125</v>
      </c>
      <c r="AF2616" t="s">
        <v>130</v>
      </c>
      <c r="AG2616" t="s">
        <v>130</v>
      </c>
      <c r="AJ2616" t="s">
        <v>3719</v>
      </c>
    </row>
    <row r="2617" spans="1:36" x14ac:dyDescent="0.2">
      <c r="A2617">
        <v>238</v>
      </c>
      <c r="B2617">
        <v>20045</v>
      </c>
      <c r="C2617" t="s">
        <v>6766</v>
      </c>
      <c r="D2617" t="s">
        <v>3472</v>
      </c>
      <c r="E2617" t="s">
        <v>3665</v>
      </c>
      <c r="F2617" t="s">
        <v>4214</v>
      </c>
      <c r="G2617">
        <v>0</v>
      </c>
      <c r="H2617">
        <v>0</v>
      </c>
      <c r="I2617" t="s">
        <v>3667</v>
      </c>
      <c r="J2617" t="s">
        <v>3667</v>
      </c>
      <c r="M2617" t="s">
        <v>6271</v>
      </c>
      <c r="N2617">
        <v>164942</v>
      </c>
      <c r="O2617" t="b">
        <v>0</v>
      </c>
      <c r="P2617">
        <v>24705</v>
      </c>
      <c r="Q2617" t="s">
        <v>6767</v>
      </c>
      <c r="R2617" t="s">
        <v>3671</v>
      </c>
      <c r="S2617" t="s">
        <v>3672</v>
      </c>
      <c r="T2617" t="s">
        <v>125</v>
      </c>
      <c r="U2617">
        <v>19231003</v>
      </c>
      <c r="V2617" t="s">
        <v>3673</v>
      </c>
      <c r="W2617" t="s">
        <v>6768</v>
      </c>
      <c r="AB2617" t="s">
        <v>130</v>
      </c>
      <c r="AC2617" t="s">
        <v>130</v>
      </c>
      <c r="AD2617" t="s">
        <v>125</v>
      </c>
      <c r="AE2617" t="s">
        <v>125</v>
      </c>
      <c r="AF2617" t="s">
        <v>130</v>
      </c>
      <c r="AG2617" t="s">
        <v>130</v>
      </c>
      <c r="AJ2617" t="s">
        <v>3719</v>
      </c>
    </row>
    <row r="2618" spans="1:36" x14ac:dyDescent="0.2">
      <c r="A2618">
        <v>239</v>
      </c>
      <c r="B2618">
        <v>20046</v>
      </c>
      <c r="C2618" t="s">
        <v>6769</v>
      </c>
      <c r="D2618" t="s">
        <v>3472</v>
      </c>
      <c r="E2618" t="s">
        <v>3665</v>
      </c>
      <c r="F2618" t="s">
        <v>4214</v>
      </c>
      <c r="G2618">
        <v>0</v>
      </c>
      <c r="H2618">
        <v>0</v>
      </c>
      <c r="I2618" t="s">
        <v>3667</v>
      </c>
      <c r="J2618" t="s">
        <v>3667</v>
      </c>
      <c r="M2618" t="s">
        <v>6271</v>
      </c>
      <c r="N2618">
        <v>164943</v>
      </c>
      <c r="O2618" t="b">
        <v>0</v>
      </c>
      <c r="P2618">
        <v>24706</v>
      </c>
      <c r="Q2618" t="s">
        <v>6770</v>
      </c>
      <c r="R2618" t="s">
        <v>3671</v>
      </c>
      <c r="S2618" t="s">
        <v>3672</v>
      </c>
      <c r="T2618" t="s">
        <v>125</v>
      </c>
      <c r="U2618">
        <v>19231111</v>
      </c>
      <c r="V2618" t="s">
        <v>3673</v>
      </c>
      <c r="W2618" t="s">
        <v>6771</v>
      </c>
      <c r="AB2618" t="s">
        <v>130</v>
      </c>
      <c r="AC2618" t="s">
        <v>130</v>
      </c>
      <c r="AD2618" t="s">
        <v>125</v>
      </c>
      <c r="AE2618" t="s">
        <v>125</v>
      </c>
      <c r="AF2618" t="s">
        <v>130</v>
      </c>
      <c r="AG2618" t="s">
        <v>130</v>
      </c>
      <c r="AJ2618" t="s">
        <v>3719</v>
      </c>
    </row>
    <row r="2619" spans="1:36" x14ac:dyDescent="0.2">
      <c r="A2619">
        <v>240</v>
      </c>
      <c r="B2619">
        <v>20047</v>
      </c>
      <c r="C2619" t="s">
        <v>6772</v>
      </c>
      <c r="D2619" t="s">
        <v>3472</v>
      </c>
      <c r="E2619" t="s">
        <v>3665</v>
      </c>
      <c r="F2619" t="s">
        <v>4214</v>
      </c>
      <c r="G2619">
        <v>0</v>
      </c>
      <c r="H2619">
        <v>0</v>
      </c>
      <c r="I2619" t="s">
        <v>3667</v>
      </c>
      <c r="J2619" t="s">
        <v>3667</v>
      </c>
      <c r="M2619" t="s">
        <v>6271</v>
      </c>
      <c r="N2619">
        <v>164944</v>
      </c>
      <c r="O2619" t="b">
        <v>0</v>
      </c>
      <c r="P2619">
        <v>24707</v>
      </c>
      <c r="Q2619" t="s">
        <v>6773</v>
      </c>
      <c r="R2619" t="s">
        <v>3671</v>
      </c>
      <c r="S2619" t="s">
        <v>3672</v>
      </c>
      <c r="T2619" t="s">
        <v>125</v>
      </c>
      <c r="U2619">
        <v>19231506</v>
      </c>
      <c r="V2619" t="s">
        <v>3673</v>
      </c>
      <c r="W2619" t="s">
        <v>6774</v>
      </c>
      <c r="AB2619" t="s">
        <v>130</v>
      </c>
      <c r="AC2619" t="s">
        <v>130</v>
      </c>
      <c r="AD2619" t="s">
        <v>125</v>
      </c>
      <c r="AE2619" t="s">
        <v>125</v>
      </c>
      <c r="AF2619" t="s">
        <v>130</v>
      </c>
      <c r="AG2619" t="s">
        <v>130</v>
      </c>
      <c r="AJ2619" t="s">
        <v>3719</v>
      </c>
    </row>
    <row r="2620" spans="1:36" x14ac:dyDescent="0.2">
      <c r="A2620">
        <v>241</v>
      </c>
      <c r="B2620">
        <v>20048</v>
      </c>
      <c r="C2620" t="s">
        <v>6775</v>
      </c>
      <c r="D2620" t="s">
        <v>3472</v>
      </c>
      <c r="E2620" t="s">
        <v>3665</v>
      </c>
      <c r="F2620" t="s">
        <v>4214</v>
      </c>
      <c r="G2620">
        <v>0</v>
      </c>
      <c r="H2620">
        <v>0</v>
      </c>
      <c r="I2620" t="s">
        <v>3667</v>
      </c>
      <c r="J2620" t="s">
        <v>3667</v>
      </c>
      <c r="M2620" t="s">
        <v>6271</v>
      </c>
      <c r="N2620">
        <v>164945</v>
      </c>
      <c r="O2620" t="b">
        <v>0</v>
      </c>
      <c r="P2620">
        <v>24708</v>
      </c>
      <c r="Q2620" t="s">
        <v>6776</v>
      </c>
      <c r="R2620" t="s">
        <v>3671</v>
      </c>
      <c r="S2620" t="s">
        <v>3672</v>
      </c>
      <c r="T2620" t="s">
        <v>125</v>
      </c>
      <c r="U2620">
        <v>19231954</v>
      </c>
      <c r="V2620" t="s">
        <v>3673</v>
      </c>
      <c r="W2620" t="s">
        <v>6777</v>
      </c>
      <c r="AB2620" t="s">
        <v>130</v>
      </c>
      <c r="AC2620" t="s">
        <v>130</v>
      </c>
      <c r="AD2620" t="s">
        <v>125</v>
      </c>
      <c r="AE2620" t="s">
        <v>125</v>
      </c>
      <c r="AF2620" t="s">
        <v>130</v>
      </c>
      <c r="AG2620" t="s">
        <v>130</v>
      </c>
      <c r="AJ2620" t="s">
        <v>3719</v>
      </c>
    </row>
    <row r="2621" spans="1:36" x14ac:dyDescent="0.2">
      <c r="A2621">
        <v>242</v>
      </c>
      <c r="B2621">
        <v>20049</v>
      </c>
      <c r="C2621" t="s">
        <v>6778</v>
      </c>
      <c r="D2621" t="s">
        <v>3472</v>
      </c>
      <c r="E2621" t="s">
        <v>3665</v>
      </c>
      <c r="F2621" t="s">
        <v>4214</v>
      </c>
      <c r="G2621">
        <v>0</v>
      </c>
      <c r="H2621">
        <v>0</v>
      </c>
      <c r="I2621" t="s">
        <v>3667</v>
      </c>
      <c r="J2621" t="s">
        <v>3667</v>
      </c>
      <c r="M2621" t="s">
        <v>6271</v>
      </c>
      <c r="N2621">
        <v>164948</v>
      </c>
      <c r="O2621" t="b">
        <v>0</v>
      </c>
      <c r="P2621">
        <v>24710</v>
      </c>
      <c r="Q2621" t="s">
        <v>6779</v>
      </c>
      <c r="R2621" t="s">
        <v>3671</v>
      </c>
      <c r="S2621" t="s">
        <v>3672</v>
      </c>
      <c r="T2621" t="s">
        <v>125</v>
      </c>
      <c r="U2621">
        <v>19232237</v>
      </c>
      <c r="V2621" t="s">
        <v>3673</v>
      </c>
      <c r="W2621" t="s">
        <v>6780</v>
      </c>
      <c r="AB2621" t="s">
        <v>130</v>
      </c>
      <c r="AC2621" t="s">
        <v>130</v>
      </c>
      <c r="AD2621" t="s">
        <v>125</v>
      </c>
      <c r="AE2621" t="s">
        <v>125</v>
      </c>
      <c r="AF2621" t="s">
        <v>130</v>
      </c>
      <c r="AG2621" t="s">
        <v>130</v>
      </c>
      <c r="AJ2621" t="s">
        <v>3719</v>
      </c>
    </row>
    <row r="2622" spans="1:36" x14ac:dyDescent="0.2">
      <c r="A2622">
        <v>243</v>
      </c>
      <c r="B2622">
        <v>20050</v>
      </c>
      <c r="C2622" t="s">
        <v>6781</v>
      </c>
      <c r="D2622" t="s">
        <v>3472</v>
      </c>
      <c r="E2622" t="s">
        <v>3665</v>
      </c>
      <c r="F2622" t="s">
        <v>4214</v>
      </c>
      <c r="G2622">
        <v>0</v>
      </c>
      <c r="H2622">
        <v>0</v>
      </c>
      <c r="I2622" t="s">
        <v>3667</v>
      </c>
      <c r="J2622" t="s">
        <v>3667</v>
      </c>
      <c r="M2622" t="s">
        <v>6271</v>
      </c>
      <c r="N2622">
        <v>164952</v>
      </c>
      <c r="O2622" t="b">
        <v>0</v>
      </c>
      <c r="P2622">
        <v>24712</v>
      </c>
      <c r="Q2622" t="s">
        <v>6782</v>
      </c>
      <c r="R2622" t="s">
        <v>3671</v>
      </c>
      <c r="S2622" t="s">
        <v>3672</v>
      </c>
      <c r="T2622" t="s">
        <v>125</v>
      </c>
      <c r="U2622">
        <v>19232559</v>
      </c>
      <c r="V2622" t="s">
        <v>3673</v>
      </c>
      <c r="W2622" t="s">
        <v>6783</v>
      </c>
      <c r="AB2622" t="s">
        <v>130</v>
      </c>
      <c r="AC2622" t="s">
        <v>130</v>
      </c>
      <c r="AD2622" t="s">
        <v>125</v>
      </c>
      <c r="AE2622" t="s">
        <v>125</v>
      </c>
      <c r="AF2622" t="s">
        <v>130</v>
      </c>
      <c r="AG2622" t="s">
        <v>130</v>
      </c>
      <c r="AJ2622" t="s">
        <v>3719</v>
      </c>
    </row>
    <row r="2623" spans="1:36" x14ac:dyDescent="0.2">
      <c r="A2623">
        <v>244</v>
      </c>
      <c r="B2623">
        <v>20053</v>
      </c>
      <c r="C2623" t="s">
        <v>6784</v>
      </c>
      <c r="D2623" t="s">
        <v>6784</v>
      </c>
      <c r="E2623" t="s">
        <v>3665</v>
      </c>
      <c r="F2623" t="s">
        <v>4214</v>
      </c>
      <c r="G2623">
        <v>0</v>
      </c>
      <c r="H2623">
        <v>0</v>
      </c>
      <c r="I2623" t="s">
        <v>3667</v>
      </c>
      <c r="J2623" t="s">
        <v>3667</v>
      </c>
      <c r="M2623" t="s">
        <v>6271</v>
      </c>
      <c r="N2623">
        <v>164993</v>
      </c>
      <c r="O2623" t="b">
        <v>0</v>
      </c>
      <c r="P2623">
        <v>24721</v>
      </c>
      <c r="Q2623" t="s">
        <v>6785</v>
      </c>
      <c r="R2623" t="s">
        <v>3671</v>
      </c>
      <c r="S2623" t="s">
        <v>3672</v>
      </c>
      <c r="T2623" t="s">
        <v>125</v>
      </c>
      <c r="U2623">
        <v>19233846</v>
      </c>
      <c r="V2623" t="s">
        <v>3673</v>
      </c>
      <c r="W2623" t="s">
        <v>6786</v>
      </c>
      <c r="AB2623" t="s">
        <v>130</v>
      </c>
      <c r="AC2623" t="s">
        <v>130</v>
      </c>
      <c r="AD2623" t="s">
        <v>125</v>
      </c>
      <c r="AE2623" t="s">
        <v>125</v>
      </c>
      <c r="AF2623" t="s">
        <v>130</v>
      </c>
      <c r="AG2623" t="s">
        <v>130</v>
      </c>
      <c r="AJ2623" t="s">
        <v>3719</v>
      </c>
    </row>
    <row r="2624" spans="1:36" x14ac:dyDescent="0.2">
      <c r="A2624">
        <v>245</v>
      </c>
      <c r="B2624">
        <v>20056</v>
      </c>
      <c r="C2624" t="s">
        <v>6787</v>
      </c>
      <c r="D2624" t="s">
        <v>3472</v>
      </c>
      <c r="E2624" t="s">
        <v>3665</v>
      </c>
      <c r="F2624" t="s">
        <v>4214</v>
      </c>
      <c r="G2624">
        <v>0</v>
      </c>
      <c r="H2624">
        <v>0</v>
      </c>
      <c r="I2624" t="s">
        <v>3667</v>
      </c>
      <c r="J2624" t="s">
        <v>3667</v>
      </c>
      <c r="M2624" t="s">
        <v>6271</v>
      </c>
      <c r="N2624">
        <v>164998</v>
      </c>
      <c r="O2624" t="b">
        <v>0</v>
      </c>
      <c r="P2624">
        <v>24722</v>
      </c>
      <c r="Q2624" t="s">
        <v>6788</v>
      </c>
      <c r="R2624" t="s">
        <v>3671</v>
      </c>
      <c r="S2624" t="s">
        <v>3672</v>
      </c>
      <c r="T2624" t="s">
        <v>125</v>
      </c>
      <c r="U2624">
        <v>19235320</v>
      </c>
      <c r="V2624" t="s">
        <v>3673</v>
      </c>
      <c r="W2624" t="s">
        <v>6789</v>
      </c>
      <c r="AB2624" t="s">
        <v>130</v>
      </c>
      <c r="AC2624" t="s">
        <v>130</v>
      </c>
      <c r="AD2624" t="s">
        <v>125</v>
      </c>
      <c r="AE2624" t="s">
        <v>125</v>
      </c>
      <c r="AF2624" t="s">
        <v>130</v>
      </c>
      <c r="AG2624" t="s">
        <v>130</v>
      </c>
      <c r="AJ2624" t="s">
        <v>3719</v>
      </c>
    </row>
    <row r="2625" spans="1:36" x14ac:dyDescent="0.2">
      <c r="A2625">
        <v>246</v>
      </c>
      <c r="B2625">
        <v>20057</v>
      </c>
      <c r="C2625" t="s">
        <v>6790</v>
      </c>
      <c r="D2625" t="s">
        <v>3472</v>
      </c>
      <c r="E2625" t="s">
        <v>3665</v>
      </c>
      <c r="F2625" t="s">
        <v>4214</v>
      </c>
      <c r="G2625">
        <v>0</v>
      </c>
      <c r="H2625">
        <v>0</v>
      </c>
      <c r="I2625" t="s">
        <v>3667</v>
      </c>
      <c r="J2625" t="s">
        <v>3667</v>
      </c>
      <c r="M2625" t="s">
        <v>6271</v>
      </c>
      <c r="N2625">
        <v>165000</v>
      </c>
      <c r="O2625" t="b">
        <v>0</v>
      </c>
      <c r="P2625">
        <v>24727</v>
      </c>
      <c r="Q2625" t="s">
        <v>6791</v>
      </c>
      <c r="R2625" t="s">
        <v>3671</v>
      </c>
      <c r="S2625" t="s">
        <v>3672</v>
      </c>
      <c r="T2625" t="s">
        <v>125</v>
      </c>
      <c r="U2625">
        <v>19235363</v>
      </c>
      <c r="V2625" t="s">
        <v>3673</v>
      </c>
      <c r="W2625" t="s">
        <v>6792</v>
      </c>
      <c r="AB2625" t="s">
        <v>130</v>
      </c>
      <c r="AC2625" t="s">
        <v>130</v>
      </c>
      <c r="AD2625" t="s">
        <v>125</v>
      </c>
      <c r="AE2625" t="s">
        <v>125</v>
      </c>
      <c r="AF2625" t="s">
        <v>130</v>
      </c>
      <c r="AG2625" t="s">
        <v>130</v>
      </c>
      <c r="AJ2625" t="s">
        <v>3719</v>
      </c>
    </row>
    <row r="2626" spans="1:36" x14ac:dyDescent="0.2">
      <c r="A2626">
        <v>247</v>
      </c>
      <c r="B2626">
        <v>20058</v>
      </c>
      <c r="C2626" t="s">
        <v>6793</v>
      </c>
      <c r="D2626" t="s">
        <v>3472</v>
      </c>
      <c r="E2626" t="s">
        <v>3665</v>
      </c>
      <c r="F2626" t="s">
        <v>4214</v>
      </c>
      <c r="G2626">
        <v>0</v>
      </c>
      <c r="H2626">
        <v>0</v>
      </c>
      <c r="I2626" t="s">
        <v>3667</v>
      </c>
      <c r="J2626" t="s">
        <v>3667</v>
      </c>
      <c r="M2626" t="s">
        <v>6271</v>
      </c>
      <c r="N2626">
        <v>165001</v>
      </c>
      <c r="O2626" t="b">
        <v>0</v>
      </c>
      <c r="P2626">
        <v>24728</v>
      </c>
      <c r="Q2626" t="s">
        <v>6794</v>
      </c>
      <c r="R2626" t="s">
        <v>3671</v>
      </c>
      <c r="S2626" t="s">
        <v>3672</v>
      </c>
      <c r="T2626" t="s">
        <v>125</v>
      </c>
      <c r="U2626">
        <v>19235405</v>
      </c>
      <c r="V2626" t="s">
        <v>3673</v>
      </c>
      <c r="W2626" t="s">
        <v>6795</v>
      </c>
      <c r="AB2626" t="s">
        <v>130</v>
      </c>
      <c r="AC2626" t="s">
        <v>130</v>
      </c>
      <c r="AD2626" t="s">
        <v>125</v>
      </c>
      <c r="AE2626" t="s">
        <v>125</v>
      </c>
      <c r="AF2626" t="s">
        <v>130</v>
      </c>
      <c r="AG2626" t="s">
        <v>130</v>
      </c>
      <c r="AJ2626" t="s">
        <v>3719</v>
      </c>
    </row>
    <row r="2627" spans="1:36" x14ac:dyDescent="0.2">
      <c r="A2627">
        <v>248</v>
      </c>
      <c r="B2627">
        <v>20059</v>
      </c>
      <c r="C2627" t="s">
        <v>6796</v>
      </c>
      <c r="D2627" t="s">
        <v>3472</v>
      </c>
      <c r="E2627" t="s">
        <v>3665</v>
      </c>
      <c r="F2627" t="s">
        <v>4214</v>
      </c>
      <c r="G2627">
        <v>0</v>
      </c>
      <c r="H2627">
        <v>0</v>
      </c>
      <c r="I2627" t="s">
        <v>3667</v>
      </c>
      <c r="J2627" t="s">
        <v>3667</v>
      </c>
      <c r="M2627" t="s">
        <v>6271</v>
      </c>
      <c r="N2627">
        <v>165004</v>
      </c>
      <c r="O2627" t="b">
        <v>0</v>
      </c>
      <c r="P2627">
        <v>24730</v>
      </c>
      <c r="Q2627" t="s">
        <v>6797</v>
      </c>
      <c r="R2627" t="s">
        <v>3671</v>
      </c>
      <c r="S2627" t="s">
        <v>3672</v>
      </c>
      <c r="T2627" t="s">
        <v>125</v>
      </c>
      <c r="U2627">
        <v>19235506</v>
      </c>
      <c r="V2627" t="s">
        <v>3673</v>
      </c>
      <c r="W2627" t="s">
        <v>6798</v>
      </c>
      <c r="AB2627" t="s">
        <v>130</v>
      </c>
      <c r="AC2627" t="s">
        <v>130</v>
      </c>
      <c r="AD2627" t="s">
        <v>125</v>
      </c>
      <c r="AE2627" t="s">
        <v>125</v>
      </c>
      <c r="AF2627" t="s">
        <v>130</v>
      </c>
      <c r="AG2627" t="s">
        <v>130</v>
      </c>
      <c r="AJ2627" t="s">
        <v>3719</v>
      </c>
    </row>
    <row r="2628" spans="1:36" x14ac:dyDescent="0.2">
      <c r="A2628">
        <v>249</v>
      </c>
      <c r="B2628">
        <v>20060</v>
      </c>
      <c r="C2628" t="s">
        <v>6799</v>
      </c>
      <c r="D2628" t="s">
        <v>3472</v>
      </c>
      <c r="E2628" t="s">
        <v>3665</v>
      </c>
      <c r="F2628" t="s">
        <v>4214</v>
      </c>
      <c r="G2628">
        <v>0</v>
      </c>
      <c r="H2628">
        <v>0</v>
      </c>
      <c r="I2628" t="s">
        <v>3667</v>
      </c>
      <c r="J2628" t="s">
        <v>3667</v>
      </c>
      <c r="M2628" t="s">
        <v>6271</v>
      </c>
      <c r="N2628">
        <v>165015</v>
      </c>
      <c r="O2628" t="b">
        <v>0</v>
      </c>
      <c r="P2628">
        <v>24733</v>
      </c>
      <c r="Q2628" t="s">
        <v>6800</v>
      </c>
      <c r="R2628" t="s">
        <v>3671</v>
      </c>
      <c r="S2628" t="s">
        <v>3672</v>
      </c>
      <c r="T2628" t="s">
        <v>125</v>
      </c>
      <c r="U2628">
        <v>19236819</v>
      </c>
      <c r="V2628" t="s">
        <v>3673</v>
      </c>
      <c r="W2628" t="s">
        <v>5841</v>
      </c>
      <c r="AB2628" t="s">
        <v>130</v>
      </c>
      <c r="AC2628" t="s">
        <v>130</v>
      </c>
      <c r="AD2628" t="s">
        <v>125</v>
      </c>
      <c r="AE2628" t="s">
        <v>125</v>
      </c>
      <c r="AF2628" t="s">
        <v>130</v>
      </c>
      <c r="AG2628" t="s">
        <v>130</v>
      </c>
      <c r="AJ2628" t="s">
        <v>3719</v>
      </c>
    </row>
    <row r="2629" spans="1:36" x14ac:dyDescent="0.2">
      <c r="A2629">
        <v>250</v>
      </c>
      <c r="B2629">
        <v>20061</v>
      </c>
      <c r="C2629" t="s">
        <v>6801</v>
      </c>
      <c r="D2629" t="s">
        <v>3472</v>
      </c>
      <c r="E2629" t="s">
        <v>3665</v>
      </c>
      <c r="F2629" t="s">
        <v>4214</v>
      </c>
      <c r="G2629">
        <v>0</v>
      </c>
      <c r="H2629">
        <v>0</v>
      </c>
      <c r="I2629" t="s">
        <v>3667</v>
      </c>
      <c r="J2629" t="s">
        <v>3667</v>
      </c>
      <c r="M2629" t="s">
        <v>6271</v>
      </c>
      <c r="N2629">
        <v>165017</v>
      </c>
      <c r="O2629" t="b">
        <v>0</v>
      </c>
      <c r="P2629">
        <v>24743</v>
      </c>
      <c r="Q2629" t="s">
        <v>6802</v>
      </c>
      <c r="R2629" t="s">
        <v>3671</v>
      </c>
      <c r="S2629" t="s">
        <v>3672</v>
      </c>
      <c r="T2629" t="s">
        <v>125</v>
      </c>
      <c r="U2629">
        <v>19236996</v>
      </c>
      <c r="V2629" t="s">
        <v>3673</v>
      </c>
      <c r="W2629" t="s">
        <v>6803</v>
      </c>
      <c r="AB2629" t="s">
        <v>130</v>
      </c>
      <c r="AC2629" t="s">
        <v>130</v>
      </c>
      <c r="AD2629" t="s">
        <v>125</v>
      </c>
      <c r="AE2629" t="s">
        <v>125</v>
      </c>
      <c r="AF2629" t="s">
        <v>130</v>
      </c>
      <c r="AG2629" t="s">
        <v>130</v>
      </c>
      <c r="AJ2629" t="s">
        <v>3719</v>
      </c>
    </row>
    <row r="2630" spans="1:36" x14ac:dyDescent="0.2">
      <c r="A2630">
        <v>251</v>
      </c>
      <c r="B2630">
        <v>20062</v>
      </c>
      <c r="C2630" t="s">
        <v>6804</v>
      </c>
      <c r="D2630" t="s">
        <v>3472</v>
      </c>
      <c r="E2630" t="s">
        <v>3665</v>
      </c>
      <c r="F2630" t="s">
        <v>4214</v>
      </c>
      <c r="G2630">
        <v>0</v>
      </c>
      <c r="H2630">
        <v>0</v>
      </c>
      <c r="I2630" t="s">
        <v>3667</v>
      </c>
      <c r="J2630" t="s">
        <v>3667</v>
      </c>
      <c r="M2630" t="s">
        <v>6271</v>
      </c>
      <c r="N2630">
        <v>165020</v>
      </c>
      <c r="O2630" t="b">
        <v>0</v>
      </c>
      <c r="P2630">
        <v>24747</v>
      </c>
      <c r="Q2630" t="s">
        <v>6805</v>
      </c>
      <c r="R2630" t="s">
        <v>3671</v>
      </c>
      <c r="S2630" t="s">
        <v>3672</v>
      </c>
      <c r="T2630" t="s">
        <v>125</v>
      </c>
      <c r="U2630">
        <v>19237214</v>
      </c>
      <c r="V2630" t="s">
        <v>3673</v>
      </c>
      <c r="W2630" t="s">
        <v>6806</v>
      </c>
      <c r="AB2630" t="s">
        <v>130</v>
      </c>
      <c r="AC2630" t="s">
        <v>130</v>
      </c>
      <c r="AD2630" t="s">
        <v>125</v>
      </c>
      <c r="AE2630" t="s">
        <v>125</v>
      </c>
      <c r="AF2630" t="s">
        <v>130</v>
      </c>
      <c r="AG2630" t="s">
        <v>130</v>
      </c>
      <c r="AJ2630" t="s">
        <v>3719</v>
      </c>
    </row>
    <row r="2631" spans="1:36" x14ac:dyDescent="0.2">
      <c r="A2631">
        <v>252</v>
      </c>
      <c r="B2631">
        <v>20063</v>
      </c>
      <c r="C2631" t="s">
        <v>6807</v>
      </c>
      <c r="D2631" t="s">
        <v>3472</v>
      </c>
      <c r="E2631" t="s">
        <v>3665</v>
      </c>
      <c r="F2631" t="s">
        <v>4214</v>
      </c>
      <c r="G2631">
        <v>0</v>
      </c>
      <c r="H2631">
        <v>0</v>
      </c>
      <c r="I2631" t="s">
        <v>3667</v>
      </c>
      <c r="J2631" t="s">
        <v>3667</v>
      </c>
      <c r="M2631" t="s">
        <v>6271</v>
      </c>
      <c r="N2631">
        <v>165021</v>
      </c>
      <c r="O2631" t="b">
        <v>0</v>
      </c>
      <c r="P2631">
        <v>24749</v>
      </c>
      <c r="Q2631" t="s">
        <v>6808</v>
      </c>
      <c r="R2631" t="s">
        <v>3671</v>
      </c>
      <c r="S2631" t="s">
        <v>3672</v>
      </c>
      <c r="T2631" t="s">
        <v>125</v>
      </c>
      <c r="U2631">
        <v>19237455</v>
      </c>
      <c r="V2631" t="s">
        <v>3673</v>
      </c>
      <c r="W2631" t="s">
        <v>6809</v>
      </c>
      <c r="AB2631" t="s">
        <v>130</v>
      </c>
      <c r="AC2631" t="s">
        <v>130</v>
      </c>
      <c r="AD2631" t="s">
        <v>125</v>
      </c>
      <c r="AE2631" t="s">
        <v>125</v>
      </c>
      <c r="AF2631" t="s">
        <v>130</v>
      </c>
      <c r="AG2631" t="s">
        <v>130</v>
      </c>
      <c r="AJ2631" t="s">
        <v>3719</v>
      </c>
    </row>
    <row r="2632" spans="1:36" x14ac:dyDescent="0.2">
      <c r="A2632">
        <v>253</v>
      </c>
      <c r="B2632">
        <v>20064</v>
      </c>
      <c r="C2632" t="s">
        <v>6810</v>
      </c>
      <c r="D2632" t="s">
        <v>3472</v>
      </c>
      <c r="E2632" t="s">
        <v>3665</v>
      </c>
      <c r="F2632" t="s">
        <v>4214</v>
      </c>
      <c r="G2632">
        <v>0</v>
      </c>
      <c r="H2632">
        <v>0</v>
      </c>
      <c r="I2632" t="s">
        <v>3667</v>
      </c>
      <c r="J2632" t="s">
        <v>3667</v>
      </c>
      <c r="M2632" t="s">
        <v>6271</v>
      </c>
      <c r="N2632">
        <v>165027</v>
      </c>
      <c r="O2632" t="b">
        <v>0</v>
      </c>
      <c r="P2632">
        <v>24751</v>
      </c>
      <c r="Q2632" t="s">
        <v>6811</v>
      </c>
      <c r="R2632" t="s">
        <v>3671</v>
      </c>
      <c r="S2632" t="s">
        <v>3672</v>
      </c>
      <c r="T2632" t="s">
        <v>125</v>
      </c>
      <c r="U2632">
        <v>19238742</v>
      </c>
      <c r="V2632" t="s">
        <v>3673</v>
      </c>
      <c r="W2632" t="s">
        <v>6812</v>
      </c>
      <c r="AB2632" t="s">
        <v>130</v>
      </c>
      <c r="AC2632" t="s">
        <v>130</v>
      </c>
      <c r="AD2632" t="s">
        <v>125</v>
      </c>
      <c r="AE2632" t="s">
        <v>125</v>
      </c>
      <c r="AF2632" t="s">
        <v>130</v>
      </c>
      <c r="AG2632" t="s">
        <v>130</v>
      </c>
      <c r="AJ2632" t="s">
        <v>3719</v>
      </c>
    </row>
    <row r="2633" spans="1:36" x14ac:dyDescent="0.2">
      <c r="A2633">
        <v>254</v>
      </c>
      <c r="B2633">
        <v>20065</v>
      </c>
      <c r="C2633" t="s">
        <v>6813</v>
      </c>
      <c r="D2633" t="s">
        <v>3472</v>
      </c>
      <c r="E2633" t="s">
        <v>3665</v>
      </c>
      <c r="F2633" t="s">
        <v>4214</v>
      </c>
      <c r="G2633">
        <v>0</v>
      </c>
      <c r="H2633">
        <v>0</v>
      </c>
      <c r="I2633" t="s">
        <v>3667</v>
      </c>
      <c r="J2633" t="s">
        <v>3667</v>
      </c>
      <c r="M2633" t="s">
        <v>6271</v>
      </c>
      <c r="N2633">
        <v>165032</v>
      </c>
      <c r="O2633" t="b">
        <v>0</v>
      </c>
      <c r="P2633">
        <v>24757</v>
      </c>
      <c r="Q2633" t="s">
        <v>6814</v>
      </c>
      <c r="R2633" t="s">
        <v>3671</v>
      </c>
      <c r="S2633" t="s">
        <v>3672</v>
      </c>
      <c r="T2633" t="s">
        <v>125</v>
      </c>
      <c r="U2633">
        <v>19239328</v>
      </c>
      <c r="V2633" t="s">
        <v>3673</v>
      </c>
      <c r="W2633" t="s">
        <v>6815</v>
      </c>
      <c r="AB2633" t="s">
        <v>130</v>
      </c>
      <c r="AC2633" t="s">
        <v>130</v>
      </c>
      <c r="AD2633" t="s">
        <v>125</v>
      </c>
      <c r="AE2633" t="s">
        <v>125</v>
      </c>
      <c r="AF2633" t="s">
        <v>130</v>
      </c>
      <c r="AG2633" t="s">
        <v>130</v>
      </c>
      <c r="AJ2633" t="s">
        <v>3719</v>
      </c>
    </row>
    <row r="2634" spans="1:36" x14ac:dyDescent="0.2">
      <c r="A2634">
        <v>255</v>
      </c>
      <c r="B2634">
        <v>20066</v>
      </c>
      <c r="C2634" t="s">
        <v>6816</v>
      </c>
      <c r="D2634" t="s">
        <v>3472</v>
      </c>
      <c r="E2634" t="s">
        <v>3665</v>
      </c>
      <c r="F2634" t="s">
        <v>4214</v>
      </c>
      <c r="G2634">
        <v>0</v>
      </c>
      <c r="H2634">
        <v>0</v>
      </c>
      <c r="I2634" t="s">
        <v>3667</v>
      </c>
      <c r="J2634" t="s">
        <v>3667</v>
      </c>
      <c r="M2634" t="s">
        <v>6271</v>
      </c>
      <c r="N2634">
        <v>165035</v>
      </c>
      <c r="O2634" t="b">
        <v>0</v>
      </c>
      <c r="P2634">
        <v>24761</v>
      </c>
      <c r="Q2634" t="s">
        <v>6817</v>
      </c>
      <c r="R2634" t="s">
        <v>3671</v>
      </c>
      <c r="S2634" t="s">
        <v>3672</v>
      </c>
      <c r="T2634" t="s">
        <v>125</v>
      </c>
      <c r="U2634">
        <v>19239479</v>
      </c>
      <c r="V2634" t="s">
        <v>3673</v>
      </c>
      <c r="W2634" t="s">
        <v>6818</v>
      </c>
      <c r="AB2634" t="s">
        <v>130</v>
      </c>
      <c r="AC2634" t="s">
        <v>130</v>
      </c>
      <c r="AD2634" t="s">
        <v>125</v>
      </c>
      <c r="AE2634" t="s">
        <v>125</v>
      </c>
      <c r="AF2634" t="s">
        <v>130</v>
      </c>
      <c r="AG2634" t="s">
        <v>130</v>
      </c>
      <c r="AJ2634" t="s">
        <v>3719</v>
      </c>
    </row>
    <row r="2635" spans="1:36" x14ac:dyDescent="0.2">
      <c r="A2635">
        <v>256</v>
      </c>
      <c r="B2635">
        <v>20108</v>
      </c>
      <c r="C2635" t="s">
        <v>6819</v>
      </c>
      <c r="D2635" t="s">
        <v>4673</v>
      </c>
      <c r="E2635" t="s">
        <v>3665</v>
      </c>
      <c r="F2635" t="s">
        <v>3735</v>
      </c>
      <c r="G2635">
        <v>6</v>
      </c>
      <c r="H2635">
        <v>0</v>
      </c>
      <c r="I2635" t="s">
        <v>794</v>
      </c>
      <c r="J2635" t="s">
        <v>6820</v>
      </c>
      <c r="M2635" t="s">
        <v>6821</v>
      </c>
      <c r="N2635">
        <v>166281</v>
      </c>
      <c r="O2635" t="b">
        <v>0</v>
      </c>
      <c r="P2635">
        <v>25144</v>
      </c>
      <c r="Q2635" t="s">
        <v>6822</v>
      </c>
      <c r="R2635" t="s">
        <v>3739</v>
      </c>
      <c r="S2635" t="s">
        <v>3740</v>
      </c>
      <c r="T2635" t="s">
        <v>130</v>
      </c>
      <c r="U2635">
        <v>19314067</v>
      </c>
      <c r="V2635" t="s">
        <v>5958</v>
      </c>
      <c r="X2635">
        <v>0</v>
      </c>
      <c r="Z2635">
        <v>800</v>
      </c>
      <c r="AB2635" t="s">
        <v>130</v>
      </c>
      <c r="AC2635" t="s">
        <v>125</v>
      </c>
      <c r="AD2635" t="s">
        <v>125</v>
      </c>
      <c r="AE2635" t="s">
        <v>125</v>
      </c>
      <c r="AF2635" t="s">
        <v>125</v>
      </c>
      <c r="AG2635" t="s">
        <v>130</v>
      </c>
    </row>
    <row r="2636" spans="1:36" x14ac:dyDescent="0.2">
      <c r="A2636">
        <v>256</v>
      </c>
      <c r="B2636">
        <v>20108</v>
      </c>
      <c r="C2636" t="s">
        <v>6819</v>
      </c>
      <c r="D2636" t="s">
        <v>4673</v>
      </c>
      <c r="E2636" t="s">
        <v>3665</v>
      </c>
      <c r="F2636" t="s">
        <v>3735</v>
      </c>
      <c r="G2636">
        <v>6</v>
      </c>
      <c r="H2636">
        <v>0</v>
      </c>
      <c r="I2636" t="s">
        <v>794</v>
      </c>
      <c r="J2636" t="s">
        <v>6820</v>
      </c>
      <c r="M2636" t="s">
        <v>6821</v>
      </c>
      <c r="N2636">
        <v>166095</v>
      </c>
      <c r="O2636" t="b">
        <v>0</v>
      </c>
      <c r="P2636">
        <v>25045</v>
      </c>
      <c r="Q2636" t="s">
        <v>6823</v>
      </c>
      <c r="R2636" t="s">
        <v>3739</v>
      </c>
      <c r="S2636" t="s">
        <v>3740</v>
      </c>
      <c r="T2636" t="s">
        <v>130</v>
      </c>
      <c r="U2636">
        <v>19293064</v>
      </c>
      <c r="V2636" t="s">
        <v>3802</v>
      </c>
      <c r="AB2636" t="s">
        <v>130</v>
      </c>
      <c r="AC2636" t="s">
        <v>125</v>
      </c>
      <c r="AD2636" t="s">
        <v>125</v>
      </c>
      <c r="AE2636" t="s">
        <v>125</v>
      </c>
      <c r="AF2636" t="s">
        <v>125</v>
      </c>
      <c r="AG2636" t="s">
        <v>130</v>
      </c>
    </row>
    <row r="2637" spans="1:36" x14ac:dyDescent="0.2">
      <c r="A2637">
        <v>256</v>
      </c>
      <c r="B2637">
        <v>20108</v>
      </c>
      <c r="C2637" t="s">
        <v>6819</v>
      </c>
      <c r="D2637" t="s">
        <v>4673</v>
      </c>
      <c r="E2637" t="s">
        <v>3665</v>
      </c>
      <c r="F2637" t="s">
        <v>3735</v>
      </c>
      <c r="G2637">
        <v>6</v>
      </c>
      <c r="H2637">
        <v>0</v>
      </c>
      <c r="I2637" t="s">
        <v>794</v>
      </c>
      <c r="J2637" t="s">
        <v>6820</v>
      </c>
      <c r="M2637" t="s">
        <v>6821</v>
      </c>
      <c r="N2637">
        <v>166094</v>
      </c>
      <c r="O2637" t="b">
        <v>0</v>
      </c>
      <c r="P2637">
        <v>25044</v>
      </c>
      <c r="Q2637" t="s">
        <v>6824</v>
      </c>
      <c r="R2637" t="s">
        <v>3739</v>
      </c>
      <c r="S2637" t="s">
        <v>3740</v>
      </c>
      <c r="T2637" t="s">
        <v>130</v>
      </c>
      <c r="U2637">
        <v>19293030</v>
      </c>
      <c r="V2637" t="s">
        <v>3802</v>
      </c>
      <c r="AB2637" t="s">
        <v>130</v>
      </c>
      <c r="AC2637" t="s">
        <v>125</v>
      </c>
      <c r="AD2637" t="s">
        <v>125</v>
      </c>
      <c r="AE2637" t="s">
        <v>125</v>
      </c>
      <c r="AF2637" t="s">
        <v>125</v>
      </c>
      <c r="AG2637" t="s">
        <v>130</v>
      </c>
    </row>
    <row r="2638" spans="1:36" x14ac:dyDescent="0.2">
      <c r="A2638">
        <v>256</v>
      </c>
      <c r="B2638">
        <v>20108</v>
      </c>
      <c r="C2638" t="s">
        <v>6819</v>
      </c>
      <c r="D2638" t="s">
        <v>4673</v>
      </c>
      <c r="E2638" t="s">
        <v>3665</v>
      </c>
      <c r="F2638" t="s">
        <v>3735</v>
      </c>
      <c r="G2638">
        <v>6</v>
      </c>
      <c r="H2638">
        <v>0</v>
      </c>
      <c r="I2638" t="s">
        <v>794</v>
      </c>
      <c r="J2638" t="s">
        <v>6820</v>
      </c>
      <c r="M2638" t="s">
        <v>6821</v>
      </c>
      <c r="N2638">
        <v>166092</v>
      </c>
      <c r="O2638" t="b">
        <v>0</v>
      </c>
      <c r="P2638">
        <v>25042</v>
      </c>
      <c r="Q2638" t="s">
        <v>6825</v>
      </c>
      <c r="R2638" t="s">
        <v>3739</v>
      </c>
      <c r="S2638" t="s">
        <v>3740</v>
      </c>
      <c r="T2638" t="s">
        <v>130</v>
      </c>
      <c r="U2638">
        <v>19292873</v>
      </c>
      <c r="V2638" t="s">
        <v>3802</v>
      </c>
      <c r="AB2638" t="s">
        <v>130</v>
      </c>
      <c r="AC2638" t="s">
        <v>125</v>
      </c>
      <c r="AD2638" t="s">
        <v>125</v>
      </c>
      <c r="AE2638" t="s">
        <v>125</v>
      </c>
      <c r="AF2638" t="s">
        <v>125</v>
      </c>
      <c r="AG2638" t="s">
        <v>130</v>
      </c>
    </row>
    <row r="2639" spans="1:36" x14ac:dyDescent="0.2">
      <c r="A2639">
        <v>256</v>
      </c>
      <c r="B2639">
        <v>20108</v>
      </c>
      <c r="C2639" t="s">
        <v>6819</v>
      </c>
      <c r="D2639" t="s">
        <v>4673</v>
      </c>
      <c r="E2639" t="s">
        <v>3665</v>
      </c>
      <c r="F2639" t="s">
        <v>3735</v>
      </c>
      <c r="G2639">
        <v>6</v>
      </c>
      <c r="H2639">
        <v>0</v>
      </c>
      <c r="I2639" t="s">
        <v>794</v>
      </c>
      <c r="J2639" t="s">
        <v>6820</v>
      </c>
      <c r="M2639" t="s">
        <v>6821</v>
      </c>
      <c r="N2639">
        <v>166093</v>
      </c>
      <c r="O2639" t="b">
        <v>0</v>
      </c>
      <c r="P2639">
        <v>25043</v>
      </c>
      <c r="Q2639" t="s">
        <v>6826</v>
      </c>
      <c r="R2639" t="s">
        <v>3739</v>
      </c>
      <c r="S2639" t="s">
        <v>3740</v>
      </c>
      <c r="T2639" t="s">
        <v>130</v>
      </c>
      <c r="U2639">
        <v>19293006</v>
      </c>
      <c r="V2639" t="s">
        <v>3802</v>
      </c>
      <c r="AB2639" t="s">
        <v>130</v>
      </c>
      <c r="AC2639" t="s">
        <v>125</v>
      </c>
      <c r="AD2639" t="s">
        <v>125</v>
      </c>
      <c r="AE2639" t="s">
        <v>125</v>
      </c>
      <c r="AF2639" t="s">
        <v>125</v>
      </c>
      <c r="AG2639" t="s">
        <v>130</v>
      </c>
    </row>
    <row r="2640" spans="1:36" x14ac:dyDescent="0.2">
      <c r="A2640">
        <v>256</v>
      </c>
      <c r="B2640">
        <v>20108</v>
      </c>
      <c r="C2640" t="s">
        <v>6819</v>
      </c>
      <c r="D2640" t="s">
        <v>4673</v>
      </c>
      <c r="E2640" t="s">
        <v>3665</v>
      </c>
      <c r="F2640" t="s">
        <v>3735</v>
      </c>
      <c r="G2640">
        <v>6</v>
      </c>
      <c r="H2640">
        <v>0</v>
      </c>
      <c r="I2640" t="s">
        <v>794</v>
      </c>
      <c r="J2640" t="s">
        <v>6820</v>
      </c>
      <c r="M2640" t="s">
        <v>6821</v>
      </c>
      <c r="N2640">
        <v>166090</v>
      </c>
      <c r="O2640" t="b">
        <v>0</v>
      </c>
      <c r="P2640">
        <v>25040</v>
      </c>
      <c r="Q2640" t="s">
        <v>6827</v>
      </c>
      <c r="R2640" t="s">
        <v>3739</v>
      </c>
      <c r="S2640" t="s">
        <v>3740</v>
      </c>
      <c r="T2640" t="s">
        <v>130</v>
      </c>
      <c r="U2640">
        <v>19292589</v>
      </c>
      <c r="V2640" t="s">
        <v>3802</v>
      </c>
      <c r="AB2640" t="s">
        <v>130</v>
      </c>
      <c r="AC2640" t="s">
        <v>125</v>
      </c>
      <c r="AD2640" t="s">
        <v>125</v>
      </c>
      <c r="AE2640" t="s">
        <v>125</v>
      </c>
      <c r="AF2640" t="s">
        <v>125</v>
      </c>
      <c r="AG2640" t="s">
        <v>130</v>
      </c>
    </row>
    <row r="2641" spans="1:33" x14ac:dyDescent="0.2">
      <c r="A2641">
        <v>256</v>
      </c>
      <c r="B2641">
        <v>20108</v>
      </c>
      <c r="C2641" t="s">
        <v>6819</v>
      </c>
      <c r="D2641" t="s">
        <v>4673</v>
      </c>
      <c r="E2641" t="s">
        <v>3665</v>
      </c>
      <c r="F2641" t="s">
        <v>3735</v>
      </c>
      <c r="G2641">
        <v>6</v>
      </c>
      <c r="H2641">
        <v>0</v>
      </c>
      <c r="I2641" t="s">
        <v>794</v>
      </c>
      <c r="J2641" t="s">
        <v>6820</v>
      </c>
      <c r="M2641" t="s">
        <v>6821</v>
      </c>
      <c r="N2641">
        <v>166089</v>
      </c>
      <c r="O2641" t="b">
        <v>0</v>
      </c>
      <c r="P2641">
        <v>25039</v>
      </c>
      <c r="Q2641" t="s">
        <v>6828</v>
      </c>
      <c r="R2641" t="s">
        <v>3739</v>
      </c>
      <c r="S2641" t="s">
        <v>3740</v>
      </c>
      <c r="T2641" t="s">
        <v>130</v>
      </c>
      <c r="U2641">
        <v>19292588</v>
      </c>
      <c r="V2641" t="s">
        <v>3802</v>
      </c>
      <c r="AB2641" t="s">
        <v>130</v>
      </c>
      <c r="AC2641" t="s">
        <v>125</v>
      </c>
      <c r="AD2641" t="s">
        <v>125</v>
      </c>
      <c r="AE2641" t="s">
        <v>125</v>
      </c>
      <c r="AF2641" t="s">
        <v>125</v>
      </c>
      <c r="AG2641" t="s">
        <v>130</v>
      </c>
    </row>
    <row r="2642" spans="1:33" x14ac:dyDescent="0.2">
      <c r="A2642">
        <v>256</v>
      </c>
      <c r="B2642">
        <v>20108</v>
      </c>
      <c r="C2642" t="s">
        <v>6819</v>
      </c>
      <c r="D2642" t="s">
        <v>4673</v>
      </c>
      <c r="E2642" t="s">
        <v>3665</v>
      </c>
      <c r="F2642" t="s">
        <v>3735</v>
      </c>
      <c r="G2642">
        <v>6</v>
      </c>
      <c r="H2642">
        <v>0</v>
      </c>
      <c r="I2642" t="s">
        <v>794</v>
      </c>
      <c r="J2642" t="s">
        <v>6820</v>
      </c>
      <c r="M2642" t="s">
        <v>6821</v>
      </c>
      <c r="N2642">
        <v>166091</v>
      </c>
      <c r="O2642" t="b">
        <v>0</v>
      </c>
      <c r="P2642">
        <v>25041</v>
      </c>
      <c r="Q2642" t="s">
        <v>6829</v>
      </c>
      <c r="R2642" t="s">
        <v>3739</v>
      </c>
      <c r="S2642" t="s">
        <v>3740</v>
      </c>
      <c r="T2642" t="s">
        <v>130</v>
      </c>
      <c r="U2642">
        <v>19292593</v>
      </c>
      <c r="V2642" t="s">
        <v>3802</v>
      </c>
      <c r="AB2642" t="s">
        <v>130</v>
      </c>
      <c r="AC2642" t="s">
        <v>125</v>
      </c>
      <c r="AD2642" t="s">
        <v>125</v>
      </c>
      <c r="AE2642" t="s">
        <v>125</v>
      </c>
      <c r="AF2642" t="s">
        <v>125</v>
      </c>
      <c r="AG2642" t="s">
        <v>130</v>
      </c>
    </row>
    <row r="2643" spans="1:33" x14ac:dyDescent="0.2">
      <c r="A2643">
        <v>256</v>
      </c>
      <c r="B2643">
        <v>20108</v>
      </c>
      <c r="C2643" t="s">
        <v>6819</v>
      </c>
      <c r="D2643" t="s">
        <v>4673</v>
      </c>
      <c r="E2643" t="s">
        <v>3665</v>
      </c>
      <c r="F2643" t="s">
        <v>3735</v>
      </c>
      <c r="G2643">
        <v>6</v>
      </c>
      <c r="H2643">
        <v>0</v>
      </c>
      <c r="I2643" t="s">
        <v>794</v>
      </c>
      <c r="J2643" t="s">
        <v>6820</v>
      </c>
      <c r="M2643" t="s">
        <v>6821</v>
      </c>
      <c r="N2643">
        <v>166088</v>
      </c>
      <c r="O2643" t="b">
        <v>0</v>
      </c>
      <c r="P2643">
        <v>25038</v>
      </c>
      <c r="Q2643" t="s">
        <v>6830</v>
      </c>
      <c r="R2643" t="s">
        <v>3739</v>
      </c>
      <c r="S2643" t="s">
        <v>3740</v>
      </c>
      <c r="T2643" t="s">
        <v>130</v>
      </c>
      <c r="U2643">
        <v>19292584</v>
      </c>
      <c r="V2643" t="s">
        <v>3802</v>
      </c>
      <c r="AB2643" t="s">
        <v>130</v>
      </c>
      <c r="AC2643" t="s">
        <v>125</v>
      </c>
      <c r="AD2643" t="s">
        <v>125</v>
      </c>
      <c r="AE2643" t="s">
        <v>125</v>
      </c>
      <c r="AF2643" t="s">
        <v>125</v>
      </c>
      <c r="AG2643" t="s">
        <v>130</v>
      </c>
    </row>
    <row r="2644" spans="1:33" x14ac:dyDescent="0.2">
      <c r="A2644">
        <v>256</v>
      </c>
      <c r="B2644">
        <v>20108</v>
      </c>
      <c r="C2644" t="s">
        <v>6819</v>
      </c>
      <c r="D2644" t="s">
        <v>4673</v>
      </c>
      <c r="E2644" t="s">
        <v>3665</v>
      </c>
      <c r="F2644" t="s">
        <v>3735</v>
      </c>
      <c r="G2644">
        <v>6</v>
      </c>
      <c r="H2644">
        <v>0</v>
      </c>
      <c r="I2644" t="s">
        <v>794</v>
      </c>
      <c r="J2644" t="s">
        <v>6820</v>
      </c>
      <c r="M2644" t="s">
        <v>6821</v>
      </c>
      <c r="N2644">
        <v>166087</v>
      </c>
      <c r="O2644" t="b">
        <v>0</v>
      </c>
      <c r="P2644">
        <v>25037</v>
      </c>
      <c r="Q2644" t="s">
        <v>6831</v>
      </c>
      <c r="R2644" t="s">
        <v>3739</v>
      </c>
      <c r="S2644" t="s">
        <v>3740</v>
      </c>
      <c r="T2644" t="s">
        <v>130</v>
      </c>
      <c r="U2644">
        <v>19292544</v>
      </c>
      <c r="V2644" t="s">
        <v>3802</v>
      </c>
      <c r="AB2644" t="s">
        <v>130</v>
      </c>
      <c r="AC2644" t="s">
        <v>125</v>
      </c>
      <c r="AD2644" t="s">
        <v>125</v>
      </c>
      <c r="AE2644" t="s">
        <v>125</v>
      </c>
      <c r="AF2644" t="s">
        <v>125</v>
      </c>
      <c r="AG2644" t="s">
        <v>130</v>
      </c>
    </row>
    <row r="2645" spans="1:33" x14ac:dyDescent="0.2">
      <c r="A2645">
        <v>256</v>
      </c>
      <c r="B2645">
        <v>20108</v>
      </c>
      <c r="C2645" t="s">
        <v>6819</v>
      </c>
      <c r="D2645" t="s">
        <v>4673</v>
      </c>
      <c r="E2645" t="s">
        <v>3665</v>
      </c>
      <c r="F2645" t="s">
        <v>3735</v>
      </c>
      <c r="G2645">
        <v>6</v>
      </c>
      <c r="H2645">
        <v>0</v>
      </c>
      <c r="I2645" t="s">
        <v>794</v>
      </c>
      <c r="J2645" t="s">
        <v>6820</v>
      </c>
      <c r="M2645" t="s">
        <v>6821</v>
      </c>
      <c r="N2645">
        <v>166097</v>
      </c>
      <c r="O2645" t="b">
        <v>0</v>
      </c>
      <c r="P2645">
        <v>25047</v>
      </c>
      <c r="Q2645" t="s">
        <v>6832</v>
      </c>
      <c r="R2645" t="s">
        <v>3739</v>
      </c>
      <c r="S2645" t="s">
        <v>3740</v>
      </c>
      <c r="T2645" t="s">
        <v>130</v>
      </c>
      <c r="U2645">
        <v>19293199</v>
      </c>
      <c r="V2645" t="s">
        <v>3802</v>
      </c>
      <c r="AB2645" t="s">
        <v>130</v>
      </c>
      <c r="AC2645" t="s">
        <v>125</v>
      </c>
      <c r="AD2645" t="s">
        <v>125</v>
      </c>
      <c r="AE2645" t="s">
        <v>125</v>
      </c>
      <c r="AF2645" t="s">
        <v>125</v>
      </c>
      <c r="AG2645" t="s">
        <v>130</v>
      </c>
    </row>
    <row r="2646" spans="1:33" x14ac:dyDescent="0.2">
      <c r="A2646">
        <v>256</v>
      </c>
      <c r="B2646">
        <v>20108</v>
      </c>
      <c r="C2646" t="s">
        <v>6819</v>
      </c>
      <c r="D2646" t="s">
        <v>4673</v>
      </c>
      <c r="E2646" t="s">
        <v>3665</v>
      </c>
      <c r="F2646" t="s">
        <v>3735</v>
      </c>
      <c r="G2646">
        <v>6</v>
      </c>
      <c r="H2646">
        <v>0</v>
      </c>
      <c r="I2646" t="s">
        <v>794</v>
      </c>
      <c r="J2646" t="s">
        <v>6820</v>
      </c>
      <c r="M2646" t="s">
        <v>6821</v>
      </c>
      <c r="N2646">
        <v>166096</v>
      </c>
      <c r="O2646" t="b">
        <v>0</v>
      </c>
      <c r="P2646">
        <v>25046</v>
      </c>
      <c r="Q2646" t="s">
        <v>6833</v>
      </c>
      <c r="R2646" t="s">
        <v>3739</v>
      </c>
      <c r="S2646" t="s">
        <v>3740</v>
      </c>
      <c r="T2646" t="s">
        <v>130</v>
      </c>
      <c r="U2646">
        <v>19293098</v>
      </c>
      <c r="V2646" t="s">
        <v>3802</v>
      </c>
      <c r="AB2646" t="s">
        <v>130</v>
      </c>
      <c r="AC2646" t="s">
        <v>125</v>
      </c>
      <c r="AD2646" t="s">
        <v>125</v>
      </c>
      <c r="AE2646" t="s">
        <v>125</v>
      </c>
      <c r="AF2646" t="s">
        <v>125</v>
      </c>
      <c r="AG2646" t="s">
        <v>130</v>
      </c>
    </row>
    <row r="2647" spans="1:33" x14ac:dyDescent="0.2">
      <c r="A2647">
        <v>256</v>
      </c>
      <c r="B2647">
        <v>20108</v>
      </c>
      <c r="C2647" t="s">
        <v>6819</v>
      </c>
      <c r="D2647" t="s">
        <v>4673</v>
      </c>
      <c r="E2647" t="s">
        <v>3665</v>
      </c>
      <c r="F2647" t="s">
        <v>3735</v>
      </c>
      <c r="G2647">
        <v>6</v>
      </c>
      <c r="H2647">
        <v>0</v>
      </c>
      <c r="I2647" t="s">
        <v>794</v>
      </c>
      <c r="J2647" t="s">
        <v>6820</v>
      </c>
      <c r="M2647" t="s">
        <v>6821</v>
      </c>
      <c r="N2647">
        <v>166102</v>
      </c>
      <c r="O2647" t="b">
        <v>0</v>
      </c>
      <c r="P2647">
        <v>25052</v>
      </c>
      <c r="Q2647" t="s">
        <v>6834</v>
      </c>
      <c r="R2647" t="s">
        <v>3739</v>
      </c>
      <c r="S2647" t="s">
        <v>3740</v>
      </c>
      <c r="T2647" t="s">
        <v>130</v>
      </c>
      <c r="U2647">
        <v>19293675</v>
      </c>
      <c r="V2647" t="s">
        <v>3978</v>
      </c>
      <c r="X2647">
        <v>50</v>
      </c>
      <c r="Z2647">
        <v>90</v>
      </c>
      <c r="AB2647" t="s">
        <v>130</v>
      </c>
      <c r="AC2647" t="s">
        <v>125</v>
      </c>
      <c r="AD2647" t="s">
        <v>125</v>
      </c>
      <c r="AE2647" t="s">
        <v>125</v>
      </c>
      <c r="AF2647" t="s">
        <v>125</v>
      </c>
      <c r="AG2647" t="s">
        <v>130</v>
      </c>
    </row>
    <row r="2648" spans="1:33" x14ac:dyDescent="0.2">
      <c r="A2648">
        <v>256</v>
      </c>
      <c r="B2648">
        <v>20108</v>
      </c>
      <c r="C2648" t="s">
        <v>6819</v>
      </c>
      <c r="D2648" t="s">
        <v>4673</v>
      </c>
      <c r="E2648" t="s">
        <v>3665</v>
      </c>
      <c r="F2648" t="s">
        <v>3735</v>
      </c>
      <c r="G2648">
        <v>6</v>
      </c>
      <c r="H2648">
        <v>0</v>
      </c>
      <c r="I2648" t="s">
        <v>794</v>
      </c>
      <c r="J2648" t="s">
        <v>6820</v>
      </c>
      <c r="M2648" t="s">
        <v>6821</v>
      </c>
      <c r="N2648">
        <v>166100</v>
      </c>
      <c r="O2648" t="b">
        <v>0</v>
      </c>
      <c r="P2648">
        <v>25050</v>
      </c>
      <c r="Q2648" t="s">
        <v>6835</v>
      </c>
      <c r="R2648" t="s">
        <v>3739</v>
      </c>
      <c r="S2648" t="s">
        <v>3740</v>
      </c>
      <c r="T2648" t="s">
        <v>130</v>
      </c>
      <c r="U2648">
        <v>19293510</v>
      </c>
      <c r="V2648" t="s">
        <v>6836</v>
      </c>
      <c r="X2648">
        <v>0</v>
      </c>
      <c r="Z2648">
        <v>700</v>
      </c>
      <c r="AB2648" t="s">
        <v>130</v>
      </c>
      <c r="AC2648" t="s">
        <v>125</v>
      </c>
      <c r="AD2648" t="s">
        <v>125</v>
      </c>
      <c r="AE2648" t="s">
        <v>125</v>
      </c>
      <c r="AF2648" t="s">
        <v>125</v>
      </c>
      <c r="AG2648" t="s">
        <v>130</v>
      </c>
    </row>
    <row r="2649" spans="1:33" x14ac:dyDescent="0.2">
      <c r="A2649">
        <v>256</v>
      </c>
      <c r="B2649">
        <v>20108</v>
      </c>
      <c r="C2649" t="s">
        <v>6819</v>
      </c>
      <c r="D2649" t="s">
        <v>4673</v>
      </c>
      <c r="E2649" t="s">
        <v>3665</v>
      </c>
      <c r="F2649" t="s">
        <v>3735</v>
      </c>
      <c r="G2649">
        <v>6</v>
      </c>
      <c r="H2649">
        <v>0</v>
      </c>
      <c r="I2649" t="s">
        <v>794</v>
      </c>
      <c r="J2649" t="s">
        <v>6820</v>
      </c>
      <c r="M2649" t="s">
        <v>6821</v>
      </c>
      <c r="N2649">
        <v>166099</v>
      </c>
      <c r="O2649" t="b">
        <v>0</v>
      </c>
      <c r="P2649">
        <v>25049</v>
      </c>
      <c r="Q2649" t="s">
        <v>6837</v>
      </c>
      <c r="R2649" t="s">
        <v>3739</v>
      </c>
      <c r="S2649" t="s">
        <v>3740</v>
      </c>
      <c r="T2649" t="s">
        <v>130</v>
      </c>
      <c r="U2649">
        <v>19293320</v>
      </c>
      <c r="V2649" t="s">
        <v>3744</v>
      </c>
      <c r="AB2649" t="s">
        <v>130</v>
      </c>
      <c r="AC2649" t="s">
        <v>125</v>
      </c>
      <c r="AD2649" t="s">
        <v>125</v>
      </c>
      <c r="AE2649" t="s">
        <v>125</v>
      </c>
      <c r="AF2649" t="s">
        <v>125</v>
      </c>
      <c r="AG2649" t="s">
        <v>130</v>
      </c>
    </row>
    <row r="2650" spans="1:33" x14ac:dyDescent="0.2">
      <c r="A2650">
        <v>256</v>
      </c>
      <c r="B2650">
        <v>20108</v>
      </c>
      <c r="C2650" t="s">
        <v>6819</v>
      </c>
      <c r="D2650" t="s">
        <v>4673</v>
      </c>
      <c r="E2650" t="s">
        <v>3665</v>
      </c>
      <c r="F2650" t="s">
        <v>3735</v>
      </c>
      <c r="G2650">
        <v>6</v>
      </c>
      <c r="H2650">
        <v>0</v>
      </c>
      <c r="I2650" t="s">
        <v>794</v>
      </c>
      <c r="J2650" t="s">
        <v>6820</v>
      </c>
      <c r="M2650" t="s">
        <v>6821</v>
      </c>
      <c r="N2650">
        <v>166098</v>
      </c>
      <c r="O2650" t="b">
        <v>0</v>
      </c>
      <c r="P2650">
        <v>25048</v>
      </c>
      <c r="Q2650" t="s">
        <v>6838</v>
      </c>
      <c r="R2650" t="s">
        <v>3739</v>
      </c>
      <c r="S2650" t="s">
        <v>3740</v>
      </c>
      <c r="T2650" t="s">
        <v>130</v>
      </c>
      <c r="U2650">
        <v>19293319</v>
      </c>
      <c r="V2650" t="s">
        <v>3744</v>
      </c>
      <c r="AB2650" t="s">
        <v>130</v>
      </c>
      <c r="AC2650" t="s">
        <v>125</v>
      </c>
      <c r="AD2650" t="s">
        <v>125</v>
      </c>
      <c r="AE2650" t="s">
        <v>125</v>
      </c>
      <c r="AF2650" t="s">
        <v>125</v>
      </c>
      <c r="AG2650" t="s">
        <v>130</v>
      </c>
    </row>
    <row r="2651" spans="1:33" x14ac:dyDescent="0.2">
      <c r="A2651">
        <v>256</v>
      </c>
      <c r="B2651">
        <v>20108</v>
      </c>
      <c r="C2651" t="s">
        <v>6819</v>
      </c>
      <c r="D2651" t="s">
        <v>4673</v>
      </c>
      <c r="E2651" t="s">
        <v>3665</v>
      </c>
      <c r="F2651" t="s">
        <v>3735</v>
      </c>
      <c r="G2651">
        <v>6</v>
      </c>
      <c r="H2651">
        <v>0</v>
      </c>
      <c r="I2651" t="s">
        <v>794</v>
      </c>
      <c r="J2651" t="s">
        <v>6820</v>
      </c>
      <c r="M2651" t="s">
        <v>6821</v>
      </c>
      <c r="N2651">
        <v>166101</v>
      </c>
      <c r="O2651" t="b">
        <v>0</v>
      </c>
      <c r="P2651">
        <v>25051</v>
      </c>
      <c r="Q2651" t="s">
        <v>6839</v>
      </c>
      <c r="R2651" t="s">
        <v>3739</v>
      </c>
      <c r="S2651" t="s">
        <v>3740</v>
      </c>
      <c r="T2651" t="s">
        <v>130</v>
      </c>
      <c r="U2651">
        <v>19293641</v>
      </c>
      <c r="V2651" t="s">
        <v>6840</v>
      </c>
      <c r="X2651">
        <v>0</v>
      </c>
      <c r="Z2651">
        <v>800</v>
      </c>
      <c r="AB2651" t="s">
        <v>130</v>
      </c>
      <c r="AC2651" t="s">
        <v>125</v>
      </c>
      <c r="AD2651" t="s">
        <v>125</v>
      </c>
      <c r="AE2651" t="s">
        <v>125</v>
      </c>
      <c r="AF2651" t="s">
        <v>125</v>
      </c>
      <c r="AG2651" t="s">
        <v>130</v>
      </c>
    </row>
    <row r="2652" spans="1:33" x14ac:dyDescent="0.2">
      <c r="A2652">
        <v>256</v>
      </c>
      <c r="B2652">
        <v>20108</v>
      </c>
      <c r="C2652" t="s">
        <v>6819</v>
      </c>
      <c r="D2652" t="s">
        <v>4673</v>
      </c>
      <c r="E2652" t="s">
        <v>3665</v>
      </c>
      <c r="F2652" t="s">
        <v>3735</v>
      </c>
      <c r="G2652">
        <v>6</v>
      </c>
      <c r="H2652">
        <v>0</v>
      </c>
      <c r="I2652" t="s">
        <v>794</v>
      </c>
      <c r="J2652" t="s">
        <v>6820</v>
      </c>
      <c r="M2652" t="s">
        <v>6821</v>
      </c>
      <c r="N2652">
        <v>166104</v>
      </c>
      <c r="O2652" t="b">
        <v>0</v>
      </c>
      <c r="P2652">
        <v>25054</v>
      </c>
      <c r="Q2652" t="s">
        <v>6841</v>
      </c>
      <c r="R2652" t="s">
        <v>3827</v>
      </c>
      <c r="S2652" t="s">
        <v>3828</v>
      </c>
      <c r="T2652" t="s">
        <v>125</v>
      </c>
      <c r="U2652">
        <v>19293802</v>
      </c>
      <c r="V2652" t="s">
        <v>6842</v>
      </c>
      <c r="X2652">
        <v>0.1666666716337204</v>
      </c>
      <c r="Z2652">
        <v>1.5</v>
      </c>
      <c r="AB2652" t="s">
        <v>130</v>
      </c>
      <c r="AC2652" t="s">
        <v>125</v>
      </c>
      <c r="AD2652" t="s">
        <v>125</v>
      </c>
      <c r="AE2652" t="s">
        <v>125</v>
      </c>
      <c r="AF2652" t="s">
        <v>125</v>
      </c>
      <c r="AG2652" t="s">
        <v>130</v>
      </c>
    </row>
    <row r="2653" spans="1:33" x14ac:dyDescent="0.2">
      <c r="A2653">
        <v>256</v>
      </c>
      <c r="B2653">
        <v>20108</v>
      </c>
      <c r="C2653" t="s">
        <v>6819</v>
      </c>
      <c r="D2653" t="s">
        <v>4673</v>
      </c>
      <c r="E2653" t="s">
        <v>3665</v>
      </c>
      <c r="F2653" t="s">
        <v>3735</v>
      </c>
      <c r="G2653">
        <v>6</v>
      </c>
      <c r="H2653">
        <v>0</v>
      </c>
      <c r="I2653" t="s">
        <v>794</v>
      </c>
      <c r="J2653" t="s">
        <v>6820</v>
      </c>
      <c r="M2653" t="s">
        <v>6821</v>
      </c>
      <c r="N2653">
        <v>166103</v>
      </c>
      <c r="O2653" t="b">
        <v>0</v>
      </c>
      <c r="P2653">
        <v>25053</v>
      </c>
      <c r="Q2653" t="s">
        <v>6843</v>
      </c>
      <c r="R2653" t="s">
        <v>3739</v>
      </c>
      <c r="S2653" t="s">
        <v>3740</v>
      </c>
      <c r="T2653" t="s">
        <v>130</v>
      </c>
      <c r="U2653">
        <v>19293737</v>
      </c>
      <c r="V2653" t="s">
        <v>3759</v>
      </c>
      <c r="X2653">
        <v>0</v>
      </c>
      <c r="Z2653">
        <v>120</v>
      </c>
      <c r="AB2653" t="s">
        <v>130</v>
      </c>
      <c r="AC2653" t="s">
        <v>125</v>
      </c>
      <c r="AD2653" t="s">
        <v>125</v>
      </c>
      <c r="AE2653" t="s">
        <v>125</v>
      </c>
      <c r="AF2653" t="s">
        <v>125</v>
      </c>
      <c r="AG2653" t="s">
        <v>130</v>
      </c>
    </row>
    <row r="2654" spans="1:33" x14ac:dyDescent="0.2">
      <c r="A2654">
        <v>256</v>
      </c>
      <c r="B2654">
        <v>20108</v>
      </c>
      <c r="C2654" t="s">
        <v>6819</v>
      </c>
      <c r="D2654" t="s">
        <v>4673</v>
      </c>
      <c r="E2654" t="s">
        <v>3665</v>
      </c>
      <c r="F2654" t="s">
        <v>3735</v>
      </c>
      <c r="G2654">
        <v>6</v>
      </c>
      <c r="H2654">
        <v>0</v>
      </c>
      <c r="I2654" t="s">
        <v>794</v>
      </c>
      <c r="J2654" t="s">
        <v>6820</v>
      </c>
      <c r="M2654" t="s">
        <v>6821</v>
      </c>
      <c r="N2654">
        <v>166108</v>
      </c>
      <c r="O2654" t="b">
        <v>0</v>
      </c>
      <c r="P2654">
        <v>25057</v>
      </c>
      <c r="Q2654" t="s">
        <v>6844</v>
      </c>
      <c r="R2654" t="s">
        <v>3739</v>
      </c>
      <c r="S2654" t="s">
        <v>3740</v>
      </c>
      <c r="T2654" t="s">
        <v>130</v>
      </c>
      <c r="U2654">
        <v>19294258</v>
      </c>
      <c r="V2654" t="s">
        <v>6836</v>
      </c>
      <c r="X2654">
        <v>0</v>
      </c>
      <c r="Z2654">
        <v>700</v>
      </c>
      <c r="AB2654" t="s">
        <v>130</v>
      </c>
      <c r="AC2654" t="s">
        <v>125</v>
      </c>
      <c r="AD2654" t="s">
        <v>125</v>
      </c>
      <c r="AE2654" t="s">
        <v>125</v>
      </c>
      <c r="AF2654" t="s">
        <v>125</v>
      </c>
      <c r="AG2654" t="s">
        <v>130</v>
      </c>
    </row>
    <row r="2655" spans="1:33" x14ac:dyDescent="0.2">
      <c r="A2655">
        <v>256</v>
      </c>
      <c r="B2655">
        <v>20108</v>
      </c>
      <c r="C2655" t="s">
        <v>6819</v>
      </c>
      <c r="D2655" t="s">
        <v>4673</v>
      </c>
      <c r="E2655" t="s">
        <v>3665</v>
      </c>
      <c r="F2655" t="s">
        <v>3735</v>
      </c>
      <c r="G2655">
        <v>6</v>
      </c>
      <c r="H2655">
        <v>0</v>
      </c>
      <c r="I2655" t="s">
        <v>794</v>
      </c>
      <c r="J2655" t="s">
        <v>6820</v>
      </c>
      <c r="M2655" t="s">
        <v>6821</v>
      </c>
      <c r="N2655">
        <v>166107</v>
      </c>
      <c r="O2655" t="b">
        <v>0</v>
      </c>
      <c r="P2655">
        <v>25056</v>
      </c>
      <c r="Q2655" t="s">
        <v>6845</v>
      </c>
      <c r="R2655" t="s">
        <v>3739</v>
      </c>
      <c r="S2655" t="s">
        <v>3740</v>
      </c>
      <c r="T2655" t="s">
        <v>130</v>
      </c>
      <c r="U2655">
        <v>19294074</v>
      </c>
      <c r="V2655" t="s">
        <v>3744</v>
      </c>
      <c r="AB2655" t="s">
        <v>130</v>
      </c>
      <c r="AC2655" t="s">
        <v>125</v>
      </c>
      <c r="AD2655" t="s">
        <v>125</v>
      </c>
      <c r="AE2655" t="s">
        <v>125</v>
      </c>
      <c r="AF2655" t="s">
        <v>125</v>
      </c>
      <c r="AG2655" t="s">
        <v>130</v>
      </c>
    </row>
    <row r="2656" spans="1:33" x14ac:dyDescent="0.2">
      <c r="A2656">
        <v>256</v>
      </c>
      <c r="B2656">
        <v>20108</v>
      </c>
      <c r="C2656" t="s">
        <v>6819</v>
      </c>
      <c r="D2656" t="s">
        <v>4673</v>
      </c>
      <c r="E2656" t="s">
        <v>3665</v>
      </c>
      <c r="F2656" t="s">
        <v>3735</v>
      </c>
      <c r="G2656">
        <v>6</v>
      </c>
      <c r="H2656">
        <v>0</v>
      </c>
      <c r="I2656" t="s">
        <v>794</v>
      </c>
      <c r="J2656" t="s">
        <v>6820</v>
      </c>
      <c r="M2656" t="s">
        <v>6821</v>
      </c>
      <c r="N2656">
        <v>166106</v>
      </c>
      <c r="O2656" t="b">
        <v>0</v>
      </c>
      <c r="P2656">
        <v>25055</v>
      </c>
      <c r="Q2656" t="s">
        <v>6846</v>
      </c>
      <c r="R2656" t="s">
        <v>3739</v>
      </c>
      <c r="S2656" t="s">
        <v>3740</v>
      </c>
      <c r="T2656" t="s">
        <v>130</v>
      </c>
      <c r="U2656">
        <v>19293828</v>
      </c>
      <c r="V2656" t="s">
        <v>3744</v>
      </c>
      <c r="AB2656" t="s">
        <v>130</v>
      </c>
      <c r="AC2656" t="s">
        <v>125</v>
      </c>
      <c r="AD2656" t="s">
        <v>125</v>
      </c>
      <c r="AE2656" t="s">
        <v>125</v>
      </c>
      <c r="AF2656" t="s">
        <v>125</v>
      </c>
      <c r="AG2656" t="s">
        <v>130</v>
      </c>
    </row>
    <row r="2657" spans="1:33" x14ac:dyDescent="0.2">
      <c r="A2657">
        <v>256</v>
      </c>
      <c r="B2657">
        <v>20108</v>
      </c>
      <c r="C2657" t="s">
        <v>6819</v>
      </c>
      <c r="D2657" t="s">
        <v>4673</v>
      </c>
      <c r="E2657" t="s">
        <v>3665</v>
      </c>
      <c r="F2657" t="s">
        <v>3735</v>
      </c>
      <c r="G2657">
        <v>6</v>
      </c>
      <c r="H2657">
        <v>0</v>
      </c>
      <c r="I2657" t="s">
        <v>794</v>
      </c>
      <c r="J2657" t="s">
        <v>6820</v>
      </c>
      <c r="M2657" t="s">
        <v>6821</v>
      </c>
      <c r="N2657">
        <v>166127</v>
      </c>
      <c r="O2657" t="b">
        <v>0</v>
      </c>
      <c r="P2657">
        <v>25066</v>
      </c>
      <c r="Q2657" t="s">
        <v>6847</v>
      </c>
      <c r="R2657" t="s">
        <v>3739</v>
      </c>
      <c r="S2657" t="s">
        <v>3740</v>
      </c>
      <c r="T2657" t="s">
        <v>130</v>
      </c>
      <c r="U2657">
        <v>19295150</v>
      </c>
      <c r="V2657" t="s">
        <v>5026</v>
      </c>
      <c r="X2657">
        <v>45</v>
      </c>
      <c r="Z2657">
        <v>75</v>
      </c>
      <c r="AB2657" t="s">
        <v>130</v>
      </c>
      <c r="AC2657" t="s">
        <v>125</v>
      </c>
      <c r="AD2657" t="s">
        <v>125</v>
      </c>
      <c r="AE2657" t="s">
        <v>125</v>
      </c>
      <c r="AF2657" t="s">
        <v>125</v>
      </c>
      <c r="AG2657" t="s">
        <v>130</v>
      </c>
    </row>
    <row r="2658" spans="1:33" x14ac:dyDescent="0.2">
      <c r="A2658">
        <v>256</v>
      </c>
      <c r="B2658">
        <v>20108</v>
      </c>
      <c r="C2658" t="s">
        <v>6819</v>
      </c>
      <c r="D2658" t="s">
        <v>4673</v>
      </c>
      <c r="E2658" t="s">
        <v>3665</v>
      </c>
      <c r="F2658" t="s">
        <v>3735</v>
      </c>
      <c r="G2658">
        <v>6</v>
      </c>
      <c r="H2658">
        <v>0</v>
      </c>
      <c r="I2658" t="s">
        <v>794</v>
      </c>
      <c r="J2658" t="s">
        <v>6820</v>
      </c>
      <c r="M2658" t="s">
        <v>6821</v>
      </c>
      <c r="N2658">
        <v>166112</v>
      </c>
      <c r="O2658" t="b">
        <v>0</v>
      </c>
      <c r="P2658">
        <v>25061</v>
      </c>
      <c r="Q2658" t="s">
        <v>6848</v>
      </c>
      <c r="R2658" t="s">
        <v>3739</v>
      </c>
      <c r="S2658" t="s">
        <v>3740</v>
      </c>
      <c r="T2658" t="s">
        <v>130</v>
      </c>
      <c r="U2658">
        <v>19294692</v>
      </c>
      <c r="V2658" t="s">
        <v>5962</v>
      </c>
      <c r="X2658">
        <v>0</v>
      </c>
      <c r="Z2658">
        <v>900</v>
      </c>
      <c r="AB2658" t="s">
        <v>130</v>
      </c>
      <c r="AC2658" t="s">
        <v>125</v>
      </c>
      <c r="AD2658" t="s">
        <v>125</v>
      </c>
      <c r="AE2658" t="s">
        <v>125</v>
      </c>
      <c r="AF2658" t="s">
        <v>125</v>
      </c>
      <c r="AG2658" t="s">
        <v>130</v>
      </c>
    </row>
    <row r="2659" spans="1:33" x14ac:dyDescent="0.2">
      <c r="A2659">
        <v>256</v>
      </c>
      <c r="B2659">
        <v>20108</v>
      </c>
      <c r="C2659" t="s">
        <v>6819</v>
      </c>
      <c r="D2659" t="s">
        <v>4673</v>
      </c>
      <c r="E2659" t="s">
        <v>3665</v>
      </c>
      <c r="F2659" t="s">
        <v>3735</v>
      </c>
      <c r="G2659">
        <v>6</v>
      </c>
      <c r="H2659">
        <v>0</v>
      </c>
      <c r="I2659" t="s">
        <v>794</v>
      </c>
      <c r="J2659" t="s">
        <v>6820</v>
      </c>
      <c r="M2659" t="s">
        <v>6821</v>
      </c>
      <c r="N2659">
        <v>166115</v>
      </c>
      <c r="O2659" t="b">
        <v>0</v>
      </c>
      <c r="P2659">
        <v>25064</v>
      </c>
      <c r="Q2659" t="s">
        <v>6849</v>
      </c>
      <c r="R2659" t="s">
        <v>3739</v>
      </c>
      <c r="S2659" t="s">
        <v>3740</v>
      </c>
      <c r="T2659" t="s">
        <v>130</v>
      </c>
      <c r="U2659">
        <v>19294949</v>
      </c>
      <c r="V2659" t="s">
        <v>3744</v>
      </c>
      <c r="AB2659" t="s">
        <v>130</v>
      </c>
      <c r="AC2659" t="s">
        <v>125</v>
      </c>
      <c r="AD2659" t="s">
        <v>125</v>
      </c>
      <c r="AE2659" t="s">
        <v>125</v>
      </c>
      <c r="AF2659" t="s">
        <v>125</v>
      </c>
      <c r="AG2659" t="s">
        <v>130</v>
      </c>
    </row>
    <row r="2660" spans="1:33" x14ac:dyDescent="0.2">
      <c r="A2660">
        <v>256</v>
      </c>
      <c r="B2660">
        <v>20108</v>
      </c>
      <c r="C2660" t="s">
        <v>6819</v>
      </c>
      <c r="D2660" t="s">
        <v>4673</v>
      </c>
      <c r="E2660" t="s">
        <v>3665</v>
      </c>
      <c r="F2660" t="s">
        <v>3735</v>
      </c>
      <c r="G2660">
        <v>6</v>
      </c>
      <c r="H2660">
        <v>0</v>
      </c>
      <c r="I2660" t="s">
        <v>794</v>
      </c>
      <c r="J2660" t="s">
        <v>6820</v>
      </c>
      <c r="M2660" t="s">
        <v>6821</v>
      </c>
      <c r="N2660">
        <v>166110</v>
      </c>
      <c r="O2660" t="b">
        <v>0</v>
      </c>
      <c r="P2660">
        <v>25059</v>
      </c>
      <c r="Q2660" t="s">
        <v>6850</v>
      </c>
      <c r="R2660" t="s">
        <v>3739</v>
      </c>
      <c r="S2660" t="s">
        <v>3740</v>
      </c>
      <c r="T2660" t="s">
        <v>130</v>
      </c>
      <c r="U2660">
        <v>19294446</v>
      </c>
      <c r="V2660" t="s">
        <v>3744</v>
      </c>
      <c r="AB2660" t="s">
        <v>130</v>
      </c>
      <c r="AC2660" t="s">
        <v>125</v>
      </c>
      <c r="AD2660" t="s">
        <v>125</v>
      </c>
      <c r="AE2660" t="s">
        <v>125</v>
      </c>
      <c r="AF2660" t="s">
        <v>125</v>
      </c>
      <c r="AG2660" t="s">
        <v>130</v>
      </c>
    </row>
    <row r="2661" spans="1:33" x14ac:dyDescent="0.2">
      <c r="A2661">
        <v>256</v>
      </c>
      <c r="B2661">
        <v>20108</v>
      </c>
      <c r="C2661" t="s">
        <v>6819</v>
      </c>
      <c r="D2661" t="s">
        <v>4673</v>
      </c>
      <c r="E2661" t="s">
        <v>3665</v>
      </c>
      <c r="F2661" t="s">
        <v>3735</v>
      </c>
      <c r="G2661">
        <v>6</v>
      </c>
      <c r="H2661">
        <v>0</v>
      </c>
      <c r="I2661" t="s">
        <v>794</v>
      </c>
      <c r="J2661" t="s">
        <v>6820</v>
      </c>
      <c r="M2661" t="s">
        <v>6821</v>
      </c>
      <c r="N2661">
        <v>166109</v>
      </c>
      <c r="O2661" t="b">
        <v>0</v>
      </c>
      <c r="P2661">
        <v>25058</v>
      </c>
      <c r="Q2661" t="s">
        <v>6851</v>
      </c>
      <c r="R2661" t="s">
        <v>3739</v>
      </c>
      <c r="S2661" t="s">
        <v>3740</v>
      </c>
      <c r="T2661" t="s">
        <v>130</v>
      </c>
      <c r="U2661">
        <v>19294332</v>
      </c>
      <c r="V2661" t="s">
        <v>3744</v>
      </c>
      <c r="AB2661" t="s">
        <v>130</v>
      </c>
      <c r="AC2661" t="s">
        <v>125</v>
      </c>
      <c r="AD2661" t="s">
        <v>125</v>
      </c>
      <c r="AE2661" t="s">
        <v>125</v>
      </c>
      <c r="AF2661" t="s">
        <v>125</v>
      </c>
      <c r="AG2661" t="s">
        <v>130</v>
      </c>
    </row>
    <row r="2662" spans="1:33" x14ac:dyDescent="0.2">
      <c r="A2662">
        <v>256</v>
      </c>
      <c r="B2662">
        <v>20108</v>
      </c>
      <c r="C2662" t="s">
        <v>6819</v>
      </c>
      <c r="D2662" t="s">
        <v>4673</v>
      </c>
      <c r="E2662" t="s">
        <v>3665</v>
      </c>
      <c r="F2662" t="s">
        <v>3735</v>
      </c>
      <c r="G2662">
        <v>6</v>
      </c>
      <c r="H2662">
        <v>0</v>
      </c>
      <c r="I2662" t="s">
        <v>794</v>
      </c>
      <c r="J2662" t="s">
        <v>6820</v>
      </c>
      <c r="M2662" t="s">
        <v>6821</v>
      </c>
      <c r="N2662">
        <v>166113</v>
      </c>
      <c r="O2662" t="b">
        <v>0</v>
      </c>
      <c r="P2662">
        <v>25062</v>
      </c>
      <c r="Q2662" t="s">
        <v>6852</v>
      </c>
      <c r="R2662" t="s">
        <v>3739</v>
      </c>
      <c r="S2662" t="s">
        <v>3740</v>
      </c>
      <c r="T2662" t="s">
        <v>130</v>
      </c>
      <c r="U2662">
        <v>19294826</v>
      </c>
      <c r="V2662" t="s">
        <v>6400</v>
      </c>
      <c r="X2662">
        <v>0</v>
      </c>
      <c r="Z2662">
        <v>75</v>
      </c>
      <c r="AB2662" t="s">
        <v>130</v>
      </c>
      <c r="AC2662" t="s">
        <v>125</v>
      </c>
      <c r="AD2662" t="s">
        <v>125</v>
      </c>
      <c r="AE2662" t="s">
        <v>125</v>
      </c>
      <c r="AF2662" t="s">
        <v>125</v>
      </c>
      <c r="AG2662" t="s">
        <v>130</v>
      </c>
    </row>
    <row r="2663" spans="1:33" x14ac:dyDescent="0.2">
      <c r="A2663">
        <v>256</v>
      </c>
      <c r="B2663">
        <v>20108</v>
      </c>
      <c r="C2663" t="s">
        <v>6819</v>
      </c>
      <c r="D2663" t="s">
        <v>4673</v>
      </c>
      <c r="E2663" t="s">
        <v>3665</v>
      </c>
      <c r="F2663" t="s">
        <v>3735</v>
      </c>
      <c r="G2663">
        <v>6</v>
      </c>
      <c r="H2663">
        <v>0</v>
      </c>
      <c r="I2663" t="s">
        <v>794</v>
      </c>
      <c r="J2663" t="s">
        <v>6820</v>
      </c>
      <c r="M2663" t="s">
        <v>6821</v>
      </c>
      <c r="N2663">
        <v>166114</v>
      </c>
      <c r="O2663" t="b">
        <v>0</v>
      </c>
      <c r="P2663">
        <v>25063</v>
      </c>
      <c r="Q2663" t="s">
        <v>6853</v>
      </c>
      <c r="R2663" t="s">
        <v>3739</v>
      </c>
      <c r="S2663" t="s">
        <v>3740</v>
      </c>
      <c r="T2663" t="s">
        <v>130</v>
      </c>
      <c r="U2663">
        <v>19294944</v>
      </c>
      <c r="V2663" t="s">
        <v>6400</v>
      </c>
      <c r="X2663">
        <v>0</v>
      </c>
      <c r="Z2663">
        <v>75</v>
      </c>
      <c r="AB2663" t="s">
        <v>130</v>
      </c>
      <c r="AC2663" t="s">
        <v>125</v>
      </c>
      <c r="AD2663" t="s">
        <v>125</v>
      </c>
      <c r="AE2663" t="s">
        <v>125</v>
      </c>
      <c r="AF2663" t="s">
        <v>125</v>
      </c>
      <c r="AG2663" t="s">
        <v>130</v>
      </c>
    </row>
    <row r="2664" spans="1:33" x14ac:dyDescent="0.2">
      <c r="A2664">
        <v>256</v>
      </c>
      <c r="B2664">
        <v>20108</v>
      </c>
      <c r="C2664" t="s">
        <v>6819</v>
      </c>
      <c r="D2664" t="s">
        <v>4673</v>
      </c>
      <c r="E2664" t="s">
        <v>3665</v>
      </c>
      <c r="F2664" t="s">
        <v>3735</v>
      </c>
      <c r="G2664">
        <v>6</v>
      </c>
      <c r="H2664">
        <v>0</v>
      </c>
      <c r="I2664" t="s">
        <v>794</v>
      </c>
      <c r="J2664" t="s">
        <v>6820</v>
      </c>
      <c r="M2664" t="s">
        <v>6821</v>
      </c>
      <c r="N2664">
        <v>166111</v>
      </c>
      <c r="O2664" t="b">
        <v>0</v>
      </c>
      <c r="P2664">
        <v>25060</v>
      </c>
      <c r="Q2664" t="s">
        <v>6854</v>
      </c>
      <c r="R2664" t="s">
        <v>3739</v>
      </c>
      <c r="S2664" t="s">
        <v>3740</v>
      </c>
      <c r="T2664" t="s">
        <v>130</v>
      </c>
      <c r="U2664">
        <v>19294580</v>
      </c>
      <c r="V2664" t="s">
        <v>6295</v>
      </c>
      <c r="X2664">
        <v>60</v>
      </c>
      <c r="Z2664">
        <v>80</v>
      </c>
      <c r="AB2664" t="s">
        <v>130</v>
      </c>
      <c r="AC2664" t="s">
        <v>125</v>
      </c>
      <c r="AD2664" t="s">
        <v>125</v>
      </c>
      <c r="AE2664" t="s">
        <v>125</v>
      </c>
      <c r="AF2664" t="s">
        <v>125</v>
      </c>
      <c r="AG2664" t="s">
        <v>130</v>
      </c>
    </row>
    <row r="2665" spans="1:33" x14ac:dyDescent="0.2">
      <c r="A2665">
        <v>256</v>
      </c>
      <c r="B2665">
        <v>20108</v>
      </c>
      <c r="C2665" t="s">
        <v>6819</v>
      </c>
      <c r="D2665" t="s">
        <v>4673</v>
      </c>
      <c r="E2665" t="s">
        <v>3665</v>
      </c>
      <c r="F2665" t="s">
        <v>3735</v>
      </c>
      <c r="G2665">
        <v>6</v>
      </c>
      <c r="H2665">
        <v>0</v>
      </c>
      <c r="I2665" t="s">
        <v>794</v>
      </c>
      <c r="J2665" t="s">
        <v>6820</v>
      </c>
      <c r="M2665" t="s">
        <v>6821</v>
      </c>
      <c r="N2665">
        <v>166128</v>
      </c>
      <c r="O2665" t="b">
        <v>0</v>
      </c>
      <c r="P2665">
        <v>25067</v>
      </c>
      <c r="Q2665" t="s">
        <v>6855</v>
      </c>
      <c r="R2665" t="s">
        <v>3827</v>
      </c>
      <c r="S2665" t="s">
        <v>3828</v>
      </c>
      <c r="T2665" t="s">
        <v>125</v>
      </c>
      <c r="U2665">
        <v>19295238</v>
      </c>
      <c r="V2665" t="s">
        <v>4919</v>
      </c>
      <c r="X2665">
        <v>1</v>
      </c>
      <c r="Z2665">
        <v>2</v>
      </c>
      <c r="AB2665" t="s">
        <v>130</v>
      </c>
      <c r="AC2665" t="s">
        <v>125</v>
      </c>
      <c r="AD2665" t="s">
        <v>125</v>
      </c>
      <c r="AE2665" t="s">
        <v>125</v>
      </c>
      <c r="AF2665" t="s">
        <v>125</v>
      </c>
      <c r="AG2665" t="s">
        <v>130</v>
      </c>
    </row>
    <row r="2666" spans="1:33" x14ac:dyDescent="0.2">
      <c r="A2666">
        <v>256</v>
      </c>
      <c r="B2666">
        <v>20108</v>
      </c>
      <c r="C2666" t="s">
        <v>6819</v>
      </c>
      <c r="D2666" t="s">
        <v>4673</v>
      </c>
      <c r="E2666" t="s">
        <v>3665</v>
      </c>
      <c r="F2666" t="s">
        <v>3735</v>
      </c>
      <c r="G2666">
        <v>6</v>
      </c>
      <c r="H2666">
        <v>0</v>
      </c>
      <c r="I2666" t="s">
        <v>794</v>
      </c>
      <c r="J2666" t="s">
        <v>6820</v>
      </c>
      <c r="M2666" t="s">
        <v>6821</v>
      </c>
      <c r="N2666">
        <v>166116</v>
      </c>
      <c r="O2666" t="b">
        <v>0</v>
      </c>
      <c r="P2666">
        <v>25065</v>
      </c>
      <c r="Q2666" t="s">
        <v>6856</v>
      </c>
      <c r="R2666" t="s">
        <v>3739</v>
      </c>
      <c r="S2666" t="s">
        <v>3740</v>
      </c>
      <c r="T2666" t="s">
        <v>130</v>
      </c>
      <c r="U2666">
        <v>19295078</v>
      </c>
      <c r="V2666" t="s">
        <v>3759</v>
      </c>
      <c r="X2666">
        <v>0</v>
      </c>
      <c r="Z2666">
        <v>120</v>
      </c>
      <c r="AB2666" t="s">
        <v>130</v>
      </c>
      <c r="AC2666" t="s">
        <v>125</v>
      </c>
      <c r="AD2666" t="s">
        <v>125</v>
      </c>
      <c r="AE2666" t="s">
        <v>125</v>
      </c>
      <c r="AF2666" t="s">
        <v>125</v>
      </c>
      <c r="AG2666" t="s">
        <v>130</v>
      </c>
    </row>
    <row r="2667" spans="1:33" x14ac:dyDescent="0.2">
      <c r="A2667">
        <v>256</v>
      </c>
      <c r="B2667">
        <v>20108</v>
      </c>
      <c r="C2667" t="s">
        <v>6819</v>
      </c>
      <c r="D2667" t="s">
        <v>4673</v>
      </c>
      <c r="E2667" t="s">
        <v>3665</v>
      </c>
      <c r="F2667" t="s">
        <v>3735</v>
      </c>
      <c r="G2667">
        <v>6</v>
      </c>
      <c r="H2667">
        <v>0</v>
      </c>
      <c r="I2667" t="s">
        <v>794</v>
      </c>
      <c r="J2667" t="s">
        <v>6820</v>
      </c>
      <c r="M2667" t="s">
        <v>6821</v>
      </c>
      <c r="N2667">
        <v>166137</v>
      </c>
      <c r="O2667" t="b">
        <v>0</v>
      </c>
      <c r="P2667">
        <v>25076</v>
      </c>
      <c r="Q2667" t="s">
        <v>6857</v>
      </c>
      <c r="R2667" t="s">
        <v>3739</v>
      </c>
      <c r="S2667" t="s">
        <v>3740</v>
      </c>
      <c r="T2667" t="s">
        <v>130</v>
      </c>
      <c r="U2667">
        <v>19295943</v>
      </c>
      <c r="V2667" t="s">
        <v>6180</v>
      </c>
      <c r="X2667">
        <v>9</v>
      </c>
      <c r="Z2667">
        <v>25</v>
      </c>
      <c r="AB2667" t="s">
        <v>130</v>
      </c>
      <c r="AC2667" t="s">
        <v>125</v>
      </c>
      <c r="AD2667" t="s">
        <v>125</v>
      </c>
      <c r="AE2667" t="s">
        <v>125</v>
      </c>
      <c r="AF2667" t="s">
        <v>125</v>
      </c>
      <c r="AG2667" t="s">
        <v>125</v>
      </c>
    </row>
    <row r="2668" spans="1:33" x14ac:dyDescent="0.2">
      <c r="A2668">
        <v>256</v>
      </c>
      <c r="B2668">
        <v>20108</v>
      </c>
      <c r="C2668" t="s">
        <v>6819</v>
      </c>
      <c r="D2668" t="s">
        <v>4673</v>
      </c>
      <c r="E2668" t="s">
        <v>3665</v>
      </c>
      <c r="F2668" t="s">
        <v>3735</v>
      </c>
      <c r="G2668">
        <v>6</v>
      </c>
      <c r="H2668">
        <v>0</v>
      </c>
      <c r="I2668" t="s">
        <v>794</v>
      </c>
      <c r="J2668" t="s">
        <v>6820</v>
      </c>
      <c r="M2668" t="s">
        <v>6821</v>
      </c>
      <c r="N2668">
        <v>166134</v>
      </c>
      <c r="O2668" t="b">
        <v>0</v>
      </c>
      <c r="P2668">
        <v>25073</v>
      </c>
      <c r="Q2668" t="s">
        <v>6858</v>
      </c>
      <c r="R2668" t="s">
        <v>3739</v>
      </c>
      <c r="S2668" t="s">
        <v>3740</v>
      </c>
      <c r="T2668" t="s">
        <v>130</v>
      </c>
      <c r="U2668">
        <v>19295678</v>
      </c>
      <c r="V2668" t="s">
        <v>5958</v>
      </c>
      <c r="X2668">
        <v>0</v>
      </c>
      <c r="Z2668">
        <v>800</v>
      </c>
      <c r="AB2668" t="s">
        <v>130</v>
      </c>
      <c r="AC2668" t="s">
        <v>125</v>
      </c>
      <c r="AD2668" t="s">
        <v>125</v>
      </c>
      <c r="AE2668" t="s">
        <v>125</v>
      </c>
      <c r="AF2668" t="s">
        <v>125</v>
      </c>
      <c r="AG2668" t="s">
        <v>130</v>
      </c>
    </row>
    <row r="2669" spans="1:33" x14ac:dyDescent="0.2">
      <c r="A2669">
        <v>256</v>
      </c>
      <c r="B2669">
        <v>20108</v>
      </c>
      <c r="C2669" t="s">
        <v>6819</v>
      </c>
      <c r="D2669" t="s">
        <v>4673</v>
      </c>
      <c r="E2669" t="s">
        <v>3665</v>
      </c>
      <c r="F2669" t="s">
        <v>3735</v>
      </c>
      <c r="G2669">
        <v>6</v>
      </c>
      <c r="H2669">
        <v>0</v>
      </c>
      <c r="I2669" t="s">
        <v>794</v>
      </c>
      <c r="J2669" t="s">
        <v>6820</v>
      </c>
      <c r="M2669" t="s">
        <v>6821</v>
      </c>
      <c r="N2669">
        <v>166135</v>
      </c>
      <c r="O2669" t="b">
        <v>0</v>
      </c>
      <c r="P2669">
        <v>25074</v>
      </c>
      <c r="Q2669" t="s">
        <v>6859</v>
      </c>
      <c r="R2669" t="s">
        <v>3739</v>
      </c>
      <c r="S2669" t="s">
        <v>3740</v>
      </c>
      <c r="T2669" t="s">
        <v>130</v>
      </c>
      <c r="U2669">
        <v>19295916</v>
      </c>
      <c r="V2669" t="s">
        <v>3744</v>
      </c>
      <c r="AB2669" t="s">
        <v>130</v>
      </c>
      <c r="AC2669" t="s">
        <v>125</v>
      </c>
      <c r="AD2669" t="s">
        <v>125</v>
      </c>
      <c r="AE2669" t="s">
        <v>125</v>
      </c>
      <c r="AF2669" t="s">
        <v>125</v>
      </c>
      <c r="AG2669" t="s">
        <v>130</v>
      </c>
    </row>
    <row r="2670" spans="1:33" x14ac:dyDescent="0.2">
      <c r="A2670">
        <v>256</v>
      </c>
      <c r="B2670">
        <v>20108</v>
      </c>
      <c r="C2670" t="s">
        <v>6819</v>
      </c>
      <c r="D2670" t="s">
        <v>4673</v>
      </c>
      <c r="E2670" t="s">
        <v>3665</v>
      </c>
      <c r="F2670" t="s">
        <v>3735</v>
      </c>
      <c r="G2670">
        <v>6</v>
      </c>
      <c r="H2670">
        <v>0</v>
      </c>
      <c r="I2670" t="s">
        <v>794</v>
      </c>
      <c r="J2670" t="s">
        <v>6820</v>
      </c>
      <c r="M2670" t="s">
        <v>6821</v>
      </c>
      <c r="N2670">
        <v>166130</v>
      </c>
      <c r="O2670" t="b">
        <v>0</v>
      </c>
      <c r="P2670">
        <v>25069</v>
      </c>
      <c r="Q2670" t="s">
        <v>6860</v>
      </c>
      <c r="R2670" t="s">
        <v>3739</v>
      </c>
      <c r="S2670" t="s">
        <v>3740</v>
      </c>
      <c r="T2670" t="s">
        <v>130</v>
      </c>
      <c r="U2670">
        <v>19295450</v>
      </c>
      <c r="V2670" t="s">
        <v>3744</v>
      </c>
      <c r="AB2670" t="s">
        <v>130</v>
      </c>
      <c r="AC2670" t="s">
        <v>125</v>
      </c>
      <c r="AD2670" t="s">
        <v>125</v>
      </c>
      <c r="AE2670" t="s">
        <v>125</v>
      </c>
      <c r="AF2670" t="s">
        <v>125</v>
      </c>
      <c r="AG2670" t="s">
        <v>130</v>
      </c>
    </row>
    <row r="2671" spans="1:33" x14ac:dyDescent="0.2">
      <c r="A2671">
        <v>256</v>
      </c>
      <c r="B2671">
        <v>20108</v>
      </c>
      <c r="C2671" t="s">
        <v>6819</v>
      </c>
      <c r="D2671" t="s">
        <v>4673</v>
      </c>
      <c r="E2671" t="s">
        <v>3665</v>
      </c>
      <c r="F2671" t="s">
        <v>3735</v>
      </c>
      <c r="G2671">
        <v>6</v>
      </c>
      <c r="H2671">
        <v>0</v>
      </c>
      <c r="I2671" t="s">
        <v>794</v>
      </c>
      <c r="J2671" t="s">
        <v>6820</v>
      </c>
      <c r="M2671" t="s">
        <v>6821</v>
      </c>
      <c r="N2671">
        <v>166129</v>
      </c>
      <c r="O2671" t="b">
        <v>0</v>
      </c>
      <c r="P2671">
        <v>25068</v>
      </c>
      <c r="Q2671" t="s">
        <v>6861</v>
      </c>
      <c r="R2671" t="s">
        <v>3739</v>
      </c>
      <c r="S2671" t="s">
        <v>3740</v>
      </c>
      <c r="T2671" t="s">
        <v>130</v>
      </c>
      <c r="U2671">
        <v>19295423</v>
      </c>
      <c r="V2671" t="s">
        <v>3744</v>
      </c>
      <c r="AB2671" t="s">
        <v>130</v>
      </c>
      <c r="AC2671" t="s">
        <v>125</v>
      </c>
      <c r="AD2671" t="s">
        <v>125</v>
      </c>
      <c r="AE2671" t="s">
        <v>125</v>
      </c>
      <c r="AF2671" t="s">
        <v>125</v>
      </c>
      <c r="AG2671" t="s">
        <v>130</v>
      </c>
    </row>
    <row r="2672" spans="1:33" x14ac:dyDescent="0.2">
      <c r="A2672">
        <v>256</v>
      </c>
      <c r="B2672">
        <v>20108</v>
      </c>
      <c r="C2672" t="s">
        <v>6819</v>
      </c>
      <c r="D2672" t="s">
        <v>4673</v>
      </c>
      <c r="E2672" t="s">
        <v>3665</v>
      </c>
      <c r="F2672" t="s">
        <v>3735</v>
      </c>
      <c r="G2672">
        <v>6</v>
      </c>
      <c r="H2672">
        <v>0</v>
      </c>
      <c r="I2672" t="s">
        <v>794</v>
      </c>
      <c r="J2672" t="s">
        <v>6820</v>
      </c>
      <c r="M2672" t="s">
        <v>6821</v>
      </c>
      <c r="N2672">
        <v>166133</v>
      </c>
      <c r="O2672" t="b">
        <v>0</v>
      </c>
      <c r="P2672">
        <v>25072</v>
      </c>
      <c r="Q2672" t="s">
        <v>6862</v>
      </c>
      <c r="R2672" t="s">
        <v>3739</v>
      </c>
      <c r="S2672" t="s">
        <v>3740</v>
      </c>
      <c r="T2672" t="s">
        <v>130</v>
      </c>
      <c r="U2672">
        <v>19295666</v>
      </c>
      <c r="V2672" t="s">
        <v>4710</v>
      </c>
      <c r="X2672">
        <v>0</v>
      </c>
      <c r="Z2672">
        <v>200</v>
      </c>
      <c r="AB2672" t="s">
        <v>130</v>
      </c>
      <c r="AC2672" t="s">
        <v>125</v>
      </c>
      <c r="AD2672" t="s">
        <v>125</v>
      </c>
      <c r="AE2672" t="s">
        <v>125</v>
      </c>
      <c r="AF2672" t="s">
        <v>125</v>
      </c>
      <c r="AG2672" t="s">
        <v>130</v>
      </c>
    </row>
    <row r="2673" spans="1:33" x14ac:dyDescent="0.2">
      <c r="A2673">
        <v>256</v>
      </c>
      <c r="B2673">
        <v>20108</v>
      </c>
      <c r="C2673" t="s">
        <v>6819</v>
      </c>
      <c r="D2673" t="s">
        <v>4673</v>
      </c>
      <c r="E2673" t="s">
        <v>3665</v>
      </c>
      <c r="F2673" t="s">
        <v>3735</v>
      </c>
      <c r="G2673">
        <v>6</v>
      </c>
      <c r="H2673">
        <v>0</v>
      </c>
      <c r="I2673" t="s">
        <v>794</v>
      </c>
      <c r="J2673" t="s">
        <v>6820</v>
      </c>
      <c r="M2673" t="s">
        <v>6821</v>
      </c>
      <c r="N2673">
        <v>166131</v>
      </c>
      <c r="O2673" t="b">
        <v>0</v>
      </c>
      <c r="P2673">
        <v>25070</v>
      </c>
      <c r="Q2673" t="s">
        <v>6863</v>
      </c>
      <c r="R2673" t="s">
        <v>3739</v>
      </c>
      <c r="S2673" t="s">
        <v>3740</v>
      </c>
      <c r="T2673" t="s">
        <v>130</v>
      </c>
      <c r="U2673">
        <v>19295554</v>
      </c>
      <c r="V2673" t="s">
        <v>6864</v>
      </c>
      <c r="X2673">
        <v>60</v>
      </c>
      <c r="Z2673">
        <v>70</v>
      </c>
      <c r="AB2673" t="s">
        <v>130</v>
      </c>
      <c r="AC2673" t="s">
        <v>125</v>
      </c>
      <c r="AD2673" t="s">
        <v>125</v>
      </c>
      <c r="AE2673" t="s">
        <v>125</v>
      </c>
      <c r="AF2673" t="s">
        <v>125</v>
      </c>
      <c r="AG2673" t="s">
        <v>130</v>
      </c>
    </row>
    <row r="2674" spans="1:33" x14ac:dyDescent="0.2">
      <c r="A2674">
        <v>256</v>
      </c>
      <c r="B2674">
        <v>20108</v>
      </c>
      <c r="C2674" t="s">
        <v>6819</v>
      </c>
      <c r="D2674" t="s">
        <v>4673</v>
      </c>
      <c r="E2674" t="s">
        <v>3665</v>
      </c>
      <c r="F2674" t="s">
        <v>3735</v>
      </c>
      <c r="G2674">
        <v>6</v>
      </c>
      <c r="H2674">
        <v>0</v>
      </c>
      <c r="I2674" t="s">
        <v>794</v>
      </c>
      <c r="J2674" t="s">
        <v>6820</v>
      </c>
      <c r="M2674" t="s">
        <v>6821</v>
      </c>
      <c r="N2674">
        <v>166138</v>
      </c>
      <c r="O2674" t="b">
        <v>0</v>
      </c>
      <c r="P2674">
        <v>25077</v>
      </c>
      <c r="Q2674" t="s">
        <v>6865</v>
      </c>
      <c r="R2674" t="s">
        <v>3827</v>
      </c>
      <c r="S2674" t="s">
        <v>3828</v>
      </c>
      <c r="T2674" t="s">
        <v>125</v>
      </c>
      <c r="U2674">
        <v>19296014</v>
      </c>
      <c r="V2674" t="s">
        <v>6578</v>
      </c>
      <c r="X2674">
        <v>0.5</v>
      </c>
      <c r="Z2674">
        <v>1.5</v>
      </c>
      <c r="AB2674" t="s">
        <v>130</v>
      </c>
      <c r="AC2674" t="s">
        <v>125</v>
      </c>
      <c r="AD2674" t="s">
        <v>125</v>
      </c>
      <c r="AE2674" t="s">
        <v>125</v>
      </c>
      <c r="AF2674" t="s">
        <v>125</v>
      </c>
      <c r="AG2674" t="s">
        <v>130</v>
      </c>
    </row>
    <row r="2675" spans="1:33" x14ac:dyDescent="0.2">
      <c r="A2675">
        <v>256</v>
      </c>
      <c r="B2675">
        <v>20108</v>
      </c>
      <c r="C2675" t="s">
        <v>6819</v>
      </c>
      <c r="D2675" t="s">
        <v>4673</v>
      </c>
      <c r="E2675" t="s">
        <v>3665</v>
      </c>
      <c r="F2675" t="s">
        <v>3735</v>
      </c>
      <c r="G2675">
        <v>6</v>
      </c>
      <c r="H2675">
        <v>0</v>
      </c>
      <c r="I2675" t="s">
        <v>794</v>
      </c>
      <c r="J2675" t="s">
        <v>6820</v>
      </c>
      <c r="M2675" t="s">
        <v>6821</v>
      </c>
      <c r="N2675">
        <v>166136</v>
      </c>
      <c r="O2675" t="b">
        <v>0</v>
      </c>
      <c r="P2675">
        <v>25075</v>
      </c>
      <c r="Q2675" t="s">
        <v>6866</v>
      </c>
      <c r="R2675" t="s">
        <v>3739</v>
      </c>
      <c r="S2675" t="s">
        <v>3740</v>
      </c>
      <c r="T2675" t="s">
        <v>130</v>
      </c>
      <c r="U2675">
        <v>19295925</v>
      </c>
      <c r="V2675" t="s">
        <v>3759</v>
      </c>
      <c r="X2675">
        <v>0</v>
      </c>
      <c r="Z2675">
        <v>120</v>
      </c>
      <c r="AB2675" t="s">
        <v>130</v>
      </c>
      <c r="AC2675" t="s">
        <v>125</v>
      </c>
      <c r="AD2675" t="s">
        <v>125</v>
      </c>
      <c r="AE2675" t="s">
        <v>125</v>
      </c>
      <c r="AF2675" t="s">
        <v>125</v>
      </c>
      <c r="AG2675" t="s">
        <v>130</v>
      </c>
    </row>
    <row r="2676" spans="1:33" x14ac:dyDescent="0.2">
      <c r="A2676">
        <v>256</v>
      </c>
      <c r="B2676">
        <v>20108</v>
      </c>
      <c r="C2676" t="s">
        <v>6819</v>
      </c>
      <c r="D2676" t="s">
        <v>4673</v>
      </c>
      <c r="E2676" t="s">
        <v>3665</v>
      </c>
      <c r="F2676" t="s">
        <v>3735</v>
      </c>
      <c r="G2676">
        <v>6</v>
      </c>
      <c r="H2676">
        <v>0</v>
      </c>
      <c r="I2676" t="s">
        <v>794</v>
      </c>
      <c r="J2676" t="s">
        <v>6820</v>
      </c>
      <c r="M2676" t="s">
        <v>6821</v>
      </c>
      <c r="N2676">
        <v>166143</v>
      </c>
      <c r="O2676" t="b">
        <v>0</v>
      </c>
      <c r="P2676">
        <v>25082</v>
      </c>
      <c r="Q2676" t="s">
        <v>6867</v>
      </c>
      <c r="R2676" t="s">
        <v>3739</v>
      </c>
      <c r="S2676" t="s">
        <v>3740</v>
      </c>
      <c r="T2676" t="s">
        <v>130</v>
      </c>
      <c r="U2676">
        <v>19296318</v>
      </c>
      <c r="V2676" t="s">
        <v>6836</v>
      </c>
      <c r="X2676">
        <v>0</v>
      </c>
      <c r="Z2676">
        <v>700</v>
      </c>
      <c r="AB2676" t="s">
        <v>130</v>
      </c>
      <c r="AC2676" t="s">
        <v>125</v>
      </c>
      <c r="AD2676" t="s">
        <v>125</v>
      </c>
      <c r="AE2676" t="s">
        <v>125</v>
      </c>
      <c r="AF2676" t="s">
        <v>125</v>
      </c>
      <c r="AG2676" t="s">
        <v>130</v>
      </c>
    </row>
    <row r="2677" spans="1:33" x14ac:dyDescent="0.2">
      <c r="A2677">
        <v>256</v>
      </c>
      <c r="B2677">
        <v>20108</v>
      </c>
      <c r="C2677" t="s">
        <v>6819</v>
      </c>
      <c r="D2677" t="s">
        <v>4673</v>
      </c>
      <c r="E2677" t="s">
        <v>3665</v>
      </c>
      <c r="F2677" t="s">
        <v>3735</v>
      </c>
      <c r="G2677">
        <v>6</v>
      </c>
      <c r="H2677">
        <v>0</v>
      </c>
      <c r="I2677" t="s">
        <v>794</v>
      </c>
      <c r="J2677" t="s">
        <v>6820</v>
      </c>
      <c r="M2677" t="s">
        <v>6821</v>
      </c>
      <c r="N2677">
        <v>166144</v>
      </c>
      <c r="O2677" t="b">
        <v>0</v>
      </c>
      <c r="P2677">
        <v>25083</v>
      </c>
      <c r="Q2677" t="s">
        <v>6868</v>
      </c>
      <c r="R2677" t="s">
        <v>3739</v>
      </c>
      <c r="S2677" t="s">
        <v>3740</v>
      </c>
      <c r="T2677" t="s">
        <v>130</v>
      </c>
      <c r="U2677">
        <v>19296428</v>
      </c>
      <c r="V2677" t="s">
        <v>3744</v>
      </c>
      <c r="AB2677" t="s">
        <v>130</v>
      </c>
      <c r="AC2677" t="s">
        <v>125</v>
      </c>
      <c r="AD2677" t="s">
        <v>125</v>
      </c>
      <c r="AE2677" t="s">
        <v>125</v>
      </c>
      <c r="AF2677" t="s">
        <v>125</v>
      </c>
      <c r="AG2677" t="s">
        <v>130</v>
      </c>
    </row>
    <row r="2678" spans="1:33" x14ac:dyDescent="0.2">
      <c r="A2678">
        <v>256</v>
      </c>
      <c r="B2678">
        <v>20108</v>
      </c>
      <c r="C2678" t="s">
        <v>6819</v>
      </c>
      <c r="D2678" t="s">
        <v>4673</v>
      </c>
      <c r="E2678" t="s">
        <v>3665</v>
      </c>
      <c r="F2678" t="s">
        <v>3735</v>
      </c>
      <c r="G2678">
        <v>6</v>
      </c>
      <c r="H2678">
        <v>0</v>
      </c>
      <c r="I2678" t="s">
        <v>794</v>
      </c>
      <c r="J2678" t="s">
        <v>6820</v>
      </c>
      <c r="M2678" t="s">
        <v>6821</v>
      </c>
      <c r="N2678">
        <v>166140</v>
      </c>
      <c r="O2678" t="b">
        <v>0</v>
      </c>
      <c r="P2678">
        <v>25080</v>
      </c>
      <c r="Q2678" t="s">
        <v>6869</v>
      </c>
      <c r="R2678" t="s">
        <v>3739</v>
      </c>
      <c r="S2678" t="s">
        <v>3740</v>
      </c>
      <c r="T2678" t="s">
        <v>130</v>
      </c>
      <c r="U2678">
        <v>19296148</v>
      </c>
      <c r="V2678" t="s">
        <v>3744</v>
      </c>
      <c r="AB2678" t="s">
        <v>130</v>
      </c>
      <c r="AC2678" t="s">
        <v>125</v>
      </c>
      <c r="AD2678" t="s">
        <v>125</v>
      </c>
      <c r="AE2678" t="s">
        <v>125</v>
      </c>
      <c r="AF2678" t="s">
        <v>125</v>
      </c>
      <c r="AG2678" t="s">
        <v>130</v>
      </c>
    </row>
    <row r="2679" spans="1:33" x14ac:dyDescent="0.2">
      <c r="A2679">
        <v>256</v>
      </c>
      <c r="B2679">
        <v>20108</v>
      </c>
      <c r="C2679" t="s">
        <v>6819</v>
      </c>
      <c r="D2679" t="s">
        <v>4673</v>
      </c>
      <c r="E2679" t="s">
        <v>3665</v>
      </c>
      <c r="F2679" t="s">
        <v>3735</v>
      </c>
      <c r="G2679">
        <v>6</v>
      </c>
      <c r="H2679">
        <v>0</v>
      </c>
      <c r="I2679" t="s">
        <v>794</v>
      </c>
      <c r="J2679" t="s">
        <v>6820</v>
      </c>
      <c r="M2679" t="s">
        <v>6821</v>
      </c>
      <c r="N2679">
        <v>166139</v>
      </c>
      <c r="O2679" t="b">
        <v>0</v>
      </c>
      <c r="P2679">
        <v>25079</v>
      </c>
      <c r="Q2679" t="s">
        <v>6870</v>
      </c>
      <c r="R2679" t="s">
        <v>3739</v>
      </c>
      <c r="S2679" t="s">
        <v>3740</v>
      </c>
      <c r="T2679" t="s">
        <v>130</v>
      </c>
      <c r="U2679">
        <v>19296098</v>
      </c>
      <c r="V2679" t="s">
        <v>3744</v>
      </c>
      <c r="AB2679" t="s">
        <v>130</v>
      </c>
      <c r="AC2679" t="s">
        <v>125</v>
      </c>
      <c r="AD2679" t="s">
        <v>125</v>
      </c>
      <c r="AE2679" t="s">
        <v>125</v>
      </c>
      <c r="AF2679" t="s">
        <v>125</v>
      </c>
      <c r="AG2679" t="s">
        <v>130</v>
      </c>
    </row>
    <row r="2680" spans="1:33" x14ac:dyDescent="0.2">
      <c r="A2680">
        <v>256</v>
      </c>
      <c r="B2680">
        <v>20108</v>
      </c>
      <c r="C2680" t="s">
        <v>6819</v>
      </c>
      <c r="D2680" t="s">
        <v>4673</v>
      </c>
      <c r="E2680" t="s">
        <v>3665</v>
      </c>
      <c r="F2680" t="s">
        <v>3735</v>
      </c>
      <c r="G2680">
        <v>6</v>
      </c>
      <c r="H2680">
        <v>0</v>
      </c>
      <c r="I2680" t="s">
        <v>794</v>
      </c>
      <c r="J2680" t="s">
        <v>6820</v>
      </c>
      <c r="M2680" t="s">
        <v>6821</v>
      </c>
      <c r="N2680">
        <v>166142</v>
      </c>
      <c r="O2680" t="b">
        <v>0</v>
      </c>
      <c r="P2680">
        <v>25081</v>
      </c>
      <c r="Q2680" t="s">
        <v>6871</v>
      </c>
      <c r="R2680" t="s">
        <v>3739</v>
      </c>
      <c r="S2680" t="s">
        <v>3740</v>
      </c>
      <c r="T2680" t="s">
        <v>130</v>
      </c>
      <c r="U2680">
        <v>19296269</v>
      </c>
      <c r="V2680" t="s">
        <v>6864</v>
      </c>
      <c r="X2680">
        <v>60</v>
      </c>
      <c r="Z2680">
        <v>70</v>
      </c>
      <c r="AB2680" t="s">
        <v>130</v>
      </c>
      <c r="AC2680" t="s">
        <v>125</v>
      </c>
      <c r="AD2680" t="s">
        <v>125</v>
      </c>
      <c r="AE2680" t="s">
        <v>125</v>
      </c>
      <c r="AF2680" t="s">
        <v>125</v>
      </c>
      <c r="AG2680" t="s">
        <v>130</v>
      </c>
    </row>
    <row r="2681" spans="1:33" x14ac:dyDescent="0.2">
      <c r="A2681">
        <v>256</v>
      </c>
      <c r="B2681">
        <v>20108</v>
      </c>
      <c r="C2681" t="s">
        <v>6819</v>
      </c>
      <c r="D2681" t="s">
        <v>4673</v>
      </c>
      <c r="E2681" t="s">
        <v>3665</v>
      </c>
      <c r="F2681" t="s">
        <v>3735</v>
      </c>
      <c r="G2681">
        <v>6</v>
      </c>
      <c r="H2681">
        <v>0</v>
      </c>
      <c r="I2681" t="s">
        <v>794</v>
      </c>
      <c r="J2681" t="s">
        <v>6820</v>
      </c>
      <c r="M2681" t="s">
        <v>6821</v>
      </c>
      <c r="N2681">
        <v>166145</v>
      </c>
      <c r="O2681" t="b">
        <v>0</v>
      </c>
      <c r="P2681">
        <v>25084</v>
      </c>
      <c r="Q2681" t="s">
        <v>6872</v>
      </c>
      <c r="R2681" t="s">
        <v>3827</v>
      </c>
      <c r="S2681" t="s">
        <v>3828</v>
      </c>
      <c r="T2681" t="s">
        <v>125</v>
      </c>
      <c r="U2681">
        <v>19296602</v>
      </c>
      <c r="V2681" t="s">
        <v>6578</v>
      </c>
      <c r="X2681">
        <v>0.5</v>
      </c>
      <c r="Z2681">
        <v>1.5</v>
      </c>
      <c r="AB2681" t="s">
        <v>130</v>
      </c>
      <c r="AC2681" t="s">
        <v>125</v>
      </c>
      <c r="AD2681" t="s">
        <v>125</v>
      </c>
      <c r="AE2681" t="s">
        <v>125</v>
      </c>
      <c r="AF2681" t="s">
        <v>125</v>
      </c>
      <c r="AG2681" t="s">
        <v>130</v>
      </c>
    </row>
    <row r="2682" spans="1:33" x14ac:dyDescent="0.2">
      <c r="A2682">
        <v>256</v>
      </c>
      <c r="B2682">
        <v>20108</v>
      </c>
      <c r="C2682" t="s">
        <v>6819</v>
      </c>
      <c r="D2682" t="s">
        <v>4673</v>
      </c>
      <c r="E2682" t="s">
        <v>3665</v>
      </c>
      <c r="F2682" t="s">
        <v>3735</v>
      </c>
      <c r="G2682">
        <v>6</v>
      </c>
      <c r="H2682">
        <v>0</v>
      </c>
      <c r="I2682" t="s">
        <v>794</v>
      </c>
      <c r="J2682" t="s">
        <v>6820</v>
      </c>
      <c r="M2682" t="s">
        <v>6821</v>
      </c>
      <c r="N2682">
        <v>166148</v>
      </c>
      <c r="O2682" t="b">
        <v>0</v>
      </c>
      <c r="P2682">
        <v>25087</v>
      </c>
      <c r="Q2682" t="s">
        <v>6873</v>
      </c>
      <c r="R2682" t="s">
        <v>3739</v>
      </c>
      <c r="S2682" t="s">
        <v>3740</v>
      </c>
      <c r="T2682" t="s">
        <v>130</v>
      </c>
      <c r="U2682">
        <v>19296653</v>
      </c>
      <c r="V2682" t="s">
        <v>6836</v>
      </c>
      <c r="X2682">
        <v>0</v>
      </c>
      <c r="Z2682">
        <v>700</v>
      </c>
      <c r="AB2682" t="s">
        <v>130</v>
      </c>
      <c r="AC2682" t="s">
        <v>125</v>
      </c>
      <c r="AD2682" t="s">
        <v>125</v>
      </c>
      <c r="AE2682" t="s">
        <v>125</v>
      </c>
      <c r="AF2682" t="s">
        <v>125</v>
      </c>
      <c r="AG2682" t="s">
        <v>130</v>
      </c>
    </row>
    <row r="2683" spans="1:33" x14ac:dyDescent="0.2">
      <c r="A2683">
        <v>256</v>
      </c>
      <c r="B2683">
        <v>20108</v>
      </c>
      <c r="C2683" t="s">
        <v>6819</v>
      </c>
      <c r="D2683" t="s">
        <v>4673</v>
      </c>
      <c r="E2683" t="s">
        <v>3665</v>
      </c>
      <c r="F2683" t="s">
        <v>3735</v>
      </c>
      <c r="G2683">
        <v>6</v>
      </c>
      <c r="H2683">
        <v>0</v>
      </c>
      <c r="I2683" t="s">
        <v>794</v>
      </c>
      <c r="J2683" t="s">
        <v>6820</v>
      </c>
      <c r="M2683" t="s">
        <v>6821</v>
      </c>
      <c r="N2683">
        <v>166147</v>
      </c>
      <c r="O2683" t="b">
        <v>0</v>
      </c>
      <c r="P2683">
        <v>25086</v>
      </c>
      <c r="Q2683" t="s">
        <v>6874</v>
      </c>
      <c r="R2683" t="s">
        <v>3739</v>
      </c>
      <c r="S2683" t="s">
        <v>3740</v>
      </c>
      <c r="T2683" t="s">
        <v>130</v>
      </c>
      <c r="U2683">
        <v>19296625</v>
      </c>
      <c r="V2683" t="s">
        <v>3744</v>
      </c>
      <c r="AB2683" t="s">
        <v>130</v>
      </c>
      <c r="AC2683" t="s">
        <v>125</v>
      </c>
      <c r="AD2683" t="s">
        <v>125</v>
      </c>
      <c r="AE2683" t="s">
        <v>125</v>
      </c>
      <c r="AF2683" t="s">
        <v>125</v>
      </c>
      <c r="AG2683" t="s">
        <v>130</v>
      </c>
    </row>
    <row r="2684" spans="1:33" x14ac:dyDescent="0.2">
      <c r="A2684">
        <v>256</v>
      </c>
      <c r="B2684">
        <v>20108</v>
      </c>
      <c r="C2684" t="s">
        <v>6819</v>
      </c>
      <c r="D2684" t="s">
        <v>4673</v>
      </c>
      <c r="E2684" t="s">
        <v>3665</v>
      </c>
      <c r="F2684" t="s">
        <v>3735</v>
      </c>
      <c r="G2684">
        <v>6</v>
      </c>
      <c r="H2684">
        <v>0</v>
      </c>
      <c r="I2684" t="s">
        <v>794</v>
      </c>
      <c r="J2684" t="s">
        <v>6820</v>
      </c>
      <c r="M2684" t="s">
        <v>6821</v>
      </c>
      <c r="N2684">
        <v>166146</v>
      </c>
      <c r="O2684" t="b">
        <v>0</v>
      </c>
      <c r="P2684">
        <v>25085</v>
      </c>
      <c r="Q2684" t="s">
        <v>6875</v>
      </c>
      <c r="R2684" t="s">
        <v>3739</v>
      </c>
      <c r="S2684" t="s">
        <v>3740</v>
      </c>
      <c r="T2684" t="s">
        <v>130</v>
      </c>
      <c r="U2684">
        <v>19296603</v>
      </c>
      <c r="V2684" t="s">
        <v>3744</v>
      </c>
      <c r="AB2684" t="s">
        <v>130</v>
      </c>
      <c r="AC2684" t="s">
        <v>125</v>
      </c>
      <c r="AD2684" t="s">
        <v>125</v>
      </c>
      <c r="AE2684" t="s">
        <v>125</v>
      </c>
      <c r="AF2684" t="s">
        <v>125</v>
      </c>
      <c r="AG2684" t="s">
        <v>130</v>
      </c>
    </row>
    <row r="2685" spans="1:33" x14ac:dyDescent="0.2">
      <c r="A2685">
        <v>256</v>
      </c>
      <c r="B2685">
        <v>20108</v>
      </c>
      <c r="C2685" t="s">
        <v>6819</v>
      </c>
      <c r="D2685" t="s">
        <v>4673</v>
      </c>
      <c r="E2685" t="s">
        <v>3665</v>
      </c>
      <c r="F2685" t="s">
        <v>3735</v>
      </c>
      <c r="G2685">
        <v>6</v>
      </c>
      <c r="H2685">
        <v>0</v>
      </c>
      <c r="I2685" t="s">
        <v>794</v>
      </c>
      <c r="J2685" t="s">
        <v>6820</v>
      </c>
      <c r="M2685" t="s">
        <v>6821</v>
      </c>
      <c r="N2685">
        <v>166151</v>
      </c>
      <c r="O2685" t="b">
        <v>0</v>
      </c>
      <c r="P2685">
        <v>25090</v>
      </c>
      <c r="Q2685" t="s">
        <v>6876</v>
      </c>
      <c r="R2685" t="s">
        <v>3739</v>
      </c>
      <c r="S2685" t="s">
        <v>3740</v>
      </c>
      <c r="T2685" t="s">
        <v>130</v>
      </c>
      <c r="U2685">
        <v>19296842</v>
      </c>
      <c r="V2685" t="s">
        <v>6836</v>
      </c>
      <c r="X2685">
        <v>0</v>
      </c>
      <c r="Z2685">
        <v>700</v>
      </c>
      <c r="AB2685" t="s">
        <v>130</v>
      </c>
      <c r="AC2685" t="s">
        <v>125</v>
      </c>
      <c r="AD2685" t="s">
        <v>125</v>
      </c>
      <c r="AE2685" t="s">
        <v>125</v>
      </c>
      <c r="AF2685" t="s">
        <v>125</v>
      </c>
      <c r="AG2685" t="s">
        <v>130</v>
      </c>
    </row>
    <row r="2686" spans="1:33" x14ac:dyDescent="0.2">
      <c r="A2686">
        <v>256</v>
      </c>
      <c r="B2686">
        <v>20108</v>
      </c>
      <c r="C2686" t="s">
        <v>6819</v>
      </c>
      <c r="D2686" t="s">
        <v>4673</v>
      </c>
      <c r="E2686" t="s">
        <v>3665</v>
      </c>
      <c r="F2686" t="s">
        <v>3735</v>
      </c>
      <c r="G2686">
        <v>6</v>
      </c>
      <c r="H2686">
        <v>0</v>
      </c>
      <c r="I2686" t="s">
        <v>794</v>
      </c>
      <c r="J2686" t="s">
        <v>6820</v>
      </c>
      <c r="M2686" t="s">
        <v>6821</v>
      </c>
      <c r="N2686">
        <v>166150</v>
      </c>
      <c r="O2686" t="b">
        <v>0</v>
      </c>
      <c r="P2686">
        <v>25089</v>
      </c>
      <c r="Q2686" t="s">
        <v>6877</v>
      </c>
      <c r="R2686" t="s">
        <v>3739</v>
      </c>
      <c r="S2686" t="s">
        <v>3740</v>
      </c>
      <c r="T2686" t="s">
        <v>130</v>
      </c>
      <c r="U2686">
        <v>19296790</v>
      </c>
      <c r="V2686" t="s">
        <v>3744</v>
      </c>
      <c r="AB2686" t="s">
        <v>130</v>
      </c>
      <c r="AC2686" t="s">
        <v>125</v>
      </c>
      <c r="AD2686" t="s">
        <v>125</v>
      </c>
      <c r="AE2686" t="s">
        <v>125</v>
      </c>
      <c r="AF2686" t="s">
        <v>125</v>
      </c>
      <c r="AG2686" t="s">
        <v>130</v>
      </c>
    </row>
    <row r="2687" spans="1:33" x14ac:dyDescent="0.2">
      <c r="A2687">
        <v>256</v>
      </c>
      <c r="B2687">
        <v>20108</v>
      </c>
      <c r="C2687" t="s">
        <v>6819</v>
      </c>
      <c r="D2687" t="s">
        <v>4673</v>
      </c>
      <c r="E2687" t="s">
        <v>3665</v>
      </c>
      <c r="F2687" t="s">
        <v>3735</v>
      </c>
      <c r="G2687">
        <v>6</v>
      </c>
      <c r="H2687">
        <v>0</v>
      </c>
      <c r="I2687" t="s">
        <v>794</v>
      </c>
      <c r="J2687" t="s">
        <v>6820</v>
      </c>
      <c r="M2687" t="s">
        <v>6821</v>
      </c>
      <c r="N2687">
        <v>166149</v>
      </c>
      <c r="O2687" t="b">
        <v>0</v>
      </c>
      <c r="P2687">
        <v>25088</v>
      </c>
      <c r="Q2687" t="s">
        <v>6878</v>
      </c>
      <c r="R2687" t="s">
        <v>3739</v>
      </c>
      <c r="S2687" t="s">
        <v>3740</v>
      </c>
      <c r="T2687" t="s">
        <v>130</v>
      </c>
      <c r="U2687">
        <v>19296789</v>
      </c>
      <c r="V2687" t="s">
        <v>3744</v>
      </c>
      <c r="AB2687" t="s">
        <v>130</v>
      </c>
      <c r="AC2687" t="s">
        <v>125</v>
      </c>
      <c r="AD2687" t="s">
        <v>125</v>
      </c>
      <c r="AE2687" t="s">
        <v>125</v>
      </c>
      <c r="AF2687" t="s">
        <v>125</v>
      </c>
      <c r="AG2687" t="s">
        <v>130</v>
      </c>
    </row>
    <row r="2688" spans="1:33" x14ac:dyDescent="0.2">
      <c r="A2688">
        <v>256</v>
      </c>
      <c r="B2688">
        <v>20108</v>
      </c>
      <c r="C2688" t="s">
        <v>6819</v>
      </c>
      <c r="D2688" t="s">
        <v>4673</v>
      </c>
      <c r="E2688" t="s">
        <v>3665</v>
      </c>
      <c r="F2688" t="s">
        <v>3735</v>
      </c>
      <c r="G2688">
        <v>6</v>
      </c>
      <c r="H2688">
        <v>0</v>
      </c>
      <c r="I2688" t="s">
        <v>794</v>
      </c>
      <c r="J2688" t="s">
        <v>6820</v>
      </c>
      <c r="M2688" t="s">
        <v>6821</v>
      </c>
      <c r="N2688">
        <v>166154</v>
      </c>
      <c r="O2688" t="b">
        <v>0</v>
      </c>
      <c r="P2688">
        <v>25093</v>
      </c>
      <c r="Q2688" t="s">
        <v>6879</v>
      </c>
      <c r="R2688" t="s">
        <v>3739</v>
      </c>
      <c r="S2688" t="s">
        <v>3740</v>
      </c>
      <c r="T2688" t="s">
        <v>130</v>
      </c>
      <c r="U2688">
        <v>19297086</v>
      </c>
      <c r="V2688" t="s">
        <v>6836</v>
      </c>
      <c r="X2688">
        <v>0</v>
      </c>
      <c r="Z2688">
        <v>700</v>
      </c>
      <c r="AB2688" t="s">
        <v>130</v>
      </c>
      <c r="AC2688" t="s">
        <v>125</v>
      </c>
      <c r="AD2688" t="s">
        <v>125</v>
      </c>
      <c r="AE2688" t="s">
        <v>125</v>
      </c>
      <c r="AF2688" t="s">
        <v>125</v>
      </c>
      <c r="AG2688" t="s">
        <v>130</v>
      </c>
    </row>
    <row r="2689" spans="1:33" x14ac:dyDescent="0.2">
      <c r="A2689">
        <v>256</v>
      </c>
      <c r="B2689">
        <v>20108</v>
      </c>
      <c r="C2689" t="s">
        <v>6819</v>
      </c>
      <c r="D2689" t="s">
        <v>4673</v>
      </c>
      <c r="E2689" t="s">
        <v>3665</v>
      </c>
      <c r="F2689" t="s">
        <v>3735</v>
      </c>
      <c r="G2689">
        <v>6</v>
      </c>
      <c r="H2689">
        <v>0</v>
      </c>
      <c r="I2689" t="s">
        <v>794</v>
      </c>
      <c r="J2689" t="s">
        <v>6820</v>
      </c>
      <c r="M2689" t="s">
        <v>6821</v>
      </c>
      <c r="N2689">
        <v>166153</v>
      </c>
      <c r="O2689" t="b">
        <v>0</v>
      </c>
      <c r="P2689">
        <v>25092</v>
      </c>
      <c r="Q2689" t="s">
        <v>6880</v>
      </c>
      <c r="R2689" t="s">
        <v>3739</v>
      </c>
      <c r="S2689" t="s">
        <v>3740</v>
      </c>
      <c r="T2689" t="s">
        <v>130</v>
      </c>
      <c r="U2689">
        <v>19296998</v>
      </c>
      <c r="V2689" t="s">
        <v>3744</v>
      </c>
      <c r="AB2689" t="s">
        <v>130</v>
      </c>
      <c r="AC2689" t="s">
        <v>125</v>
      </c>
      <c r="AD2689" t="s">
        <v>125</v>
      </c>
      <c r="AE2689" t="s">
        <v>125</v>
      </c>
      <c r="AF2689" t="s">
        <v>125</v>
      </c>
      <c r="AG2689" t="s">
        <v>130</v>
      </c>
    </row>
    <row r="2690" spans="1:33" x14ac:dyDescent="0.2">
      <c r="A2690">
        <v>256</v>
      </c>
      <c r="B2690">
        <v>20108</v>
      </c>
      <c r="C2690" t="s">
        <v>6819</v>
      </c>
      <c r="D2690" t="s">
        <v>4673</v>
      </c>
      <c r="E2690" t="s">
        <v>3665</v>
      </c>
      <c r="F2690" t="s">
        <v>3735</v>
      </c>
      <c r="G2690">
        <v>6</v>
      </c>
      <c r="H2690">
        <v>0</v>
      </c>
      <c r="I2690" t="s">
        <v>794</v>
      </c>
      <c r="J2690" t="s">
        <v>6820</v>
      </c>
      <c r="M2690" t="s">
        <v>6821</v>
      </c>
      <c r="N2690">
        <v>166152</v>
      </c>
      <c r="O2690" t="b">
        <v>0</v>
      </c>
      <c r="P2690">
        <v>25091</v>
      </c>
      <c r="Q2690" t="s">
        <v>6881</v>
      </c>
      <c r="R2690" t="s">
        <v>3739</v>
      </c>
      <c r="S2690" t="s">
        <v>3740</v>
      </c>
      <c r="T2690" t="s">
        <v>130</v>
      </c>
      <c r="U2690">
        <v>19296927</v>
      </c>
      <c r="V2690" t="s">
        <v>3744</v>
      </c>
      <c r="AB2690" t="s">
        <v>130</v>
      </c>
      <c r="AC2690" t="s">
        <v>125</v>
      </c>
      <c r="AD2690" t="s">
        <v>125</v>
      </c>
      <c r="AE2690" t="s">
        <v>125</v>
      </c>
      <c r="AF2690" t="s">
        <v>125</v>
      </c>
      <c r="AG2690" t="s">
        <v>130</v>
      </c>
    </row>
    <row r="2691" spans="1:33" x14ac:dyDescent="0.2">
      <c r="A2691">
        <v>256</v>
      </c>
      <c r="B2691">
        <v>20108</v>
      </c>
      <c r="C2691" t="s">
        <v>6819</v>
      </c>
      <c r="D2691" t="s">
        <v>4673</v>
      </c>
      <c r="E2691" t="s">
        <v>3665</v>
      </c>
      <c r="F2691" t="s">
        <v>3735</v>
      </c>
      <c r="G2691">
        <v>6</v>
      </c>
      <c r="H2691">
        <v>0</v>
      </c>
      <c r="I2691" t="s">
        <v>794</v>
      </c>
      <c r="J2691" t="s">
        <v>6820</v>
      </c>
      <c r="M2691" t="s">
        <v>6821</v>
      </c>
      <c r="N2691">
        <v>166160</v>
      </c>
      <c r="O2691" t="b">
        <v>0</v>
      </c>
      <c r="P2691">
        <v>25098</v>
      </c>
      <c r="Q2691" t="s">
        <v>6882</v>
      </c>
      <c r="R2691" t="s">
        <v>3739</v>
      </c>
      <c r="S2691" t="s">
        <v>3740</v>
      </c>
      <c r="T2691" t="s">
        <v>130</v>
      </c>
      <c r="U2691">
        <v>19298092</v>
      </c>
      <c r="V2691" t="s">
        <v>3978</v>
      </c>
      <c r="X2691">
        <v>50</v>
      </c>
      <c r="Z2691">
        <v>90</v>
      </c>
      <c r="AB2691" t="s">
        <v>130</v>
      </c>
      <c r="AC2691" t="s">
        <v>125</v>
      </c>
      <c r="AD2691" t="s">
        <v>125</v>
      </c>
      <c r="AE2691" t="s">
        <v>125</v>
      </c>
      <c r="AF2691" t="s">
        <v>125</v>
      </c>
      <c r="AG2691" t="s">
        <v>130</v>
      </c>
    </row>
    <row r="2692" spans="1:33" x14ac:dyDescent="0.2">
      <c r="A2692">
        <v>256</v>
      </c>
      <c r="B2692">
        <v>20108</v>
      </c>
      <c r="C2692" t="s">
        <v>6819</v>
      </c>
      <c r="D2692" t="s">
        <v>4673</v>
      </c>
      <c r="E2692" t="s">
        <v>3665</v>
      </c>
      <c r="F2692" t="s">
        <v>3735</v>
      </c>
      <c r="G2692">
        <v>6</v>
      </c>
      <c r="H2692">
        <v>0</v>
      </c>
      <c r="I2692" t="s">
        <v>794</v>
      </c>
      <c r="J2692" t="s">
        <v>6820</v>
      </c>
      <c r="M2692" t="s">
        <v>6821</v>
      </c>
      <c r="N2692">
        <v>166158</v>
      </c>
      <c r="O2692" t="b">
        <v>0</v>
      </c>
      <c r="P2692">
        <v>25096</v>
      </c>
      <c r="Q2692" t="s">
        <v>6883</v>
      </c>
      <c r="R2692" t="s">
        <v>3739</v>
      </c>
      <c r="S2692" t="s">
        <v>3740</v>
      </c>
      <c r="T2692" t="s">
        <v>130</v>
      </c>
      <c r="U2692">
        <v>19297598</v>
      </c>
      <c r="V2692" t="s">
        <v>5058</v>
      </c>
      <c r="X2692">
        <v>0</v>
      </c>
      <c r="Z2692">
        <v>650</v>
      </c>
      <c r="AB2692" t="s">
        <v>130</v>
      </c>
      <c r="AC2692" t="s">
        <v>125</v>
      </c>
      <c r="AD2692" t="s">
        <v>125</v>
      </c>
      <c r="AE2692" t="s">
        <v>125</v>
      </c>
      <c r="AF2692" t="s">
        <v>125</v>
      </c>
      <c r="AG2692" t="s">
        <v>130</v>
      </c>
    </row>
    <row r="2693" spans="1:33" x14ac:dyDescent="0.2">
      <c r="A2693">
        <v>256</v>
      </c>
      <c r="B2693">
        <v>20108</v>
      </c>
      <c r="C2693" t="s">
        <v>6819</v>
      </c>
      <c r="D2693" t="s">
        <v>4673</v>
      </c>
      <c r="E2693" t="s">
        <v>3665</v>
      </c>
      <c r="F2693" t="s">
        <v>3735</v>
      </c>
      <c r="G2693">
        <v>6</v>
      </c>
      <c r="H2693">
        <v>0</v>
      </c>
      <c r="I2693" t="s">
        <v>794</v>
      </c>
      <c r="J2693" t="s">
        <v>6820</v>
      </c>
      <c r="M2693" t="s">
        <v>6821</v>
      </c>
      <c r="N2693">
        <v>166157</v>
      </c>
      <c r="O2693" t="b">
        <v>0</v>
      </c>
      <c r="P2693">
        <v>25095</v>
      </c>
      <c r="Q2693" t="s">
        <v>6884</v>
      </c>
      <c r="R2693" t="s">
        <v>3739</v>
      </c>
      <c r="S2693" t="s">
        <v>3740</v>
      </c>
      <c r="T2693" t="s">
        <v>130</v>
      </c>
      <c r="U2693">
        <v>19297549</v>
      </c>
      <c r="V2693" t="s">
        <v>3744</v>
      </c>
      <c r="AB2693" t="s">
        <v>130</v>
      </c>
      <c r="AC2693" t="s">
        <v>125</v>
      </c>
      <c r="AD2693" t="s">
        <v>125</v>
      </c>
      <c r="AE2693" t="s">
        <v>125</v>
      </c>
      <c r="AF2693" t="s">
        <v>125</v>
      </c>
      <c r="AG2693" t="s">
        <v>130</v>
      </c>
    </row>
    <row r="2694" spans="1:33" x14ac:dyDescent="0.2">
      <c r="A2694">
        <v>256</v>
      </c>
      <c r="B2694">
        <v>20108</v>
      </c>
      <c r="C2694" t="s">
        <v>6819</v>
      </c>
      <c r="D2694" t="s">
        <v>4673</v>
      </c>
      <c r="E2694" t="s">
        <v>3665</v>
      </c>
      <c r="F2694" t="s">
        <v>3735</v>
      </c>
      <c r="G2694">
        <v>6</v>
      </c>
      <c r="H2694">
        <v>0</v>
      </c>
      <c r="I2694" t="s">
        <v>794</v>
      </c>
      <c r="J2694" t="s">
        <v>6820</v>
      </c>
      <c r="M2694" t="s">
        <v>6821</v>
      </c>
      <c r="N2694">
        <v>166156</v>
      </c>
      <c r="O2694" t="b">
        <v>0</v>
      </c>
      <c r="P2694">
        <v>25094</v>
      </c>
      <c r="Q2694" t="s">
        <v>6885</v>
      </c>
      <c r="R2694" t="s">
        <v>3739</v>
      </c>
      <c r="S2694" t="s">
        <v>3740</v>
      </c>
      <c r="T2694" t="s">
        <v>130</v>
      </c>
      <c r="U2694">
        <v>19297470</v>
      </c>
      <c r="V2694" t="s">
        <v>3744</v>
      </c>
      <c r="AB2694" t="s">
        <v>130</v>
      </c>
      <c r="AC2694" t="s">
        <v>125</v>
      </c>
      <c r="AD2694" t="s">
        <v>125</v>
      </c>
      <c r="AE2694" t="s">
        <v>125</v>
      </c>
      <c r="AF2694" t="s">
        <v>125</v>
      </c>
      <c r="AG2694" t="s">
        <v>130</v>
      </c>
    </row>
    <row r="2695" spans="1:33" x14ac:dyDescent="0.2">
      <c r="A2695">
        <v>256</v>
      </c>
      <c r="B2695">
        <v>20108</v>
      </c>
      <c r="C2695" t="s">
        <v>6819</v>
      </c>
      <c r="D2695" t="s">
        <v>4673</v>
      </c>
      <c r="E2695" t="s">
        <v>3665</v>
      </c>
      <c r="F2695" t="s">
        <v>3735</v>
      </c>
      <c r="G2695">
        <v>6</v>
      </c>
      <c r="H2695">
        <v>0</v>
      </c>
      <c r="I2695" t="s">
        <v>794</v>
      </c>
      <c r="J2695" t="s">
        <v>6820</v>
      </c>
      <c r="M2695" t="s">
        <v>6821</v>
      </c>
      <c r="N2695">
        <v>166159</v>
      </c>
      <c r="O2695" t="b">
        <v>0</v>
      </c>
      <c r="P2695">
        <v>25097</v>
      </c>
      <c r="Q2695" t="s">
        <v>6886</v>
      </c>
      <c r="R2695" t="s">
        <v>3739</v>
      </c>
      <c r="S2695" t="s">
        <v>3740</v>
      </c>
      <c r="T2695" t="s">
        <v>130</v>
      </c>
      <c r="U2695">
        <v>19297955</v>
      </c>
      <c r="V2695" t="s">
        <v>6887</v>
      </c>
      <c r="X2695">
        <v>0</v>
      </c>
      <c r="Z2695">
        <v>750</v>
      </c>
      <c r="AB2695" t="s">
        <v>130</v>
      </c>
      <c r="AC2695" t="s">
        <v>125</v>
      </c>
      <c r="AD2695" t="s">
        <v>125</v>
      </c>
      <c r="AE2695" t="s">
        <v>125</v>
      </c>
      <c r="AF2695" t="s">
        <v>125</v>
      </c>
      <c r="AG2695" t="s">
        <v>130</v>
      </c>
    </row>
    <row r="2696" spans="1:33" x14ac:dyDescent="0.2">
      <c r="A2696">
        <v>256</v>
      </c>
      <c r="B2696">
        <v>20108</v>
      </c>
      <c r="C2696" t="s">
        <v>6819</v>
      </c>
      <c r="D2696" t="s">
        <v>4673</v>
      </c>
      <c r="E2696" t="s">
        <v>3665</v>
      </c>
      <c r="F2696" t="s">
        <v>3735</v>
      </c>
      <c r="G2696">
        <v>6</v>
      </c>
      <c r="H2696">
        <v>0</v>
      </c>
      <c r="I2696" t="s">
        <v>794</v>
      </c>
      <c r="J2696" t="s">
        <v>6820</v>
      </c>
      <c r="M2696" t="s">
        <v>6821</v>
      </c>
      <c r="N2696">
        <v>166162</v>
      </c>
      <c r="O2696" t="b">
        <v>0</v>
      </c>
      <c r="P2696">
        <v>25100</v>
      </c>
      <c r="Q2696" t="s">
        <v>6888</v>
      </c>
      <c r="R2696" t="s">
        <v>3827</v>
      </c>
      <c r="S2696" t="s">
        <v>3828</v>
      </c>
      <c r="T2696" t="s">
        <v>125</v>
      </c>
      <c r="U2696">
        <v>19298192</v>
      </c>
      <c r="V2696" t="s">
        <v>6889</v>
      </c>
      <c r="X2696">
        <v>0.5</v>
      </c>
      <c r="Z2696">
        <v>2</v>
      </c>
      <c r="AB2696" t="s">
        <v>130</v>
      </c>
      <c r="AC2696" t="s">
        <v>125</v>
      </c>
      <c r="AD2696" t="s">
        <v>125</v>
      </c>
      <c r="AE2696" t="s">
        <v>125</v>
      </c>
      <c r="AF2696" t="s">
        <v>125</v>
      </c>
      <c r="AG2696" t="s">
        <v>130</v>
      </c>
    </row>
    <row r="2697" spans="1:33" x14ac:dyDescent="0.2">
      <c r="A2697">
        <v>256</v>
      </c>
      <c r="B2697">
        <v>20108</v>
      </c>
      <c r="C2697" t="s">
        <v>6819</v>
      </c>
      <c r="D2697" t="s">
        <v>4673</v>
      </c>
      <c r="E2697" t="s">
        <v>3665</v>
      </c>
      <c r="F2697" t="s">
        <v>3735</v>
      </c>
      <c r="G2697">
        <v>6</v>
      </c>
      <c r="H2697">
        <v>0</v>
      </c>
      <c r="I2697" t="s">
        <v>794</v>
      </c>
      <c r="J2697" t="s">
        <v>6820</v>
      </c>
      <c r="M2697" t="s">
        <v>6821</v>
      </c>
      <c r="N2697">
        <v>166161</v>
      </c>
      <c r="O2697" t="b">
        <v>0</v>
      </c>
      <c r="P2697">
        <v>25099</v>
      </c>
      <c r="Q2697" t="s">
        <v>6890</v>
      </c>
      <c r="R2697" t="s">
        <v>3739</v>
      </c>
      <c r="S2697" t="s">
        <v>3740</v>
      </c>
      <c r="T2697" t="s">
        <v>130</v>
      </c>
      <c r="U2697">
        <v>19298186</v>
      </c>
      <c r="V2697" t="s">
        <v>3759</v>
      </c>
      <c r="X2697">
        <v>0</v>
      </c>
      <c r="Z2697">
        <v>120</v>
      </c>
      <c r="AB2697" t="s">
        <v>130</v>
      </c>
      <c r="AC2697" t="s">
        <v>125</v>
      </c>
      <c r="AD2697" t="s">
        <v>125</v>
      </c>
      <c r="AE2697" t="s">
        <v>125</v>
      </c>
      <c r="AF2697" t="s">
        <v>125</v>
      </c>
      <c r="AG2697" t="s">
        <v>130</v>
      </c>
    </row>
    <row r="2698" spans="1:33" x14ac:dyDescent="0.2">
      <c r="A2698">
        <v>256</v>
      </c>
      <c r="B2698">
        <v>20108</v>
      </c>
      <c r="C2698" t="s">
        <v>6819</v>
      </c>
      <c r="D2698" t="s">
        <v>4673</v>
      </c>
      <c r="E2698" t="s">
        <v>3665</v>
      </c>
      <c r="F2698" t="s">
        <v>3735</v>
      </c>
      <c r="G2698">
        <v>6</v>
      </c>
      <c r="H2698">
        <v>0</v>
      </c>
      <c r="I2698" t="s">
        <v>794</v>
      </c>
      <c r="J2698" t="s">
        <v>6820</v>
      </c>
      <c r="M2698" t="s">
        <v>6821</v>
      </c>
      <c r="N2698">
        <v>166165</v>
      </c>
      <c r="O2698" t="b">
        <v>0</v>
      </c>
      <c r="P2698">
        <v>25103</v>
      </c>
      <c r="Q2698" t="s">
        <v>6891</v>
      </c>
      <c r="R2698" t="s">
        <v>3739</v>
      </c>
      <c r="S2698" t="s">
        <v>3740</v>
      </c>
      <c r="T2698" t="s">
        <v>130</v>
      </c>
      <c r="U2698">
        <v>19298296</v>
      </c>
      <c r="V2698" t="s">
        <v>3742</v>
      </c>
      <c r="X2698">
        <v>0</v>
      </c>
      <c r="Z2698">
        <v>600</v>
      </c>
      <c r="AB2698" t="s">
        <v>130</v>
      </c>
      <c r="AC2698" t="s">
        <v>125</v>
      </c>
      <c r="AD2698" t="s">
        <v>125</v>
      </c>
      <c r="AE2698" t="s">
        <v>125</v>
      </c>
      <c r="AF2698" t="s">
        <v>125</v>
      </c>
      <c r="AG2698" t="s">
        <v>130</v>
      </c>
    </row>
    <row r="2699" spans="1:33" x14ac:dyDescent="0.2">
      <c r="A2699">
        <v>256</v>
      </c>
      <c r="B2699">
        <v>20108</v>
      </c>
      <c r="C2699" t="s">
        <v>6819</v>
      </c>
      <c r="D2699" t="s">
        <v>4673</v>
      </c>
      <c r="E2699" t="s">
        <v>3665</v>
      </c>
      <c r="F2699" t="s">
        <v>3735</v>
      </c>
      <c r="G2699">
        <v>6</v>
      </c>
      <c r="H2699">
        <v>0</v>
      </c>
      <c r="I2699" t="s">
        <v>794</v>
      </c>
      <c r="J2699" t="s">
        <v>6820</v>
      </c>
      <c r="M2699" t="s">
        <v>6821</v>
      </c>
      <c r="N2699">
        <v>166164</v>
      </c>
      <c r="O2699" t="b">
        <v>0</v>
      </c>
      <c r="P2699">
        <v>25102</v>
      </c>
      <c r="Q2699" t="s">
        <v>6892</v>
      </c>
      <c r="R2699" t="s">
        <v>3739</v>
      </c>
      <c r="S2699" t="s">
        <v>3740</v>
      </c>
      <c r="T2699" t="s">
        <v>130</v>
      </c>
      <c r="U2699">
        <v>19298270</v>
      </c>
      <c r="V2699" t="s">
        <v>3744</v>
      </c>
      <c r="AB2699" t="s">
        <v>130</v>
      </c>
      <c r="AC2699" t="s">
        <v>125</v>
      </c>
      <c r="AD2699" t="s">
        <v>125</v>
      </c>
      <c r="AE2699" t="s">
        <v>125</v>
      </c>
      <c r="AF2699" t="s">
        <v>125</v>
      </c>
      <c r="AG2699" t="s">
        <v>130</v>
      </c>
    </row>
    <row r="2700" spans="1:33" x14ac:dyDescent="0.2">
      <c r="A2700">
        <v>256</v>
      </c>
      <c r="B2700">
        <v>20108</v>
      </c>
      <c r="C2700" t="s">
        <v>6819</v>
      </c>
      <c r="D2700" t="s">
        <v>4673</v>
      </c>
      <c r="E2700" t="s">
        <v>3665</v>
      </c>
      <c r="F2700" t="s">
        <v>3735</v>
      </c>
      <c r="G2700">
        <v>6</v>
      </c>
      <c r="H2700">
        <v>0</v>
      </c>
      <c r="I2700" t="s">
        <v>794</v>
      </c>
      <c r="J2700" t="s">
        <v>6820</v>
      </c>
      <c r="M2700" t="s">
        <v>6821</v>
      </c>
      <c r="N2700">
        <v>166163</v>
      </c>
      <c r="O2700" t="b">
        <v>0</v>
      </c>
      <c r="P2700">
        <v>25101</v>
      </c>
      <c r="Q2700" t="s">
        <v>6893</v>
      </c>
      <c r="R2700" t="s">
        <v>3739</v>
      </c>
      <c r="S2700" t="s">
        <v>3740</v>
      </c>
      <c r="T2700" t="s">
        <v>130</v>
      </c>
      <c r="U2700">
        <v>19298206</v>
      </c>
      <c r="V2700" t="s">
        <v>3744</v>
      </c>
      <c r="AB2700" t="s">
        <v>130</v>
      </c>
      <c r="AC2700" t="s">
        <v>125</v>
      </c>
      <c r="AD2700" t="s">
        <v>125</v>
      </c>
      <c r="AE2700" t="s">
        <v>125</v>
      </c>
      <c r="AF2700" t="s">
        <v>125</v>
      </c>
      <c r="AG2700" t="s">
        <v>130</v>
      </c>
    </row>
    <row r="2701" spans="1:33" x14ac:dyDescent="0.2">
      <c r="A2701">
        <v>256</v>
      </c>
      <c r="B2701">
        <v>20108</v>
      </c>
      <c r="C2701" t="s">
        <v>6819</v>
      </c>
      <c r="D2701" t="s">
        <v>4673</v>
      </c>
      <c r="E2701" t="s">
        <v>3665</v>
      </c>
      <c r="F2701" t="s">
        <v>3735</v>
      </c>
      <c r="G2701">
        <v>6</v>
      </c>
      <c r="H2701">
        <v>0</v>
      </c>
      <c r="I2701" t="s">
        <v>794</v>
      </c>
      <c r="J2701" t="s">
        <v>6820</v>
      </c>
      <c r="M2701" t="s">
        <v>6821</v>
      </c>
      <c r="N2701">
        <v>166183</v>
      </c>
      <c r="O2701" t="b">
        <v>0</v>
      </c>
      <c r="P2701">
        <v>25110</v>
      </c>
      <c r="Q2701" t="s">
        <v>6894</v>
      </c>
      <c r="R2701" t="s">
        <v>3739</v>
      </c>
      <c r="S2701" t="s">
        <v>3740</v>
      </c>
      <c r="T2701" t="s">
        <v>130</v>
      </c>
      <c r="U2701">
        <v>19308593</v>
      </c>
      <c r="V2701" t="s">
        <v>3742</v>
      </c>
      <c r="X2701">
        <v>0</v>
      </c>
      <c r="Z2701">
        <v>600</v>
      </c>
      <c r="AB2701" t="s">
        <v>130</v>
      </c>
      <c r="AC2701" t="s">
        <v>125</v>
      </c>
      <c r="AD2701" t="s">
        <v>125</v>
      </c>
      <c r="AE2701" t="s">
        <v>125</v>
      </c>
      <c r="AF2701" t="s">
        <v>125</v>
      </c>
      <c r="AG2701" t="s">
        <v>130</v>
      </c>
    </row>
    <row r="2702" spans="1:33" x14ac:dyDescent="0.2">
      <c r="A2702">
        <v>256</v>
      </c>
      <c r="B2702">
        <v>20108</v>
      </c>
      <c r="C2702" t="s">
        <v>6819</v>
      </c>
      <c r="D2702" t="s">
        <v>4673</v>
      </c>
      <c r="E2702" t="s">
        <v>3665</v>
      </c>
      <c r="F2702" t="s">
        <v>3735</v>
      </c>
      <c r="G2702">
        <v>6</v>
      </c>
      <c r="H2702">
        <v>0</v>
      </c>
      <c r="I2702" t="s">
        <v>794</v>
      </c>
      <c r="J2702" t="s">
        <v>6820</v>
      </c>
      <c r="M2702" t="s">
        <v>6821</v>
      </c>
      <c r="N2702">
        <v>166182</v>
      </c>
      <c r="O2702" t="b">
        <v>0</v>
      </c>
      <c r="P2702">
        <v>25109</v>
      </c>
      <c r="Q2702" t="s">
        <v>6895</v>
      </c>
      <c r="R2702" t="s">
        <v>3739</v>
      </c>
      <c r="S2702" t="s">
        <v>3740</v>
      </c>
      <c r="T2702" t="s">
        <v>130</v>
      </c>
      <c r="U2702">
        <v>19308562</v>
      </c>
      <c r="V2702" t="s">
        <v>3744</v>
      </c>
      <c r="AB2702" t="s">
        <v>130</v>
      </c>
      <c r="AC2702" t="s">
        <v>125</v>
      </c>
      <c r="AD2702" t="s">
        <v>125</v>
      </c>
      <c r="AE2702" t="s">
        <v>125</v>
      </c>
      <c r="AF2702" t="s">
        <v>125</v>
      </c>
      <c r="AG2702" t="s">
        <v>130</v>
      </c>
    </row>
    <row r="2703" spans="1:33" x14ac:dyDescent="0.2">
      <c r="A2703">
        <v>256</v>
      </c>
      <c r="B2703">
        <v>20108</v>
      </c>
      <c r="C2703" t="s">
        <v>6819</v>
      </c>
      <c r="D2703" t="s">
        <v>4673</v>
      </c>
      <c r="E2703" t="s">
        <v>3665</v>
      </c>
      <c r="F2703" t="s">
        <v>3735</v>
      </c>
      <c r="G2703">
        <v>6</v>
      </c>
      <c r="H2703">
        <v>0</v>
      </c>
      <c r="I2703" t="s">
        <v>794</v>
      </c>
      <c r="J2703" t="s">
        <v>6820</v>
      </c>
      <c r="M2703" t="s">
        <v>6821</v>
      </c>
      <c r="N2703">
        <v>166180</v>
      </c>
      <c r="O2703" t="b">
        <v>0</v>
      </c>
      <c r="P2703">
        <v>25108</v>
      </c>
      <c r="Q2703" t="s">
        <v>6896</v>
      </c>
      <c r="R2703" t="s">
        <v>3739</v>
      </c>
      <c r="S2703" t="s">
        <v>3740</v>
      </c>
      <c r="T2703" t="s">
        <v>130</v>
      </c>
      <c r="U2703">
        <v>19308500</v>
      </c>
      <c r="V2703" t="s">
        <v>3744</v>
      </c>
      <c r="AB2703" t="s">
        <v>130</v>
      </c>
      <c r="AC2703" t="s">
        <v>125</v>
      </c>
      <c r="AD2703" t="s">
        <v>125</v>
      </c>
      <c r="AE2703" t="s">
        <v>125</v>
      </c>
      <c r="AF2703" t="s">
        <v>125</v>
      </c>
      <c r="AG2703" t="s">
        <v>130</v>
      </c>
    </row>
    <row r="2704" spans="1:33" x14ac:dyDescent="0.2">
      <c r="A2704">
        <v>256</v>
      </c>
      <c r="B2704">
        <v>20108</v>
      </c>
      <c r="C2704" t="s">
        <v>6819</v>
      </c>
      <c r="D2704" t="s">
        <v>4673</v>
      </c>
      <c r="E2704" t="s">
        <v>3665</v>
      </c>
      <c r="F2704" t="s">
        <v>3735</v>
      </c>
      <c r="G2704">
        <v>6</v>
      </c>
      <c r="H2704">
        <v>0</v>
      </c>
      <c r="I2704" t="s">
        <v>794</v>
      </c>
      <c r="J2704" t="s">
        <v>6820</v>
      </c>
      <c r="M2704" t="s">
        <v>6821</v>
      </c>
      <c r="N2704">
        <v>166189</v>
      </c>
      <c r="O2704" t="b">
        <v>0</v>
      </c>
      <c r="P2704">
        <v>25113</v>
      </c>
      <c r="Q2704" t="s">
        <v>6897</v>
      </c>
      <c r="R2704" t="s">
        <v>3739</v>
      </c>
      <c r="S2704" t="s">
        <v>3740</v>
      </c>
      <c r="T2704" t="s">
        <v>130</v>
      </c>
      <c r="U2704">
        <v>19308741</v>
      </c>
      <c r="V2704" t="s">
        <v>3742</v>
      </c>
      <c r="X2704">
        <v>0</v>
      </c>
      <c r="Z2704">
        <v>600</v>
      </c>
      <c r="AB2704" t="s">
        <v>130</v>
      </c>
      <c r="AC2704" t="s">
        <v>125</v>
      </c>
      <c r="AD2704" t="s">
        <v>125</v>
      </c>
      <c r="AE2704" t="s">
        <v>125</v>
      </c>
      <c r="AF2704" t="s">
        <v>125</v>
      </c>
      <c r="AG2704" t="s">
        <v>130</v>
      </c>
    </row>
    <row r="2705" spans="1:33" x14ac:dyDescent="0.2">
      <c r="A2705">
        <v>256</v>
      </c>
      <c r="B2705">
        <v>20108</v>
      </c>
      <c r="C2705" t="s">
        <v>6819</v>
      </c>
      <c r="D2705" t="s">
        <v>4673</v>
      </c>
      <c r="E2705" t="s">
        <v>3665</v>
      </c>
      <c r="F2705" t="s">
        <v>3735</v>
      </c>
      <c r="G2705">
        <v>6</v>
      </c>
      <c r="H2705">
        <v>0</v>
      </c>
      <c r="I2705" t="s">
        <v>794</v>
      </c>
      <c r="J2705" t="s">
        <v>6820</v>
      </c>
      <c r="M2705" t="s">
        <v>6821</v>
      </c>
      <c r="N2705">
        <v>166188</v>
      </c>
      <c r="O2705" t="b">
        <v>0</v>
      </c>
      <c r="P2705">
        <v>25112</v>
      </c>
      <c r="Q2705" t="s">
        <v>6898</v>
      </c>
      <c r="R2705" t="s">
        <v>3739</v>
      </c>
      <c r="S2705" t="s">
        <v>3740</v>
      </c>
      <c r="T2705" t="s">
        <v>130</v>
      </c>
      <c r="U2705">
        <v>19308733</v>
      </c>
      <c r="V2705" t="s">
        <v>3744</v>
      </c>
      <c r="AB2705" t="s">
        <v>130</v>
      </c>
      <c r="AC2705" t="s">
        <v>125</v>
      </c>
      <c r="AD2705" t="s">
        <v>125</v>
      </c>
      <c r="AE2705" t="s">
        <v>125</v>
      </c>
      <c r="AF2705" t="s">
        <v>125</v>
      </c>
      <c r="AG2705" t="s">
        <v>130</v>
      </c>
    </row>
    <row r="2706" spans="1:33" x14ac:dyDescent="0.2">
      <c r="A2706">
        <v>256</v>
      </c>
      <c r="B2706">
        <v>20108</v>
      </c>
      <c r="C2706" t="s">
        <v>6819</v>
      </c>
      <c r="D2706" t="s">
        <v>4673</v>
      </c>
      <c r="E2706" t="s">
        <v>3665</v>
      </c>
      <c r="F2706" t="s">
        <v>3735</v>
      </c>
      <c r="G2706">
        <v>6</v>
      </c>
      <c r="H2706">
        <v>0</v>
      </c>
      <c r="I2706" t="s">
        <v>794</v>
      </c>
      <c r="J2706" t="s">
        <v>6820</v>
      </c>
      <c r="M2706" t="s">
        <v>6821</v>
      </c>
      <c r="N2706">
        <v>166186</v>
      </c>
      <c r="O2706" t="b">
        <v>0</v>
      </c>
      <c r="P2706">
        <v>25111</v>
      </c>
      <c r="Q2706" t="s">
        <v>6899</v>
      </c>
      <c r="R2706" t="s">
        <v>3739</v>
      </c>
      <c r="S2706" t="s">
        <v>3740</v>
      </c>
      <c r="T2706" t="s">
        <v>130</v>
      </c>
      <c r="U2706">
        <v>19308704</v>
      </c>
      <c r="V2706" t="s">
        <v>3744</v>
      </c>
      <c r="AB2706" t="s">
        <v>130</v>
      </c>
      <c r="AC2706" t="s">
        <v>125</v>
      </c>
      <c r="AD2706" t="s">
        <v>125</v>
      </c>
      <c r="AE2706" t="s">
        <v>125</v>
      </c>
      <c r="AF2706" t="s">
        <v>125</v>
      </c>
      <c r="AG2706" t="s">
        <v>130</v>
      </c>
    </row>
    <row r="2707" spans="1:33" x14ac:dyDescent="0.2">
      <c r="A2707">
        <v>256</v>
      </c>
      <c r="B2707">
        <v>20108</v>
      </c>
      <c r="C2707" t="s">
        <v>6819</v>
      </c>
      <c r="D2707" t="s">
        <v>4673</v>
      </c>
      <c r="E2707" t="s">
        <v>3665</v>
      </c>
      <c r="F2707" t="s">
        <v>3735</v>
      </c>
      <c r="G2707">
        <v>6</v>
      </c>
      <c r="H2707">
        <v>0</v>
      </c>
      <c r="I2707" t="s">
        <v>794</v>
      </c>
      <c r="J2707" t="s">
        <v>6820</v>
      </c>
      <c r="M2707" t="s">
        <v>6821</v>
      </c>
      <c r="N2707">
        <v>166238</v>
      </c>
      <c r="O2707" t="b">
        <v>0</v>
      </c>
      <c r="P2707">
        <v>25131</v>
      </c>
      <c r="Q2707" t="s">
        <v>6900</v>
      </c>
      <c r="R2707" t="s">
        <v>3739</v>
      </c>
      <c r="S2707" t="s">
        <v>3740</v>
      </c>
      <c r="T2707" t="s">
        <v>130</v>
      </c>
      <c r="U2707">
        <v>19309991</v>
      </c>
      <c r="V2707" t="s">
        <v>3854</v>
      </c>
      <c r="X2707">
        <v>0</v>
      </c>
      <c r="Z2707">
        <v>100</v>
      </c>
      <c r="AB2707" t="s">
        <v>130</v>
      </c>
      <c r="AC2707" t="s">
        <v>125</v>
      </c>
      <c r="AD2707" t="s">
        <v>125</v>
      </c>
      <c r="AE2707" t="s">
        <v>125</v>
      </c>
      <c r="AF2707" t="s">
        <v>125</v>
      </c>
      <c r="AG2707" t="s">
        <v>130</v>
      </c>
    </row>
    <row r="2708" spans="1:33" x14ac:dyDescent="0.2">
      <c r="A2708">
        <v>256</v>
      </c>
      <c r="B2708">
        <v>20108</v>
      </c>
      <c r="C2708" t="s">
        <v>6819</v>
      </c>
      <c r="D2708" t="s">
        <v>4673</v>
      </c>
      <c r="E2708" t="s">
        <v>3665</v>
      </c>
      <c r="F2708" t="s">
        <v>3735</v>
      </c>
      <c r="G2708">
        <v>6</v>
      </c>
      <c r="H2708">
        <v>0</v>
      </c>
      <c r="I2708" t="s">
        <v>794</v>
      </c>
      <c r="J2708" t="s">
        <v>6820</v>
      </c>
      <c r="M2708" t="s">
        <v>6821</v>
      </c>
      <c r="N2708">
        <v>166240</v>
      </c>
      <c r="O2708" t="b">
        <v>0</v>
      </c>
      <c r="P2708">
        <v>25133</v>
      </c>
      <c r="Q2708" t="s">
        <v>6901</v>
      </c>
      <c r="R2708" t="s">
        <v>3739</v>
      </c>
      <c r="S2708" t="s">
        <v>3740</v>
      </c>
      <c r="T2708" t="s">
        <v>130</v>
      </c>
      <c r="U2708">
        <v>19310168</v>
      </c>
      <c r="V2708" t="s">
        <v>6902</v>
      </c>
      <c r="X2708">
        <v>12</v>
      </c>
      <c r="Z2708">
        <v>20</v>
      </c>
      <c r="AB2708" t="s">
        <v>130</v>
      </c>
      <c r="AC2708" t="s">
        <v>125</v>
      </c>
      <c r="AD2708" t="s">
        <v>125</v>
      </c>
      <c r="AE2708" t="s">
        <v>125</v>
      </c>
      <c r="AF2708" t="s">
        <v>125</v>
      </c>
      <c r="AG2708" t="s">
        <v>130</v>
      </c>
    </row>
    <row r="2709" spans="1:33" x14ac:dyDescent="0.2">
      <c r="A2709">
        <v>256</v>
      </c>
      <c r="B2709">
        <v>20108</v>
      </c>
      <c r="C2709" t="s">
        <v>6819</v>
      </c>
      <c r="D2709" t="s">
        <v>4673</v>
      </c>
      <c r="E2709" t="s">
        <v>3665</v>
      </c>
      <c r="F2709" t="s">
        <v>3735</v>
      </c>
      <c r="G2709">
        <v>6</v>
      </c>
      <c r="H2709">
        <v>0</v>
      </c>
      <c r="I2709" t="s">
        <v>794</v>
      </c>
      <c r="J2709" t="s">
        <v>6820</v>
      </c>
      <c r="M2709" t="s">
        <v>6821</v>
      </c>
      <c r="N2709">
        <v>166239</v>
      </c>
      <c r="O2709" t="b">
        <v>0</v>
      </c>
      <c r="P2709">
        <v>25132</v>
      </c>
      <c r="Q2709" t="s">
        <v>6903</v>
      </c>
      <c r="R2709" t="s">
        <v>3739</v>
      </c>
      <c r="S2709" t="s">
        <v>3740</v>
      </c>
      <c r="T2709" t="s">
        <v>130</v>
      </c>
      <c r="U2709">
        <v>19310037</v>
      </c>
      <c r="V2709" t="s">
        <v>4012</v>
      </c>
      <c r="X2709">
        <v>10</v>
      </c>
      <c r="Z2709">
        <v>17</v>
      </c>
      <c r="AB2709" t="s">
        <v>130</v>
      </c>
      <c r="AC2709" t="s">
        <v>125</v>
      </c>
      <c r="AD2709" t="s">
        <v>125</v>
      </c>
      <c r="AE2709" t="s">
        <v>125</v>
      </c>
      <c r="AF2709" t="s">
        <v>125</v>
      </c>
      <c r="AG2709" t="s">
        <v>130</v>
      </c>
    </row>
    <row r="2710" spans="1:33" x14ac:dyDescent="0.2">
      <c r="A2710">
        <v>256</v>
      </c>
      <c r="B2710">
        <v>20108</v>
      </c>
      <c r="C2710" t="s">
        <v>6819</v>
      </c>
      <c r="D2710" t="s">
        <v>4673</v>
      </c>
      <c r="E2710" t="s">
        <v>3665</v>
      </c>
      <c r="F2710" t="s">
        <v>3735</v>
      </c>
      <c r="G2710">
        <v>6</v>
      </c>
      <c r="H2710">
        <v>0</v>
      </c>
      <c r="I2710" t="s">
        <v>794</v>
      </c>
      <c r="J2710" t="s">
        <v>6820</v>
      </c>
      <c r="M2710" t="s">
        <v>6821</v>
      </c>
      <c r="N2710">
        <v>166227</v>
      </c>
      <c r="O2710" t="b">
        <v>0</v>
      </c>
      <c r="P2710">
        <v>25120</v>
      </c>
      <c r="Q2710" t="s">
        <v>6904</v>
      </c>
      <c r="R2710" t="s">
        <v>3739</v>
      </c>
      <c r="S2710" t="s">
        <v>3740</v>
      </c>
      <c r="T2710" t="s">
        <v>130</v>
      </c>
      <c r="U2710">
        <v>19309454</v>
      </c>
      <c r="V2710" t="s">
        <v>5958</v>
      </c>
      <c r="X2710">
        <v>0</v>
      </c>
      <c r="Z2710">
        <v>800</v>
      </c>
      <c r="AB2710" t="s">
        <v>130</v>
      </c>
      <c r="AC2710" t="s">
        <v>125</v>
      </c>
      <c r="AD2710" t="s">
        <v>125</v>
      </c>
      <c r="AE2710" t="s">
        <v>125</v>
      </c>
      <c r="AF2710" t="s">
        <v>125</v>
      </c>
      <c r="AG2710" t="s">
        <v>130</v>
      </c>
    </row>
    <row r="2711" spans="1:33" x14ac:dyDescent="0.2">
      <c r="A2711">
        <v>256</v>
      </c>
      <c r="B2711">
        <v>20108</v>
      </c>
      <c r="C2711" t="s">
        <v>6819</v>
      </c>
      <c r="D2711" t="s">
        <v>4673</v>
      </c>
      <c r="E2711" t="s">
        <v>3665</v>
      </c>
      <c r="F2711" t="s">
        <v>3735</v>
      </c>
      <c r="G2711">
        <v>6</v>
      </c>
      <c r="H2711">
        <v>0</v>
      </c>
      <c r="I2711" t="s">
        <v>794</v>
      </c>
      <c r="J2711" t="s">
        <v>6820</v>
      </c>
      <c r="M2711" t="s">
        <v>6821</v>
      </c>
      <c r="N2711">
        <v>166235</v>
      </c>
      <c r="O2711" t="b">
        <v>0</v>
      </c>
      <c r="P2711">
        <v>25128</v>
      </c>
      <c r="Q2711" t="s">
        <v>6905</v>
      </c>
      <c r="R2711" t="s">
        <v>3739</v>
      </c>
      <c r="S2711" t="s">
        <v>3740</v>
      </c>
      <c r="T2711" t="s">
        <v>130</v>
      </c>
      <c r="U2711">
        <v>19309826</v>
      </c>
      <c r="V2711" t="s">
        <v>3744</v>
      </c>
      <c r="AB2711" t="s">
        <v>130</v>
      </c>
      <c r="AC2711" t="s">
        <v>125</v>
      </c>
      <c r="AD2711" t="s">
        <v>125</v>
      </c>
      <c r="AE2711" t="s">
        <v>125</v>
      </c>
      <c r="AF2711" t="s">
        <v>125</v>
      </c>
      <c r="AG2711" t="s">
        <v>130</v>
      </c>
    </row>
    <row r="2712" spans="1:33" x14ac:dyDescent="0.2">
      <c r="A2712">
        <v>256</v>
      </c>
      <c r="B2712">
        <v>20108</v>
      </c>
      <c r="C2712" t="s">
        <v>6819</v>
      </c>
      <c r="D2712" t="s">
        <v>4673</v>
      </c>
      <c r="E2712" t="s">
        <v>3665</v>
      </c>
      <c r="F2712" t="s">
        <v>3735</v>
      </c>
      <c r="G2712">
        <v>6</v>
      </c>
      <c r="H2712">
        <v>0</v>
      </c>
      <c r="I2712" t="s">
        <v>794</v>
      </c>
      <c r="J2712" t="s">
        <v>6820</v>
      </c>
      <c r="M2712" t="s">
        <v>6821</v>
      </c>
      <c r="N2712">
        <v>166231</v>
      </c>
      <c r="O2712" t="b">
        <v>0</v>
      </c>
      <c r="P2712">
        <v>25125</v>
      </c>
      <c r="Q2712" t="s">
        <v>6906</v>
      </c>
      <c r="R2712" t="s">
        <v>3739</v>
      </c>
      <c r="S2712" t="s">
        <v>3740</v>
      </c>
      <c r="T2712" t="s">
        <v>130</v>
      </c>
      <c r="U2712">
        <v>19309737</v>
      </c>
      <c r="V2712" t="s">
        <v>3744</v>
      </c>
      <c r="AB2712" t="s">
        <v>130</v>
      </c>
      <c r="AC2712" t="s">
        <v>125</v>
      </c>
      <c r="AD2712" t="s">
        <v>125</v>
      </c>
      <c r="AE2712" t="s">
        <v>125</v>
      </c>
      <c r="AF2712" t="s">
        <v>125</v>
      </c>
      <c r="AG2712" t="s">
        <v>130</v>
      </c>
    </row>
    <row r="2713" spans="1:33" x14ac:dyDescent="0.2">
      <c r="A2713">
        <v>256</v>
      </c>
      <c r="B2713">
        <v>20108</v>
      </c>
      <c r="C2713" t="s">
        <v>6819</v>
      </c>
      <c r="D2713" t="s">
        <v>4673</v>
      </c>
      <c r="E2713" t="s">
        <v>3665</v>
      </c>
      <c r="F2713" t="s">
        <v>3735</v>
      </c>
      <c r="G2713">
        <v>6</v>
      </c>
      <c r="H2713">
        <v>0</v>
      </c>
      <c r="I2713" t="s">
        <v>794</v>
      </c>
      <c r="J2713" t="s">
        <v>6820</v>
      </c>
      <c r="M2713" t="s">
        <v>6821</v>
      </c>
      <c r="N2713">
        <v>166191</v>
      </c>
      <c r="O2713" t="b">
        <v>0</v>
      </c>
      <c r="P2713">
        <v>25115</v>
      </c>
      <c r="Q2713" t="s">
        <v>6907</v>
      </c>
      <c r="R2713" t="s">
        <v>3739</v>
      </c>
      <c r="S2713" t="s">
        <v>3740</v>
      </c>
      <c r="T2713" t="s">
        <v>130</v>
      </c>
      <c r="U2713">
        <v>19308891</v>
      </c>
      <c r="V2713" t="s">
        <v>3744</v>
      </c>
      <c r="AB2713" t="s">
        <v>130</v>
      </c>
      <c r="AC2713" t="s">
        <v>125</v>
      </c>
      <c r="AD2713" t="s">
        <v>125</v>
      </c>
      <c r="AE2713" t="s">
        <v>125</v>
      </c>
      <c r="AF2713" t="s">
        <v>125</v>
      </c>
      <c r="AG2713" t="s">
        <v>130</v>
      </c>
    </row>
    <row r="2714" spans="1:33" x14ac:dyDescent="0.2">
      <c r="A2714">
        <v>256</v>
      </c>
      <c r="B2714">
        <v>20108</v>
      </c>
      <c r="C2714" t="s">
        <v>6819</v>
      </c>
      <c r="D2714" t="s">
        <v>4673</v>
      </c>
      <c r="E2714" t="s">
        <v>3665</v>
      </c>
      <c r="F2714" t="s">
        <v>3735</v>
      </c>
      <c r="G2714">
        <v>6</v>
      </c>
      <c r="H2714">
        <v>0</v>
      </c>
      <c r="I2714" t="s">
        <v>794</v>
      </c>
      <c r="J2714" t="s">
        <v>6820</v>
      </c>
      <c r="M2714" t="s">
        <v>6821</v>
      </c>
      <c r="N2714">
        <v>166190</v>
      </c>
      <c r="O2714" t="b">
        <v>0</v>
      </c>
      <c r="P2714">
        <v>25114</v>
      </c>
      <c r="Q2714" t="s">
        <v>6908</v>
      </c>
      <c r="R2714" t="s">
        <v>3739</v>
      </c>
      <c r="S2714" t="s">
        <v>3740</v>
      </c>
      <c r="T2714" t="s">
        <v>130</v>
      </c>
      <c r="U2714">
        <v>19308843</v>
      </c>
      <c r="V2714" t="s">
        <v>3744</v>
      </c>
      <c r="AB2714" t="s">
        <v>130</v>
      </c>
      <c r="AC2714" t="s">
        <v>125</v>
      </c>
      <c r="AD2714" t="s">
        <v>125</v>
      </c>
      <c r="AE2714" t="s">
        <v>125</v>
      </c>
      <c r="AF2714" t="s">
        <v>125</v>
      </c>
      <c r="AG2714" t="s">
        <v>130</v>
      </c>
    </row>
    <row r="2715" spans="1:33" x14ac:dyDescent="0.2">
      <c r="A2715">
        <v>256</v>
      </c>
      <c r="B2715">
        <v>20108</v>
      </c>
      <c r="C2715" t="s">
        <v>6819</v>
      </c>
      <c r="D2715" t="s">
        <v>4673</v>
      </c>
      <c r="E2715" t="s">
        <v>3665</v>
      </c>
      <c r="F2715" t="s">
        <v>3735</v>
      </c>
      <c r="G2715">
        <v>6</v>
      </c>
      <c r="H2715">
        <v>0</v>
      </c>
      <c r="I2715" t="s">
        <v>794</v>
      </c>
      <c r="J2715" t="s">
        <v>6820</v>
      </c>
      <c r="M2715" t="s">
        <v>6821</v>
      </c>
      <c r="N2715">
        <v>166233</v>
      </c>
      <c r="O2715" t="b">
        <v>0</v>
      </c>
      <c r="P2715">
        <v>25126</v>
      </c>
      <c r="Q2715" t="s">
        <v>6909</v>
      </c>
      <c r="R2715" t="s">
        <v>3739</v>
      </c>
      <c r="S2715" t="s">
        <v>3740</v>
      </c>
      <c r="T2715" t="s">
        <v>130</v>
      </c>
      <c r="U2715">
        <v>19309741</v>
      </c>
      <c r="V2715" t="s">
        <v>4681</v>
      </c>
      <c r="X2715">
        <v>0</v>
      </c>
      <c r="Z2715">
        <v>400</v>
      </c>
      <c r="AB2715" t="s">
        <v>130</v>
      </c>
      <c r="AC2715" t="s">
        <v>125</v>
      </c>
      <c r="AD2715" t="s">
        <v>125</v>
      </c>
      <c r="AE2715" t="s">
        <v>125</v>
      </c>
      <c r="AF2715" t="s">
        <v>125</v>
      </c>
      <c r="AG2715" t="s">
        <v>130</v>
      </c>
    </row>
    <row r="2716" spans="1:33" x14ac:dyDescent="0.2">
      <c r="A2716">
        <v>256</v>
      </c>
      <c r="B2716">
        <v>20108</v>
      </c>
      <c r="C2716" t="s">
        <v>6819</v>
      </c>
      <c r="D2716" t="s">
        <v>4673</v>
      </c>
      <c r="E2716" t="s">
        <v>3665</v>
      </c>
      <c r="F2716" t="s">
        <v>3735</v>
      </c>
      <c r="G2716">
        <v>6</v>
      </c>
      <c r="H2716">
        <v>0</v>
      </c>
      <c r="I2716" t="s">
        <v>794</v>
      </c>
      <c r="J2716" t="s">
        <v>6820</v>
      </c>
      <c r="M2716" t="s">
        <v>6821</v>
      </c>
      <c r="N2716">
        <v>166228</v>
      </c>
      <c r="O2716" t="b">
        <v>0</v>
      </c>
      <c r="P2716">
        <v>25121</v>
      </c>
      <c r="Q2716" t="s">
        <v>6910</v>
      </c>
      <c r="R2716" t="s">
        <v>3739</v>
      </c>
      <c r="S2716" t="s">
        <v>3740</v>
      </c>
      <c r="T2716" t="s">
        <v>130</v>
      </c>
      <c r="U2716">
        <v>19309550</v>
      </c>
      <c r="V2716" t="s">
        <v>4681</v>
      </c>
      <c r="X2716">
        <v>0</v>
      </c>
      <c r="Z2716">
        <v>400</v>
      </c>
      <c r="AB2716" t="s">
        <v>130</v>
      </c>
      <c r="AC2716" t="s">
        <v>125</v>
      </c>
      <c r="AD2716" t="s">
        <v>125</v>
      </c>
      <c r="AE2716" t="s">
        <v>125</v>
      </c>
      <c r="AF2716" t="s">
        <v>125</v>
      </c>
      <c r="AG2716" t="s">
        <v>130</v>
      </c>
    </row>
    <row r="2717" spans="1:33" x14ac:dyDescent="0.2">
      <c r="A2717">
        <v>256</v>
      </c>
      <c r="B2717">
        <v>20108</v>
      </c>
      <c r="C2717" t="s">
        <v>6819</v>
      </c>
      <c r="D2717" t="s">
        <v>4673</v>
      </c>
      <c r="E2717" t="s">
        <v>3665</v>
      </c>
      <c r="F2717" t="s">
        <v>3735</v>
      </c>
      <c r="G2717">
        <v>6</v>
      </c>
      <c r="H2717">
        <v>0</v>
      </c>
      <c r="I2717" t="s">
        <v>794</v>
      </c>
      <c r="J2717" t="s">
        <v>6820</v>
      </c>
      <c r="M2717" t="s">
        <v>6821</v>
      </c>
      <c r="N2717">
        <v>166230</v>
      </c>
      <c r="O2717" t="b">
        <v>0</v>
      </c>
      <c r="P2717">
        <v>25122</v>
      </c>
      <c r="Q2717" t="s">
        <v>6911</v>
      </c>
      <c r="R2717" t="s">
        <v>3739</v>
      </c>
      <c r="S2717" t="s">
        <v>3740</v>
      </c>
      <c r="T2717" t="s">
        <v>130</v>
      </c>
      <c r="U2717">
        <v>19309702</v>
      </c>
      <c r="V2717" t="s">
        <v>4897</v>
      </c>
      <c r="X2717">
        <v>0</v>
      </c>
      <c r="Z2717">
        <v>25</v>
      </c>
      <c r="AB2717" t="s">
        <v>130</v>
      </c>
      <c r="AC2717" t="s">
        <v>125</v>
      </c>
      <c r="AD2717" t="s">
        <v>125</v>
      </c>
      <c r="AE2717" t="s">
        <v>125</v>
      </c>
      <c r="AF2717" t="s">
        <v>125</v>
      </c>
      <c r="AG2717" t="s">
        <v>130</v>
      </c>
    </row>
    <row r="2718" spans="1:33" x14ac:dyDescent="0.2">
      <c r="A2718">
        <v>256</v>
      </c>
      <c r="B2718">
        <v>20108</v>
      </c>
      <c r="C2718" t="s">
        <v>6819</v>
      </c>
      <c r="D2718" t="s">
        <v>4673</v>
      </c>
      <c r="E2718" t="s">
        <v>3665</v>
      </c>
      <c r="F2718" t="s">
        <v>3735</v>
      </c>
      <c r="G2718">
        <v>6</v>
      </c>
      <c r="H2718">
        <v>0</v>
      </c>
      <c r="I2718" t="s">
        <v>794</v>
      </c>
      <c r="J2718" t="s">
        <v>6820</v>
      </c>
      <c r="M2718" t="s">
        <v>6821</v>
      </c>
      <c r="N2718">
        <v>166224</v>
      </c>
      <c r="O2718" t="b">
        <v>0</v>
      </c>
      <c r="P2718">
        <v>25117</v>
      </c>
      <c r="Q2718" t="s">
        <v>6912</v>
      </c>
      <c r="R2718" t="s">
        <v>3739</v>
      </c>
      <c r="S2718" t="s">
        <v>3740</v>
      </c>
      <c r="T2718" t="s">
        <v>130</v>
      </c>
      <c r="U2718">
        <v>19309267</v>
      </c>
      <c r="V2718" t="s">
        <v>5227</v>
      </c>
      <c r="X2718">
        <v>0</v>
      </c>
      <c r="Z2718">
        <v>150</v>
      </c>
      <c r="AB2718" t="s">
        <v>130</v>
      </c>
      <c r="AC2718" t="s">
        <v>125</v>
      </c>
      <c r="AD2718" t="s">
        <v>125</v>
      </c>
      <c r="AE2718" t="s">
        <v>125</v>
      </c>
      <c r="AF2718" t="s">
        <v>125</v>
      </c>
      <c r="AG2718" t="s">
        <v>130</v>
      </c>
    </row>
    <row r="2719" spans="1:33" x14ac:dyDescent="0.2">
      <c r="A2719">
        <v>256</v>
      </c>
      <c r="B2719">
        <v>20108</v>
      </c>
      <c r="C2719" t="s">
        <v>6819</v>
      </c>
      <c r="D2719" t="s">
        <v>4673</v>
      </c>
      <c r="E2719" t="s">
        <v>3665</v>
      </c>
      <c r="F2719" t="s">
        <v>3735</v>
      </c>
      <c r="G2719">
        <v>6</v>
      </c>
      <c r="H2719">
        <v>0</v>
      </c>
      <c r="I2719" t="s">
        <v>794</v>
      </c>
      <c r="J2719" t="s">
        <v>6820</v>
      </c>
      <c r="M2719" t="s">
        <v>6821</v>
      </c>
      <c r="N2719">
        <v>166222</v>
      </c>
      <c r="O2719" t="b">
        <v>0</v>
      </c>
      <c r="P2719">
        <v>25116</v>
      </c>
      <c r="Q2719" t="s">
        <v>6913</v>
      </c>
      <c r="R2719" t="s">
        <v>3739</v>
      </c>
      <c r="S2719" t="s">
        <v>3740</v>
      </c>
      <c r="T2719" t="s">
        <v>130</v>
      </c>
      <c r="U2719">
        <v>19309181</v>
      </c>
      <c r="V2719" t="s">
        <v>6914</v>
      </c>
      <c r="X2719">
        <v>23</v>
      </c>
      <c r="Z2719">
        <v>27</v>
      </c>
      <c r="AB2719" t="s">
        <v>130</v>
      </c>
      <c r="AC2719" t="s">
        <v>125</v>
      </c>
      <c r="AD2719" t="s">
        <v>125</v>
      </c>
      <c r="AE2719" t="s">
        <v>125</v>
      </c>
      <c r="AF2719" t="s">
        <v>125</v>
      </c>
      <c r="AG2719" t="s">
        <v>130</v>
      </c>
    </row>
    <row r="2720" spans="1:33" x14ac:dyDescent="0.2">
      <c r="A2720">
        <v>256</v>
      </c>
      <c r="B2720">
        <v>20108</v>
      </c>
      <c r="C2720" t="s">
        <v>6819</v>
      </c>
      <c r="D2720" t="s">
        <v>4673</v>
      </c>
      <c r="E2720" t="s">
        <v>3665</v>
      </c>
      <c r="F2720" t="s">
        <v>3735</v>
      </c>
      <c r="G2720">
        <v>6</v>
      </c>
      <c r="H2720">
        <v>0</v>
      </c>
      <c r="I2720" t="s">
        <v>794</v>
      </c>
      <c r="J2720" t="s">
        <v>6820</v>
      </c>
      <c r="M2720" t="s">
        <v>6821</v>
      </c>
      <c r="N2720">
        <v>166241</v>
      </c>
      <c r="O2720" t="b">
        <v>0</v>
      </c>
      <c r="P2720">
        <v>25135</v>
      </c>
      <c r="Q2720" t="s">
        <v>6915</v>
      </c>
      <c r="R2720" t="s">
        <v>3827</v>
      </c>
      <c r="S2720" t="s">
        <v>3828</v>
      </c>
      <c r="T2720" t="s">
        <v>125</v>
      </c>
      <c r="U2720">
        <v>19310416</v>
      </c>
      <c r="V2720" t="s">
        <v>5464</v>
      </c>
      <c r="X2720">
        <v>0.66666668653488159</v>
      </c>
      <c r="Z2720">
        <v>1</v>
      </c>
      <c r="AB2720" t="s">
        <v>130</v>
      </c>
      <c r="AC2720" t="s">
        <v>125</v>
      </c>
      <c r="AD2720" t="s">
        <v>125</v>
      </c>
      <c r="AE2720" t="s">
        <v>125</v>
      </c>
      <c r="AF2720" t="s">
        <v>125</v>
      </c>
      <c r="AG2720" t="s">
        <v>130</v>
      </c>
    </row>
    <row r="2721" spans="1:33" x14ac:dyDescent="0.2">
      <c r="A2721">
        <v>256</v>
      </c>
      <c r="B2721">
        <v>20108</v>
      </c>
      <c r="C2721" t="s">
        <v>6819</v>
      </c>
      <c r="D2721" t="s">
        <v>4673</v>
      </c>
      <c r="E2721" t="s">
        <v>3665</v>
      </c>
      <c r="F2721" t="s">
        <v>3735</v>
      </c>
      <c r="G2721">
        <v>6</v>
      </c>
      <c r="H2721">
        <v>0</v>
      </c>
      <c r="I2721" t="s">
        <v>794</v>
      </c>
      <c r="J2721" t="s">
        <v>6820</v>
      </c>
      <c r="M2721" t="s">
        <v>6821</v>
      </c>
      <c r="N2721">
        <v>166225</v>
      </c>
      <c r="O2721" t="b">
        <v>0</v>
      </c>
      <c r="P2721">
        <v>25118</v>
      </c>
      <c r="Q2721" t="s">
        <v>6916</v>
      </c>
      <c r="R2721" t="s">
        <v>3739</v>
      </c>
      <c r="S2721" t="s">
        <v>3740</v>
      </c>
      <c r="T2721" t="s">
        <v>130</v>
      </c>
      <c r="U2721">
        <v>19309441</v>
      </c>
      <c r="V2721" t="s">
        <v>3759</v>
      </c>
      <c r="X2721">
        <v>0</v>
      </c>
      <c r="Z2721">
        <v>120</v>
      </c>
      <c r="AB2721" t="s">
        <v>130</v>
      </c>
      <c r="AC2721" t="s">
        <v>125</v>
      </c>
      <c r="AD2721" t="s">
        <v>125</v>
      </c>
      <c r="AE2721" t="s">
        <v>125</v>
      </c>
      <c r="AF2721" t="s">
        <v>125</v>
      </c>
      <c r="AG2721" t="s">
        <v>130</v>
      </c>
    </row>
    <row r="2722" spans="1:33" x14ac:dyDescent="0.2">
      <c r="A2722">
        <v>256</v>
      </c>
      <c r="B2722">
        <v>20108</v>
      </c>
      <c r="C2722" t="s">
        <v>6819</v>
      </c>
      <c r="D2722" t="s">
        <v>4673</v>
      </c>
      <c r="E2722" t="s">
        <v>3665</v>
      </c>
      <c r="F2722" t="s">
        <v>3735</v>
      </c>
      <c r="G2722">
        <v>6</v>
      </c>
      <c r="H2722">
        <v>0</v>
      </c>
      <c r="I2722" t="s">
        <v>794</v>
      </c>
      <c r="J2722" t="s">
        <v>6820</v>
      </c>
      <c r="M2722" t="s">
        <v>6821</v>
      </c>
      <c r="N2722">
        <v>166236</v>
      </c>
      <c r="O2722" t="b">
        <v>0</v>
      </c>
      <c r="P2722">
        <v>25130</v>
      </c>
      <c r="Q2722" t="s">
        <v>6917</v>
      </c>
      <c r="R2722" t="s">
        <v>3739</v>
      </c>
      <c r="S2722" t="s">
        <v>3740</v>
      </c>
      <c r="T2722" t="s">
        <v>130</v>
      </c>
      <c r="U2722">
        <v>19309949</v>
      </c>
      <c r="V2722" t="s">
        <v>3759</v>
      </c>
      <c r="X2722">
        <v>0</v>
      </c>
      <c r="Z2722">
        <v>120</v>
      </c>
      <c r="AB2722" t="s">
        <v>130</v>
      </c>
      <c r="AC2722" t="s">
        <v>125</v>
      </c>
      <c r="AD2722" t="s">
        <v>125</v>
      </c>
      <c r="AE2722" t="s">
        <v>125</v>
      </c>
      <c r="AF2722" t="s">
        <v>125</v>
      </c>
      <c r="AG2722" t="s">
        <v>130</v>
      </c>
    </row>
    <row r="2723" spans="1:33" x14ac:dyDescent="0.2">
      <c r="A2723">
        <v>256</v>
      </c>
      <c r="B2723">
        <v>20108</v>
      </c>
      <c r="C2723" t="s">
        <v>6819</v>
      </c>
      <c r="D2723" t="s">
        <v>4673</v>
      </c>
      <c r="E2723" t="s">
        <v>3665</v>
      </c>
      <c r="F2723" t="s">
        <v>3735</v>
      </c>
      <c r="G2723">
        <v>6</v>
      </c>
      <c r="H2723">
        <v>0</v>
      </c>
      <c r="I2723" t="s">
        <v>794</v>
      </c>
      <c r="J2723" t="s">
        <v>6820</v>
      </c>
      <c r="M2723" t="s">
        <v>6821</v>
      </c>
      <c r="N2723">
        <v>166280</v>
      </c>
      <c r="O2723" t="b">
        <v>0</v>
      </c>
      <c r="P2723">
        <v>25143</v>
      </c>
      <c r="Q2723" t="s">
        <v>6918</v>
      </c>
      <c r="R2723" t="s">
        <v>3739</v>
      </c>
      <c r="S2723" t="s">
        <v>3740</v>
      </c>
      <c r="T2723" t="s">
        <v>130</v>
      </c>
      <c r="U2723">
        <v>19314065</v>
      </c>
      <c r="V2723" t="s">
        <v>3854</v>
      </c>
      <c r="X2723">
        <v>0</v>
      </c>
      <c r="Z2723">
        <v>100</v>
      </c>
      <c r="AB2723" t="s">
        <v>130</v>
      </c>
      <c r="AC2723" t="s">
        <v>125</v>
      </c>
      <c r="AD2723" t="s">
        <v>125</v>
      </c>
      <c r="AE2723" t="s">
        <v>125</v>
      </c>
      <c r="AF2723" t="s">
        <v>125</v>
      </c>
      <c r="AG2723" t="s">
        <v>130</v>
      </c>
    </row>
    <row r="2724" spans="1:33" x14ac:dyDescent="0.2">
      <c r="A2724">
        <v>256</v>
      </c>
      <c r="B2724">
        <v>20108</v>
      </c>
      <c r="C2724" t="s">
        <v>6819</v>
      </c>
      <c r="D2724" t="s">
        <v>4673</v>
      </c>
      <c r="E2724" t="s">
        <v>3665</v>
      </c>
      <c r="F2724" t="s">
        <v>3735</v>
      </c>
      <c r="G2724">
        <v>6</v>
      </c>
      <c r="H2724">
        <v>0</v>
      </c>
      <c r="I2724" t="s">
        <v>794</v>
      </c>
      <c r="J2724" t="s">
        <v>6820</v>
      </c>
      <c r="M2724" t="s">
        <v>6821</v>
      </c>
      <c r="N2724">
        <v>166279</v>
      </c>
      <c r="O2724" t="b">
        <v>0</v>
      </c>
      <c r="P2724">
        <v>25142</v>
      </c>
      <c r="Q2724" t="s">
        <v>6919</v>
      </c>
      <c r="R2724" t="s">
        <v>3739</v>
      </c>
      <c r="S2724" t="s">
        <v>3740</v>
      </c>
      <c r="T2724" t="s">
        <v>130</v>
      </c>
      <c r="U2724">
        <v>19314030</v>
      </c>
      <c r="V2724" t="s">
        <v>3744</v>
      </c>
      <c r="AB2724" t="s">
        <v>130</v>
      </c>
      <c r="AC2724" t="s">
        <v>125</v>
      </c>
      <c r="AD2724" t="s">
        <v>125</v>
      </c>
      <c r="AE2724" t="s">
        <v>125</v>
      </c>
      <c r="AF2724" t="s">
        <v>125</v>
      </c>
      <c r="AG2724" t="s">
        <v>130</v>
      </c>
    </row>
    <row r="2725" spans="1:33" x14ac:dyDescent="0.2">
      <c r="A2725">
        <v>256</v>
      </c>
      <c r="B2725">
        <v>20108</v>
      </c>
      <c r="C2725" t="s">
        <v>6819</v>
      </c>
      <c r="D2725" t="s">
        <v>4673</v>
      </c>
      <c r="E2725" t="s">
        <v>3665</v>
      </c>
      <c r="F2725" t="s">
        <v>3735</v>
      </c>
      <c r="G2725">
        <v>6</v>
      </c>
      <c r="H2725">
        <v>0</v>
      </c>
      <c r="I2725" t="s">
        <v>794</v>
      </c>
      <c r="J2725" t="s">
        <v>6820</v>
      </c>
      <c r="M2725" t="s">
        <v>6821</v>
      </c>
      <c r="N2725">
        <v>166277</v>
      </c>
      <c r="O2725" t="b">
        <v>0</v>
      </c>
      <c r="P2725">
        <v>25141</v>
      </c>
      <c r="Q2725" t="s">
        <v>6920</v>
      </c>
      <c r="R2725" t="s">
        <v>3739</v>
      </c>
      <c r="S2725" t="s">
        <v>3740</v>
      </c>
      <c r="T2725" t="s">
        <v>130</v>
      </c>
      <c r="U2725">
        <v>19314001</v>
      </c>
      <c r="V2725" t="s">
        <v>3744</v>
      </c>
      <c r="AB2725" t="s">
        <v>130</v>
      </c>
      <c r="AC2725" t="s">
        <v>125</v>
      </c>
      <c r="AD2725" t="s">
        <v>125</v>
      </c>
      <c r="AE2725" t="s">
        <v>125</v>
      </c>
      <c r="AF2725" t="s">
        <v>125</v>
      </c>
      <c r="AG2725" t="s">
        <v>130</v>
      </c>
    </row>
    <row r="2726" spans="1:33" x14ac:dyDescent="0.2">
      <c r="A2726">
        <v>256</v>
      </c>
      <c r="B2726">
        <v>20108</v>
      </c>
      <c r="C2726" t="s">
        <v>6819</v>
      </c>
      <c r="D2726" t="s">
        <v>4673</v>
      </c>
      <c r="E2726" t="s">
        <v>3665</v>
      </c>
      <c r="F2726" t="s">
        <v>3735</v>
      </c>
      <c r="G2726">
        <v>6</v>
      </c>
      <c r="H2726">
        <v>0</v>
      </c>
      <c r="I2726" t="s">
        <v>794</v>
      </c>
      <c r="J2726" t="s">
        <v>6820</v>
      </c>
      <c r="M2726" t="s">
        <v>6821</v>
      </c>
      <c r="N2726">
        <v>166275</v>
      </c>
      <c r="O2726" t="b">
        <v>0</v>
      </c>
      <c r="P2726">
        <v>25138</v>
      </c>
      <c r="Q2726" t="s">
        <v>6921</v>
      </c>
      <c r="R2726" t="s">
        <v>3739</v>
      </c>
      <c r="S2726" t="s">
        <v>3740</v>
      </c>
      <c r="T2726" t="s">
        <v>130</v>
      </c>
      <c r="U2726">
        <v>19313918</v>
      </c>
      <c r="V2726" t="s">
        <v>3744</v>
      </c>
      <c r="AB2726" t="s">
        <v>130</v>
      </c>
      <c r="AC2726" t="s">
        <v>125</v>
      </c>
      <c r="AD2726" t="s">
        <v>125</v>
      </c>
      <c r="AE2726" t="s">
        <v>125</v>
      </c>
      <c r="AF2726" t="s">
        <v>125</v>
      </c>
      <c r="AG2726" t="s">
        <v>130</v>
      </c>
    </row>
    <row r="2727" spans="1:33" x14ac:dyDescent="0.2">
      <c r="A2727">
        <v>256</v>
      </c>
      <c r="B2727">
        <v>20108</v>
      </c>
      <c r="C2727" t="s">
        <v>6819</v>
      </c>
      <c r="D2727" t="s">
        <v>4673</v>
      </c>
      <c r="E2727" t="s">
        <v>3665</v>
      </c>
      <c r="F2727" t="s">
        <v>3735</v>
      </c>
      <c r="G2727">
        <v>6</v>
      </c>
      <c r="H2727">
        <v>0</v>
      </c>
      <c r="I2727" t="s">
        <v>794</v>
      </c>
      <c r="J2727" t="s">
        <v>6820</v>
      </c>
      <c r="M2727" t="s">
        <v>6821</v>
      </c>
      <c r="N2727">
        <v>166274</v>
      </c>
      <c r="O2727" t="b">
        <v>0</v>
      </c>
      <c r="P2727">
        <v>25137</v>
      </c>
      <c r="Q2727" t="s">
        <v>6922</v>
      </c>
      <c r="R2727" t="s">
        <v>3739</v>
      </c>
      <c r="S2727" t="s">
        <v>3740</v>
      </c>
      <c r="T2727" t="s">
        <v>130</v>
      </c>
      <c r="U2727">
        <v>19313893</v>
      </c>
      <c r="V2727" t="s">
        <v>3744</v>
      </c>
      <c r="AB2727" t="s">
        <v>130</v>
      </c>
      <c r="AC2727" t="s">
        <v>125</v>
      </c>
      <c r="AD2727" t="s">
        <v>125</v>
      </c>
      <c r="AE2727" t="s">
        <v>125</v>
      </c>
      <c r="AF2727" t="s">
        <v>125</v>
      </c>
      <c r="AG2727" t="s">
        <v>130</v>
      </c>
    </row>
    <row r="2728" spans="1:33" x14ac:dyDescent="0.2">
      <c r="A2728">
        <v>256</v>
      </c>
      <c r="B2728">
        <v>20108</v>
      </c>
      <c r="C2728" t="s">
        <v>6819</v>
      </c>
      <c r="D2728" t="s">
        <v>4673</v>
      </c>
      <c r="E2728" t="s">
        <v>3665</v>
      </c>
      <c r="F2728" t="s">
        <v>3735</v>
      </c>
      <c r="G2728">
        <v>6</v>
      </c>
      <c r="H2728">
        <v>0</v>
      </c>
      <c r="I2728" t="s">
        <v>794</v>
      </c>
      <c r="J2728" t="s">
        <v>6820</v>
      </c>
      <c r="M2728" t="s">
        <v>6821</v>
      </c>
      <c r="N2728">
        <v>166276</v>
      </c>
      <c r="O2728" t="b">
        <v>0</v>
      </c>
      <c r="P2728">
        <v>25139</v>
      </c>
      <c r="Q2728" t="s">
        <v>6923</v>
      </c>
      <c r="R2728" t="s">
        <v>3739</v>
      </c>
      <c r="S2728" t="s">
        <v>3740</v>
      </c>
      <c r="T2728" t="s">
        <v>130</v>
      </c>
      <c r="U2728">
        <v>19313992</v>
      </c>
      <c r="V2728" t="s">
        <v>6914</v>
      </c>
      <c r="X2728">
        <v>23</v>
      </c>
      <c r="Z2728">
        <v>27</v>
      </c>
      <c r="AB2728" t="s">
        <v>130</v>
      </c>
      <c r="AC2728" t="s">
        <v>125</v>
      </c>
      <c r="AD2728" t="s">
        <v>125</v>
      </c>
      <c r="AE2728" t="s">
        <v>125</v>
      </c>
      <c r="AF2728" t="s">
        <v>125</v>
      </c>
      <c r="AG2728" t="s">
        <v>130</v>
      </c>
    </row>
    <row r="2729" spans="1:33" x14ac:dyDescent="0.2">
      <c r="A2729">
        <v>256</v>
      </c>
      <c r="B2729">
        <v>20108</v>
      </c>
      <c r="C2729" t="s">
        <v>6819</v>
      </c>
      <c r="D2729" t="s">
        <v>4673</v>
      </c>
      <c r="E2729" t="s">
        <v>3665</v>
      </c>
      <c r="F2729" t="s">
        <v>3735</v>
      </c>
      <c r="G2729">
        <v>6</v>
      </c>
      <c r="H2729">
        <v>0</v>
      </c>
      <c r="I2729" t="s">
        <v>794</v>
      </c>
      <c r="J2729" t="s">
        <v>6820</v>
      </c>
      <c r="M2729" t="s">
        <v>6821</v>
      </c>
      <c r="N2729">
        <v>166283</v>
      </c>
      <c r="O2729" t="b">
        <v>0</v>
      </c>
      <c r="P2729">
        <v>25146</v>
      </c>
      <c r="Q2729" t="s">
        <v>6924</v>
      </c>
      <c r="R2729" t="s">
        <v>3827</v>
      </c>
      <c r="S2729" t="s">
        <v>3828</v>
      </c>
      <c r="T2729" t="s">
        <v>125</v>
      </c>
      <c r="U2729">
        <v>19314175</v>
      </c>
      <c r="V2729" t="s">
        <v>5464</v>
      </c>
      <c r="X2729">
        <v>0.66666668653488159</v>
      </c>
      <c r="Z2729">
        <v>1</v>
      </c>
      <c r="AB2729" t="s">
        <v>130</v>
      </c>
      <c r="AC2729" t="s">
        <v>125</v>
      </c>
      <c r="AD2729" t="s">
        <v>125</v>
      </c>
      <c r="AE2729" t="s">
        <v>125</v>
      </c>
      <c r="AF2729" t="s">
        <v>125</v>
      </c>
      <c r="AG2729" t="s">
        <v>130</v>
      </c>
    </row>
    <row r="2730" spans="1:33" x14ac:dyDescent="0.2">
      <c r="A2730">
        <v>256</v>
      </c>
      <c r="B2730">
        <v>20108</v>
      </c>
      <c r="C2730" t="s">
        <v>6819</v>
      </c>
      <c r="D2730" t="s">
        <v>4673</v>
      </c>
      <c r="E2730" t="s">
        <v>3665</v>
      </c>
      <c r="F2730" t="s">
        <v>3735</v>
      </c>
      <c r="G2730">
        <v>6</v>
      </c>
      <c r="H2730">
        <v>0</v>
      </c>
      <c r="I2730" t="s">
        <v>794</v>
      </c>
      <c r="J2730" t="s">
        <v>6820</v>
      </c>
      <c r="M2730" t="s">
        <v>6821</v>
      </c>
      <c r="N2730">
        <v>166287</v>
      </c>
      <c r="O2730" t="b">
        <v>0</v>
      </c>
      <c r="P2730">
        <v>25150</v>
      </c>
      <c r="Q2730" t="s">
        <v>6925</v>
      </c>
      <c r="R2730" t="s">
        <v>3739</v>
      </c>
      <c r="S2730" t="s">
        <v>3740</v>
      </c>
      <c r="T2730" t="s">
        <v>130</v>
      </c>
      <c r="U2730">
        <v>19314295</v>
      </c>
      <c r="V2730" t="s">
        <v>5058</v>
      </c>
      <c r="X2730">
        <v>0</v>
      </c>
      <c r="Z2730">
        <v>650</v>
      </c>
      <c r="AB2730" t="s">
        <v>130</v>
      </c>
      <c r="AC2730" t="s">
        <v>125</v>
      </c>
      <c r="AD2730" t="s">
        <v>125</v>
      </c>
      <c r="AE2730" t="s">
        <v>125</v>
      </c>
      <c r="AF2730" t="s">
        <v>125</v>
      </c>
      <c r="AG2730" t="s">
        <v>130</v>
      </c>
    </row>
    <row r="2731" spans="1:33" x14ac:dyDescent="0.2">
      <c r="A2731">
        <v>256</v>
      </c>
      <c r="B2731">
        <v>20108</v>
      </c>
      <c r="C2731" t="s">
        <v>6819</v>
      </c>
      <c r="D2731" t="s">
        <v>4673</v>
      </c>
      <c r="E2731" t="s">
        <v>3665</v>
      </c>
      <c r="F2731" t="s">
        <v>3735</v>
      </c>
      <c r="G2731">
        <v>6</v>
      </c>
      <c r="H2731">
        <v>0</v>
      </c>
      <c r="I2731" t="s">
        <v>794</v>
      </c>
      <c r="J2731" t="s">
        <v>6820</v>
      </c>
      <c r="M2731" t="s">
        <v>6821</v>
      </c>
      <c r="N2731">
        <v>166286</v>
      </c>
      <c r="O2731" t="b">
        <v>0</v>
      </c>
      <c r="P2731">
        <v>25149</v>
      </c>
      <c r="Q2731" t="s">
        <v>6926</v>
      </c>
      <c r="R2731" t="s">
        <v>3739</v>
      </c>
      <c r="S2731" t="s">
        <v>3740</v>
      </c>
      <c r="T2731" t="s">
        <v>130</v>
      </c>
      <c r="U2731">
        <v>19314247</v>
      </c>
      <c r="V2731" t="s">
        <v>3744</v>
      </c>
      <c r="AB2731" t="s">
        <v>130</v>
      </c>
      <c r="AC2731" t="s">
        <v>125</v>
      </c>
      <c r="AD2731" t="s">
        <v>125</v>
      </c>
      <c r="AE2731" t="s">
        <v>125</v>
      </c>
      <c r="AF2731" t="s">
        <v>125</v>
      </c>
      <c r="AG2731" t="s">
        <v>130</v>
      </c>
    </row>
    <row r="2732" spans="1:33" x14ac:dyDescent="0.2">
      <c r="A2732">
        <v>256</v>
      </c>
      <c r="B2732">
        <v>20108</v>
      </c>
      <c r="C2732" t="s">
        <v>6819</v>
      </c>
      <c r="D2732" t="s">
        <v>4673</v>
      </c>
      <c r="E2732" t="s">
        <v>3665</v>
      </c>
      <c r="F2732" t="s">
        <v>3735</v>
      </c>
      <c r="G2732">
        <v>6</v>
      </c>
      <c r="H2732">
        <v>0</v>
      </c>
      <c r="I2732" t="s">
        <v>794</v>
      </c>
      <c r="J2732" t="s">
        <v>6820</v>
      </c>
      <c r="M2732" t="s">
        <v>6821</v>
      </c>
      <c r="N2732">
        <v>166284</v>
      </c>
      <c r="O2732" t="b">
        <v>0</v>
      </c>
      <c r="P2732">
        <v>25148</v>
      </c>
      <c r="Q2732" t="s">
        <v>6927</v>
      </c>
      <c r="R2732" t="s">
        <v>3739</v>
      </c>
      <c r="S2732" t="s">
        <v>3740</v>
      </c>
      <c r="T2732" t="s">
        <v>130</v>
      </c>
      <c r="U2732">
        <v>19314243</v>
      </c>
      <c r="V2732" t="s">
        <v>3744</v>
      </c>
      <c r="AB2732" t="s">
        <v>130</v>
      </c>
      <c r="AC2732" t="s">
        <v>125</v>
      </c>
      <c r="AD2732" t="s">
        <v>125</v>
      </c>
      <c r="AE2732" t="s">
        <v>125</v>
      </c>
      <c r="AF2732" t="s">
        <v>125</v>
      </c>
      <c r="AG2732" t="s">
        <v>130</v>
      </c>
    </row>
    <row r="2733" spans="1:33" x14ac:dyDescent="0.2">
      <c r="A2733">
        <v>256</v>
      </c>
      <c r="B2733">
        <v>20108</v>
      </c>
      <c r="C2733" t="s">
        <v>6819</v>
      </c>
      <c r="D2733" t="s">
        <v>4673</v>
      </c>
      <c r="E2733" t="s">
        <v>3665</v>
      </c>
      <c r="F2733" t="s">
        <v>3735</v>
      </c>
      <c r="G2733">
        <v>6</v>
      </c>
      <c r="H2733">
        <v>0</v>
      </c>
      <c r="I2733" t="s">
        <v>794</v>
      </c>
      <c r="J2733" t="s">
        <v>6820</v>
      </c>
      <c r="M2733" t="s">
        <v>6821</v>
      </c>
      <c r="N2733">
        <v>166290</v>
      </c>
      <c r="O2733" t="b">
        <v>0</v>
      </c>
      <c r="P2733">
        <v>25153</v>
      </c>
      <c r="Q2733" t="s">
        <v>6928</v>
      </c>
      <c r="R2733" t="s">
        <v>3739</v>
      </c>
      <c r="S2733" t="s">
        <v>3740</v>
      </c>
      <c r="T2733" t="s">
        <v>130</v>
      </c>
      <c r="U2733">
        <v>19314392</v>
      </c>
      <c r="V2733" t="s">
        <v>5058</v>
      </c>
      <c r="X2733">
        <v>0</v>
      </c>
      <c r="Z2733">
        <v>650</v>
      </c>
      <c r="AB2733" t="s">
        <v>130</v>
      </c>
      <c r="AC2733" t="s">
        <v>125</v>
      </c>
      <c r="AD2733" t="s">
        <v>125</v>
      </c>
      <c r="AE2733" t="s">
        <v>125</v>
      </c>
      <c r="AF2733" t="s">
        <v>125</v>
      </c>
      <c r="AG2733" t="s">
        <v>130</v>
      </c>
    </row>
    <row r="2734" spans="1:33" x14ac:dyDescent="0.2">
      <c r="A2734">
        <v>256</v>
      </c>
      <c r="B2734">
        <v>20108</v>
      </c>
      <c r="C2734" t="s">
        <v>6819</v>
      </c>
      <c r="D2734" t="s">
        <v>4673</v>
      </c>
      <c r="E2734" t="s">
        <v>3665</v>
      </c>
      <c r="F2734" t="s">
        <v>3735</v>
      </c>
      <c r="G2734">
        <v>6</v>
      </c>
      <c r="H2734">
        <v>0</v>
      </c>
      <c r="I2734" t="s">
        <v>794</v>
      </c>
      <c r="J2734" t="s">
        <v>6820</v>
      </c>
      <c r="M2734" t="s">
        <v>6821</v>
      </c>
      <c r="N2734">
        <v>166289</v>
      </c>
      <c r="O2734" t="b">
        <v>0</v>
      </c>
      <c r="P2734">
        <v>25152</v>
      </c>
      <c r="Q2734" t="s">
        <v>6929</v>
      </c>
      <c r="R2734" t="s">
        <v>3739</v>
      </c>
      <c r="S2734" t="s">
        <v>3740</v>
      </c>
      <c r="T2734" t="s">
        <v>130</v>
      </c>
      <c r="U2734">
        <v>19314387</v>
      </c>
      <c r="V2734" t="s">
        <v>3744</v>
      </c>
      <c r="AB2734" t="s">
        <v>130</v>
      </c>
      <c r="AC2734" t="s">
        <v>125</v>
      </c>
      <c r="AD2734" t="s">
        <v>125</v>
      </c>
      <c r="AE2734" t="s">
        <v>125</v>
      </c>
      <c r="AF2734" t="s">
        <v>125</v>
      </c>
      <c r="AG2734" t="s">
        <v>130</v>
      </c>
    </row>
    <row r="2735" spans="1:33" x14ac:dyDescent="0.2">
      <c r="A2735">
        <v>256</v>
      </c>
      <c r="B2735">
        <v>20108</v>
      </c>
      <c r="C2735" t="s">
        <v>6819</v>
      </c>
      <c r="D2735" t="s">
        <v>4673</v>
      </c>
      <c r="E2735" t="s">
        <v>3665</v>
      </c>
      <c r="F2735" t="s">
        <v>3735</v>
      </c>
      <c r="G2735">
        <v>6</v>
      </c>
      <c r="H2735">
        <v>0</v>
      </c>
      <c r="I2735" t="s">
        <v>794</v>
      </c>
      <c r="J2735" t="s">
        <v>6820</v>
      </c>
      <c r="M2735" t="s">
        <v>6821</v>
      </c>
      <c r="N2735">
        <v>166288</v>
      </c>
      <c r="O2735" t="b">
        <v>0</v>
      </c>
      <c r="P2735">
        <v>25151</v>
      </c>
      <c r="Q2735" t="s">
        <v>6930</v>
      </c>
      <c r="R2735" t="s">
        <v>3739</v>
      </c>
      <c r="S2735" t="s">
        <v>3740</v>
      </c>
      <c r="T2735" t="s">
        <v>130</v>
      </c>
      <c r="U2735">
        <v>19314343</v>
      </c>
      <c r="V2735" t="s">
        <v>3744</v>
      </c>
      <c r="AB2735" t="s">
        <v>130</v>
      </c>
      <c r="AC2735" t="s">
        <v>125</v>
      </c>
      <c r="AD2735" t="s">
        <v>125</v>
      </c>
      <c r="AE2735" t="s">
        <v>125</v>
      </c>
      <c r="AF2735" t="s">
        <v>125</v>
      </c>
      <c r="AG2735" t="s">
        <v>130</v>
      </c>
    </row>
    <row r="2736" spans="1:33" x14ac:dyDescent="0.2">
      <c r="A2736">
        <v>256</v>
      </c>
      <c r="B2736">
        <v>20108</v>
      </c>
      <c r="C2736" t="s">
        <v>6819</v>
      </c>
      <c r="D2736" t="s">
        <v>4673</v>
      </c>
      <c r="E2736" t="s">
        <v>3665</v>
      </c>
      <c r="F2736" t="s">
        <v>3735</v>
      </c>
      <c r="G2736">
        <v>6</v>
      </c>
      <c r="H2736">
        <v>0</v>
      </c>
      <c r="I2736" t="s">
        <v>794</v>
      </c>
      <c r="J2736" t="s">
        <v>6820</v>
      </c>
      <c r="M2736" t="s">
        <v>6821</v>
      </c>
      <c r="N2736">
        <v>166300</v>
      </c>
      <c r="O2736" t="b">
        <v>0</v>
      </c>
      <c r="P2736">
        <v>25164</v>
      </c>
      <c r="Q2736" t="s">
        <v>6931</v>
      </c>
      <c r="R2736" t="s">
        <v>3739</v>
      </c>
      <c r="S2736" t="s">
        <v>3740</v>
      </c>
      <c r="T2736" t="s">
        <v>130</v>
      </c>
      <c r="U2736">
        <v>19316289</v>
      </c>
      <c r="V2736" t="s">
        <v>3744</v>
      </c>
      <c r="AB2736" t="s">
        <v>130</v>
      </c>
      <c r="AC2736" t="s">
        <v>125</v>
      </c>
      <c r="AD2736" t="s">
        <v>125</v>
      </c>
      <c r="AE2736" t="s">
        <v>125</v>
      </c>
      <c r="AF2736" t="s">
        <v>125</v>
      </c>
      <c r="AG2736" t="s">
        <v>130</v>
      </c>
    </row>
    <row r="2737" spans="1:33" x14ac:dyDescent="0.2">
      <c r="A2737">
        <v>256</v>
      </c>
      <c r="B2737">
        <v>20108</v>
      </c>
      <c r="C2737" t="s">
        <v>6819</v>
      </c>
      <c r="D2737" t="s">
        <v>4673</v>
      </c>
      <c r="E2737" t="s">
        <v>3665</v>
      </c>
      <c r="F2737" t="s">
        <v>3735</v>
      </c>
      <c r="G2737">
        <v>6</v>
      </c>
      <c r="H2737">
        <v>0</v>
      </c>
      <c r="I2737" t="s">
        <v>794</v>
      </c>
      <c r="J2737" t="s">
        <v>6820</v>
      </c>
      <c r="M2737" t="s">
        <v>6821</v>
      </c>
      <c r="N2737">
        <v>166311</v>
      </c>
      <c r="O2737" t="b">
        <v>0</v>
      </c>
      <c r="P2737">
        <v>25175</v>
      </c>
      <c r="Q2737" t="s">
        <v>6932</v>
      </c>
      <c r="R2737" t="s">
        <v>3739</v>
      </c>
      <c r="S2737" t="s">
        <v>3740</v>
      </c>
      <c r="T2737" t="s">
        <v>130</v>
      </c>
      <c r="U2737">
        <v>19317119</v>
      </c>
      <c r="V2737" t="s">
        <v>3854</v>
      </c>
      <c r="X2737">
        <v>0</v>
      </c>
      <c r="Z2737">
        <v>100</v>
      </c>
      <c r="AB2737" t="s">
        <v>130</v>
      </c>
      <c r="AC2737" t="s">
        <v>125</v>
      </c>
      <c r="AD2737" t="s">
        <v>125</v>
      </c>
      <c r="AE2737" t="s">
        <v>125</v>
      </c>
      <c r="AF2737" t="s">
        <v>125</v>
      </c>
      <c r="AG2737" t="s">
        <v>130</v>
      </c>
    </row>
    <row r="2738" spans="1:33" x14ac:dyDescent="0.2">
      <c r="A2738">
        <v>256</v>
      </c>
      <c r="B2738">
        <v>20108</v>
      </c>
      <c r="C2738" t="s">
        <v>6819</v>
      </c>
      <c r="D2738" t="s">
        <v>4673</v>
      </c>
      <c r="E2738" t="s">
        <v>3665</v>
      </c>
      <c r="F2738" t="s">
        <v>3735</v>
      </c>
      <c r="G2738">
        <v>6</v>
      </c>
      <c r="H2738">
        <v>0</v>
      </c>
      <c r="I2738" t="s">
        <v>794</v>
      </c>
      <c r="J2738" t="s">
        <v>6820</v>
      </c>
      <c r="M2738" t="s">
        <v>6821</v>
      </c>
      <c r="N2738">
        <v>166312</v>
      </c>
      <c r="O2738" t="b">
        <v>0</v>
      </c>
      <c r="P2738">
        <v>25176</v>
      </c>
      <c r="Q2738" t="s">
        <v>6933</v>
      </c>
      <c r="R2738" t="s">
        <v>3739</v>
      </c>
      <c r="S2738" t="s">
        <v>3740</v>
      </c>
      <c r="T2738" t="s">
        <v>130</v>
      </c>
      <c r="U2738">
        <v>19317175</v>
      </c>
      <c r="V2738" t="s">
        <v>4034</v>
      </c>
      <c r="X2738">
        <v>35</v>
      </c>
      <c r="Z2738">
        <v>50</v>
      </c>
      <c r="AB2738" t="s">
        <v>130</v>
      </c>
      <c r="AC2738" t="s">
        <v>125</v>
      </c>
      <c r="AD2738" t="s">
        <v>125</v>
      </c>
      <c r="AE2738" t="s">
        <v>125</v>
      </c>
      <c r="AF2738" t="s">
        <v>125</v>
      </c>
      <c r="AG2738" t="s">
        <v>130</v>
      </c>
    </row>
    <row r="2739" spans="1:33" x14ac:dyDescent="0.2">
      <c r="A2739">
        <v>256</v>
      </c>
      <c r="B2739">
        <v>20108</v>
      </c>
      <c r="C2739" t="s">
        <v>6819</v>
      </c>
      <c r="D2739" t="s">
        <v>4673</v>
      </c>
      <c r="E2739" t="s">
        <v>3665</v>
      </c>
      <c r="F2739" t="s">
        <v>3735</v>
      </c>
      <c r="G2739">
        <v>6</v>
      </c>
      <c r="H2739">
        <v>0</v>
      </c>
      <c r="I2739" t="s">
        <v>794</v>
      </c>
      <c r="J2739" t="s">
        <v>6820</v>
      </c>
      <c r="M2739" t="s">
        <v>6821</v>
      </c>
      <c r="N2739">
        <v>166307</v>
      </c>
      <c r="O2739" t="b">
        <v>0</v>
      </c>
      <c r="P2739">
        <v>25171</v>
      </c>
      <c r="Q2739" t="s">
        <v>6934</v>
      </c>
      <c r="R2739" t="s">
        <v>3739</v>
      </c>
      <c r="S2739" t="s">
        <v>3740</v>
      </c>
      <c r="T2739" t="s">
        <v>130</v>
      </c>
      <c r="U2739">
        <v>19316973</v>
      </c>
      <c r="V2739" t="s">
        <v>4036</v>
      </c>
      <c r="X2739">
        <v>5</v>
      </c>
      <c r="Z2739">
        <v>15</v>
      </c>
      <c r="AB2739" t="s">
        <v>130</v>
      </c>
      <c r="AC2739" t="s">
        <v>125</v>
      </c>
      <c r="AD2739" t="s">
        <v>125</v>
      </c>
      <c r="AE2739" t="s">
        <v>125</v>
      </c>
      <c r="AF2739" t="s">
        <v>125</v>
      </c>
      <c r="AG2739" t="s">
        <v>130</v>
      </c>
    </row>
    <row r="2740" spans="1:33" x14ac:dyDescent="0.2">
      <c r="A2740">
        <v>256</v>
      </c>
      <c r="B2740">
        <v>20108</v>
      </c>
      <c r="C2740" t="s">
        <v>6819</v>
      </c>
      <c r="D2740" t="s">
        <v>4673</v>
      </c>
      <c r="E2740" t="s">
        <v>3665</v>
      </c>
      <c r="F2740" t="s">
        <v>3735</v>
      </c>
      <c r="G2740">
        <v>6</v>
      </c>
      <c r="H2740">
        <v>0</v>
      </c>
      <c r="I2740" t="s">
        <v>794</v>
      </c>
      <c r="J2740" t="s">
        <v>6820</v>
      </c>
      <c r="M2740" t="s">
        <v>6821</v>
      </c>
      <c r="N2740">
        <v>166298</v>
      </c>
      <c r="O2740" t="b">
        <v>0</v>
      </c>
      <c r="P2740">
        <v>25162</v>
      </c>
      <c r="Q2740" t="s">
        <v>6935</v>
      </c>
      <c r="R2740" t="s">
        <v>3739</v>
      </c>
      <c r="S2740" t="s">
        <v>3740</v>
      </c>
      <c r="T2740" t="s">
        <v>130</v>
      </c>
      <c r="U2740">
        <v>19316206</v>
      </c>
      <c r="V2740" t="s">
        <v>3768</v>
      </c>
      <c r="X2740">
        <v>0</v>
      </c>
      <c r="Z2740">
        <v>1200</v>
      </c>
      <c r="AB2740" t="s">
        <v>130</v>
      </c>
      <c r="AC2740" t="s">
        <v>125</v>
      </c>
      <c r="AD2740" t="s">
        <v>125</v>
      </c>
      <c r="AE2740" t="s">
        <v>125</v>
      </c>
      <c r="AF2740" t="s">
        <v>125</v>
      </c>
      <c r="AG2740" t="s">
        <v>130</v>
      </c>
    </row>
    <row r="2741" spans="1:33" x14ac:dyDescent="0.2">
      <c r="A2741">
        <v>256</v>
      </c>
      <c r="B2741">
        <v>20108</v>
      </c>
      <c r="C2741" t="s">
        <v>6819</v>
      </c>
      <c r="D2741" t="s">
        <v>4673</v>
      </c>
      <c r="E2741" t="s">
        <v>3665</v>
      </c>
      <c r="F2741" t="s">
        <v>3735</v>
      </c>
      <c r="G2741">
        <v>6</v>
      </c>
      <c r="H2741">
        <v>0</v>
      </c>
      <c r="I2741" t="s">
        <v>794</v>
      </c>
      <c r="J2741" t="s">
        <v>6820</v>
      </c>
      <c r="M2741" t="s">
        <v>6821</v>
      </c>
      <c r="N2741">
        <v>166309</v>
      </c>
      <c r="O2741" t="b">
        <v>0</v>
      </c>
      <c r="P2741">
        <v>25173</v>
      </c>
      <c r="Q2741" t="s">
        <v>6936</v>
      </c>
      <c r="R2741" t="s">
        <v>3739</v>
      </c>
      <c r="S2741" t="s">
        <v>3740</v>
      </c>
      <c r="T2741" t="s">
        <v>130</v>
      </c>
      <c r="U2741">
        <v>19316975</v>
      </c>
      <c r="V2741" t="s">
        <v>3744</v>
      </c>
      <c r="AB2741" t="s">
        <v>130</v>
      </c>
      <c r="AC2741" t="s">
        <v>125</v>
      </c>
      <c r="AD2741" t="s">
        <v>125</v>
      </c>
      <c r="AE2741" t="s">
        <v>125</v>
      </c>
      <c r="AF2741" t="s">
        <v>125</v>
      </c>
      <c r="AG2741" t="s">
        <v>130</v>
      </c>
    </row>
    <row r="2742" spans="1:33" x14ac:dyDescent="0.2">
      <c r="A2742">
        <v>256</v>
      </c>
      <c r="B2742">
        <v>20108</v>
      </c>
      <c r="C2742" t="s">
        <v>6819</v>
      </c>
      <c r="D2742" t="s">
        <v>4673</v>
      </c>
      <c r="E2742" t="s">
        <v>3665</v>
      </c>
      <c r="F2742" t="s">
        <v>3735</v>
      </c>
      <c r="G2742">
        <v>6</v>
      </c>
      <c r="H2742">
        <v>0</v>
      </c>
      <c r="I2742" t="s">
        <v>794</v>
      </c>
      <c r="J2742" t="s">
        <v>6820</v>
      </c>
      <c r="M2742" t="s">
        <v>6821</v>
      </c>
      <c r="N2742">
        <v>166306</v>
      </c>
      <c r="O2742" t="b">
        <v>0</v>
      </c>
      <c r="P2742">
        <v>25170</v>
      </c>
      <c r="Q2742" t="s">
        <v>6937</v>
      </c>
      <c r="R2742" t="s">
        <v>3739</v>
      </c>
      <c r="S2742" t="s">
        <v>3740</v>
      </c>
      <c r="T2742" t="s">
        <v>130</v>
      </c>
      <c r="U2742">
        <v>19316917</v>
      </c>
      <c r="V2742" t="s">
        <v>3744</v>
      </c>
      <c r="AB2742" t="s">
        <v>130</v>
      </c>
      <c r="AC2742" t="s">
        <v>125</v>
      </c>
      <c r="AD2742" t="s">
        <v>125</v>
      </c>
      <c r="AE2742" t="s">
        <v>125</v>
      </c>
      <c r="AF2742" t="s">
        <v>125</v>
      </c>
      <c r="AG2742" t="s">
        <v>130</v>
      </c>
    </row>
    <row r="2743" spans="1:33" x14ac:dyDescent="0.2">
      <c r="A2743">
        <v>256</v>
      </c>
      <c r="B2743">
        <v>20108</v>
      </c>
      <c r="C2743" t="s">
        <v>6819</v>
      </c>
      <c r="D2743" t="s">
        <v>4673</v>
      </c>
      <c r="E2743" t="s">
        <v>3665</v>
      </c>
      <c r="F2743" t="s">
        <v>3735</v>
      </c>
      <c r="G2743">
        <v>6</v>
      </c>
      <c r="H2743">
        <v>0</v>
      </c>
      <c r="I2743" t="s">
        <v>794</v>
      </c>
      <c r="J2743" t="s">
        <v>6820</v>
      </c>
      <c r="M2743" t="s">
        <v>6821</v>
      </c>
      <c r="N2743">
        <v>166299</v>
      </c>
      <c r="O2743" t="b">
        <v>0</v>
      </c>
      <c r="P2743">
        <v>25163</v>
      </c>
      <c r="Q2743" t="s">
        <v>6938</v>
      </c>
      <c r="R2743" t="s">
        <v>3739</v>
      </c>
      <c r="S2743" t="s">
        <v>3740</v>
      </c>
      <c r="T2743" t="s">
        <v>130</v>
      </c>
      <c r="U2743">
        <v>19316207</v>
      </c>
      <c r="V2743" t="s">
        <v>3744</v>
      </c>
      <c r="AB2743" t="s">
        <v>130</v>
      </c>
      <c r="AC2743" t="s">
        <v>125</v>
      </c>
      <c r="AD2743" t="s">
        <v>125</v>
      </c>
      <c r="AE2743" t="s">
        <v>125</v>
      </c>
      <c r="AF2743" t="s">
        <v>125</v>
      </c>
      <c r="AG2743" t="s">
        <v>130</v>
      </c>
    </row>
    <row r="2744" spans="1:33" x14ac:dyDescent="0.2">
      <c r="A2744">
        <v>256</v>
      </c>
      <c r="B2744">
        <v>20108</v>
      </c>
      <c r="C2744" t="s">
        <v>6819</v>
      </c>
      <c r="D2744" t="s">
        <v>4673</v>
      </c>
      <c r="E2744" t="s">
        <v>3665</v>
      </c>
      <c r="F2744" t="s">
        <v>3735</v>
      </c>
      <c r="G2744">
        <v>6</v>
      </c>
      <c r="H2744">
        <v>0</v>
      </c>
      <c r="I2744" t="s">
        <v>794</v>
      </c>
      <c r="J2744" t="s">
        <v>6820</v>
      </c>
      <c r="M2744" t="s">
        <v>6821</v>
      </c>
      <c r="N2744">
        <v>166293</v>
      </c>
      <c r="O2744" t="b">
        <v>0</v>
      </c>
      <c r="P2744">
        <v>25156</v>
      </c>
      <c r="Q2744" t="s">
        <v>6939</v>
      </c>
      <c r="R2744" t="s">
        <v>3739</v>
      </c>
      <c r="S2744" t="s">
        <v>3740</v>
      </c>
      <c r="T2744" t="s">
        <v>130</v>
      </c>
      <c r="U2744">
        <v>19314863</v>
      </c>
      <c r="V2744" t="s">
        <v>3744</v>
      </c>
      <c r="AB2744" t="s">
        <v>130</v>
      </c>
      <c r="AC2744" t="s">
        <v>125</v>
      </c>
      <c r="AD2744" t="s">
        <v>125</v>
      </c>
      <c r="AE2744" t="s">
        <v>125</v>
      </c>
      <c r="AF2744" t="s">
        <v>125</v>
      </c>
      <c r="AG2744" t="s">
        <v>130</v>
      </c>
    </row>
    <row r="2745" spans="1:33" x14ac:dyDescent="0.2">
      <c r="A2745">
        <v>256</v>
      </c>
      <c r="B2745">
        <v>20108</v>
      </c>
      <c r="C2745" t="s">
        <v>6819</v>
      </c>
      <c r="D2745" t="s">
        <v>4673</v>
      </c>
      <c r="E2745" t="s">
        <v>3665</v>
      </c>
      <c r="F2745" t="s">
        <v>3735</v>
      </c>
      <c r="G2745">
        <v>6</v>
      </c>
      <c r="H2745">
        <v>0</v>
      </c>
      <c r="I2745" t="s">
        <v>794</v>
      </c>
      <c r="J2745" t="s">
        <v>6820</v>
      </c>
      <c r="M2745" t="s">
        <v>6821</v>
      </c>
      <c r="N2745">
        <v>166305</v>
      </c>
      <c r="O2745" t="b">
        <v>0</v>
      </c>
      <c r="P2745">
        <v>25169</v>
      </c>
      <c r="Q2745" t="s">
        <v>6940</v>
      </c>
      <c r="R2745" t="s">
        <v>3739</v>
      </c>
      <c r="S2745" t="s">
        <v>3740</v>
      </c>
      <c r="T2745" t="s">
        <v>130</v>
      </c>
      <c r="U2745">
        <v>19316909</v>
      </c>
      <c r="V2745" t="s">
        <v>3744</v>
      </c>
      <c r="AB2745" t="s">
        <v>130</v>
      </c>
      <c r="AC2745" t="s">
        <v>125</v>
      </c>
      <c r="AD2745" t="s">
        <v>125</v>
      </c>
      <c r="AE2745" t="s">
        <v>125</v>
      </c>
      <c r="AF2745" t="s">
        <v>125</v>
      </c>
      <c r="AG2745" t="s">
        <v>130</v>
      </c>
    </row>
    <row r="2746" spans="1:33" x14ac:dyDescent="0.2">
      <c r="A2746">
        <v>256</v>
      </c>
      <c r="B2746">
        <v>20108</v>
      </c>
      <c r="C2746" t="s">
        <v>6819</v>
      </c>
      <c r="D2746" t="s">
        <v>4673</v>
      </c>
      <c r="E2746" t="s">
        <v>3665</v>
      </c>
      <c r="F2746" t="s">
        <v>3735</v>
      </c>
      <c r="G2746">
        <v>6</v>
      </c>
      <c r="H2746">
        <v>0</v>
      </c>
      <c r="I2746" t="s">
        <v>794</v>
      </c>
      <c r="J2746" t="s">
        <v>6820</v>
      </c>
      <c r="M2746" t="s">
        <v>6821</v>
      </c>
      <c r="N2746">
        <v>166310</v>
      </c>
      <c r="O2746" t="b">
        <v>0</v>
      </c>
      <c r="P2746">
        <v>25174</v>
      </c>
      <c r="Q2746" t="s">
        <v>6941</v>
      </c>
      <c r="R2746" t="s">
        <v>3739</v>
      </c>
      <c r="S2746" t="s">
        <v>3740</v>
      </c>
      <c r="T2746" t="s">
        <v>130</v>
      </c>
      <c r="U2746">
        <v>19317060</v>
      </c>
      <c r="V2746" t="s">
        <v>3744</v>
      </c>
      <c r="AB2746" t="s">
        <v>130</v>
      </c>
      <c r="AC2746" t="s">
        <v>125</v>
      </c>
      <c r="AD2746" t="s">
        <v>125</v>
      </c>
      <c r="AE2746" t="s">
        <v>125</v>
      </c>
      <c r="AF2746" t="s">
        <v>125</v>
      </c>
      <c r="AG2746" t="s">
        <v>130</v>
      </c>
    </row>
    <row r="2747" spans="1:33" x14ac:dyDescent="0.2">
      <c r="A2747">
        <v>256</v>
      </c>
      <c r="B2747">
        <v>20108</v>
      </c>
      <c r="C2747" t="s">
        <v>6819</v>
      </c>
      <c r="D2747" t="s">
        <v>4673</v>
      </c>
      <c r="E2747" t="s">
        <v>3665</v>
      </c>
      <c r="F2747" t="s">
        <v>3735</v>
      </c>
      <c r="G2747">
        <v>6</v>
      </c>
      <c r="H2747">
        <v>0</v>
      </c>
      <c r="I2747" t="s">
        <v>794</v>
      </c>
      <c r="J2747" t="s">
        <v>6820</v>
      </c>
      <c r="M2747" t="s">
        <v>6821</v>
      </c>
      <c r="N2747">
        <v>166291</v>
      </c>
      <c r="O2747" t="b">
        <v>0</v>
      </c>
      <c r="P2747">
        <v>25154</v>
      </c>
      <c r="Q2747" t="s">
        <v>6942</v>
      </c>
      <c r="R2747" t="s">
        <v>3739</v>
      </c>
      <c r="S2747" t="s">
        <v>3740</v>
      </c>
      <c r="T2747" t="s">
        <v>130</v>
      </c>
      <c r="U2747">
        <v>19314590</v>
      </c>
      <c r="V2747" t="s">
        <v>3744</v>
      </c>
      <c r="AB2747" t="s">
        <v>130</v>
      </c>
      <c r="AC2747" t="s">
        <v>125</v>
      </c>
      <c r="AD2747" t="s">
        <v>125</v>
      </c>
      <c r="AE2747" t="s">
        <v>125</v>
      </c>
      <c r="AF2747" t="s">
        <v>125</v>
      </c>
      <c r="AG2747" t="s">
        <v>130</v>
      </c>
    </row>
    <row r="2748" spans="1:33" x14ac:dyDescent="0.2">
      <c r="A2748">
        <v>256</v>
      </c>
      <c r="B2748">
        <v>20108</v>
      </c>
      <c r="C2748" t="s">
        <v>6819</v>
      </c>
      <c r="D2748" t="s">
        <v>4673</v>
      </c>
      <c r="E2748" t="s">
        <v>3665</v>
      </c>
      <c r="F2748" t="s">
        <v>3735</v>
      </c>
      <c r="G2748">
        <v>6</v>
      </c>
      <c r="H2748">
        <v>0</v>
      </c>
      <c r="I2748" t="s">
        <v>794</v>
      </c>
      <c r="J2748" t="s">
        <v>6820</v>
      </c>
      <c r="M2748" t="s">
        <v>6821</v>
      </c>
      <c r="N2748">
        <v>166301</v>
      </c>
      <c r="O2748" t="b">
        <v>0</v>
      </c>
      <c r="P2748">
        <v>25165</v>
      </c>
      <c r="Q2748" t="s">
        <v>6943</v>
      </c>
      <c r="R2748" t="s">
        <v>3739</v>
      </c>
      <c r="S2748" t="s">
        <v>3740</v>
      </c>
      <c r="T2748" t="s">
        <v>130</v>
      </c>
      <c r="U2748">
        <v>19316648</v>
      </c>
      <c r="V2748" t="s">
        <v>5609</v>
      </c>
      <c r="X2748">
        <v>0</v>
      </c>
      <c r="Z2748">
        <v>60</v>
      </c>
      <c r="AB2748" t="s">
        <v>130</v>
      </c>
      <c r="AC2748" t="s">
        <v>125</v>
      </c>
      <c r="AD2748" t="s">
        <v>125</v>
      </c>
      <c r="AE2748" t="s">
        <v>125</v>
      </c>
      <c r="AF2748" t="s">
        <v>125</v>
      </c>
      <c r="AG2748" t="s">
        <v>130</v>
      </c>
    </row>
    <row r="2749" spans="1:33" x14ac:dyDescent="0.2">
      <c r="A2749">
        <v>256</v>
      </c>
      <c r="B2749">
        <v>20108</v>
      </c>
      <c r="C2749" t="s">
        <v>6819</v>
      </c>
      <c r="D2749" t="s">
        <v>4673</v>
      </c>
      <c r="E2749" t="s">
        <v>3665</v>
      </c>
      <c r="F2749" t="s">
        <v>3735</v>
      </c>
      <c r="G2749">
        <v>6</v>
      </c>
      <c r="H2749">
        <v>0</v>
      </c>
      <c r="I2749" t="s">
        <v>794</v>
      </c>
      <c r="J2749" t="s">
        <v>6820</v>
      </c>
      <c r="M2749" t="s">
        <v>6821</v>
      </c>
      <c r="N2749">
        <v>166303</v>
      </c>
      <c r="O2749" t="b">
        <v>0</v>
      </c>
      <c r="P2749">
        <v>25167</v>
      </c>
      <c r="Q2749" t="s">
        <v>6944</v>
      </c>
      <c r="R2749" t="s">
        <v>3739</v>
      </c>
      <c r="S2749" t="s">
        <v>3740</v>
      </c>
      <c r="T2749" t="s">
        <v>130</v>
      </c>
      <c r="U2749">
        <v>19316792</v>
      </c>
      <c r="V2749" t="s">
        <v>4897</v>
      </c>
      <c r="X2749">
        <v>0</v>
      </c>
      <c r="Z2749">
        <v>25</v>
      </c>
      <c r="AB2749" t="s">
        <v>130</v>
      </c>
      <c r="AC2749" t="s">
        <v>125</v>
      </c>
      <c r="AD2749" t="s">
        <v>125</v>
      </c>
      <c r="AE2749" t="s">
        <v>125</v>
      </c>
      <c r="AF2749" t="s">
        <v>125</v>
      </c>
      <c r="AG2749" t="s">
        <v>130</v>
      </c>
    </row>
    <row r="2750" spans="1:33" x14ac:dyDescent="0.2">
      <c r="A2750">
        <v>256</v>
      </c>
      <c r="B2750">
        <v>20108</v>
      </c>
      <c r="C2750" t="s">
        <v>6819</v>
      </c>
      <c r="D2750" t="s">
        <v>4673</v>
      </c>
      <c r="E2750" t="s">
        <v>3665</v>
      </c>
      <c r="F2750" t="s">
        <v>3735</v>
      </c>
      <c r="G2750">
        <v>6</v>
      </c>
      <c r="H2750">
        <v>0</v>
      </c>
      <c r="I2750" t="s">
        <v>794</v>
      </c>
      <c r="J2750" t="s">
        <v>6820</v>
      </c>
      <c r="M2750" t="s">
        <v>6821</v>
      </c>
      <c r="N2750">
        <v>166304</v>
      </c>
      <c r="O2750" t="b">
        <v>0</v>
      </c>
      <c r="P2750">
        <v>25168</v>
      </c>
      <c r="Q2750" t="s">
        <v>6945</v>
      </c>
      <c r="R2750" t="s">
        <v>3739</v>
      </c>
      <c r="S2750" t="s">
        <v>3740</v>
      </c>
      <c r="T2750" t="s">
        <v>130</v>
      </c>
      <c r="U2750">
        <v>19316874</v>
      </c>
      <c r="V2750" t="s">
        <v>4759</v>
      </c>
      <c r="X2750">
        <v>0</v>
      </c>
      <c r="Z2750">
        <v>250</v>
      </c>
      <c r="AB2750" t="s">
        <v>130</v>
      </c>
      <c r="AC2750" t="s">
        <v>125</v>
      </c>
      <c r="AD2750" t="s">
        <v>125</v>
      </c>
      <c r="AE2750" t="s">
        <v>125</v>
      </c>
      <c r="AF2750" t="s">
        <v>125</v>
      </c>
      <c r="AG2750" t="s">
        <v>130</v>
      </c>
    </row>
    <row r="2751" spans="1:33" x14ac:dyDescent="0.2">
      <c r="A2751">
        <v>256</v>
      </c>
      <c r="B2751">
        <v>20108</v>
      </c>
      <c r="C2751" t="s">
        <v>6819</v>
      </c>
      <c r="D2751" t="s">
        <v>4673</v>
      </c>
      <c r="E2751" t="s">
        <v>3665</v>
      </c>
      <c r="F2751" t="s">
        <v>3735</v>
      </c>
      <c r="G2751">
        <v>6</v>
      </c>
      <c r="H2751">
        <v>0</v>
      </c>
      <c r="I2751" t="s">
        <v>794</v>
      </c>
      <c r="J2751" t="s">
        <v>6820</v>
      </c>
      <c r="M2751" t="s">
        <v>6821</v>
      </c>
      <c r="N2751">
        <v>166302</v>
      </c>
      <c r="O2751" t="b">
        <v>0</v>
      </c>
      <c r="P2751">
        <v>25166</v>
      </c>
      <c r="Q2751" t="s">
        <v>6946</v>
      </c>
      <c r="R2751" t="s">
        <v>3739</v>
      </c>
      <c r="S2751" t="s">
        <v>3740</v>
      </c>
      <c r="T2751" t="s">
        <v>130</v>
      </c>
      <c r="U2751">
        <v>19316770</v>
      </c>
      <c r="V2751" t="s">
        <v>5175</v>
      </c>
      <c r="X2751">
        <v>0</v>
      </c>
      <c r="Z2751">
        <v>5</v>
      </c>
      <c r="AB2751" t="s">
        <v>130</v>
      </c>
      <c r="AC2751" t="s">
        <v>125</v>
      </c>
      <c r="AD2751" t="s">
        <v>125</v>
      </c>
      <c r="AE2751" t="s">
        <v>125</v>
      </c>
      <c r="AF2751" t="s">
        <v>125</v>
      </c>
      <c r="AG2751" t="s">
        <v>130</v>
      </c>
    </row>
    <row r="2752" spans="1:33" x14ac:dyDescent="0.2">
      <c r="A2752">
        <v>256</v>
      </c>
      <c r="B2752">
        <v>20108</v>
      </c>
      <c r="C2752" t="s">
        <v>6819</v>
      </c>
      <c r="D2752" t="s">
        <v>4673</v>
      </c>
      <c r="E2752" t="s">
        <v>3665</v>
      </c>
      <c r="F2752" t="s">
        <v>3735</v>
      </c>
      <c r="G2752">
        <v>6</v>
      </c>
      <c r="H2752">
        <v>0</v>
      </c>
      <c r="I2752" t="s">
        <v>794</v>
      </c>
      <c r="J2752" t="s">
        <v>6820</v>
      </c>
      <c r="M2752" t="s">
        <v>6821</v>
      </c>
      <c r="N2752">
        <v>166294</v>
      </c>
      <c r="O2752" t="b">
        <v>0</v>
      </c>
      <c r="P2752">
        <v>25157</v>
      </c>
      <c r="Q2752" t="s">
        <v>6947</v>
      </c>
      <c r="R2752" t="s">
        <v>3739</v>
      </c>
      <c r="S2752" t="s">
        <v>3740</v>
      </c>
      <c r="T2752" t="s">
        <v>130</v>
      </c>
      <c r="U2752">
        <v>19315005</v>
      </c>
      <c r="V2752" t="s">
        <v>5163</v>
      </c>
      <c r="X2752">
        <v>45</v>
      </c>
      <c r="Z2752">
        <v>55</v>
      </c>
      <c r="AB2752" t="s">
        <v>130</v>
      </c>
      <c r="AC2752" t="s">
        <v>125</v>
      </c>
      <c r="AD2752" t="s">
        <v>125</v>
      </c>
      <c r="AE2752" t="s">
        <v>125</v>
      </c>
      <c r="AF2752" t="s">
        <v>125</v>
      </c>
      <c r="AG2752" t="s">
        <v>130</v>
      </c>
    </row>
    <row r="2753" spans="1:33" x14ac:dyDescent="0.2">
      <c r="A2753">
        <v>256</v>
      </c>
      <c r="B2753">
        <v>20108</v>
      </c>
      <c r="C2753" t="s">
        <v>6819</v>
      </c>
      <c r="D2753" t="s">
        <v>4673</v>
      </c>
      <c r="E2753" t="s">
        <v>3665</v>
      </c>
      <c r="F2753" t="s">
        <v>3735</v>
      </c>
      <c r="G2753">
        <v>6</v>
      </c>
      <c r="H2753">
        <v>0</v>
      </c>
      <c r="I2753" t="s">
        <v>794</v>
      </c>
      <c r="J2753" t="s">
        <v>6820</v>
      </c>
      <c r="M2753" t="s">
        <v>6821</v>
      </c>
      <c r="N2753">
        <v>166295</v>
      </c>
      <c r="O2753" t="b">
        <v>0</v>
      </c>
      <c r="P2753">
        <v>25158</v>
      </c>
      <c r="Q2753" t="s">
        <v>6948</v>
      </c>
      <c r="R2753" t="s">
        <v>3739</v>
      </c>
      <c r="S2753" t="s">
        <v>3740</v>
      </c>
      <c r="T2753" t="s">
        <v>130</v>
      </c>
      <c r="U2753">
        <v>19315190</v>
      </c>
      <c r="V2753" t="s">
        <v>6949</v>
      </c>
      <c r="X2753">
        <v>9</v>
      </c>
      <c r="Z2753">
        <v>12</v>
      </c>
      <c r="AB2753" t="s">
        <v>130</v>
      </c>
      <c r="AC2753" t="s">
        <v>125</v>
      </c>
      <c r="AD2753" t="s">
        <v>125</v>
      </c>
      <c r="AE2753" t="s">
        <v>125</v>
      </c>
      <c r="AF2753" t="s">
        <v>125</v>
      </c>
      <c r="AG2753" t="s">
        <v>130</v>
      </c>
    </row>
    <row r="2754" spans="1:33" x14ac:dyDescent="0.2">
      <c r="A2754">
        <v>256</v>
      </c>
      <c r="B2754">
        <v>20108</v>
      </c>
      <c r="C2754" t="s">
        <v>6819</v>
      </c>
      <c r="D2754" t="s">
        <v>4673</v>
      </c>
      <c r="E2754" t="s">
        <v>3665</v>
      </c>
      <c r="F2754" t="s">
        <v>3735</v>
      </c>
      <c r="G2754">
        <v>6</v>
      </c>
      <c r="H2754">
        <v>0</v>
      </c>
      <c r="I2754" t="s">
        <v>794</v>
      </c>
      <c r="J2754" t="s">
        <v>6820</v>
      </c>
      <c r="M2754" t="s">
        <v>6821</v>
      </c>
      <c r="N2754">
        <v>166292</v>
      </c>
      <c r="O2754" t="b">
        <v>0</v>
      </c>
      <c r="P2754">
        <v>25155</v>
      </c>
      <c r="Q2754" t="s">
        <v>6950</v>
      </c>
      <c r="R2754" t="s">
        <v>3739</v>
      </c>
      <c r="S2754" t="s">
        <v>3740</v>
      </c>
      <c r="T2754" t="s">
        <v>130</v>
      </c>
      <c r="U2754">
        <v>19314800</v>
      </c>
      <c r="V2754" t="s">
        <v>6951</v>
      </c>
      <c r="X2754">
        <v>2</v>
      </c>
      <c r="Z2754">
        <v>4</v>
      </c>
      <c r="AB2754" t="s">
        <v>130</v>
      </c>
      <c r="AC2754" t="s">
        <v>125</v>
      </c>
      <c r="AD2754" t="s">
        <v>125</v>
      </c>
      <c r="AE2754" t="s">
        <v>125</v>
      </c>
      <c r="AF2754" t="s">
        <v>125</v>
      </c>
      <c r="AG2754" t="s">
        <v>130</v>
      </c>
    </row>
    <row r="2755" spans="1:33" x14ac:dyDescent="0.2">
      <c r="A2755">
        <v>256</v>
      </c>
      <c r="B2755">
        <v>20108</v>
      </c>
      <c r="C2755" t="s">
        <v>6819</v>
      </c>
      <c r="D2755" t="s">
        <v>4673</v>
      </c>
      <c r="E2755" t="s">
        <v>3665</v>
      </c>
      <c r="F2755" t="s">
        <v>3735</v>
      </c>
      <c r="G2755">
        <v>6</v>
      </c>
      <c r="H2755">
        <v>0</v>
      </c>
      <c r="I2755" t="s">
        <v>794</v>
      </c>
      <c r="J2755" t="s">
        <v>6820</v>
      </c>
      <c r="M2755" t="s">
        <v>6821</v>
      </c>
      <c r="N2755">
        <v>166297</v>
      </c>
      <c r="O2755" t="b">
        <v>0</v>
      </c>
      <c r="P2755">
        <v>25160</v>
      </c>
      <c r="Q2755" t="s">
        <v>6952</v>
      </c>
      <c r="R2755" t="s">
        <v>3739</v>
      </c>
      <c r="S2755" t="s">
        <v>3740</v>
      </c>
      <c r="T2755" t="s">
        <v>130</v>
      </c>
      <c r="U2755">
        <v>19315303</v>
      </c>
      <c r="V2755" t="s">
        <v>3759</v>
      </c>
      <c r="X2755">
        <v>0</v>
      </c>
      <c r="Z2755">
        <v>120</v>
      </c>
      <c r="AB2755" t="s">
        <v>130</v>
      </c>
      <c r="AC2755" t="s">
        <v>125</v>
      </c>
      <c r="AD2755" t="s">
        <v>125</v>
      </c>
      <c r="AE2755" t="s">
        <v>125</v>
      </c>
      <c r="AF2755" t="s">
        <v>125</v>
      </c>
      <c r="AG2755" t="s">
        <v>130</v>
      </c>
    </row>
    <row r="2756" spans="1:33" x14ac:dyDescent="0.2">
      <c r="A2756">
        <v>256</v>
      </c>
      <c r="B2756">
        <v>20108</v>
      </c>
      <c r="C2756" t="s">
        <v>6819</v>
      </c>
      <c r="D2756" t="s">
        <v>4673</v>
      </c>
      <c r="E2756" t="s">
        <v>3665</v>
      </c>
      <c r="F2756" t="s">
        <v>3735</v>
      </c>
      <c r="G2756">
        <v>6</v>
      </c>
      <c r="H2756">
        <v>0</v>
      </c>
      <c r="I2756" t="s">
        <v>794</v>
      </c>
      <c r="J2756" t="s">
        <v>6820</v>
      </c>
      <c r="M2756" t="s">
        <v>6821</v>
      </c>
      <c r="N2756">
        <v>166308</v>
      </c>
      <c r="O2756" t="b">
        <v>0</v>
      </c>
      <c r="P2756">
        <v>25172</v>
      </c>
      <c r="Q2756" t="s">
        <v>6953</v>
      </c>
      <c r="R2756" t="s">
        <v>3739</v>
      </c>
      <c r="S2756" t="s">
        <v>3740</v>
      </c>
      <c r="T2756" t="s">
        <v>130</v>
      </c>
      <c r="U2756">
        <v>19316974</v>
      </c>
      <c r="V2756" t="s">
        <v>3759</v>
      </c>
      <c r="X2756">
        <v>0</v>
      </c>
      <c r="Z2756">
        <v>120</v>
      </c>
      <c r="AB2756" t="s">
        <v>130</v>
      </c>
      <c r="AC2756" t="s">
        <v>125</v>
      </c>
      <c r="AD2756" t="s">
        <v>125</v>
      </c>
      <c r="AE2756" t="s">
        <v>125</v>
      </c>
      <c r="AF2756" t="s">
        <v>125</v>
      </c>
      <c r="AG2756" t="s">
        <v>130</v>
      </c>
    </row>
    <row r="2757" spans="1:33" x14ac:dyDescent="0.2">
      <c r="A2757">
        <v>256</v>
      </c>
      <c r="B2757">
        <v>20108</v>
      </c>
      <c r="C2757" t="s">
        <v>6819</v>
      </c>
      <c r="D2757" t="s">
        <v>4673</v>
      </c>
      <c r="E2757" t="s">
        <v>3665</v>
      </c>
      <c r="F2757" t="s">
        <v>3735</v>
      </c>
      <c r="G2757">
        <v>6</v>
      </c>
      <c r="H2757">
        <v>0</v>
      </c>
      <c r="I2757" t="s">
        <v>794</v>
      </c>
      <c r="J2757" t="s">
        <v>6820</v>
      </c>
      <c r="M2757" t="s">
        <v>6821</v>
      </c>
      <c r="N2757">
        <v>166296</v>
      </c>
      <c r="O2757" t="b">
        <v>0</v>
      </c>
      <c r="P2757">
        <v>25159</v>
      </c>
      <c r="Q2757" t="s">
        <v>6954</v>
      </c>
      <c r="R2757" t="s">
        <v>3739</v>
      </c>
      <c r="S2757" t="s">
        <v>3740</v>
      </c>
      <c r="T2757" t="s">
        <v>130</v>
      </c>
      <c r="U2757">
        <v>19315294</v>
      </c>
      <c r="V2757" t="s">
        <v>3744</v>
      </c>
      <c r="AB2757" t="s">
        <v>130</v>
      </c>
      <c r="AC2757" t="s">
        <v>125</v>
      </c>
      <c r="AD2757" t="s">
        <v>125</v>
      </c>
      <c r="AE2757" t="s">
        <v>125</v>
      </c>
      <c r="AF2757" t="s">
        <v>125</v>
      </c>
      <c r="AG2757" t="s">
        <v>130</v>
      </c>
    </row>
    <row r="2758" spans="1:33" x14ac:dyDescent="0.2">
      <c r="A2758">
        <v>256</v>
      </c>
      <c r="B2758">
        <v>20108</v>
      </c>
      <c r="C2758" t="s">
        <v>6819</v>
      </c>
      <c r="D2758" t="s">
        <v>4673</v>
      </c>
      <c r="E2758" t="s">
        <v>3665</v>
      </c>
      <c r="F2758" t="s">
        <v>3735</v>
      </c>
      <c r="G2758">
        <v>6</v>
      </c>
      <c r="H2758">
        <v>0</v>
      </c>
      <c r="I2758" t="s">
        <v>794</v>
      </c>
      <c r="J2758" t="s">
        <v>6820</v>
      </c>
      <c r="M2758" t="s">
        <v>6821</v>
      </c>
      <c r="N2758">
        <v>166315</v>
      </c>
      <c r="O2758" t="b">
        <v>0</v>
      </c>
      <c r="P2758">
        <v>25179</v>
      </c>
      <c r="Q2758" t="s">
        <v>6955</v>
      </c>
      <c r="R2758" t="s">
        <v>3739</v>
      </c>
      <c r="S2758" t="s">
        <v>3740</v>
      </c>
      <c r="T2758" t="s">
        <v>130</v>
      </c>
      <c r="U2758">
        <v>19317972</v>
      </c>
      <c r="V2758" t="s">
        <v>5058</v>
      </c>
      <c r="X2758">
        <v>0</v>
      </c>
      <c r="Z2758">
        <v>650</v>
      </c>
      <c r="AB2758" t="s">
        <v>130</v>
      </c>
      <c r="AC2758" t="s">
        <v>125</v>
      </c>
      <c r="AD2758" t="s">
        <v>125</v>
      </c>
      <c r="AE2758" t="s">
        <v>125</v>
      </c>
      <c r="AF2758" t="s">
        <v>125</v>
      </c>
      <c r="AG2758" t="s">
        <v>130</v>
      </c>
    </row>
    <row r="2759" spans="1:33" x14ac:dyDescent="0.2">
      <c r="A2759">
        <v>256</v>
      </c>
      <c r="B2759">
        <v>20108</v>
      </c>
      <c r="C2759" t="s">
        <v>6819</v>
      </c>
      <c r="D2759" t="s">
        <v>4673</v>
      </c>
      <c r="E2759" t="s">
        <v>3665</v>
      </c>
      <c r="F2759" t="s">
        <v>3735</v>
      </c>
      <c r="G2759">
        <v>6</v>
      </c>
      <c r="H2759">
        <v>0</v>
      </c>
      <c r="I2759" t="s">
        <v>794</v>
      </c>
      <c r="J2759" t="s">
        <v>6820</v>
      </c>
      <c r="M2759" t="s">
        <v>6821</v>
      </c>
      <c r="N2759">
        <v>166314</v>
      </c>
      <c r="O2759" t="b">
        <v>0</v>
      </c>
      <c r="P2759">
        <v>25178</v>
      </c>
      <c r="Q2759" t="s">
        <v>6956</v>
      </c>
      <c r="R2759" t="s">
        <v>3739</v>
      </c>
      <c r="S2759" t="s">
        <v>3740</v>
      </c>
      <c r="T2759" t="s">
        <v>130</v>
      </c>
      <c r="U2759">
        <v>19317758</v>
      </c>
      <c r="V2759" t="s">
        <v>3744</v>
      </c>
      <c r="AB2759" t="s">
        <v>130</v>
      </c>
      <c r="AC2759" t="s">
        <v>125</v>
      </c>
      <c r="AD2759" t="s">
        <v>125</v>
      </c>
      <c r="AE2759" t="s">
        <v>125</v>
      </c>
      <c r="AF2759" t="s">
        <v>125</v>
      </c>
      <c r="AG2759" t="s">
        <v>130</v>
      </c>
    </row>
    <row r="2760" spans="1:33" x14ac:dyDescent="0.2">
      <c r="A2760">
        <v>256</v>
      </c>
      <c r="B2760">
        <v>20108</v>
      </c>
      <c r="C2760" t="s">
        <v>6819</v>
      </c>
      <c r="D2760" t="s">
        <v>4673</v>
      </c>
      <c r="E2760" t="s">
        <v>3665</v>
      </c>
      <c r="F2760" t="s">
        <v>3735</v>
      </c>
      <c r="G2760">
        <v>6</v>
      </c>
      <c r="H2760">
        <v>0</v>
      </c>
      <c r="I2760" t="s">
        <v>794</v>
      </c>
      <c r="J2760" t="s">
        <v>6820</v>
      </c>
      <c r="M2760" t="s">
        <v>6821</v>
      </c>
      <c r="N2760">
        <v>166313</v>
      </c>
      <c r="O2760" t="b">
        <v>0</v>
      </c>
      <c r="P2760">
        <v>25177</v>
      </c>
      <c r="Q2760" t="s">
        <v>6957</v>
      </c>
      <c r="R2760" t="s">
        <v>3739</v>
      </c>
      <c r="S2760" t="s">
        <v>3740</v>
      </c>
      <c r="T2760" t="s">
        <v>130</v>
      </c>
      <c r="U2760">
        <v>19317757</v>
      </c>
      <c r="V2760" t="s">
        <v>3744</v>
      </c>
      <c r="AB2760" t="s">
        <v>130</v>
      </c>
      <c r="AC2760" t="s">
        <v>125</v>
      </c>
      <c r="AD2760" t="s">
        <v>125</v>
      </c>
      <c r="AE2760" t="s">
        <v>125</v>
      </c>
      <c r="AF2760" t="s">
        <v>125</v>
      </c>
      <c r="AG2760" t="s">
        <v>130</v>
      </c>
    </row>
    <row r="2761" spans="1:33" x14ac:dyDescent="0.2">
      <c r="A2761">
        <v>256</v>
      </c>
      <c r="B2761">
        <v>20108</v>
      </c>
      <c r="C2761" t="s">
        <v>6819</v>
      </c>
      <c r="D2761" t="s">
        <v>4673</v>
      </c>
      <c r="E2761" t="s">
        <v>3665</v>
      </c>
      <c r="F2761" t="s">
        <v>3735</v>
      </c>
      <c r="G2761">
        <v>6</v>
      </c>
      <c r="H2761">
        <v>0</v>
      </c>
      <c r="I2761" t="s">
        <v>794</v>
      </c>
      <c r="J2761" t="s">
        <v>6820</v>
      </c>
      <c r="M2761" t="s">
        <v>6821</v>
      </c>
      <c r="N2761">
        <v>166318</v>
      </c>
      <c r="O2761" t="b">
        <v>0</v>
      </c>
      <c r="P2761">
        <v>25182</v>
      </c>
      <c r="Q2761" t="s">
        <v>6958</v>
      </c>
      <c r="R2761" t="s">
        <v>3739</v>
      </c>
      <c r="S2761" t="s">
        <v>3740</v>
      </c>
      <c r="T2761" t="s">
        <v>130</v>
      </c>
      <c r="U2761">
        <v>19318161</v>
      </c>
      <c r="V2761" t="s">
        <v>5058</v>
      </c>
      <c r="AB2761" t="s">
        <v>130</v>
      </c>
      <c r="AC2761" t="s">
        <v>125</v>
      </c>
      <c r="AD2761" t="s">
        <v>125</v>
      </c>
      <c r="AE2761" t="s">
        <v>125</v>
      </c>
      <c r="AF2761" t="s">
        <v>125</v>
      </c>
      <c r="AG2761" t="s">
        <v>130</v>
      </c>
    </row>
    <row r="2762" spans="1:33" x14ac:dyDescent="0.2">
      <c r="A2762">
        <v>256</v>
      </c>
      <c r="B2762">
        <v>20108</v>
      </c>
      <c r="C2762" t="s">
        <v>6819</v>
      </c>
      <c r="D2762" t="s">
        <v>4673</v>
      </c>
      <c r="E2762" t="s">
        <v>3665</v>
      </c>
      <c r="F2762" t="s">
        <v>3735</v>
      </c>
      <c r="G2762">
        <v>6</v>
      </c>
      <c r="H2762">
        <v>0</v>
      </c>
      <c r="I2762" t="s">
        <v>794</v>
      </c>
      <c r="J2762" t="s">
        <v>6820</v>
      </c>
      <c r="M2762" t="s">
        <v>6821</v>
      </c>
      <c r="N2762">
        <v>166317</v>
      </c>
      <c r="O2762" t="b">
        <v>0</v>
      </c>
      <c r="P2762">
        <v>25181</v>
      </c>
      <c r="Q2762" t="s">
        <v>6959</v>
      </c>
      <c r="R2762" t="s">
        <v>3739</v>
      </c>
      <c r="S2762" t="s">
        <v>3740</v>
      </c>
      <c r="T2762" t="s">
        <v>130</v>
      </c>
      <c r="U2762">
        <v>19318081</v>
      </c>
      <c r="V2762" t="s">
        <v>3744</v>
      </c>
      <c r="AB2762" t="s">
        <v>130</v>
      </c>
      <c r="AC2762" t="s">
        <v>125</v>
      </c>
      <c r="AD2762" t="s">
        <v>125</v>
      </c>
      <c r="AE2762" t="s">
        <v>125</v>
      </c>
      <c r="AF2762" t="s">
        <v>125</v>
      </c>
      <c r="AG2762" t="s">
        <v>130</v>
      </c>
    </row>
    <row r="2763" spans="1:33" x14ac:dyDescent="0.2">
      <c r="A2763">
        <v>256</v>
      </c>
      <c r="B2763">
        <v>20108</v>
      </c>
      <c r="C2763" t="s">
        <v>6819</v>
      </c>
      <c r="D2763" t="s">
        <v>4673</v>
      </c>
      <c r="E2763" t="s">
        <v>3665</v>
      </c>
      <c r="F2763" t="s">
        <v>3735</v>
      </c>
      <c r="G2763">
        <v>6</v>
      </c>
      <c r="H2763">
        <v>0</v>
      </c>
      <c r="I2763" t="s">
        <v>794</v>
      </c>
      <c r="J2763" t="s">
        <v>6820</v>
      </c>
      <c r="M2763" t="s">
        <v>6821</v>
      </c>
      <c r="N2763">
        <v>166316</v>
      </c>
      <c r="O2763" t="b">
        <v>0</v>
      </c>
      <c r="P2763">
        <v>25180</v>
      </c>
      <c r="Q2763" t="s">
        <v>6960</v>
      </c>
      <c r="R2763" t="s">
        <v>3739</v>
      </c>
      <c r="S2763" t="s">
        <v>3740</v>
      </c>
      <c r="T2763" t="s">
        <v>130</v>
      </c>
      <c r="U2763">
        <v>19318037</v>
      </c>
      <c r="V2763" t="s">
        <v>3744</v>
      </c>
      <c r="AB2763" t="s">
        <v>130</v>
      </c>
      <c r="AC2763" t="s">
        <v>125</v>
      </c>
      <c r="AD2763" t="s">
        <v>125</v>
      </c>
      <c r="AE2763" t="s">
        <v>125</v>
      </c>
      <c r="AF2763" t="s">
        <v>125</v>
      </c>
      <c r="AG2763" t="s">
        <v>130</v>
      </c>
    </row>
    <row r="2764" spans="1:33" x14ac:dyDescent="0.2">
      <c r="A2764">
        <v>256</v>
      </c>
      <c r="B2764">
        <v>20108</v>
      </c>
      <c r="C2764" t="s">
        <v>6819</v>
      </c>
      <c r="D2764" t="s">
        <v>4673</v>
      </c>
      <c r="E2764" t="s">
        <v>3665</v>
      </c>
      <c r="F2764" t="s">
        <v>3735</v>
      </c>
      <c r="G2764">
        <v>6</v>
      </c>
      <c r="H2764">
        <v>0</v>
      </c>
      <c r="I2764" t="s">
        <v>794</v>
      </c>
      <c r="J2764" t="s">
        <v>6820</v>
      </c>
      <c r="M2764" t="s">
        <v>6821</v>
      </c>
      <c r="N2764">
        <v>166322</v>
      </c>
      <c r="O2764" t="b">
        <v>0</v>
      </c>
      <c r="P2764">
        <v>25186</v>
      </c>
      <c r="Q2764" t="s">
        <v>6961</v>
      </c>
      <c r="R2764" t="s">
        <v>3739</v>
      </c>
      <c r="S2764" t="s">
        <v>3740</v>
      </c>
      <c r="T2764" t="s">
        <v>130</v>
      </c>
      <c r="U2764">
        <v>19318652</v>
      </c>
      <c r="V2764" t="s">
        <v>3744</v>
      </c>
      <c r="AB2764" t="s">
        <v>130</v>
      </c>
      <c r="AC2764" t="s">
        <v>125</v>
      </c>
      <c r="AD2764" t="s">
        <v>125</v>
      </c>
      <c r="AE2764" t="s">
        <v>125</v>
      </c>
      <c r="AF2764" t="s">
        <v>125</v>
      </c>
      <c r="AG2764" t="s">
        <v>130</v>
      </c>
    </row>
    <row r="2765" spans="1:33" x14ac:dyDescent="0.2">
      <c r="A2765">
        <v>256</v>
      </c>
      <c r="B2765">
        <v>20108</v>
      </c>
      <c r="C2765" t="s">
        <v>6819</v>
      </c>
      <c r="D2765" t="s">
        <v>4673</v>
      </c>
      <c r="E2765" t="s">
        <v>3665</v>
      </c>
      <c r="F2765" t="s">
        <v>3735</v>
      </c>
      <c r="G2765">
        <v>6</v>
      </c>
      <c r="H2765">
        <v>0</v>
      </c>
      <c r="I2765" t="s">
        <v>794</v>
      </c>
      <c r="J2765" t="s">
        <v>6820</v>
      </c>
      <c r="M2765" t="s">
        <v>6821</v>
      </c>
      <c r="N2765">
        <v>166327</v>
      </c>
      <c r="O2765" t="b">
        <v>0</v>
      </c>
      <c r="P2765">
        <v>25191</v>
      </c>
      <c r="Q2765" t="s">
        <v>6962</v>
      </c>
      <c r="R2765" t="s">
        <v>3739</v>
      </c>
      <c r="S2765" t="s">
        <v>3740</v>
      </c>
      <c r="T2765" t="s">
        <v>130</v>
      </c>
      <c r="U2765">
        <v>19318752</v>
      </c>
      <c r="V2765" t="s">
        <v>3744</v>
      </c>
      <c r="AB2765" t="s">
        <v>130</v>
      </c>
      <c r="AC2765" t="s">
        <v>125</v>
      </c>
      <c r="AD2765" t="s">
        <v>125</v>
      </c>
      <c r="AE2765" t="s">
        <v>125</v>
      </c>
      <c r="AF2765" t="s">
        <v>125</v>
      </c>
      <c r="AG2765" t="s">
        <v>130</v>
      </c>
    </row>
    <row r="2766" spans="1:33" x14ac:dyDescent="0.2">
      <c r="A2766">
        <v>256</v>
      </c>
      <c r="B2766">
        <v>20108</v>
      </c>
      <c r="C2766" t="s">
        <v>6819</v>
      </c>
      <c r="D2766" t="s">
        <v>4673</v>
      </c>
      <c r="E2766" t="s">
        <v>3665</v>
      </c>
      <c r="F2766" t="s">
        <v>3735</v>
      </c>
      <c r="G2766">
        <v>6</v>
      </c>
      <c r="H2766">
        <v>0</v>
      </c>
      <c r="I2766" t="s">
        <v>794</v>
      </c>
      <c r="J2766" t="s">
        <v>6820</v>
      </c>
      <c r="M2766" t="s">
        <v>6821</v>
      </c>
      <c r="N2766">
        <v>166339</v>
      </c>
      <c r="O2766" t="b">
        <v>0</v>
      </c>
      <c r="P2766">
        <v>25203</v>
      </c>
      <c r="Q2766" t="s">
        <v>6963</v>
      </c>
      <c r="R2766" t="s">
        <v>3739</v>
      </c>
      <c r="S2766" t="s">
        <v>3740</v>
      </c>
      <c r="T2766" t="s">
        <v>130</v>
      </c>
      <c r="U2766">
        <v>19319669</v>
      </c>
      <c r="V2766" t="s">
        <v>3854</v>
      </c>
      <c r="X2766">
        <v>0</v>
      </c>
      <c r="Z2766">
        <v>100</v>
      </c>
      <c r="AB2766" t="s">
        <v>130</v>
      </c>
      <c r="AC2766" t="s">
        <v>125</v>
      </c>
      <c r="AD2766" t="s">
        <v>125</v>
      </c>
      <c r="AE2766" t="s">
        <v>125</v>
      </c>
      <c r="AF2766" t="s">
        <v>125</v>
      </c>
      <c r="AG2766" t="s">
        <v>130</v>
      </c>
    </row>
    <row r="2767" spans="1:33" x14ac:dyDescent="0.2">
      <c r="A2767">
        <v>256</v>
      </c>
      <c r="B2767">
        <v>20108</v>
      </c>
      <c r="C2767" t="s">
        <v>6819</v>
      </c>
      <c r="D2767" t="s">
        <v>4673</v>
      </c>
      <c r="E2767" t="s">
        <v>3665</v>
      </c>
      <c r="F2767" t="s">
        <v>3735</v>
      </c>
      <c r="G2767">
        <v>6</v>
      </c>
      <c r="H2767">
        <v>0</v>
      </c>
      <c r="I2767" t="s">
        <v>794</v>
      </c>
      <c r="J2767" t="s">
        <v>6820</v>
      </c>
      <c r="M2767" t="s">
        <v>6821</v>
      </c>
      <c r="N2767">
        <v>166330</v>
      </c>
      <c r="O2767" t="b">
        <v>0</v>
      </c>
      <c r="P2767">
        <v>25194</v>
      </c>
      <c r="Q2767" t="s">
        <v>6964</v>
      </c>
      <c r="R2767" t="s">
        <v>3739</v>
      </c>
      <c r="S2767" t="s">
        <v>3740</v>
      </c>
      <c r="T2767" t="s">
        <v>130</v>
      </c>
      <c r="U2767">
        <v>19318889</v>
      </c>
      <c r="V2767" t="s">
        <v>5098</v>
      </c>
      <c r="X2767">
        <v>8</v>
      </c>
      <c r="Z2767">
        <v>17</v>
      </c>
      <c r="AB2767" t="s">
        <v>130</v>
      </c>
      <c r="AC2767" t="s">
        <v>125</v>
      </c>
      <c r="AD2767" t="s">
        <v>125</v>
      </c>
      <c r="AE2767" t="s">
        <v>125</v>
      </c>
      <c r="AF2767" t="s">
        <v>125</v>
      </c>
      <c r="AG2767" t="s">
        <v>130</v>
      </c>
    </row>
    <row r="2768" spans="1:33" x14ac:dyDescent="0.2">
      <c r="A2768">
        <v>256</v>
      </c>
      <c r="B2768">
        <v>20108</v>
      </c>
      <c r="C2768" t="s">
        <v>6819</v>
      </c>
      <c r="D2768" t="s">
        <v>4673</v>
      </c>
      <c r="E2768" t="s">
        <v>3665</v>
      </c>
      <c r="F2768" t="s">
        <v>3735</v>
      </c>
      <c r="G2768">
        <v>6</v>
      </c>
      <c r="H2768">
        <v>0</v>
      </c>
      <c r="I2768" t="s">
        <v>794</v>
      </c>
      <c r="J2768" t="s">
        <v>6820</v>
      </c>
      <c r="M2768" t="s">
        <v>6821</v>
      </c>
      <c r="N2768">
        <v>166340</v>
      </c>
      <c r="O2768" t="b">
        <v>0</v>
      </c>
      <c r="P2768">
        <v>25204</v>
      </c>
      <c r="Q2768" t="s">
        <v>6965</v>
      </c>
      <c r="R2768" t="s">
        <v>3739</v>
      </c>
      <c r="S2768" t="s">
        <v>3740</v>
      </c>
      <c r="T2768" t="s">
        <v>130</v>
      </c>
      <c r="U2768">
        <v>19319703</v>
      </c>
      <c r="V2768" t="s">
        <v>3856</v>
      </c>
      <c r="X2768">
        <v>7.5</v>
      </c>
      <c r="Z2768">
        <v>28</v>
      </c>
      <c r="AB2768" t="s">
        <v>130</v>
      </c>
      <c r="AC2768" t="s">
        <v>125</v>
      </c>
      <c r="AD2768" t="s">
        <v>125</v>
      </c>
      <c r="AE2768" t="s">
        <v>125</v>
      </c>
      <c r="AF2768" t="s">
        <v>125</v>
      </c>
      <c r="AG2768" t="s">
        <v>130</v>
      </c>
    </row>
    <row r="2769" spans="1:33" x14ac:dyDescent="0.2">
      <c r="A2769">
        <v>256</v>
      </c>
      <c r="B2769">
        <v>20108</v>
      </c>
      <c r="C2769" t="s">
        <v>6819</v>
      </c>
      <c r="D2769" t="s">
        <v>4673</v>
      </c>
      <c r="E2769" t="s">
        <v>3665</v>
      </c>
      <c r="F2769" t="s">
        <v>3735</v>
      </c>
      <c r="G2769">
        <v>6</v>
      </c>
      <c r="H2769">
        <v>0</v>
      </c>
      <c r="I2769" t="s">
        <v>794</v>
      </c>
      <c r="J2769" t="s">
        <v>6820</v>
      </c>
      <c r="M2769" t="s">
        <v>6821</v>
      </c>
      <c r="N2769">
        <v>166341</v>
      </c>
      <c r="O2769" t="b">
        <v>0</v>
      </c>
      <c r="P2769">
        <v>25205</v>
      </c>
      <c r="Q2769" t="s">
        <v>6966</v>
      </c>
      <c r="R2769" t="s">
        <v>3739</v>
      </c>
      <c r="S2769" t="s">
        <v>3740</v>
      </c>
      <c r="T2769" t="s">
        <v>130</v>
      </c>
      <c r="U2769">
        <v>19319759</v>
      </c>
      <c r="V2769" t="s">
        <v>3858</v>
      </c>
      <c r="X2769">
        <v>15</v>
      </c>
      <c r="Z2769">
        <v>45</v>
      </c>
      <c r="AB2769" t="s">
        <v>130</v>
      </c>
      <c r="AC2769" t="s">
        <v>125</v>
      </c>
      <c r="AD2769" t="s">
        <v>125</v>
      </c>
      <c r="AE2769" t="s">
        <v>125</v>
      </c>
      <c r="AF2769" t="s">
        <v>125</v>
      </c>
      <c r="AG2769" t="s">
        <v>130</v>
      </c>
    </row>
    <row r="2770" spans="1:33" x14ac:dyDescent="0.2">
      <c r="A2770">
        <v>256</v>
      </c>
      <c r="B2770">
        <v>20108</v>
      </c>
      <c r="C2770" t="s">
        <v>6819</v>
      </c>
      <c r="D2770" t="s">
        <v>4673</v>
      </c>
      <c r="E2770" t="s">
        <v>3665</v>
      </c>
      <c r="F2770" t="s">
        <v>3735</v>
      </c>
      <c r="G2770">
        <v>6</v>
      </c>
      <c r="H2770">
        <v>0</v>
      </c>
      <c r="I2770" t="s">
        <v>794</v>
      </c>
      <c r="J2770" t="s">
        <v>6820</v>
      </c>
      <c r="M2770" t="s">
        <v>6821</v>
      </c>
      <c r="N2770">
        <v>166325</v>
      </c>
      <c r="O2770" t="b">
        <v>0</v>
      </c>
      <c r="P2770">
        <v>25189</v>
      </c>
      <c r="Q2770" t="s">
        <v>6967</v>
      </c>
      <c r="R2770" t="s">
        <v>3739</v>
      </c>
      <c r="S2770" t="s">
        <v>3740</v>
      </c>
      <c r="T2770" t="s">
        <v>130</v>
      </c>
      <c r="U2770">
        <v>19318730</v>
      </c>
      <c r="V2770" t="s">
        <v>6968</v>
      </c>
      <c r="X2770">
        <v>0</v>
      </c>
      <c r="Z2770">
        <v>3000</v>
      </c>
      <c r="AB2770" t="s">
        <v>130</v>
      </c>
      <c r="AC2770" t="s">
        <v>125</v>
      </c>
      <c r="AD2770" t="s">
        <v>125</v>
      </c>
      <c r="AE2770" t="s">
        <v>125</v>
      </c>
      <c r="AF2770" t="s">
        <v>125</v>
      </c>
      <c r="AG2770" t="s">
        <v>130</v>
      </c>
    </row>
    <row r="2771" spans="1:33" x14ac:dyDescent="0.2">
      <c r="A2771">
        <v>256</v>
      </c>
      <c r="B2771">
        <v>20108</v>
      </c>
      <c r="C2771" t="s">
        <v>6819</v>
      </c>
      <c r="D2771" t="s">
        <v>4673</v>
      </c>
      <c r="E2771" t="s">
        <v>3665</v>
      </c>
      <c r="F2771" t="s">
        <v>3735</v>
      </c>
      <c r="G2771">
        <v>6</v>
      </c>
      <c r="H2771">
        <v>0</v>
      </c>
      <c r="I2771" t="s">
        <v>794</v>
      </c>
      <c r="J2771" t="s">
        <v>6820</v>
      </c>
      <c r="M2771" t="s">
        <v>6821</v>
      </c>
      <c r="N2771">
        <v>166334</v>
      </c>
      <c r="O2771" t="b">
        <v>0</v>
      </c>
      <c r="P2771">
        <v>25198</v>
      </c>
      <c r="Q2771" t="s">
        <v>6969</v>
      </c>
      <c r="R2771" t="s">
        <v>3739</v>
      </c>
      <c r="S2771" t="s">
        <v>3740</v>
      </c>
      <c r="T2771" t="s">
        <v>130</v>
      </c>
      <c r="U2771">
        <v>19319243</v>
      </c>
      <c r="V2771" t="s">
        <v>3744</v>
      </c>
      <c r="AB2771" t="s">
        <v>130</v>
      </c>
      <c r="AC2771" t="s">
        <v>125</v>
      </c>
      <c r="AD2771" t="s">
        <v>125</v>
      </c>
      <c r="AE2771" t="s">
        <v>125</v>
      </c>
      <c r="AF2771" t="s">
        <v>125</v>
      </c>
      <c r="AG2771" t="s">
        <v>130</v>
      </c>
    </row>
    <row r="2772" spans="1:33" x14ac:dyDescent="0.2">
      <c r="A2772">
        <v>256</v>
      </c>
      <c r="B2772">
        <v>20108</v>
      </c>
      <c r="C2772" t="s">
        <v>6819</v>
      </c>
      <c r="D2772" t="s">
        <v>4673</v>
      </c>
      <c r="E2772" t="s">
        <v>3665</v>
      </c>
      <c r="F2772" t="s">
        <v>3735</v>
      </c>
      <c r="G2772">
        <v>6</v>
      </c>
      <c r="H2772">
        <v>0</v>
      </c>
      <c r="I2772" t="s">
        <v>794</v>
      </c>
      <c r="J2772" t="s">
        <v>6820</v>
      </c>
      <c r="M2772" t="s">
        <v>6821</v>
      </c>
      <c r="N2772">
        <v>166329</v>
      </c>
      <c r="O2772" t="b">
        <v>0</v>
      </c>
      <c r="P2772">
        <v>25193</v>
      </c>
      <c r="Q2772" t="s">
        <v>6970</v>
      </c>
      <c r="R2772" t="s">
        <v>3739</v>
      </c>
      <c r="S2772" t="s">
        <v>3740</v>
      </c>
      <c r="T2772" t="s">
        <v>130</v>
      </c>
      <c r="U2772">
        <v>19318888</v>
      </c>
      <c r="V2772" t="s">
        <v>3744</v>
      </c>
      <c r="AB2772" t="s">
        <v>130</v>
      </c>
      <c r="AC2772" t="s">
        <v>125</v>
      </c>
      <c r="AD2772" t="s">
        <v>125</v>
      </c>
      <c r="AE2772" t="s">
        <v>125</v>
      </c>
      <c r="AF2772" t="s">
        <v>125</v>
      </c>
      <c r="AG2772" t="s">
        <v>130</v>
      </c>
    </row>
    <row r="2773" spans="1:33" x14ac:dyDescent="0.2">
      <c r="A2773">
        <v>256</v>
      </c>
      <c r="B2773">
        <v>20108</v>
      </c>
      <c r="C2773" t="s">
        <v>6819</v>
      </c>
      <c r="D2773" t="s">
        <v>4673</v>
      </c>
      <c r="E2773" t="s">
        <v>3665</v>
      </c>
      <c r="F2773" t="s">
        <v>3735</v>
      </c>
      <c r="G2773">
        <v>6</v>
      </c>
      <c r="H2773">
        <v>0</v>
      </c>
      <c r="I2773" t="s">
        <v>794</v>
      </c>
      <c r="J2773" t="s">
        <v>6820</v>
      </c>
      <c r="M2773" t="s">
        <v>6821</v>
      </c>
      <c r="N2773">
        <v>166326</v>
      </c>
      <c r="O2773" t="b">
        <v>0</v>
      </c>
      <c r="P2773">
        <v>25190</v>
      </c>
      <c r="Q2773" t="s">
        <v>6971</v>
      </c>
      <c r="R2773" t="s">
        <v>3739</v>
      </c>
      <c r="S2773" t="s">
        <v>3740</v>
      </c>
      <c r="T2773" t="s">
        <v>130</v>
      </c>
      <c r="U2773">
        <v>19318751</v>
      </c>
      <c r="V2773" t="s">
        <v>3744</v>
      </c>
      <c r="AB2773" t="s">
        <v>130</v>
      </c>
      <c r="AC2773" t="s">
        <v>125</v>
      </c>
      <c r="AD2773" t="s">
        <v>125</v>
      </c>
      <c r="AE2773" t="s">
        <v>125</v>
      </c>
      <c r="AF2773" t="s">
        <v>125</v>
      </c>
      <c r="AG2773" t="s">
        <v>130</v>
      </c>
    </row>
    <row r="2774" spans="1:33" x14ac:dyDescent="0.2">
      <c r="A2774">
        <v>256</v>
      </c>
      <c r="B2774">
        <v>20108</v>
      </c>
      <c r="C2774" t="s">
        <v>6819</v>
      </c>
      <c r="D2774" t="s">
        <v>4673</v>
      </c>
      <c r="E2774" t="s">
        <v>3665</v>
      </c>
      <c r="F2774" t="s">
        <v>3735</v>
      </c>
      <c r="G2774">
        <v>6</v>
      </c>
      <c r="H2774">
        <v>0</v>
      </c>
      <c r="I2774" t="s">
        <v>794</v>
      </c>
      <c r="J2774" t="s">
        <v>6820</v>
      </c>
      <c r="M2774" t="s">
        <v>6821</v>
      </c>
      <c r="N2774">
        <v>166321</v>
      </c>
      <c r="O2774" t="b">
        <v>0</v>
      </c>
      <c r="P2774">
        <v>25185</v>
      </c>
      <c r="Q2774" t="s">
        <v>6972</v>
      </c>
      <c r="R2774" t="s">
        <v>3739</v>
      </c>
      <c r="S2774" t="s">
        <v>3740</v>
      </c>
      <c r="T2774" t="s">
        <v>130</v>
      </c>
      <c r="U2774">
        <v>19318621</v>
      </c>
      <c r="V2774" t="s">
        <v>3744</v>
      </c>
      <c r="AB2774" t="s">
        <v>130</v>
      </c>
      <c r="AC2774" t="s">
        <v>125</v>
      </c>
      <c r="AD2774" t="s">
        <v>125</v>
      </c>
      <c r="AE2774" t="s">
        <v>125</v>
      </c>
      <c r="AF2774" t="s">
        <v>125</v>
      </c>
      <c r="AG2774" t="s">
        <v>130</v>
      </c>
    </row>
    <row r="2775" spans="1:33" x14ac:dyDescent="0.2">
      <c r="A2775">
        <v>256</v>
      </c>
      <c r="B2775">
        <v>20108</v>
      </c>
      <c r="C2775" t="s">
        <v>6819</v>
      </c>
      <c r="D2775" t="s">
        <v>4673</v>
      </c>
      <c r="E2775" t="s">
        <v>3665</v>
      </c>
      <c r="F2775" t="s">
        <v>3735</v>
      </c>
      <c r="G2775">
        <v>6</v>
      </c>
      <c r="H2775">
        <v>0</v>
      </c>
      <c r="I2775" t="s">
        <v>794</v>
      </c>
      <c r="J2775" t="s">
        <v>6820</v>
      </c>
      <c r="M2775" t="s">
        <v>6821</v>
      </c>
      <c r="N2775">
        <v>166328</v>
      </c>
      <c r="O2775" t="b">
        <v>0</v>
      </c>
      <c r="P2775">
        <v>25192</v>
      </c>
      <c r="Q2775" t="s">
        <v>6973</v>
      </c>
      <c r="R2775" t="s">
        <v>3739</v>
      </c>
      <c r="S2775" t="s">
        <v>3740</v>
      </c>
      <c r="T2775" t="s">
        <v>130</v>
      </c>
      <c r="U2775">
        <v>19318783</v>
      </c>
      <c r="V2775" t="s">
        <v>3744</v>
      </c>
      <c r="AB2775" t="s">
        <v>130</v>
      </c>
      <c r="AC2775" t="s">
        <v>125</v>
      </c>
      <c r="AD2775" t="s">
        <v>125</v>
      </c>
      <c r="AE2775" t="s">
        <v>125</v>
      </c>
      <c r="AF2775" t="s">
        <v>125</v>
      </c>
      <c r="AG2775" t="s">
        <v>130</v>
      </c>
    </row>
    <row r="2776" spans="1:33" x14ac:dyDescent="0.2">
      <c r="A2776">
        <v>256</v>
      </c>
      <c r="B2776">
        <v>20108</v>
      </c>
      <c r="C2776" t="s">
        <v>6819</v>
      </c>
      <c r="D2776" t="s">
        <v>4673</v>
      </c>
      <c r="E2776" t="s">
        <v>3665</v>
      </c>
      <c r="F2776" t="s">
        <v>3735</v>
      </c>
      <c r="G2776">
        <v>6</v>
      </c>
      <c r="H2776">
        <v>0</v>
      </c>
      <c r="I2776" t="s">
        <v>794</v>
      </c>
      <c r="J2776" t="s">
        <v>6820</v>
      </c>
      <c r="M2776" t="s">
        <v>6821</v>
      </c>
      <c r="N2776">
        <v>166337</v>
      </c>
      <c r="O2776" t="b">
        <v>0</v>
      </c>
      <c r="P2776">
        <v>25201</v>
      </c>
      <c r="Q2776" t="s">
        <v>6974</v>
      </c>
      <c r="R2776" t="s">
        <v>3739</v>
      </c>
      <c r="S2776" t="s">
        <v>3740</v>
      </c>
      <c r="T2776" t="s">
        <v>130</v>
      </c>
      <c r="U2776">
        <v>19319475</v>
      </c>
      <c r="V2776" t="s">
        <v>3744</v>
      </c>
      <c r="AB2776" t="s">
        <v>130</v>
      </c>
      <c r="AC2776" t="s">
        <v>125</v>
      </c>
      <c r="AD2776" t="s">
        <v>125</v>
      </c>
      <c r="AE2776" t="s">
        <v>125</v>
      </c>
      <c r="AF2776" t="s">
        <v>125</v>
      </c>
      <c r="AG2776" t="s">
        <v>130</v>
      </c>
    </row>
    <row r="2777" spans="1:33" x14ac:dyDescent="0.2">
      <c r="A2777">
        <v>256</v>
      </c>
      <c r="B2777">
        <v>20108</v>
      </c>
      <c r="C2777" t="s">
        <v>6819</v>
      </c>
      <c r="D2777" t="s">
        <v>4673</v>
      </c>
      <c r="E2777" t="s">
        <v>3665</v>
      </c>
      <c r="F2777" t="s">
        <v>3735</v>
      </c>
      <c r="G2777">
        <v>6</v>
      </c>
      <c r="H2777">
        <v>0</v>
      </c>
      <c r="I2777" t="s">
        <v>794</v>
      </c>
      <c r="J2777" t="s">
        <v>6820</v>
      </c>
      <c r="M2777" t="s">
        <v>6821</v>
      </c>
      <c r="N2777">
        <v>166319</v>
      </c>
      <c r="O2777" t="b">
        <v>0</v>
      </c>
      <c r="P2777">
        <v>25183</v>
      </c>
      <c r="Q2777" t="s">
        <v>6975</v>
      </c>
      <c r="R2777" t="s">
        <v>3739</v>
      </c>
      <c r="S2777" t="s">
        <v>3740</v>
      </c>
      <c r="T2777" t="s">
        <v>130</v>
      </c>
      <c r="U2777">
        <v>19318512</v>
      </c>
      <c r="V2777" t="s">
        <v>3744</v>
      </c>
      <c r="AB2777" t="s">
        <v>130</v>
      </c>
      <c r="AC2777" t="s">
        <v>125</v>
      </c>
      <c r="AD2777" t="s">
        <v>125</v>
      </c>
      <c r="AE2777" t="s">
        <v>125</v>
      </c>
      <c r="AF2777" t="s">
        <v>125</v>
      </c>
      <c r="AG2777" t="s">
        <v>130</v>
      </c>
    </row>
    <row r="2778" spans="1:33" x14ac:dyDescent="0.2">
      <c r="A2778">
        <v>256</v>
      </c>
      <c r="B2778">
        <v>20108</v>
      </c>
      <c r="C2778" t="s">
        <v>6819</v>
      </c>
      <c r="D2778" t="s">
        <v>4673</v>
      </c>
      <c r="E2778" t="s">
        <v>3665</v>
      </c>
      <c r="F2778" t="s">
        <v>3735</v>
      </c>
      <c r="G2778">
        <v>6</v>
      </c>
      <c r="H2778">
        <v>0</v>
      </c>
      <c r="I2778" t="s">
        <v>794</v>
      </c>
      <c r="J2778" t="s">
        <v>6820</v>
      </c>
      <c r="M2778" t="s">
        <v>6821</v>
      </c>
      <c r="N2778">
        <v>166332</v>
      </c>
      <c r="O2778" t="b">
        <v>0</v>
      </c>
      <c r="P2778">
        <v>25196</v>
      </c>
      <c r="Q2778" t="s">
        <v>6976</v>
      </c>
      <c r="R2778" t="s">
        <v>3739</v>
      </c>
      <c r="S2778" t="s">
        <v>3740</v>
      </c>
      <c r="T2778" t="s">
        <v>130</v>
      </c>
      <c r="U2778">
        <v>19319104</v>
      </c>
      <c r="V2778" t="s">
        <v>4759</v>
      </c>
      <c r="X2778">
        <v>0</v>
      </c>
      <c r="Z2778">
        <v>250</v>
      </c>
      <c r="AB2778" t="s">
        <v>130</v>
      </c>
      <c r="AC2778" t="s">
        <v>125</v>
      </c>
      <c r="AD2778" t="s">
        <v>125</v>
      </c>
      <c r="AE2778" t="s">
        <v>125</v>
      </c>
      <c r="AF2778" t="s">
        <v>125</v>
      </c>
      <c r="AG2778" t="s">
        <v>130</v>
      </c>
    </row>
    <row r="2779" spans="1:33" x14ac:dyDescent="0.2">
      <c r="A2779">
        <v>256</v>
      </c>
      <c r="B2779">
        <v>20108</v>
      </c>
      <c r="C2779" t="s">
        <v>6819</v>
      </c>
      <c r="D2779" t="s">
        <v>4673</v>
      </c>
      <c r="E2779" t="s">
        <v>3665</v>
      </c>
      <c r="F2779" t="s">
        <v>3735</v>
      </c>
      <c r="G2779">
        <v>6</v>
      </c>
      <c r="H2779">
        <v>0</v>
      </c>
      <c r="I2779" t="s">
        <v>794</v>
      </c>
      <c r="J2779" t="s">
        <v>6820</v>
      </c>
      <c r="M2779" t="s">
        <v>6821</v>
      </c>
      <c r="N2779">
        <v>166335</v>
      </c>
      <c r="O2779" t="b">
        <v>0</v>
      </c>
      <c r="P2779">
        <v>25199</v>
      </c>
      <c r="Q2779" t="s">
        <v>6977</v>
      </c>
      <c r="R2779" t="s">
        <v>3739</v>
      </c>
      <c r="S2779" t="s">
        <v>3740</v>
      </c>
      <c r="T2779" t="s">
        <v>130</v>
      </c>
      <c r="U2779">
        <v>19319293</v>
      </c>
      <c r="V2779" t="s">
        <v>5356</v>
      </c>
      <c r="X2779">
        <v>0</v>
      </c>
      <c r="Z2779">
        <v>10</v>
      </c>
      <c r="AB2779" t="s">
        <v>130</v>
      </c>
      <c r="AC2779" t="s">
        <v>125</v>
      </c>
      <c r="AD2779" t="s">
        <v>125</v>
      </c>
      <c r="AE2779" t="s">
        <v>125</v>
      </c>
      <c r="AF2779" t="s">
        <v>125</v>
      </c>
      <c r="AG2779" t="s">
        <v>130</v>
      </c>
    </row>
    <row r="2780" spans="1:33" x14ac:dyDescent="0.2">
      <c r="A2780">
        <v>256</v>
      </c>
      <c r="B2780">
        <v>20108</v>
      </c>
      <c r="C2780" t="s">
        <v>6819</v>
      </c>
      <c r="D2780" t="s">
        <v>4673</v>
      </c>
      <c r="E2780" t="s">
        <v>3665</v>
      </c>
      <c r="F2780" t="s">
        <v>3735</v>
      </c>
      <c r="G2780">
        <v>6</v>
      </c>
      <c r="H2780">
        <v>0</v>
      </c>
      <c r="I2780" t="s">
        <v>794</v>
      </c>
      <c r="J2780" t="s">
        <v>6820</v>
      </c>
      <c r="M2780" t="s">
        <v>6821</v>
      </c>
      <c r="N2780">
        <v>166333</v>
      </c>
      <c r="O2780" t="b">
        <v>0</v>
      </c>
      <c r="P2780">
        <v>25197</v>
      </c>
      <c r="Q2780" t="s">
        <v>6978</v>
      </c>
      <c r="R2780" t="s">
        <v>3739</v>
      </c>
      <c r="S2780" t="s">
        <v>3740</v>
      </c>
      <c r="T2780" t="s">
        <v>130</v>
      </c>
      <c r="U2780">
        <v>19319196</v>
      </c>
      <c r="V2780" t="s">
        <v>6979</v>
      </c>
      <c r="X2780">
        <v>0</v>
      </c>
      <c r="Z2780">
        <v>140</v>
      </c>
      <c r="AB2780" t="s">
        <v>130</v>
      </c>
      <c r="AC2780" t="s">
        <v>125</v>
      </c>
      <c r="AD2780" t="s">
        <v>125</v>
      </c>
      <c r="AE2780" t="s">
        <v>125</v>
      </c>
      <c r="AF2780" t="s">
        <v>125</v>
      </c>
      <c r="AG2780" t="s">
        <v>130</v>
      </c>
    </row>
    <row r="2781" spans="1:33" x14ac:dyDescent="0.2">
      <c r="A2781">
        <v>256</v>
      </c>
      <c r="B2781">
        <v>20108</v>
      </c>
      <c r="C2781" t="s">
        <v>6819</v>
      </c>
      <c r="D2781" t="s">
        <v>4673</v>
      </c>
      <c r="E2781" t="s">
        <v>3665</v>
      </c>
      <c r="F2781" t="s">
        <v>3735</v>
      </c>
      <c r="G2781">
        <v>6</v>
      </c>
      <c r="H2781">
        <v>0</v>
      </c>
      <c r="I2781" t="s">
        <v>794</v>
      </c>
      <c r="J2781" t="s">
        <v>6820</v>
      </c>
      <c r="M2781" t="s">
        <v>6821</v>
      </c>
      <c r="N2781">
        <v>166331</v>
      </c>
      <c r="O2781" t="b">
        <v>0</v>
      </c>
      <c r="P2781">
        <v>25195</v>
      </c>
      <c r="Q2781" t="s">
        <v>6980</v>
      </c>
      <c r="R2781" t="s">
        <v>3739</v>
      </c>
      <c r="S2781" t="s">
        <v>3740</v>
      </c>
      <c r="T2781" t="s">
        <v>130</v>
      </c>
      <c r="U2781">
        <v>19318939</v>
      </c>
      <c r="V2781" t="s">
        <v>5050</v>
      </c>
      <c r="X2781">
        <v>0</v>
      </c>
      <c r="Z2781">
        <v>120</v>
      </c>
      <c r="AB2781" t="s">
        <v>130</v>
      </c>
      <c r="AC2781" t="s">
        <v>125</v>
      </c>
      <c r="AD2781" t="s">
        <v>125</v>
      </c>
      <c r="AE2781" t="s">
        <v>125</v>
      </c>
      <c r="AF2781" t="s">
        <v>125</v>
      </c>
      <c r="AG2781" t="s">
        <v>130</v>
      </c>
    </row>
    <row r="2782" spans="1:33" x14ac:dyDescent="0.2">
      <c r="A2782">
        <v>256</v>
      </c>
      <c r="B2782">
        <v>20108</v>
      </c>
      <c r="C2782" t="s">
        <v>6819</v>
      </c>
      <c r="D2782" t="s">
        <v>4673</v>
      </c>
      <c r="E2782" t="s">
        <v>3665</v>
      </c>
      <c r="F2782" t="s">
        <v>3735</v>
      </c>
      <c r="G2782">
        <v>6</v>
      </c>
      <c r="H2782">
        <v>0</v>
      </c>
      <c r="I2782" t="s">
        <v>794</v>
      </c>
      <c r="J2782" t="s">
        <v>6820</v>
      </c>
      <c r="M2782" t="s">
        <v>6821</v>
      </c>
      <c r="N2782">
        <v>166323</v>
      </c>
      <c r="O2782" t="b">
        <v>0</v>
      </c>
      <c r="P2782">
        <v>25187</v>
      </c>
      <c r="Q2782" t="s">
        <v>6981</v>
      </c>
      <c r="R2782" t="s">
        <v>3739</v>
      </c>
      <c r="S2782" t="s">
        <v>3740</v>
      </c>
      <c r="T2782" t="s">
        <v>130</v>
      </c>
      <c r="U2782">
        <v>19318685</v>
      </c>
      <c r="V2782" t="s">
        <v>4878</v>
      </c>
      <c r="X2782">
        <v>20</v>
      </c>
      <c r="Z2782">
        <v>33</v>
      </c>
      <c r="AB2782" t="s">
        <v>130</v>
      </c>
      <c r="AC2782" t="s">
        <v>125</v>
      </c>
      <c r="AD2782" t="s">
        <v>125</v>
      </c>
      <c r="AE2782" t="s">
        <v>125</v>
      </c>
      <c r="AF2782" t="s">
        <v>125</v>
      </c>
      <c r="AG2782" t="s">
        <v>130</v>
      </c>
    </row>
    <row r="2783" spans="1:33" x14ac:dyDescent="0.2">
      <c r="A2783">
        <v>256</v>
      </c>
      <c r="B2783">
        <v>20108</v>
      </c>
      <c r="C2783" t="s">
        <v>6819</v>
      </c>
      <c r="D2783" t="s">
        <v>4673</v>
      </c>
      <c r="E2783" t="s">
        <v>3665</v>
      </c>
      <c r="F2783" t="s">
        <v>3735</v>
      </c>
      <c r="G2783">
        <v>6</v>
      </c>
      <c r="H2783">
        <v>0</v>
      </c>
      <c r="I2783" t="s">
        <v>794</v>
      </c>
      <c r="J2783" t="s">
        <v>6820</v>
      </c>
      <c r="M2783" t="s">
        <v>6821</v>
      </c>
      <c r="N2783">
        <v>166320</v>
      </c>
      <c r="O2783" t="b">
        <v>0</v>
      </c>
      <c r="P2783">
        <v>25184</v>
      </c>
      <c r="Q2783" t="s">
        <v>6982</v>
      </c>
      <c r="R2783" t="s">
        <v>3739</v>
      </c>
      <c r="S2783" t="s">
        <v>3740</v>
      </c>
      <c r="T2783" t="s">
        <v>130</v>
      </c>
      <c r="U2783">
        <v>19318615</v>
      </c>
      <c r="V2783" t="s">
        <v>6951</v>
      </c>
      <c r="X2783">
        <v>2</v>
      </c>
      <c r="Z2783">
        <v>4</v>
      </c>
      <c r="AB2783" t="s">
        <v>130</v>
      </c>
      <c r="AC2783" t="s">
        <v>125</v>
      </c>
      <c r="AD2783" t="s">
        <v>125</v>
      </c>
      <c r="AE2783" t="s">
        <v>125</v>
      </c>
      <c r="AF2783" t="s">
        <v>125</v>
      </c>
      <c r="AG2783" t="s">
        <v>130</v>
      </c>
    </row>
    <row r="2784" spans="1:33" x14ac:dyDescent="0.2">
      <c r="A2784">
        <v>256</v>
      </c>
      <c r="B2784">
        <v>20108</v>
      </c>
      <c r="C2784" t="s">
        <v>6819</v>
      </c>
      <c r="D2784" t="s">
        <v>4673</v>
      </c>
      <c r="E2784" t="s">
        <v>3665</v>
      </c>
      <c r="F2784" t="s">
        <v>3735</v>
      </c>
      <c r="G2784">
        <v>6</v>
      </c>
      <c r="H2784">
        <v>0</v>
      </c>
      <c r="I2784" t="s">
        <v>794</v>
      </c>
      <c r="J2784" t="s">
        <v>6820</v>
      </c>
      <c r="M2784" t="s">
        <v>6821</v>
      </c>
      <c r="N2784">
        <v>166336</v>
      </c>
      <c r="O2784" t="b">
        <v>0</v>
      </c>
      <c r="P2784">
        <v>25200</v>
      </c>
      <c r="Q2784" t="s">
        <v>6983</v>
      </c>
      <c r="R2784" t="s">
        <v>3739</v>
      </c>
      <c r="S2784" t="s">
        <v>3740</v>
      </c>
      <c r="T2784" t="s">
        <v>130</v>
      </c>
      <c r="U2784">
        <v>19319295</v>
      </c>
      <c r="V2784" t="s">
        <v>3759</v>
      </c>
      <c r="X2784">
        <v>0</v>
      </c>
      <c r="Z2784">
        <v>120</v>
      </c>
      <c r="AB2784" t="s">
        <v>130</v>
      </c>
      <c r="AC2784" t="s">
        <v>125</v>
      </c>
      <c r="AD2784" t="s">
        <v>125</v>
      </c>
      <c r="AE2784" t="s">
        <v>125</v>
      </c>
      <c r="AF2784" t="s">
        <v>125</v>
      </c>
      <c r="AG2784" t="s">
        <v>130</v>
      </c>
    </row>
    <row r="2785" spans="1:33" x14ac:dyDescent="0.2">
      <c r="A2785">
        <v>256</v>
      </c>
      <c r="B2785">
        <v>20108</v>
      </c>
      <c r="C2785" t="s">
        <v>6819</v>
      </c>
      <c r="D2785" t="s">
        <v>4673</v>
      </c>
      <c r="E2785" t="s">
        <v>3665</v>
      </c>
      <c r="F2785" t="s">
        <v>3735</v>
      </c>
      <c r="G2785">
        <v>6</v>
      </c>
      <c r="H2785">
        <v>0</v>
      </c>
      <c r="I2785" t="s">
        <v>794</v>
      </c>
      <c r="J2785" t="s">
        <v>6820</v>
      </c>
      <c r="M2785" t="s">
        <v>6821</v>
      </c>
      <c r="N2785">
        <v>166338</v>
      </c>
      <c r="O2785" t="b">
        <v>0</v>
      </c>
      <c r="P2785">
        <v>25202</v>
      </c>
      <c r="Q2785" t="s">
        <v>6984</v>
      </c>
      <c r="R2785" t="s">
        <v>3739</v>
      </c>
      <c r="S2785" t="s">
        <v>3740</v>
      </c>
      <c r="T2785" t="s">
        <v>130</v>
      </c>
      <c r="U2785">
        <v>19319496</v>
      </c>
      <c r="V2785" t="s">
        <v>3759</v>
      </c>
      <c r="X2785">
        <v>0</v>
      </c>
      <c r="Z2785">
        <v>120</v>
      </c>
      <c r="AB2785" t="s">
        <v>130</v>
      </c>
      <c r="AC2785" t="s">
        <v>125</v>
      </c>
      <c r="AD2785" t="s">
        <v>125</v>
      </c>
      <c r="AE2785" t="s">
        <v>125</v>
      </c>
      <c r="AF2785" t="s">
        <v>125</v>
      </c>
      <c r="AG2785" t="s">
        <v>130</v>
      </c>
    </row>
    <row r="2786" spans="1:33" x14ac:dyDescent="0.2">
      <c r="A2786">
        <v>256</v>
      </c>
      <c r="B2786">
        <v>20108</v>
      </c>
      <c r="C2786" t="s">
        <v>6819</v>
      </c>
      <c r="D2786" t="s">
        <v>4673</v>
      </c>
      <c r="E2786" t="s">
        <v>3665</v>
      </c>
      <c r="F2786" t="s">
        <v>3735</v>
      </c>
      <c r="G2786">
        <v>6</v>
      </c>
      <c r="H2786">
        <v>0</v>
      </c>
      <c r="I2786" t="s">
        <v>794</v>
      </c>
      <c r="J2786" t="s">
        <v>6820</v>
      </c>
      <c r="M2786" t="s">
        <v>6821</v>
      </c>
      <c r="N2786">
        <v>166324</v>
      </c>
      <c r="O2786" t="b">
        <v>0</v>
      </c>
      <c r="P2786">
        <v>25188</v>
      </c>
      <c r="Q2786" t="s">
        <v>6985</v>
      </c>
      <c r="R2786" t="s">
        <v>3739</v>
      </c>
      <c r="S2786" t="s">
        <v>3740</v>
      </c>
      <c r="T2786" t="s">
        <v>130</v>
      </c>
      <c r="U2786">
        <v>19318690</v>
      </c>
      <c r="V2786" t="s">
        <v>3744</v>
      </c>
      <c r="AB2786" t="s">
        <v>130</v>
      </c>
      <c r="AC2786" t="s">
        <v>125</v>
      </c>
      <c r="AD2786" t="s">
        <v>125</v>
      </c>
      <c r="AE2786" t="s">
        <v>125</v>
      </c>
      <c r="AF2786" t="s">
        <v>125</v>
      </c>
      <c r="AG2786" t="s">
        <v>130</v>
      </c>
    </row>
    <row r="2787" spans="1:33" x14ac:dyDescent="0.2">
      <c r="A2787">
        <v>256</v>
      </c>
      <c r="B2787">
        <v>20108</v>
      </c>
      <c r="C2787" t="s">
        <v>6819</v>
      </c>
      <c r="D2787" t="s">
        <v>4673</v>
      </c>
      <c r="E2787" t="s">
        <v>3665</v>
      </c>
      <c r="F2787" t="s">
        <v>3735</v>
      </c>
      <c r="G2787">
        <v>6</v>
      </c>
      <c r="H2787">
        <v>0</v>
      </c>
      <c r="I2787" t="s">
        <v>794</v>
      </c>
      <c r="J2787" t="s">
        <v>6820</v>
      </c>
      <c r="M2787" t="s">
        <v>6821</v>
      </c>
      <c r="N2787">
        <v>166344</v>
      </c>
      <c r="O2787" t="b">
        <v>0</v>
      </c>
      <c r="P2787">
        <v>25208</v>
      </c>
      <c r="Q2787" t="s">
        <v>6986</v>
      </c>
      <c r="R2787" t="s">
        <v>3739</v>
      </c>
      <c r="S2787" t="s">
        <v>3740</v>
      </c>
      <c r="T2787" t="s">
        <v>130</v>
      </c>
      <c r="U2787">
        <v>19320318</v>
      </c>
      <c r="V2787" t="s">
        <v>5058</v>
      </c>
      <c r="X2787">
        <v>0</v>
      </c>
      <c r="Z2787">
        <v>650</v>
      </c>
      <c r="AB2787" t="s">
        <v>130</v>
      </c>
      <c r="AC2787" t="s">
        <v>125</v>
      </c>
      <c r="AD2787" t="s">
        <v>125</v>
      </c>
      <c r="AE2787" t="s">
        <v>125</v>
      </c>
      <c r="AF2787" t="s">
        <v>125</v>
      </c>
      <c r="AG2787" t="s">
        <v>130</v>
      </c>
    </row>
    <row r="2788" spans="1:33" x14ac:dyDescent="0.2">
      <c r="A2788">
        <v>256</v>
      </c>
      <c r="B2788">
        <v>20108</v>
      </c>
      <c r="C2788" t="s">
        <v>6819</v>
      </c>
      <c r="D2788" t="s">
        <v>4673</v>
      </c>
      <c r="E2788" t="s">
        <v>3665</v>
      </c>
      <c r="F2788" t="s">
        <v>3735</v>
      </c>
      <c r="G2788">
        <v>6</v>
      </c>
      <c r="H2788">
        <v>0</v>
      </c>
      <c r="I2788" t="s">
        <v>794</v>
      </c>
      <c r="J2788" t="s">
        <v>6820</v>
      </c>
      <c r="M2788" t="s">
        <v>6821</v>
      </c>
      <c r="N2788">
        <v>166343</v>
      </c>
      <c r="O2788" t="b">
        <v>0</v>
      </c>
      <c r="P2788">
        <v>25207</v>
      </c>
      <c r="Q2788" t="s">
        <v>6987</v>
      </c>
      <c r="R2788" t="s">
        <v>3739</v>
      </c>
      <c r="S2788" t="s">
        <v>3740</v>
      </c>
      <c r="T2788" t="s">
        <v>130</v>
      </c>
      <c r="U2788">
        <v>19320301</v>
      </c>
      <c r="V2788" t="s">
        <v>3744</v>
      </c>
      <c r="AB2788" t="s">
        <v>130</v>
      </c>
      <c r="AC2788" t="s">
        <v>125</v>
      </c>
      <c r="AD2788" t="s">
        <v>125</v>
      </c>
      <c r="AE2788" t="s">
        <v>125</v>
      </c>
      <c r="AF2788" t="s">
        <v>125</v>
      </c>
      <c r="AG2788" t="s">
        <v>130</v>
      </c>
    </row>
    <row r="2789" spans="1:33" x14ac:dyDescent="0.2">
      <c r="A2789">
        <v>256</v>
      </c>
      <c r="B2789">
        <v>20108</v>
      </c>
      <c r="C2789" t="s">
        <v>6819</v>
      </c>
      <c r="D2789" t="s">
        <v>4673</v>
      </c>
      <c r="E2789" t="s">
        <v>3665</v>
      </c>
      <c r="F2789" t="s">
        <v>3735</v>
      </c>
      <c r="G2789">
        <v>6</v>
      </c>
      <c r="H2789">
        <v>0</v>
      </c>
      <c r="I2789" t="s">
        <v>794</v>
      </c>
      <c r="J2789" t="s">
        <v>6820</v>
      </c>
      <c r="M2789" t="s">
        <v>6821</v>
      </c>
      <c r="N2789">
        <v>166342</v>
      </c>
      <c r="O2789" t="b">
        <v>0</v>
      </c>
      <c r="P2789">
        <v>25206</v>
      </c>
      <c r="Q2789" t="s">
        <v>6988</v>
      </c>
      <c r="R2789" t="s">
        <v>3739</v>
      </c>
      <c r="S2789" t="s">
        <v>3740</v>
      </c>
      <c r="T2789" t="s">
        <v>130</v>
      </c>
      <c r="U2789">
        <v>19320298</v>
      </c>
      <c r="V2789" t="s">
        <v>3744</v>
      </c>
      <c r="AB2789" t="s">
        <v>130</v>
      </c>
      <c r="AC2789" t="s">
        <v>125</v>
      </c>
      <c r="AD2789" t="s">
        <v>125</v>
      </c>
      <c r="AE2789" t="s">
        <v>125</v>
      </c>
      <c r="AF2789" t="s">
        <v>125</v>
      </c>
      <c r="AG2789" t="s">
        <v>130</v>
      </c>
    </row>
    <row r="2790" spans="1:33" x14ac:dyDescent="0.2">
      <c r="A2790">
        <v>256</v>
      </c>
      <c r="B2790">
        <v>20108</v>
      </c>
      <c r="C2790" t="s">
        <v>6819</v>
      </c>
      <c r="D2790" t="s">
        <v>4673</v>
      </c>
      <c r="E2790" t="s">
        <v>3665</v>
      </c>
      <c r="F2790" t="s">
        <v>3735</v>
      </c>
      <c r="G2790">
        <v>6</v>
      </c>
      <c r="H2790">
        <v>0</v>
      </c>
      <c r="I2790" t="s">
        <v>794</v>
      </c>
      <c r="J2790" t="s">
        <v>6820</v>
      </c>
      <c r="M2790" t="s">
        <v>6821</v>
      </c>
      <c r="N2790">
        <v>166347</v>
      </c>
      <c r="O2790" t="b">
        <v>0</v>
      </c>
      <c r="P2790">
        <v>25211</v>
      </c>
      <c r="Q2790" t="s">
        <v>6989</v>
      </c>
      <c r="R2790" t="s">
        <v>3739</v>
      </c>
      <c r="S2790" t="s">
        <v>3740</v>
      </c>
      <c r="T2790" t="s">
        <v>130</v>
      </c>
      <c r="U2790">
        <v>19320591</v>
      </c>
      <c r="V2790" t="s">
        <v>5058</v>
      </c>
      <c r="X2790">
        <v>0</v>
      </c>
      <c r="Z2790">
        <v>650</v>
      </c>
      <c r="AB2790" t="s">
        <v>130</v>
      </c>
      <c r="AC2790" t="s">
        <v>125</v>
      </c>
      <c r="AD2790" t="s">
        <v>125</v>
      </c>
      <c r="AE2790" t="s">
        <v>125</v>
      </c>
      <c r="AF2790" t="s">
        <v>125</v>
      </c>
      <c r="AG2790" t="s">
        <v>130</v>
      </c>
    </row>
    <row r="2791" spans="1:33" x14ac:dyDescent="0.2">
      <c r="A2791">
        <v>256</v>
      </c>
      <c r="B2791">
        <v>20108</v>
      </c>
      <c r="C2791" t="s">
        <v>6819</v>
      </c>
      <c r="D2791" t="s">
        <v>4673</v>
      </c>
      <c r="E2791" t="s">
        <v>3665</v>
      </c>
      <c r="F2791" t="s">
        <v>3735</v>
      </c>
      <c r="G2791">
        <v>6</v>
      </c>
      <c r="H2791">
        <v>0</v>
      </c>
      <c r="I2791" t="s">
        <v>794</v>
      </c>
      <c r="J2791" t="s">
        <v>6820</v>
      </c>
      <c r="M2791" t="s">
        <v>6821</v>
      </c>
      <c r="N2791">
        <v>166346</v>
      </c>
      <c r="O2791" t="b">
        <v>0</v>
      </c>
      <c r="P2791">
        <v>25210</v>
      </c>
      <c r="Q2791" t="s">
        <v>6990</v>
      </c>
      <c r="R2791" t="s">
        <v>3739</v>
      </c>
      <c r="S2791" t="s">
        <v>3740</v>
      </c>
      <c r="T2791" t="s">
        <v>130</v>
      </c>
      <c r="U2791">
        <v>19320590</v>
      </c>
      <c r="V2791" t="s">
        <v>3744</v>
      </c>
      <c r="AB2791" t="s">
        <v>130</v>
      </c>
      <c r="AC2791" t="s">
        <v>125</v>
      </c>
      <c r="AD2791" t="s">
        <v>125</v>
      </c>
      <c r="AE2791" t="s">
        <v>125</v>
      </c>
      <c r="AF2791" t="s">
        <v>125</v>
      </c>
      <c r="AG2791" t="s">
        <v>130</v>
      </c>
    </row>
    <row r="2792" spans="1:33" x14ac:dyDescent="0.2">
      <c r="A2792">
        <v>256</v>
      </c>
      <c r="B2792">
        <v>20108</v>
      </c>
      <c r="C2792" t="s">
        <v>6819</v>
      </c>
      <c r="D2792" t="s">
        <v>4673</v>
      </c>
      <c r="E2792" t="s">
        <v>3665</v>
      </c>
      <c r="F2792" t="s">
        <v>3735</v>
      </c>
      <c r="G2792">
        <v>6</v>
      </c>
      <c r="H2792">
        <v>0</v>
      </c>
      <c r="I2792" t="s">
        <v>794</v>
      </c>
      <c r="J2792" t="s">
        <v>6820</v>
      </c>
      <c r="M2792" t="s">
        <v>6821</v>
      </c>
      <c r="N2792">
        <v>166345</v>
      </c>
      <c r="O2792" t="b">
        <v>0</v>
      </c>
      <c r="P2792">
        <v>25209</v>
      </c>
      <c r="Q2792" t="s">
        <v>6991</v>
      </c>
      <c r="R2792" t="s">
        <v>3739</v>
      </c>
      <c r="S2792" t="s">
        <v>3740</v>
      </c>
      <c r="T2792" t="s">
        <v>130</v>
      </c>
      <c r="U2792">
        <v>19320589</v>
      </c>
      <c r="V2792" t="s">
        <v>3744</v>
      </c>
      <c r="AB2792" t="s">
        <v>130</v>
      </c>
      <c r="AC2792" t="s">
        <v>125</v>
      </c>
      <c r="AD2792" t="s">
        <v>125</v>
      </c>
      <c r="AE2792" t="s">
        <v>125</v>
      </c>
      <c r="AF2792" t="s">
        <v>125</v>
      </c>
      <c r="AG2792" t="s">
        <v>130</v>
      </c>
    </row>
    <row r="2793" spans="1:33" x14ac:dyDescent="0.2">
      <c r="A2793">
        <v>256</v>
      </c>
      <c r="B2793">
        <v>20108</v>
      </c>
      <c r="C2793" t="s">
        <v>6819</v>
      </c>
      <c r="D2793" t="s">
        <v>4673</v>
      </c>
      <c r="E2793" t="s">
        <v>3665</v>
      </c>
      <c r="F2793" t="s">
        <v>3735</v>
      </c>
      <c r="G2793">
        <v>6</v>
      </c>
      <c r="H2793">
        <v>0</v>
      </c>
      <c r="I2793" t="s">
        <v>794</v>
      </c>
      <c r="J2793" t="s">
        <v>6820</v>
      </c>
      <c r="M2793" t="s">
        <v>6821</v>
      </c>
      <c r="N2793">
        <v>166388</v>
      </c>
      <c r="O2793" t="b">
        <v>0</v>
      </c>
      <c r="P2793">
        <v>25221</v>
      </c>
      <c r="Q2793" t="s">
        <v>6992</v>
      </c>
      <c r="R2793" t="s">
        <v>3739</v>
      </c>
      <c r="S2793" t="s">
        <v>3740</v>
      </c>
      <c r="T2793" t="s">
        <v>130</v>
      </c>
      <c r="U2793">
        <v>19320936</v>
      </c>
      <c r="V2793" t="s">
        <v>3819</v>
      </c>
      <c r="X2793">
        <v>3</v>
      </c>
      <c r="Z2793">
        <v>24</v>
      </c>
      <c r="AB2793" t="s">
        <v>130</v>
      </c>
      <c r="AC2793" t="s">
        <v>125</v>
      </c>
      <c r="AD2793" t="s">
        <v>125</v>
      </c>
      <c r="AE2793" t="s">
        <v>125</v>
      </c>
      <c r="AF2793" t="s">
        <v>125</v>
      </c>
      <c r="AG2793" t="s">
        <v>130</v>
      </c>
    </row>
    <row r="2794" spans="1:33" x14ac:dyDescent="0.2">
      <c r="A2794">
        <v>256</v>
      </c>
      <c r="B2794">
        <v>20108</v>
      </c>
      <c r="C2794" t="s">
        <v>6819</v>
      </c>
      <c r="D2794" t="s">
        <v>4673</v>
      </c>
      <c r="E2794" t="s">
        <v>3665</v>
      </c>
      <c r="F2794" t="s">
        <v>3735</v>
      </c>
      <c r="G2794">
        <v>6</v>
      </c>
      <c r="H2794">
        <v>0</v>
      </c>
      <c r="I2794" t="s">
        <v>794</v>
      </c>
      <c r="J2794" t="s">
        <v>6820</v>
      </c>
      <c r="M2794" t="s">
        <v>6821</v>
      </c>
      <c r="N2794">
        <v>166354</v>
      </c>
      <c r="O2794" t="b">
        <v>0</v>
      </c>
      <c r="P2794">
        <v>25217</v>
      </c>
      <c r="Q2794" t="s">
        <v>6993</v>
      </c>
      <c r="R2794" t="s">
        <v>3739</v>
      </c>
      <c r="S2794" t="s">
        <v>3740</v>
      </c>
      <c r="T2794" t="s">
        <v>130</v>
      </c>
      <c r="U2794">
        <v>19320802</v>
      </c>
      <c r="V2794" t="s">
        <v>5135</v>
      </c>
      <c r="X2794">
        <v>0.5</v>
      </c>
      <c r="Z2794">
        <v>4</v>
      </c>
      <c r="AB2794" t="s">
        <v>130</v>
      </c>
      <c r="AC2794" t="s">
        <v>125</v>
      </c>
      <c r="AD2794" t="s">
        <v>125</v>
      </c>
      <c r="AE2794" t="s">
        <v>125</v>
      </c>
      <c r="AF2794" t="s">
        <v>125</v>
      </c>
      <c r="AG2794" t="s">
        <v>130</v>
      </c>
    </row>
    <row r="2795" spans="1:33" x14ac:dyDescent="0.2">
      <c r="A2795">
        <v>256</v>
      </c>
      <c r="B2795">
        <v>20108</v>
      </c>
      <c r="C2795" t="s">
        <v>6819</v>
      </c>
      <c r="D2795" t="s">
        <v>4673</v>
      </c>
      <c r="E2795" t="s">
        <v>3665</v>
      </c>
      <c r="F2795" t="s">
        <v>3735</v>
      </c>
      <c r="G2795">
        <v>6</v>
      </c>
      <c r="H2795">
        <v>0</v>
      </c>
      <c r="I2795" t="s">
        <v>794</v>
      </c>
      <c r="J2795" t="s">
        <v>6820</v>
      </c>
      <c r="M2795" t="s">
        <v>6821</v>
      </c>
      <c r="N2795">
        <v>166352</v>
      </c>
      <c r="O2795" t="b">
        <v>0</v>
      </c>
      <c r="P2795">
        <v>25216</v>
      </c>
      <c r="Q2795" t="s">
        <v>6994</v>
      </c>
      <c r="R2795" t="s">
        <v>3739</v>
      </c>
      <c r="S2795" t="s">
        <v>3740</v>
      </c>
      <c r="T2795" t="s">
        <v>130</v>
      </c>
      <c r="U2795">
        <v>19320780</v>
      </c>
      <c r="V2795" t="s">
        <v>5058</v>
      </c>
      <c r="X2795">
        <v>0</v>
      </c>
      <c r="Z2795">
        <v>650</v>
      </c>
      <c r="AB2795" t="s">
        <v>130</v>
      </c>
      <c r="AC2795" t="s">
        <v>125</v>
      </c>
      <c r="AD2795" t="s">
        <v>125</v>
      </c>
      <c r="AE2795" t="s">
        <v>125</v>
      </c>
      <c r="AF2795" t="s">
        <v>125</v>
      </c>
      <c r="AG2795" t="s">
        <v>130</v>
      </c>
    </row>
    <row r="2796" spans="1:33" x14ac:dyDescent="0.2">
      <c r="A2796">
        <v>256</v>
      </c>
      <c r="B2796">
        <v>20108</v>
      </c>
      <c r="C2796" t="s">
        <v>6819</v>
      </c>
      <c r="D2796" t="s">
        <v>4673</v>
      </c>
      <c r="E2796" t="s">
        <v>3665</v>
      </c>
      <c r="F2796" t="s">
        <v>3735</v>
      </c>
      <c r="G2796">
        <v>6</v>
      </c>
      <c r="H2796">
        <v>0</v>
      </c>
      <c r="I2796" t="s">
        <v>794</v>
      </c>
      <c r="J2796" t="s">
        <v>6820</v>
      </c>
      <c r="M2796" t="s">
        <v>6821</v>
      </c>
      <c r="N2796">
        <v>166349</v>
      </c>
      <c r="O2796" t="b">
        <v>0</v>
      </c>
      <c r="P2796">
        <v>25213</v>
      </c>
      <c r="Q2796" t="s">
        <v>6995</v>
      </c>
      <c r="R2796" t="s">
        <v>3739</v>
      </c>
      <c r="S2796" t="s">
        <v>3740</v>
      </c>
      <c r="T2796" t="s">
        <v>130</v>
      </c>
      <c r="U2796">
        <v>19320630</v>
      </c>
      <c r="V2796" t="s">
        <v>3744</v>
      </c>
      <c r="AB2796" t="s">
        <v>130</v>
      </c>
      <c r="AC2796" t="s">
        <v>125</v>
      </c>
      <c r="AD2796" t="s">
        <v>125</v>
      </c>
      <c r="AE2796" t="s">
        <v>125</v>
      </c>
      <c r="AF2796" t="s">
        <v>125</v>
      </c>
      <c r="AG2796" t="s">
        <v>130</v>
      </c>
    </row>
    <row r="2797" spans="1:33" x14ac:dyDescent="0.2">
      <c r="A2797">
        <v>256</v>
      </c>
      <c r="B2797">
        <v>20108</v>
      </c>
      <c r="C2797" t="s">
        <v>6819</v>
      </c>
      <c r="D2797" t="s">
        <v>4673</v>
      </c>
      <c r="E2797" t="s">
        <v>3665</v>
      </c>
      <c r="F2797" t="s">
        <v>3735</v>
      </c>
      <c r="G2797">
        <v>6</v>
      </c>
      <c r="H2797">
        <v>0</v>
      </c>
      <c r="I2797" t="s">
        <v>794</v>
      </c>
      <c r="J2797" t="s">
        <v>6820</v>
      </c>
      <c r="M2797" t="s">
        <v>6821</v>
      </c>
      <c r="N2797">
        <v>166348</v>
      </c>
      <c r="O2797" t="b">
        <v>0</v>
      </c>
      <c r="P2797">
        <v>25212</v>
      </c>
      <c r="Q2797" t="s">
        <v>6996</v>
      </c>
      <c r="R2797" t="s">
        <v>3739</v>
      </c>
      <c r="S2797" t="s">
        <v>3740</v>
      </c>
      <c r="T2797" t="s">
        <v>130</v>
      </c>
      <c r="U2797">
        <v>19320597</v>
      </c>
      <c r="V2797" t="s">
        <v>3744</v>
      </c>
      <c r="AB2797" t="s">
        <v>130</v>
      </c>
      <c r="AC2797" t="s">
        <v>125</v>
      </c>
      <c r="AD2797" t="s">
        <v>125</v>
      </c>
      <c r="AE2797" t="s">
        <v>125</v>
      </c>
      <c r="AF2797" t="s">
        <v>125</v>
      </c>
      <c r="AG2797" t="s">
        <v>130</v>
      </c>
    </row>
    <row r="2798" spans="1:33" x14ac:dyDescent="0.2">
      <c r="A2798">
        <v>256</v>
      </c>
      <c r="B2798">
        <v>20108</v>
      </c>
      <c r="C2798" t="s">
        <v>6819</v>
      </c>
      <c r="D2798" t="s">
        <v>4673</v>
      </c>
      <c r="E2798" t="s">
        <v>3665</v>
      </c>
      <c r="F2798" t="s">
        <v>3735</v>
      </c>
      <c r="G2798">
        <v>6</v>
      </c>
      <c r="H2798">
        <v>0</v>
      </c>
      <c r="I2798" t="s">
        <v>794</v>
      </c>
      <c r="J2798" t="s">
        <v>6820</v>
      </c>
      <c r="M2798" t="s">
        <v>6821</v>
      </c>
      <c r="N2798">
        <v>166386</v>
      </c>
      <c r="O2798" t="b">
        <v>0</v>
      </c>
      <c r="P2798">
        <v>25219</v>
      </c>
      <c r="Q2798" t="s">
        <v>6997</v>
      </c>
      <c r="R2798" t="s">
        <v>3739</v>
      </c>
      <c r="S2798" t="s">
        <v>3740</v>
      </c>
      <c r="T2798" t="s">
        <v>130</v>
      </c>
      <c r="U2798">
        <v>19320873</v>
      </c>
      <c r="V2798" t="s">
        <v>5477</v>
      </c>
      <c r="X2798">
        <v>0</v>
      </c>
      <c r="Z2798">
        <v>10</v>
      </c>
      <c r="AB2798" t="s">
        <v>130</v>
      </c>
      <c r="AC2798" t="s">
        <v>125</v>
      </c>
      <c r="AD2798" t="s">
        <v>125</v>
      </c>
      <c r="AE2798" t="s">
        <v>125</v>
      </c>
      <c r="AF2798" t="s">
        <v>125</v>
      </c>
      <c r="AG2798" t="s">
        <v>130</v>
      </c>
    </row>
    <row r="2799" spans="1:33" x14ac:dyDescent="0.2">
      <c r="A2799">
        <v>256</v>
      </c>
      <c r="B2799">
        <v>20108</v>
      </c>
      <c r="C2799" t="s">
        <v>6819</v>
      </c>
      <c r="D2799" t="s">
        <v>4673</v>
      </c>
      <c r="E2799" t="s">
        <v>3665</v>
      </c>
      <c r="F2799" t="s">
        <v>3735</v>
      </c>
      <c r="G2799">
        <v>6</v>
      </c>
      <c r="H2799">
        <v>0</v>
      </c>
      <c r="I2799" t="s">
        <v>794</v>
      </c>
      <c r="J2799" t="s">
        <v>6820</v>
      </c>
      <c r="M2799" t="s">
        <v>6821</v>
      </c>
      <c r="N2799">
        <v>166355</v>
      </c>
      <c r="O2799" t="b">
        <v>0</v>
      </c>
      <c r="P2799">
        <v>25218</v>
      </c>
      <c r="Q2799" t="s">
        <v>6998</v>
      </c>
      <c r="R2799" t="s">
        <v>3739</v>
      </c>
      <c r="S2799" t="s">
        <v>3740</v>
      </c>
      <c r="T2799" t="s">
        <v>130</v>
      </c>
      <c r="U2799">
        <v>19320839</v>
      </c>
      <c r="V2799" t="s">
        <v>3757</v>
      </c>
      <c r="X2799">
        <v>0</v>
      </c>
      <c r="Z2799">
        <v>5</v>
      </c>
      <c r="AB2799" t="s">
        <v>130</v>
      </c>
      <c r="AC2799" t="s">
        <v>125</v>
      </c>
      <c r="AD2799" t="s">
        <v>125</v>
      </c>
      <c r="AE2799" t="s">
        <v>125</v>
      </c>
      <c r="AF2799" t="s">
        <v>125</v>
      </c>
      <c r="AG2799" t="s">
        <v>130</v>
      </c>
    </row>
    <row r="2800" spans="1:33" x14ac:dyDescent="0.2">
      <c r="A2800">
        <v>256</v>
      </c>
      <c r="B2800">
        <v>20108</v>
      </c>
      <c r="C2800" t="s">
        <v>6819</v>
      </c>
      <c r="D2800" t="s">
        <v>4673</v>
      </c>
      <c r="E2800" t="s">
        <v>3665</v>
      </c>
      <c r="F2800" t="s">
        <v>3735</v>
      </c>
      <c r="G2800">
        <v>6</v>
      </c>
      <c r="H2800">
        <v>0</v>
      </c>
      <c r="I2800" t="s">
        <v>794</v>
      </c>
      <c r="J2800" t="s">
        <v>6820</v>
      </c>
      <c r="M2800" t="s">
        <v>6821</v>
      </c>
      <c r="N2800">
        <v>166350</v>
      </c>
      <c r="O2800" t="b">
        <v>0</v>
      </c>
      <c r="P2800">
        <v>25214</v>
      </c>
      <c r="Q2800" t="s">
        <v>6999</v>
      </c>
      <c r="R2800" t="s">
        <v>3739</v>
      </c>
      <c r="S2800" t="s">
        <v>3740</v>
      </c>
      <c r="T2800" t="s">
        <v>130</v>
      </c>
      <c r="U2800">
        <v>19320648</v>
      </c>
      <c r="V2800" t="s">
        <v>3825</v>
      </c>
      <c r="X2800">
        <v>50</v>
      </c>
      <c r="Z2800">
        <v>60</v>
      </c>
      <c r="AB2800" t="s">
        <v>130</v>
      </c>
      <c r="AC2800" t="s">
        <v>125</v>
      </c>
      <c r="AD2800" t="s">
        <v>125</v>
      </c>
      <c r="AE2800" t="s">
        <v>125</v>
      </c>
      <c r="AF2800" t="s">
        <v>125</v>
      </c>
      <c r="AG2800" t="s">
        <v>130</v>
      </c>
    </row>
    <row r="2801" spans="1:33" x14ac:dyDescent="0.2">
      <c r="A2801">
        <v>256</v>
      </c>
      <c r="B2801">
        <v>20108</v>
      </c>
      <c r="C2801" t="s">
        <v>6819</v>
      </c>
      <c r="D2801" t="s">
        <v>4673</v>
      </c>
      <c r="E2801" t="s">
        <v>3665</v>
      </c>
      <c r="F2801" t="s">
        <v>3735</v>
      </c>
      <c r="G2801">
        <v>6</v>
      </c>
      <c r="H2801">
        <v>0</v>
      </c>
      <c r="I2801" t="s">
        <v>794</v>
      </c>
      <c r="J2801" t="s">
        <v>6820</v>
      </c>
      <c r="M2801" t="s">
        <v>6821</v>
      </c>
      <c r="N2801">
        <v>166389</v>
      </c>
      <c r="O2801" t="b">
        <v>0</v>
      </c>
      <c r="P2801">
        <v>25222</v>
      </c>
      <c r="Q2801" t="s">
        <v>7000</v>
      </c>
      <c r="R2801" t="s">
        <v>3827</v>
      </c>
      <c r="S2801" t="s">
        <v>3828</v>
      </c>
      <c r="T2801" t="s">
        <v>125</v>
      </c>
      <c r="U2801">
        <v>19320969</v>
      </c>
      <c r="V2801" t="s">
        <v>7001</v>
      </c>
      <c r="X2801">
        <v>0.5</v>
      </c>
      <c r="Z2801">
        <v>1</v>
      </c>
      <c r="AB2801" t="s">
        <v>130</v>
      </c>
      <c r="AC2801" t="s">
        <v>125</v>
      </c>
      <c r="AD2801" t="s">
        <v>125</v>
      </c>
      <c r="AE2801" t="s">
        <v>125</v>
      </c>
      <c r="AF2801" t="s">
        <v>125</v>
      </c>
      <c r="AG2801" t="s">
        <v>130</v>
      </c>
    </row>
    <row r="2802" spans="1:33" x14ac:dyDescent="0.2">
      <c r="A2802">
        <v>256</v>
      </c>
      <c r="B2802">
        <v>20108</v>
      </c>
      <c r="C2802" t="s">
        <v>6819</v>
      </c>
      <c r="D2802" t="s">
        <v>4673</v>
      </c>
      <c r="E2802" t="s">
        <v>3665</v>
      </c>
      <c r="F2802" t="s">
        <v>3735</v>
      </c>
      <c r="G2802">
        <v>6</v>
      </c>
      <c r="H2802">
        <v>0</v>
      </c>
      <c r="I2802" t="s">
        <v>794</v>
      </c>
      <c r="J2802" t="s">
        <v>6820</v>
      </c>
      <c r="M2802" t="s">
        <v>6821</v>
      </c>
      <c r="N2802">
        <v>166351</v>
      </c>
      <c r="O2802" t="b">
        <v>0</v>
      </c>
      <c r="P2802">
        <v>25215</v>
      </c>
      <c r="Q2802" t="s">
        <v>7002</v>
      </c>
      <c r="R2802" t="s">
        <v>3739</v>
      </c>
      <c r="S2802" t="s">
        <v>3740</v>
      </c>
      <c r="T2802" t="s">
        <v>130</v>
      </c>
      <c r="U2802">
        <v>19320649</v>
      </c>
      <c r="V2802" t="s">
        <v>3759</v>
      </c>
      <c r="X2802">
        <v>0</v>
      </c>
      <c r="Z2802">
        <v>120</v>
      </c>
      <c r="AB2802" t="s">
        <v>130</v>
      </c>
      <c r="AC2802" t="s">
        <v>125</v>
      </c>
      <c r="AD2802" t="s">
        <v>125</v>
      </c>
      <c r="AE2802" t="s">
        <v>125</v>
      </c>
      <c r="AF2802" t="s">
        <v>125</v>
      </c>
      <c r="AG2802" t="s">
        <v>130</v>
      </c>
    </row>
    <row r="2803" spans="1:33" x14ac:dyDescent="0.2">
      <c r="A2803">
        <v>256</v>
      </c>
      <c r="B2803">
        <v>20108</v>
      </c>
      <c r="C2803" t="s">
        <v>6819</v>
      </c>
      <c r="D2803" t="s">
        <v>4673</v>
      </c>
      <c r="E2803" t="s">
        <v>3665</v>
      </c>
      <c r="F2803" t="s">
        <v>3735</v>
      </c>
      <c r="G2803">
        <v>6</v>
      </c>
      <c r="H2803">
        <v>0</v>
      </c>
      <c r="I2803" t="s">
        <v>794</v>
      </c>
      <c r="J2803" t="s">
        <v>6820</v>
      </c>
      <c r="M2803" t="s">
        <v>6821</v>
      </c>
      <c r="N2803">
        <v>166387</v>
      </c>
      <c r="O2803" t="b">
        <v>0</v>
      </c>
      <c r="P2803">
        <v>25220</v>
      </c>
      <c r="Q2803" t="s">
        <v>7003</v>
      </c>
      <c r="R2803" t="s">
        <v>3739</v>
      </c>
      <c r="S2803" t="s">
        <v>3740</v>
      </c>
      <c r="T2803" t="s">
        <v>130</v>
      </c>
      <c r="U2803">
        <v>19320878</v>
      </c>
      <c r="V2803" t="s">
        <v>3759</v>
      </c>
      <c r="X2803">
        <v>0</v>
      </c>
      <c r="Z2803">
        <v>120</v>
      </c>
      <c r="AB2803" t="s">
        <v>130</v>
      </c>
      <c r="AC2803" t="s">
        <v>125</v>
      </c>
      <c r="AD2803" t="s">
        <v>125</v>
      </c>
      <c r="AE2803" t="s">
        <v>125</v>
      </c>
      <c r="AF2803" t="s">
        <v>125</v>
      </c>
      <c r="AG2803" t="s">
        <v>130</v>
      </c>
    </row>
    <row r="2804" spans="1:33" x14ac:dyDescent="0.2">
      <c r="A2804">
        <v>256</v>
      </c>
      <c r="B2804">
        <v>20108</v>
      </c>
      <c r="C2804" t="s">
        <v>6819</v>
      </c>
      <c r="D2804" t="s">
        <v>4673</v>
      </c>
      <c r="E2804" t="s">
        <v>3665</v>
      </c>
      <c r="F2804" t="s">
        <v>3735</v>
      </c>
      <c r="G2804">
        <v>6</v>
      </c>
      <c r="H2804">
        <v>0</v>
      </c>
      <c r="I2804" t="s">
        <v>794</v>
      </c>
      <c r="J2804" t="s">
        <v>6820</v>
      </c>
      <c r="M2804" t="s">
        <v>6821</v>
      </c>
      <c r="N2804">
        <v>166490</v>
      </c>
      <c r="O2804" t="b">
        <v>0</v>
      </c>
      <c r="P2804">
        <v>25233</v>
      </c>
      <c r="Q2804" t="s">
        <v>7004</v>
      </c>
      <c r="R2804" t="s">
        <v>3739</v>
      </c>
      <c r="S2804" t="s">
        <v>3740</v>
      </c>
      <c r="T2804" t="s">
        <v>130</v>
      </c>
      <c r="U2804">
        <v>19328383</v>
      </c>
      <c r="V2804" t="s">
        <v>5058</v>
      </c>
      <c r="X2804">
        <v>0</v>
      </c>
      <c r="Z2804">
        <v>650</v>
      </c>
      <c r="AB2804" t="s">
        <v>130</v>
      </c>
      <c r="AC2804" t="s">
        <v>125</v>
      </c>
      <c r="AD2804" t="s">
        <v>125</v>
      </c>
      <c r="AE2804" t="s">
        <v>125</v>
      </c>
      <c r="AF2804" t="s">
        <v>125</v>
      </c>
      <c r="AG2804" t="s">
        <v>130</v>
      </c>
    </row>
    <row r="2805" spans="1:33" x14ac:dyDescent="0.2">
      <c r="A2805">
        <v>256</v>
      </c>
      <c r="B2805">
        <v>20108</v>
      </c>
      <c r="C2805" t="s">
        <v>6819</v>
      </c>
      <c r="D2805" t="s">
        <v>4673</v>
      </c>
      <c r="E2805" t="s">
        <v>3665</v>
      </c>
      <c r="F2805" t="s">
        <v>3735</v>
      </c>
      <c r="G2805">
        <v>6</v>
      </c>
      <c r="H2805">
        <v>0</v>
      </c>
      <c r="I2805" t="s">
        <v>794</v>
      </c>
      <c r="J2805" t="s">
        <v>6820</v>
      </c>
      <c r="M2805" t="s">
        <v>6821</v>
      </c>
      <c r="N2805">
        <v>166489</v>
      </c>
      <c r="O2805" t="b">
        <v>0</v>
      </c>
      <c r="P2805">
        <v>25232</v>
      </c>
      <c r="Q2805" t="s">
        <v>7005</v>
      </c>
      <c r="R2805" t="s">
        <v>3739</v>
      </c>
      <c r="S2805" t="s">
        <v>3740</v>
      </c>
      <c r="T2805" t="s">
        <v>130</v>
      </c>
      <c r="U2805">
        <v>19328358</v>
      </c>
      <c r="V2805" t="s">
        <v>3744</v>
      </c>
      <c r="AB2805" t="s">
        <v>130</v>
      </c>
      <c r="AC2805" t="s">
        <v>125</v>
      </c>
      <c r="AD2805" t="s">
        <v>125</v>
      </c>
      <c r="AE2805" t="s">
        <v>125</v>
      </c>
      <c r="AF2805" t="s">
        <v>125</v>
      </c>
      <c r="AG2805" t="s">
        <v>130</v>
      </c>
    </row>
    <row r="2806" spans="1:33" x14ac:dyDescent="0.2">
      <c r="A2806">
        <v>256</v>
      </c>
      <c r="B2806">
        <v>20108</v>
      </c>
      <c r="C2806" t="s">
        <v>6819</v>
      </c>
      <c r="D2806" t="s">
        <v>4673</v>
      </c>
      <c r="E2806" t="s">
        <v>3665</v>
      </c>
      <c r="F2806" t="s">
        <v>3735</v>
      </c>
      <c r="G2806">
        <v>6</v>
      </c>
      <c r="H2806">
        <v>0</v>
      </c>
      <c r="I2806" t="s">
        <v>794</v>
      </c>
      <c r="J2806" t="s">
        <v>6820</v>
      </c>
      <c r="M2806" t="s">
        <v>6821</v>
      </c>
      <c r="N2806">
        <v>166488</v>
      </c>
      <c r="O2806" t="b">
        <v>0</v>
      </c>
      <c r="P2806">
        <v>25231</v>
      </c>
      <c r="Q2806" t="s">
        <v>7006</v>
      </c>
      <c r="R2806" t="s">
        <v>3739</v>
      </c>
      <c r="S2806" t="s">
        <v>3740</v>
      </c>
      <c r="T2806" t="s">
        <v>130</v>
      </c>
      <c r="U2806">
        <v>19328357</v>
      </c>
      <c r="V2806" t="s">
        <v>3744</v>
      </c>
      <c r="AB2806" t="s">
        <v>130</v>
      </c>
      <c r="AC2806" t="s">
        <v>125</v>
      </c>
      <c r="AD2806" t="s">
        <v>125</v>
      </c>
      <c r="AE2806" t="s">
        <v>125</v>
      </c>
      <c r="AF2806" t="s">
        <v>125</v>
      </c>
      <c r="AG2806" t="s">
        <v>130</v>
      </c>
    </row>
    <row r="2807" spans="1:33" x14ac:dyDescent="0.2">
      <c r="A2807">
        <v>256</v>
      </c>
      <c r="B2807">
        <v>20108</v>
      </c>
      <c r="C2807" t="s">
        <v>6819</v>
      </c>
      <c r="D2807" t="s">
        <v>4673</v>
      </c>
      <c r="E2807" t="s">
        <v>3665</v>
      </c>
      <c r="F2807" t="s">
        <v>3735</v>
      </c>
      <c r="G2807">
        <v>6</v>
      </c>
      <c r="H2807">
        <v>0</v>
      </c>
      <c r="I2807" t="s">
        <v>794</v>
      </c>
      <c r="J2807" t="s">
        <v>6820</v>
      </c>
      <c r="M2807" t="s">
        <v>6821</v>
      </c>
      <c r="N2807">
        <v>166493</v>
      </c>
      <c r="O2807" t="b">
        <v>0</v>
      </c>
      <c r="P2807">
        <v>25236</v>
      </c>
      <c r="Q2807" t="s">
        <v>7007</v>
      </c>
      <c r="R2807" t="s">
        <v>3739</v>
      </c>
      <c r="S2807" t="s">
        <v>3740</v>
      </c>
      <c r="T2807" t="s">
        <v>130</v>
      </c>
      <c r="U2807">
        <v>19328731</v>
      </c>
      <c r="V2807" t="s">
        <v>5039</v>
      </c>
      <c r="X2807">
        <v>0</v>
      </c>
      <c r="Z2807">
        <v>750</v>
      </c>
      <c r="AB2807" t="s">
        <v>130</v>
      </c>
      <c r="AC2807" t="s">
        <v>125</v>
      </c>
      <c r="AD2807" t="s">
        <v>125</v>
      </c>
      <c r="AE2807" t="s">
        <v>125</v>
      </c>
      <c r="AF2807" t="s">
        <v>125</v>
      </c>
      <c r="AG2807" t="s">
        <v>130</v>
      </c>
    </row>
    <row r="2808" spans="1:33" x14ac:dyDescent="0.2">
      <c r="A2808">
        <v>256</v>
      </c>
      <c r="B2808">
        <v>20108</v>
      </c>
      <c r="C2808" t="s">
        <v>6819</v>
      </c>
      <c r="D2808" t="s">
        <v>4673</v>
      </c>
      <c r="E2808" t="s">
        <v>3665</v>
      </c>
      <c r="F2808" t="s">
        <v>3735</v>
      </c>
      <c r="G2808">
        <v>6</v>
      </c>
      <c r="H2808">
        <v>0</v>
      </c>
      <c r="I2808" t="s">
        <v>794</v>
      </c>
      <c r="J2808" t="s">
        <v>6820</v>
      </c>
      <c r="M2808" t="s">
        <v>6821</v>
      </c>
      <c r="N2808">
        <v>166492</v>
      </c>
      <c r="O2808" t="b">
        <v>0</v>
      </c>
      <c r="P2808">
        <v>25235</v>
      </c>
      <c r="Q2808" t="s">
        <v>7008</v>
      </c>
      <c r="R2808" t="s">
        <v>3739</v>
      </c>
      <c r="S2808" t="s">
        <v>3740</v>
      </c>
      <c r="T2808" t="s">
        <v>130</v>
      </c>
      <c r="U2808">
        <v>19328644</v>
      </c>
      <c r="V2808" t="s">
        <v>3744</v>
      </c>
      <c r="AB2808" t="s">
        <v>130</v>
      </c>
      <c r="AC2808" t="s">
        <v>125</v>
      </c>
      <c r="AD2808" t="s">
        <v>125</v>
      </c>
      <c r="AE2808" t="s">
        <v>125</v>
      </c>
      <c r="AF2808" t="s">
        <v>125</v>
      </c>
      <c r="AG2808" t="s">
        <v>130</v>
      </c>
    </row>
    <row r="2809" spans="1:33" x14ac:dyDescent="0.2">
      <c r="A2809">
        <v>256</v>
      </c>
      <c r="B2809">
        <v>20108</v>
      </c>
      <c r="C2809" t="s">
        <v>6819</v>
      </c>
      <c r="D2809" t="s">
        <v>4673</v>
      </c>
      <c r="E2809" t="s">
        <v>3665</v>
      </c>
      <c r="F2809" t="s">
        <v>3735</v>
      </c>
      <c r="G2809">
        <v>6</v>
      </c>
      <c r="H2809">
        <v>0</v>
      </c>
      <c r="I2809" t="s">
        <v>794</v>
      </c>
      <c r="J2809" t="s">
        <v>6820</v>
      </c>
      <c r="M2809" t="s">
        <v>6821</v>
      </c>
      <c r="N2809">
        <v>166491</v>
      </c>
      <c r="O2809" t="b">
        <v>0</v>
      </c>
      <c r="P2809">
        <v>25234</v>
      </c>
      <c r="Q2809" t="s">
        <v>7009</v>
      </c>
      <c r="R2809" t="s">
        <v>3739</v>
      </c>
      <c r="S2809" t="s">
        <v>3740</v>
      </c>
      <c r="T2809" t="s">
        <v>130</v>
      </c>
      <c r="U2809">
        <v>19328642</v>
      </c>
      <c r="V2809" t="s">
        <v>3744</v>
      </c>
      <c r="AB2809" t="s">
        <v>130</v>
      </c>
      <c r="AC2809" t="s">
        <v>125</v>
      </c>
      <c r="AD2809" t="s">
        <v>125</v>
      </c>
      <c r="AE2809" t="s">
        <v>125</v>
      </c>
      <c r="AF2809" t="s">
        <v>125</v>
      </c>
      <c r="AG2809" t="s">
        <v>130</v>
      </c>
    </row>
    <row r="2810" spans="1:33" x14ac:dyDescent="0.2">
      <c r="A2810">
        <v>256</v>
      </c>
      <c r="B2810">
        <v>20108</v>
      </c>
      <c r="C2810" t="s">
        <v>6819</v>
      </c>
      <c r="D2810" t="s">
        <v>4673</v>
      </c>
      <c r="E2810" t="s">
        <v>3665</v>
      </c>
      <c r="F2810" t="s">
        <v>3735</v>
      </c>
      <c r="G2810">
        <v>6</v>
      </c>
      <c r="H2810">
        <v>0</v>
      </c>
      <c r="I2810" t="s">
        <v>794</v>
      </c>
      <c r="J2810" t="s">
        <v>6820</v>
      </c>
      <c r="M2810" t="s">
        <v>6821</v>
      </c>
      <c r="N2810">
        <v>166497</v>
      </c>
      <c r="O2810" t="b">
        <v>0</v>
      </c>
      <c r="P2810">
        <v>25240</v>
      </c>
      <c r="Q2810" t="s">
        <v>7010</v>
      </c>
      <c r="R2810" t="s">
        <v>3739</v>
      </c>
      <c r="S2810" t="s">
        <v>3740</v>
      </c>
      <c r="T2810" t="s">
        <v>130</v>
      </c>
      <c r="U2810">
        <v>19329199</v>
      </c>
      <c r="V2810" t="s">
        <v>3744</v>
      </c>
      <c r="AB2810" t="s">
        <v>130</v>
      </c>
      <c r="AC2810" t="s">
        <v>125</v>
      </c>
      <c r="AD2810" t="s">
        <v>125</v>
      </c>
      <c r="AE2810" t="s">
        <v>125</v>
      </c>
      <c r="AF2810" t="s">
        <v>125</v>
      </c>
      <c r="AG2810" t="s">
        <v>130</v>
      </c>
    </row>
    <row r="2811" spans="1:33" x14ac:dyDescent="0.2">
      <c r="A2811">
        <v>256</v>
      </c>
      <c r="B2811">
        <v>20108</v>
      </c>
      <c r="C2811" t="s">
        <v>6819</v>
      </c>
      <c r="D2811" t="s">
        <v>4673</v>
      </c>
      <c r="E2811" t="s">
        <v>3665</v>
      </c>
      <c r="F2811" t="s">
        <v>3735</v>
      </c>
      <c r="G2811">
        <v>6</v>
      </c>
      <c r="H2811">
        <v>0</v>
      </c>
      <c r="I2811" t="s">
        <v>794</v>
      </c>
      <c r="J2811" t="s">
        <v>6820</v>
      </c>
      <c r="M2811" t="s">
        <v>6821</v>
      </c>
      <c r="N2811">
        <v>166502</v>
      </c>
      <c r="O2811" t="b">
        <v>0</v>
      </c>
      <c r="P2811">
        <v>25245</v>
      </c>
      <c r="Q2811" t="s">
        <v>7011</v>
      </c>
      <c r="R2811" t="s">
        <v>3739</v>
      </c>
      <c r="S2811" t="s">
        <v>3740</v>
      </c>
      <c r="T2811" t="s">
        <v>130</v>
      </c>
      <c r="U2811">
        <v>19329763</v>
      </c>
      <c r="V2811" t="s">
        <v>3744</v>
      </c>
      <c r="AB2811" t="s">
        <v>130</v>
      </c>
      <c r="AC2811" t="s">
        <v>125</v>
      </c>
      <c r="AD2811" t="s">
        <v>125</v>
      </c>
      <c r="AE2811" t="s">
        <v>125</v>
      </c>
      <c r="AF2811" t="s">
        <v>125</v>
      </c>
      <c r="AG2811" t="s">
        <v>130</v>
      </c>
    </row>
    <row r="2812" spans="1:33" x14ac:dyDescent="0.2">
      <c r="A2812">
        <v>256</v>
      </c>
      <c r="B2812">
        <v>20108</v>
      </c>
      <c r="C2812" t="s">
        <v>6819</v>
      </c>
      <c r="D2812" t="s">
        <v>4673</v>
      </c>
      <c r="E2812" t="s">
        <v>3665</v>
      </c>
      <c r="F2812" t="s">
        <v>3735</v>
      </c>
      <c r="G2812">
        <v>6</v>
      </c>
      <c r="H2812">
        <v>0</v>
      </c>
      <c r="I2812" t="s">
        <v>794</v>
      </c>
      <c r="J2812" t="s">
        <v>6820</v>
      </c>
      <c r="M2812" t="s">
        <v>6821</v>
      </c>
      <c r="N2812">
        <v>166514</v>
      </c>
      <c r="O2812" t="b">
        <v>0</v>
      </c>
      <c r="P2812">
        <v>25257</v>
      </c>
      <c r="Q2812" t="s">
        <v>7012</v>
      </c>
      <c r="R2812" t="s">
        <v>3739</v>
      </c>
      <c r="S2812" t="s">
        <v>3740</v>
      </c>
      <c r="T2812" t="s">
        <v>130</v>
      </c>
      <c r="U2812">
        <v>19330532</v>
      </c>
      <c r="V2812" t="s">
        <v>3854</v>
      </c>
      <c r="X2812">
        <v>0</v>
      </c>
      <c r="Z2812">
        <v>100</v>
      </c>
      <c r="AB2812" t="s">
        <v>130</v>
      </c>
      <c r="AC2812" t="s">
        <v>125</v>
      </c>
      <c r="AD2812" t="s">
        <v>125</v>
      </c>
      <c r="AE2812" t="s">
        <v>125</v>
      </c>
      <c r="AF2812" t="s">
        <v>125</v>
      </c>
      <c r="AG2812" t="s">
        <v>130</v>
      </c>
    </row>
    <row r="2813" spans="1:33" x14ac:dyDescent="0.2">
      <c r="A2813">
        <v>256</v>
      </c>
      <c r="B2813">
        <v>20108</v>
      </c>
      <c r="C2813" t="s">
        <v>6819</v>
      </c>
      <c r="D2813" t="s">
        <v>4673</v>
      </c>
      <c r="E2813" t="s">
        <v>3665</v>
      </c>
      <c r="F2813" t="s">
        <v>3735</v>
      </c>
      <c r="G2813">
        <v>6</v>
      </c>
      <c r="H2813">
        <v>0</v>
      </c>
      <c r="I2813" t="s">
        <v>794</v>
      </c>
      <c r="J2813" t="s">
        <v>6820</v>
      </c>
      <c r="M2813" t="s">
        <v>6821</v>
      </c>
      <c r="N2813">
        <v>166505</v>
      </c>
      <c r="O2813" t="b">
        <v>0</v>
      </c>
      <c r="P2813">
        <v>25248</v>
      </c>
      <c r="Q2813" t="s">
        <v>7013</v>
      </c>
      <c r="R2813" t="s">
        <v>3739</v>
      </c>
      <c r="S2813" t="s">
        <v>3740</v>
      </c>
      <c r="T2813" t="s">
        <v>130</v>
      </c>
      <c r="U2813">
        <v>19330008</v>
      </c>
      <c r="V2813" t="s">
        <v>7014</v>
      </c>
      <c r="X2813">
        <v>8.5</v>
      </c>
      <c r="Z2813">
        <v>11</v>
      </c>
      <c r="AB2813" t="s">
        <v>130</v>
      </c>
      <c r="AC2813" t="s">
        <v>125</v>
      </c>
      <c r="AD2813" t="s">
        <v>125</v>
      </c>
      <c r="AE2813" t="s">
        <v>125</v>
      </c>
      <c r="AF2813" t="s">
        <v>125</v>
      </c>
      <c r="AG2813" t="s">
        <v>130</v>
      </c>
    </row>
    <row r="2814" spans="1:33" x14ac:dyDescent="0.2">
      <c r="A2814">
        <v>256</v>
      </c>
      <c r="B2814">
        <v>20108</v>
      </c>
      <c r="C2814" t="s">
        <v>6819</v>
      </c>
      <c r="D2814" t="s">
        <v>4673</v>
      </c>
      <c r="E2814" t="s">
        <v>3665</v>
      </c>
      <c r="F2814" t="s">
        <v>3735</v>
      </c>
      <c r="G2814">
        <v>6</v>
      </c>
      <c r="H2814">
        <v>0</v>
      </c>
      <c r="I2814" t="s">
        <v>794</v>
      </c>
      <c r="J2814" t="s">
        <v>6820</v>
      </c>
      <c r="M2814" t="s">
        <v>6821</v>
      </c>
      <c r="N2814">
        <v>166515</v>
      </c>
      <c r="O2814" t="b">
        <v>0</v>
      </c>
      <c r="P2814">
        <v>25258</v>
      </c>
      <c r="Q2814" t="s">
        <v>7015</v>
      </c>
      <c r="R2814" t="s">
        <v>3739</v>
      </c>
      <c r="S2814" t="s">
        <v>3740</v>
      </c>
      <c r="T2814" t="s">
        <v>130</v>
      </c>
      <c r="U2814">
        <v>19330609</v>
      </c>
      <c r="V2814" t="s">
        <v>7016</v>
      </c>
      <c r="X2814">
        <v>13</v>
      </c>
      <c r="Z2814">
        <v>17</v>
      </c>
      <c r="AB2814" t="s">
        <v>130</v>
      </c>
      <c r="AC2814" t="s">
        <v>125</v>
      </c>
      <c r="AD2814" t="s">
        <v>125</v>
      </c>
      <c r="AE2814" t="s">
        <v>125</v>
      </c>
      <c r="AF2814" t="s">
        <v>125</v>
      </c>
      <c r="AG2814" t="s">
        <v>130</v>
      </c>
    </row>
    <row r="2815" spans="1:33" x14ac:dyDescent="0.2">
      <c r="A2815">
        <v>256</v>
      </c>
      <c r="B2815">
        <v>20108</v>
      </c>
      <c r="C2815" t="s">
        <v>6819</v>
      </c>
      <c r="D2815" t="s">
        <v>4673</v>
      </c>
      <c r="E2815" t="s">
        <v>3665</v>
      </c>
      <c r="F2815" t="s">
        <v>3735</v>
      </c>
      <c r="G2815">
        <v>6</v>
      </c>
      <c r="H2815">
        <v>0</v>
      </c>
      <c r="I2815" t="s">
        <v>794</v>
      </c>
      <c r="J2815" t="s">
        <v>6820</v>
      </c>
      <c r="M2815" t="s">
        <v>6821</v>
      </c>
      <c r="N2815">
        <v>166516</v>
      </c>
      <c r="O2815" t="b">
        <v>0</v>
      </c>
      <c r="P2815">
        <v>25259</v>
      </c>
      <c r="Q2815" t="s">
        <v>7017</v>
      </c>
      <c r="R2815" t="s">
        <v>3739</v>
      </c>
      <c r="S2815" t="s">
        <v>3740</v>
      </c>
      <c r="T2815" t="s">
        <v>130</v>
      </c>
      <c r="U2815">
        <v>19330715</v>
      </c>
      <c r="V2815" t="s">
        <v>3858</v>
      </c>
      <c r="X2815">
        <v>15</v>
      </c>
      <c r="Z2815">
        <v>45</v>
      </c>
      <c r="AB2815" t="s">
        <v>130</v>
      </c>
      <c r="AC2815" t="s">
        <v>125</v>
      </c>
      <c r="AD2815" t="s">
        <v>125</v>
      </c>
      <c r="AE2815" t="s">
        <v>125</v>
      </c>
      <c r="AF2815" t="s">
        <v>125</v>
      </c>
      <c r="AG2815" t="s">
        <v>130</v>
      </c>
    </row>
    <row r="2816" spans="1:33" x14ac:dyDescent="0.2">
      <c r="A2816">
        <v>256</v>
      </c>
      <c r="B2816">
        <v>20108</v>
      </c>
      <c r="C2816" t="s">
        <v>6819</v>
      </c>
      <c r="D2816" t="s">
        <v>4673</v>
      </c>
      <c r="E2816" t="s">
        <v>3665</v>
      </c>
      <c r="F2816" t="s">
        <v>3735</v>
      </c>
      <c r="G2816">
        <v>6</v>
      </c>
      <c r="H2816">
        <v>0</v>
      </c>
      <c r="I2816" t="s">
        <v>794</v>
      </c>
      <c r="J2816" t="s">
        <v>6820</v>
      </c>
      <c r="M2816" t="s">
        <v>6821</v>
      </c>
      <c r="N2816">
        <v>166500</v>
      </c>
      <c r="O2816" t="b">
        <v>0</v>
      </c>
      <c r="P2816">
        <v>25243</v>
      </c>
      <c r="Q2816" t="s">
        <v>7018</v>
      </c>
      <c r="R2816" t="s">
        <v>3739</v>
      </c>
      <c r="S2816" t="s">
        <v>3740</v>
      </c>
      <c r="T2816" t="s">
        <v>130</v>
      </c>
      <c r="U2816">
        <v>19329707</v>
      </c>
      <c r="V2816" t="s">
        <v>3937</v>
      </c>
      <c r="X2816">
        <v>0</v>
      </c>
      <c r="Z2816">
        <v>1000</v>
      </c>
      <c r="AB2816" t="s">
        <v>130</v>
      </c>
      <c r="AC2816" t="s">
        <v>125</v>
      </c>
      <c r="AD2816" t="s">
        <v>125</v>
      </c>
      <c r="AE2816" t="s">
        <v>125</v>
      </c>
      <c r="AF2816" t="s">
        <v>125</v>
      </c>
      <c r="AG2816" t="s">
        <v>130</v>
      </c>
    </row>
    <row r="2817" spans="1:33" x14ac:dyDescent="0.2">
      <c r="A2817">
        <v>256</v>
      </c>
      <c r="B2817">
        <v>20108</v>
      </c>
      <c r="C2817" t="s">
        <v>6819</v>
      </c>
      <c r="D2817" t="s">
        <v>4673</v>
      </c>
      <c r="E2817" t="s">
        <v>3665</v>
      </c>
      <c r="F2817" t="s">
        <v>3735</v>
      </c>
      <c r="G2817">
        <v>6</v>
      </c>
      <c r="H2817">
        <v>0</v>
      </c>
      <c r="I2817" t="s">
        <v>794</v>
      </c>
      <c r="J2817" t="s">
        <v>6820</v>
      </c>
      <c r="M2817" t="s">
        <v>6821</v>
      </c>
      <c r="N2817">
        <v>166509</v>
      </c>
      <c r="O2817" t="b">
        <v>0</v>
      </c>
      <c r="P2817">
        <v>25252</v>
      </c>
      <c r="Q2817" t="s">
        <v>7019</v>
      </c>
      <c r="R2817" t="s">
        <v>3739</v>
      </c>
      <c r="S2817" t="s">
        <v>3740</v>
      </c>
      <c r="T2817" t="s">
        <v>130</v>
      </c>
      <c r="U2817">
        <v>19330275</v>
      </c>
      <c r="V2817" t="s">
        <v>3744</v>
      </c>
      <c r="AB2817" t="s">
        <v>130</v>
      </c>
      <c r="AC2817" t="s">
        <v>125</v>
      </c>
      <c r="AD2817" t="s">
        <v>125</v>
      </c>
      <c r="AE2817" t="s">
        <v>125</v>
      </c>
      <c r="AF2817" t="s">
        <v>125</v>
      </c>
      <c r="AG2817" t="s">
        <v>130</v>
      </c>
    </row>
    <row r="2818" spans="1:33" x14ac:dyDescent="0.2">
      <c r="A2818">
        <v>256</v>
      </c>
      <c r="B2818">
        <v>20108</v>
      </c>
      <c r="C2818" t="s">
        <v>6819</v>
      </c>
      <c r="D2818" t="s">
        <v>4673</v>
      </c>
      <c r="E2818" t="s">
        <v>3665</v>
      </c>
      <c r="F2818" t="s">
        <v>3735</v>
      </c>
      <c r="G2818">
        <v>6</v>
      </c>
      <c r="H2818">
        <v>0</v>
      </c>
      <c r="I2818" t="s">
        <v>794</v>
      </c>
      <c r="J2818" t="s">
        <v>6820</v>
      </c>
      <c r="M2818" t="s">
        <v>6821</v>
      </c>
      <c r="N2818">
        <v>166504</v>
      </c>
      <c r="O2818" t="b">
        <v>0</v>
      </c>
      <c r="P2818">
        <v>25247</v>
      </c>
      <c r="Q2818" t="s">
        <v>7020</v>
      </c>
      <c r="R2818" t="s">
        <v>3739</v>
      </c>
      <c r="S2818" t="s">
        <v>3740</v>
      </c>
      <c r="T2818" t="s">
        <v>130</v>
      </c>
      <c r="U2818">
        <v>19329935</v>
      </c>
      <c r="V2818" t="s">
        <v>3744</v>
      </c>
      <c r="AB2818" t="s">
        <v>130</v>
      </c>
      <c r="AC2818" t="s">
        <v>125</v>
      </c>
      <c r="AD2818" t="s">
        <v>125</v>
      </c>
      <c r="AE2818" t="s">
        <v>125</v>
      </c>
      <c r="AF2818" t="s">
        <v>125</v>
      </c>
      <c r="AG2818" t="s">
        <v>130</v>
      </c>
    </row>
    <row r="2819" spans="1:33" x14ac:dyDescent="0.2">
      <c r="A2819">
        <v>256</v>
      </c>
      <c r="B2819">
        <v>20108</v>
      </c>
      <c r="C2819" t="s">
        <v>6819</v>
      </c>
      <c r="D2819" t="s">
        <v>4673</v>
      </c>
      <c r="E2819" t="s">
        <v>3665</v>
      </c>
      <c r="F2819" t="s">
        <v>3735</v>
      </c>
      <c r="G2819">
        <v>6</v>
      </c>
      <c r="H2819">
        <v>0</v>
      </c>
      <c r="I2819" t="s">
        <v>794</v>
      </c>
      <c r="J2819" t="s">
        <v>6820</v>
      </c>
      <c r="M2819" t="s">
        <v>6821</v>
      </c>
      <c r="N2819">
        <v>166501</v>
      </c>
      <c r="O2819" t="b">
        <v>0</v>
      </c>
      <c r="P2819">
        <v>25244</v>
      </c>
      <c r="Q2819" t="s">
        <v>7021</v>
      </c>
      <c r="R2819" t="s">
        <v>3739</v>
      </c>
      <c r="S2819" t="s">
        <v>3740</v>
      </c>
      <c r="T2819" t="s">
        <v>130</v>
      </c>
      <c r="U2819">
        <v>19329749</v>
      </c>
      <c r="V2819" t="s">
        <v>3744</v>
      </c>
      <c r="AB2819" t="s">
        <v>130</v>
      </c>
      <c r="AC2819" t="s">
        <v>125</v>
      </c>
      <c r="AD2819" t="s">
        <v>125</v>
      </c>
      <c r="AE2819" t="s">
        <v>125</v>
      </c>
      <c r="AF2819" t="s">
        <v>125</v>
      </c>
      <c r="AG2819" t="s">
        <v>130</v>
      </c>
    </row>
    <row r="2820" spans="1:33" x14ac:dyDescent="0.2">
      <c r="A2820">
        <v>256</v>
      </c>
      <c r="B2820">
        <v>20108</v>
      </c>
      <c r="C2820" t="s">
        <v>6819</v>
      </c>
      <c r="D2820" t="s">
        <v>4673</v>
      </c>
      <c r="E2820" t="s">
        <v>3665</v>
      </c>
      <c r="F2820" t="s">
        <v>3735</v>
      </c>
      <c r="G2820">
        <v>6</v>
      </c>
      <c r="H2820">
        <v>0</v>
      </c>
      <c r="I2820" t="s">
        <v>794</v>
      </c>
      <c r="J2820" t="s">
        <v>6820</v>
      </c>
      <c r="M2820" t="s">
        <v>6821</v>
      </c>
      <c r="N2820">
        <v>166496</v>
      </c>
      <c r="O2820" t="b">
        <v>0</v>
      </c>
      <c r="P2820">
        <v>25239</v>
      </c>
      <c r="Q2820" t="s">
        <v>7022</v>
      </c>
      <c r="R2820" t="s">
        <v>3739</v>
      </c>
      <c r="S2820" t="s">
        <v>3740</v>
      </c>
      <c r="T2820" t="s">
        <v>130</v>
      </c>
      <c r="U2820">
        <v>19328940</v>
      </c>
      <c r="V2820" t="s">
        <v>3744</v>
      </c>
      <c r="AB2820" t="s">
        <v>130</v>
      </c>
      <c r="AC2820" t="s">
        <v>125</v>
      </c>
      <c r="AD2820" t="s">
        <v>125</v>
      </c>
      <c r="AE2820" t="s">
        <v>125</v>
      </c>
      <c r="AF2820" t="s">
        <v>125</v>
      </c>
      <c r="AG2820" t="s">
        <v>130</v>
      </c>
    </row>
    <row r="2821" spans="1:33" x14ac:dyDescent="0.2">
      <c r="A2821">
        <v>256</v>
      </c>
      <c r="B2821">
        <v>20108</v>
      </c>
      <c r="C2821" t="s">
        <v>6819</v>
      </c>
      <c r="D2821" t="s">
        <v>4673</v>
      </c>
      <c r="E2821" t="s">
        <v>3665</v>
      </c>
      <c r="F2821" t="s">
        <v>3735</v>
      </c>
      <c r="G2821">
        <v>6</v>
      </c>
      <c r="H2821">
        <v>0</v>
      </c>
      <c r="I2821" t="s">
        <v>794</v>
      </c>
      <c r="J2821" t="s">
        <v>6820</v>
      </c>
      <c r="M2821" t="s">
        <v>6821</v>
      </c>
      <c r="N2821">
        <v>166503</v>
      </c>
      <c r="O2821" t="b">
        <v>0</v>
      </c>
      <c r="P2821">
        <v>25246</v>
      </c>
      <c r="Q2821" t="s">
        <v>7023</v>
      </c>
      <c r="R2821" t="s">
        <v>3739</v>
      </c>
      <c r="S2821" t="s">
        <v>3740</v>
      </c>
      <c r="T2821" t="s">
        <v>130</v>
      </c>
      <c r="U2821">
        <v>19329791</v>
      </c>
      <c r="V2821" t="s">
        <v>3744</v>
      </c>
      <c r="AB2821" t="s">
        <v>130</v>
      </c>
      <c r="AC2821" t="s">
        <v>125</v>
      </c>
      <c r="AD2821" t="s">
        <v>125</v>
      </c>
      <c r="AE2821" t="s">
        <v>125</v>
      </c>
      <c r="AF2821" t="s">
        <v>125</v>
      </c>
      <c r="AG2821" t="s">
        <v>130</v>
      </c>
    </row>
    <row r="2822" spans="1:33" x14ac:dyDescent="0.2">
      <c r="A2822">
        <v>256</v>
      </c>
      <c r="B2822">
        <v>20108</v>
      </c>
      <c r="C2822" t="s">
        <v>6819</v>
      </c>
      <c r="D2822" t="s">
        <v>4673</v>
      </c>
      <c r="E2822" t="s">
        <v>3665</v>
      </c>
      <c r="F2822" t="s">
        <v>3735</v>
      </c>
      <c r="G2822">
        <v>6</v>
      </c>
      <c r="H2822">
        <v>0</v>
      </c>
      <c r="I2822" t="s">
        <v>794</v>
      </c>
      <c r="J2822" t="s">
        <v>6820</v>
      </c>
      <c r="M2822" t="s">
        <v>6821</v>
      </c>
      <c r="N2822">
        <v>166512</v>
      </c>
      <c r="O2822" t="b">
        <v>0</v>
      </c>
      <c r="P2822">
        <v>25255</v>
      </c>
      <c r="Q2822" t="s">
        <v>7024</v>
      </c>
      <c r="R2822" t="s">
        <v>3739</v>
      </c>
      <c r="S2822" t="s">
        <v>3740</v>
      </c>
      <c r="T2822" t="s">
        <v>130</v>
      </c>
      <c r="U2822">
        <v>19330405</v>
      </c>
      <c r="V2822" t="s">
        <v>3744</v>
      </c>
      <c r="AB2822" t="s">
        <v>130</v>
      </c>
      <c r="AC2822" t="s">
        <v>125</v>
      </c>
      <c r="AD2822" t="s">
        <v>125</v>
      </c>
      <c r="AE2822" t="s">
        <v>125</v>
      </c>
      <c r="AF2822" t="s">
        <v>125</v>
      </c>
      <c r="AG2822" t="s">
        <v>130</v>
      </c>
    </row>
    <row r="2823" spans="1:33" x14ac:dyDescent="0.2">
      <c r="A2823">
        <v>256</v>
      </c>
      <c r="B2823">
        <v>20108</v>
      </c>
      <c r="C2823" t="s">
        <v>6819</v>
      </c>
      <c r="D2823" t="s">
        <v>4673</v>
      </c>
      <c r="E2823" t="s">
        <v>3665</v>
      </c>
      <c r="F2823" t="s">
        <v>3735</v>
      </c>
      <c r="G2823">
        <v>6</v>
      </c>
      <c r="H2823">
        <v>0</v>
      </c>
      <c r="I2823" t="s">
        <v>794</v>
      </c>
      <c r="J2823" t="s">
        <v>6820</v>
      </c>
      <c r="M2823" t="s">
        <v>6821</v>
      </c>
      <c r="N2823">
        <v>166494</v>
      </c>
      <c r="O2823" t="b">
        <v>0</v>
      </c>
      <c r="P2823">
        <v>25237</v>
      </c>
      <c r="Q2823" t="s">
        <v>7025</v>
      </c>
      <c r="R2823" t="s">
        <v>3739</v>
      </c>
      <c r="S2823" t="s">
        <v>3740</v>
      </c>
      <c r="T2823" t="s">
        <v>130</v>
      </c>
      <c r="U2823">
        <v>19328838</v>
      </c>
      <c r="V2823" t="s">
        <v>3744</v>
      </c>
      <c r="AB2823" t="s">
        <v>130</v>
      </c>
      <c r="AC2823" t="s">
        <v>125</v>
      </c>
      <c r="AD2823" t="s">
        <v>125</v>
      </c>
      <c r="AE2823" t="s">
        <v>125</v>
      </c>
      <c r="AF2823" t="s">
        <v>125</v>
      </c>
      <c r="AG2823" t="s">
        <v>130</v>
      </c>
    </row>
    <row r="2824" spans="1:33" x14ac:dyDescent="0.2">
      <c r="A2824">
        <v>256</v>
      </c>
      <c r="B2824">
        <v>20108</v>
      </c>
      <c r="C2824" t="s">
        <v>6819</v>
      </c>
      <c r="D2824" t="s">
        <v>4673</v>
      </c>
      <c r="E2824" t="s">
        <v>3665</v>
      </c>
      <c r="F2824" t="s">
        <v>3735</v>
      </c>
      <c r="G2824">
        <v>6</v>
      </c>
      <c r="H2824">
        <v>0</v>
      </c>
      <c r="I2824" t="s">
        <v>794</v>
      </c>
      <c r="J2824" t="s">
        <v>6820</v>
      </c>
      <c r="M2824" t="s">
        <v>6821</v>
      </c>
      <c r="N2824">
        <v>166510</v>
      </c>
      <c r="O2824" t="b">
        <v>0</v>
      </c>
      <c r="P2824">
        <v>25253</v>
      </c>
      <c r="Q2824" t="s">
        <v>7026</v>
      </c>
      <c r="R2824" t="s">
        <v>3739</v>
      </c>
      <c r="S2824" t="s">
        <v>3740</v>
      </c>
      <c r="T2824" t="s">
        <v>130</v>
      </c>
      <c r="U2824">
        <v>19330284</v>
      </c>
      <c r="V2824" t="s">
        <v>5356</v>
      </c>
      <c r="X2824">
        <v>0</v>
      </c>
      <c r="Z2824">
        <v>10</v>
      </c>
      <c r="AB2824" t="s">
        <v>130</v>
      </c>
      <c r="AC2824" t="s">
        <v>125</v>
      </c>
      <c r="AD2824" t="s">
        <v>125</v>
      </c>
      <c r="AE2824" t="s">
        <v>125</v>
      </c>
      <c r="AF2824" t="s">
        <v>125</v>
      </c>
      <c r="AG2824" t="s">
        <v>130</v>
      </c>
    </row>
    <row r="2825" spans="1:33" x14ac:dyDescent="0.2">
      <c r="A2825">
        <v>256</v>
      </c>
      <c r="B2825">
        <v>20108</v>
      </c>
      <c r="C2825" t="s">
        <v>6819</v>
      </c>
      <c r="D2825" t="s">
        <v>4673</v>
      </c>
      <c r="E2825" t="s">
        <v>3665</v>
      </c>
      <c r="F2825" t="s">
        <v>3735</v>
      </c>
      <c r="G2825">
        <v>6</v>
      </c>
      <c r="H2825">
        <v>0</v>
      </c>
      <c r="I2825" t="s">
        <v>794</v>
      </c>
      <c r="J2825" t="s">
        <v>6820</v>
      </c>
      <c r="M2825" t="s">
        <v>6821</v>
      </c>
      <c r="N2825">
        <v>166507</v>
      </c>
      <c r="O2825" t="b">
        <v>0</v>
      </c>
      <c r="P2825">
        <v>25250</v>
      </c>
      <c r="Q2825" t="s">
        <v>7027</v>
      </c>
      <c r="R2825" t="s">
        <v>3739</v>
      </c>
      <c r="S2825" t="s">
        <v>3740</v>
      </c>
      <c r="T2825" t="s">
        <v>130</v>
      </c>
      <c r="U2825">
        <v>19330214</v>
      </c>
      <c r="V2825" t="s">
        <v>4759</v>
      </c>
      <c r="X2825">
        <v>0</v>
      </c>
      <c r="Z2825">
        <v>250</v>
      </c>
      <c r="AB2825" t="s">
        <v>130</v>
      </c>
      <c r="AC2825" t="s">
        <v>125</v>
      </c>
      <c r="AD2825" t="s">
        <v>125</v>
      </c>
      <c r="AE2825" t="s">
        <v>125</v>
      </c>
      <c r="AF2825" t="s">
        <v>125</v>
      </c>
      <c r="AG2825" t="s">
        <v>130</v>
      </c>
    </row>
    <row r="2826" spans="1:33" x14ac:dyDescent="0.2">
      <c r="A2826">
        <v>256</v>
      </c>
      <c r="B2826">
        <v>20108</v>
      </c>
      <c r="C2826" t="s">
        <v>6819</v>
      </c>
      <c r="D2826" t="s">
        <v>4673</v>
      </c>
      <c r="E2826" t="s">
        <v>3665</v>
      </c>
      <c r="F2826" t="s">
        <v>3735</v>
      </c>
      <c r="G2826">
        <v>6</v>
      </c>
      <c r="H2826">
        <v>0</v>
      </c>
      <c r="I2826" t="s">
        <v>794</v>
      </c>
      <c r="J2826" t="s">
        <v>6820</v>
      </c>
      <c r="M2826" t="s">
        <v>6821</v>
      </c>
      <c r="N2826">
        <v>166508</v>
      </c>
      <c r="O2826" t="b">
        <v>0</v>
      </c>
      <c r="P2826">
        <v>25251</v>
      </c>
      <c r="Q2826" t="s">
        <v>7028</v>
      </c>
      <c r="R2826" t="s">
        <v>3739</v>
      </c>
      <c r="S2826" t="s">
        <v>3740</v>
      </c>
      <c r="T2826" t="s">
        <v>130</v>
      </c>
      <c r="U2826">
        <v>19330270</v>
      </c>
      <c r="V2826" t="s">
        <v>6400</v>
      </c>
      <c r="X2826">
        <v>0</v>
      </c>
      <c r="Z2826">
        <v>75</v>
      </c>
      <c r="AB2826" t="s">
        <v>130</v>
      </c>
      <c r="AC2826" t="s">
        <v>125</v>
      </c>
      <c r="AD2826" t="s">
        <v>125</v>
      </c>
      <c r="AE2826" t="s">
        <v>125</v>
      </c>
      <c r="AF2826" t="s">
        <v>125</v>
      </c>
      <c r="AG2826" t="s">
        <v>130</v>
      </c>
    </row>
    <row r="2827" spans="1:33" x14ac:dyDescent="0.2">
      <c r="A2827">
        <v>256</v>
      </c>
      <c r="B2827">
        <v>20108</v>
      </c>
      <c r="C2827" t="s">
        <v>6819</v>
      </c>
      <c r="D2827" t="s">
        <v>4673</v>
      </c>
      <c r="E2827" t="s">
        <v>3665</v>
      </c>
      <c r="F2827" t="s">
        <v>3735</v>
      </c>
      <c r="G2827">
        <v>6</v>
      </c>
      <c r="H2827">
        <v>0</v>
      </c>
      <c r="I2827" t="s">
        <v>794</v>
      </c>
      <c r="J2827" t="s">
        <v>6820</v>
      </c>
      <c r="M2827" t="s">
        <v>6821</v>
      </c>
      <c r="N2827">
        <v>166506</v>
      </c>
      <c r="O2827" t="b">
        <v>0</v>
      </c>
      <c r="P2827">
        <v>25249</v>
      </c>
      <c r="Q2827" t="s">
        <v>7029</v>
      </c>
      <c r="R2827" t="s">
        <v>3739</v>
      </c>
      <c r="S2827" t="s">
        <v>3740</v>
      </c>
      <c r="T2827" t="s">
        <v>130</v>
      </c>
      <c r="U2827">
        <v>19330018</v>
      </c>
      <c r="V2827" t="s">
        <v>4759</v>
      </c>
      <c r="X2827">
        <v>0</v>
      </c>
      <c r="Z2827">
        <v>250</v>
      </c>
      <c r="AB2827" t="s">
        <v>130</v>
      </c>
      <c r="AC2827" t="s">
        <v>125</v>
      </c>
      <c r="AD2827" t="s">
        <v>125</v>
      </c>
      <c r="AE2827" t="s">
        <v>125</v>
      </c>
      <c r="AF2827" t="s">
        <v>125</v>
      </c>
      <c r="AG2827" t="s">
        <v>130</v>
      </c>
    </row>
    <row r="2828" spans="1:33" x14ac:dyDescent="0.2">
      <c r="A2828">
        <v>256</v>
      </c>
      <c r="B2828">
        <v>20108</v>
      </c>
      <c r="C2828" t="s">
        <v>6819</v>
      </c>
      <c r="D2828" t="s">
        <v>4673</v>
      </c>
      <c r="E2828" t="s">
        <v>3665</v>
      </c>
      <c r="F2828" t="s">
        <v>3735</v>
      </c>
      <c r="G2828">
        <v>6</v>
      </c>
      <c r="H2828">
        <v>0</v>
      </c>
      <c r="I2828" t="s">
        <v>794</v>
      </c>
      <c r="J2828" t="s">
        <v>6820</v>
      </c>
      <c r="M2828" t="s">
        <v>6821</v>
      </c>
      <c r="N2828">
        <v>166498</v>
      </c>
      <c r="O2828" t="b">
        <v>0</v>
      </c>
      <c r="P2828">
        <v>25241</v>
      </c>
      <c r="Q2828" t="s">
        <v>7030</v>
      </c>
      <c r="R2828" t="s">
        <v>3739</v>
      </c>
      <c r="S2828" t="s">
        <v>3740</v>
      </c>
      <c r="T2828" t="s">
        <v>130</v>
      </c>
      <c r="U2828">
        <v>19329294</v>
      </c>
      <c r="V2828" t="s">
        <v>4878</v>
      </c>
      <c r="X2828">
        <v>20</v>
      </c>
      <c r="Z2828">
        <v>33</v>
      </c>
      <c r="AB2828" t="s">
        <v>130</v>
      </c>
      <c r="AC2828" t="s">
        <v>125</v>
      </c>
      <c r="AD2828" t="s">
        <v>125</v>
      </c>
      <c r="AE2828" t="s">
        <v>125</v>
      </c>
      <c r="AF2828" t="s">
        <v>125</v>
      </c>
      <c r="AG2828" t="s">
        <v>130</v>
      </c>
    </row>
    <row r="2829" spans="1:33" x14ac:dyDescent="0.2">
      <c r="A2829">
        <v>256</v>
      </c>
      <c r="B2829">
        <v>20108</v>
      </c>
      <c r="C2829" t="s">
        <v>6819</v>
      </c>
      <c r="D2829" t="s">
        <v>4673</v>
      </c>
      <c r="E2829" t="s">
        <v>3665</v>
      </c>
      <c r="F2829" t="s">
        <v>3735</v>
      </c>
      <c r="G2829">
        <v>6</v>
      </c>
      <c r="H2829">
        <v>0</v>
      </c>
      <c r="I2829" t="s">
        <v>794</v>
      </c>
      <c r="J2829" t="s">
        <v>6820</v>
      </c>
      <c r="M2829" t="s">
        <v>6821</v>
      </c>
      <c r="N2829">
        <v>166495</v>
      </c>
      <c r="O2829" t="b">
        <v>0</v>
      </c>
      <c r="P2829">
        <v>25238</v>
      </c>
      <c r="Q2829" t="s">
        <v>7031</v>
      </c>
      <c r="R2829" t="s">
        <v>3739</v>
      </c>
      <c r="S2829" t="s">
        <v>3740</v>
      </c>
      <c r="T2829" t="s">
        <v>130</v>
      </c>
      <c r="U2829">
        <v>19328920</v>
      </c>
      <c r="V2829" t="s">
        <v>6951</v>
      </c>
      <c r="X2829">
        <v>2</v>
      </c>
      <c r="Z2829">
        <v>4</v>
      </c>
      <c r="AB2829" t="s">
        <v>130</v>
      </c>
      <c r="AC2829" t="s">
        <v>125</v>
      </c>
      <c r="AD2829" t="s">
        <v>125</v>
      </c>
      <c r="AE2829" t="s">
        <v>125</v>
      </c>
      <c r="AF2829" t="s">
        <v>125</v>
      </c>
      <c r="AG2829" t="s">
        <v>130</v>
      </c>
    </row>
    <row r="2830" spans="1:33" x14ac:dyDescent="0.2">
      <c r="A2830">
        <v>256</v>
      </c>
      <c r="B2830">
        <v>20108</v>
      </c>
      <c r="C2830" t="s">
        <v>6819</v>
      </c>
      <c r="D2830" t="s">
        <v>4673</v>
      </c>
      <c r="E2830" t="s">
        <v>3665</v>
      </c>
      <c r="F2830" t="s">
        <v>3735</v>
      </c>
      <c r="G2830">
        <v>6</v>
      </c>
      <c r="H2830">
        <v>0</v>
      </c>
      <c r="I2830" t="s">
        <v>794</v>
      </c>
      <c r="J2830" t="s">
        <v>6820</v>
      </c>
      <c r="M2830" t="s">
        <v>6821</v>
      </c>
      <c r="N2830">
        <v>166511</v>
      </c>
      <c r="O2830" t="b">
        <v>0</v>
      </c>
      <c r="P2830">
        <v>25254</v>
      </c>
      <c r="Q2830" t="s">
        <v>7032</v>
      </c>
      <c r="R2830" t="s">
        <v>3739</v>
      </c>
      <c r="S2830" t="s">
        <v>3740</v>
      </c>
      <c r="T2830" t="s">
        <v>130</v>
      </c>
      <c r="U2830">
        <v>19330332</v>
      </c>
      <c r="V2830" t="s">
        <v>3759</v>
      </c>
      <c r="X2830">
        <v>0</v>
      </c>
      <c r="Z2830">
        <v>120</v>
      </c>
      <c r="AB2830" t="s">
        <v>130</v>
      </c>
      <c r="AC2830" t="s">
        <v>125</v>
      </c>
      <c r="AD2830" t="s">
        <v>125</v>
      </c>
      <c r="AE2830" t="s">
        <v>125</v>
      </c>
      <c r="AF2830" t="s">
        <v>125</v>
      </c>
      <c r="AG2830" t="s">
        <v>130</v>
      </c>
    </row>
    <row r="2831" spans="1:33" x14ac:dyDescent="0.2">
      <c r="A2831">
        <v>256</v>
      </c>
      <c r="B2831">
        <v>20108</v>
      </c>
      <c r="C2831" t="s">
        <v>6819</v>
      </c>
      <c r="D2831" t="s">
        <v>4673</v>
      </c>
      <c r="E2831" t="s">
        <v>3665</v>
      </c>
      <c r="F2831" t="s">
        <v>3735</v>
      </c>
      <c r="G2831">
        <v>6</v>
      </c>
      <c r="H2831">
        <v>0</v>
      </c>
      <c r="I2831" t="s">
        <v>794</v>
      </c>
      <c r="J2831" t="s">
        <v>6820</v>
      </c>
      <c r="M2831" t="s">
        <v>6821</v>
      </c>
      <c r="N2831">
        <v>166513</v>
      </c>
      <c r="O2831" t="b">
        <v>0</v>
      </c>
      <c r="P2831">
        <v>25256</v>
      </c>
      <c r="Q2831" t="s">
        <v>7033</v>
      </c>
      <c r="R2831" t="s">
        <v>3739</v>
      </c>
      <c r="S2831" t="s">
        <v>3740</v>
      </c>
      <c r="T2831" t="s">
        <v>130</v>
      </c>
      <c r="U2831">
        <v>19330414</v>
      </c>
      <c r="V2831" t="s">
        <v>3759</v>
      </c>
      <c r="X2831">
        <v>0</v>
      </c>
      <c r="Z2831">
        <v>120</v>
      </c>
      <c r="AB2831" t="s">
        <v>130</v>
      </c>
      <c r="AC2831" t="s">
        <v>125</v>
      </c>
      <c r="AD2831" t="s">
        <v>125</v>
      </c>
      <c r="AE2831" t="s">
        <v>125</v>
      </c>
      <c r="AF2831" t="s">
        <v>125</v>
      </c>
      <c r="AG2831" t="s">
        <v>130</v>
      </c>
    </row>
    <row r="2832" spans="1:33" x14ac:dyDescent="0.2">
      <c r="A2832">
        <v>256</v>
      </c>
      <c r="B2832">
        <v>20108</v>
      </c>
      <c r="C2832" t="s">
        <v>6819</v>
      </c>
      <c r="D2832" t="s">
        <v>4673</v>
      </c>
      <c r="E2832" t="s">
        <v>3665</v>
      </c>
      <c r="F2832" t="s">
        <v>3735</v>
      </c>
      <c r="G2832">
        <v>6</v>
      </c>
      <c r="H2832">
        <v>0</v>
      </c>
      <c r="I2832" t="s">
        <v>794</v>
      </c>
      <c r="J2832" t="s">
        <v>6820</v>
      </c>
      <c r="M2832" t="s">
        <v>6821</v>
      </c>
      <c r="N2832">
        <v>166499</v>
      </c>
      <c r="O2832" t="b">
        <v>0</v>
      </c>
      <c r="P2832">
        <v>25242</v>
      </c>
      <c r="Q2832" t="s">
        <v>7034</v>
      </c>
      <c r="R2832" t="s">
        <v>3739</v>
      </c>
      <c r="S2832" t="s">
        <v>3740</v>
      </c>
      <c r="T2832" t="s">
        <v>130</v>
      </c>
      <c r="U2832">
        <v>19329371</v>
      </c>
      <c r="V2832" t="s">
        <v>3744</v>
      </c>
      <c r="AB2832" t="s">
        <v>130</v>
      </c>
      <c r="AC2832" t="s">
        <v>125</v>
      </c>
      <c r="AD2832" t="s">
        <v>125</v>
      </c>
      <c r="AE2832" t="s">
        <v>125</v>
      </c>
      <c r="AF2832" t="s">
        <v>125</v>
      </c>
      <c r="AG2832" t="s">
        <v>130</v>
      </c>
    </row>
    <row r="2833" spans="1:33" x14ac:dyDescent="0.2">
      <c r="A2833">
        <v>256</v>
      </c>
      <c r="B2833">
        <v>20108</v>
      </c>
      <c r="C2833" t="s">
        <v>6819</v>
      </c>
      <c r="D2833" t="s">
        <v>4673</v>
      </c>
      <c r="E2833" t="s">
        <v>3665</v>
      </c>
      <c r="F2833" t="s">
        <v>3735</v>
      </c>
      <c r="G2833">
        <v>6</v>
      </c>
      <c r="H2833">
        <v>0</v>
      </c>
      <c r="I2833" t="s">
        <v>794</v>
      </c>
      <c r="J2833" t="s">
        <v>6820</v>
      </c>
      <c r="M2833" t="s">
        <v>6821</v>
      </c>
      <c r="N2833">
        <v>166518</v>
      </c>
      <c r="O2833" t="b">
        <v>0</v>
      </c>
      <c r="P2833">
        <v>25261</v>
      </c>
      <c r="Q2833" t="s">
        <v>7035</v>
      </c>
      <c r="R2833" t="s">
        <v>3739</v>
      </c>
      <c r="S2833" t="s">
        <v>3740</v>
      </c>
      <c r="T2833" t="s">
        <v>130</v>
      </c>
      <c r="U2833">
        <v>19331244</v>
      </c>
      <c r="V2833" t="s">
        <v>6212</v>
      </c>
      <c r="X2833">
        <v>1</v>
      </c>
      <c r="Z2833">
        <v>1.5</v>
      </c>
      <c r="AB2833" t="s">
        <v>130</v>
      </c>
      <c r="AC2833" t="s">
        <v>125</v>
      </c>
      <c r="AD2833" t="s">
        <v>125</v>
      </c>
      <c r="AE2833" t="s">
        <v>125</v>
      </c>
      <c r="AF2833" t="s">
        <v>125</v>
      </c>
      <c r="AG2833" t="s">
        <v>130</v>
      </c>
    </row>
    <row r="2834" spans="1:33" x14ac:dyDescent="0.2">
      <c r="A2834">
        <v>256</v>
      </c>
      <c r="B2834">
        <v>20108</v>
      </c>
      <c r="C2834" t="s">
        <v>6819</v>
      </c>
      <c r="D2834" t="s">
        <v>4673</v>
      </c>
      <c r="E2834" t="s">
        <v>3665</v>
      </c>
      <c r="F2834" t="s">
        <v>3735</v>
      </c>
      <c r="G2834">
        <v>6</v>
      </c>
      <c r="H2834">
        <v>0</v>
      </c>
      <c r="I2834" t="s">
        <v>794</v>
      </c>
      <c r="J2834" t="s">
        <v>6820</v>
      </c>
      <c r="M2834" t="s">
        <v>6821</v>
      </c>
      <c r="N2834">
        <v>166522</v>
      </c>
      <c r="O2834" t="b">
        <v>0</v>
      </c>
      <c r="P2834">
        <v>25265</v>
      </c>
      <c r="Q2834" t="s">
        <v>7036</v>
      </c>
      <c r="R2834" t="s">
        <v>3739</v>
      </c>
      <c r="S2834" t="s">
        <v>3740</v>
      </c>
      <c r="T2834" t="s">
        <v>130</v>
      </c>
      <c r="U2834">
        <v>19331513</v>
      </c>
      <c r="V2834" t="s">
        <v>3768</v>
      </c>
      <c r="X2834">
        <v>0</v>
      </c>
      <c r="Z2834">
        <v>1200</v>
      </c>
      <c r="AB2834" t="s">
        <v>130</v>
      </c>
      <c r="AC2834" t="s">
        <v>125</v>
      </c>
      <c r="AD2834" t="s">
        <v>125</v>
      </c>
      <c r="AE2834" t="s">
        <v>125</v>
      </c>
      <c r="AF2834" t="s">
        <v>125</v>
      </c>
      <c r="AG2834" t="s">
        <v>130</v>
      </c>
    </row>
    <row r="2835" spans="1:33" x14ac:dyDescent="0.2">
      <c r="A2835">
        <v>256</v>
      </c>
      <c r="B2835">
        <v>20108</v>
      </c>
      <c r="C2835" t="s">
        <v>6819</v>
      </c>
      <c r="D2835" t="s">
        <v>4673</v>
      </c>
      <c r="E2835" t="s">
        <v>3665</v>
      </c>
      <c r="F2835" t="s">
        <v>3735</v>
      </c>
      <c r="G2835">
        <v>6</v>
      </c>
      <c r="H2835">
        <v>0</v>
      </c>
      <c r="I2835" t="s">
        <v>794</v>
      </c>
      <c r="J2835" t="s">
        <v>6820</v>
      </c>
      <c r="M2835" t="s">
        <v>6821</v>
      </c>
      <c r="N2835">
        <v>166542</v>
      </c>
      <c r="O2835" t="b">
        <v>0</v>
      </c>
      <c r="P2835">
        <v>25270</v>
      </c>
      <c r="Q2835" t="s">
        <v>7037</v>
      </c>
      <c r="R2835" t="s">
        <v>3739</v>
      </c>
      <c r="S2835" t="s">
        <v>3740</v>
      </c>
      <c r="T2835" t="s">
        <v>130</v>
      </c>
      <c r="U2835">
        <v>19333008</v>
      </c>
      <c r="V2835" t="s">
        <v>3744</v>
      </c>
      <c r="AB2835" t="s">
        <v>130</v>
      </c>
      <c r="AC2835" t="s">
        <v>125</v>
      </c>
      <c r="AD2835" t="s">
        <v>125</v>
      </c>
      <c r="AE2835" t="s">
        <v>125</v>
      </c>
      <c r="AF2835" t="s">
        <v>125</v>
      </c>
      <c r="AG2835" t="s">
        <v>130</v>
      </c>
    </row>
    <row r="2836" spans="1:33" x14ac:dyDescent="0.2">
      <c r="A2836">
        <v>256</v>
      </c>
      <c r="B2836">
        <v>20108</v>
      </c>
      <c r="C2836" t="s">
        <v>6819</v>
      </c>
      <c r="D2836" t="s">
        <v>4673</v>
      </c>
      <c r="E2836" t="s">
        <v>3665</v>
      </c>
      <c r="F2836" t="s">
        <v>3735</v>
      </c>
      <c r="G2836">
        <v>6</v>
      </c>
      <c r="H2836">
        <v>0</v>
      </c>
      <c r="I2836" t="s">
        <v>794</v>
      </c>
      <c r="J2836" t="s">
        <v>6820</v>
      </c>
      <c r="M2836" t="s">
        <v>6821</v>
      </c>
      <c r="N2836">
        <v>166519</v>
      </c>
      <c r="O2836" t="b">
        <v>0</v>
      </c>
      <c r="P2836">
        <v>25262</v>
      </c>
      <c r="Q2836" t="s">
        <v>7038</v>
      </c>
      <c r="R2836" t="s">
        <v>3739</v>
      </c>
      <c r="S2836" t="s">
        <v>3740</v>
      </c>
      <c r="T2836" t="s">
        <v>130</v>
      </c>
      <c r="U2836">
        <v>19331280</v>
      </c>
      <c r="V2836" t="s">
        <v>3744</v>
      </c>
      <c r="AB2836" t="s">
        <v>130</v>
      </c>
      <c r="AC2836" t="s">
        <v>125</v>
      </c>
      <c r="AD2836" t="s">
        <v>125</v>
      </c>
      <c r="AE2836" t="s">
        <v>125</v>
      </c>
      <c r="AF2836" t="s">
        <v>125</v>
      </c>
      <c r="AG2836" t="s">
        <v>130</v>
      </c>
    </row>
    <row r="2837" spans="1:33" x14ac:dyDescent="0.2">
      <c r="A2837">
        <v>256</v>
      </c>
      <c r="B2837">
        <v>20108</v>
      </c>
      <c r="C2837" t="s">
        <v>6819</v>
      </c>
      <c r="D2837" t="s">
        <v>4673</v>
      </c>
      <c r="E2837" t="s">
        <v>3665</v>
      </c>
      <c r="F2837" t="s">
        <v>3735</v>
      </c>
      <c r="G2837">
        <v>6</v>
      </c>
      <c r="H2837">
        <v>0</v>
      </c>
      <c r="I2837" t="s">
        <v>794</v>
      </c>
      <c r="J2837" t="s">
        <v>6820</v>
      </c>
      <c r="M2837" t="s">
        <v>6821</v>
      </c>
      <c r="N2837">
        <v>166523</v>
      </c>
      <c r="O2837" t="b">
        <v>0</v>
      </c>
      <c r="P2837">
        <v>25267</v>
      </c>
      <c r="Q2837" t="s">
        <v>7039</v>
      </c>
      <c r="R2837" t="s">
        <v>3739</v>
      </c>
      <c r="S2837" t="s">
        <v>3740</v>
      </c>
      <c r="T2837" t="s">
        <v>130</v>
      </c>
      <c r="U2837">
        <v>19331674</v>
      </c>
      <c r="V2837" t="s">
        <v>3744</v>
      </c>
      <c r="AB2837" t="s">
        <v>130</v>
      </c>
      <c r="AC2837" t="s">
        <v>125</v>
      </c>
      <c r="AD2837" t="s">
        <v>125</v>
      </c>
      <c r="AE2837" t="s">
        <v>125</v>
      </c>
      <c r="AF2837" t="s">
        <v>125</v>
      </c>
      <c r="AG2837" t="s">
        <v>130</v>
      </c>
    </row>
    <row r="2838" spans="1:33" x14ac:dyDescent="0.2">
      <c r="A2838">
        <v>256</v>
      </c>
      <c r="B2838">
        <v>20108</v>
      </c>
      <c r="C2838" t="s">
        <v>6819</v>
      </c>
      <c r="D2838" t="s">
        <v>4673</v>
      </c>
      <c r="E2838" t="s">
        <v>3665</v>
      </c>
      <c r="F2838" t="s">
        <v>3735</v>
      </c>
      <c r="G2838">
        <v>6</v>
      </c>
      <c r="H2838">
        <v>0</v>
      </c>
      <c r="I2838" t="s">
        <v>794</v>
      </c>
      <c r="J2838" t="s">
        <v>6820</v>
      </c>
      <c r="M2838" t="s">
        <v>6821</v>
      </c>
      <c r="N2838">
        <v>166575</v>
      </c>
      <c r="O2838" t="b">
        <v>0</v>
      </c>
      <c r="P2838">
        <v>25272</v>
      </c>
      <c r="Q2838" t="s">
        <v>7040</v>
      </c>
      <c r="R2838" t="s">
        <v>3739</v>
      </c>
      <c r="S2838" t="s">
        <v>3740</v>
      </c>
      <c r="T2838" t="s">
        <v>130</v>
      </c>
      <c r="U2838">
        <v>19333118</v>
      </c>
      <c r="V2838" t="s">
        <v>3744</v>
      </c>
      <c r="AB2838" t="s">
        <v>130</v>
      </c>
      <c r="AC2838" t="s">
        <v>125</v>
      </c>
      <c r="AD2838" t="s">
        <v>125</v>
      </c>
      <c r="AE2838" t="s">
        <v>125</v>
      </c>
      <c r="AF2838" t="s">
        <v>125</v>
      </c>
      <c r="AG2838" t="s">
        <v>130</v>
      </c>
    </row>
    <row r="2839" spans="1:33" x14ac:dyDescent="0.2">
      <c r="A2839">
        <v>256</v>
      </c>
      <c r="B2839">
        <v>20108</v>
      </c>
      <c r="C2839" t="s">
        <v>6819</v>
      </c>
      <c r="D2839" t="s">
        <v>4673</v>
      </c>
      <c r="E2839" t="s">
        <v>3665</v>
      </c>
      <c r="F2839" t="s">
        <v>3735</v>
      </c>
      <c r="G2839">
        <v>6</v>
      </c>
      <c r="H2839">
        <v>0</v>
      </c>
      <c r="I2839" t="s">
        <v>794</v>
      </c>
      <c r="J2839" t="s">
        <v>6820</v>
      </c>
      <c r="M2839" t="s">
        <v>6821</v>
      </c>
      <c r="N2839">
        <v>166517</v>
      </c>
      <c r="O2839" t="b">
        <v>0</v>
      </c>
      <c r="P2839">
        <v>25260</v>
      </c>
      <c r="Q2839" t="s">
        <v>7041</v>
      </c>
      <c r="R2839" t="s">
        <v>3739</v>
      </c>
      <c r="S2839" t="s">
        <v>3740</v>
      </c>
      <c r="T2839" t="s">
        <v>130</v>
      </c>
      <c r="U2839">
        <v>19331104</v>
      </c>
      <c r="V2839" t="s">
        <v>3744</v>
      </c>
      <c r="AB2839" t="s">
        <v>130</v>
      </c>
      <c r="AC2839" t="s">
        <v>125</v>
      </c>
      <c r="AD2839" t="s">
        <v>125</v>
      </c>
      <c r="AE2839" t="s">
        <v>125</v>
      </c>
      <c r="AF2839" t="s">
        <v>125</v>
      </c>
      <c r="AG2839" t="s">
        <v>130</v>
      </c>
    </row>
    <row r="2840" spans="1:33" x14ac:dyDescent="0.2">
      <c r="A2840">
        <v>256</v>
      </c>
      <c r="B2840">
        <v>20108</v>
      </c>
      <c r="C2840" t="s">
        <v>6819</v>
      </c>
      <c r="D2840" t="s">
        <v>4673</v>
      </c>
      <c r="E2840" t="s">
        <v>3665</v>
      </c>
      <c r="F2840" t="s">
        <v>3735</v>
      </c>
      <c r="G2840">
        <v>6</v>
      </c>
      <c r="H2840">
        <v>0</v>
      </c>
      <c r="I2840" t="s">
        <v>794</v>
      </c>
      <c r="J2840" t="s">
        <v>6820</v>
      </c>
      <c r="M2840" t="s">
        <v>6821</v>
      </c>
      <c r="N2840">
        <v>166574</v>
      </c>
      <c r="O2840" t="b">
        <v>0</v>
      </c>
      <c r="P2840">
        <v>25271</v>
      </c>
      <c r="Q2840" t="s">
        <v>7042</v>
      </c>
      <c r="R2840" t="s">
        <v>3739</v>
      </c>
      <c r="S2840" t="s">
        <v>3740</v>
      </c>
      <c r="T2840" t="s">
        <v>130</v>
      </c>
      <c r="U2840">
        <v>19333048</v>
      </c>
      <c r="V2840" t="s">
        <v>7043</v>
      </c>
      <c r="X2840">
        <v>0</v>
      </c>
      <c r="Z2840">
        <v>350</v>
      </c>
      <c r="AB2840" t="s">
        <v>130</v>
      </c>
      <c r="AC2840" t="s">
        <v>125</v>
      </c>
      <c r="AD2840" t="s">
        <v>125</v>
      </c>
      <c r="AE2840" t="s">
        <v>125</v>
      </c>
      <c r="AF2840" t="s">
        <v>125</v>
      </c>
      <c r="AG2840" t="s">
        <v>130</v>
      </c>
    </row>
    <row r="2841" spans="1:33" x14ac:dyDescent="0.2">
      <c r="A2841">
        <v>256</v>
      </c>
      <c r="B2841">
        <v>20108</v>
      </c>
      <c r="C2841" t="s">
        <v>6819</v>
      </c>
      <c r="D2841" t="s">
        <v>4673</v>
      </c>
      <c r="E2841" t="s">
        <v>3665</v>
      </c>
      <c r="F2841" t="s">
        <v>3735</v>
      </c>
      <c r="G2841">
        <v>6</v>
      </c>
      <c r="H2841">
        <v>0</v>
      </c>
      <c r="I2841" t="s">
        <v>794</v>
      </c>
      <c r="J2841" t="s">
        <v>6820</v>
      </c>
      <c r="M2841" t="s">
        <v>6821</v>
      </c>
      <c r="N2841">
        <v>166520</v>
      </c>
      <c r="O2841" t="b">
        <v>0</v>
      </c>
      <c r="P2841">
        <v>25263</v>
      </c>
      <c r="Q2841" t="s">
        <v>7044</v>
      </c>
      <c r="R2841" t="s">
        <v>3739</v>
      </c>
      <c r="S2841" t="s">
        <v>3740</v>
      </c>
      <c r="T2841" t="s">
        <v>130</v>
      </c>
      <c r="U2841">
        <v>19331319</v>
      </c>
      <c r="V2841" t="s">
        <v>6222</v>
      </c>
      <c r="X2841">
        <v>17</v>
      </c>
      <c r="Z2841">
        <v>30</v>
      </c>
      <c r="AB2841" t="s">
        <v>130</v>
      </c>
      <c r="AC2841" t="s">
        <v>125</v>
      </c>
      <c r="AD2841" t="s">
        <v>125</v>
      </c>
      <c r="AE2841" t="s">
        <v>125</v>
      </c>
      <c r="AF2841" t="s">
        <v>125</v>
      </c>
      <c r="AG2841" t="s">
        <v>130</v>
      </c>
    </row>
    <row r="2842" spans="1:33" x14ac:dyDescent="0.2">
      <c r="A2842">
        <v>256</v>
      </c>
      <c r="B2842">
        <v>20108</v>
      </c>
      <c r="C2842" t="s">
        <v>6819</v>
      </c>
      <c r="D2842" t="s">
        <v>4673</v>
      </c>
      <c r="E2842" t="s">
        <v>3665</v>
      </c>
      <c r="F2842" t="s">
        <v>3735</v>
      </c>
      <c r="G2842">
        <v>6</v>
      </c>
      <c r="H2842">
        <v>0</v>
      </c>
      <c r="I2842" t="s">
        <v>794</v>
      </c>
      <c r="J2842" t="s">
        <v>6820</v>
      </c>
      <c r="M2842" t="s">
        <v>6821</v>
      </c>
      <c r="N2842">
        <v>166576</v>
      </c>
      <c r="O2842" t="b">
        <v>0</v>
      </c>
      <c r="P2842">
        <v>25273</v>
      </c>
      <c r="Q2842" t="s">
        <v>7045</v>
      </c>
      <c r="R2842" t="s">
        <v>3827</v>
      </c>
      <c r="S2842" t="s">
        <v>3828</v>
      </c>
      <c r="T2842" t="s">
        <v>125</v>
      </c>
      <c r="U2842">
        <v>19333123</v>
      </c>
      <c r="V2842" t="s">
        <v>7046</v>
      </c>
      <c r="X2842">
        <v>15</v>
      </c>
      <c r="Z2842">
        <v>20</v>
      </c>
      <c r="AB2842" t="s">
        <v>130</v>
      </c>
      <c r="AC2842" t="s">
        <v>125</v>
      </c>
      <c r="AD2842" t="s">
        <v>125</v>
      </c>
      <c r="AE2842" t="s">
        <v>125</v>
      </c>
      <c r="AF2842" t="s">
        <v>125</v>
      </c>
      <c r="AG2842" t="s">
        <v>130</v>
      </c>
    </row>
    <row r="2843" spans="1:33" x14ac:dyDescent="0.2">
      <c r="A2843">
        <v>256</v>
      </c>
      <c r="B2843">
        <v>20108</v>
      </c>
      <c r="C2843" t="s">
        <v>6819</v>
      </c>
      <c r="D2843" t="s">
        <v>4673</v>
      </c>
      <c r="E2843" t="s">
        <v>3665</v>
      </c>
      <c r="F2843" t="s">
        <v>3735</v>
      </c>
      <c r="G2843">
        <v>6</v>
      </c>
      <c r="H2843">
        <v>0</v>
      </c>
      <c r="I2843" t="s">
        <v>794</v>
      </c>
      <c r="J2843" t="s">
        <v>6820</v>
      </c>
      <c r="M2843" t="s">
        <v>6821</v>
      </c>
      <c r="N2843">
        <v>166521</v>
      </c>
      <c r="O2843" t="b">
        <v>0</v>
      </c>
      <c r="P2843">
        <v>25264</v>
      </c>
      <c r="Q2843" t="s">
        <v>7047</v>
      </c>
      <c r="R2843" t="s">
        <v>3739</v>
      </c>
      <c r="S2843" t="s">
        <v>3740</v>
      </c>
      <c r="T2843" t="s">
        <v>130</v>
      </c>
      <c r="U2843">
        <v>19331387</v>
      </c>
      <c r="V2843" t="s">
        <v>3744</v>
      </c>
      <c r="AB2843" t="s">
        <v>130</v>
      </c>
      <c r="AC2843" t="s">
        <v>125</v>
      </c>
      <c r="AD2843" t="s">
        <v>125</v>
      </c>
      <c r="AE2843" t="s">
        <v>125</v>
      </c>
      <c r="AF2843" t="s">
        <v>125</v>
      </c>
      <c r="AG2843" t="s">
        <v>130</v>
      </c>
    </row>
    <row r="2844" spans="1:33" x14ac:dyDescent="0.2">
      <c r="A2844">
        <v>256</v>
      </c>
      <c r="B2844">
        <v>20108</v>
      </c>
      <c r="C2844" t="s">
        <v>6819</v>
      </c>
      <c r="D2844" t="s">
        <v>4673</v>
      </c>
      <c r="E2844" t="s">
        <v>3665</v>
      </c>
      <c r="F2844" t="s">
        <v>3735</v>
      </c>
      <c r="G2844">
        <v>6</v>
      </c>
      <c r="H2844">
        <v>0</v>
      </c>
      <c r="I2844" t="s">
        <v>794</v>
      </c>
      <c r="J2844" t="s">
        <v>6820</v>
      </c>
      <c r="M2844" t="s">
        <v>6821</v>
      </c>
      <c r="N2844">
        <v>166580</v>
      </c>
      <c r="O2844" t="b">
        <v>0</v>
      </c>
      <c r="P2844">
        <v>25277</v>
      </c>
      <c r="Q2844" t="s">
        <v>7048</v>
      </c>
      <c r="R2844" t="s">
        <v>3739</v>
      </c>
      <c r="S2844" t="s">
        <v>3740</v>
      </c>
      <c r="T2844" t="s">
        <v>130</v>
      </c>
      <c r="U2844">
        <v>19333320</v>
      </c>
      <c r="V2844" t="s">
        <v>5958</v>
      </c>
      <c r="X2844">
        <v>0</v>
      </c>
      <c r="Z2844">
        <v>800</v>
      </c>
      <c r="AB2844" t="s">
        <v>130</v>
      </c>
      <c r="AC2844" t="s">
        <v>125</v>
      </c>
      <c r="AD2844" t="s">
        <v>125</v>
      </c>
      <c r="AE2844" t="s">
        <v>125</v>
      </c>
      <c r="AF2844" t="s">
        <v>125</v>
      </c>
      <c r="AG2844" t="s">
        <v>130</v>
      </c>
    </row>
    <row r="2845" spans="1:33" x14ac:dyDescent="0.2">
      <c r="A2845">
        <v>256</v>
      </c>
      <c r="B2845">
        <v>20108</v>
      </c>
      <c r="C2845" t="s">
        <v>6819</v>
      </c>
      <c r="D2845" t="s">
        <v>4673</v>
      </c>
      <c r="E2845" t="s">
        <v>3665</v>
      </c>
      <c r="F2845" t="s">
        <v>3735</v>
      </c>
      <c r="G2845">
        <v>6</v>
      </c>
      <c r="H2845">
        <v>0</v>
      </c>
      <c r="I2845" t="s">
        <v>794</v>
      </c>
      <c r="J2845" t="s">
        <v>6820</v>
      </c>
      <c r="M2845" t="s">
        <v>6821</v>
      </c>
      <c r="N2845">
        <v>166579</v>
      </c>
      <c r="O2845" t="b">
        <v>0</v>
      </c>
      <c r="P2845">
        <v>25275</v>
      </c>
      <c r="Q2845" t="s">
        <v>7049</v>
      </c>
      <c r="R2845" t="s">
        <v>3739</v>
      </c>
      <c r="S2845" t="s">
        <v>3740</v>
      </c>
      <c r="T2845" t="s">
        <v>130</v>
      </c>
      <c r="U2845">
        <v>19333311</v>
      </c>
      <c r="V2845" t="s">
        <v>3744</v>
      </c>
      <c r="AB2845" t="s">
        <v>130</v>
      </c>
      <c r="AC2845" t="s">
        <v>125</v>
      </c>
      <c r="AD2845" t="s">
        <v>125</v>
      </c>
      <c r="AE2845" t="s">
        <v>125</v>
      </c>
      <c r="AF2845" t="s">
        <v>125</v>
      </c>
      <c r="AG2845" t="s">
        <v>130</v>
      </c>
    </row>
    <row r="2846" spans="1:33" x14ac:dyDescent="0.2">
      <c r="A2846">
        <v>256</v>
      </c>
      <c r="B2846">
        <v>20108</v>
      </c>
      <c r="C2846" t="s">
        <v>6819</v>
      </c>
      <c r="D2846" t="s">
        <v>4673</v>
      </c>
      <c r="E2846" t="s">
        <v>3665</v>
      </c>
      <c r="F2846" t="s">
        <v>3735</v>
      </c>
      <c r="G2846">
        <v>6</v>
      </c>
      <c r="H2846">
        <v>0</v>
      </c>
      <c r="I2846" t="s">
        <v>794</v>
      </c>
      <c r="J2846" t="s">
        <v>6820</v>
      </c>
      <c r="M2846" t="s">
        <v>6821</v>
      </c>
      <c r="N2846">
        <v>166578</v>
      </c>
      <c r="O2846" t="b">
        <v>0</v>
      </c>
      <c r="P2846">
        <v>25274</v>
      </c>
      <c r="Q2846" t="s">
        <v>7050</v>
      </c>
      <c r="R2846" t="s">
        <v>3739</v>
      </c>
      <c r="S2846" t="s">
        <v>3740</v>
      </c>
      <c r="T2846" t="s">
        <v>130</v>
      </c>
      <c r="U2846">
        <v>19333291</v>
      </c>
      <c r="V2846" t="s">
        <v>3744</v>
      </c>
      <c r="AB2846" t="s">
        <v>130</v>
      </c>
      <c r="AC2846" t="s">
        <v>125</v>
      </c>
      <c r="AD2846" t="s">
        <v>125</v>
      </c>
      <c r="AE2846" t="s">
        <v>125</v>
      </c>
      <c r="AF2846" t="s">
        <v>125</v>
      </c>
      <c r="AG2846" t="s">
        <v>130</v>
      </c>
    </row>
    <row r="2847" spans="1:33" x14ac:dyDescent="0.2">
      <c r="A2847">
        <v>256</v>
      </c>
      <c r="B2847">
        <v>20108</v>
      </c>
      <c r="C2847" t="s">
        <v>6819</v>
      </c>
      <c r="D2847" t="s">
        <v>4673</v>
      </c>
      <c r="E2847" t="s">
        <v>3665</v>
      </c>
      <c r="F2847" t="s">
        <v>3735</v>
      </c>
      <c r="G2847">
        <v>6</v>
      </c>
      <c r="H2847">
        <v>0</v>
      </c>
      <c r="I2847" t="s">
        <v>794</v>
      </c>
      <c r="J2847" t="s">
        <v>6820</v>
      </c>
      <c r="M2847" t="s">
        <v>6821</v>
      </c>
      <c r="N2847">
        <v>166590</v>
      </c>
      <c r="O2847" t="b">
        <v>0</v>
      </c>
      <c r="P2847">
        <v>25287</v>
      </c>
      <c r="Q2847" t="s">
        <v>7051</v>
      </c>
      <c r="R2847" t="s">
        <v>3739</v>
      </c>
      <c r="S2847" t="s">
        <v>3740</v>
      </c>
      <c r="T2847" t="s">
        <v>130</v>
      </c>
      <c r="U2847">
        <v>19335107</v>
      </c>
      <c r="V2847" t="s">
        <v>3937</v>
      </c>
      <c r="X2847">
        <v>0</v>
      </c>
      <c r="Z2847">
        <v>1000</v>
      </c>
      <c r="AB2847" t="s">
        <v>130</v>
      </c>
      <c r="AC2847" t="s">
        <v>125</v>
      </c>
      <c r="AD2847" t="s">
        <v>125</v>
      </c>
      <c r="AE2847" t="s">
        <v>125</v>
      </c>
      <c r="AF2847" t="s">
        <v>125</v>
      </c>
      <c r="AG2847" t="s">
        <v>130</v>
      </c>
    </row>
    <row r="2848" spans="1:33" x14ac:dyDescent="0.2">
      <c r="A2848">
        <v>256</v>
      </c>
      <c r="B2848">
        <v>20108</v>
      </c>
      <c r="C2848" t="s">
        <v>6819</v>
      </c>
      <c r="D2848" t="s">
        <v>4673</v>
      </c>
      <c r="E2848" t="s">
        <v>3665</v>
      </c>
      <c r="F2848" t="s">
        <v>3735</v>
      </c>
      <c r="G2848">
        <v>6</v>
      </c>
      <c r="H2848">
        <v>0</v>
      </c>
      <c r="I2848" t="s">
        <v>794</v>
      </c>
      <c r="J2848" t="s">
        <v>6820</v>
      </c>
      <c r="M2848" t="s">
        <v>6821</v>
      </c>
      <c r="N2848">
        <v>166591</v>
      </c>
      <c r="O2848" t="b">
        <v>0</v>
      </c>
      <c r="P2848">
        <v>25288</v>
      </c>
      <c r="Q2848" t="s">
        <v>7052</v>
      </c>
      <c r="R2848" t="s">
        <v>3739</v>
      </c>
      <c r="S2848" t="s">
        <v>3740</v>
      </c>
      <c r="T2848" t="s">
        <v>130</v>
      </c>
      <c r="U2848">
        <v>19335257</v>
      </c>
      <c r="V2848" t="s">
        <v>3744</v>
      </c>
      <c r="AB2848" t="s">
        <v>130</v>
      </c>
      <c r="AC2848" t="s">
        <v>125</v>
      </c>
      <c r="AD2848" t="s">
        <v>125</v>
      </c>
      <c r="AE2848" t="s">
        <v>125</v>
      </c>
      <c r="AF2848" t="s">
        <v>125</v>
      </c>
      <c r="AG2848" t="s">
        <v>130</v>
      </c>
    </row>
    <row r="2849" spans="1:33" x14ac:dyDescent="0.2">
      <c r="A2849">
        <v>256</v>
      </c>
      <c r="B2849">
        <v>20108</v>
      </c>
      <c r="C2849" t="s">
        <v>6819</v>
      </c>
      <c r="D2849" t="s">
        <v>4673</v>
      </c>
      <c r="E2849" t="s">
        <v>3665</v>
      </c>
      <c r="F2849" t="s">
        <v>3735</v>
      </c>
      <c r="G2849">
        <v>6</v>
      </c>
      <c r="H2849">
        <v>0</v>
      </c>
      <c r="I2849" t="s">
        <v>794</v>
      </c>
      <c r="J2849" t="s">
        <v>6820</v>
      </c>
      <c r="M2849" t="s">
        <v>6821</v>
      </c>
      <c r="N2849">
        <v>166588</v>
      </c>
      <c r="O2849" t="b">
        <v>0</v>
      </c>
      <c r="P2849">
        <v>25284</v>
      </c>
      <c r="Q2849" t="s">
        <v>7053</v>
      </c>
      <c r="R2849" t="s">
        <v>3739</v>
      </c>
      <c r="S2849" t="s">
        <v>3740</v>
      </c>
      <c r="T2849" t="s">
        <v>130</v>
      </c>
      <c r="U2849">
        <v>19334682</v>
      </c>
      <c r="V2849" t="s">
        <v>3744</v>
      </c>
      <c r="AB2849" t="s">
        <v>130</v>
      </c>
      <c r="AC2849" t="s">
        <v>125</v>
      </c>
      <c r="AD2849" t="s">
        <v>125</v>
      </c>
      <c r="AE2849" t="s">
        <v>125</v>
      </c>
      <c r="AF2849" t="s">
        <v>125</v>
      </c>
      <c r="AG2849" t="s">
        <v>130</v>
      </c>
    </row>
    <row r="2850" spans="1:33" x14ac:dyDescent="0.2">
      <c r="A2850">
        <v>256</v>
      </c>
      <c r="B2850">
        <v>20108</v>
      </c>
      <c r="C2850" t="s">
        <v>6819</v>
      </c>
      <c r="D2850" t="s">
        <v>4673</v>
      </c>
      <c r="E2850" t="s">
        <v>3665</v>
      </c>
      <c r="F2850" t="s">
        <v>3735</v>
      </c>
      <c r="G2850">
        <v>6</v>
      </c>
      <c r="H2850">
        <v>0</v>
      </c>
      <c r="I2850" t="s">
        <v>794</v>
      </c>
      <c r="J2850" t="s">
        <v>6820</v>
      </c>
      <c r="M2850" t="s">
        <v>6821</v>
      </c>
      <c r="N2850">
        <v>166586</v>
      </c>
      <c r="O2850" t="b">
        <v>0</v>
      </c>
      <c r="P2850">
        <v>25283</v>
      </c>
      <c r="Q2850" t="s">
        <v>7054</v>
      </c>
      <c r="R2850" t="s">
        <v>3739</v>
      </c>
      <c r="S2850" t="s">
        <v>3740</v>
      </c>
      <c r="T2850" t="s">
        <v>130</v>
      </c>
      <c r="U2850">
        <v>19334068</v>
      </c>
      <c r="V2850" t="s">
        <v>3744</v>
      </c>
      <c r="AB2850" t="s">
        <v>130</v>
      </c>
      <c r="AC2850" t="s">
        <v>125</v>
      </c>
      <c r="AD2850" t="s">
        <v>125</v>
      </c>
      <c r="AE2850" t="s">
        <v>125</v>
      </c>
      <c r="AF2850" t="s">
        <v>125</v>
      </c>
      <c r="AG2850" t="s">
        <v>130</v>
      </c>
    </row>
    <row r="2851" spans="1:33" x14ac:dyDescent="0.2">
      <c r="A2851">
        <v>256</v>
      </c>
      <c r="B2851">
        <v>20108</v>
      </c>
      <c r="C2851" t="s">
        <v>6819</v>
      </c>
      <c r="D2851" t="s">
        <v>4673</v>
      </c>
      <c r="E2851" t="s">
        <v>3665</v>
      </c>
      <c r="F2851" t="s">
        <v>3735</v>
      </c>
      <c r="G2851">
        <v>6</v>
      </c>
      <c r="H2851">
        <v>0</v>
      </c>
      <c r="I2851" t="s">
        <v>794</v>
      </c>
      <c r="J2851" t="s">
        <v>6820</v>
      </c>
      <c r="M2851" t="s">
        <v>6821</v>
      </c>
      <c r="N2851">
        <v>166589</v>
      </c>
      <c r="O2851" t="b">
        <v>0</v>
      </c>
      <c r="P2851">
        <v>25286</v>
      </c>
      <c r="Q2851" t="s">
        <v>7055</v>
      </c>
      <c r="R2851" t="s">
        <v>3739</v>
      </c>
      <c r="S2851" t="s">
        <v>3740</v>
      </c>
      <c r="T2851" t="s">
        <v>130</v>
      </c>
      <c r="U2851">
        <v>19335043</v>
      </c>
      <c r="V2851" t="s">
        <v>7056</v>
      </c>
      <c r="X2851">
        <v>75</v>
      </c>
      <c r="Z2851">
        <v>80</v>
      </c>
      <c r="AB2851" t="s">
        <v>130</v>
      </c>
      <c r="AC2851" t="s">
        <v>125</v>
      </c>
      <c r="AD2851" t="s">
        <v>125</v>
      </c>
      <c r="AE2851" t="s">
        <v>125</v>
      </c>
      <c r="AF2851" t="s">
        <v>125</v>
      </c>
      <c r="AG2851" t="s">
        <v>130</v>
      </c>
    </row>
    <row r="2852" spans="1:33" x14ac:dyDescent="0.2">
      <c r="A2852">
        <v>256</v>
      </c>
      <c r="B2852">
        <v>20108</v>
      </c>
      <c r="C2852" t="s">
        <v>6819</v>
      </c>
      <c r="D2852" t="s">
        <v>4673</v>
      </c>
      <c r="E2852" t="s">
        <v>3665</v>
      </c>
      <c r="F2852" t="s">
        <v>3735</v>
      </c>
      <c r="G2852">
        <v>6</v>
      </c>
      <c r="H2852">
        <v>0</v>
      </c>
      <c r="I2852" t="s">
        <v>794</v>
      </c>
      <c r="J2852" t="s">
        <v>6820</v>
      </c>
      <c r="M2852" t="s">
        <v>6821</v>
      </c>
      <c r="N2852">
        <v>166592</v>
      </c>
      <c r="O2852" t="b">
        <v>0</v>
      </c>
      <c r="P2852">
        <v>25289</v>
      </c>
      <c r="Q2852" t="s">
        <v>7057</v>
      </c>
      <c r="R2852" t="s">
        <v>3827</v>
      </c>
      <c r="S2852" t="s">
        <v>3828</v>
      </c>
      <c r="T2852" t="s">
        <v>125</v>
      </c>
      <c r="U2852">
        <v>19335308</v>
      </c>
      <c r="V2852" t="s">
        <v>7058</v>
      </c>
      <c r="X2852">
        <v>3</v>
      </c>
      <c r="Z2852">
        <v>10</v>
      </c>
      <c r="AB2852" t="s">
        <v>130</v>
      </c>
      <c r="AC2852" t="s">
        <v>125</v>
      </c>
      <c r="AD2852" t="s">
        <v>125</v>
      </c>
      <c r="AE2852" t="s">
        <v>125</v>
      </c>
      <c r="AF2852" t="s">
        <v>125</v>
      </c>
      <c r="AG2852" t="s">
        <v>130</v>
      </c>
    </row>
    <row r="2853" spans="1:33" x14ac:dyDescent="0.2">
      <c r="A2853">
        <v>256</v>
      </c>
      <c r="B2853">
        <v>20108</v>
      </c>
      <c r="C2853" t="s">
        <v>6819</v>
      </c>
      <c r="D2853" t="s">
        <v>4673</v>
      </c>
      <c r="E2853" t="s">
        <v>3665</v>
      </c>
      <c r="F2853" t="s">
        <v>3735</v>
      </c>
      <c r="G2853">
        <v>6</v>
      </c>
      <c r="H2853">
        <v>0</v>
      </c>
      <c r="I2853" t="s">
        <v>794</v>
      </c>
      <c r="J2853" t="s">
        <v>6820</v>
      </c>
      <c r="M2853" t="s">
        <v>6821</v>
      </c>
      <c r="N2853">
        <v>166610</v>
      </c>
      <c r="O2853" t="b">
        <v>0</v>
      </c>
      <c r="P2853">
        <v>25293</v>
      </c>
      <c r="Q2853" t="s">
        <v>7059</v>
      </c>
      <c r="R2853" t="s">
        <v>3739</v>
      </c>
      <c r="S2853" t="s">
        <v>3740</v>
      </c>
      <c r="T2853" t="s">
        <v>130</v>
      </c>
      <c r="U2853">
        <v>19336430</v>
      </c>
      <c r="V2853" t="s">
        <v>5039</v>
      </c>
      <c r="X2853">
        <v>0</v>
      </c>
      <c r="Z2853">
        <v>750</v>
      </c>
      <c r="AB2853" t="s">
        <v>130</v>
      </c>
      <c r="AC2853" t="s">
        <v>125</v>
      </c>
      <c r="AD2853" t="s">
        <v>125</v>
      </c>
      <c r="AE2853" t="s">
        <v>125</v>
      </c>
      <c r="AF2853" t="s">
        <v>125</v>
      </c>
      <c r="AG2853" t="s">
        <v>130</v>
      </c>
    </row>
    <row r="2854" spans="1:33" x14ac:dyDescent="0.2">
      <c r="A2854">
        <v>256</v>
      </c>
      <c r="B2854">
        <v>20108</v>
      </c>
      <c r="C2854" t="s">
        <v>6819</v>
      </c>
      <c r="D2854" t="s">
        <v>4673</v>
      </c>
      <c r="E2854" t="s">
        <v>3665</v>
      </c>
      <c r="F2854" t="s">
        <v>3735</v>
      </c>
      <c r="G2854">
        <v>6</v>
      </c>
      <c r="H2854">
        <v>0</v>
      </c>
      <c r="I2854" t="s">
        <v>794</v>
      </c>
      <c r="J2854" t="s">
        <v>6820</v>
      </c>
      <c r="M2854" t="s">
        <v>6821</v>
      </c>
      <c r="N2854">
        <v>166594</v>
      </c>
      <c r="O2854" t="b">
        <v>0</v>
      </c>
      <c r="P2854">
        <v>25291</v>
      </c>
      <c r="Q2854" t="s">
        <v>7060</v>
      </c>
      <c r="R2854" t="s">
        <v>3739</v>
      </c>
      <c r="S2854" t="s">
        <v>3740</v>
      </c>
      <c r="T2854" t="s">
        <v>130</v>
      </c>
      <c r="U2854">
        <v>19335692</v>
      </c>
      <c r="V2854" t="s">
        <v>3744</v>
      </c>
      <c r="AB2854" t="s">
        <v>130</v>
      </c>
      <c r="AC2854" t="s">
        <v>125</v>
      </c>
      <c r="AD2854" t="s">
        <v>125</v>
      </c>
      <c r="AE2854" t="s">
        <v>125</v>
      </c>
      <c r="AF2854" t="s">
        <v>125</v>
      </c>
      <c r="AG2854" t="s">
        <v>130</v>
      </c>
    </row>
    <row r="2855" spans="1:33" x14ac:dyDescent="0.2">
      <c r="A2855">
        <v>256</v>
      </c>
      <c r="B2855">
        <v>20108</v>
      </c>
      <c r="C2855" t="s">
        <v>6819</v>
      </c>
      <c r="D2855" t="s">
        <v>4673</v>
      </c>
      <c r="E2855" t="s">
        <v>3665</v>
      </c>
      <c r="F2855" t="s">
        <v>3735</v>
      </c>
      <c r="G2855">
        <v>6</v>
      </c>
      <c r="H2855">
        <v>0</v>
      </c>
      <c r="I2855" t="s">
        <v>794</v>
      </c>
      <c r="J2855" t="s">
        <v>6820</v>
      </c>
      <c r="M2855" t="s">
        <v>6821</v>
      </c>
      <c r="N2855">
        <v>166593</v>
      </c>
      <c r="O2855" t="b">
        <v>0</v>
      </c>
      <c r="P2855">
        <v>25290</v>
      </c>
      <c r="Q2855" t="s">
        <v>7061</v>
      </c>
      <c r="R2855" t="s">
        <v>3739</v>
      </c>
      <c r="S2855" t="s">
        <v>3740</v>
      </c>
      <c r="T2855" t="s">
        <v>130</v>
      </c>
      <c r="U2855">
        <v>19335533</v>
      </c>
      <c r="V2855" t="s">
        <v>3744</v>
      </c>
      <c r="AB2855" t="s">
        <v>130</v>
      </c>
      <c r="AC2855" t="s">
        <v>125</v>
      </c>
      <c r="AD2855" t="s">
        <v>125</v>
      </c>
      <c r="AE2855" t="s">
        <v>125</v>
      </c>
      <c r="AF2855" t="s">
        <v>125</v>
      </c>
      <c r="AG2855" t="s">
        <v>130</v>
      </c>
    </row>
    <row r="2856" spans="1:33" x14ac:dyDescent="0.2">
      <c r="A2856">
        <v>256</v>
      </c>
      <c r="B2856">
        <v>20108</v>
      </c>
      <c r="C2856" t="s">
        <v>6819</v>
      </c>
      <c r="D2856" t="s">
        <v>4673</v>
      </c>
      <c r="E2856" t="s">
        <v>3665</v>
      </c>
      <c r="F2856" t="s">
        <v>3735</v>
      </c>
      <c r="G2856">
        <v>6</v>
      </c>
      <c r="H2856">
        <v>0</v>
      </c>
      <c r="I2856" t="s">
        <v>794</v>
      </c>
      <c r="J2856" t="s">
        <v>6820</v>
      </c>
      <c r="M2856" t="s">
        <v>6821</v>
      </c>
      <c r="N2856">
        <v>166609</v>
      </c>
      <c r="O2856" t="b">
        <v>0</v>
      </c>
      <c r="P2856">
        <v>25292</v>
      </c>
      <c r="Q2856" t="s">
        <v>7062</v>
      </c>
      <c r="R2856" t="s">
        <v>3739</v>
      </c>
      <c r="S2856" t="s">
        <v>3740</v>
      </c>
      <c r="T2856" t="s">
        <v>130</v>
      </c>
      <c r="U2856">
        <v>19336268</v>
      </c>
      <c r="V2856" t="s">
        <v>7063</v>
      </c>
      <c r="X2856">
        <v>50</v>
      </c>
      <c r="Z2856">
        <v>90</v>
      </c>
      <c r="AB2856" t="s">
        <v>130</v>
      </c>
      <c r="AC2856" t="s">
        <v>125</v>
      </c>
      <c r="AD2856" t="s">
        <v>125</v>
      </c>
      <c r="AE2856" t="s">
        <v>125</v>
      </c>
      <c r="AF2856" t="s">
        <v>125</v>
      </c>
      <c r="AG2856" t="s">
        <v>130</v>
      </c>
    </row>
    <row r="2857" spans="1:33" x14ac:dyDescent="0.2">
      <c r="A2857">
        <v>256</v>
      </c>
      <c r="B2857">
        <v>20108</v>
      </c>
      <c r="C2857" t="s">
        <v>6819</v>
      </c>
      <c r="D2857" t="s">
        <v>4673</v>
      </c>
      <c r="E2857" t="s">
        <v>3665</v>
      </c>
      <c r="F2857" t="s">
        <v>3735</v>
      </c>
      <c r="G2857">
        <v>6</v>
      </c>
      <c r="H2857">
        <v>0</v>
      </c>
      <c r="I2857" t="s">
        <v>794</v>
      </c>
      <c r="J2857" t="s">
        <v>6820</v>
      </c>
      <c r="M2857" t="s">
        <v>6821</v>
      </c>
      <c r="N2857">
        <v>166615</v>
      </c>
      <c r="O2857" t="b">
        <v>0</v>
      </c>
      <c r="P2857">
        <v>25298</v>
      </c>
      <c r="Q2857" t="s">
        <v>7064</v>
      </c>
      <c r="R2857" t="s">
        <v>3739</v>
      </c>
      <c r="S2857" t="s">
        <v>3740</v>
      </c>
      <c r="T2857" t="s">
        <v>130</v>
      </c>
      <c r="U2857">
        <v>19336636</v>
      </c>
      <c r="V2857" t="s">
        <v>4929</v>
      </c>
      <c r="X2857">
        <v>0</v>
      </c>
      <c r="Z2857">
        <v>100</v>
      </c>
      <c r="AB2857" t="s">
        <v>130</v>
      </c>
      <c r="AC2857" t="s">
        <v>125</v>
      </c>
      <c r="AD2857" t="s">
        <v>125</v>
      </c>
      <c r="AE2857" t="s">
        <v>125</v>
      </c>
      <c r="AF2857" t="s">
        <v>125</v>
      </c>
      <c r="AG2857" t="s">
        <v>130</v>
      </c>
    </row>
    <row r="2858" spans="1:33" x14ac:dyDescent="0.2">
      <c r="A2858">
        <v>256</v>
      </c>
      <c r="B2858">
        <v>20108</v>
      </c>
      <c r="C2858" t="s">
        <v>6819</v>
      </c>
      <c r="D2858" t="s">
        <v>4673</v>
      </c>
      <c r="E2858" t="s">
        <v>3665</v>
      </c>
      <c r="F2858" t="s">
        <v>3735</v>
      </c>
      <c r="G2858">
        <v>6</v>
      </c>
      <c r="H2858">
        <v>0</v>
      </c>
      <c r="I2858" t="s">
        <v>794</v>
      </c>
      <c r="J2858" t="s">
        <v>6820</v>
      </c>
      <c r="M2858" t="s">
        <v>6821</v>
      </c>
      <c r="N2858">
        <v>166613</v>
      </c>
      <c r="O2858" t="b">
        <v>0</v>
      </c>
      <c r="P2858">
        <v>25296</v>
      </c>
      <c r="Q2858" t="s">
        <v>7065</v>
      </c>
      <c r="R2858" t="s">
        <v>3739</v>
      </c>
      <c r="S2858" t="s">
        <v>3740</v>
      </c>
      <c r="T2858" t="s">
        <v>130</v>
      </c>
      <c r="U2858">
        <v>19336587</v>
      </c>
      <c r="V2858" t="s">
        <v>3744</v>
      </c>
      <c r="AB2858" t="s">
        <v>130</v>
      </c>
      <c r="AC2858" t="s">
        <v>125</v>
      </c>
      <c r="AD2858" t="s">
        <v>125</v>
      </c>
      <c r="AE2858" t="s">
        <v>125</v>
      </c>
      <c r="AF2858" t="s">
        <v>125</v>
      </c>
      <c r="AG2858" t="s">
        <v>130</v>
      </c>
    </row>
    <row r="2859" spans="1:33" x14ac:dyDescent="0.2">
      <c r="A2859">
        <v>256</v>
      </c>
      <c r="B2859">
        <v>20108</v>
      </c>
      <c r="C2859" t="s">
        <v>6819</v>
      </c>
      <c r="D2859" t="s">
        <v>4673</v>
      </c>
      <c r="E2859" t="s">
        <v>3665</v>
      </c>
      <c r="F2859" t="s">
        <v>3735</v>
      </c>
      <c r="G2859">
        <v>6</v>
      </c>
      <c r="H2859">
        <v>0</v>
      </c>
      <c r="I2859" t="s">
        <v>794</v>
      </c>
      <c r="J2859" t="s">
        <v>6820</v>
      </c>
      <c r="M2859" t="s">
        <v>6821</v>
      </c>
      <c r="N2859">
        <v>166612</v>
      </c>
      <c r="O2859" t="b">
        <v>0</v>
      </c>
      <c r="P2859">
        <v>25295</v>
      </c>
      <c r="Q2859" t="s">
        <v>7066</v>
      </c>
      <c r="R2859" t="s">
        <v>3739</v>
      </c>
      <c r="S2859" t="s">
        <v>3740</v>
      </c>
      <c r="T2859" t="s">
        <v>130</v>
      </c>
      <c r="U2859">
        <v>19336581</v>
      </c>
      <c r="V2859" t="s">
        <v>3744</v>
      </c>
      <c r="AB2859" t="s">
        <v>130</v>
      </c>
      <c r="AC2859" t="s">
        <v>125</v>
      </c>
      <c r="AD2859" t="s">
        <v>125</v>
      </c>
      <c r="AE2859" t="s">
        <v>125</v>
      </c>
      <c r="AF2859" t="s">
        <v>125</v>
      </c>
      <c r="AG2859" t="s">
        <v>130</v>
      </c>
    </row>
    <row r="2860" spans="1:33" x14ac:dyDescent="0.2">
      <c r="A2860">
        <v>256</v>
      </c>
      <c r="B2860">
        <v>20108</v>
      </c>
      <c r="C2860" t="s">
        <v>6819</v>
      </c>
      <c r="D2860" t="s">
        <v>4673</v>
      </c>
      <c r="E2860" t="s">
        <v>3665</v>
      </c>
      <c r="F2860" t="s">
        <v>3735</v>
      </c>
      <c r="G2860">
        <v>6</v>
      </c>
      <c r="H2860">
        <v>0</v>
      </c>
      <c r="I2860" t="s">
        <v>794</v>
      </c>
      <c r="J2860" t="s">
        <v>6820</v>
      </c>
      <c r="M2860" t="s">
        <v>6821</v>
      </c>
      <c r="N2860">
        <v>166614</v>
      </c>
      <c r="O2860" t="b">
        <v>0</v>
      </c>
      <c r="P2860">
        <v>25297</v>
      </c>
      <c r="Q2860" t="s">
        <v>7067</v>
      </c>
      <c r="R2860" t="s">
        <v>3739</v>
      </c>
      <c r="S2860" t="s">
        <v>3740</v>
      </c>
      <c r="T2860" t="s">
        <v>130</v>
      </c>
      <c r="U2860">
        <v>19336627</v>
      </c>
      <c r="V2860" t="s">
        <v>6295</v>
      </c>
      <c r="X2860">
        <v>60</v>
      </c>
      <c r="Z2860">
        <v>80</v>
      </c>
      <c r="AB2860" t="s">
        <v>130</v>
      </c>
      <c r="AC2860" t="s">
        <v>125</v>
      </c>
      <c r="AD2860" t="s">
        <v>125</v>
      </c>
      <c r="AE2860" t="s">
        <v>125</v>
      </c>
      <c r="AF2860" t="s">
        <v>125</v>
      </c>
      <c r="AG2860" t="s">
        <v>130</v>
      </c>
    </row>
    <row r="2861" spans="1:33" x14ac:dyDescent="0.2">
      <c r="A2861">
        <v>256</v>
      </c>
      <c r="B2861">
        <v>20108</v>
      </c>
      <c r="C2861" t="s">
        <v>6819</v>
      </c>
      <c r="D2861" t="s">
        <v>4673</v>
      </c>
      <c r="E2861" t="s">
        <v>3665</v>
      </c>
      <c r="F2861" t="s">
        <v>3735</v>
      </c>
      <c r="G2861">
        <v>6</v>
      </c>
      <c r="H2861">
        <v>0</v>
      </c>
      <c r="I2861" t="s">
        <v>794</v>
      </c>
      <c r="J2861" t="s">
        <v>6820</v>
      </c>
      <c r="M2861" t="s">
        <v>6821</v>
      </c>
      <c r="N2861">
        <v>166616</v>
      </c>
      <c r="O2861" t="b">
        <v>0</v>
      </c>
      <c r="P2861">
        <v>25299</v>
      </c>
      <c r="Q2861" t="s">
        <v>7068</v>
      </c>
      <c r="R2861" t="s">
        <v>3827</v>
      </c>
      <c r="S2861" t="s">
        <v>3828</v>
      </c>
      <c r="T2861" t="s">
        <v>125</v>
      </c>
      <c r="U2861">
        <v>19336640</v>
      </c>
      <c r="V2861" t="s">
        <v>4919</v>
      </c>
      <c r="X2861">
        <v>1</v>
      </c>
      <c r="Z2861">
        <v>2</v>
      </c>
      <c r="AB2861" t="s">
        <v>130</v>
      </c>
      <c r="AC2861" t="s">
        <v>125</v>
      </c>
      <c r="AD2861" t="s">
        <v>125</v>
      </c>
      <c r="AE2861" t="s">
        <v>125</v>
      </c>
      <c r="AF2861" t="s">
        <v>125</v>
      </c>
      <c r="AG2861" t="s">
        <v>130</v>
      </c>
    </row>
    <row r="2862" spans="1:33" x14ac:dyDescent="0.2">
      <c r="A2862">
        <v>256</v>
      </c>
      <c r="B2862">
        <v>20108</v>
      </c>
      <c r="C2862" t="s">
        <v>6819</v>
      </c>
      <c r="D2862" t="s">
        <v>4673</v>
      </c>
      <c r="E2862" t="s">
        <v>3665</v>
      </c>
      <c r="F2862" t="s">
        <v>3735</v>
      </c>
      <c r="G2862">
        <v>6</v>
      </c>
      <c r="H2862">
        <v>0</v>
      </c>
      <c r="I2862" t="s">
        <v>794</v>
      </c>
      <c r="J2862" t="s">
        <v>6820</v>
      </c>
      <c r="M2862" t="s">
        <v>6821</v>
      </c>
      <c r="N2862">
        <v>166619</v>
      </c>
      <c r="O2862" t="b">
        <v>0</v>
      </c>
      <c r="P2862">
        <v>25302</v>
      </c>
      <c r="Q2862" t="s">
        <v>7069</v>
      </c>
      <c r="R2862" t="s">
        <v>3739</v>
      </c>
      <c r="S2862" t="s">
        <v>3740</v>
      </c>
      <c r="T2862" t="s">
        <v>130</v>
      </c>
      <c r="U2862">
        <v>19336727</v>
      </c>
      <c r="V2862" t="s">
        <v>4929</v>
      </c>
      <c r="X2862">
        <v>0</v>
      </c>
      <c r="Z2862">
        <v>100</v>
      </c>
      <c r="AB2862" t="s">
        <v>130</v>
      </c>
      <c r="AC2862" t="s">
        <v>125</v>
      </c>
      <c r="AD2862" t="s">
        <v>125</v>
      </c>
      <c r="AE2862" t="s">
        <v>125</v>
      </c>
      <c r="AF2862" t="s">
        <v>125</v>
      </c>
      <c r="AG2862" t="s">
        <v>130</v>
      </c>
    </row>
    <row r="2863" spans="1:33" x14ac:dyDescent="0.2">
      <c r="A2863">
        <v>256</v>
      </c>
      <c r="B2863">
        <v>20108</v>
      </c>
      <c r="C2863" t="s">
        <v>6819</v>
      </c>
      <c r="D2863" t="s">
        <v>4673</v>
      </c>
      <c r="E2863" t="s">
        <v>3665</v>
      </c>
      <c r="F2863" t="s">
        <v>3735</v>
      </c>
      <c r="G2863">
        <v>6</v>
      </c>
      <c r="H2863">
        <v>0</v>
      </c>
      <c r="I2863" t="s">
        <v>794</v>
      </c>
      <c r="J2863" t="s">
        <v>6820</v>
      </c>
      <c r="M2863" t="s">
        <v>6821</v>
      </c>
      <c r="N2863">
        <v>166618</v>
      </c>
      <c r="O2863" t="b">
        <v>0</v>
      </c>
      <c r="P2863">
        <v>25301</v>
      </c>
      <c r="Q2863" t="s">
        <v>7070</v>
      </c>
      <c r="R2863" t="s">
        <v>3739</v>
      </c>
      <c r="S2863" t="s">
        <v>3740</v>
      </c>
      <c r="T2863" t="s">
        <v>130</v>
      </c>
      <c r="U2863">
        <v>19336710</v>
      </c>
      <c r="V2863" t="s">
        <v>3744</v>
      </c>
      <c r="AB2863" t="s">
        <v>130</v>
      </c>
      <c r="AC2863" t="s">
        <v>125</v>
      </c>
      <c r="AD2863" t="s">
        <v>125</v>
      </c>
      <c r="AE2863" t="s">
        <v>125</v>
      </c>
      <c r="AF2863" t="s">
        <v>125</v>
      </c>
      <c r="AG2863" t="s">
        <v>130</v>
      </c>
    </row>
    <row r="2864" spans="1:33" x14ac:dyDescent="0.2">
      <c r="A2864">
        <v>256</v>
      </c>
      <c r="B2864">
        <v>20108</v>
      </c>
      <c r="C2864" t="s">
        <v>6819</v>
      </c>
      <c r="D2864" t="s">
        <v>4673</v>
      </c>
      <c r="E2864" t="s">
        <v>3665</v>
      </c>
      <c r="F2864" t="s">
        <v>3735</v>
      </c>
      <c r="G2864">
        <v>6</v>
      </c>
      <c r="H2864">
        <v>0</v>
      </c>
      <c r="I2864" t="s">
        <v>794</v>
      </c>
      <c r="J2864" t="s">
        <v>6820</v>
      </c>
      <c r="M2864" t="s">
        <v>6821</v>
      </c>
      <c r="N2864">
        <v>166617</v>
      </c>
      <c r="O2864" t="b">
        <v>0</v>
      </c>
      <c r="P2864">
        <v>25300</v>
      </c>
      <c r="Q2864" t="s">
        <v>7071</v>
      </c>
      <c r="R2864" t="s">
        <v>3739</v>
      </c>
      <c r="S2864" t="s">
        <v>3740</v>
      </c>
      <c r="T2864" t="s">
        <v>130</v>
      </c>
      <c r="U2864">
        <v>19336647</v>
      </c>
      <c r="V2864" t="s">
        <v>3744</v>
      </c>
      <c r="AB2864" t="s">
        <v>130</v>
      </c>
      <c r="AC2864" t="s">
        <v>125</v>
      </c>
      <c r="AD2864" t="s">
        <v>125</v>
      </c>
      <c r="AE2864" t="s">
        <v>125</v>
      </c>
      <c r="AF2864" t="s">
        <v>125</v>
      </c>
      <c r="AG2864" t="s">
        <v>130</v>
      </c>
    </row>
    <row r="2865" spans="1:36" x14ac:dyDescent="0.2">
      <c r="A2865">
        <v>257</v>
      </c>
      <c r="B2865">
        <v>20126</v>
      </c>
      <c r="C2865" t="s">
        <v>7072</v>
      </c>
      <c r="D2865" t="s">
        <v>3472</v>
      </c>
      <c r="E2865" t="s">
        <v>3665</v>
      </c>
      <c r="F2865" t="s">
        <v>4214</v>
      </c>
      <c r="G2865">
        <v>0</v>
      </c>
      <c r="H2865">
        <v>0</v>
      </c>
      <c r="I2865" t="s">
        <v>3667</v>
      </c>
      <c r="J2865" t="s">
        <v>3667</v>
      </c>
      <c r="M2865" t="s">
        <v>7073</v>
      </c>
      <c r="N2865">
        <v>166539</v>
      </c>
      <c r="O2865" t="b">
        <v>0</v>
      </c>
      <c r="P2865">
        <v>25268</v>
      </c>
      <c r="Q2865" t="s">
        <v>7074</v>
      </c>
      <c r="R2865" t="s">
        <v>3671</v>
      </c>
      <c r="S2865" t="s">
        <v>3672</v>
      </c>
      <c r="T2865" t="s">
        <v>125</v>
      </c>
      <c r="U2865">
        <v>19331897</v>
      </c>
      <c r="V2865" t="s">
        <v>3673</v>
      </c>
      <c r="W2865" t="s">
        <v>7075</v>
      </c>
      <c r="AB2865" t="s">
        <v>130</v>
      </c>
      <c r="AC2865" t="s">
        <v>130</v>
      </c>
      <c r="AD2865" t="s">
        <v>125</v>
      </c>
      <c r="AE2865" t="s">
        <v>125</v>
      </c>
      <c r="AF2865" t="s">
        <v>130</v>
      </c>
      <c r="AG2865" t="s">
        <v>130</v>
      </c>
      <c r="AJ2865" t="s">
        <v>3719</v>
      </c>
    </row>
    <row r="2866" spans="1:36" x14ac:dyDescent="0.2">
      <c r="A2866">
        <v>258</v>
      </c>
      <c r="B2866">
        <v>20127</v>
      </c>
      <c r="C2866" t="s">
        <v>7076</v>
      </c>
      <c r="D2866" t="s">
        <v>3472</v>
      </c>
      <c r="E2866" t="s">
        <v>3665</v>
      </c>
      <c r="F2866" t="s">
        <v>4214</v>
      </c>
      <c r="G2866">
        <v>0</v>
      </c>
      <c r="H2866">
        <v>0</v>
      </c>
      <c r="I2866" t="s">
        <v>3667</v>
      </c>
      <c r="J2866" t="s">
        <v>3667</v>
      </c>
      <c r="M2866" t="s">
        <v>7073</v>
      </c>
      <c r="N2866">
        <v>166577</v>
      </c>
      <c r="O2866" t="b">
        <v>0</v>
      </c>
      <c r="P2866">
        <v>25269</v>
      </c>
      <c r="Q2866" t="s">
        <v>7077</v>
      </c>
      <c r="R2866" t="s">
        <v>3671</v>
      </c>
      <c r="S2866" t="s">
        <v>3672</v>
      </c>
      <c r="T2866" t="s">
        <v>125</v>
      </c>
      <c r="U2866">
        <v>19333145</v>
      </c>
      <c r="V2866" t="s">
        <v>3673</v>
      </c>
      <c r="W2866" t="s">
        <v>7078</v>
      </c>
      <c r="AB2866" t="s">
        <v>130</v>
      </c>
      <c r="AC2866" t="s">
        <v>130</v>
      </c>
      <c r="AD2866" t="s">
        <v>125</v>
      </c>
      <c r="AE2866" t="s">
        <v>125</v>
      </c>
      <c r="AF2866" t="s">
        <v>130</v>
      </c>
      <c r="AG2866" t="s">
        <v>130</v>
      </c>
      <c r="AJ2866" t="s">
        <v>3719</v>
      </c>
    </row>
    <row r="2867" spans="1:36" x14ac:dyDescent="0.2">
      <c r="A2867">
        <v>259</v>
      </c>
      <c r="B2867">
        <v>20128</v>
      </c>
      <c r="C2867" t="s">
        <v>7079</v>
      </c>
      <c r="D2867" t="s">
        <v>3472</v>
      </c>
      <c r="E2867" t="s">
        <v>3665</v>
      </c>
      <c r="F2867" t="s">
        <v>4214</v>
      </c>
      <c r="G2867">
        <v>0</v>
      </c>
      <c r="H2867">
        <v>0</v>
      </c>
      <c r="I2867" t="s">
        <v>3667</v>
      </c>
      <c r="J2867" t="s">
        <v>3667</v>
      </c>
      <c r="M2867" t="s">
        <v>7073</v>
      </c>
      <c r="N2867">
        <v>166581</v>
      </c>
      <c r="O2867" t="b">
        <v>0</v>
      </c>
      <c r="P2867">
        <v>25276</v>
      </c>
      <c r="Q2867" t="s">
        <v>7080</v>
      </c>
      <c r="R2867" t="s">
        <v>3671</v>
      </c>
      <c r="S2867" t="s">
        <v>3672</v>
      </c>
      <c r="T2867" t="s">
        <v>125</v>
      </c>
      <c r="U2867">
        <v>19333414</v>
      </c>
      <c r="V2867" t="s">
        <v>3673</v>
      </c>
      <c r="W2867" t="s">
        <v>7081</v>
      </c>
      <c r="AB2867" t="s">
        <v>130</v>
      </c>
      <c r="AC2867" t="s">
        <v>130</v>
      </c>
      <c r="AD2867" t="s">
        <v>125</v>
      </c>
      <c r="AE2867" t="s">
        <v>125</v>
      </c>
      <c r="AF2867" t="s">
        <v>130</v>
      </c>
      <c r="AG2867" t="s">
        <v>130</v>
      </c>
      <c r="AJ2867" t="s">
        <v>3719</v>
      </c>
    </row>
    <row r="2868" spans="1:36" x14ac:dyDescent="0.2">
      <c r="A2868">
        <v>260</v>
      </c>
      <c r="B2868">
        <v>20129</v>
      </c>
      <c r="C2868" t="s">
        <v>7082</v>
      </c>
      <c r="D2868" t="s">
        <v>3472</v>
      </c>
      <c r="E2868" t="s">
        <v>3665</v>
      </c>
      <c r="F2868" t="s">
        <v>4214</v>
      </c>
      <c r="G2868">
        <v>0</v>
      </c>
      <c r="H2868">
        <v>0</v>
      </c>
      <c r="I2868" t="s">
        <v>3667</v>
      </c>
      <c r="J2868" t="s">
        <v>3667</v>
      </c>
      <c r="M2868" t="s">
        <v>7073</v>
      </c>
      <c r="N2868">
        <v>166582</v>
      </c>
      <c r="O2868" t="b">
        <v>0</v>
      </c>
      <c r="P2868">
        <v>25278</v>
      </c>
      <c r="Q2868" t="s">
        <v>7083</v>
      </c>
      <c r="R2868" t="s">
        <v>3671</v>
      </c>
      <c r="S2868" t="s">
        <v>3672</v>
      </c>
      <c r="T2868" t="s">
        <v>125</v>
      </c>
      <c r="U2868">
        <v>19333489</v>
      </c>
      <c r="V2868" t="s">
        <v>3673</v>
      </c>
      <c r="W2868" t="s">
        <v>7084</v>
      </c>
      <c r="AB2868" t="s">
        <v>130</v>
      </c>
      <c r="AC2868" t="s">
        <v>130</v>
      </c>
      <c r="AD2868" t="s">
        <v>125</v>
      </c>
      <c r="AE2868" t="s">
        <v>125</v>
      </c>
      <c r="AF2868" t="s">
        <v>130</v>
      </c>
      <c r="AG2868" t="s">
        <v>130</v>
      </c>
      <c r="AJ2868" t="s">
        <v>3719</v>
      </c>
    </row>
    <row r="2869" spans="1:36" x14ac:dyDescent="0.2">
      <c r="A2869">
        <v>261</v>
      </c>
      <c r="B2869">
        <v>20130</v>
      </c>
      <c r="C2869" t="s">
        <v>7085</v>
      </c>
      <c r="D2869" t="s">
        <v>3472</v>
      </c>
      <c r="E2869" t="s">
        <v>3665</v>
      </c>
      <c r="F2869" t="s">
        <v>4214</v>
      </c>
      <c r="G2869">
        <v>0</v>
      </c>
      <c r="H2869">
        <v>0</v>
      </c>
      <c r="I2869" t="s">
        <v>3667</v>
      </c>
      <c r="J2869" t="s">
        <v>3667</v>
      </c>
      <c r="M2869" t="s">
        <v>7073</v>
      </c>
      <c r="N2869">
        <v>166583</v>
      </c>
      <c r="O2869" t="b">
        <v>0</v>
      </c>
      <c r="P2869">
        <v>25279</v>
      </c>
      <c r="Q2869" t="s">
        <v>7086</v>
      </c>
      <c r="R2869" t="s">
        <v>3671</v>
      </c>
      <c r="S2869" t="s">
        <v>3672</v>
      </c>
      <c r="T2869" t="s">
        <v>125</v>
      </c>
      <c r="U2869">
        <v>19333653</v>
      </c>
      <c r="V2869" t="s">
        <v>3673</v>
      </c>
      <c r="W2869" t="s">
        <v>7087</v>
      </c>
      <c r="AB2869" t="s">
        <v>130</v>
      </c>
      <c r="AC2869" t="s">
        <v>130</v>
      </c>
      <c r="AD2869" t="s">
        <v>125</v>
      </c>
      <c r="AE2869" t="s">
        <v>125</v>
      </c>
      <c r="AF2869" t="s">
        <v>130</v>
      </c>
      <c r="AG2869" t="s">
        <v>130</v>
      </c>
      <c r="AJ2869" t="s">
        <v>3719</v>
      </c>
    </row>
    <row r="2870" spans="1:36" x14ac:dyDescent="0.2">
      <c r="A2870">
        <v>262</v>
      </c>
      <c r="B2870">
        <v>20131</v>
      </c>
      <c r="C2870" t="s">
        <v>7088</v>
      </c>
      <c r="D2870" t="s">
        <v>3472</v>
      </c>
      <c r="E2870" t="s">
        <v>3665</v>
      </c>
      <c r="F2870" t="s">
        <v>4214</v>
      </c>
      <c r="G2870">
        <v>0</v>
      </c>
      <c r="H2870">
        <v>0</v>
      </c>
      <c r="I2870" t="s">
        <v>3667</v>
      </c>
      <c r="J2870" t="s">
        <v>3667</v>
      </c>
      <c r="M2870" t="s">
        <v>7073</v>
      </c>
      <c r="N2870">
        <v>166584</v>
      </c>
      <c r="O2870" t="b">
        <v>0</v>
      </c>
      <c r="P2870">
        <v>25280</v>
      </c>
      <c r="Q2870" t="s">
        <v>7089</v>
      </c>
      <c r="R2870" t="s">
        <v>3671</v>
      </c>
      <c r="S2870" t="s">
        <v>3672</v>
      </c>
      <c r="T2870" t="s">
        <v>125</v>
      </c>
      <c r="U2870">
        <v>19333891</v>
      </c>
      <c r="V2870" t="s">
        <v>3673</v>
      </c>
      <c r="W2870" t="s">
        <v>7090</v>
      </c>
      <c r="AB2870" t="s">
        <v>130</v>
      </c>
      <c r="AC2870" t="s">
        <v>130</v>
      </c>
      <c r="AD2870" t="s">
        <v>125</v>
      </c>
      <c r="AE2870" t="s">
        <v>125</v>
      </c>
      <c r="AF2870" t="s">
        <v>130</v>
      </c>
      <c r="AG2870" t="s">
        <v>130</v>
      </c>
      <c r="AJ2870" t="s">
        <v>3719</v>
      </c>
    </row>
    <row r="2871" spans="1:36" x14ac:dyDescent="0.2">
      <c r="A2871">
        <v>263</v>
      </c>
      <c r="B2871">
        <v>20132</v>
      </c>
      <c r="C2871" t="s">
        <v>7091</v>
      </c>
      <c r="D2871" t="s">
        <v>3472</v>
      </c>
      <c r="E2871" t="s">
        <v>3665</v>
      </c>
      <c r="F2871" t="s">
        <v>4214</v>
      </c>
      <c r="G2871">
        <v>0</v>
      </c>
      <c r="H2871">
        <v>0</v>
      </c>
      <c r="I2871" t="s">
        <v>3667</v>
      </c>
      <c r="J2871" t="s">
        <v>3667</v>
      </c>
      <c r="M2871" t="s">
        <v>7073</v>
      </c>
      <c r="N2871">
        <v>166585</v>
      </c>
      <c r="O2871" t="b">
        <v>0</v>
      </c>
      <c r="P2871">
        <v>25281</v>
      </c>
      <c r="Q2871" t="s">
        <v>7092</v>
      </c>
      <c r="R2871" t="s">
        <v>3671</v>
      </c>
      <c r="S2871" t="s">
        <v>3672</v>
      </c>
      <c r="T2871" t="s">
        <v>125</v>
      </c>
      <c r="U2871">
        <v>19334015</v>
      </c>
      <c r="V2871" t="s">
        <v>3673</v>
      </c>
      <c r="W2871" t="s">
        <v>7093</v>
      </c>
      <c r="AB2871" t="s">
        <v>130</v>
      </c>
      <c r="AC2871" t="s">
        <v>130</v>
      </c>
      <c r="AD2871" t="s">
        <v>125</v>
      </c>
      <c r="AE2871" t="s">
        <v>125</v>
      </c>
      <c r="AF2871" t="s">
        <v>130</v>
      </c>
      <c r="AG2871" t="s">
        <v>130</v>
      </c>
      <c r="AJ2871" t="s">
        <v>3719</v>
      </c>
    </row>
    <row r="2872" spans="1:36" x14ac:dyDescent="0.2">
      <c r="A2872">
        <v>264</v>
      </c>
      <c r="B2872">
        <v>20133</v>
      </c>
      <c r="C2872" t="s">
        <v>7094</v>
      </c>
      <c r="D2872" t="s">
        <v>3472</v>
      </c>
      <c r="E2872" t="s">
        <v>3665</v>
      </c>
      <c r="F2872" t="s">
        <v>4214</v>
      </c>
      <c r="G2872">
        <v>0</v>
      </c>
      <c r="H2872">
        <v>0</v>
      </c>
      <c r="I2872" t="s">
        <v>3667</v>
      </c>
      <c r="J2872" t="s">
        <v>3667</v>
      </c>
      <c r="M2872" t="s">
        <v>7073</v>
      </c>
      <c r="N2872">
        <v>166587</v>
      </c>
      <c r="O2872" t="b">
        <v>0</v>
      </c>
      <c r="P2872">
        <v>25282</v>
      </c>
      <c r="Q2872" t="s">
        <v>7095</v>
      </c>
      <c r="R2872" t="s">
        <v>3671</v>
      </c>
      <c r="S2872" t="s">
        <v>3672</v>
      </c>
      <c r="T2872" t="s">
        <v>125</v>
      </c>
      <c r="U2872">
        <v>19334174</v>
      </c>
      <c r="V2872" t="s">
        <v>3673</v>
      </c>
      <c r="W2872" t="s">
        <v>7096</v>
      </c>
      <c r="AB2872" t="s">
        <v>130</v>
      </c>
      <c r="AC2872" t="s">
        <v>130</v>
      </c>
      <c r="AD2872" t="s">
        <v>125</v>
      </c>
      <c r="AE2872" t="s">
        <v>125</v>
      </c>
      <c r="AF2872" t="s">
        <v>130</v>
      </c>
      <c r="AG2872" t="s">
        <v>130</v>
      </c>
      <c r="AJ2872" t="s">
        <v>3719</v>
      </c>
    </row>
    <row r="2873" spans="1:36" x14ac:dyDescent="0.2">
      <c r="A2873">
        <v>265</v>
      </c>
      <c r="B2873">
        <v>20134</v>
      </c>
      <c r="C2873" t="s">
        <v>7097</v>
      </c>
      <c r="D2873" t="s">
        <v>3472</v>
      </c>
      <c r="E2873" t="s">
        <v>3665</v>
      </c>
      <c r="F2873" t="s">
        <v>4214</v>
      </c>
      <c r="G2873">
        <v>0</v>
      </c>
      <c r="H2873">
        <v>0</v>
      </c>
      <c r="I2873" t="s">
        <v>3667</v>
      </c>
      <c r="J2873" t="s">
        <v>3667</v>
      </c>
      <c r="M2873" t="s">
        <v>7073</v>
      </c>
      <c r="N2873">
        <v>166650</v>
      </c>
      <c r="O2873" t="b">
        <v>0</v>
      </c>
      <c r="P2873">
        <v>25285</v>
      </c>
      <c r="Q2873" t="s">
        <v>7098</v>
      </c>
      <c r="R2873" t="s">
        <v>3671</v>
      </c>
      <c r="S2873" t="s">
        <v>3672</v>
      </c>
      <c r="T2873" t="s">
        <v>125</v>
      </c>
      <c r="U2873">
        <v>19339862</v>
      </c>
      <c r="V2873" t="s">
        <v>3673</v>
      </c>
      <c r="W2873" t="s">
        <v>7099</v>
      </c>
      <c r="AB2873" t="s">
        <v>130</v>
      </c>
      <c r="AC2873" t="s">
        <v>130</v>
      </c>
      <c r="AD2873" t="s">
        <v>125</v>
      </c>
      <c r="AE2873" t="s">
        <v>125</v>
      </c>
      <c r="AF2873" t="s">
        <v>130</v>
      </c>
      <c r="AG2873" t="s">
        <v>130</v>
      </c>
      <c r="AJ2873" t="s">
        <v>3719</v>
      </c>
    </row>
    <row r="2874" spans="1:36" x14ac:dyDescent="0.2">
      <c r="A2874">
        <v>266</v>
      </c>
      <c r="B2874">
        <v>20141</v>
      </c>
      <c r="C2874" t="s">
        <v>7100</v>
      </c>
      <c r="D2874" t="s">
        <v>3472</v>
      </c>
      <c r="E2874" t="s">
        <v>3665</v>
      </c>
      <c r="F2874" t="s">
        <v>4214</v>
      </c>
      <c r="G2874">
        <v>0</v>
      </c>
      <c r="H2874">
        <v>0</v>
      </c>
      <c r="I2874" t="s">
        <v>3667</v>
      </c>
      <c r="J2874" t="s">
        <v>3667</v>
      </c>
      <c r="M2874" t="s">
        <v>7073</v>
      </c>
      <c r="N2874">
        <v>166651</v>
      </c>
      <c r="O2874" t="b">
        <v>0</v>
      </c>
      <c r="P2874">
        <v>25309</v>
      </c>
      <c r="Q2874" t="s">
        <v>7101</v>
      </c>
      <c r="R2874" t="s">
        <v>3671</v>
      </c>
      <c r="S2874" t="s">
        <v>3672</v>
      </c>
      <c r="T2874" t="s">
        <v>125</v>
      </c>
      <c r="U2874">
        <v>19340403</v>
      </c>
      <c r="V2874" t="s">
        <v>3673</v>
      </c>
      <c r="W2874" t="s">
        <v>7102</v>
      </c>
      <c r="AB2874" t="s">
        <v>130</v>
      </c>
      <c r="AC2874" t="s">
        <v>130</v>
      </c>
      <c r="AD2874" t="s">
        <v>125</v>
      </c>
      <c r="AE2874" t="s">
        <v>125</v>
      </c>
      <c r="AF2874" t="s">
        <v>130</v>
      </c>
      <c r="AG2874" t="s">
        <v>130</v>
      </c>
      <c r="AJ2874" t="s">
        <v>3719</v>
      </c>
    </row>
    <row r="2875" spans="1:36" x14ac:dyDescent="0.2">
      <c r="A2875">
        <v>267</v>
      </c>
      <c r="B2875">
        <v>20142</v>
      </c>
      <c r="C2875" t="s">
        <v>7103</v>
      </c>
      <c r="D2875" t="s">
        <v>3472</v>
      </c>
      <c r="E2875" t="s">
        <v>3665</v>
      </c>
      <c r="F2875" t="s">
        <v>4214</v>
      </c>
      <c r="G2875">
        <v>0</v>
      </c>
      <c r="H2875">
        <v>0</v>
      </c>
      <c r="I2875" t="s">
        <v>3667</v>
      </c>
      <c r="J2875" t="s">
        <v>3667</v>
      </c>
      <c r="M2875" t="s">
        <v>7073</v>
      </c>
      <c r="N2875">
        <v>166653</v>
      </c>
      <c r="O2875" t="b">
        <v>0</v>
      </c>
      <c r="P2875">
        <v>25311</v>
      </c>
      <c r="Q2875" t="s">
        <v>7104</v>
      </c>
      <c r="R2875" t="s">
        <v>3671</v>
      </c>
      <c r="S2875" t="s">
        <v>3672</v>
      </c>
      <c r="T2875" t="s">
        <v>125</v>
      </c>
      <c r="U2875">
        <v>19340900</v>
      </c>
      <c r="V2875" t="s">
        <v>3673</v>
      </c>
      <c r="W2875" t="s">
        <v>7102</v>
      </c>
      <c r="AB2875" t="s">
        <v>130</v>
      </c>
      <c r="AC2875" t="s">
        <v>130</v>
      </c>
      <c r="AD2875" t="s">
        <v>125</v>
      </c>
      <c r="AE2875" t="s">
        <v>125</v>
      </c>
      <c r="AF2875" t="s">
        <v>130</v>
      </c>
      <c r="AG2875" t="s">
        <v>130</v>
      </c>
      <c r="AJ2875" t="s">
        <v>3719</v>
      </c>
    </row>
    <row r="2876" spans="1:36" x14ac:dyDescent="0.2">
      <c r="A2876">
        <v>268</v>
      </c>
      <c r="B2876">
        <v>20143</v>
      </c>
      <c r="C2876" t="s">
        <v>7105</v>
      </c>
      <c r="D2876" t="s">
        <v>3472</v>
      </c>
      <c r="E2876" t="s">
        <v>3665</v>
      </c>
      <c r="F2876" t="s">
        <v>4214</v>
      </c>
      <c r="G2876">
        <v>0</v>
      </c>
      <c r="H2876">
        <v>0</v>
      </c>
      <c r="I2876" t="s">
        <v>3667</v>
      </c>
      <c r="J2876" t="s">
        <v>3667</v>
      </c>
      <c r="M2876" t="s">
        <v>7073</v>
      </c>
      <c r="N2876">
        <v>166654</v>
      </c>
      <c r="O2876" t="b">
        <v>0</v>
      </c>
      <c r="P2876">
        <v>25312</v>
      </c>
      <c r="Q2876" t="s">
        <v>7106</v>
      </c>
      <c r="R2876" t="s">
        <v>3671</v>
      </c>
      <c r="S2876" t="s">
        <v>3672</v>
      </c>
      <c r="T2876" t="s">
        <v>125</v>
      </c>
      <c r="U2876">
        <v>19341043</v>
      </c>
      <c r="V2876" t="s">
        <v>3673</v>
      </c>
      <c r="W2876" t="s">
        <v>7099</v>
      </c>
      <c r="AB2876" t="s">
        <v>130</v>
      </c>
      <c r="AC2876" t="s">
        <v>130</v>
      </c>
      <c r="AD2876" t="s">
        <v>125</v>
      </c>
      <c r="AE2876" t="s">
        <v>125</v>
      </c>
      <c r="AF2876" t="s">
        <v>130</v>
      </c>
      <c r="AG2876" t="s">
        <v>130</v>
      </c>
      <c r="AJ2876" t="s">
        <v>3719</v>
      </c>
    </row>
    <row r="2877" spans="1:36" x14ac:dyDescent="0.2">
      <c r="A2877">
        <v>269</v>
      </c>
      <c r="B2877">
        <v>20144</v>
      </c>
      <c r="C2877" t="s">
        <v>7107</v>
      </c>
      <c r="D2877" t="s">
        <v>3472</v>
      </c>
      <c r="E2877" t="s">
        <v>3665</v>
      </c>
      <c r="F2877" t="s">
        <v>4214</v>
      </c>
      <c r="G2877">
        <v>0</v>
      </c>
      <c r="H2877">
        <v>0</v>
      </c>
      <c r="I2877" t="s">
        <v>3667</v>
      </c>
      <c r="J2877" t="s">
        <v>3667</v>
      </c>
      <c r="M2877" t="s">
        <v>7073</v>
      </c>
      <c r="N2877">
        <v>166655</v>
      </c>
      <c r="O2877" t="b">
        <v>0</v>
      </c>
      <c r="P2877">
        <v>25314</v>
      </c>
      <c r="Q2877" t="s">
        <v>7108</v>
      </c>
      <c r="R2877" t="s">
        <v>3671</v>
      </c>
      <c r="S2877" t="s">
        <v>3672</v>
      </c>
      <c r="T2877" t="s">
        <v>125</v>
      </c>
      <c r="U2877">
        <v>19341143</v>
      </c>
      <c r="V2877" t="s">
        <v>3673</v>
      </c>
      <c r="W2877" t="s">
        <v>7109</v>
      </c>
      <c r="AB2877" t="s">
        <v>130</v>
      </c>
      <c r="AC2877" t="s">
        <v>130</v>
      </c>
      <c r="AD2877" t="s">
        <v>125</v>
      </c>
      <c r="AE2877" t="s">
        <v>125</v>
      </c>
      <c r="AF2877" t="s">
        <v>130</v>
      </c>
      <c r="AG2877" t="s">
        <v>130</v>
      </c>
      <c r="AJ2877" t="s">
        <v>3719</v>
      </c>
    </row>
    <row r="2878" spans="1:36" x14ac:dyDescent="0.2">
      <c r="A2878">
        <v>270</v>
      </c>
      <c r="B2878">
        <v>20145</v>
      </c>
      <c r="C2878" t="s">
        <v>7110</v>
      </c>
      <c r="D2878" t="s">
        <v>3472</v>
      </c>
      <c r="E2878" t="s">
        <v>3665</v>
      </c>
      <c r="F2878" t="s">
        <v>4214</v>
      </c>
      <c r="G2878">
        <v>0</v>
      </c>
      <c r="H2878">
        <v>0</v>
      </c>
      <c r="I2878" t="s">
        <v>3667</v>
      </c>
      <c r="J2878" t="s">
        <v>3667</v>
      </c>
      <c r="M2878" t="s">
        <v>7073</v>
      </c>
      <c r="N2878">
        <v>166656</v>
      </c>
      <c r="O2878" t="b">
        <v>0</v>
      </c>
      <c r="P2878">
        <v>25315</v>
      </c>
      <c r="Q2878" t="s">
        <v>7111</v>
      </c>
      <c r="R2878" t="s">
        <v>3671</v>
      </c>
      <c r="S2878" t="s">
        <v>3672</v>
      </c>
      <c r="T2878" t="s">
        <v>125</v>
      </c>
      <c r="U2878">
        <v>19341513</v>
      </c>
      <c r="V2878" t="s">
        <v>3673</v>
      </c>
      <c r="W2878" t="s">
        <v>7112</v>
      </c>
      <c r="AB2878" t="s">
        <v>130</v>
      </c>
      <c r="AC2878" t="s">
        <v>130</v>
      </c>
      <c r="AD2878" t="s">
        <v>125</v>
      </c>
      <c r="AE2878" t="s">
        <v>125</v>
      </c>
      <c r="AF2878" t="s">
        <v>130</v>
      </c>
      <c r="AG2878" t="s">
        <v>130</v>
      </c>
      <c r="AJ2878" t="s">
        <v>3719</v>
      </c>
    </row>
    <row r="2879" spans="1:36" x14ac:dyDescent="0.2">
      <c r="A2879">
        <v>271</v>
      </c>
      <c r="B2879">
        <v>20146</v>
      </c>
      <c r="C2879" t="s">
        <v>7113</v>
      </c>
      <c r="D2879" t="s">
        <v>4673</v>
      </c>
      <c r="E2879" t="s">
        <v>3665</v>
      </c>
      <c r="F2879" t="s">
        <v>3735</v>
      </c>
      <c r="G2879">
        <v>9</v>
      </c>
      <c r="H2879">
        <v>0</v>
      </c>
      <c r="I2879" t="s">
        <v>5006</v>
      </c>
      <c r="J2879" t="s">
        <v>7114</v>
      </c>
      <c r="M2879" t="s">
        <v>7073</v>
      </c>
      <c r="N2879">
        <v>167290</v>
      </c>
      <c r="O2879" t="b">
        <v>0</v>
      </c>
      <c r="P2879">
        <v>25516</v>
      </c>
      <c r="Q2879" t="s">
        <v>7115</v>
      </c>
      <c r="R2879" t="s">
        <v>3739</v>
      </c>
      <c r="S2879" t="s">
        <v>3740</v>
      </c>
      <c r="T2879" t="s">
        <v>130</v>
      </c>
      <c r="U2879">
        <v>19439443</v>
      </c>
      <c r="V2879" t="s">
        <v>3854</v>
      </c>
      <c r="X2879">
        <v>0</v>
      </c>
      <c r="Z2879">
        <v>100</v>
      </c>
      <c r="AB2879" t="s">
        <v>130</v>
      </c>
      <c r="AC2879" t="s">
        <v>125</v>
      </c>
      <c r="AD2879" t="s">
        <v>125</v>
      </c>
      <c r="AE2879" t="s">
        <v>125</v>
      </c>
      <c r="AF2879" t="s">
        <v>125</v>
      </c>
      <c r="AG2879" t="s">
        <v>130</v>
      </c>
    </row>
    <row r="2880" spans="1:36" x14ac:dyDescent="0.2">
      <c r="A2880">
        <v>271</v>
      </c>
      <c r="B2880">
        <v>20146</v>
      </c>
      <c r="C2880" t="s">
        <v>7113</v>
      </c>
      <c r="D2880" t="s">
        <v>4673</v>
      </c>
      <c r="E2880" t="s">
        <v>3665</v>
      </c>
      <c r="F2880" t="s">
        <v>3735</v>
      </c>
      <c r="G2880">
        <v>9</v>
      </c>
      <c r="H2880">
        <v>0</v>
      </c>
      <c r="I2880" t="s">
        <v>5006</v>
      </c>
      <c r="J2880" t="s">
        <v>7114</v>
      </c>
      <c r="M2880" t="s">
        <v>7073</v>
      </c>
      <c r="N2880">
        <v>166682</v>
      </c>
      <c r="O2880" t="b">
        <v>0</v>
      </c>
      <c r="P2880">
        <v>25328</v>
      </c>
      <c r="Q2880" t="s">
        <v>7116</v>
      </c>
      <c r="R2880" t="s">
        <v>3739</v>
      </c>
      <c r="S2880" t="s">
        <v>3740</v>
      </c>
      <c r="T2880" t="s">
        <v>130</v>
      </c>
      <c r="U2880">
        <v>19342688</v>
      </c>
      <c r="V2880" t="s">
        <v>3802</v>
      </c>
      <c r="AB2880" t="s">
        <v>130</v>
      </c>
      <c r="AC2880" t="s">
        <v>125</v>
      </c>
      <c r="AD2880" t="s">
        <v>125</v>
      </c>
      <c r="AE2880" t="s">
        <v>125</v>
      </c>
      <c r="AF2880" t="s">
        <v>125</v>
      </c>
      <c r="AG2880" t="s">
        <v>130</v>
      </c>
    </row>
    <row r="2881" spans="1:33" x14ac:dyDescent="0.2">
      <c r="A2881">
        <v>271</v>
      </c>
      <c r="B2881">
        <v>20146</v>
      </c>
      <c r="C2881" t="s">
        <v>7113</v>
      </c>
      <c r="D2881" t="s">
        <v>4673</v>
      </c>
      <c r="E2881" t="s">
        <v>3665</v>
      </c>
      <c r="F2881" t="s">
        <v>3735</v>
      </c>
      <c r="G2881">
        <v>9</v>
      </c>
      <c r="H2881">
        <v>0</v>
      </c>
      <c r="I2881" t="s">
        <v>5006</v>
      </c>
      <c r="J2881" t="s">
        <v>7114</v>
      </c>
      <c r="M2881" t="s">
        <v>7073</v>
      </c>
      <c r="N2881">
        <v>166681</v>
      </c>
      <c r="O2881" t="b">
        <v>0</v>
      </c>
      <c r="P2881">
        <v>25326</v>
      </c>
      <c r="Q2881" t="s">
        <v>7117</v>
      </c>
      <c r="R2881" t="s">
        <v>3739</v>
      </c>
      <c r="S2881" t="s">
        <v>3740</v>
      </c>
      <c r="T2881" t="s">
        <v>130</v>
      </c>
      <c r="U2881">
        <v>19342670</v>
      </c>
      <c r="V2881" t="s">
        <v>3802</v>
      </c>
      <c r="AB2881" t="s">
        <v>130</v>
      </c>
      <c r="AC2881" t="s">
        <v>125</v>
      </c>
      <c r="AD2881" t="s">
        <v>125</v>
      </c>
      <c r="AE2881" t="s">
        <v>125</v>
      </c>
      <c r="AF2881" t="s">
        <v>125</v>
      </c>
      <c r="AG2881" t="s">
        <v>130</v>
      </c>
    </row>
    <row r="2882" spans="1:33" x14ac:dyDescent="0.2">
      <c r="A2882">
        <v>271</v>
      </c>
      <c r="B2882">
        <v>20146</v>
      </c>
      <c r="C2882" t="s">
        <v>7113</v>
      </c>
      <c r="D2882" t="s">
        <v>4673</v>
      </c>
      <c r="E2882" t="s">
        <v>3665</v>
      </c>
      <c r="F2882" t="s">
        <v>3735</v>
      </c>
      <c r="G2882">
        <v>9</v>
      </c>
      <c r="H2882">
        <v>0</v>
      </c>
      <c r="I2882" t="s">
        <v>5006</v>
      </c>
      <c r="J2882" t="s">
        <v>7114</v>
      </c>
      <c r="M2882" t="s">
        <v>7073</v>
      </c>
      <c r="N2882">
        <v>166678</v>
      </c>
      <c r="O2882" t="b">
        <v>0</v>
      </c>
      <c r="P2882">
        <v>25324</v>
      </c>
      <c r="Q2882" t="s">
        <v>7118</v>
      </c>
      <c r="R2882" t="s">
        <v>3739</v>
      </c>
      <c r="S2882" t="s">
        <v>3740</v>
      </c>
      <c r="T2882" t="s">
        <v>130</v>
      </c>
      <c r="U2882">
        <v>19342116</v>
      </c>
      <c r="V2882" t="s">
        <v>3802</v>
      </c>
      <c r="AB2882" t="s">
        <v>130</v>
      </c>
      <c r="AC2882" t="s">
        <v>125</v>
      </c>
      <c r="AD2882" t="s">
        <v>125</v>
      </c>
      <c r="AE2882" t="s">
        <v>125</v>
      </c>
      <c r="AF2882" t="s">
        <v>125</v>
      </c>
      <c r="AG2882" t="s">
        <v>130</v>
      </c>
    </row>
    <row r="2883" spans="1:33" x14ac:dyDescent="0.2">
      <c r="A2883">
        <v>271</v>
      </c>
      <c r="B2883">
        <v>20146</v>
      </c>
      <c r="C2883" t="s">
        <v>7113</v>
      </c>
      <c r="D2883" t="s">
        <v>4673</v>
      </c>
      <c r="E2883" t="s">
        <v>3665</v>
      </c>
      <c r="F2883" t="s">
        <v>3735</v>
      </c>
      <c r="G2883">
        <v>9</v>
      </c>
      <c r="H2883">
        <v>0</v>
      </c>
      <c r="I2883" t="s">
        <v>5006</v>
      </c>
      <c r="J2883" t="s">
        <v>7114</v>
      </c>
      <c r="M2883" t="s">
        <v>7073</v>
      </c>
      <c r="N2883">
        <v>166680</v>
      </c>
      <c r="O2883" t="b">
        <v>0</v>
      </c>
      <c r="P2883">
        <v>25325</v>
      </c>
      <c r="Q2883" t="s">
        <v>7119</v>
      </c>
      <c r="R2883" t="s">
        <v>3739</v>
      </c>
      <c r="S2883" t="s">
        <v>3740</v>
      </c>
      <c r="T2883" t="s">
        <v>130</v>
      </c>
      <c r="U2883">
        <v>19342369</v>
      </c>
      <c r="V2883" t="s">
        <v>3802</v>
      </c>
      <c r="AB2883" t="s">
        <v>130</v>
      </c>
      <c r="AC2883" t="s">
        <v>125</v>
      </c>
      <c r="AD2883" t="s">
        <v>125</v>
      </c>
      <c r="AE2883" t="s">
        <v>125</v>
      </c>
      <c r="AF2883" t="s">
        <v>125</v>
      </c>
      <c r="AG2883" t="s">
        <v>130</v>
      </c>
    </row>
    <row r="2884" spans="1:33" x14ac:dyDescent="0.2">
      <c r="A2884">
        <v>271</v>
      </c>
      <c r="B2884">
        <v>20146</v>
      </c>
      <c r="C2884" t="s">
        <v>7113</v>
      </c>
      <c r="D2884" t="s">
        <v>4673</v>
      </c>
      <c r="E2884" t="s">
        <v>3665</v>
      </c>
      <c r="F2884" t="s">
        <v>3735</v>
      </c>
      <c r="G2884">
        <v>9</v>
      </c>
      <c r="H2884">
        <v>0</v>
      </c>
      <c r="I2884" t="s">
        <v>5006</v>
      </c>
      <c r="J2884" t="s">
        <v>7114</v>
      </c>
      <c r="M2884" t="s">
        <v>7073</v>
      </c>
      <c r="N2884">
        <v>166661</v>
      </c>
      <c r="O2884" t="b">
        <v>0</v>
      </c>
      <c r="P2884">
        <v>25320</v>
      </c>
      <c r="Q2884" t="s">
        <v>7120</v>
      </c>
      <c r="R2884" t="s">
        <v>3739</v>
      </c>
      <c r="S2884" t="s">
        <v>3740</v>
      </c>
      <c r="T2884" t="s">
        <v>130</v>
      </c>
      <c r="U2884">
        <v>19341757</v>
      </c>
      <c r="V2884" t="s">
        <v>3802</v>
      </c>
      <c r="AB2884" t="s">
        <v>130</v>
      </c>
      <c r="AC2884" t="s">
        <v>125</v>
      </c>
      <c r="AD2884" t="s">
        <v>125</v>
      </c>
      <c r="AE2884" t="s">
        <v>125</v>
      </c>
      <c r="AF2884" t="s">
        <v>125</v>
      </c>
      <c r="AG2884" t="s">
        <v>130</v>
      </c>
    </row>
    <row r="2885" spans="1:33" x14ac:dyDescent="0.2">
      <c r="A2885">
        <v>271</v>
      </c>
      <c r="B2885">
        <v>20146</v>
      </c>
      <c r="C2885" t="s">
        <v>7113</v>
      </c>
      <c r="D2885" t="s">
        <v>4673</v>
      </c>
      <c r="E2885" t="s">
        <v>3665</v>
      </c>
      <c r="F2885" t="s">
        <v>3735</v>
      </c>
      <c r="G2885">
        <v>9</v>
      </c>
      <c r="H2885">
        <v>0</v>
      </c>
      <c r="I2885" t="s">
        <v>5006</v>
      </c>
      <c r="J2885" t="s">
        <v>7114</v>
      </c>
      <c r="M2885" t="s">
        <v>7073</v>
      </c>
      <c r="N2885">
        <v>166660</v>
      </c>
      <c r="O2885" t="b">
        <v>0</v>
      </c>
      <c r="P2885">
        <v>25319</v>
      </c>
      <c r="Q2885" t="s">
        <v>7121</v>
      </c>
      <c r="R2885" t="s">
        <v>3739</v>
      </c>
      <c r="S2885" t="s">
        <v>3740</v>
      </c>
      <c r="T2885" t="s">
        <v>130</v>
      </c>
      <c r="U2885">
        <v>19341737</v>
      </c>
      <c r="V2885" t="s">
        <v>3802</v>
      </c>
      <c r="AB2885" t="s">
        <v>130</v>
      </c>
      <c r="AC2885" t="s">
        <v>125</v>
      </c>
      <c r="AD2885" t="s">
        <v>125</v>
      </c>
      <c r="AE2885" t="s">
        <v>125</v>
      </c>
      <c r="AF2885" t="s">
        <v>125</v>
      </c>
      <c r="AG2885" t="s">
        <v>130</v>
      </c>
    </row>
    <row r="2886" spans="1:33" x14ac:dyDescent="0.2">
      <c r="A2886">
        <v>271</v>
      </c>
      <c r="B2886">
        <v>20146</v>
      </c>
      <c r="C2886" t="s">
        <v>7113</v>
      </c>
      <c r="D2886" t="s">
        <v>4673</v>
      </c>
      <c r="E2886" t="s">
        <v>3665</v>
      </c>
      <c r="F2886" t="s">
        <v>3735</v>
      </c>
      <c r="G2886">
        <v>9</v>
      </c>
      <c r="H2886">
        <v>0</v>
      </c>
      <c r="I2886" t="s">
        <v>5006</v>
      </c>
      <c r="J2886" t="s">
        <v>7114</v>
      </c>
      <c r="M2886" t="s">
        <v>7073</v>
      </c>
      <c r="N2886">
        <v>166663</v>
      </c>
      <c r="O2886" t="b">
        <v>0</v>
      </c>
      <c r="P2886">
        <v>25322</v>
      </c>
      <c r="Q2886" t="s">
        <v>7122</v>
      </c>
      <c r="R2886" t="s">
        <v>3739</v>
      </c>
      <c r="S2886" t="s">
        <v>3740</v>
      </c>
      <c r="T2886" t="s">
        <v>130</v>
      </c>
      <c r="U2886">
        <v>19341818</v>
      </c>
      <c r="V2886" t="s">
        <v>3802</v>
      </c>
      <c r="AB2886" t="s">
        <v>130</v>
      </c>
      <c r="AC2886" t="s">
        <v>125</v>
      </c>
      <c r="AD2886" t="s">
        <v>125</v>
      </c>
      <c r="AE2886" t="s">
        <v>125</v>
      </c>
      <c r="AF2886" t="s">
        <v>125</v>
      </c>
      <c r="AG2886" t="s">
        <v>130</v>
      </c>
    </row>
    <row r="2887" spans="1:33" x14ac:dyDescent="0.2">
      <c r="A2887">
        <v>271</v>
      </c>
      <c r="B2887">
        <v>20146</v>
      </c>
      <c r="C2887" t="s">
        <v>7113</v>
      </c>
      <c r="D2887" t="s">
        <v>4673</v>
      </c>
      <c r="E2887" t="s">
        <v>3665</v>
      </c>
      <c r="F2887" t="s">
        <v>3735</v>
      </c>
      <c r="G2887">
        <v>9</v>
      </c>
      <c r="H2887">
        <v>0</v>
      </c>
      <c r="I2887" t="s">
        <v>5006</v>
      </c>
      <c r="J2887" t="s">
        <v>7114</v>
      </c>
      <c r="M2887" t="s">
        <v>7073</v>
      </c>
      <c r="N2887">
        <v>166658</v>
      </c>
      <c r="O2887" t="b">
        <v>0</v>
      </c>
      <c r="P2887">
        <v>25318</v>
      </c>
      <c r="Q2887" t="s">
        <v>7123</v>
      </c>
      <c r="R2887" t="s">
        <v>3739</v>
      </c>
      <c r="S2887" t="s">
        <v>3740</v>
      </c>
      <c r="T2887" t="s">
        <v>130</v>
      </c>
      <c r="U2887">
        <v>19341720</v>
      </c>
      <c r="V2887" t="s">
        <v>3802</v>
      </c>
      <c r="AB2887" t="s">
        <v>130</v>
      </c>
      <c r="AC2887" t="s">
        <v>125</v>
      </c>
      <c r="AD2887" t="s">
        <v>125</v>
      </c>
      <c r="AE2887" t="s">
        <v>125</v>
      </c>
      <c r="AF2887" t="s">
        <v>125</v>
      </c>
      <c r="AG2887" t="s">
        <v>130</v>
      </c>
    </row>
    <row r="2888" spans="1:33" x14ac:dyDescent="0.2">
      <c r="A2888">
        <v>271</v>
      </c>
      <c r="B2888">
        <v>20146</v>
      </c>
      <c r="C2888" t="s">
        <v>7113</v>
      </c>
      <c r="D2888" t="s">
        <v>4673</v>
      </c>
      <c r="E2888" t="s">
        <v>3665</v>
      </c>
      <c r="F2888" t="s">
        <v>3735</v>
      </c>
      <c r="G2888">
        <v>9</v>
      </c>
      <c r="H2888">
        <v>0</v>
      </c>
      <c r="I2888" t="s">
        <v>5006</v>
      </c>
      <c r="J2888" t="s">
        <v>7114</v>
      </c>
      <c r="M2888" t="s">
        <v>7073</v>
      </c>
      <c r="N2888">
        <v>166657</v>
      </c>
      <c r="O2888" t="b">
        <v>0</v>
      </c>
      <c r="P2888">
        <v>25316</v>
      </c>
      <c r="Q2888" t="s">
        <v>7124</v>
      </c>
      <c r="R2888" t="s">
        <v>3739</v>
      </c>
      <c r="S2888" t="s">
        <v>3740</v>
      </c>
      <c r="T2888" t="s">
        <v>130</v>
      </c>
      <c r="U2888">
        <v>19341624</v>
      </c>
      <c r="V2888" t="s">
        <v>3802</v>
      </c>
      <c r="AB2888" t="s">
        <v>130</v>
      </c>
      <c r="AC2888" t="s">
        <v>125</v>
      </c>
      <c r="AD2888" t="s">
        <v>125</v>
      </c>
      <c r="AE2888" t="s">
        <v>125</v>
      </c>
      <c r="AF2888" t="s">
        <v>125</v>
      </c>
      <c r="AG2888" t="s">
        <v>130</v>
      </c>
    </row>
    <row r="2889" spans="1:33" x14ac:dyDescent="0.2">
      <c r="A2889">
        <v>271</v>
      </c>
      <c r="B2889">
        <v>20146</v>
      </c>
      <c r="C2889" t="s">
        <v>7113</v>
      </c>
      <c r="D2889" t="s">
        <v>4673</v>
      </c>
      <c r="E2889" t="s">
        <v>3665</v>
      </c>
      <c r="F2889" t="s">
        <v>3735</v>
      </c>
      <c r="G2889">
        <v>9</v>
      </c>
      <c r="H2889">
        <v>0</v>
      </c>
      <c r="I2889" t="s">
        <v>5006</v>
      </c>
      <c r="J2889" t="s">
        <v>7114</v>
      </c>
      <c r="M2889" t="s">
        <v>7073</v>
      </c>
      <c r="N2889">
        <v>166685</v>
      </c>
      <c r="O2889" t="b">
        <v>0</v>
      </c>
      <c r="P2889">
        <v>25330</v>
      </c>
      <c r="Q2889" t="s">
        <v>7125</v>
      </c>
      <c r="R2889" t="s">
        <v>3739</v>
      </c>
      <c r="S2889" t="s">
        <v>3740</v>
      </c>
      <c r="T2889" t="s">
        <v>130</v>
      </c>
      <c r="U2889">
        <v>19342885</v>
      </c>
      <c r="V2889" t="s">
        <v>3802</v>
      </c>
      <c r="AB2889" t="s">
        <v>130</v>
      </c>
      <c r="AC2889" t="s">
        <v>125</v>
      </c>
      <c r="AD2889" t="s">
        <v>125</v>
      </c>
      <c r="AE2889" t="s">
        <v>125</v>
      </c>
      <c r="AF2889" t="s">
        <v>125</v>
      </c>
      <c r="AG2889" t="s">
        <v>130</v>
      </c>
    </row>
    <row r="2890" spans="1:33" x14ac:dyDescent="0.2">
      <c r="A2890">
        <v>271</v>
      </c>
      <c r="B2890">
        <v>20146</v>
      </c>
      <c r="C2890" t="s">
        <v>7113</v>
      </c>
      <c r="D2890" t="s">
        <v>4673</v>
      </c>
      <c r="E2890" t="s">
        <v>3665</v>
      </c>
      <c r="F2890" t="s">
        <v>3735</v>
      </c>
      <c r="G2890">
        <v>9</v>
      </c>
      <c r="H2890">
        <v>0</v>
      </c>
      <c r="I2890" t="s">
        <v>5006</v>
      </c>
      <c r="J2890" t="s">
        <v>7114</v>
      </c>
      <c r="M2890" t="s">
        <v>7073</v>
      </c>
      <c r="N2890">
        <v>166684</v>
      </c>
      <c r="O2890" t="b">
        <v>0</v>
      </c>
      <c r="P2890">
        <v>25329</v>
      </c>
      <c r="Q2890" t="s">
        <v>7126</v>
      </c>
      <c r="R2890" t="s">
        <v>3739</v>
      </c>
      <c r="S2890" t="s">
        <v>3740</v>
      </c>
      <c r="T2890" t="s">
        <v>130</v>
      </c>
      <c r="U2890">
        <v>19342879</v>
      </c>
      <c r="V2890" t="s">
        <v>3802</v>
      </c>
      <c r="AB2890" t="s">
        <v>130</v>
      </c>
      <c r="AC2890" t="s">
        <v>125</v>
      </c>
      <c r="AD2890" t="s">
        <v>125</v>
      </c>
      <c r="AE2890" t="s">
        <v>125</v>
      </c>
      <c r="AF2890" t="s">
        <v>125</v>
      </c>
      <c r="AG2890" t="s">
        <v>130</v>
      </c>
    </row>
    <row r="2891" spans="1:33" x14ac:dyDescent="0.2">
      <c r="A2891">
        <v>271</v>
      </c>
      <c r="B2891">
        <v>20146</v>
      </c>
      <c r="C2891" t="s">
        <v>7113</v>
      </c>
      <c r="D2891" t="s">
        <v>4673</v>
      </c>
      <c r="E2891" t="s">
        <v>3665</v>
      </c>
      <c r="F2891" t="s">
        <v>3735</v>
      </c>
      <c r="G2891">
        <v>9</v>
      </c>
      <c r="H2891">
        <v>0</v>
      </c>
      <c r="I2891" t="s">
        <v>5006</v>
      </c>
      <c r="J2891" t="s">
        <v>7114</v>
      </c>
      <c r="M2891" t="s">
        <v>7073</v>
      </c>
      <c r="N2891">
        <v>166694</v>
      </c>
      <c r="O2891" t="b">
        <v>0</v>
      </c>
      <c r="P2891">
        <v>25338</v>
      </c>
      <c r="Q2891" t="s">
        <v>7127</v>
      </c>
      <c r="R2891" t="s">
        <v>3739</v>
      </c>
      <c r="S2891" t="s">
        <v>3740</v>
      </c>
      <c r="T2891" t="s">
        <v>130</v>
      </c>
      <c r="U2891">
        <v>19344129</v>
      </c>
      <c r="V2891" t="s">
        <v>5650</v>
      </c>
      <c r="X2891">
        <v>0</v>
      </c>
      <c r="Z2891">
        <v>500</v>
      </c>
      <c r="AB2891" t="s">
        <v>130</v>
      </c>
      <c r="AC2891" t="s">
        <v>125</v>
      </c>
      <c r="AD2891" t="s">
        <v>125</v>
      </c>
      <c r="AE2891" t="s">
        <v>125</v>
      </c>
      <c r="AF2891" t="s">
        <v>125</v>
      </c>
      <c r="AG2891" t="s">
        <v>130</v>
      </c>
    </row>
    <row r="2892" spans="1:33" x14ac:dyDescent="0.2">
      <c r="A2892">
        <v>271</v>
      </c>
      <c r="B2892">
        <v>20146</v>
      </c>
      <c r="C2892" t="s">
        <v>7113</v>
      </c>
      <c r="D2892" t="s">
        <v>4673</v>
      </c>
      <c r="E2892" t="s">
        <v>3665</v>
      </c>
      <c r="F2892" t="s">
        <v>3735</v>
      </c>
      <c r="G2892">
        <v>9</v>
      </c>
      <c r="H2892">
        <v>0</v>
      </c>
      <c r="I2892" t="s">
        <v>5006</v>
      </c>
      <c r="J2892" t="s">
        <v>7114</v>
      </c>
      <c r="M2892" t="s">
        <v>7073</v>
      </c>
      <c r="N2892">
        <v>166691</v>
      </c>
      <c r="O2892" t="b">
        <v>0</v>
      </c>
      <c r="P2892">
        <v>25336</v>
      </c>
      <c r="Q2892" t="s">
        <v>7128</v>
      </c>
      <c r="R2892" t="s">
        <v>3739</v>
      </c>
      <c r="S2892" t="s">
        <v>3740</v>
      </c>
      <c r="T2892" t="s">
        <v>130</v>
      </c>
      <c r="U2892">
        <v>19343502</v>
      </c>
      <c r="V2892" t="s">
        <v>3744</v>
      </c>
      <c r="AB2892" t="s">
        <v>130</v>
      </c>
      <c r="AC2892" t="s">
        <v>125</v>
      </c>
      <c r="AD2892" t="s">
        <v>125</v>
      </c>
      <c r="AE2892" t="s">
        <v>125</v>
      </c>
      <c r="AF2892" t="s">
        <v>125</v>
      </c>
      <c r="AG2892" t="s">
        <v>130</v>
      </c>
    </row>
    <row r="2893" spans="1:33" x14ac:dyDescent="0.2">
      <c r="A2893">
        <v>271</v>
      </c>
      <c r="B2893">
        <v>20146</v>
      </c>
      <c r="C2893" t="s">
        <v>7113</v>
      </c>
      <c r="D2893" t="s">
        <v>4673</v>
      </c>
      <c r="E2893" t="s">
        <v>3665</v>
      </c>
      <c r="F2893" t="s">
        <v>3735</v>
      </c>
      <c r="G2893">
        <v>9</v>
      </c>
      <c r="H2893">
        <v>0</v>
      </c>
      <c r="I2893" t="s">
        <v>5006</v>
      </c>
      <c r="J2893" t="s">
        <v>7114</v>
      </c>
      <c r="M2893" t="s">
        <v>7073</v>
      </c>
      <c r="N2893">
        <v>166689</v>
      </c>
      <c r="O2893" t="b">
        <v>0</v>
      </c>
      <c r="P2893">
        <v>25334</v>
      </c>
      <c r="Q2893" t="s">
        <v>7129</v>
      </c>
      <c r="R2893" t="s">
        <v>3739</v>
      </c>
      <c r="S2893" t="s">
        <v>3740</v>
      </c>
      <c r="T2893" t="s">
        <v>130</v>
      </c>
      <c r="U2893">
        <v>19343492</v>
      </c>
      <c r="V2893" t="s">
        <v>3744</v>
      </c>
      <c r="AB2893" t="s">
        <v>130</v>
      </c>
      <c r="AC2893" t="s">
        <v>125</v>
      </c>
      <c r="AD2893" t="s">
        <v>125</v>
      </c>
      <c r="AE2893" t="s">
        <v>125</v>
      </c>
      <c r="AF2893" t="s">
        <v>125</v>
      </c>
      <c r="AG2893" t="s">
        <v>130</v>
      </c>
    </row>
    <row r="2894" spans="1:33" x14ac:dyDescent="0.2">
      <c r="A2894">
        <v>271</v>
      </c>
      <c r="B2894">
        <v>20146</v>
      </c>
      <c r="C2894" t="s">
        <v>7113</v>
      </c>
      <c r="D2894" t="s">
        <v>4673</v>
      </c>
      <c r="E2894" t="s">
        <v>3665</v>
      </c>
      <c r="F2894" t="s">
        <v>3735</v>
      </c>
      <c r="G2894">
        <v>9</v>
      </c>
      <c r="H2894">
        <v>0</v>
      </c>
      <c r="I2894" t="s">
        <v>5006</v>
      </c>
      <c r="J2894" t="s">
        <v>7114</v>
      </c>
      <c r="M2894" t="s">
        <v>7073</v>
      </c>
      <c r="N2894">
        <v>166698</v>
      </c>
      <c r="O2894" t="b">
        <v>0</v>
      </c>
      <c r="P2894">
        <v>25342</v>
      </c>
      <c r="Q2894" t="s">
        <v>7130</v>
      </c>
      <c r="R2894" t="s">
        <v>3739</v>
      </c>
      <c r="S2894" t="s">
        <v>3740</v>
      </c>
      <c r="T2894" t="s">
        <v>130</v>
      </c>
      <c r="U2894">
        <v>19344359</v>
      </c>
      <c r="V2894" t="s">
        <v>7131</v>
      </c>
      <c r="X2894">
        <v>200</v>
      </c>
      <c r="Z2894">
        <v>240</v>
      </c>
      <c r="AB2894" t="s">
        <v>130</v>
      </c>
      <c r="AC2894" t="s">
        <v>125</v>
      </c>
      <c r="AD2894" t="s">
        <v>125</v>
      </c>
      <c r="AE2894" t="s">
        <v>125</v>
      </c>
      <c r="AF2894" t="s">
        <v>125</v>
      </c>
      <c r="AG2894" t="s">
        <v>130</v>
      </c>
    </row>
    <row r="2895" spans="1:33" x14ac:dyDescent="0.2">
      <c r="A2895">
        <v>271</v>
      </c>
      <c r="B2895">
        <v>20146</v>
      </c>
      <c r="C2895" t="s">
        <v>7113</v>
      </c>
      <c r="D2895" t="s">
        <v>4673</v>
      </c>
      <c r="E2895" t="s">
        <v>3665</v>
      </c>
      <c r="F2895" t="s">
        <v>3735</v>
      </c>
      <c r="G2895">
        <v>9</v>
      </c>
      <c r="H2895">
        <v>0</v>
      </c>
      <c r="I2895" t="s">
        <v>5006</v>
      </c>
      <c r="J2895" t="s">
        <v>7114</v>
      </c>
      <c r="M2895" t="s">
        <v>7073</v>
      </c>
      <c r="N2895">
        <v>166708</v>
      </c>
      <c r="O2895" t="b">
        <v>0</v>
      </c>
      <c r="P2895">
        <v>25354</v>
      </c>
      <c r="Q2895" t="s">
        <v>7132</v>
      </c>
      <c r="R2895" t="s">
        <v>3739</v>
      </c>
      <c r="S2895" t="s">
        <v>3740</v>
      </c>
      <c r="T2895" t="s">
        <v>130</v>
      </c>
      <c r="U2895">
        <v>19344797</v>
      </c>
      <c r="V2895" t="s">
        <v>3744</v>
      </c>
      <c r="AB2895" t="s">
        <v>130</v>
      </c>
      <c r="AC2895" t="s">
        <v>125</v>
      </c>
      <c r="AD2895" t="s">
        <v>125</v>
      </c>
      <c r="AE2895" t="s">
        <v>125</v>
      </c>
      <c r="AF2895" t="s">
        <v>125</v>
      </c>
      <c r="AG2895" t="s">
        <v>130</v>
      </c>
    </row>
    <row r="2896" spans="1:33" x14ac:dyDescent="0.2">
      <c r="A2896">
        <v>271</v>
      </c>
      <c r="B2896">
        <v>20146</v>
      </c>
      <c r="C2896" t="s">
        <v>7113</v>
      </c>
      <c r="D2896" t="s">
        <v>4673</v>
      </c>
      <c r="E2896" t="s">
        <v>3665</v>
      </c>
      <c r="F2896" t="s">
        <v>3735</v>
      </c>
      <c r="G2896">
        <v>9</v>
      </c>
      <c r="H2896">
        <v>0</v>
      </c>
      <c r="I2896" t="s">
        <v>5006</v>
      </c>
      <c r="J2896" t="s">
        <v>7114</v>
      </c>
      <c r="M2896" t="s">
        <v>7073</v>
      </c>
      <c r="N2896">
        <v>166767</v>
      </c>
      <c r="O2896" t="b">
        <v>0</v>
      </c>
      <c r="P2896">
        <v>25376</v>
      </c>
      <c r="Q2896" t="s">
        <v>7133</v>
      </c>
      <c r="R2896" t="s">
        <v>3739</v>
      </c>
      <c r="S2896" t="s">
        <v>3740</v>
      </c>
      <c r="T2896" t="s">
        <v>130</v>
      </c>
      <c r="U2896">
        <v>19347628</v>
      </c>
      <c r="V2896" t="s">
        <v>3854</v>
      </c>
      <c r="X2896">
        <v>0</v>
      </c>
      <c r="Z2896">
        <v>100</v>
      </c>
      <c r="AB2896" t="s">
        <v>130</v>
      </c>
      <c r="AC2896" t="s">
        <v>125</v>
      </c>
      <c r="AD2896" t="s">
        <v>125</v>
      </c>
      <c r="AE2896" t="s">
        <v>125</v>
      </c>
      <c r="AF2896" t="s">
        <v>125</v>
      </c>
      <c r="AG2896" t="s">
        <v>130</v>
      </c>
    </row>
    <row r="2897" spans="1:33" x14ac:dyDescent="0.2">
      <c r="A2897">
        <v>271</v>
      </c>
      <c r="B2897">
        <v>20146</v>
      </c>
      <c r="C2897" t="s">
        <v>7113</v>
      </c>
      <c r="D2897" t="s">
        <v>4673</v>
      </c>
      <c r="E2897" t="s">
        <v>3665</v>
      </c>
      <c r="F2897" t="s">
        <v>3735</v>
      </c>
      <c r="G2897">
        <v>9</v>
      </c>
      <c r="H2897">
        <v>0</v>
      </c>
      <c r="I2897" t="s">
        <v>5006</v>
      </c>
      <c r="J2897" t="s">
        <v>7114</v>
      </c>
      <c r="M2897" t="s">
        <v>7073</v>
      </c>
      <c r="N2897">
        <v>166728</v>
      </c>
      <c r="O2897" t="b">
        <v>0</v>
      </c>
      <c r="P2897">
        <v>25359</v>
      </c>
      <c r="Q2897" t="s">
        <v>7134</v>
      </c>
      <c r="R2897" t="s">
        <v>3739</v>
      </c>
      <c r="S2897" t="s">
        <v>3740</v>
      </c>
      <c r="T2897" t="s">
        <v>130</v>
      </c>
      <c r="U2897">
        <v>19345871</v>
      </c>
      <c r="V2897" t="s">
        <v>7135</v>
      </c>
      <c r="X2897">
        <v>60</v>
      </c>
      <c r="Z2897">
        <v>70</v>
      </c>
      <c r="AB2897" t="s">
        <v>130</v>
      </c>
      <c r="AC2897" t="s">
        <v>125</v>
      </c>
      <c r="AD2897" t="s">
        <v>125</v>
      </c>
      <c r="AE2897" t="s">
        <v>125</v>
      </c>
      <c r="AF2897" t="s">
        <v>125</v>
      </c>
      <c r="AG2897" t="s">
        <v>130</v>
      </c>
    </row>
    <row r="2898" spans="1:33" x14ac:dyDescent="0.2">
      <c r="A2898">
        <v>271</v>
      </c>
      <c r="B2898">
        <v>20146</v>
      </c>
      <c r="C2898" t="s">
        <v>7113</v>
      </c>
      <c r="D2898" t="s">
        <v>4673</v>
      </c>
      <c r="E2898" t="s">
        <v>3665</v>
      </c>
      <c r="F2898" t="s">
        <v>3735</v>
      </c>
      <c r="G2898">
        <v>9</v>
      </c>
      <c r="H2898">
        <v>0</v>
      </c>
      <c r="I2898" t="s">
        <v>5006</v>
      </c>
      <c r="J2898" t="s">
        <v>7114</v>
      </c>
      <c r="M2898" t="s">
        <v>7073</v>
      </c>
      <c r="N2898">
        <v>166761</v>
      </c>
      <c r="O2898" t="b">
        <v>0</v>
      </c>
      <c r="P2898">
        <v>25370</v>
      </c>
      <c r="Q2898" t="s">
        <v>7136</v>
      </c>
      <c r="R2898" t="s">
        <v>3739</v>
      </c>
      <c r="S2898" t="s">
        <v>3740</v>
      </c>
      <c r="T2898" t="s">
        <v>130</v>
      </c>
      <c r="U2898">
        <v>19347395</v>
      </c>
      <c r="V2898" t="s">
        <v>4699</v>
      </c>
      <c r="X2898">
        <v>350</v>
      </c>
      <c r="Z2898">
        <v>420</v>
      </c>
      <c r="AB2898" t="s">
        <v>130</v>
      </c>
      <c r="AC2898" t="s">
        <v>125</v>
      </c>
      <c r="AD2898" t="s">
        <v>125</v>
      </c>
      <c r="AE2898" t="s">
        <v>125</v>
      </c>
      <c r="AF2898" t="s">
        <v>125</v>
      </c>
      <c r="AG2898" t="s">
        <v>130</v>
      </c>
    </row>
    <row r="2899" spans="1:33" x14ac:dyDescent="0.2">
      <c r="A2899">
        <v>271</v>
      </c>
      <c r="B2899">
        <v>20146</v>
      </c>
      <c r="C2899" t="s">
        <v>7113</v>
      </c>
      <c r="D2899" t="s">
        <v>4673</v>
      </c>
      <c r="E2899" t="s">
        <v>3665</v>
      </c>
      <c r="F2899" t="s">
        <v>3735</v>
      </c>
      <c r="G2899">
        <v>9</v>
      </c>
      <c r="H2899">
        <v>0</v>
      </c>
      <c r="I2899" t="s">
        <v>5006</v>
      </c>
      <c r="J2899" t="s">
        <v>7114</v>
      </c>
      <c r="M2899" t="s">
        <v>7073</v>
      </c>
      <c r="N2899">
        <v>166768</v>
      </c>
      <c r="O2899" t="b">
        <v>0</v>
      </c>
      <c r="P2899">
        <v>25377</v>
      </c>
      <c r="Q2899" t="s">
        <v>7137</v>
      </c>
      <c r="R2899" t="s">
        <v>3739</v>
      </c>
      <c r="S2899" t="s">
        <v>3740</v>
      </c>
      <c r="T2899" t="s">
        <v>130</v>
      </c>
      <c r="U2899">
        <v>19347855</v>
      </c>
      <c r="V2899" t="s">
        <v>5222</v>
      </c>
      <c r="X2899">
        <v>50</v>
      </c>
      <c r="Z2899">
        <v>100</v>
      </c>
      <c r="AB2899" t="s">
        <v>130</v>
      </c>
      <c r="AC2899" t="s">
        <v>125</v>
      </c>
      <c r="AD2899" t="s">
        <v>125</v>
      </c>
      <c r="AE2899" t="s">
        <v>125</v>
      </c>
      <c r="AF2899" t="s">
        <v>125</v>
      </c>
      <c r="AG2899" t="s">
        <v>130</v>
      </c>
    </row>
    <row r="2900" spans="1:33" x14ac:dyDescent="0.2">
      <c r="A2900">
        <v>271</v>
      </c>
      <c r="B2900">
        <v>20146</v>
      </c>
      <c r="C2900" t="s">
        <v>7113</v>
      </c>
      <c r="D2900" t="s">
        <v>4673</v>
      </c>
      <c r="E2900" t="s">
        <v>3665</v>
      </c>
      <c r="F2900" t="s">
        <v>3735</v>
      </c>
      <c r="G2900">
        <v>9</v>
      </c>
      <c r="H2900">
        <v>0</v>
      </c>
      <c r="I2900" t="s">
        <v>5006</v>
      </c>
      <c r="J2900" t="s">
        <v>7114</v>
      </c>
      <c r="M2900" t="s">
        <v>7073</v>
      </c>
      <c r="N2900">
        <v>166706</v>
      </c>
      <c r="O2900" t="b">
        <v>0</v>
      </c>
      <c r="P2900">
        <v>25351</v>
      </c>
      <c r="Q2900" t="s">
        <v>7138</v>
      </c>
      <c r="R2900" t="s">
        <v>3739</v>
      </c>
      <c r="S2900" t="s">
        <v>3740</v>
      </c>
      <c r="T2900" t="s">
        <v>130</v>
      </c>
      <c r="U2900">
        <v>19344728</v>
      </c>
      <c r="V2900" t="s">
        <v>6285</v>
      </c>
      <c r="X2900">
        <v>0</v>
      </c>
      <c r="Z2900">
        <v>1500</v>
      </c>
      <c r="AB2900" t="s">
        <v>130</v>
      </c>
      <c r="AC2900" t="s">
        <v>125</v>
      </c>
      <c r="AD2900" t="s">
        <v>125</v>
      </c>
      <c r="AE2900" t="s">
        <v>125</v>
      </c>
      <c r="AF2900" t="s">
        <v>125</v>
      </c>
      <c r="AG2900" t="s">
        <v>130</v>
      </c>
    </row>
    <row r="2901" spans="1:33" x14ac:dyDescent="0.2">
      <c r="A2901">
        <v>271</v>
      </c>
      <c r="B2901">
        <v>20146</v>
      </c>
      <c r="C2901" t="s">
        <v>7113</v>
      </c>
      <c r="D2901" t="s">
        <v>4673</v>
      </c>
      <c r="E2901" t="s">
        <v>3665</v>
      </c>
      <c r="F2901" t="s">
        <v>3735</v>
      </c>
      <c r="G2901">
        <v>9</v>
      </c>
      <c r="H2901">
        <v>0</v>
      </c>
      <c r="I2901" t="s">
        <v>5006</v>
      </c>
      <c r="J2901" t="s">
        <v>7114</v>
      </c>
      <c r="M2901" t="s">
        <v>7073</v>
      </c>
      <c r="N2901">
        <v>166759</v>
      </c>
      <c r="O2901" t="b">
        <v>0</v>
      </c>
      <c r="P2901">
        <v>25361</v>
      </c>
      <c r="Q2901" t="s">
        <v>7139</v>
      </c>
      <c r="R2901" t="s">
        <v>3739</v>
      </c>
      <c r="S2901" t="s">
        <v>3740</v>
      </c>
      <c r="T2901" t="s">
        <v>130</v>
      </c>
      <c r="U2901">
        <v>19347336</v>
      </c>
      <c r="V2901" t="s">
        <v>3744</v>
      </c>
      <c r="AB2901" t="s">
        <v>130</v>
      </c>
      <c r="AC2901" t="s">
        <v>125</v>
      </c>
      <c r="AD2901" t="s">
        <v>125</v>
      </c>
      <c r="AE2901" t="s">
        <v>125</v>
      </c>
      <c r="AF2901" t="s">
        <v>125</v>
      </c>
      <c r="AG2901" t="s">
        <v>130</v>
      </c>
    </row>
    <row r="2902" spans="1:33" x14ac:dyDescent="0.2">
      <c r="A2902">
        <v>271</v>
      </c>
      <c r="B2902">
        <v>20146</v>
      </c>
      <c r="C2902" t="s">
        <v>7113</v>
      </c>
      <c r="D2902" t="s">
        <v>4673</v>
      </c>
      <c r="E2902" t="s">
        <v>3665</v>
      </c>
      <c r="F2902" t="s">
        <v>3735</v>
      </c>
      <c r="G2902">
        <v>9</v>
      </c>
      <c r="H2902">
        <v>0</v>
      </c>
      <c r="I2902" t="s">
        <v>5006</v>
      </c>
      <c r="J2902" t="s">
        <v>7114</v>
      </c>
      <c r="M2902" t="s">
        <v>7073</v>
      </c>
      <c r="N2902">
        <v>166712</v>
      </c>
      <c r="O2902" t="b">
        <v>0</v>
      </c>
      <c r="P2902">
        <v>25357</v>
      </c>
      <c r="Q2902" t="s">
        <v>7140</v>
      </c>
      <c r="R2902" t="s">
        <v>3739</v>
      </c>
      <c r="S2902" t="s">
        <v>3740</v>
      </c>
      <c r="T2902" t="s">
        <v>130</v>
      </c>
      <c r="U2902">
        <v>19345814</v>
      </c>
      <c r="V2902" t="s">
        <v>3744</v>
      </c>
      <c r="AB2902" t="s">
        <v>130</v>
      </c>
      <c r="AC2902" t="s">
        <v>125</v>
      </c>
      <c r="AD2902" t="s">
        <v>125</v>
      </c>
      <c r="AE2902" t="s">
        <v>125</v>
      </c>
      <c r="AF2902" t="s">
        <v>125</v>
      </c>
      <c r="AG2902" t="s">
        <v>130</v>
      </c>
    </row>
    <row r="2903" spans="1:33" x14ac:dyDescent="0.2">
      <c r="A2903">
        <v>271</v>
      </c>
      <c r="B2903">
        <v>20146</v>
      </c>
      <c r="C2903" t="s">
        <v>7113</v>
      </c>
      <c r="D2903" t="s">
        <v>4673</v>
      </c>
      <c r="E2903" t="s">
        <v>3665</v>
      </c>
      <c r="F2903" t="s">
        <v>3735</v>
      </c>
      <c r="G2903">
        <v>9</v>
      </c>
      <c r="H2903">
        <v>0</v>
      </c>
      <c r="I2903" t="s">
        <v>5006</v>
      </c>
      <c r="J2903" t="s">
        <v>7114</v>
      </c>
      <c r="M2903" t="s">
        <v>7073</v>
      </c>
      <c r="N2903">
        <v>166707</v>
      </c>
      <c r="O2903" t="b">
        <v>0</v>
      </c>
      <c r="P2903">
        <v>25353</v>
      </c>
      <c r="Q2903" t="s">
        <v>7141</v>
      </c>
      <c r="R2903" t="s">
        <v>3739</v>
      </c>
      <c r="S2903" t="s">
        <v>3740</v>
      </c>
      <c r="T2903" t="s">
        <v>130</v>
      </c>
      <c r="U2903">
        <v>19344773</v>
      </c>
      <c r="V2903" t="s">
        <v>3744</v>
      </c>
      <c r="AB2903" t="s">
        <v>130</v>
      </c>
      <c r="AC2903" t="s">
        <v>125</v>
      </c>
      <c r="AD2903" t="s">
        <v>125</v>
      </c>
      <c r="AE2903" t="s">
        <v>125</v>
      </c>
      <c r="AF2903" t="s">
        <v>125</v>
      </c>
      <c r="AG2903" t="s">
        <v>130</v>
      </c>
    </row>
    <row r="2904" spans="1:33" x14ac:dyDescent="0.2">
      <c r="A2904">
        <v>271</v>
      </c>
      <c r="B2904">
        <v>20146</v>
      </c>
      <c r="C2904" t="s">
        <v>7113</v>
      </c>
      <c r="D2904" t="s">
        <v>4673</v>
      </c>
      <c r="E2904" t="s">
        <v>3665</v>
      </c>
      <c r="F2904" t="s">
        <v>3735</v>
      </c>
      <c r="G2904">
        <v>9</v>
      </c>
      <c r="H2904">
        <v>0</v>
      </c>
      <c r="I2904" t="s">
        <v>5006</v>
      </c>
      <c r="J2904" t="s">
        <v>7114</v>
      </c>
      <c r="M2904" t="s">
        <v>7073</v>
      </c>
      <c r="N2904">
        <v>166700</v>
      </c>
      <c r="O2904" t="b">
        <v>0</v>
      </c>
      <c r="P2904">
        <v>25345</v>
      </c>
      <c r="Q2904" t="s">
        <v>7142</v>
      </c>
      <c r="R2904" t="s">
        <v>3739</v>
      </c>
      <c r="S2904" t="s">
        <v>3740</v>
      </c>
      <c r="T2904" t="s">
        <v>130</v>
      </c>
      <c r="U2904">
        <v>19344430</v>
      </c>
      <c r="V2904" t="s">
        <v>3744</v>
      </c>
      <c r="AB2904" t="s">
        <v>130</v>
      </c>
      <c r="AC2904" t="s">
        <v>125</v>
      </c>
      <c r="AD2904" t="s">
        <v>125</v>
      </c>
      <c r="AE2904" t="s">
        <v>125</v>
      </c>
      <c r="AF2904" t="s">
        <v>125</v>
      </c>
      <c r="AG2904" t="s">
        <v>130</v>
      </c>
    </row>
    <row r="2905" spans="1:33" x14ac:dyDescent="0.2">
      <c r="A2905">
        <v>271</v>
      </c>
      <c r="B2905">
        <v>20146</v>
      </c>
      <c r="C2905" t="s">
        <v>7113</v>
      </c>
      <c r="D2905" t="s">
        <v>4673</v>
      </c>
      <c r="E2905" t="s">
        <v>3665</v>
      </c>
      <c r="F2905" t="s">
        <v>3735</v>
      </c>
      <c r="G2905">
        <v>9</v>
      </c>
      <c r="H2905">
        <v>0</v>
      </c>
      <c r="I2905" t="s">
        <v>5006</v>
      </c>
      <c r="J2905" t="s">
        <v>7114</v>
      </c>
      <c r="M2905" t="s">
        <v>7073</v>
      </c>
      <c r="N2905">
        <v>166711</v>
      </c>
      <c r="O2905" t="b">
        <v>0</v>
      </c>
      <c r="P2905">
        <v>25356</v>
      </c>
      <c r="Q2905" t="s">
        <v>7143</v>
      </c>
      <c r="R2905" t="s">
        <v>3739</v>
      </c>
      <c r="S2905" t="s">
        <v>3740</v>
      </c>
      <c r="T2905" t="s">
        <v>130</v>
      </c>
      <c r="U2905">
        <v>19345811</v>
      </c>
      <c r="V2905" t="s">
        <v>3744</v>
      </c>
      <c r="AB2905" t="s">
        <v>130</v>
      </c>
      <c r="AC2905" t="s">
        <v>125</v>
      </c>
      <c r="AD2905" t="s">
        <v>125</v>
      </c>
      <c r="AE2905" t="s">
        <v>125</v>
      </c>
      <c r="AF2905" t="s">
        <v>125</v>
      </c>
      <c r="AG2905" t="s">
        <v>130</v>
      </c>
    </row>
    <row r="2906" spans="1:33" x14ac:dyDescent="0.2">
      <c r="A2906">
        <v>271</v>
      </c>
      <c r="B2906">
        <v>20146</v>
      </c>
      <c r="C2906" t="s">
        <v>7113</v>
      </c>
      <c r="D2906" t="s">
        <v>4673</v>
      </c>
      <c r="E2906" t="s">
        <v>3665</v>
      </c>
      <c r="F2906" t="s">
        <v>3735</v>
      </c>
      <c r="G2906">
        <v>9</v>
      </c>
      <c r="H2906">
        <v>0</v>
      </c>
      <c r="I2906" t="s">
        <v>5006</v>
      </c>
      <c r="J2906" t="s">
        <v>7114</v>
      </c>
      <c r="M2906" t="s">
        <v>7073</v>
      </c>
      <c r="N2906">
        <v>166766</v>
      </c>
      <c r="O2906" t="b">
        <v>0</v>
      </c>
      <c r="P2906">
        <v>25375</v>
      </c>
      <c r="Q2906" t="s">
        <v>7144</v>
      </c>
      <c r="R2906" t="s">
        <v>3739</v>
      </c>
      <c r="S2906" t="s">
        <v>3740</v>
      </c>
      <c r="T2906" t="s">
        <v>130</v>
      </c>
      <c r="U2906">
        <v>19347587</v>
      </c>
      <c r="V2906" t="s">
        <v>3744</v>
      </c>
      <c r="AB2906" t="s">
        <v>130</v>
      </c>
      <c r="AC2906" t="s">
        <v>125</v>
      </c>
      <c r="AD2906" t="s">
        <v>125</v>
      </c>
      <c r="AE2906" t="s">
        <v>125</v>
      </c>
      <c r="AF2906" t="s">
        <v>125</v>
      </c>
      <c r="AG2906" t="s">
        <v>130</v>
      </c>
    </row>
    <row r="2907" spans="1:33" x14ac:dyDescent="0.2">
      <c r="A2907">
        <v>271</v>
      </c>
      <c r="B2907">
        <v>20146</v>
      </c>
      <c r="C2907" t="s">
        <v>7113</v>
      </c>
      <c r="D2907" t="s">
        <v>4673</v>
      </c>
      <c r="E2907" t="s">
        <v>3665</v>
      </c>
      <c r="F2907" t="s">
        <v>3735</v>
      </c>
      <c r="G2907">
        <v>9</v>
      </c>
      <c r="H2907">
        <v>0</v>
      </c>
      <c r="I2907" t="s">
        <v>5006</v>
      </c>
      <c r="J2907" t="s">
        <v>7114</v>
      </c>
      <c r="M2907" t="s">
        <v>7073</v>
      </c>
      <c r="N2907">
        <v>166696</v>
      </c>
      <c r="O2907" t="b">
        <v>0</v>
      </c>
      <c r="P2907">
        <v>25341</v>
      </c>
      <c r="Q2907" t="s">
        <v>7145</v>
      </c>
      <c r="R2907" t="s">
        <v>3739</v>
      </c>
      <c r="S2907" t="s">
        <v>3740</v>
      </c>
      <c r="T2907" t="s">
        <v>130</v>
      </c>
      <c r="U2907">
        <v>19344248</v>
      </c>
      <c r="V2907" t="s">
        <v>3744</v>
      </c>
      <c r="AB2907" t="s">
        <v>130</v>
      </c>
      <c r="AC2907" t="s">
        <v>125</v>
      </c>
      <c r="AD2907" t="s">
        <v>125</v>
      </c>
      <c r="AE2907" t="s">
        <v>125</v>
      </c>
      <c r="AF2907" t="s">
        <v>125</v>
      </c>
      <c r="AG2907" t="s">
        <v>130</v>
      </c>
    </row>
    <row r="2908" spans="1:33" x14ac:dyDescent="0.2">
      <c r="A2908">
        <v>271</v>
      </c>
      <c r="B2908">
        <v>20146</v>
      </c>
      <c r="C2908" t="s">
        <v>7113</v>
      </c>
      <c r="D2908" t="s">
        <v>4673</v>
      </c>
      <c r="E2908" t="s">
        <v>3665</v>
      </c>
      <c r="F2908" t="s">
        <v>3735</v>
      </c>
      <c r="G2908">
        <v>9</v>
      </c>
      <c r="H2908">
        <v>0</v>
      </c>
      <c r="I2908" t="s">
        <v>5006</v>
      </c>
      <c r="J2908" t="s">
        <v>7114</v>
      </c>
      <c r="M2908" t="s">
        <v>7073</v>
      </c>
      <c r="N2908">
        <v>166709</v>
      </c>
      <c r="O2908" t="b">
        <v>0</v>
      </c>
      <c r="P2908">
        <v>25355</v>
      </c>
      <c r="Q2908" t="s">
        <v>7146</v>
      </c>
      <c r="R2908" t="s">
        <v>3739</v>
      </c>
      <c r="S2908" t="s">
        <v>3740</v>
      </c>
      <c r="T2908" t="s">
        <v>130</v>
      </c>
      <c r="U2908">
        <v>19344918</v>
      </c>
      <c r="V2908" t="s">
        <v>7147</v>
      </c>
      <c r="X2908">
        <v>0</v>
      </c>
      <c r="Z2908">
        <v>650</v>
      </c>
      <c r="AB2908" t="s">
        <v>130</v>
      </c>
      <c r="AC2908" t="s">
        <v>125</v>
      </c>
      <c r="AD2908" t="s">
        <v>125</v>
      </c>
      <c r="AE2908" t="s">
        <v>125</v>
      </c>
      <c r="AF2908" t="s">
        <v>125</v>
      </c>
      <c r="AG2908" t="s">
        <v>130</v>
      </c>
    </row>
    <row r="2909" spans="1:33" x14ac:dyDescent="0.2">
      <c r="A2909">
        <v>271</v>
      </c>
      <c r="B2909">
        <v>20146</v>
      </c>
      <c r="C2909" t="s">
        <v>7113</v>
      </c>
      <c r="D2909" t="s">
        <v>4673</v>
      </c>
      <c r="E2909" t="s">
        <v>3665</v>
      </c>
      <c r="F2909" t="s">
        <v>3735</v>
      </c>
      <c r="G2909">
        <v>9</v>
      </c>
      <c r="H2909">
        <v>0</v>
      </c>
      <c r="I2909" t="s">
        <v>5006</v>
      </c>
      <c r="J2909" t="s">
        <v>7114</v>
      </c>
      <c r="M2909" t="s">
        <v>7073</v>
      </c>
      <c r="N2909">
        <v>166730</v>
      </c>
      <c r="O2909" t="b">
        <v>0</v>
      </c>
      <c r="P2909">
        <v>25360</v>
      </c>
      <c r="Q2909" t="s">
        <v>7148</v>
      </c>
      <c r="R2909" t="s">
        <v>3739</v>
      </c>
      <c r="S2909" t="s">
        <v>3740</v>
      </c>
      <c r="T2909" t="s">
        <v>130</v>
      </c>
      <c r="U2909">
        <v>19346118</v>
      </c>
      <c r="V2909" t="s">
        <v>4759</v>
      </c>
      <c r="X2909">
        <v>0</v>
      </c>
      <c r="Z2909">
        <v>250</v>
      </c>
      <c r="AB2909" t="s">
        <v>130</v>
      </c>
      <c r="AC2909" t="s">
        <v>125</v>
      </c>
      <c r="AD2909" t="s">
        <v>125</v>
      </c>
      <c r="AE2909" t="s">
        <v>125</v>
      </c>
      <c r="AF2909" t="s">
        <v>125</v>
      </c>
      <c r="AG2909" t="s">
        <v>130</v>
      </c>
    </row>
    <row r="2910" spans="1:33" x14ac:dyDescent="0.2">
      <c r="A2910">
        <v>271</v>
      </c>
      <c r="B2910">
        <v>20146</v>
      </c>
      <c r="C2910" t="s">
        <v>7113</v>
      </c>
      <c r="D2910" t="s">
        <v>4673</v>
      </c>
      <c r="E2910" t="s">
        <v>3665</v>
      </c>
      <c r="F2910" t="s">
        <v>3735</v>
      </c>
      <c r="G2910">
        <v>9</v>
      </c>
      <c r="H2910">
        <v>0</v>
      </c>
      <c r="I2910" t="s">
        <v>5006</v>
      </c>
      <c r="J2910" t="s">
        <v>7114</v>
      </c>
      <c r="M2910" t="s">
        <v>7073</v>
      </c>
      <c r="N2910">
        <v>166763</v>
      </c>
      <c r="O2910" t="b">
        <v>0</v>
      </c>
      <c r="P2910">
        <v>25372</v>
      </c>
      <c r="Q2910" t="s">
        <v>7149</v>
      </c>
      <c r="R2910" t="s">
        <v>3739</v>
      </c>
      <c r="S2910" t="s">
        <v>3740</v>
      </c>
      <c r="T2910" t="s">
        <v>130</v>
      </c>
      <c r="U2910">
        <v>19347515</v>
      </c>
      <c r="V2910" t="s">
        <v>4759</v>
      </c>
      <c r="X2910">
        <v>0</v>
      </c>
      <c r="Z2910">
        <v>250</v>
      </c>
      <c r="AB2910" t="s">
        <v>130</v>
      </c>
      <c r="AC2910" t="s">
        <v>125</v>
      </c>
      <c r="AD2910" t="s">
        <v>125</v>
      </c>
      <c r="AE2910" t="s">
        <v>125</v>
      </c>
      <c r="AF2910" t="s">
        <v>125</v>
      </c>
      <c r="AG2910" t="s">
        <v>130</v>
      </c>
    </row>
    <row r="2911" spans="1:33" x14ac:dyDescent="0.2">
      <c r="A2911">
        <v>271</v>
      </c>
      <c r="B2911">
        <v>20146</v>
      </c>
      <c r="C2911" t="s">
        <v>7113</v>
      </c>
      <c r="D2911" t="s">
        <v>4673</v>
      </c>
      <c r="E2911" t="s">
        <v>3665</v>
      </c>
      <c r="F2911" t="s">
        <v>3735</v>
      </c>
      <c r="G2911">
        <v>9</v>
      </c>
      <c r="H2911">
        <v>0</v>
      </c>
      <c r="I2911" t="s">
        <v>5006</v>
      </c>
      <c r="J2911" t="s">
        <v>7114</v>
      </c>
      <c r="M2911" t="s">
        <v>7073</v>
      </c>
      <c r="N2911">
        <v>166701</v>
      </c>
      <c r="O2911" t="b">
        <v>0</v>
      </c>
      <c r="P2911">
        <v>25346</v>
      </c>
      <c r="Q2911" t="s">
        <v>7150</v>
      </c>
      <c r="R2911" t="s">
        <v>3739</v>
      </c>
      <c r="S2911" t="s">
        <v>3740</v>
      </c>
      <c r="T2911" t="s">
        <v>130</v>
      </c>
      <c r="U2911">
        <v>19344475</v>
      </c>
      <c r="V2911" t="s">
        <v>7151</v>
      </c>
      <c r="X2911">
        <v>20</v>
      </c>
      <c r="Z2911">
        <v>25</v>
      </c>
      <c r="AB2911" t="s">
        <v>130</v>
      </c>
      <c r="AC2911" t="s">
        <v>125</v>
      </c>
      <c r="AD2911" t="s">
        <v>125</v>
      </c>
      <c r="AE2911" t="s">
        <v>125</v>
      </c>
      <c r="AF2911" t="s">
        <v>125</v>
      </c>
      <c r="AG2911" t="s">
        <v>130</v>
      </c>
    </row>
    <row r="2912" spans="1:33" x14ac:dyDescent="0.2">
      <c r="A2912">
        <v>271</v>
      </c>
      <c r="B2912">
        <v>20146</v>
      </c>
      <c r="C2912" t="s">
        <v>7113</v>
      </c>
      <c r="D2912" t="s">
        <v>4673</v>
      </c>
      <c r="E2912" t="s">
        <v>3665</v>
      </c>
      <c r="F2912" t="s">
        <v>3735</v>
      </c>
      <c r="G2912">
        <v>9</v>
      </c>
      <c r="H2912">
        <v>0</v>
      </c>
      <c r="I2912" t="s">
        <v>5006</v>
      </c>
      <c r="J2912" t="s">
        <v>7114</v>
      </c>
      <c r="M2912" t="s">
        <v>7073</v>
      </c>
      <c r="N2912">
        <v>166769</v>
      </c>
      <c r="O2912" t="b">
        <v>0</v>
      </c>
      <c r="P2912">
        <v>25378</v>
      </c>
      <c r="Q2912" t="s">
        <v>7152</v>
      </c>
      <c r="R2912" t="s">
        <v>3827</v>
      </c>
      <c r="S2912" t="s">
        <v>3828</v>
      </c>
      <c r="T2912" t="s">
        <v>125</v>
      </c>
      <c r="U2912">
        <v>19348112</v>
      </c>
      <c r="V2912" t="s">
        <v>7153</v>
      </c>
      <c r="X2912">
        <v>35</v>
      </c>
      <c r="Z2912">
        <v>45</v>
      </c>
      <c r="AB2912" t="s">
        <v>130</v>
      </c>
      <c r="AC2912" t="s">
        <v>125</v>
      </c>
      <c r="AD2912" t="s">
        <v>125</v>
      </c>
      <c r="AE2912" t="s">
        <v>125</v>
      </c>
      <c r="AF2912" t="s">
        <v>125</v>
      </c>
      <c r="AG2912" t="s">
        <v>130</v>
      </c>
    </row>
    <row r="2913" spans="1:33" x14ac:dyDescent="0.2">
      <c r="A2913">
        <v>271</v>
      </c>
      <c r="B2913">
        <v>20146</v>
      </c>
      <c r="C2913" t="s">
        <v>7113</v>
      </c>
      <c r="D2913" t="s">
        <v>4673</v>
      </c>
      <c r="E2913" t="s">
        <v>3665</v>
      </c>
      <c r="F2913" t="s">
        <v>3735</v>
      </c>
      <c r="G2913">
        <v>9</v>
      </c>
      <c r="H2913">
        <v>0</v>
      </c>
      <c r="I2913" t="s">
        <v>5006</v>
      </c>
      <c r="J2913" t="s">
        <v>7114</v>
      </c>
      <c r="M2913" t="s">
        <v>7073</v>
      </c>
      <c r="N2913">
        <v>166704</v>
      </c>
      <c r="O2913" t="b">
        <v>0</v>
      </c>
      <c r="P2913">
        <v>25349</v>
      </c>
      <c r="Q2913" t="s">
        <v>7154</v>
      </c>
      <c r="R2913" t="s">
        <v>3739</v>
      </c>
      <c r="S2913" t="s">
        <v>3740</v>
      </c>
      <c r="T2913" t="s">
        <v>130</v>
      </c>
      <c r="U2913">
        <v>19344717</v>
      </c>
      <c r="V2913" t="s">
        <v>3759</v>
      </c>
      <c r="X2913">
        <v>0</v>
      </c>
      <c r="Z2913">
        <v>120</v>
      </c>
      <c r="AB2913" t="s">
        <v>130</v>
      </c>
      <c r="AC2913" t="s">
        <v>125</v>
      </c>
      <c r="AD2913" t="s">
        <v>125</v>
      </c>
      <c r="AE2913" t="s">
        <v>125</v>
      </c>
      <c r="AF2913" t="s">
        <v>125</v>
      </c>
      <c r="AG2913" t="s">
        <v>130</v>
      </c>
    </row>
    <row r="2914" spans="1:33" x14ac:dyDescent="0.2">
      <c r="A2914">
        <v>271</v>
      </c>
      <c r="B2914">
        <v>20146</v>
      </c>
      <c r="C2914" t="s">
        <v>7113</v>
      </c>
      <c r="D2914" t="s">
        <v>4673</v>
      </c>
      <c r="E2914" t="s">
        <v>3665</v>
      </c>
      <c r="F2914" t="s">
        <v>3735</v>
      </c>
      <c r="G2914">
        <v>9</v>
      </c>
      <c r="H2914">
        <v>0</v>
      </c>
      <c r="I2914" t="s">
        <v>5006</v>
      </c>
      <c r="J2914" t="s">
        <v>7114</v>
      </c>
      <c r="M2914" t="s">
        <v>7073</v>
      </c>
      <c r="N2914">
        <v>166764</v>
      </c>
      <c r="O2914" t="b">
        <v>0</v>
      </c>
      <c r="P2914">
        <v>25373</v>
      </c>
      <c r="Q2914" t="s">
        <v>7155</v>
      </c>
      <c r="R2914" t="s">
        <v>3739</v>
      </c>
      <c r="S2914" t="s">
        <v>3740</v>
      </c>
      <c r="T2914" t="s">
        <v>130</v>
      </c>
      <c r="U2914">
        <v>19347517</v>
      </c>
      <c r="V2914" t="s">
        <v>3759</v>
      </c>
      <c r="X2914">
        <v>0</v>
      </c>
      <c r="Z2914">
        <v>120</v>
      </c>
      <c r="AB2914" t="s">
        <v>130</v>
      </c>
      <c r="AC2914" t="s">
        <v>125</v>
      </c>
      <c r="AD2914" t="s">
        <v>125</v>
      </c>
      <c r="AE2914" t="s">
        <v>125</v>
      </c>
      <c r="AF2914" t="s">
        <v>125</v>
      </c>
      <c r="AG2914" t="s">
        <v>130</v>
      </c>
    </row>
    <row r="2915" spans="1:33" x14ac:dyDescent="0.2">
      <c r="A2915">
        <v>271</v>
      </c>
      <c r="B2915">
        <v>20146</v>
      </c>
      <c r="C2915" t="s">
        <v>7113</v>
      </c>
      <c r="D2915" t="s">
        <v>4673</v>
      </c>
      <c r="E2915" t="s">
        <v>3665</v>
      </c>
      <c r="F2915" t="s">
        <v>3735</v>
      </c>
      <c r="G2915">
        <v>9</v>
      </c>
      <c r="H2915">
        <v>0</v>
      </c>
      <c r="I2915" t="s">
        <v>5006</v>
      </c>
      <c r="J2915" t="s">
        <v>7114</v>
      </c>
      <c r="M2915" t="s">
        <v>7073</v>
      </c>
      <c r="N2915">
        <v>166765</v>
      </c>
      <c r="O2915" t="b">
        <v>0</v>
      </c>
      <c r="P2915">
        <v>25374</v>
      </c>
      <c r="Q2915" t="s">
        <v>7156</v>
      </c>
      <c r="R2915" t="s">
        <v>3739</v>
      </c>
      <c r="S2915" t="s">
        <v>3740</v>
      </c>
      <c r="T2915" t="s">
        <v>130</v>
      </c>
      <c r="U2915">
        <v>19347552</v>
      </c>
      <c r="V2915" t="s">
        <v>3759</v>
      </c>
      <c r="X2915">
        <v>0</v>
      </c>
      <c r="Z2915">
        <v>120</v>
      </c>
      <c r="AB2915" t="s">
        <v>130</v>
      </c>
      <c r="AC2915" t="s">
        <v>125</v>
      </c>
      <c r="AD2915" t="s">
        <v>125</v>
      </c>
      <c r="AE2915" t="s">
        <v>125</v>
      </c>
      <c r="AF2915" t="s">
        <v>125</v>
      </c>
      <c r="AG2915" t="s">
        <v>130</v>
      </c>
    </row>
    <row r="2916" spans="1:33" x14ac:dyDescent="0.2">
      <c r="A2916">
        <v>271</v>
      </c>
      <c r="B2916">
        <v>20146</v>
      </c>
      <c r="C2916" t="s">
        <v>7113</v>
      </c>
      <c r="D2916" t="s">
        <v>4673</v>
      </c>
      <c r="E2916" t="s">
        <v>3665</v>
      </c>
      <c r="F2916" t="s">
        <v>3735</v>
      </c>
      <c r="G2916">
        <v>9</v>
      </c>
      <c r="H2916">
        <v>0</v>
      </c>
      <c r="I2916" t="s">
        <v>5006</v>
      </c>
      <c r="J2916" t="s">
        <v>7114</v>
      </c>
      <c r="M2916" t="s">
        <v>7073</v>
      </c>
      <c r="N2916">
        <v>166703</v>
      </c>
      <c r="O2916" t="b">
        <v>0</v>
      </c>
      <c r="P2916">
        <v>25348</v>
      </c>
      <c r="Q2916" t="s">
        <v>7157</v>
      </c>
      <c r="R2916" t="s">
        <v>3739</v>
      </c>
      <c r="S2916" t="s">
        <v>3740</v>
      </c>
      <c r="T2916" t="s">
        <v>130</v>
      </c>
      <c r="U2916">
        <v>19344489</v>
      </c>
      <c r="V2916" t="s">
        <v>3744</v>
      </c>
      <c r="AB2916" t="s">
        <v>130</v>
      </c>
      <c r="AC2916" t="s">
        <v>125</v>
      </c>
      <c r="AD2916" t="s">
        <v>125</v>
      </c>
      <c r="AE2916" t="s">
        <v>125</v>
      </c>
      <c r="AF2916" t="s">
        <v>125</v>
      </c>
      <c r="AG2916" t="s">
        <v>130</v>
      </c>
    </row>
    <row r="2917" spans="1:33" x14ac:dyDescent="0.2">
      <c r="A2917">
        <v>271</v>
      </c>
      <c r="B2917">
        <v>20146</v>
      </c>
      <c r="C2917" t="s">
        <v>7113</v>
      </c>
      <c r="D2917" t="s">
        <v>4673</v>
      </c>
      <c r="E2917" t="s">
        <v>3665</v>
      </c>
      <c r="F2917" t="s">
        <v>3735</v>
      </c>
      <c r="G2917">
        <v>9</v>
      </c>
      <c r="H2917">
        <v>0</v>
      </c>
      <c r="I2917" t="s">
        <v>5006</v>
      </c>
      <c r="J2917" t="s">
        <v>7114</v>
      </c>
      <c r="M2917" t="s">
        <v>7073</v>
      </c>
      <c r="N2917">
        <v>166772</v>
      </c>
      <c r="O2917" t="b">
        <v>0</v>
      </c>
      <c r="P2917">
        <v>25381</v>
      </c>
      <c r="Q2917" t="s">
        <v>7158</v>
      </c>
      <c r="R2917" t="s">
        <v>3739</v>
      </c>
      <c r="S2917" t="s">
        <v>3740</v>
      </c>
      <c r="T2917" t="s">
        <v>130</v>
      </c>
      <c r="U2917">
        <v>19348306</v>
      </c>
      <c r="V2917" t="s">
        <v>5650</v>
      </c>
      <c r="X2917">
        <v>0</v>
      </c>
      <c r="Z2917">
        <v>500</v>
      </c>
      <c r="AB2917" t="s">
        <v>130</v>
      </c>
      <c r="AC2917" t="s">
        <v>125</v>
      </c>
      <c r="AD2917" t="s">
        <v>125</v>
      </c>
      <c r="AE2917" t="s">
        <v>125</v>
      </c>
      <c r="AF2917" t="s">
        <v>125</v>
      </c>
      <c r="AG2917" t="s">
        <v>130</v>
      </c>
    </row>
    <row r="2918" spans="1:33" x14ac:dyDescent="0.2">
      <c r="A2918">
        <v>271</v>
      </c>
      <c r="B2918">
        <v>20146</v>
      </c>
      <c r="C2918" t="s">
        <v>7113</v>
      </c>
      <c r="D2918" t="s">
        <v>4673</v>
      </c>
      <c r="E2918" t="s">
        <v>3665</v>
      </c>
      <c r="F2918" t="s">
        <v>3735</v>
      </c>
      <c r="G2918">
        <v>9</v>
      </c>
      <c r="H2918">
        <v>0</v>
      </c>
      <c r="I2918" t="s">
        <v>5006</v>
      </c>
      <c r="J2918" t="s">
        <v>7114</v>
      </c>
      <c r="M2918" t="s">
        <v>7073</v>
      </c>
      <c r="N2918">
        <v>166771</v>
      </c>
      <c r="O2918" t="b">
        <v>0</v>
      </c>
      <c r="P2918">
        <v>25380</v>
      </c>
      <c r="Q2918" t="s">
        <v>7159</v>
      </c>
      <c r="R2918" t="s">
        <v>3739</v>
      </c>
      <c r="S2918" t="s">
        <v>3740</v>
      </c>
      <c r="T2918" t="s">
        <v>130</v>
      </c>
      <c r="U2918">
        <v>19348251</v>
      </c>
      <c r="V2918" t="s">
        <v>3744</v>
      </c>
      <c r="AB2918" t="s">
        <v>130</v>
      </c>
      <c r="AC2918" t="s">
        <v>125</v>
      </c>
      <c r="AD2918" t="s">
        <v>125</v>
      </c>
      <c r="AE2918" t="s">
        <v>125</v>
      </c>
      <c r="AF2918" t="s">
        <v>125</v>
      </c>
      <c r="AG2918" t="s">
        <v>130</v>
      </c>
    </row>
    <row r="2919" spans="1:33" x14ac:dyDescent="0.2">
      <c r="A2919">
        <v>271</v>
      </c>
      <c r="B2919">
        <v>20146</v>
      </c>
      <c r="C2919" t="s">
        <v>7113</v>
      </c>
      <c r="D2919" t="s">
        <v>4673</v>
      </c>
      <c r="E2919" t="s">
        <v>3665</v>
      </c>
      <c r="F2919" t="s">
        <v>3735</v>
      </c>
      <c r="G2919">
        <v>9</v>
      </c>
      <c r="H2919">
        <v>0</v>
      </c>
      <c r="I2919" t="s">
        <v>5006</v>
      </c>
      <c r="J2919" t="s">
        <v>7114</v>
      </c>
      <c r="M2919" t="s">
        <v>7073</v>
      </c>
      <c r="N2919">
        <v>166770</v>
      </c>
      <c r="O2919" t="b">
        <v>0</v>
      </c>
      <c r="P2919">
        <v>25379</v>
      </c>
      <c r="Q2919" t="s">
        <v>7160</v>
      </c>
      <c r="R2919" t="s">
        <v>3739</v>
      </c>
      <c r="S2919" t="s">
        <v>3740</v>
      </c>
      <c r="T2919" t="s">
        <v>130</v>
      </c>
      <c r="U2919">
        <v>19348249</v>
      </c>
      <c r="V2919" t="s">
        <v>3744</v>
      </c>
      <c r="AB2919" t="s">
        <v>130</v>
      </c>
      <c r="AC2919" t="s">
        <v>125</v>
      </c>
      <c r="AD2919" t="s">
        <v>125</v>
      </c>
      <c r="AE2919" t="s">
        <v>125</v>
      </c>
      <c r="AF2919" t="s">
        <v>125</v>
      </c>
      <c r="AG2919" t="s">
        <v>130</v>
      </c>
    </row>
    <row r="2920" spans="1:33" x14ac:dyDescent="0.2">
      <c r="A2920">
        <v>271</v>
      </c>
      <c r="B2920">
        <v>20146</v>
      </c>
      <c r="C2920" t="s">
        <v>7113</v>
      </c>
      <c r="D2920" t="s">
        <v>4673</v>
      </c>
      <c r="E2920" t="s">
        <v>3665</v>
      </c>
      <c r="F2920" t="s">
        <v>3735</v>
      </c>
      <c r="G2920">
        <v>9</v>
      </c>
      <c r="H2920">
        <v>0</v>
      </c>
      <c r="I2920" t="s">
        <v>5006</v>
      </c>
      <c r="J2920" t="s">
        <v>7114</v>
      </c>
      <c r="M2920" t="s">
        <v>7073</v>
      </c>
      <c r="N2920">
        <v>166819</v>
      </c>
      <c r="O2920" t="b">
        <v>0</v>
      </c>
      <c r="P2920">
        <v>25394</v>
      </c>
      <c r="Q2920" t="s">
        <v>7161</v>
      </c>
      <c r="R2920" t="s">
        <v>3739</v>
      </c>
      <c r="S2920" t="s">
        <v>3740</v>
      </c>
      <c r="T2920" t="s">
        <v>130</v>
      </c>
      <c r="U2920">
        <v>19367267</v>
      </c>
      <c r="V2920" t="s">
        <v>5650</v>
      </c>
      <c r="X2920">
        <v>0</v>
      </c>
      <c r="Z2920">
        <v>500</v>
      </c>
      <c r="AB2920" t="s">
        <v>130</v>
      </c>
      <c r="AC2920" t="s">
        <v>125</v>
      </c>
      <c r="AD2920" t="s">
        <v>125</v>
      </c>
      <c r="AE2920" t="s">
        <v>125</v>
      </c>
      <c r="AF2920" t="s">
        <v>125</v>
      </c>
      <c r="AG2920" t="s">
        <v>130</v>
      </c>
    </row>
    <row r="2921" spans="1:33" x14ac:dyDescent="0.2">
      <c r="A2921">
        <v>271</v>
      </c>
      <c r="B2921">
        <v>20146</v>
      </c>
      <c r="C2921" t="s">
        <v>7113</v>
      </c>
      <c r="D2921" t="s">
        <v>4673</v>
      </c>
      <c r="E2921" t="s">
        <v>3665</v>
      </c>
      <c r="F2921" t="s">
        <v>3735</v>
      </c>
      <c r="G2921">
        <v>9</v>
      </c>
      <c r="H2921">
        <v>0</v>
      </c>
      <c r="I2921" t="s">
        <v>5006</v>
      </c>
      <c r="J2921" t="s">
        <v>7114</v>
      </c>
      <c r="M2921" t="s">
        <v>7073</v>
      </c>
      <c r="N2921">
        <v>166818</v>
      </c>
      <c r="O2921" t="b">
        <v>0</v>
      </c>
      <c r="P2921">
        <v>25393</v>
      </c>
      <c r="Q2921" t="s">
        <v>7162</v>
      </c>
      <c r="R2921" t="s">
        <v>3739</v>
      </c>
      <c r="S2921" t="s">
        <v>3740</v>
      </c>
      <c r="T2921" t="s">
        <v>130</v>
      </c>
      <c r="U2921">
        <v>19367230</v>
      </c>
      <c r="V2921" t="s">
        <v>3744</v>
      </c>
      <c r="AB2921" t="s">
        <v>130</v>
      </c>
      <c r="AC2921" t="s">
        <v>125</v>
      </c>
      <c r="AD2921" t="s">
        <v>125</v>
      </c>
      <c r="AE2921" t="s">
        <v>125</v>
      </c>
      <c r="AF2921" t="s">
        <v>125</v>
      </c>
      <c r="AG2921" t="s">
        <v>130</v>
      </c>
    </row>
    <row r="2922" spans="1:33" x14ac:dyDescent="0.2">
      <c r="A2922">
        <v>271</v>
      </c>
      <c r="B2922">
        <v>20146</v>
      </c>
      <c r="C2922" t="s">
        <v>7113</v>
      </c>
      <c r="D2922" t="s">
        <v>4673</v>
      </c>
      <c r="E2922" t="s">
        <v>3665</v>
      </c>
      <c r="F2922" t="s">
        <v>3735</v>
      </c>
      <c r="G2922">
        <v>9</v>
      </c>
      <c r="H2922">
        <v>0</v>
      </c>
      <c r="I2922" t="s">
        <v>5006</v>
      </c>
      <c r="J2922" t="s">
        <v>7114</v>
      </c>
      <c r="M2922" t="s">
        <v>7073</v>
      </c>
      <c r="N2922">
        <v>166817</v>
      </c>
      <c r="O2922" t="b">
        <v>0</v>
      </c>
      <c r="P2922">
        <v>25392</v>
      </c>
      <c r="Q2922" t="s">
        <v>7163</v>
      </c>
      <c r="R2922" t="s">
        <v>3739</v>
      </c>
      <c r="S2922" t="s">
        <v>3740</v>
      </c>
      <c r="T2922" t="s">
        <v>130</v>
      </c>
      <c r="U2922">
        <v>19367211</v>
      </c>
      <c r="V2922" t="s">
        <v>3744</v>
      </c>
      <c r="AB2922" t="s">
        <v>130</v>
      </c>
      <c r="AC2922" t="s">
        <v>125</v>
      </c>
      <c r="AD2922" t="s">
        <v>125</v>
      </c>
      <c r="AE2922" t="s">
        <v>125</v>
      </c>
      <c r="AF2922" t="s">
        <v>125</v>
      </c>
      <c r="AG2922" t="s">
        <v>130</v>
      </c>
    </row>
    <row r="2923" spans="1:33" x14ac:dyDescent="0.2">
      <c r="A2923">
        <v>271</v>
      </c>
      <c r="B2923">
        <v>20146</v>
      </c>
      <c r="C2923" t="s">
        <v>7113</v>
      </c>
      <c r="D2923" t="s">
        <v>4673</v>
      </c>
      <c r="E2923" t="s">
        <v>3665</v>
      </c>
      <c r="F2923" t="s">
        <v>3735</v>
      </c>
      <c r="G2923">
        <v>9</v>
      </c>
      <c r="H2923">
        <v>0</v>
      </c>
      <c r="I2923" t="s">
        <v>5006</v>
      </c>
      <c r="J2923" t="s">
        <v>7114</v>
      </c>
      <c r="M2923" t="s">
        <v>7073</v>
      </c>
      <c r="N2923">
        <v>166823</v>
      </c>
      <c r="O2923" t="b">
        <v>0</v>
      </c>
      <c r="P2923">
        <v>25398</v>
      </c>
      <c r="Q2923" t="s">
        <v>7164</v>
      </c>
      <c r="R2923" t="s">
        <v>3739</v>
      </c>
      <c r="S2923" t="s">
        <v>3740</v>
      </c>
      <c r="T2923" t="s">
        <v>130</v>
      </c>
      <c r="U2923">
        <v>19367540</v>
      </c>
      <c r="V2923" t="s">
        <v>7165</v>
      </c>
      <c r="X2923">
        <v>20</v>
      </c>
      <c r="Z2923">
        <v>30</v>
      </c>
      <c r="AB2923" t="s">
        <v>130</v>
      </c>
      <c r="AC2923" t="s">
        <v>125</v>
      </c>
      <c r="AD2923" t="s">
        <v>125</v>
      </c>
      <c r="AE2923" t="s">
        <v>125</v>
      </c>
      <c r="AF2923" t="s">
        <v>125</v>
      </c>
      <c r="AG2923" t="s">
        <v>130</v>
      </c>
    </row>
    <row r="2924" spans="1:33" x14ac:dyDescent="0.2">
      <c r="A2924">
        <v>271</v>
      </c>
      <c r="B2924">
        <v>20146</v>
      </c>
      <c r="C2924" t="s">
        <v>7113</v>
      </c>
      <c r="D2924" t="s">
        <v>4673</v>
      </c>
      <c r="E2924" t="s">
        <v>3665</v>
      </c>
      <c r="F2924" t="s">
        <v>3735</v>
      </c>
      <c r="G2924">
        <v>9</v>
      </c>
      <c r="H2924">
        <v>0</v>
      </c>
      <c r="I2924" t="s">
        <v>5006</v>
      </c>
      <c r="J2924" t="s">
        <v>7114</v>
      </c>
      <c r="M2924" t="s">
        <v>7073</v>
      </c>
      <c r="N2924">
        <v>166822</v>
      </c>
      <c r="O2924" t="b">
        <v>0</v>
      </c>
      <c r="P2924">
        <v>25397</v>
      </c>
      <c r="Q2924" t="s">
        <v>7166</v>
      </c>
      <c r="R2924" t="s">
        <v>3739</v>
      </c>
      <c r="S2924" t="s">
        <v>3740</v>
      </c>
      <c r="T2924" t="s">
        <v>130</v>
      </c>
      <c r="U2924">
        <v>19367535</v>
      </c>
      <c r="V2924" t="s">
        <v>6836</v>
      </c>
      <c r="X2924">
        <v>0</v>
      </c>
      <c r="Z2924">
        <v>700</v>
      </c>
      <c r="AB2924" t="s">
        <v>130</v>
      </c>
      <c r="AC2924" t="s">
        <v>125</v>
      </c>
      <c r="AD2924" t="s">
        <v>125</v>
      </c>
      <c r="AE2924" t="s">
        <v>125</v>
      </c>
      <c r="AF2924" t="s">
        <v>125</v>
      </c>
      <c r="AG2924" t="s">
        <v>130</v>
      </c>
    </row>
    <row r="2925" spans="1:33" x14ac:dyDescent="0.2">
      <c r="A2925">
        <v>271</v>
      </c>
      <c r="B2925">
        <v>20146</v>
      </c>
      <c r="C2925" t="s">
        <v>7113</v>
      </c>
      <c r="D2925" t="s">
        <v>4673</v>
      </c>
      <c r="E2925" t="s">
        <v>3665</v>
      </c>
      <c r="F2925" t="s">
        <v>3735</v>
      </c>
      <c r="G2925">
        <v>9</v>
      </c>
      <c r="H2925">
        <v>0</v>
      </c>
      <c r="I2925" t="s">
        <v>5006</v>
      </c>
      <c r="J2925" t="s">
        <v>7114</v>
      </c>
      <c r="M2925" t="s">
        <v>7073</v>
      </c>
      <c r="N2925">
        <v>166821</v>
      </c>
      <c r="O2925" t="b">
        <v>0</v>
      </c>
      <c r="P2925">
        <v>25396</v>
      </c>
      <c r="Q2925" t="s">
        <v>7167</v>
      </c>
      <c r="R2925" t="s">
        <v>3739</v>
      </c>
      <c r="S2925" t="s">
        <v>3740</v>
      </c>
      <c r="T2925" t="s">
        <v>130</v>
      </c>
      <c r="U2925">
        <v>19367481</v>
      </c>
      <c r="V2925" t="s">
        <v>3744</v>
      </c>
      <c r="AB2925" t="s">
        <v>130</v>
      </c>
      <c r="AC2925" t="s">
        <v>125</v>
      </c>
      <c r="AD2925" t="s">
        <v>125</v>
      </c>
      <c r="AE2925" t="s">
        <v>125</v>
      </c>
      <c r="AF2925" t="s">
        <v>125</v>
      </c>
      <c r="AG2925" t="s">
        <v>130</v>
      </c>
    </row>
    <row r="2926" spans="1:33" x14ac:dyDescent="0.2">
      <c r="A2926">
        <v>271</v>
      </c>
      <c r="B2926">
        <v>20146</v>
      </c>
      <c r="C2926" t="s">
        <v>7113</v>
      </c>
      <c r="D2926" t="s">
        <v>4673</v>
      </c>
      <c r="E2926" t="s">
        <v>3665</v>
      </c>
      <c r="F2926" t="s">
        <v>3735</v>
      </c>
      <c r="G2926">
        <v>9</v>
      </c>
      <c r="H2926">
        <v>0</v>
      </c>
      <c r="I2926" t="s">
        <v>5006</v>
      </c>
      <c r="J2926" t="s">
        <v>7114</v>
      </c>
      <c r="M2926" t="s">
        <v>7073</v>
      </c>
      <c r="N2926">
        <v>166820</v>
      </c>
      <c r="O2926" t="b">
        <v>0</v>
      </c>
      <c r="P2926">
        <v>25395</v>
      </c>
      <c r="Q2926" t="s">
        <v>7168</v>
      </c>
      <c r="R2926" t="s">
        <v>3739</v>
      </c>
      <c r="S2926" t="s">
        <v>3740</v>
      </c>
      <c r="T2926" t="s">
        <v>130</v>
      </c>
      <c r="U2926">
        <v>19367477</v>
      </c>
      <c r="V2926" t="s">
        <v>3744</v>
      </c>
      <c r="AB2926" t="s">
        <v>130</v>
      </c>
      <c r="AC2926" t="s">
        <v>125</v>
      </c>
      <c r="AD2926" t="s">
        <v>125</v>
      </c>
      <c r="AE2926" t="s">
        <v>125</v>
      </c>
      <c r="AF2926" t="s">
        <v>125</v>
      </c>
      <c r="AG2926" t="s">
        <v>130</v>
      </c>
    </row>
    <row r="2927" spans="1:33" x14ac:dyDescent="0.2">
      <c r="A2927">
        <v>271</v>
      </c>
      <c r="B2927">
        <v>20146</v>
      </c>
      <c r="C2927" t="s">
        <v>7113</v>
      </c>
      <c r="D2927" t="s">
        <v>4673</v>
      </c>
      <c r="E2927" t="s">
        <v>3665</v>
      </c>
      <c r="F2927" t="s">
        <v>3735</v>
      </c>
      <c r="G2927">
        <v>9</v>
      </c>
      <c r="H2927">
        <v>0</v>
      </c>
      <c r="I2927" t="s">
        <v>5006</v>
      </c>
      <c r="J2927" t="s">
        <v>7114</v>
      </c>
      <c r="M2927" t="s">
        <v>7073</v>
      </c>
      <c r="N2927">
        <v>166824</v>
      </c>
      <c r="O2927" t="b">
        <v>0</v>
      </c>
      <c r="P2927">
        <v>25399</v>
      </c>
      <c r="Q2927" t="s">
        <v>7169</v>
      </c>
      <c r="R2927" t="s">
        <v>3739</v>
      </c>
      <c r="S2927" t="s">
        <v>3740</v>
      </c>
      <c r="T2927" t="s">
        <v>130</v>
      </c>
      <c r="U2927">
        <v>19367692</v>
      </c>
      <c r="V2927" t="s">
        <v>4759</v>
      </c>
      <c r="X2927">
        <v>0</v>
      </c>
      <c r="Z2927">
        <v>250</v>
      </c>
      <c r="AB2927" t="s">
        <v>130</v>
      </c>
      <c r="AC2927" t="s">
        <v>125</v>
      </c>
      <c r="AD2927" t="s">
        <v>125</v>
      </c>
      <c r="AE2927" t="s">
        <v>125</v>
      </c>
      <c r="AF2927" t="s">
        <v>125</v>
      </c>
      <c r="AG2927" t="s">
        <v>130</v>
      </c>
    </row>
    <row r="2928" spans="1:33" x14ac:dyDescent="0.2">
      <c r="A2928">
        <v>271</v>
      </c>
      <c r="B2928">
        <v>20146</v>
      </c>
      <c r="C2928" t="s">
        <v>7113</v>
      </c>
      <c r="D2928" t="s">
        <v>4673</v>
      </c>
      <c r="E2928" t="s">
        <v>3665</v>
      </c>
      <c r="F2928" t="s">
        <v>3735</v>
      </c>
      <c r="G2928">
        <v>9</v>
      </c>
      <c r="H2928">
        <v>0</v>
      </c>
      <c r="I2928" t="s">
        <v>5006</v>
      </c>
      <c r="J2928" t="s">
        <v>7114</v>
      </c>
      <c r="M2928" t="s">
        <v>7073</v>
      </c>
      <c r="N2928">
        <v>166884</v>
      </c>
      <c r="O2928" t="b">
        <v>0</v>
      </c>
      <c r="P2928">
        <v>25413</v>
      </c>
      <c r="Q2928" t="s">
        <v>7170</v>
      </c>
      <c r="R2928" t="s">
        <v>3827</v>
      </c>
      <c r="S2928" t="s">
        <v>3828</v>
      </c>
      <c r="T2928" t="s">
        <v>125</v>
      </c>
      <c r="U2928">
        <v>19389209</v>
      </c>
      <c r="V2928" t="s">
        <v>3987</v>
      </c>
      <c r="X2928">
        <v>0.1666666716337204</v>
      </c>
      <c r="Z2928">
        <v>1</v>
      </c>
      <c r="AB2928" t="s">
        <v>130</v>
      </c>
      <c r="AC2928" t="s">
        <v>125</v>
      </c>
      <c r="AD2928" t="s">
        <v>125</v>
      </c>
      <c r="AE2928" t="s">
        <v>125</v>
      </c>
      <c r="AF2928" t="s">
        <v>125</v>
      </c>
      <c r="AG2928" t="s">
        <v>130</v>
      </c>
    </row>
    <row r="2929" spans="1:33" x14ac:dyDescent="0.2">
      <c r="A2929">
        <v>271</v>
      </c>
      <c r="B2929">
        <v>20146</v>
      </c>
      <c r="C2929" t="s">
        <v>7113</v>
      </c>
      <c r="D2929" t="s">
        <v>4673</v>
      </c>
      <c r="E2929" t="s">
        <v>3665</v>
      </c>
      <c r="F2929" t="s">
        <v>3735</v>
      </c>
      <c r="G2929">
        <v>9</v>
      </c>
      <c r="H2929">
        <v>0</v>
      </c>
      <c r="I2929" t="s">
        <v>5006</v>
      </c>
      <c r="J2929" t="s">
        <v>7114</v>
      </c>
      <c r="M2929" t="s">
        <v>7073</v>
      </c>
      <c r="N2929">
        <v>166836</v>
      </c>
      <c r="O2929" t="b">
        <v>0</v>
      </c>
      <c r="P2929">
        <v>25400</v>
      </c>
      <c r="Q2929" t="s">
        <v>7171</v>
      </c>
      <c r="R2929" t="s">
        <v>3739</v>
      </c>
      <c r="S2929" t="s">
        <v>3740</v>
      </c>
      <c r="T2929" t="s">
        <v>130</v>
      </c>
      <c r="U2929">
        <v>19368681</v>
      </c>
      <c r="V2929" t="s">
        <v>3759</v>
      </c>
      <c r="X2929">
        <v>0</v>
      </c>
      <c r="Z2929">
        <v>120</v>
      </c>
      <c r="AB2929" t="s">
        <v>130</v>
      </c>
      <c r="AC2929" t="s">
        <v>125</v>
      </c>
      <c r="AD2929" t="s">
        <v>125</v>
      </c>
      <c r="AE2929" t="s">
        <v>125</v>
      </c>
      <c r="AF2929" t="s">
        <v>125</v>
      </c>
      <c r="AG2929" t="s">
        <v>130</v>
      </c>
    </row>
    <row r="2930" spans="1:33" x14ac:dyDescent="0.2">
      <c r="A2930">
        <v>271</v>
      </c>
      <c r="B2930">
        <v>20146</v>
      </c>
      <c r="C2930" t="s">
        <v>7113</v>
      </c>
      <c r="D2930" t="s">
        <v>4673</v>
      </c>
      <c r="E2930" t="s">
        <v>3665</v>
      </c>
      <c r="F2930" t="s">
        <v>3735</v>
      </c>
      <c r="G2930">
        <v>9</v>
      </c>
      <c r="H2930">
        <v>0</v>
      </c>
      <c r="I2930" t="s">
        <v>5006</v>
      </c>
      <c r="J2930" t="s">
        <v>7114</v>
      </c>
      <c r="M2930" t="s">
        <v>7073</v>
      </c>
      <c r="N2930">
        <v>167026</v>
      </c>
      <c r="O2930" t="b">
        <v>0</v>
      </c>
      <c r="P2930">
        <v>25432</v>
      </c>
      <c r="Q2930" t="s">
        <v>7172</v>
      </c>
      <c r="R2930" t="s">
        <v>3739</v>
      </c>
      <c r="S2930" t="s">
        <v>3740</v>
      </c>
      <c r="T2930" t="s">
        <v>130</v>
      </c>
      <c r="U2930">
        <v>19398176</v>
      </c>
      <c r="V2930" t="s">
        <v>5680</v>
      </c>
      <c r="X2930">
        <v>30</v>
      </c>
      <c r="Z2930">
        <v>60</v>
      </c>
      <c r="AB2930" t="s">
        <v>130</v>
      </c>
      <c r="AC2930" t="s">
        <v>125</v>
      </c>
      <c r="AD2930" t="s">
        <v>125</v>
      </c>
      <c r="AE2930" t="s">
        <v>125</v>
      </c>
      <c r="AF2930" t="s">
        <v>125</v>
      </c>
      <c r="AG2930" t="s">
        <v>130</v>
      </c>
    </row>
    <row r="2931" spans="1:33" x14ac:dyDescent="0.2">
      <c r="A2931">
        <v>271</v>
      </c>
      <c r="B2931">
        <v>20146</v>
      </c>
      <c r="C2931" t="s">
        <v>7113</v>
      </c>
      <c r="D2931" t="s">
        <v>4673</v>
      </c>
      <c r="E2931" t="s">
        <v>3665</v>
      </c>
      <c r="F2931" t="s">
        <v>3735</v>
      </c>
      <c r="G2931">
        <v>9</v>
      </c>
      <c r="H2931">
        <v>0</v>
      </c>
      <c r="I2931" t="s">
        <v>5006</v>
      </c>
      <c r="J2931" t="s">
        <v>7114</v>
      </c>
      <c r="M2931" t="s">
        <v>7073</v>
      </c>
      <c r="N2931">
        <v>167021</v>
      </c>
      <c r="O2931" t="b">
        <v>0</v>
      </c>
      <c r="P2931">
        <v>25427</v>
      </c>
      <c r="Q2931" t="s">
        <v>7173</v>
      </c>
      <c r="R2931" t="s">
        <v>3739</v>
      </c>
      <c r="S2931" t="s">
        <v>3740</v>
      </c>
      <c r="T2931" t="s">
        <v>130</v>
      </c>
      <c r="U2931">
        <v>19397682</v>
      </c>
      <c r="V2931" t="s">
        <v>5740</v>
      </c>
      <c r="X2931">
        <v>0</v>
      </c>
      <c r="Z2931">
        <v>550</v>
      </c>
      <c r="AB2931" t="s">
        <v>130</v>
      </c>
      <c r="AC2931" t="s">
        <v>125</v>
      </c>
      <c r="AD2931" t="s">
        <v>125</v>
      </c>
      <c r="AE2931" t="s">
        <v>125</v>
      </c>
      <c r="AF2931" t="s">
        <v>125</v>
      </c>
      <c r="AG2931" t="s">
        <v>130</v>
      </c>
    </row>
    <row r="2932" spans="1:33" x14ac:dyDescent="0.2">
      <c r="A2932">
        <v>271</v>
      </c>
      <c r="B2932">
        <v>20146</v>
      </c>
      <c r="C2932" t="s">
        <v>7113</v>
      </c>
      <c r="D2932" t="s">
        <v>4673</v>
      </c>
      <c r="E2932" t="s">
        <v>3665</v>
      </c>
      <c r="F2932" t="s">
        <v>3735</v>
      </c>
      <c r="G2932">
        <v>9</v>
      </c>
      <c r="H2932">
        <v>0</v>
      </c>
      <c r="I2932" t="s">
        <v>5006</v>
      </c>
      <c r="J2932" t="s">
        <v>7114</v>
      </c>
      <c r="M2932" t="s">
        <v>7073</v>
      </c>
      <c r="N2932">
        <v>167024</v>
      </c>
      <c r="O2932" t="b">
        <v>0</v>
      </c>
      <c r="P2932">
        <v>25430</v>
      </c>
      <c r="Q2932" t="s">
        <v>7174</v>
      </c>
      <c r="R2932" t="s">
        <v>3739</v>
      </c>
      <c r="S2932" t="s">
        <v>3740</v>
      </c>
      <c r="T2932" t="s">
        <v>130</v>
      </c>
      <c r="U2932">
        <v>19397686</v>
      </c>
      <c r="V2932" t="s">
        <v>3744</v>
      </c>
      <c r="AB2932" t="s">
        <v>130</v>
      </c>
      <c r="AC2932" t="s">
        <v>125</v>
      </c>
      <c r="AD2932" t="s">
        <v>125</v>
      </c>
      <c r="AE2932" t="s">
        <v>125</v>
      </c>
      <c r="AF2932" t="s">
        <v>125</v>
      </c>
      <c r="AG2932" t="s">
        <v>130</v>
      </c>
    </row>
    <row r="2933" spans="1:33" x14ac:dyDescent="0.2">
      <c r="A2933">
        <v>271</v>
      </c>
      <c r="B2933">
        <v>20146</v>
      </c>
      <c r="C2933" t="s">
        <v>7113</v>
      </c>
      <c r="D2933" t="s">
        <v>4673</v>
      </c>
      <c r="E2933" t="s">
        <v>3665</v>
      </c>
      <c r="F2933" t="s">
        <v>3735</v>
      </c>
      <c r="G2933">
        <v>9</v>
      </c>
      <c r="H2933">
        <v>0</v>
      </c>
      <c r="I2933" t="s">
        <v>5006</v>
      </c>
      <c r="J2933" t="s">
        <v>7114</v>
      </c>
      <c r="M2933" t="s">
        <v>7073</v>
      </c>
      <c r="N2933">
        <v>167019</v>
      </c>
      <c r="O2933" t="b">
        <v>0</v>
      </c>
      <c r="P2933">
        <v>25425</v>
      </c>
      <c r="Q2933" t="s">
        <v>7175</v>
      </c>
      <c r="R2933" t="s">
        <v>3739</v>
      </c>
      <c r="S2933" t="s">
        <v>3740</v>
      </c>
      <c r="T2933" t="s">
        <v>130</v>
      </c>
      <c r="U2933">
        <v>19397519</v>
      </c>
      <c r="V2933" t="s">
        <v>3744</v>
      </c>
      <c r="AB2933" t="s">
        <v>130</v>
      </c>
      <c r="AC2933" t="s">
        <v>125</v>
      </c>
      <c r="AD2933" t="s">
        <v>125</v>
      </c>
      <c r="AE2933" t="s">
        <v>125</v>
      </c>
      <c r="AF2933" t="s">
        <v>125</v>
      </c>
      <c r="AG2933" t="s">
        <v>130</v>
      </c>
    </row>
    <row r="2934" spans="1:33" x14ac:dyDescent="0.2">
      <c r="A2934">
        <v>271</v>
      </c>
      <c r="B2934">
        <v>20146</v>
      </c>
      <c r="C2934" t="s">
        <v>7113</v>
      </c>
      <c r="D2934" t="s">
        <v>4673</v>
      </c>
      <c r="E2934" t="s">
        <v>3665</v>
      </c>
      <c r="F2934" t="s">
        <v>3735</v>
      </c>
      <c r="G2934">
        <v>9</v>
      </c>
      <c r="H2934">
        <v>0</v>
      </c>
      <c r="I2934" t="s">
        <v>5006</v>
      </c>
      <c r="J2934" t="s">
        <v>7114</v>
      </c>
      <c r="M2934" t="s">
        <v>7073</v>
      </c>
      <c r="N2934">
        <v>167023</v>
      </c>
      <c r="O2934" t="b">
        <v>0</v>
      </c>
      <c r="P2934">
        <v>25429</v>
      </c>
      <c r="Q2934" t="s">
        <v>7176</v>
      </c>
      <c r="R2934" t="s">
        <v>3739</v>
      </c>
      <c r="S2934" t="s">
        <v>3740</v>
      </c>
      <c r="T2934" t="s">
        <v>130</v>
      </c>
      <c r="U2934">
        <v>19397685</v>
      </c>
      <c r="V2934" t="s">
        <v>3744</v>
      </c>
      <c r="AB2934" t="s">
        <v>130</v>
      </c>
      <c r="AC2934" t="s">
        <v>125</v>
      </c>
      <c r="AD2934" t="s">
        <v>125</v>
      </c>
      <c r="AE2934" t="s">
        <v>125</v>
      </c>
      <c r="AF2934" t="s">
        <v>125</v>
      </c>
      <c r="AG2934" t="s">
        <v>130</v>
      </c>
    </row>
    <row r="2935" spans="1:33" x14ac:dyDescent="0.2">
      <c r="A2935">
        <v>271</v>
      </c>
      <c r="B2935">
        <v>20146</v>
      </c>
      <c r="C2935" t="s">
        <v>7113</v>
      </c>
      <c r="D2935" t="s">
        <v>4673</v>
      </c>
      <c r="E2935" t="s">
        <v>3665</v>
      </c>
      <c r="F2935" t="s">
        <v>3735</v>
      </c>
      <c r="G2935">
        <v>9</v>
      </c>
      <c r="H2935">
        <v>0</v>
      </c>
      <c r="I2935" t="s">
        <v>5006</v>
      </c>
      <c r="J2935" t="s">
        <v>7114</v>
      </c>
      <c r="M2935" t="s">
        <v>7073</v>
      </c>
      <c r="N2935">
        <v>167018</v>
      </c>
      <c r="O2935" t="b">
        <v>0</v>
      </c>
      <c r="P2935">
        <v>25424</v>
      </c>
      <c r="Q2935" t="s">
        <v>7177</v>
      </c>
      <c r="R2935" t="s">
        <v>3739</v>
      </c>
      <c r="S2935" t="s">
        <v>3740</v>
      </c>
      <c r="T2935" t="s">
        <v>130</v>
      </c>
      <c r="U2935">
        <v>19397505</v>
      </c>
      <c r="V2935" t="s">
        <v>3744</v>
      </c>
      <c r="AB2935" t="s">
        <v>130</v>
      </c>
      <c r="AC2935" t="s">
        <v>125</v>
      </c>
      <c r="AD2935" t="s">
        <v>125</v>
      </c>
      <c r="AE2935" t="s">
        <v>125</v>
      </c>
      <c r="AF2935" t="s">
        <v>125</v>
      </c>
      <c r="AG2935" t="s">
        <v>130</v>
      </c>
    </row>
    <row r="2936" spans="1:33" x14ac:dyDescent="0.2">
      <c r="A2936">
        <v>271</v>
      </c>
      <c r="B2936">
        <v>20146</v>
      </c>
      <c r="C2936" t="s">
        <v>7113</v>
      </c>
      <c r="D2936" t="s">
        <v>4673</v>
      </c>
      <c r="E2936" t="s">
        <v>3665</v>
      </c>
      <c r="F2936" t="s">
        <v>3735</v>
      </c>
      <c r="G2936">
        <v>9</v>
      </c>
      <c r="H2936">
        <v>0</v>
      </c>
      <c r="I2936" t="s">
        <v>5006</v>
      </c>
      <c r="J2936" t="s">
        <v>7114</v>
      </c>
      <c r="M2936" t="s">
        <v>7073</v>
      </c>
      <c r="N2936">
        <v>167022</v>
      </c>
      <c r="O2936" t="b">
        <v>0</v>
      </c>
      <c r="P2936">
        <v>25428</v>
      </c>
      <c r="Q2936" t="s">
        <v>7178</v>
      </c>
      <c r="R2936" t="s">
        <v>3739</v>
      </c>
      <c r="S2936" t="s">
        <v>3740</v>
      </c>
      <c r="T2936" t="s">
        <v>130</v>
      </c>
      <c r="U2936">
        <v>19397683</v>
      </c>
      <c r="V2936" t="s">
        <v>4857</v>
      </c>
      <c r="X2936">
        <v>0</v>
      </c>
      <c r="Z2936">
        <v>50</v>
      </c>
      <c r="AB2936" t="s">
        <v>130</v>
      </c>
      <c r="AC2936" t="s">
        <v>125</v>
      </c>
      <c r="AD2936" t="s">
        <v>125</v>
      </c>
      <c r="AE2936" t="s">
        <v>125</v>
      </c>
      <c r="AF2936" t="s">
        <v>125</v>
      </c>
      <c r="AG2936" t="s">
        <v>130</v>
      </c>
    </row>
    <row r="2937" spans="1:33" x14ac:dyDescent="0.2">
      <c r="A2937">
        <v>271</v>
      </c>
      <c r="B2937">
        <v>20146</v>
      </c>
      <c r="C2937" t="s">
        <v>7113</v>
      </c>
      <c r="D2937" t="s">
        <v>4673</v>
      </c>
      <c r="E2937" t="s">
        <v>3665</v>
      </c>
      <c r="F2937" t="s">
        <v>3735</v>
      </c>
      <c r="G2937">
        <v>9</v>
      </c>
      <c r="H2937">
        <v>0</v>
      </c>
      <c r="I2937" t="s">
        <v>5006</v>
      </c>
      <c r="J2937" t="s">
        <v>7114</v>
      </c>
      <c r="M2937" t="s">
        <v>7073</v>
      </c>
      <c r="N2937">
        <v>167020</v>
      </c>
      <c r="O2937" t="b">
        <v>0</v>
      </c>
      <c r="P2937">
        <v>25426</v>
      </c>
      <c r="Q2937" t="s">
        <v>7179</v>
      </c>
      <c r="R2937" t="s">
        <v>3739</v>
      </c>
      <c r="S2937" t="s">
        <v>3740</v>
      </c>
      <c r="T2937" t="s">
        <v>130</v>
      </c>
      <c r="U2937">
        <v>19397581</v>
      </c>
      <c r="V2937" t="s">
        <v>3817</v>
      </c>
      <c r="X2937">
        <v>50</v>
      </c>
      <c r="Z2937">
        <v>70</v>
      </c>
      <c r="AB2937" t="s">
        <v>130</v>
      </c>
      <c r="AC2937" t="s">
        <v>125</v>
      </c>
      <c r="AD2937" t="s">
        <v>125</v>
      </c>
      <c r="AE2937" t="s">
        <v>125</v>
      </c>
      <c r="AF2937" t="s">
        <v>125</v>
      </c>
      <c r="AG2937" t="s">
        <v>130</v>
      </c>
    </row>
    <row r="2938" spans="1:33" x14ac:dyDescent="0.2">
      <c r="A2938">
        <v>271</v>
      </c>
      <c r="B2938">
        <v>20146</v>
      </c>
      <c r="C2938" t="s">
        <v>7113</v>
      </c>
      <c r="D2938" t="s">
        <v>4673</v>
      </c>
      <c r="E2938" t="s">
        <v>3665</v>
      </c>
      <c r="F2938" t="s">
        <v>3735</v>
      </c>
      <c r="G2938">
        <v>9</v>
      </c>
      <c r="H2938">
        <v>0</v>
      </c>
      <c r="I2938" t="s">
        <v>5006</v>
      </c>
      <c r="J2938" t="s">
        <v>7114</v>
      </c>
      <c r="M2938" t="s">
        <v>7073</v>
      </c>
      <c r="N2938">
        <v>167027</v>
      </c>
      <c r="O2938" t="b">
        <v>0</v>
      </c>
      <c r="P2938">
        <v>25433</v>
      </c>
      <c r="Q2938" t="s">
        <v>7180</v>
      </c>
      <c r="R2938" t="s">
        <v>3827</v>
      </c>
      <c r="S2938" t="s">
        <v>3828</v>
      </c>
      <c r="T2938" t="s">
        <v>125</v>
      </c>
      <c r="U2938">
        <v>19398295</v>
      </c>
      <c r="V2938" t="s">
        <v>5165</v>
      </c>
      <c r="X2938">
        <v>1</v>
      </c>
      <c r="Z2938">
        <v>3</v>
      </c>
      <c r="AB2938" t="s">
        <v>130</v>
      </c>
      <c r="AC2938" t="s">
        <v>125</v>
      </c>
      <c r="AD2938" t="s">
        <v>125</v>
      </c>
      <c r="AE2938" t="s">
        <v>125</v>
      </c>
      <c r="AF2938" t="s">
        <v>125</v>
      </c>
      <c r="AG2938" t="s">
        <v>130</v>
      </c>
    </row>
    <row r="2939" spans="1:33" x14ac:dyDescent="0.2">
      <c r="A2939">
        <v>271</v>
      </c>
      <c r="B2939">
        <v>20146</v>
      </c>
      <c r="C2939" t="s">
        <v>7113</v>
      </c>
      <c r="D2939" t="s">
        <v>4673</v>
      </c>
      <c r="E2939" t="s">
        <v>3665</v>
      </c>
      <c r="F2939" t="s">
        <v>3735</v>
      </c>
      <c r="G2939">
        <v>9</v>
      </c>
      <c r="H2939">
        <v>0</v>
      </c>
      <c r="I2939" t="s">
        <v>5006</v>
      </c>
      <c r="J2939" t="s">
        <v>7114</v>
      </c>
      <c r="M2939" t="s">
        <v>7073</v>
      </c>
      <c r="N2939">
        <v>167025</v>
      </c>
      <c r="O2939" t="b">
        <v>0</v>
      </c>
      <c r="P2939">
        <v>25431</v>
      </c>
      <c r="Q2939" t="s">
        <v>7181</v>
      </c>
      <c r="R2939" t="s">
        <v>3739</v>
      </c>
      <c r="S2939" t="s">
        <v>3740</v>
      </c>
      <c r="T2939" t="s">
        <v>130</v>
      </c>
      <c r="U2939">
        <v>19397797</v>
      </c>
      <c r="V2939" t="s">
        <v>3759</v>
      </c>
      <c r="X2939">
        <v>0</v>
      </c>
      <c r="Z2939">
        <v>120</v>
      </c>
      <c r="AB2939" t="s">
        <v>130</v>
      </c>
      <c r="AC2939" t="s">
        <v>125</v>
      </c>
      <c r="AD2939" t="s">
        <v>125</v>
      </c>
      <c r="AE2939" t="s">
        <v>125</v>
      </c>
      <c r="AF2939" t="s">
        <v>125</v>
      </c>
      <c r="AG2939" t="s">
        <v>130</v>
      </c>
    </row>
    <row r="2940" spans="1:33" x14ac:dyDescent="0.2">
      <c r="A2940">
        <v>271</v>
      </c>
      <c r="B2940">
        <v>20146</v>
      </c>
      <c r="C2940" t="s">
        <v>7113</v>
      </c>
      <c r="D2940" t="s">
        <v>4673</v>
      </c>
      <c r="E2940" t="s">
        <v>3665</v>
      </c>
      <c r="F2940" t="s">
        <v>3735</v>
      </c>
      <c r="G2940">
        <v>9</v>
      </c>
      <c r="H2940">
        <v>0</v>
      </c>
      <c r="I2940" t="s">
        <v>5006</v>
      </c>
      <c r="J2940" t="s">
        <v>7114</v>
      </c>
      <c r="M2940" t="s">
        <v>7073</v>
      </c>
      <c r="N2940">
        <v>167030</v>
      </c>
      <c r="O2940" t="b">
        <v>0</v>
      </c>
      <c r="P2940">
        <v>25436</v>
      </c>
      <c r="Q2940" t="s">
        <v>7182</v>
      </c>
      <c r="R2940" t="s">
        <v>3739</v>
      </c>
      <c r="S2940" t="s">
        <v>3740</v>
      </c>
      <c r="T2940" t="s">
        <v>130</v>
      </c>
      <c r="U2940">
        <v>19399188</v>
      </c>
      <c r="V2940" t="s">
        <v>5740</v>
      </c>
      <c r="X2940">
        <v>0</v>
      </c>
      <c r="Z2940">
        <v>550</v>
      </c>
      <c r="AB2940" t="s">
        <v>130</v>
      </c>
      <c r="AC2940" t="s">
        <v>125</v>
      </c>
      <c r="AD2940" t="s">
        <v>125</v>
      </c>
      <c r="AE2940" t="s">
        <v>125</v>
      </c>
      <c r="AF2940" t="s">
        <v>125</v>
      </c>
      <c r="AG2940" t="s">
        <v>130</v>
      </c>
    </row>
    <row r="2941" spans="1:33" x14ac:dyDescent="0.2">
      <c r="A2941">
        <v>271</v>
      </c>
      <c r="B2941">
        <v>20146</v>
      </c>
      <c r="C2941" t="s">
        <v>7113</v>
      </c>
      <c r="D2941" t="s">
        <v>4673</v>
      </c>
      <c r="E2941" t="s">
        <v>3665</v>
      </c>
      <c r="F2941" t="s">
        <v>3735</v>
      </c>
      <c r="G2941">
        <v>9</v>
      </c>
      <c r="H2941">
        <v>0</v>
      </c>
      <c r="I2941" t="s">
        <v>5006</v>
      </c>
      <c r="J2941" t="s">
        <v>7114</v>
      </c>
      <c r="M2941" t="s">
        <v>7073</v>
      </c>
      <c r="N2941">
        <v>167029</v>
      </c>
      <c r="O2941" t="b">
        <v>0</v>
      </c>
      <c r="P2941">
        <v>25435</v>
      </c>
      <c r="Q2941" t="s">
        <v>7183</v>
      </c>
      <c r="R2941" t="s">
        <v>3739</v>
      </c>
      <c r="S2941" t="s">
        <v>3740</v>
      </c>
      <c r="T2941" t="s">
        <v>130</v>
      </c>
      <c r="U2941">
        <v>19398445</v>
      </c>
      <c r="V2941" t="s">
        <v>3744</v>
      </c>
      <c r="AB2941" t="s">
        <v>130</v>
      </c>
      <c r="AC2941" t="s">
        <v>125</v>
      </c>
      <c r="AD2941" t="s">
        <v>125</v>
      </c>
      <c r="AE2941" t="s">
        <v>125</v>
      </c>
      <c r="AF2941" t="s">
        <v>125</v>
      </c>
      <c r="AG2941" t="s">
        <v>130</v>
      </c>
    </row>
    <row r="2942" spans="1:33" x14ac:dyDescent="0.2">
      <c r="A2942">
        <v>271</v>
      </c>
      <c r="B2942">
        <v>20146</v>
      </c>
      <c r="C2942" t="s">
        <v>7113</v>
      </c>
      <c r="D2942" t="s">
        <v>4673</v>
      </c>
      <c r="E2942" t="s">
        <v>3665</v>
      </c>
      <c r="F2942" t="s">
        <v>3735</v>
      </c>
      <c r="G2942">
        <v>9</v>
      </c>
      <c r="H2942">
        <v>0</v>
      </c>
      <c r="I2942" t="s">
        <v>5006</v>
      </c>
      <c r="J2942" t="s">
        <v>7114</v>
      </c>
      <c r="M2942" t="s">
        <v>7073</v>
      </c>
      <c r="N2942">
        <v>167028</v>
      </c>
      <c r="O2942" t="b">
        <v>0</v>
      </c>
      <c r="P2942">
        <v>25434</v>
      </c>
      <c r="Q2942" t="s">
        <v>7184</v>
      </c>
      <c r="R2942" t="s">
        <v>3739</v>
      </c>
      <c r="S2942" t="s">
        <v>3740</v>
      </c>
      <c r="T2942" t="s">
        <v>130</v>
      </c>
      <c r="U2942">
        <v>19398382</v>
      </c>
      <c r="V2942" t="s">
        <v>3744</v>
      </c>
      <c r="AB2942" t="s">
        <v>130</v>
      </c>
      <c r="AC2942" t="s">
        <v>125</v>
      </c>
      <c r="AD2942" t="s">
        <v>125</v>
      </c>
      <c r="AE2942" t="s">
        <v>125</v>
      </c>
      <c r="AF2942" t="s">
        <v>125</v>
      </c>
      <c r="AG2942" t="s">
        <v>130</v>
      </c>
    </row>
    <row r="2943" spans="1:33" x14ac:dyDescent="0.2">
      <c r="A2943">
        <v>271</v>
      </c>
      <c r="B2943">
        <v>20146</v>
      </c>
      <c r="C2943" t="s">
        <v>7113</v>
      </c>
      <c r="D2943" t="s">
        <v>4673</v>
      </c>
      <c r="E2943" t="s">
        <v>3665</v>
      </c>
      <c r="F2943" t="s">
        <v>3735</v>
      </c>
      <c r="G2943">
        <v>9</v>
      </c>
      <c r="H2943">
        <v>0</v>
      </c>
      <c r="I2943" t="s">
        <v>5006</v>
      </c>
      <c r="J2943" t="s">
        <v>7114</v>
      </c>
      <c r="M2943" t="s">
        <v>7073</v>
      </c>
      <c r="N2943">
        <v>167232</v>
      </c>
      <c r="O2943" t="b">
        <v>0</v>
      </c>
      <c r="P2943">
        <v>25474</v>
      </c>
      <c r="Q2943" t="s">
        <v>7185</v>
      </c>
      <c r="R2943" t="s">
        <v>3739</v>
      </c>
      <c r="S2943" t="s">
        <v>3740</v>
      </c>
      <c r="T2943" t="s">
        <v>130</v>
      </c>
      <c r="U2943">
        <v>19431610</v>
      </c>
      <c r="V2943" t="s">
        <v>5680</v>
      </c>
      <c r="X2943">
        <v>30</v>
      </c>
      <c r="Z2943">
        <v>60</v>
      </c>
      <c r="AB2943" t="s">
        <v>130</v>
      </c>
      <c r="AC2943" t="s">
        <v>125</v>
      </c>
      <c r="AD2943" t="s">
        <v>125</v>
      </c>
      <c r="AE2943" t="s">
        <v>125</v>
      </c>
      <c r="AF2943" t="s">
        <v>125</v>
      </c>
      <c r="AG2943" t="s">
        <v>130</v>
      </c>
    </row>
    <row r="2944" spans="1:33" x14ac:dyDescent="0.2">
      <c r="A2944">
        <v>271</v>
      </c>
      <c r="B2944">
        <v>20146</v>
      </c>
      <c r="C2944" t="s">
        <v>7113</v>
      </c>
      <c r="D2944" t="s">
        <v>4673</v>
      </c>
      <c r="E2944" t="s">
        <v>3665</v>
      </c>
      <c r="F2944" t="s">
        <v>3735</v>
      </c>
      <c r="G2944">
        <v>9</v>
      </c>
      <c r="H2944">
        <v>0</v>
      </c>
      <c r="I2944" t="s">
        <v>5006</v>
      </c>
      <c r="J2944" t="s">
        <v>7114</v>
      </c>
      <c r="M2944" t="s">
        <v>7073</v>
      </c>
      <c r="N2944">
        <v>167034</v>
      </c>
      <c r="O2944" t="b">
        <v>0</v>
      </c>
      <c r="P2944">
        <v>25440</v>
      </c>
      <c r="Q2944" t="s">
        <v>7186</v>
      </c>
      <c r="R2944" t="s">
        <v>3739</v>
      </c>
      <c r="S2944" t="s">
        <v>3740</v>
      </c>
      <c r="T2944" t="s">
        <v>130</v>
      </c>
      <c r="U2944">
        <v>19399528</v>
      </c>
      <c r="V2944" t="s">
        <v>5740</v>
      </c>
      <c r="X2944">
        <v>0</v>
      </c>
      <c r="Z2944">
        <v>550</v>
      </c>
      <c r="AB2944" t="s">
        <v>130</v>
      </c>
      <c r="AC2944" t="s">
        <v>125</v>
      </c>
      <c r="AD2944" t="s">
        <v>125</v>
      </c>
      <c r="AE2944" t="s">
        <v>125</v>
      </c>
      <c r="AF2944" t="s">
        <v>125</v>
      </c>
      <c r="AG2944" t="s">
        <v>130</v>
      </c>
    </row>
    <row r="2945" spans="1:33" x14ac:dyDescent="0.2">
      <c r="A2945">
        <v>271</v>
      </c>
      <c r="B2945">
        <v>20146</v>
      </c>
      <c r="C2945" t="s">
        <v>7113</v>
      </c>
      <c r="D2945" t="s">
        <v>4673</v>
      </c>
      <c r="E2945" t="s">
        <v>3665</v>
      </c>
      <c r="F2945" t="s">
        <v>3735</v>
      </c>
      <c r="G2945">
        <v>9</v>
      </c>
      <c r="H2945">
        <v>0</v>
      </c>
      <c r="I2945" t="s">
        <v>5006</v>
      </c>
      <c r="J2945" t="s">
        <v>7114</v>
      </c>
      <c r="M2945" t="s">
        <v>7073</v>
      </c>
      <c r="N2945">
        <v>167036</v>
      </c>
      <c r="O2945" t="b">
        <v>0</v>
      </c>
      <c r="P2945">
        <v>25442</v>
      </c>
      <c r="Q2945" t="s">
        <v>7187</v>
      </c>
      <c r="R2945" t="s">
        <v>3739</v>
      </c>
      <c r="S2945" t="s">
        <v>3740</v>
      </c>
      <c r="T2945" t="s">
        <v>130</v>
      </c>
      <c r="U2945">
        <v>19399843</v>
      </c>
      <c r="V2945" t="s">
        <v>3744</v>
      </c>
      <c r="AB2945" t="s">
        <v>130</v>
      </c>
      <c r="AC2945" t="s">
        <v>125</v>
      </c>
      <c r="AD2945" t="s">
        <v>125</v>
      </c>
      <c r="AE2945" t="s">
        <v>125</v>
      </c>
      <c r="AF2945" t="s">
        <v>125</v>
      </c>
      <c r="AG2945" t="s">
        <v>130</v>
      </c>
    </row>
    <row r="2946" spans="1:33" x14ac:dyDescent="0.2">
      <c r="A2946">
        <v>271</v>
      </c>
      <c r="B2946">
        <v>20146</v>
      </c>
      <c r="C2946" t="s">
        <v>7113</v>
      </c>
      <c r="D2946" t="s">
        <v>4673</v>
      </c>
      <c r="E2946" t="s">
        <v>3665</v>
      </c>
      <c r="F2946" t="s">
        <v>3735</v>
      </c>
      <c r="G2946">
        <v>9</v>
      </c>
      <c r="H2946">
        <v>0</v>
      </c>
      <c r="I2946" t="s">
        <v>5006</v>
      </c>
      <c r="J2946" t="s">
        <v>7114</v>
      </c>
      <c r="M2946" t="s">
        <v>7073</v>
      </c>
      <c r="N2946">
        <v>167032</v>
      </c>
      <c r="O2946" t="b">
        <v>0</v>
      </c>
      <c r="P2946">
        <v>25438</v>
      </c>
      <c r="Q2946" t="s">
        <v>7188</v>
      </c>
      <c r="R2946" t="s">
        <v>3739</v>
      </c>
      <c r="S2946" t="s">
        <v>3740</v>
      </c>
      <c r="T2946" t="s">
        <v>130</v>
      </c>
      <c r="U2946">
        <v>19399404</v>
      </c>
      <c r="V2946" t="s">
        <v>3744</v>
      </c>
      <c r="AB2946" t="s">
        <v>130</v>
      </c>
      <c r="AC2946" t="s">
        <v>125</v>
      </c>
      <c r="AD2946" t="s">
        <v>125</v>
      </c>
      <c r="AE2946" t="s">
        <v>125</v>
      </c>
      <c r="AF2946" t="s">
        <v>125</v>
      </c>
      <c r="AG2946" t="s">
        <v>130</v>
      </c>
    </row>
    <row r="2947" spans="1:33" x14ac:dyDescent="0.2">
      <c r="A2947">
        <v>271</v>
      </c>
      <c r="B2947">
        <v>20146</v>
      </c>
      <c r="C2947" t="s">
        <v>7113</v>
      </c>
      <c r="D2947" t="s">
        <v>4673</v>
      </c>
      <c r="E2947" t="s">
        <v>3665</v>
      </c>
      <c r="F2947" t="s">
        <v>3735</v>
      </c>
      <c r="G2947">
        <v>9</v>
      </c>
      <c r="H2947">
        <v>0</v>
      </c>
      <c r="I2947" t="s">
        <v>5006</v>
      </c>
      <c r="J2947" t="s">
        <v>7114</v>
      </c>
      <c r="M2947" t="s">
        <v>7073</v>
      </c>
      <c r="N2947">
        <v>167031</v>
      </c>
      <c r="O2947" t="b">
        <v>0</v>
      </c>
      <c r="P2947">
        <v>25437</v>
      </c>
      <c r="Q2947" t="s">
        <v>7189</v>
      </c>
      <c r="R2947" t="s">
        <v>3739</v>
      </c>
      <c r="S2947" t="s">
        <v>3740</v>
      </c>
      <c r="T2947" t="s">
        <v>130</v>
      </c>
      <c r="U2947">
        <v>19399313</v>
      </c>
      <c r="V2947" t="s">
        <v>3744</v>
      </c>
      <c r="AB2947" t="s">
        <v>130</v>
      </c>
      <c r="AC2947" t="s">
        <v>125</v>
      </c>
      <c r="AD2947" t="s">
        <v>125</v>
      </c>
      <c r="AE2947" t="s">
        <v>125</v>
      </c>
      <c r="AF2947" t="s">
        <v>125</v>
      </c>
      <c r="AG2947" t="s">
        <v>130</v>
      </c>
    </row>
    <row r="2948" spans="1:33" x14ac:dyDescent="0.2">
      <c r="A2948">
        <v>271</v>
      </c>
      <c r="B2948">
        <v>20146</v>
      </c>
      <c r="C2948" t="s">
        <v>7113</v>
      </c>
      <c r="D2948" t="s">
        <v>4673</v>
      </c>
      <c r="E2948" t="s">
        <v>3665</v>
      </c>
      <c r="F2948" t="s">
        <v>3735</v>
      </c>
      <c r="G2948">
        <v>9</v>
      </c>
      <c r="H2948">
        <v>0</v>
      </c>
      <c r="I2948" t="s">
        <v>5006</v>
      </c>
      <c r="J2948" t="s">
        <v>7114</v>
      </c>
      <c r="M2948" t="s">
        <v>7073</v>
      </c>
      <c r="N2948">
        <v>167037</v>
      </c>
      <c r="O2948" t="b">
        <v>0</v>
      </c>
      <c r="P2948">
        <v>25443</v>
      </c>
      <c r="Q2948" t="s">
        <v>7190</v>
      </c>
      <c r="R2948" t="s">
        <v>3739</v>
      </c>
      <c r="S2948" t="s">
        <v>3740</v>
      </c>
      <c r="T2948" t="s">
        <v>130</v>
      </c>
      <c r="U2948">
        <v>19399973</v>
      </c>
      <c r="V2948" t="s">
        <v>4897</v>
      </c>
      <c r="X2948">
        <v>0</v>
      </c>
      <c r="Z2948">
        <v>25</v>
      </c>
      <c r="AB2948" t="s">
        <v>130</v>
      </c>
      <c r="AC2948" t="s">
        <v>125</v>
      </c>
      <c r="AD2948" t="s">
        <v>125</v>
      </c>
      <c r="AE2948" t="s">
        <v>125</v>
      </c>
      <c r="AF2948" t="s">
        <v>125</v>
      </c>
      <c r="AG2948" t="s">
        <v>130</v>
      </c>
    </row>
    <row r="2949" spans="1:33" x14ac:dyDescent="0.2">
      <c r="A2949">
        <v>271</v>
      </c>
      <c r="B2949">
        <v>20146</v>
      </c>
      <c r="C2949" t="s">
        <v>7113</v>
      </c>
      <c r="D2949" t="s">
        <v>4673</v>
      </c>
      <c r="E2949" t="s">
        <v>3665</v>
      </c>
      <c r="F2949" t="s">
        <v>3735</v>
      </c>
      <c r="G2949">
        <v>9</v>
      </c>
      <c r="H2949">
        <v>0</v>
      </c>
      <c r="I2949" t="s">
        <v>5006</v>
      </c>
      <c r="J2949" t="s">
        <v>7114</v>
      </c>
      <c r="M2949" t="s">
        <v>7073</v>
      </c>
      <c r="N2949">
        <v>167038</v>
      </c>
      <c r="O2949" t="b">
        <v>0</v>
      </c>
      <c r="P2949">
        <v>25444</v>
      </c>
      <c r="Q2949" t="s">
        <v>7191</v>
      </c>
      <c r="R2949" t="s">
        <v>3739</v>
      </c>
      <c r="S2949" t="s">
        <v>3740</v>
      </c>
      <c r="T2949" t="s">
        <v>130</v>
      </c>
      <c r="U2949">
        <v>19399999</v>
      </c>
      <c r="V2949" t="s">
        <v>5699</v>
      </c>
      <c r="X2949">
        <v>0</v>
      </c>
      <c r="Z2949">
        <v>30</v>
      </c>
      <c r="AB2949" t="s">
        <v>130</v>
      </c>
      <c r="AC2949" t="s">
        <v>125</v>
      </c>
      <c r="AD2949" t="s">
        <v>125</v>
      </c>
      <c r="AE2949" t="s">
        <v>125</v>
      </c>
      <c r="AF2949" t="s">
        <v>125</v>
      </c>
      <c r="AG2949" t="s">
        <v>130</v>
      </c>
    </row>
    <row r="2950" spans="1:33" x14ac:dyDescent="0.2">
      <c r="A2950">
        <v>271</v>
      </c>
      <c r="B2950">
        <v>20146</v>
      </c>
      <c r="C2950" t="s">
        <v>7113</v>
      </c>
      <c r="D2950" t="s">
        <v>4673</v>
      </c>
      <c r="E2950" t="s">
        <v>3665</v>
      </c>
      <c r="F2950" t="s">
        <v>3735</v>
      </c>
      <c r="G2950">
        <v>9</v>
      </c>
      <c r="H2950">
        <v>0</v>
      </c>
      <c r="I2950" t="s">
        <v>5006</v>
      </c>
      <c r="J2950" t="s">
        <v>7114</v>
      </c>
      <c r="M2950" t="s">
        <v>7073</v>
      </c>
      <c r="N2950">
        <v>167039</v>
      </c>
      <c r="O2950" t="b">
        <v>0</v>
      </c>
      <c r="P2950">
        <v>25445</v>
      </c>
      <c r="Q2950" t="s">
        <v>7192</v>
      </c>
      <c r="R2950" t="s">
        <v>3739</v>
      </c>
      <c r="S2950" t="s">
        <v>3740</v>
      </c>
      <c r="T2950" t="s">
        <v>130</v>
      </c>
      <c r="U2950">
        <v>19400071</v>
      </c>
      <c r="V2950" t="s">
        <v>4897</v>
      </c>
      <c r="X2950">
        <v>0</v>
      </c>
      <c r="Z2950">
        <v>25</v>
      </c>
      <c r="AB2950" t="s">
        <v>130</v>
      </c>
      <c r="AC2950" t="s">
        <v>125</v>
      </c>
      <c r="AD2950" t="s">
        <v>125</v>
      </c>
      <c r="AE2950" t="s">
        <v>125</v>
      </c>
      <c r="AF2950" t="s">
        <v>125</v>
      </c>
      <c r="AG2950" t="s">
        <v>130</v>
      </c>
    </row>
    <row r="2951" spans="1:33" x14ac:dyDescent="0.2">
      <c r="A2951">
        <v>271</v>
      </c>
      <c r="B2951">
        <v>20146</v>
      </c>
      <c r="C2951" t="s">
        <v>7113</v>
      </c>
      <c r="D2951" t="s">
        <v>4673</v>
      </c>
      <c r="E2951" t="s">
        <v>3665</v>
      </c>
      <c r="F2951" t="s">
        <v>3735</v>
      </c>
      <c r="G2951">
        <v>9</v>
      </c>
      <c r="H2951">
        <v>0</v>
      </c>
      <c r="I2951" t="s">
        <v>5006</v>
      </c>
      <c r="J2951" t="s">
        <v>7114</v>
      </c>
      <c r="M2951" t="s">
        <v>7073</v>
      </c>
      <c r="N2951">
        <v>167035</v>
      </c>
      <c r="O2951" t="b">
        <v>0</v>
      </c>
      <c r="P2951">
        <v>25441</v>
      </c>
      <c r="Q2951" t="s">
        <v>7193</v>
      </c>
      <c r="R2951" t="s">
        <v>3739</v>
      </c>
      <c r="S2951" t="s">
        <v>3740</v>
      </c>
      <c r="T2951" t="s">
        <v>130</v>
      </c>
      <c r="U2951">
        <v>19399701</v>
      </c>
      <c r="V2951" t="s">
        <v>5206</v>
      </c>
      <c r="X2951">
        <v>0</v>
      </c>
      <c r="Z2951">
        <v>15</v>
      </c>
      <c r="AB2951" t="s">
        <v>130</v>
      </c>
      <c r="AC2951" t="s">
        <v>125</v>
      </c>
      <c r="AD2951" t="s">
        <v>125</v>
      </c>
      <c r="AE2951" t="s">
        <v>125</v>
      </c>
      <c r="AF2951" t="s">
        <v>125</v>
      </c>
      <c r="AG2951" t="s">
        <v>130</v>
      </c>
    </row>
    <row r="2952" spans="1:33" x14ac:dyDescent="0.2">
      <c r="A2952">
        <v>271</v>
      </c>
      <c r="B2952">
        <v>20146</v>
      </c>
      <c r="C2952" t="s">
        <v>7113</v>
      </c>
      <c r="D2952" t="s">
        <v>4673</v>
      </c>
      <c r="E2952" t="s">
        <v>3665</v>
      </c>
      <c r="F2952" t="s">
        <v>3735</v>
      </c>
      <c r="G2952">
        <v>9</v>
      </c>
      <c r="H2952">
        <v>0</v>
      </c>
      <c r="I2952" t="s">
        <v>5006</v>
      </c>
      <c r="J2952" t="s">
        <v>7114</v>
      </c>
      <c r="M2952" t="s">
        <v>7073</v>
      </c>
      <c r="N2952">
        <v>167228</v>
      </c>
      <c r="O2952" t="b">
        <v>0</v>
      </c>
      <c r="P2952">
        <v>25473</v>
      </c>
      <c r="Q2952" t="s">
        <v>7194</v>
      </c>
      <c r="R2952" t="s">
        <v>3739</v>
      </c>
      <c r="S2952" t="s">
        <v>3740</v>
      </c>
      <c r="T2952" t="s">
        <v>130</v>
      </c>
      <c r="U2952">
        <v>19431362</v>
      </c>
      <c r="V2952" t="s">
        <v>4897</v>
      </c>
      <c r="X2952">
        <v>0</v>
      </c>
      <c r="Z2952">
        <v>25</v>
      </c>
      <c r="AB2952" t="s">
        <v>130</v>
      </c>
      <c r="AC2952" t="s">
        <v>125</v>
      </c>
      <c r="AD2952" t="s">
        <v>125</v>
      </c>
      <c r="AE2952" t="s">
        <v>125</v>
      </c>
      <c r="AF2952" t="s">
        <v>125</v>
      </c>
      <c r="AG2952" t="s">
        <v>130</v>
      </c>
    </row>
    <row r="2953" spans="1:33" x14ac:dyDescent="0.2">
      <c r="A2953">
        <v>271</v>
      </c>
      <c r="B2953">
        <v>20146</v>
      </c>
      <c r="C2953" t="s">
        <v>7113</v>
      </c>
      <c r="D2953" t="s">
        <v>4673</v>
      </c>
      <c r="E2953" t="s">
        <v>3665</v>
      </c>
      <c r="F2953" t="s">
        <v>3735</v>
      </c>
      <c r="G2953">
        <v>9</v>
      </c>
      <c r="H2953">
        <v>0</v>
      </c>
      <c r="I2953" t="s">
        <v>5006</v>
      </c>
      <c r="J2953" t="s">
        <v>7114</v>
      </c>
      <c r="M2953" t="s">
        <v>7073</v>
      </c>
      <c r="N2953">
        <v>167033</v>
      </c>
      <c r="O2953" t="b">
        <v>0</v>
      </c>
      <c r="P2953">
        <v>25439</v>
      </c>
      <c r="Q2953" t="s">
        <v>7195</v>
      </c>
      <c r="R2953" t="s">
        <v>3739</v>
      </c>
      <c r="S2953" t="s">
        <v>3740</v>
      </c>
      <c r="T2953" t="s">
        <v>130</v>
      </c>
      <c r="U2953">
        <v>19399405</v>
      </c>
      <c r="V2953" t="s">
        <v>3817</v>
      </c>
      <c r="X2953">
        <v>50</v>
      </c>
      <c r="Z2953">
        <v>70</v>
      </c>
      <c r="AB2953" t="s">
        <v>130</v>
      </c>
      <c r="AC2953" t="s">
        <v>125</v>
      </c>
      <c r="AD2953" t="s">
        <v>125</v>
      </c>
      <c r="AE2953" t="s">
        <v>125</v>
      </c>
      <c r="AF2953" t="s">
        <v>125</v>
      </c>
      <c r="AG2953" t="s">
        <v>130</v>
      </c>
    </row>
    <row r="2954" spans="1:33" x14ac:dyDescent="0.2">
      <c r="A2954">
        <v>271</v>
      </c>
      <c r="B2954">
        <v>20146</v>
      </c>
      <c r="C2954" t="s">
        <v>7113</v>
      </c>
      <c r="D2954" t="s">
        <v>4673</v>
      </c>
      <c r="E2954" t="s">
        <v>3665</v>
      </c>
      <c r="F2954" t="s">
        <v>3735</v>
      </c>
      <c r="G2954">
        <v>9</v>
      </c>
      <c r="H2954">
        <v>0</v>
      </c>
      <c r="I2954" t="s">
        <v>5006</v>
      </c>
      <c r="J2954" t="s">
        <v>7114</v>
      </c>
      <c r="M2954" t="s">
        <v>7073</v>
      </c>
      <c r="N2954">
        <v>167234</v>
      </c>
      <c r="O2954" t="b">
        <v>0</v>
      </c>
      <c r="P2954">
        <v>25476</v>
      </c>
      <c r="Q2954" t="s">
        <v>7196</v>
      </c>
      <c r="R2954" t="s">
        <v>3827</v>
      </c>
      <c r="S2954" t="s">
        <v>3828</v>
      </c>
      <c r="T2954" t="s">
        <v>125</v>
      </c>
      <c r="U2954">
        <v>19433622</v>
      </c>
      <c r="V2954" t="s">
        <v>6082</v>
      </c>
      <c r="X2954">
        <v>5</v>
      </c>
      <c r="Z2954">
        <v>10</v>
      </c>
      <c r="AB2954" t="s">
        <v>130</v>
      </c>
      <c r="AC2954" t="s">
        <v>125</v>
      </c>
      <c r="AD2954" t="s">
        <v>125</v>
      </c>
      <c r="AE2954" t="s">
        <v>125</v>
      </c>
      <c r="AF2954" t="s">
        <v>125</v>
      </c>
      <c r="AG2954" t="s">
        <v>130</v>
      </c>
    </row>
    <row r="2955" spans="1:33" x14ac:dyDescent="0.2">
      <c r="A2955">
        <v>271</v>
      </c>
      <c r="B2955">
        <v>20146</v>
      </c>
      <c r="C2955" t="s">
        <v>7113</v>
      </c>
      <c r="D2955" t="s">
        <v>4673</v>
      </c>
      <c r="E2955" t="s">
        <v>3665</v>
      </c>
      <c r="F2955" t="s">
        <v>3735</v>
      </c>
      <c r="G2955">
        <v>9</v>
      </c>
      <c r="H2955">
        <v>0</v>
      </c>
      <c r="I2955" t="s">
        <v>5006</v>
      </c>
      <c r="J2955" t="s">
        <v>7114</v>
      </c>
      <c r="M2955" t="s">
        <v>7073</v>
      </c>
      <c r="N2955">
        <v>167233</v>
      </c>
      <c r="O2955" t="b">
        <v>0</v>
      </c>
      <c r="P2955">
        <v>25475</v>
      </c>
      <c r="Q2955" t="s">
        <v>7197</v>
      </c>
      <c r="R2955" t="s">
        <v>3739</v>
      </c>
      <c r="S2955" t="s">
        <v>3740</v>
      </c>
      <c r="T2955" t="s">
        <v>130</v>
      </c>
      <c r="U2955">
        <v>19433180</v>
      </c>
      <c r="V2955" t="s">
        <v>3759</v>
      </c>
      <c r="X2955">
        <v>0</v>
      </c>
      <c r="Z2955">
        <v>120</v>
      </c>
      <c r="AB2955" t="s">
        <v>130</v>
      </c>
      <c r="AC2955" t="s">
        <v>125</v>
      </c>
      <c r="AD2955" t="s">
        <v>125</v>
      </c>
      <c r="AE2955" t="s">
        <v>125</v>
      </c>
      <c r="AF2955" t="s">
        <v>125</v>
      </c>
      <c r="AG2955" t="s">
        <v>130</v>
      </c>
    </row>
    <row r="2956" spans="1:33" x14ac:dyDescent="0.2">
      <c r="A2956">
        <v>271</v>
      </c>
      <c r="B2956">
        <v>20146</v>
      </c>
      <c r="C2956" t="s">
        <v>7113</v>
      </c>
      <c r="D2956" t="s">
        <v>4673</v>
      </c>
      <c r="E2956" t="s">
        <v>3665</v>
      </c>
      <c r="F2956" t="s">
        <v>3735</v>
      </c>
      <c r="G2956">
        <v>9</v>
      </c>
      <c r="H2956">
        <v>0</v>
      </c>
      <c r="I2956" t="s">
        <v>5006</v>
      </c>
      <c r="J2956" t="s">
        <v>7114</v>
      </c>
      <c r="M2956" t="s">
        <v>7073</v>
      </c>
      <c r="N2956">
        <v>167238</v>
      </c>
      <c r="O2956" t="b">
        <v>0</v>
      </c>
      <c r="P2956">
        <v>25480</v>
      </c>
      <c r="Q2956" t="s">
        <v>7198</v>
      </c>
      <c r="R2956" t="s">
        <v>3739</v>
      </c>
      <c r="S2956" t="s">
        <v>3740</v>
      </c>
      <c r="T2956" t="s">
        <v>130</v>
      </c>
      <c r="U2956">
        <v>19434837</v>
      </c>
      <c r="V2956" t="s">
        <v>5740</v>
      </c>
      <c r="X2956">
        <v>0</v>
      </c>
      <c r="Z2956">
        <v>550</v>
      </c>
      <c r="AB2956" t="s">
        <v>130</v>
      </c>
      <c r="AC2956" t="s">
        <v>125</v>
      </c>
      <c r="AD2956" t="s">
        <v>125</v>
      </c>
      <c r="AE2956" t="s">
        <v>125</v>
      </c>
      <c r="AF2956" t="s">
        <v>125</v>
      </c>
      <c r="AG2956" t="s">
        <v>130</v>
      </c>
    </row>
    <row r="2957" spans="1:33" x14ac:dyDescent="0.2">
      <c r="A2957">
        <v>271</v>
      </c>
      <c r="B2957">
        <v>20146</v>
      </c>
      <c r="C2957" t="s">
        <v>7113</v>
      </c>
      <c r="D2957" t="s">
        <v>4673</v>
      </c>
      <c r="E2957" t="s">
        <v>3665</v>
      </c>
      <c r="F2957" t="s">
        <v>3735</v>
      </c>
      <c r="G2957">
        <v>9</v>
      </c>
      <c r="H2957">
        <v>0</v>
      </c>
      <c r="I2957" t="s">
        <v>5006</v>
      </c>
      <c r="J2957" t="s">
        <v>7114</v>
      </c>
      <c r="M2957" t="s">
        <v>7073</v>
      </c>
      <c r="N2957">
        <v>167237</v>
      </c>
      <c r="O2957" t="b">
        <v>0</v>
      </c>
      <c r="P2957">
        <v>25479</v>
      </c>
      <c r="Q2957" t="s">
        <v>7199</v>
      </c>
      <c r="R2957" t="s">
        <v>3739</v>
      </c>
      <c r="S2957" t="s">
        <v>3740</v>
      </c>
      <c r="T2957" t="s">
        <v>130</v>
      </c>
      <c r="U2957">
        <v>19434829</v>
      </c>
      <c r="V2957" t="s">
        <v>3744</v>
      </c>
      <c r="AB2957" t="s">
        <v>130</v>
      </c>
      <c r="AC2957" t="s">
        <v>125</v>
      </c>
      <c r="AD2957" t="s">
        <v>125</v>
      </c>
      <c r="AE2957" t="s">
        <v>125</v>
      </c>
      <c r="AF2957" t="s">
        <v>125</v>
      </c>
      <c r="AG2957" t="s">
        <v>130</v>
      </c>
    </row>
    <row r="2958" spans="1:33" x14ac:dyDescent="0.2">
      <c r="A2958">
        <v>271</v>
      </c>
      <c r="B2958">
        <v>20146</v>
      </c>
      <c r="C2958" t="s">
        <v>7113</v>
      </c>
      <c r="D2958" t="s">
        <v>4673</v>
      </c>
      <c r="E2958" t="s">
        <v>3665</v>
      </c>
      <c r="F2958" t="s">
        <v>3735</v>
      </c>
      <c r="G2958">
        <v>9</v>
      </c>
      <c r="H2958">
        <v>0</v>
      </c>
      <c r="I2958" t="s">
        <v>5006</v>
      </c>
      <c r="J2958" t="s">
        <v>7114</v>
      </c>
      <c r="M2958" t="s">
        <v>7073</v>
      </c>
      <c r="N2958">
        <v>167235</v>
      </c>
      <c r="O2958" t="b">
        <v>0</v>
      </c>
      <c r="P2958">
        <v>25477</v>
      </c>
      <c r="Q2958" t="s">
        <v>7200</v>
      </c>
      <c r="R2958" t="s">
        <v>3739</v>
      </c>
      <c r="S2958" t="s">
        <v>3740</v>
      </c>
      <c r="T2958" t="s">
        <v>130</v>
      </c>
      <c r="U2958">
        <v>19434651</v>
      </c>
      <c r="V2958" t="s">
        <v>3744</v>
      </c>
      <c r="AB2958" t="s">
        <v>130</v>
      </c>
      <c r="AC2958" t="s">
        <v>125</v>
      </c>
      <c r="AD2958" t="s">
        <v>125</v>
      </c>
      <c r="AE2958" t="s">
        <v>125</v>
      </c>
      <c r="AF2958" t="s">
        <v>125</v>
      </c>
      <c r="AG2958" t="s">
        <v>130</v>
      </c>
    </row>
    <row r="2959" spans="1:33" x14ac:dyDescent="0.2">
      <c r="A2959">
        <v>271</v>
      </c>
      <c r="B2959">
        <v>20146</v>
      </c>
      <c r="C2959" t="s">
        <v>7113</v>
      </c>
      <c r="D2959" t="s">
        <v>4673</v>
      </c>
      <c r="E2959" t="s">
        <v>3665</v>
      </c>
      <c r="F2959" t="s">
        <v>3735</v>
      </c>
      <c r="G2959">
        <v>9</v>
      </c>
      <c r="H2959">
        <v>0</v>
      </c>
      <c r="I2959" t="s">
        <v>5006</v>
      </c>
      <c r="J2959" t="s">
        <v>7114</v>
      </c>
      <c r="M2959" t="s">
        <v>7073</v>
      </c>
      <c r="N2959">
        <v>167241</v>
      </c>
      <c r="O2959" t="b">
        <v>0</v>
      </c>
      <c r="P2959">
        <v>25483</v>
      </c>
      <c r="Q2959" t="s">
        <v>7201</v>
      </c>
      <c r="R2959" t="s">
        <v>3827</v>
      </c>
      <c r="S2959" t="s">
        <v>3828</v>
      </c>
      <c r="T2959" t="s">
        <v>125</v>
      </c>
      <c r="U2959">
        <v>19435449</v>
      </c>
      <c r="V2959" t="s">
        <v>7202</v>
      </c>
      <c r="X2959">
        <v>1</v>
      </c>
      <c r="Z2959">
        <v>10</v>
      </c>
      <c r="AB2959" t="s">
        <v>130</v>
      </c>
      <c r="AC2959" t="s">
        <v>125</v>
      </c>
      <c r="AD2959" t="s">
        <v>125</v>
      </c>
      <c r="AE2959" t="s">
        <v>125</v>
      </c>
      <c r="AF2959" t="s">
        <v>125</v>
      </c>
      <c r="AG2959" t="s">
        <v>130</v>
      </c>
    </row>
    <row r="2960" spans="1:33" x14ac:dyDescent="0.2">
      <c r="A2960">
        <v>271</v>
      </c>
      <c r="B2960">
        <v>20146</v>
      </c>
      <c r="C2960" t="s">
        <v>7113</v>
      </c>
      <c r="D2960" t="s">
        <v>4673</v>
      </c>
      <c r="E2960" t="s">
        <v>3665</v>
      </c>
      <c r="F2960" t="s">
        <v>3735</v>
      </c>
      <c r="G2960">
        <v>9</v>
      </c>
      <c r="H2960">
        <v>0</v>
      </c>
      <c r="I2960" t="s">
        <v>5006</v>
      </c>
      <c r="J2960" t="s">
        <v>7114</v>
      </c>
      <c r="M2960" t="s">
        <v>7073</v>
      </c>
      <c r="N2960">
        <v>167244</v>
      </c>
      <c r="O2960" t="b">
        <v>0</v>
      </c>
      <c r="P2960">
        <v>25486</v>
      </c>
      <c r="Q2960" t="s">
        <v>7203</v>
      </c>
      <c r="R2960" t="s">
        <v>3739</v>
      </c>
      <c r="S2960" t="s">
        <v>3740</v>
      </c>
      <c r="T2960" t="s">
        <v>130</v>
      </c>
      <c r="U2960">
        <v>19435483</v>
      </c>
      <c r="V2960" t="s">
        <v>5740</v>
      </c>
      <c r="X2960">
        <v>0</v>
      </c>
      <c r="Z2960">
        <v>550</v>
      </c>
      <c r="AB2960" t="s">
        <v>130</v>
      </c>
      <c r="AC2960" t="s">
        <v>125</v>
      </c>
      <c r="AD2960" t="s">
        <v>125</v>
      </c>
      <c r="AE2960" t="s">
        <v>125</v>
      </c>
      <c r="AF2960" t="s">
        <v>125</v>
      </c>
      <c r="AG2960" t="s">
        <v>130</v>
      </c>
    </row>
    <row r="2961" spans="1:33" x14ac:dyDescent="0.2">
      <c r="A2961">
        <v>271</v>
      </c>
      <c r="B2961">
        <v>20146</v>
      </c>
      <c r="C2961" t="s">
        <v>7113</v>
      </c>
      <c r="D2961" t="s">
        <v>4673</v>
      </c>
      <c r="E2961" t="s">
        <v>3665</v>
      </c>
      <c r="F2961" t="s">
        <v>3735</v>
      </c>
      <c r="G2961">
        <v>9</v>
      </c>
      <c r="H2961">
        <v>0</v>
      </c>
      <c r="I2961" t="s">
        <v>5006</v>
      </c>
      <c r="J2961" t="s">
        <v>7114</v>
      </c>
      <c r="M2961" t="s">
        <v>7073</v>
      </c>
      <c r="N2961">
        <v>167243</v>
      </c>
      <c r="O2961" t="b">
        <v>0</v>
      </c>
      <c r="P2961">
        <v>25485</v>
      </c>
      <c r="Q2961" t="s">
        <v>7204</v>
      </c>
      <c r="R2961" t="s">
        <v>3739</v>
      </c>
      <c r="S2961" t="s">
        <v>3740</v>
      </c>
      <c r="T2961" t="s">
        <v>130</v>
      </c>
      <c r="U2961">
        <v>19435478</v>
      </c>
      <c r="V2961" t="s">
        <v>3744</v>
      </c>
      <c r="AB2961" t="s">
        <v>130</v>
      </c>
      <c r="AC2961" t="s">
        <v>125</v>
      </c>
      <c r="AD2961" t="s">
        <v>125</v>
      </c>
      <c r="AE2961" t="s">
        <v>125</v>
      </c>
      <c r="AF2961" t="s">
        <v>125</v>
      </c>
      <c r="AG2961" t="s">
        <v>130</v>
      </c>
    </row>
    <row r="2962" spans="1:33" x14ac:dyDescent="0.2">
      <c r="A2962">
        <v>271</v>
      </c>
      <c r="B2962">
        <v>20146</v>
      </c>
      <c r="C2962" t="s">
        <v>7113</v>
      </c>
      <c r="D2962" t="s">
        <v>4673</v>
      </c>
      <c r="E2962" t="s">
        <v>3665</v>
      </c>
      <c r="F2962" t="s">
        <v>3735</v>
      </c>
      <c r="G2962">
        <v>9</v>
      </c>
      <c r="H2962">
        <v>0</v>
      </c>
      <c r="I2962" t="s">
        <v>5006</v>
      </c>
      <c r="J2962" t="s">
        <v>7114</v>
      </c>
      <c r="M2962" t="s">
        <v>7073</v>
      </c>
      <c r="N2962">
        <v>167242</v>
      </c>
      <c r="O2962" t="b">
        <v>0</v>
      </c>
      <c r="P2962">
        <v>25484</v>
      </c>
      <c r="Q2962" t="s">
        <v>7205</v>
      </c>
      <c r="R2962" t="s">
        <v>3739</v>
      </c>
      <c r="S2962" t="s">
        <v>3740</v>
      </c>
      <c r="T2962" t="s">
        <v>130</v>
      </c>
      <c r="U2962">
        <v>19435477</v>
      </c>
      <c r="V2962" t="s">
        <v>3744</v>
      </c>
      <c r="AB2962" t="s">
        <v>130</v>
      </c>
      <c r="AC2962" t="s">
        <v>125</v>
      </c>
      <c r="AD2962" t="s">
        <v>125</v>
      </c>
      <c r="AE2962" t="s">
        <v>125</v>
      </c>
      <c r="AF2962" t="s">
        <v>125</v>
      </c>
      <c r="AG2962" t="s">
        <v>130</v>
      </c>
    </row>
    <row r="2963" spans="1:33" x14ac:dyDescent="0.2">
      <c r="A2963">
        <v>271</v>
      </c>
      <c r="B2963">
        <v>20146</v>
      </c>
      <c r="C2963" t="s">
        <v>7113</v>
      </c>
      <c r="D2963" t="s">
        <v>4673</v>
      </c>
      <c r="E2963" t="s">
        <v>3665</v>
      </c>
      <c r="F2963" t="s">
        <v>3735</v>
      </c>
      <c r="G2963">
        <v>9</v>
      </c>
      <c r="H2963">
        <v>0</v>
      </c>
      <c r="I2963" t="s">
        <v>5006</v>
      </c>
      <c r="J2963" t="s">
        <v>7114</v>
      </c>
      <c r="M2963" t="s">
        <v>7073</v>
      </c>
      <c r="N2963">
        <v>167247</v>
      </c>
      <c r="O2963" t="b">
        <v>0</v>
      </c>
      <c r="P2963">
        <v>25489</v>
      </c>
      <c r="Q2963" t="s">
        <v>7206</v>
      </c>
      <c r="R2963" t="s">
        <v>3739</v>
      </c>
      <c r="S2963" t="s">
        <v>3740</v>
      </c>
      <c r="T2963" t="s">
        <v>130</v>
      </c>
      <c r="U2963">
        <v>19435788</v>
      </c>
      <c r="V2963" t="s">
        <v>3742</v>
      </c>
      <c r="X2963">
        <v>0</v>
      </c>
      <c r="Z2963">
        <v>600</v>
      </c>
      <c r="AB2963" t="s">
        <v>130</v>
      </c>
      <c r="AC2963" t="s">
        <v>125</v>
      </c>
      <c r="AD2963" t="s">
        <v>125</v>
      </c>
      <c r="AE2963" t="s">
        <v>125</v>
      </c>
      <c r="AF2963" t="s">
        <v>125</v>
      </c>
      <c r="AG2963" t="s">
        <v>130</v>
      </c>
    </row>
    <row r="2964" spans="1:33" x14ac:dyDescent="0.2">
      <c r="A2964">
        <v>271</v>
      </c>
      <c r="B2964">
        <v>20146</v>
      </c>
      <c r="C2964" t="s">
        <v>7113</v>
      </c>
      <c r="D2964" t="s">
        <v>4673</v>
      </c>
      <c r="E2964" t="s">
        <v>3665</v>
      </c>
      <c r="F2964" t="s">
        <v>3735</v>
      </c>
      <c r="G2964">
        <v>9</v>
      </c>
      <c r="H2964">
        <v>0</v>
      </c>
      <c r="I2964" t="s">
        <v>5006</v>
      </c>
      <c r="J2964" t="s">
        <v>7114</v>
      </c>
      <c r="M2964" t="s">
        <v>7073</v>
      </c>
      <c r="N2964">
        <v>167246</v>
      </c>
      <c r="O2964" t="b">
        <v>0</v>
      </c>
      <c r="P2964">
        <v>25488</v>
      </c>
      <c r="Q2964" t="s">
        <v>7207</v>
      </c>
      <c r="R2964" t="s">
        <v>3739</v>
      </c>
      <c r="S2964" t="s">
        <v>3740</v>
      </c>
      <c r="T2964" t="s">
        <v>130</v>
      </c>
      <c r="U2964">
        <v>19435721</v>
      </c>
      <c r="V2964" t="s">
        <v>3744</v>
      </c>
      <c r="AB2964" t="s">
        <v>130</v>
      </c>
      <c r="AC2964" t="s">
        <v>125</v>
      </c>
      <c r="AD2964" t="s">
        <v>125</v>
      </c>
      <c r="AE2964" t="s">
        <v>125</v>
      </c>
      <c r="AF2964" t="s">
        <v>125</v>
      </c>
      <c r="AG2964" t="s">
        <v>130</v>
      </c>
    </row>
    <row r="2965" spans="1:33" x14ac:dyDescent="0.2">
      <c r="A2965">
        <v>271</v>
      </c>
      <c r="B2965">
        <v>20146</v>
      </c>
      <c r="C2965" t="s">
        <v>7113</v>
      </c>
      <c r="D2965" t="s">
        <v>4673</v>
      </c>
      <c r="E2965" t="s">
        <v>3665</v>
      </c>
      <c r="F2965" t="s">
        <v>3735</v>
      </c>
      <c r="G2965">
        <v>9</v>
      </c>
      <c r="H2965">
        <v>0</v>
      </c>
      <c r="I2965" t="s">
        <v>5006</v>
      </c>
      <c r="J2965" t="s">
        <v>7114</v>
      </c>
      <c r="M2965" t="s">
        <v>7073</v>
      </c>
      <c r="N2965">
        <v>167245</v>
      </c>
      <c r="O2965" t="b">
        <v>0</v>
      </c>
      <c r="P2965">
        <v>25487</v>
      </c>
      <c r="Q2965" t="s">
        <v>7208</v>
      </c>
      <c r="R2965" t="s">
        <v>3739</v>
      </c>
      <c r="S2965" t="s">
        <v>3740</v>
      </c>
      <c r="T2965" t="s">
        <v>130</v>
      </c>
      <c r="U2965">
        <v>19435666</v>
      </c>
      <c r="V2965" t="s">
        <v>3744</v>
      </c>
      <c r="AB2965" t="s">
        <v>130</v>
      </c>
      <c r="AC2965" t="s">
        <v>125</v>
      </c>
      <c r="AD2965" t="s">
        <v>125</v>
      </c>
      <c r="AE2965" t="s">
        <v>125</v>
      </c>
      <c r="AF2965" t="s">
        <v>125</v>
      </c>
      <c r="AG2965" t="s">
        <v>130</v>
      </c>
    </row>
    <row r="2966" spans="1:33" x14ac:dyDescent="0.2">
      <c r="A2966">
        <v>271</v>
      </c>
      <c r="B2966">
        <v>20146</v>
      </c>
      <c r="C2966" t="s">
        <v>7113</v>
      </c>
      <c r="D2966" t="s">
        <v>4673</v>
      </c>
      <c r="E2966" t="s">
        <v>3665</v>
      </c>
      <c r="F2966" t="s">
        <v>3735</v>
      </c>
      <c r="G2966">
        <v>9</v>
      </c>
      <c r="H2966">
        <v>0</v>
      </c>
      <c r="I2966" t="s">
        <v>5006</v>
      </c>
      <c r="J2966" t="s">
        <v>7114</v>
      </c>
      <c r="M2966" t="s">
        <v>7073</v>
      </c>
      <c r="N2966">
        <v>167250</v>
      </c>
      <c r="O2966" t="b">
        <v>0</v>
      </c>
      <c r="P2966">
        <v>25492</v>
      </c>
      <c r="Q2966" t="s">
        <v>7209</v>
      </c>
      <c r="R2966" t="s">
        <v>3739</v>
      </c>
      <c r="S2966" t="s">
        <v>3740</v>
      </c>
      <c r="T2966" t="s">
        <v>130</v>
      </c>
      <c r="U2966">
        <v>19435862</v>
      </c>
      <c r="V2966" t="s">
        <v>6836</v>
      </c>
      <c r="X2966">
        <v>0</v>
      </c>
      <c r="Z2966">
        <v>700</v>
      </c>
      <c r="AB2966" t="s">
        <v>130</v>
      </c>
      <c r="AC2966" t="s">
        <v>125</v>
      </c>
      <c r="AD2966" t="s">
        <v>125</v>
      </c>
      <c r="AE2966" t="s">
        <v>125</v>
      </c>
      <c r="AF2966" t="s">
        <v>125</v>
      </c>
      <c r="AG2966" t="s">
        <v>130</v>
      </c>
    </row>
    <row r="2967" spans="1:33" x14ac:dyDescent="0.2">
      <c r="A2967">
        <v>271</v>
      </c>
      <c r="B2967">
        <v>20146</v>
      </c>
      <c r="C2967" t="s">
        <v>7113</v>
      </c>
      <c r="D2967" t="s">
        <v>4673</v>
      </c>
      <c r="E2967" t="s">
        <v>3665</v>
      </c>
      <c r="F2967" t="s">
        <v>3735</v>
      </c>
      <c r="G2967">
        <v>9</v>
      </c>
      <c r="H2967">
        <v>0</v>
      </c>
      <c r="I2967" t="s">
        <v>5006</v>
      </c>
      <c r="J2967" t="s">
        <v>7114</v>
      </c>
      <c r="M2967" t="s">
        <v>7073</v>
      </c>
      <c r="N2967">
        <v>167249</v>
      </c>
      <c r="O2967" t="b">
        <v>0</v>
      </c>
      <c r="P2967">
        <v>25491</v>
      </c>
      <c r="Q2967" t="s">
        <v>7210</v>
      </c>
      <c r="R2967" t="s">
        <v>3739</v>
      </c>
      <c r="S2967" t="s">
        <v>3740</v>
      </c>
      <c r="T2967" t="s">
        <v>130</v>
      </c>
      <c r="U2967">
        <v>19435835</v>
      </c>
      <c r="V2967" t="s">
        <v>3744</v>
      </c>
      <c r="AB2967" t="s">
        <v>130</v>
      </c>
      <c r="AC2967" t="s">
        <v>125</v>
      </c>
      <c r="AD2967" t="s">
        <v>125</v>
      </c>
      <c r="AE2967" t="s">
        <v>125</v>
      </c>
      <c r="AF2967" t="s">
        <v>125</v>
      </c>
      <c r="AG2967" t="s">
        <v>130</v>
      </c>
    </row>
    <row r="2968" spans="1:33" x14ac:dyDescent="0.2">
      <c r="A2968">
        <v>271</v>
      </c>
      <c r="B2968">
        <v>20146</v>
      </c>
      <c r="C2968" t="s">
        <v>7113</v>
      </c>
      <c r="D2968" t="s">
        <v>4673</v>
      </c>
      <c r="E2968" t="s">
        <v>3665</v>
      </c>
      <c r="F2968" t="s">
        <v>3735</v>
      </c>
      <c r="G2968">
        <v>9</v>
      </c>
      <c r="H2968">
        <v>0</v>
      </c>
      <c r="I2968" t="s">
        <v>5006</v>
      </c>
      <c r="J2968" t="s">
        <v>7114</v>
      </c>
      <c r="M2968" t="s">
        <v>7073</v>
      </c>
      <c r="N2968">
        <v>167248</v>
      </c>
      <c r="O2968" t="b">
        <v>0</v>
      </c>
      <c r="P2968">
        <v>25490</v>
      </c>
      <c r="Q2968" t="s">
        <v>7211</v>
      </c>
      <c r="R2968" t="s">
        <v>3739</v>
      </c>
      <c r="S2968" t="s">
        <v>3740</v>
      </c>
      <c r="T2968" t="s">
        <v>130</v>
      </c>
      <c r="U2968">
        <v>19435815</v>
      </c>
      <c r="V2968" t="s">
        <v>3744</v>
      </c>
      <c r="AB2968" t="s">
        <v>130</v>
      </c>
      <c r="AC2968" t="s">
        <v>125</v>
      </c>
      <c r="AD2968" t="s">
        <v>125</v>
      </c>
      <c r="AE2968" t="s">
        <v>125</v>
      </c>
      <c r="AF2968" t="s">
        <v>125</v>
      </c>
      <c r="AG2968" t="s">
        <v>130</v>
      </c>
    </row>
    <row r="2969" spans="1:33" x14ac:dyDescent="0.2">
      <c r="A2969">
        <v>271</v>
      </c>
      <c r="B2969">
        <v>20146</v>
      </c>
      <c r="C2969" t="s">
        <v>7113</v>
      </c>
      <c r="D2969" t="s">
        <v>4673</v>
      </c>
      <c r="E2969" t="s">
        <v>3665</v>
      </c>
      <c r="F2969" t="s">
        <v>3735</v>
      </c>
      <c r="G2969">
        <v>9</v>
      </c>
      <c r="H2969">
        <v>0</v>
      </c>
      <c r="I2969" t="s">
        <v>5006</v>
      </c>
      <c r="J2969" t="s">
        <v>7114</v>
      </c>
      <c r="M2969" t="s">
        <v>7073</v>
      </c>
      <c r="N2969">
        <v>167251</v>
      </c>
      <c r="O2969" t="b">
        <v>0</v>
      </c>
      <c r="P2969">
        <v>25493</v>
      </c>
      <c r="Q2969" t="s">
        <v>7212</v>
      </c>
      <c r="R2969" t="s">
        <v>3827</v>
      </c>
      <c r="S2969" t="s">
        <v>3828</v>
      </c>
      <c r="T2969" t="s">
        <v>125</v>
      </c>
      <c r="U2969">
        <v>19435896</v>
      </c>
      <c r="V2969" t="s">
        <v>3987</v>
      </c>
      <c r="X2969">
        <v>0.1666666716337204</v>
      </c>
      <c r="Z2969">
        <v>1</v>
      </c>
      <c r="AB2969" t="s">
        <v>130</v>
      </c>
      <c r="AC2969" t="s">
        <v>125</v>
      </c>
      <c r="AD2969" t="s">
        <v>125</v>
      </c>
      <c r="AE2969" t="s">
        <v>125</v>
      </c>
      <c r="AF2969" t="s">
        <v>125</v>
      </c>
      <c r="AG2969" t="s">
        <v>130</v>
      </c>
    </row>
    <row r="2970" spans="1:33" x14ac:dyDescent="0.2">
      <c r="A2970">
        <v>271</v>
      </c>
      <c r="B2970">
        <v>20146</v>
      </c>
      <c r="C2970" t="s">
        <v>7113</v>
      </c>
      <c r="D2970" t="s">
        <v>4673</v>
      </c>
      <c r="E2970" t="s">
        <v>3665</v>
      </c>
      <c r="F2970" t="s">
        <v>3735</v>
      </c>
      <c r="G2970">
        <v>9</v>
      </c>
      <c r="H2970">
        <v>0</v>
      </c>
      <c r="I2970" t="s">
        <v>5006</v>
      </c>
      <c r="J2970" t="s">
        <v>7114</v>
      </c>
      <c r="M2970" t="s">
        <v>7073</v>
      </c>
      <c r="N2970">
        <v>167269</v>
      </c>
      <c r="O2970" t="b">
        <v>0</v>
      </c>
      <c r="P2970">
        <v>25503</v>
      </c>
      <c r="Q2970" t="s">
        <v>7213</v>
      </c>
      <c r="R2970" t="s">
        <v>3739</v>
      </c>
      <c r="S2970" t="s">
        <v>3740</v>
      </c>
      <c r="T2970" t="s">
        <v>130</v>
      </c>
      <c r="U2970">
        <v>19438414</v>
      </c>
      <c r="V2970" t="s">
        <v>3744</v>
      </c>
      <c r="AB2970" t="s">
        <v>130</v>
      </c>
      <c r="AC2970" t="s">
        <v>125</v>
      </c>
      <c r="AD2970" t="s">
        <v>125</v>
      </c>
      <c r="AE2970" t="s">
        <v>125</v>
      </c>
      <c r="AF2970" t="s">
        <v>125</v>
      </c>
      <c r="AG2970" t="s">
        <v>130</v>
      </c>
    </row>
    <row r="2971" spans="1:33" x14ac:dyDescent="0.2">
      <c r="A2971">
        <v>271</v>
      </c>
      <c r="B2971">
        <v>20146</v>
      </c>
      <c r="C2971" t="s">
        <v>7113</v>
      </c>
      <c r="D2971" t="s">
        <v>4673</v>
      </c>
      <c r="E2971" t="s">
        <v>3665</v>
      </c>
      <c r="F2971" t="s">
        <v>3735</v>
      </c>
      <c r="G2971">
        <v>9</v>
      </c>
      <c r="H2971">
        <v>0</v>
      </c>
      <c r="I2971" t="s">
        <v>5006</v>
      </c>
      <c r="J2971" t="s">
        <v>7114</v>
      </c>
      <c r="M2971" t="s">
        <v>7073</v>
      </c>
      <c r="N2971">
        <v>167289</v>
      </c>
      <c r="O2971" t="b">
        <v>0</v>
      </c>
      <c r="P2971">
        <v>25515</v>
      </c>
      <c r="Q2971" t="s">
        <v>7214</v>
      </c>
      <c r="R2971" t="s">
        <v>3739</v>
      </c>
      <c r="S2971" t="s">
        <v>3740</v>
      </c>
      <c r="T2971" t="s">
        <v>130</v>
      </c>
      <c r="U2971">
        <v>19439432</v>
      </c>
      <c r="V2971" t="s">
        <v>7215</v>
      </c>
      <c r="X2971">
        <v>11</v>
      </c>
      <c r="Z2971">
        <v>23</v>
      </c>
      <c r="AB2971" t="s">
        <v>130</v>
      </c>
      <c r="AC2971" t="s">
        <v>125</v>
      </c>
      <c r="AD2971" t="s">
        <v>125</v>
      </c>
      <c r="AE2971" t="s">
        <v>125</v>
      </c>
      <c r="AF2971" t="s">
        <v>125</v>
      </c>
      <c r="AG2971" t="s">
        <v>130</v>
      </c>
    </row>
    <row r="2972" spans="1:33" x14ac:dyDescent="0.2">
      <c r="A2972">
        <v>271</v>
      </c>
      <c r="B2972">
        <v>20146</v>
      </c>
      <c r="C2972" t="s">
        <v>7113</v>
      </c>
      <c r="D2972" t="s">
        <v>4673</v>
      </c>
      <c r="E2972" t="s">
        <v>3665</v>
      </c>
      <c r="F2972" t="s">
        <v>3735</v>
      </c>
      <c r="G2972">
        <v>9</v>
      </c>
      <c r="H2972">
        <v>0</v>
      </c>
      <c r="I2972" t="s">
        <v>5006</v>
      </c>
      <c r="J2972" t="s">
        <v>7114</v>
      </c>
      <c r="M2972" t="s">
        <v>7073</v>
      </c>
      <c r="N2972">
        <v>167288</v>
      </c>
      <c r="O2972" t="b">
        <v>0</v>
      </c>
      <c r="P2972">
        <v>25514</v>
      </c>
      <c r="Q2972" t="s">
        <v>7216</v>
      </c>
      <c r="R2972" t="s">
        <v>3739</v>
      </c>
      <c r="S2972" t="s">
        <v>3740</v>
      </c>
      <c r="T2972" t="s">
        <v>130</v>
      </c>
      <c r="U2972">
        <v>19439420</v>
      </c>
      <c r="V2972" t="s">
        <v>7217</v>
      </c>
      <c r="X2972">
        <v>4</v>
      </c>
      <c r="Z2972">
        <v>6.6999998092651367</v>
      </c>
      <c r="AB2972" t="s">
        <v>130</v>
      </c>
      <c r="AC2972" t="s">
        <v>125</v>
      </c>
      <c r="AD2972" t="s">
        <v>125</v>
      </c>
      <c r="AE2972" t="s">
        <v>125</v>
      </c>
      <c r="AF2972" t="s">
        <v>125</v>
      </c>
      <c r="AG2972" t="s">
        <v>130</v>
      </c>
    </row>
    <row r="2973" spans="1:33" x14ac:dyDescent="0.2">
      <c r="A2973">
        <v>271</v>
      </c>
      <c r="B2973">
        <v>20146</v>
      </c>
      <c r="C2973" t="s">
        <v>7113</v>
      </c>
      <c r="D2973" t="s">
        <v>4673</v>
      </c>
      <c r="E2973" t="s">
        <v>3665</v>
      </c>
      <c r="F2973" t="s">
        <v>3735</v>
      </c>
      <c r="G2973">
        <v>9</v>
      </c>
      <c r="H2973">
        <v>0</v>
      </c>
      <c r="I2973" t="s">
        <v>5006</v>
      </c>
      <c r="J2973" t="s">
        <v>7114</v>
      </c>
      <c r="M2973" t="s">
        <v>7073</v>
      </c>
      <c r="N2973">
        <v>167266</v>
      </c>
      <c r="O2973" t="b">
        <v>0</v>
      </c>
      <c r="P2973">
        <v>25500</v>
      </c>
      <c r="Q2973" t="s">
        <v>7218</v>
      </c>
      <c r="R2973" t="s">
        <v>3739</v>
      </c>
      <c r="S2973" t="s">
        <v>3740</v>
      </c>
      <c r="T2973" t="s">
        <v>130</v>
      </c>
      <c r="U2973">
        <v>19438323</v>
      </c>
      <c r="V2973" t="s">
        <v>7219</v>
      </c>
      <c r="X2973">
        <v>0</v>
      </c>
      <c r="Z2973">
        <v>1580</v>
      </c>
      <c r="AB2973" t="s">
        <v>130</v>
      </c>
      <c r="AC2973" t="s">
        <v>125</v>
      </c>
      <c r="AD2973" t="s">
        <v>125</v>
      </c>
      <c r="AE2973" t="s">
        <v>125</v>
      </c>
      <c r="AF2973" t="s">
        <v>125</v>
      </c>
      <c r="AG2973" t="s">
        <v>130</v>
      </c>
    </row>
    <row r="2974" spans="1:33" x14ac:dyDescent="0.2">
      <c r="A2974">
        <v>271</v>
      </c>
      <c r="B2974">
        <v>20146</v>
      </c>
      <c r="C2974" t="s">
        <v>7113</v>
      </c>
      <c r="D2974" t="s">
        <v>4673</v>
      </c>
      <c r="E2974" t="s">
        <v>3665</v>
      </c>
      <c r="F2974" t="s">
        <v>3735</v>
      </c>
      <c r="G2974">
        <v>9</v>
      </c>
      <c r="H2974">
        <v>0</v>
      </c>
      <c r="I2974" t="s">
        <v>5006</v>
      </c>
      <c r="J2974" t="s">
        <v>7114</v>
      </c>
      <c r="M2974" t="s">
        <v>7073</v>
      </c>
      <c r="N2974">
        <v>167285</v>
      </c>
      <c r="O2974" t="b">
        <v>0</v>
      </c>
      <c r="P2974">
        <v>25511</v>
      </c>
      <c r="Q2974" t="s">
        <v>7220</v>
      </c>
      <c r="R2974" t="s">
        <v>3739</v>
      </c>
      <c r="S2974" t="s">
        <v>3740</v>
      </c>
      <c r="T2974" t="s">
        <v>130</v>
      </c>
      <c r="U2974">
        <v>19439036</v>
      </c>
      <c r="V2974" t="s">
        <v>3744</v>
      </c>
      <c r="AB2974" t="s">
        <v>130</v>
      </c>
      <c r="AC2974" t="s">
        <v>125</v>
      </c>
      <c r="AD2974" t="s">
        <v>125</v>
      </c>
      <c r="AE2974" t="s">
        <v>125</v>
      </c>
      <c r="AF2974" t="s">
        <v>125</v>
      </c>
      <c r="AG2974" t="s">
        <v>130</v>
      </c>
    </row>
    <row r="2975" spans="1:33" x14ac:dyDescent="0.2">
      <c r="A2975">
        <v>271</v>
      </c>
      <c r="B2975">
        <v>20146</v>
      </c>
      <c r="C2975" t="s">
        <v>7113</v>
      </c>
      <c r="D2975" t="s">
        <v>4673</v>
      </c>
      <c r="E2975" t="s">
        <v>3665</v>
      </c>
      <c r="F2975" t="s">
        <v>3735</v>
      </c>
      <c r="G2975">
        <v>9</v>
      </c>
      <c r="H2975">
        <v>0</v>
      </c>
      <c r="I2975" t="s">
        <v>5006</v>
      </c>
      <c r="J2975" t="s">
        <v>7114</v>
      </c>
      <c r="M2975" t="s">
        <v>7073</v>
      </c>
      <c r="N2975">
        <v>167282</v>
      </c>
      <c r="O2975" t="b">
        <v>0</v>
      </c>
      <c r="P2975">
        <v>25508</v>
      </c>
      <c r="Q2975" t="s">
        <v>7221</v>
      </c>
      <c r="R2975" t="s">
        <v>3739</v>
      </c>
      <c r="S2975" t="s">
        <v>3740</v>
      </c>
      <c r="T2975" t="s">
        <v>130</v>
      </c>
      <c r="U2975">
        <v>19438785</v>
      </c>
      <c r="V2975" t="s">
        <v>3744</v>
      </c>
      <c r="AB2975" t="s">
        <v>130</v>
      </c>
      <c r="AC2975" t="s">
        <v>125</v>
      </c>
      <c r="AD2975" t="s">
        <v>125</v>
      </c>
      <c r="AE2975" t="s">
        <v>125</v>
      </c>
      <c r="AF2975" t="s">
        <v>125</v>
      </c>
      <c r="AG2975" t="s">
        <v>130</v>
      </c>
    </row>
    <row r="2976" spans="1:33" x14ac:dyDescent="0.2">
      <c r="A2976">
        <v>271</v>
      </c>
      <c r="B2976">
        <v>20146</v>
      </c>
      <c r="C2976" t="s">
        <v>7113</v>
      </c>
      <c r="D2976" t="s">
        <v>4673</v>
      </c>
      <c r="E2976" t="s">
        <v>3665</v>
      </c>
      <c r="F2976" t="s">
        <v>3735</v>
      </c>
      <c r="G2976">
        <v>9</v>
      </c>
      <c r="H2976">
        <v>0</v>
      </c>
      <c r="I2976" t="s">
        <v>5006</v>
      </c>
      <c r="J2976" t="s">
        <v>7114</v>
      </c>
      <c r="M2976" t="s">
        <v>7073</v>
      </c>
      <c r="N2976">
        <v>167268</v>
      </c>
      <c r="O2976" t="b">
        <v>0</v>
      </c>
      <c r="P2976">
        <v>25502</v>
      </c>
      <c r="Q2976" t="s">
        <v>7222</v>
      </c>
      <c r="R2976" t="s">
        <v>3739</v>
      </c>
      <c r="S2976" t="s">
        <v>3740</v>
      </c>
      <c r="T2976" t="s">
        <v>130</v>
      </c>
      <c r="U2976">
        <v>19438412</v>
      </c>
      <c r="V2976" t="s">
        <v>3744</v>
      </c>
      <c r="AB2976" t="s">
        <v>130</v>
      </c>
      <c r="AC2976" t="s">
        <v>125</v>
      </c>
      <c r="AD2976" t="s">
        <v>125</v>
      </c>
      <c r="AE2976" t="s">
        <v>125</v>
      </c>
      <c r="AF2976" t="s">
        <v>125</v>
      </c>
      <c r="AG2976" t="s">
        <v>130</v>
      </c>
    </row>
    <row r="2977" spans="1:33" x14ac:dyDescent="0.2">
      <c r="A2977">
        <v>271</v>
      </c>
      <c r="B2977">
        <v>20146</v>
      </c>
      <c r="C2977" t="s">
        <v>7113</v>
      </c>
      <c r="D2977" t="s">
        <v>4673</v>
      </c>
      <c r="E2977" t="s">
        <v>3665</v>
      </c>
      <c r="F2977" t="s">
        <v>3735</v>
      </c>
      <c r="G2977">
        <v>9</v>
      </c>
      <c r="H2977">
        <v>0</v>
      </c>
      <c r="I2977" t="s">
        <v>5006</v>
      </c>
      <c r="J2977" t="s">
        <v>7114</v>
      </c>
      <c r="M2977" t="s">
        <v>7073</v>
      </c>
      <c r="N2977">
        <v>167262</v>
      </c>
      <c r="O2977" t="b">
        <v>0</v>
      </c>
      <c r="P2977">
        <v>25496</v>
      </c>
      <c r="Q2977" t="s">
        <v>7223</v>
      </c>
      <c r="R2977" t="s">
        <v>3739</v>
      </c>
      <c r="S2977" t="s">
        <v>3740</v>
      </c>
      <c r="T2977" t="s">
        <v>130</v>
      </c>
      <c r="U2977">
        <v>19437072</v>
      </c>
      <c r="V2977" t="s">
        <v>3744</v>
      </c>
      <c r="AB2977" t="s">
        <v>130</v>
      </c>
      <c r="AC2977" t="s">
        <v>125</v>
      </c>
      <c r="AD2977" t="s">
        <v>125</v>
      </c>
      <c r="AE2977" t="s">
        <v>125</v>
      </c>
      <c r="AF2977" t="s">
        <v>125</v>
      </c>
      <c r="AG2977" t="s">
        <v>130</v>
      </c>
    </row>
    <row r="2978" spans="1:33" x14ac:dyDescent="0.2">
      <c r="A2978">
        <v>271</v>
      </c>
      <c r="B2978">
        <v>20146</v>
      </c>
      <c r="C2978" t="s">
        <v>7113</v>
      </c>
      <c r="D2978" t="s">
        <v>4673</v>
      </c>
      <c r="E2978" t="s">
        <v>3665</v>
      </c>
      <c r="F2978" t="s">
        <v>3735</v>
      </c>
      <c r="G2978">
        <v>9</v>
      </c>
      <c r="H2978">
        <v>0</v>
      </c>
      <c r="I2978" t="s">
        <v>5006</v>
      </c>
      <c r="J2978" t="s">
        <v>7114</v>
      </c>
      <c r="M2978" t="s">
        <v>7073</v>
      </c>
      <c r="N2978">
        <v>167273</v>
      </c>
      <c r="O2978" t="b">
        <v>0</v>
      </c>
      <c r="P2978">
        <v>25507</v>
      </c>
      <c r="Q2978" t="s">
        <v>7224</v>
      </c>
      <c r="R2978" t="s">
        <v>3739</v>
      </c>
      <c r="S2978" t="s">
        <v>3740</v>
      </c>
      <c r="T2978" t="s">
        <v>130</v>
      </c>
      <c r="U2978">
        <v>19438776</v>
      </c>
      <c r="V2978" t="s">
        <v>3744</v>
      </c>
      <c r="AB2978" t="s">
        <v>130</v>
      </c>
      <c r="AC2978" t="s">
        <v>125</v>
      </c>
      <c r="AD2978" t="s">
        <v>125</v>
      </c>
      <c r="AE2978" t="s">
        <v>125</v>
      </c>
      <c r="AF2978" t="s">
        <v>125</v>
      </c>
      <c r="AG2978" t="s">
        <v>130</v>
      </c>
    </row>
    <row r="2979" spans="1:33" x14ac:dyDescent="0.2">
      <c r="A2979">
        <v>271</v>
      </c>
      <c r="B2979">
        <v>20146</v>
      </c>
      <c r="C2979" t="s">
        <v>7113</v>
      </c>
      <c r="D2979" t="s">
        <v>4673</v>
      </c>
      <c r="E2979" t="s">
        <v>3665</v>
      </c>
      <c r="F2979" t="s">
        <v>3735</v>
      </c>
      <c r="G2979">
        <v>9</v>
      </c>
      <c r="H2979">
        <v>0</v>
      </c>
      <c r="I2979" t="s">
        <v>5006</v>
      </c>
      <c r="J2979" t="s">
        <v>7114</v>
      </c>
      <c r="M2979" t="s">
        <v>7073</v>
      </c>
      <c r="N2979">
        <v>167253</v>
      </c>
      <c r="O2979" t="b">
        <v>0</v>
      </c>
      <c r="P2979">
        <v>25495</v>
      </c>
      <c r="Q2979" t="s">
        <v>7225</v>
      </c>
      <c r="R2979" t="s">
        <v>3739</v>
      </c>
      <c r="S2979" t="s">
        <v>3740</v>
      </c>
      <c r="T2979" t="s">
        <v>130</v>
      </c>
      <c r="U2979">
        <v>19436626</v>
      </c>
      <c r="V2979" t="s">
        <v>3744</v>
      </c>
      <c r="AB2979" t="s">
        <v>130</v>
      </c>
      <c r="AC2979" t="s">
        <v>125</v>
      </c>
      <c r="AD2979" t="s">
        <v>125</v>
      </c>
      <c r="AE2979" t="s">
        <v>125</v>
      </c>
      <c r="AF2979" t="s">
        <v>125</v>
      </c>
      <c r="AG2979" t="s">
        <v>130</v>
      </c>
    </row>
    <row r="2980" spans="1:33" x14ac:dyDescent="0.2">
      <c r="A2980">
        <v>271</v>
      </c>
      <c r="B2980">
        <v>20146</v>
      </c>
      <c r="C2980" t="s">
        <v>7113</v>
      </c>
      <c r="D2980" t="s">
        <v>4673</v>
      </c>
      <c r="E2980" t="s">
        <v>3665</v>
      </c>
      <c r="F2980" t="s">
        <v>3735</v>
      </c>
      <c r="G2980">
        <v>9</v>
      </c>
      <c r="H2980">
        <v>0</v>
      </c>
      <c r="I2980" t="s">
        <v>5006</v>
      </c>
      <c r="J2980" t="s">
        <v>7114</v>
      </c>
      <c r="M2980" t="s">
        <v>7073</v>
      </c>
      <c r="N2980">
        <v>167272</v>
      </c>
      <c r="O2980" t="b">
        <v>0</v>
      </c>
      <c r="P2980">
        <v>25506</v>
      </c>
      <c r="Q2980" t="s">
        <v>7226</v>
      </c>
      <c r="R2980" t="s">
        <v>3739</v>
      </c>
      <c r="S2980" t="s">
        <v>3740</v>
      </c>
      <c r="T2980" t="s">
        <v>130</v>
      </c>
      <c r="U2980">
        <v>19438775</v>
      </c>
      <c r="V2980" t="s">
        <v>5039</v>
      </c>
      <c r="X2980">
        <v>0</v>
      </c>
      <c r="Z2980">
        <v>750</v>
      </c>
      <c r="AB2980" t="s">
        <v>130</v>
      </c>
      <c r="AC2980" t="s">
        <v>125</v>
      </c>
      <c r="AD2980" t="s">
        <v>125</v>
      </c>
      <c r="AE2980" t="s">
        <v>125</v>
      </c>
      <c r="AF2980" t="s">
        <v>125</v>
      </c>
      <c r="AG2980" t="s">
        <v>130</v>
      </c>
    </row>
    <row r="2981" spans="1:33" x14ac:dyDescent="0.2">
      <c r="A2981">
        <v>271</v>
      </c>
      <c r="B2981">
        <v>20146</v>
      </c>
      <c r="C2981" t="s">
        <v>7113</v>
      </c>
      <c r="D2981" t="s">
        <v>4673</v>
      </c>
      <c r="E2981" t="s">
        <v>3665</v>
      </c>
      <c r="F2981" t="s">
        <v>3735</v>
      </c>
      <c r="G2981">
        <v>9</v>
      </c>
      <c r="H2981">
        <v>0</v>
      </c>
      <c r="I2981" t="s">
        <v>5006</v>
      </c>
      <c r="J2981" t="s">
        <v>7114</v>
      </c>
      <c r="M2981" t="s">
        <v>7073</v>
      </c>
      <c r="N2981">
        <v>167271</v>
      </c>
      <c r="O2981" t="b">
        <v>0</v>
      </c>
      <c r="P2981">
        <v>25505</v>
      </c>
      <c r="Q2981" t="s">
        <v>7227</v>
      </c>
      <c r="R2981" t="s">
        <v>3739</v>
      </c>
      <c r="S2981" t="s">
        <v>3740</v>
      </c>
      <c r="T2981" t="s">
        <v>130</v>
      </c>
      <c r="U2981">
        <v>19438773</v>
      </c>
      <c r="V2981" t="s">
        <v>5039</v>
      </c>
      <c r="X2981">
        <v>0</v>
      </c>
      <c r="Z2981">
        <v>750</v>
      </c>
      <c r="AB2981" t="s">
        <v>130</v>
      </c>
      <c r="AC2981" t="s">
        <v>125</v>
      </c>
      <c r="AD2981" t="s">
        <v>125</v>
      </c>
      <c r="AE2981" t="s">
        <v>125</v>
      </c>
      <c r="AF2981" t="s">
        <v>125</v>
      </c>
      <c r="AG2981" t="s">
        <v>130</v>
      </c>
    </row>
    <row r="2982" spans="1:33" x14ac:dyDescent="0.2">
      <c r="A2982">
        <v>271</v>
      </c>
      <c r="B2982">
        <v>20146</v>
      </c>
      <c r="C2982" t="s">
        <v>7113</v>
      </c>
      <c r="D2982" t="s">
        <v>4673</v>
      </c>
      <c r="E2982" t="s">
        <v>3665</v>
      </c>
      <c r="F2982" t="s">
        <v>3735</v>
      </c>
      <c r="G2982">
        <v>9</v>
      </c>
      <c r="H2982">
        <v>0</v>
      </c>
      <c r="I2982" t="s">
        <v>5006</v>
      </c>
      <c r="J2982" t="s">
        <v>7114</v>
      </c>
      <c r="M2982" t="s">
        <v>7073</v>
      </c>
      <c r="N2982">
        <v>167270</v>
      </c>
      <c r="O2982" t="b">
        <v>0</v>
      </c>
      <c r="P2982">
        <v>25504</v>
      </c>
      <c r="Q2982" t="s">
        <v>7228</v>
      </c>
      <c r="R2982" t="s">
        <v>3739</v>
      </c>
      <c r="S2982" t="s">
        <v>3740</v>
      </c>
      <c r="T2982" t="s">
        <v>130</v>
      </c>
      <c r="U2982">
        <v>19438456</v>
      </c>
      <c r="V2982" t="s">
        <v>5039</v>
      </c>
      <c r="X2982">
        <v>0</v>
      </c>
      <c r="Z2982">
        <v>750</v>
      </c>
      <c r="AB2982" t="s">
        <v>130</v>
      </c>
      <c r="AC2982" t="s">
        <v>125</v>
      </c>
      <c r="AD2982" t="s">
        <v>125</v>
      </c>
      <c r="AE2982" t="s">
        <v>125</v>
      </c>
      <c r="AF2982" t="s">
        <v>125</v>
      </c>
      <c r="AG2982" t="s">
        <v>130</v>
      </c>
    </row>
    <row r="2983" spans="1:33" x14ac:dyDescent="0.2">
      <c r="A2983">
        <v>271</v>
      </c>
      <c r="B2983">
        <v>20146</v>
      </c>
      <c r="C2983" t="s">
        <v>7113</v>
      </c>
      <c r="D2983" t="s">
        <v>4673</v>
      </c>
      <c r="E2983" t="s">
        <v>3665</v>
      </c>
      <c r="F2983" t="s">
        <v>3735</v>
      </c>
      <c r="G2983">
        <v>9</v>
      </c>
      <c r="H2983">
        <v>0</v>
      </c>
      <c r="I2983" t="s">
        <v>5006</v>
      </c>
      <c r="J2983" t="s">
        <v>7114</v>
      </c>
      <c r="M2983" t="s">
        <v>7073</v>
      </c>
      <c r="N2983">
        <v>167284</v>
      </c>
      <c r="O2983" t="b">
        <v>0</v>
      </c>
      <c r="P2983">
        <v>25510</v>
      </c>
      <c r="Q2983" t="s">
        <v>7229</v>
      </c>
      <c r="R2983" t="s">
        <v>3739</v>
      </c>
      <c r="S2983" t="s">
        <v>3740</v>
      </c>
      <c r="T2983" t="s">
        <v>130</v>
      </c>
      <c r="U2983">
        <v>19438979</v>
      </c>
      <c r="V2983" t="s">
        <v>7230</v>
      </c>
      <c r="X2983">
        <v>0</v>
      </c>
      <c r="Z2983">
        <v>70</v>
      </c>
      <c r="AB2983" t="s">
        <v>130</v>
      </c>
      <c r="AC2983" t="s">
        <v>125</v>
      </c>
      <c r="AD2983" t="s">
        <v>125</v>
      </c>
      <c r="AE2983" t="s">
        <v>125</v>
      </c>
      <c r="AF2983" t="s">
        <v>125</v>
      </c>
      <c r="AG2983" t="s">
        <v>130</v>
      </c>
    </row>
    <row r="2984" spans="1:33" x14ac:dyDescent="0.2">
      <c r="A2984">
        <v>271</v>
      </c>
      <c r="B2984">
        <v>20146</v>
      </c>
      <c r="C2984" t="s">
        <v>7113</v>
      </c>
      <c r="D2984" t="s">
        <v>4673</v>
      </c>
      <c r="E2984" t="s">
        <v>3665</v>
      </c>
      <c r="F2984" t="s">
        <v>3735</v>
      </c>
      <c r="G2984">
        <v>9</v>
      </c>
      <c r="H2984">
        <v>0</v>
      </c>
      <c r="I2984" t="s">
        <v>5006</v>
      </c>
      <c r="J2984" t="s">
        <v>7114</v>
      </c>
      <c r="M2984" t="s">
        <v>7073</v>
      </c>
      <c r="N2984">
        <v>167287</v>
      </c>
      <c r="O2984" t="b">
        <v>0</v>
      </c>
      <c r="P2984">
        <v>25513</v>
      </c>
      <c r="Q2984" t="s">
        <v>7231</v>
      </c>
      <c r="R2984" t="s">
        <v>3739</v>
      </c>
      <c r="S2984" t="s">
        <v>3740</v>
      </c>
      <c r="T2984" t="s">
        <v>130</v>
      </c>
      <c r="U2984">
        <v>19439301</v>
      </c>
      <c r="V2984" t="s">
        <v>4929</v>
      </c>
      <c r="X2984">
        <v>0</v>
      </c>
      <c r="Z2984">
        <v>100</v>
      </c>
      <c r="AB2984" t="s">
        <v>130</v>
      </c>
      <c r="AC2984" t="s">
        <v>125</v>
      </c>
      <c r="AD2984" t="s">
        <v>125</v>
      </c>
      <c r="AE2984" t="s">
        <v>125</v>
      </c>
      <c r="AF2984" t="s">
        <v>125</v>
      </c>
      <c r="AG2984" t="s">
        <v>130</v>
      </c>
    </row>
    <row r="2985" spans="1:33" x14ac:dyDescent="0.2">
      <c r="A2985">
        <v>271</v>
      </c>
      <c r="B2985">
        <v>20146</v>
      </c>
      <c r="C2985" t="s">
        <v>7113</v>
      </c>
      <c r="D2985" t="s">
        <v>4673</v>
      </c>
      <c r="E2985" t="s">
        <v>3665</v>
      </c>
      <c r="F2985" t="s">
        <v>3735</v>
      </c>
      <c r="G2985">
        <v>9</v>
      </c>
      <c r="H2985">
        <v>0</v>
      </c>
      <c r="I2985" t="s">
        <v>5006</v>
      </c>
      <c r="J2985" t="s">
        <v>7114</v>
      </c>
      <c r="M2985" t="s">
        <v>7073</v>
      </c>
      <c r="N2985">
        <v>167283</v>
      </c>
      <c r="O2985" t="b">
        <v>0</v>
      </c>
      <c r="P2985">
        <v>25509</v>
      </c>
      <c r="Q2985" t="s">
        <v>7232</v>
      </c>
      <c r="R2985" t="s">
        <v>3739</v>
      </c>
      <c r="S2985" t="s">
        <v>3740</v>
      </c>
      <c r="T2985" t="s">
        <v>130</v>
      </c>
      <c r="U2985">
        <v>19438832</v>
      </c>
      <c r="V2985" t="s">
        <v>4759</v>
      </c>
      <c r="X2985">
        <v>0</v>
      </c>
      <c r="Z2985">
        <v>250</v>
      </c>
      <c r="AB2985" t="s">
        <v>130</v>
      </c>
      <c r="AC2985" t="s">
        <v>125</v>
      </c>
      <c r="AD2985" t="s">
        <v>125</v>
      </c>
      <c r="AE2985" t="s">
        <v>125</v>
      </c>
      <c r="AF2985" t="s">
        <v>125</v>
      </c>
      <c r="AG2985" t="s">
        <v>130</v>
      </c>
    </row>
    <row r="2986" spans="1:33" x14ac:dyDescent="0.2">
      <c r="A2986">
        <v>271</v>
      </c>
      <c r="B2986">
        <v>20146</v>
      </c>
      <c r="C2986" t="s">
        <v>7113</v>
      </c>
      <c r="D2986" t="s">
        <v>4673</v>
      </c>
      <c r="E2986" t="s">
        <v>3665</v>
      </c>
      <c r="F2986" t="s">
        <v>3735</v>
      </c>
      <c r="G2986">
        <v>9</v>
      </c>
      <c r="H2986">
        <v>0</v>
      </c>
      <c r="I2986" t="s">
        <v>5006</v>
      </c>
      <c r="J2986" t="s">
        <v>7114</v>
      </c>
      <c r="M2986" t="s">
        <v>7073</v>
      </c>
      <c r="N2986">
        <v>167263</v>
      </c>
      <c r="O2986" t="b">
        <v>0</v>
      </c>
      <c r="P2986">
        <v>25497</v>
      </c>
      <c r="Q2986" t="s">
        <v>7233</v>
      </c>
      <c r="R2986" t="s">
        <v>3739</v>
      </c>
      <c r="S2986" t="s">
        <v>3740</v>
      </c>
      <c r="T2986" t="s">
        <v>130</v>
      </c>
      <c r="U2986">
        <v>19437409</v>
      </c>
      <c r="V2986" t="s">
        <v>7234</v>
      </c>
      <c r="X2986">
        <v>80</v>
      </c>
      <c r="Z2986">
        <v>88</v>
      </c>
      <c r="AB2986" t="s">
        <v>130</v>
      </c>
      <c r="AC2986" t="s">
        <v>125</v>
      </c>
      <c r="AD2986" t="s">
        <v>125</v>
      </c>
      <c r="AE2986" t="s">
        <v>125</v>
      </c>
      <c r="AF2986" t="s">
        <v>125</v>
      </c>
      <c r="AG2986" t="s">
        <v>130</v>
      </c>
    </row>
    <row r="2987" spans="1:33" x14ac:dyDescent="0.2">
      <c r="A2987">
        <v>271</v>
      </c>
      <c r="B2987">
        <v>20146</v>
      </c>
      <c r="C2987" t="s">
        <v>7113</v>
      </c>
      <c r="D2987" t="s">
        <v>4673</v>
      </c>
      <c r="E2987" t="s">
        <v>3665</v>
      </c>
      <c r="F2987" t="s">
        <v>3735</v>
      </c>
      <c r="G2987">
        <v>9</v>
      </c>
      <c r="H2987">
        <v>0</v>
      </c>
      <c r="I2987" t="s">
        <v>5006</v>
      </c>
      <c r="J2987" t="s">
        <v>7114</v>
      </c>
      <c r="M2987" t="s">
        <v>7073</v>
      </c>
      <c r="N2987">
        <v>167264</v>
      </c>
      <c r="O2987" t="b">
        <v>0</v>
      </c>
      <c r="P2987">
        <v>25498</v>
      </c>
      <c r="Q2987" t="s">
        <v>7235</v>
      </c>
      <c r="R2987" t="s">
        <v>3739</v>
      </c>
      <c r="S2987" t="s">
        <v>3740</v>
      </c>
      <c r="T2987" t="s">
        <v>130</v>
      </c>
      <c r="U2987">
        <v>19438171</v>
      </c>
      <c r="V2987" t="s">
        <v>7236</v>
      </c>
      <c r="X2987">
        <v>4.5</v>
      </c>
      <c r="Z2987">
        <v>5.1999998092651367</v>
      </c>
      <c r="AB2987" t="s">
        <v>130</v>
      </c>
      <c r="AC2987" t="s">
        <v>125</v>
      </c>
      <c r="AD2987" t="s">
        <v>125</v>
      </c>
      <c r="AE2987" t="s">
        <v>125</v>
      </c>
      <c r="AF2987" t="s">
        <v>125</v>
      </c>
      <c r="AG2987" t="s">
        <v>130</v>
      </c>
    </row>
    <row r="2988" spans="1:33" x14ac:dyDescent="0.2">
      <c r="A2988">
        <v>271</v>
      </c>
      <c r="B2988">
        <v>20146</v>
      </c>
      <c r="C2988" t="s">
        <v>7113</v>
      </c>
      <c r="D2988" t="s">
        <v>4673</v>
      </c>
      <c r="E2988" t="s">
        <v>3665</v>
      </c>
      <c r="F2988" t="s">
        <v>3735</v>
      </c>
      <c r="G2988">
        <v>9</v>
      </c>
      <c r="H2988">
        <v>0</v>
      </c>
      <c r="I2988" t="s">
        <v>5006</v>
      </c>
      <c r="J2988" t="s">
        <v>7114</v>
      </c>
      <c r="M2988" t="s">
        <v>7073</v>
      </c>
      <c r="N2988">
        <v>167267</v>
      </c>
      <c r="O2988" t="b">
        <v>0</v>
      </c>
      <c r="P2988">
        <v>25501</v>
      </c>
      <c r="Q2988" t="s">
        <v>7237</v>
      </c>
      <c r="R2988" t="s">
        <v>3739</v>
      </c>
      <c r="S2988" t="s">
        <v>3740</v>
      </c>
      <c r="T2988" t="s">
        <v>130</v>
      </c>
      <c r="U2988">
        <v>19438353</v>
      </c>
      <c r="V2988" t="s">
        <v>3759</v>
      </c>
      <c r="X2988">
        <v>0</v>
      </c>
      <c r="Z2988">
        <v>120</v>
      </c>
      <c r="AB2988" t="s">
        <v>130</v>
      </c>
      <c r="AC2988" t="s">
        <v>125</v>
      </c>
      <c r="AD2988" t="s">
        <v>125</v>
      </c>
      <c r="AE2988" t="s">
        <v>125</v>
      </c>
      <c r="AF2988" t="s">
        <v>125</v>
      </c>
      <c r="AG2988" t="s">
        <v>130</v>
      </c>
    </row>
    <row r="2989" spans="1:33" x14ac:dyDescent="0.2">
      <c r="A2989">
        <v>271</v>
      </c>
      <c r="B2989">
        <v>20146</v>
      </c>
      <c r="C2989" t="s">
        <v>7113</v>
      </c>
      <c r="D2989" t="s">
        <v>4673</v>
      </c>
      <c r="E2989" t="s">
        <v>3665</v>
      </c>
      <c r="F2989" t="s">
        <v>3735</v>
      </c>
      <c r="G2989">
        <v>9</v>
      </c>
      <c r="H2989">
        <v>0</v>
      </c>
      <c r="I2989" t="s">
        <v>5006</v>
      </c>
      <c r="J2989" t="s">
        <v>7114</v>
      </c>
      <c r="M2989" t="s">
        <v>7073</v>
      </c>
      <c r="N2989">
        <v>167286</v>
      </c>
      <c r="O2989" t="b">
        <v>0</v>
      </c>
      <c r="P2989">
        <v>25512</v>
      </c>
      <c r="Q2989" t="s">
        <v>7238</v>
      </c>
      <c r="R2989" t="s">
        <v>3739</v>
      </c>
      <c r="S2989" t="s">
        <v>3740</v>
      </c>
      <c r="T2989" t="s">
        <v>130</v>
      </c>
      <c r="U2989">
        <v>19439070</v>
      </c>
      <c r="V2989" t="s">
        <v>3759</v>
      </c>
      <c r="X2989">
        <v>0</v>
      </c>
      <c r="Z2989">
        <v>120</v>
      </c>
      <c r="AB2989" t="s">
        <v>130</v>
      </c>
      <c r="AC2989" t="s">
        <v>125</v>
      </c>
      <c r="AD2989" t="s">
        <v>125</v>
      </c>
      <c r="AE2989" t="s">
        <v>125</v>
      </c>
      <c r="AF2989" t="s">
        <v>125</v>
      </c>
      <c r="AG2989" t="s">
        <v>130</v>
      </c>
    </row>
    <row r="2990" spans="1:33" x14ac:dyDescent="0.2">
      <c r="A2990">
        <v>271</v>
      </c>
      <c r="B2990">
        <v>20146</v>
      </c>
      <c r="C2990" t="s">
        <v>7113</v>
      </c>
      <c r="D2990" t="s">
        <v>4673</v>
      </c>
      <c r="E2990" t="s">
        <v>3665</v>
      </c>
      <c r="F2990" t="s">
        <v>3735</v>
      </c>
      <c r="G2990">
        <v>9</v>
      </c>
      <c r="H2990">
        <v>0</v>
      </c>
      <c r="I2990" t="s">
        <v>5006</v>
      </c>
      <c r="J2990" t="s">
        <v>7114</v>
      </c>
      <c r="M2990" t="s">
        <v>7073</v>
      </c>
      <c r="N2990">
        <v>167265</v>
      </c>
      <c r="O2990" t="b">
        <v>0</v>
      </c>
      <c r="P2990">
        <v>25499</v>
      </c>
      <c r="Q2990" t="s">
        <v>7239</v>
      </c>
      <c r="R2990" t="s">
        <v>3739</v>
      </c>
      <c r="S2990" t="s">
        <v>3740</v>
      </c>
      <c r="T2990" t="s">
        <v>130</v>
      </c>
      <c r="U2990">
        <v>19438174</v>
      </c>
      <c r="V2990" t="s">
        <v>3744</v>
      </c>
      <c r="AB2990" t="s">
        <v>130</v>
      </c>
      <c r="AC2990" t="s">
        <v>125</v>
      </c>
      <c r="AD2990" t="s">
        <v>125</v>
      </c>
      <c r="AE2990" t="s">
        <v>125</v>
      </c>
      <c r="AF2990" t="s">
        <v>125</v>
      </c>
      <c r="AG2990" t="s">
        <v>130</v>
      </c>
    </row>
    <row r="2991" spans="1:33" x14ac:dyDescent="0.2">
      <c r="A2991">
        <v>271</v>
      </c>
      <c r="B2991">
        <v>20146</v>
      </c>
      <c r="C2991" t="s">
        <v>7113</v>
      </c>
      <c r="D2991" t="s">
        <v>4673</v>
      </c>
      <c r="E2991" t="s">
        <v>3665</v>
      </c>
      <c r="F2991" t="s">
        <v>3735</v>
      </c>
      <c r="G2991">
        <v>9</v>
      </c>
      <c r="H2991">
        <v>0</v>
      </c>
      <c r="I2991" t="s">
        <v>5006</v>
      </c>
      <c r="J2991" t="s">
        <v>7114</v>
      </c>
      <c r="M2991" t="s">
        <v>7073</v>
      </c>
      <c r="N2991">
        <v>167330</v>
      </c>
      <c r="O2991" t="b">
        <v>0</v>
      </c>
      <c r="P2991">
        <v>25530</v>
      </c>
      <c r="Q2991" t="s">
        <v>7240</v>
      </c>
      <c r="R2991" t="s">
        <v>3739</v>
      </c>
      <c r="S2991" t="s">
        <v>3740</v>
      </c>
      <c r="T2991" t="s">
        <v>130</v>
      </c>
      <c r="U2991">
        <v>19451632</v>
      </c>
      <c r="V2991" t="s">
        <v>3742</v>
      </c>
      <c r="X2991">
        <v>0</v>
      </c>
      <c r="Z2991">
        <v>600</v>
      </c>
      <c r="AB2991" t="s">
        <v>130</v>
      </c>
      <c r="AC2991" t="s">
        <v>125</v>
      </c>
      <c r="AD2991" t="s">
        <v>125</v>
      </c>
      <c r="AE2991" t="s">
        <v>125</v>
      </c>
      <c r="AF2991" t="s">
        <v>125</v>
      </c>
      <c r="AG2991" t="s">
        <v>130</v>
      </c>
    </row>
    <row r="2992" spans="1:33" x14ac:dyDescent="0.2">
      <c r="A2992">
        <v>271</v>
      </c>
      <c r="B2992">
        <v>20146</v>
      </c>
      <c r="C2992" t="s">
        <v>7113</v>
      </c>
      <c r="D2992" t="s">
        <v>4673</v>
      </c>
      <c r="E2992" t="s">
        <v>3665</v>
      </c>
      <c r="F2992" t="s">
        <v>3735</v>
      </c>
      <c r="G2992">
        <v>9</v>
      </c>
      <c r="H2992">
        <v>0</v>
      </c>
      <c r="I2992" t="s">
        <v>5006</v>
      </c>
      <c r="J2992" t="s">
        <v>7114</v>
      </c>
      <c r="M2992" t="s">
        <v>7073</v>
      </c>
      <c r="N2992">
        <v>167302</v>
      </c>
      <c r="O2992" t="b">
        <v>0</v>
      </c>
      <c r="P2992">
        <v>25518</v>
      </c>
      <c r="Q2992" t="s">
        <v>7241</v>
      </c>
      <c r="R2992" t="s">
        <v>3739</v>
      </c>
      <c r="S2992" t="s">
        <v>3740</v>
      </c>
      <c r="T2992" t="s">
        <v>130</v>
      </c>
      <c r="U2992">
        <v>19450618</v>
      </c>
      <c r="V2992" t="s">
        <v>3744</v>
      </c>
      <c r="AB2992" t="s">
        <v>130</v>
      </c>
      <c r="AC2992" t="s">
        <v>125</v>
      </c>
      <c r="AD2992" t="s">
        <v>125</v>
      </c>
      <c r="AE2992" t="s">
        <v>125</v>
      </c>
      <c r="AF2992" t="s">
        <v>125</v>
      </c>
      <c r="AG2992" t="s">
        <v>130</v>
      </c>
    </row>
    <row r="2993" spans="1:33" x14ac:dyDescent="0.2">
      <c r="A2993">
        <v>271</v>
      </c>
      <c r="B2993">
        <v>20146</v>
      </c>
      <c r="C2993" t="s">
        <v>7113</v>
      </c>
      <c r="D2993" t="s">
        <v>4673</v>
      </c>
      <c r="E2993" t="s">
        <v>3665</v>
      </c>
      <c r="F2993" t="s">
        <v>3735</v>
      </c>
      <c r="G2993">
        <v>9</v>
      </c>
      <c r="H2993">
        <v>0</v>
      </c>
      <c r="I2993" t="s">
        <v>5006</v>
      </c>
      <c r="J2993" t="s">
        <v>7114</v>
      </c>
      <c r="M2993" t="s">
        <v>7073</v>
      </c>
      <c r="N2993">
        <v>167291</v>
      </c>
      <c r="O2993" t="b">
        <v>0</v>
      </c>
      <c r="P2993">
        <v>25517</v>
      </c>
      <c r="Q2993" t="s">
        <v>7242</v>
      </c>
      <c r="R2993" t="s">
        <v>3739</v>
      </c>
      <c r="S2993" t="s">
        <v>3740</v>
      </c>
      <c r="T2993" t="s">
        <v>130</v>
      </c>
      <c r="U2993">
        <v>19440748</v>
      </c>
      <c r="V2993" t="s">
        <v>3744</v>
      </c>
      <c r="AB2993" t="s">
        <v>130</v>
      </c>
      <c r="AC2993" t="s">
        <v>125</v>
      </c>
      <c r="AD2993" t="s">
        <v>125</v>
      </c>
      <c r="AE2993" t="s">
        <v>125</v>
      </c>
      <c r="AF2993" t="s">
        <v>125</v>
      </c>
      <c r="AG2993" t="s">
        <v>130</v>
      </c>
    </row>
    <row r="2994" spans="1:33" x14ac:dyDescent="0.2">
      <c r="A2994">
        <v>271</v>
      </c>
      <c r="B2994">
        <v>20146</v>
      </c>
      <c r="C2994" t="s">
        <v>7113</v>
      </c>
      <c r="D2994" t="s">
        <v>4673</v>
      </c>
      <c r="E2994" t="s">
        <v>3665</v>
      </c>
      <c r="F2994" t="s">
        <v>3735</v>
      </c>
      <c r="G2994">
        <v>9</v>
      </c>
      <c r="H2994">
        <v>0</v>
      </c>
      <c r="I2994" t="s">
        <v>5006</v>
      </c>
      <c r="J2994" t="s">
        <v>7114</v>
      </c>
      <c r="M2994" t="s">
        <v>7073</v>
      </c>
      <c r="N2994">
        <v>167338</v>
      </c>
      <c r="O2994" t="b">
        <v>0</v>
      </c>
      <c r="P2994">
        <v>25540</v>
      </c>
      <c r="Q2994" t="s">
        <v>7243</v>
      </c>
      <c r="R2994" t="s">
        <v>3739</v>
      </c>
      <c r="S2994" t="s">
        <v>3740</v>
      </c>
      <c r="T2994" t="s">
        <v>130</v>
      </c>
      <c r="U2994">
        <v>19452148</v>
      </c>
      <c r="V2994" t="s">
        <v>3744</v>
      </c>
      <c r="AB2994" t="s">
        <v>130</v>
      </c>
      <c r="AC2994" t="s">
        <v>125</v>
      </c>
      <c r="AD2994" t="s">
        <v>125</v>
      </c>
      <c r="AE2994" t="s">
        <v>125</v>
      </c>
      <c r="AF2994" t="s">
        <v>125</v>
      </c>
      <c r="AG2994" t="s">
        <v>130</v>
      </c>
    </row>
    <row r="2995" spans="1:33" x14ac:dyDescent="0.2">
      <c r="A2995">
        <v>271</v>
      </c>
      <c r="B2995">
        <v>20146</v>
      </c>
      <c r="C2995" t="s">
        <v>7113</v>
      </c>
      <c r="D2995" t="s">
        <v>4673</v>
      </c>
      <c r="E2995" t="s">
        <v>3665</v>
      </c>
      <c r="F2995" t="s">
        <v>3735</v>
      </c>
      <c r="G2995">
        <v>9</v>
      </c>
      <c r="H2995">
        <v>0</v>
      </c>
      <c r="I2995" t="s">
        <v>5006</v>
      </c>
      <c r="J2995" t="s">
        <v>7114</v>
      </c>
      <c r="M2995" t="s">
        <v>7073</v>
      </c>
      <c r="N2995">
        <v>167342</v>
      </c>
      <c r="O2995" t="b">
        <v>0</v>
      </c>
      <c r="P2995">
        <v>25544</v>
      </c>
      <c r="Q2995" t="s">
        <v>7244</v>
      </c>
      <c r="R2995" t="s">
        <v>3739</v>
      </c>
      <c r="S2995" t="s">
        <v>3740</v>
      </c>
      <c r="T2995" t="s">
        <v>130</v>
      </c>
      <c r="U2995">
        <v>19452224</v>
      </c>
      <c r="V2995" t="s">
        <v>3854</v>
      </c>
      <c r="X2995">
        <v>0</v>
      </c>
      <c r="Z2995">
        <v>100</v>
      </c>
      <c r="AB2995" t="s">
        <v>130</v>
      </c>
      <c r="AC2995" t="s">
        <v>125</v>
      </c>
      <c r="AD2995" t="s">
        <v>125</v>
      </c>
      <c r="AE2995" t="s">
        <v>125</v>
      </c>
      <c r="AF2995" t="s">
        <v>125</v>
      </c>
      <c r="AG2995" t="s">
        <v>130</v>
      </c>
    </row>
    <row r="2996" spans="1:33" x14ac:dyDescent="0.2">
      <c r="A2996">
        <v>271</v>
      </c>
      <c r="B2996">
        <v>20146</v>
      </c>
      <c r="C2996" t="s">
        <v>7113</v>
      </c>
      <c r="D2996" t="s">
        <v>4673</v>
      </c>
      <c r="E2996" t="s">
        <v>3665</v>
      </c>
      <c r="F2996" t="s">
        <v>3735</v>
      </c>
      <c r="G2996">
        <v>9</v>
      </c>
      <c r="H2996">
        <v>0</v>
      </c>
      <c r="I2996" t="s">
        <v>5006</v>
      </c>
      <c r="J2996" t="s">
        <v>7114</v>
      </c>
      <c r="M2996" t="s">
        <v>7073</v>
      </c>
      <c r="N2996">
        <v>167336</v>
      </c>
      <c r="O2996" t="b">
        <v>0</v>
      </c>
      <c r="P2996">
        <v>25538</v>
      </c>
      <c r="Q2996" t="s">
        <v>7245</v>
      </c>
      <c r="R2996" t="s">
        <v>3739</v>
      </c>
      <c r="S2996" t="s">
        <v>3740</v>
      </c>
      <c r="T2996" t="s">
        <v>130</v>
      </c>
      <c r="U2996">
        <v>19452016</v>
      </c>
      <c r="V2996" t="s">
        <v>7219</v>
      </c>
      <c r="X2996">
        <v>0</v>
      </c>
      <c r="Z2996">
        <v>1580</v>
      </c>
      <c r="AB2996" t="s">
        <v>130</v>
      </c>
      <c r="AC2996" t="s">
        <v>125</v>
      </c>
      <c r="AD2996" t="s">
        <v>125</v>
      </c>
      <c r="AE2996" t="s">
        <v>125</v>
      </c>
      <c r="AF2996" t="s">
        <v>125</v>
      </c>
      <c r="AG2996" t="s">
        <v>130</v>
      </c>
    </row>
    <row r="2997" spans="1:33" x14ac:dyDescent="0.2">
      <c r="A2997">
        <v>271</v>
      </c>
      <c r="B2997">
        <v>20146</v>
      </c>
      <c r="C2997" t="s">
        <v>7113</v>
      </c>
      <c r="D2997" t="s">
        <v>4673</v>
      </c>
      <c r="E2997" t="s">
        <v>3665</v>
      </c>
      <c r="F2997" t="s">
        <v>3735</v>
      </c>
      <c r="G2997">
        <v>9</v>
      </c>
      <c r="H2997">
        <v>0</v>
      </c>
      <c r="I2997" t="s">
        <v>5006</v>
      </c>
      <c r="J2997" t="s">
        <v>7114</v>
      </c>
      <c r="M2997" t="s">
        <v>7073</v>
      </c>
      <c r="N2997">
        <v>167341</v>
      </c>
      <c r="O2997" t="b">
        <v>0</v>
      </c>
      <c r="P2997">
        <v>25543</v>
      </c>
      <c r="Q2997" t="s">
        <v>7246</v>
      </c>
      <c r="R2997" t="s">
        <v>3739</v>
      </c>
      <c r="S2997" t="s">
        <v>3740</v>
      </c>
      <c r="T2997" t="s">
        <v>130</v>
      </c>
      <c r="U2997">
        <v>19452201</v>
      </c>
      <c r="V2997" t="s">
        <v>3744</v>
      </c>
      <c r="AB2997" t="s">
        <v>130</v>
      </c>
      <c r="AC2997" t="s">
        <v>125</v>
      </c>
      <c r="AD2997" t="s">
        <v>125</v>
      </c>
      <c r="AE2997" t="s">
        <v>125</v>
      </c>
      <c r="AF2997" t="s">
        <v>125</v>
      </c>
      <c r="AG2997" t="s">
        <v>130</v>
      </c>
    </row>
    <row r="2998" spans="1:33" x14ac:dyDescent="0.2">
      <c r="A2998">
        <v>271</v>
      </c>
      <c r="B2998">
        <v>20146</v>
      </c>
      <c r="C2998" t="s">
        <v>7113</v>
      </c>
      <c r="D2998" t="s">
        <v>4673</v>
      </c>
      <c r="E2998" t="s">
        <v>3665</v>
      </c>
      <c r="F2998" t="s">
        <v>3735</v>
      </c>
      <c r="G2998">
        <v>9</v>
      </c>
      <c r="H2998">
        <v>0</v>
      </c>
      <c r="I2998" t="s">
        <v>5006</v>
      </c>
      <c r="J2998" t="s">
        <v>7114</v>
      </c>
      <c r="M2998" t="s">
        <v>7073</v>
      </c>
      <c r="N2998">
        <v>167340</v>
      </c>
      <c r="O2998" t="b">
        <v>0</v>
      </c>
      <c r="P2998">
        <v>25542</v>
      </c>
      <c r="Q2998" t="s">
        <v>7247</v>
      </c>
      <c r="R2998" t="s">
        <v>3739</v>
      </c>
      <c r="S2998" t="s">
        <v>3740</v>
      </c>
      <c r="T2998" t="s">
        <v>130</v>
      </c>
      <c r="U2998">
        <v>19452200</v>
      </c>
      <c r="V2998" t="s">
        <v>3744</v>
      </c>
      <c r="AB2998" t="s">
        <v>130</v>
      </c>
      <c r="AC2998" t="s">
        <v>125</v>
      </c>
      <c r="AD2998" t="s">
        <v>125</v>
      </c>
      <c r="AE2998" t="s">
        <v>125</v>
      </c>
      <c r="AF2998" t="s">
        <v>125</v>
      </c>
      <c r="AG2998" t="s">
        <v>130</v>
      </c>
    </row>
    <row r="2999" spans="1:33" x14ac:dyDescent="0.2">
      <c r="A2999">
        <v>271</v>
      </c>
      <c r="B2999">
        <v>20146</v>
      </c>
      <c r="C2999" t="s">
        <v>7113</v>
      </c>
      <c r="D2999" t="s">
        <v>4673</v>
      </c>
      <c r="E2999" t="s">
        <v>3665</v>
      </c>
      <c r="F2999" t="s">
        <v>3735</v>
      </c>
      <c r="G2999">
        <v>9</v>
      </c>
      <c r="H2999">
        <v>0</v>
      </c>
      <c r="I2999" t="s">
        <v>5006</v>
      </c>
      <c r="J2999" t="s">
        <v>7114</v>
      </c>
      <c r="M2999" t="s">
        <v>7073</v>
      </c>
      <c r="N2999">
        <v>167337</v>
      </c>
      <c r="O2999" t="b">
        <v>0</v>
      </c>
      <c r="P2999">
        <v>25539</v>
      </c>
      <c r="Q2999" t="s">
        <v>7248</v>
      </c>
      <c r="R2999" t="s">
        <v>3739</v>
      </c>
      <c r="S2999" t="s">
        <v>3740</v>
      </c>
      <c r="T2999" t="s">
        <v>130</v>
      </c>
      <c r="U2999">
        <v>19452064</v>
      </c>
      <c r="V2999" t="s">
        <v>3744</v>
      </c>
      <c r="AB2999" t="s">
        <v>130</v>
      </c>
      <c r="AC2999" t="s">
        <v>125</v>
      </c>
      <c r="AD2999" t="s">
        <v>125</v>
      </c>
      <c r="AE2999" t="s">
        <v>125</v>
      </c>
      <c r="AF2999" t="s">
        <v>125</v>
      </c>
      <c r="AG2999" t="s">
        <v>130</v>
      </c>
    </row>
    <row r="3000" spans="1:33" x14ac:dyDescent="0.2">
      <c r="A3000">
        <v>271</v>
      </c>
      <c r="B3000">
        <v>20146</v>
      </c>
      <c r="C3000" t="s">
        <v>7113</v>
      </c>
      <c r="D3000" t="s">
        <v>4673</v>
      </c>
      <c r="E3000" t="s">
        <v>3665</v>
      </c>
      <c r="F3000" t="s">
        <v>3735</v>
      </c>
      <c r="G3000">
        <v>9</v>
      </c>
      <c r="H3000">
        <v>0</v>
      </c>
      <c r="I3000" t="s">
        <v>5006</v>
      </c>
      <c r="J3000" t="s">
        <v>7114</v>
      </c>
      <c r="M3000" t="s">
        <v>7073</v>
      </c>
      <c r="N3000">
        <v>167333</v>
      </c>
      <c r="O3000" t="b">
        <v>0</v>
      </c>
      <c r="P3000">
        <v>25534</v>
      </c>
      <c r="Q3000" t="s">
        <v>7249</v>
      </c>
      <c r="R3000" t="s">
        <v>3739</v>
      </c>
      <c r="S3000" t="s">
        <v>3740</v>
      </c>
      <c r="T3000" t="s">
        <v>130</v>
      </c>
      <c r="U3000">
        <v>19451908</v>
      </c>
      <c r="V3000" t="s">
        <v>3744</v>
      </c>
      <c r="AB3000" t="s">
        <v>130</v>
      </c>
      <c r="AC3000" t="s">
        <v>125</v>
      </c>
      <c r="AD3000" t="s">
        <v>125</v>
      </c>
      <c r="AE3000" t="s">
        <v>125</v>
      </c>
      <c r="AF3000" t="s">
        <v>125</v>
      </c>
      <c r="AG3000" t="s">
        <v>130</v>
      </c>
    </row>
    <row r="3001" spans="1:33" x14ac:dyDescent="0.2">
      <c r="A3001">
        <v>271</v>
      </c>
      <c r="B3001">
        <v>20146</v>
      </c>
      <c r="C3001" t="s">
        <v>7113</v>
      </c>
      <c r="D3001" t="s">
        <v>4673</v>
      </c>
      <c r="E3001" t="s">
        <v>3665</v>
      </c>
      <c r="F3001" t="s">
        <v>3735</v>
      </c>
      <c r="G3001">
        <v>9</v>
      </c>
      <c r="H3001">
        <v>0</v>
      </c>
      <c r="I3001" t="s">
        <v>5006</v>
      </c>
      <c r="J3001" t="s">
        <v>7114</v>
      </c>
      <c r="M3001" t="s">
        <v>7073</v>
      </c>
      <c r="N3001">
        <v>167339</v>
      </c>
      <c r="O3001" t="b">
        <v>0</v>
      </c>
      <c r="P3001">
        <v>25541</v>
      </c>
      <c r="Q3001" t="s">
        <v>7250</v>
      </c>
      <c r="R3001" t="s">
        <v>3739</v>
      </c>
      <c r="S3001" t="s">
        <v>3740</v>
      </c>
      <c r="T3001" t="s">
        <v>130</v>
      </c>
      <c r="U3001">
        <v>19452149</v>
      </c>
      <c r="V3001" t="s">
        <v>3744</v>
      </c>
      <c r="AB3001" t="s">
        <v>130</v>
      </c>
      <c r="AC3001" t="s">
        <v>125</v>
      </c>
      <c r="AD3001" t="s">
        <v>125</v>
      </c>
      <c r="AE3001" t="s">
        <v>125</v>
      </c>
      <c r="AF3001" t="s">
        <v>125</v>
      </c>
      <c r="AG3001" t="s">
        <v>130</v>
      </c>
    </row>
    <row r="3002" spans="1:33" x14ac:dyDescent="0.2">
      <c r="A3002">
        <v>271</v>
      </c>
      <c r="B3002">
        <v>20146</v>
      </c>
      <c r="C3002" t="s">
        <v>7113</v>
      </c>
      <c r="D3002" t="s">
        <v>4673</v>
      </c>
      <c r="E3002" t="s">
        <v>3665</v>
      </c>
      <c r="F3002" t="s">
        <v>3735</v>
      </c>
      <c r="G3002">
        <v>9</v>
      </c>
      <c r="H3002">
        <v>0</v>
      </c>
      <c r="I3002" t="s">
        <v>5006</v>
      </c>
      <c r="J3002" t="s">
        <v>7114</v>
      </c>
      <c r="M3002" t="s">
        <v>7073</v>
      </c>
      <c r="N3002">
        <v>167331</v>
      </c>
      <c r="O3002" t="b">
        <v>0</v>
      </c>
      <c r="P3002">
        <v>25533</v>
      </c>
      <c r="Q3002" t="s">
        <v>7251</v>
      </c>
      <c r="R3002" t="s">
        <v>3739</v>
      </c>
      <c r="S3002" t="s">
        <v>3740</v>
      </c>
      <c r="T3002" t="s">
        <v>130</v>
      </c>
      <c r="U3002">
        <v>19451633</v>
      </c>
      <c r="V3002" t="s">
        <v>3744</v>
      </c>
      <c r="AB3002" t="s">
        <v>130</v>
      </c>
      <c r="AC3002" t="s">
        <v>125</v>
      </c>
      <c r="AD3002" t="s">
        <v>125</v>
      </c>
      <c r="AE3002" t="s">
        <v>125</v>
      </c>
      <c r="AF3002" t="s">
        <v>125</v>
      </c>
      <c r="AG3002" t="s">
        <v>130</v>
      </c>
    </row>
    <row r="3003" spans="1:33" x14ac:dyDescent="0.2">
      <c r="A3003">
        <v>271</v>
      </c>
      <c r="B3003">
        <v>20146</v>
      </c>
      <c r="C3003" t="s">
        <v>7113</v>
      </c>
      <c r="D3003" t="s">
        <v>4673</v>
      </c>
      <c r="E3003" t="s">
        <v>3665</v>
      </c>
      <c r="F3003" t="s">
        <v>3735</v>
      </c>
      <c r="G3003">
        <v>9</v>
      </c>
      <c r="H3003">
        <v>0</v>
      </c>
      <c r="I3003" t="s">
        <v>5006</v>
      </c>
      <c r="J3003" t="s">
        <v>7114</v>
      </c>
      <c r="M3003" t="s">
        <v>7073</v>
      </c>
      <c r="N3003">
        <v>167334</v>
      </c>
      <c r="O3003" t="b">
        <v>0</v>
      </c>
      <c r="P3003">
        <v>25536</v>
      </c>
      <c r="Q3003" t="s">
        <v>7252</v>
      </c>
      <c r="R3003" t="s">
        <v>3739</v>
      </c>
      <c r="S3003" t="s">
        <v>3740</v>
      </c>
      <c r="T3003" t="s">
        <v>130</v>
      </c>
      <c r="U3003">
        <v>19451949</v>
      </c>
      <c r="V3003" t="s">
        <v>7234</v>
      </c>
      <c r="X3003">
        <v>80</v>
      </c>
      <c r="Z3003">
        <v>88</v>
      </c>
      <c r="AB3003" t="s">
        <v>130</v>
      </c>
      <c r="AC3003" t="s">
        <v>125</v>
      </c>
      <c r="AD3003" t="s">
        <v>125</v>
      </c>
      <c r="AE3003" t="s">
        <v>125</v>
      </c>
      <c r="AF3003" t="s">
        <v>125</v>
      </c>
      <c r="AG3003" t="s">
        <v>130</v>
      </c>
    </row>
    <row r="3004" spans="1:33" x14ac:dyDescent="0.2">
      <c r="A3004">
        <v>271</v>
      </c>
      <c r="B3004">
        <v>20146</v>
      </c>
      <c r="C3004" t="s">
        <v>7113</v>
      </c>
      <c r="D3004" t="s">
        <v>4673</v>
      </c>
      <c r="E3004" t="s">
        <v>3665</v>
      </c>
      <c r="F3004" t="s">
        <v>3735</v>
      </c>
      <c r="G3004">
        <v>9</v>
      </c>
      <c r="H3004">
        <v>0</v>
      </c>
      <c r="I3004" t="s">
        <v>5006</v>
      </c>
      <c r="J3004" t="s">
        <v>7114</v>
      </c>
      <c r="M3004" t="s">
        <v>7073</v>
      </c>
      <c r="N3004">
        <v>167335</v>
      </c>
      <c r="O3004" t="b">
        <v>0</v>
      </c>
      <c r="P3004">
        <v>25537</v>
      </c>
      <c r="Q3004" t="s">
        <v>7253</v>
      </c>
      <c r="R3004" t="s">
        <v>3739</v>
      </c>
      <c r="S3004" t="s">
        <v>3740</v>
      </c>
      <c r="T3004" t="s">
        <v>130</v>
      </c>
      <c r="U3004">
        <v>19451950</v>
      </c>
      <c r="V3004" t="s">
        <v>3744</v>
      </c>
      <c r="AB3004" t="s">
        <v>130</v>
      </c>
      <c r="AC3004" t="s">
        <v>125</v>
      </c>
      <c r="AD3004" t="s">
        <v>125</v>
      </c>
      <c r="AE3004" t="s">
        <v>125</v>
      </c>
      <c r="AF3004" t="s">
        <v>125</v>
      </c>
      <c r="AG3004" t="s">
        <v>130</v>
      </c>
    </row>
    <row r="3005" spans="1:33" x14ac:dyDescent="0.2">
      <c r="A3005">
        <v>271</v>
      </c>
      <c r="B3005">
        <v>20146</v>
      </c>
      <c r="C3005" t="s">
        <v>7113</v>
      </c>
      <c r="D3005" t="s">
        <v>4673</v>
      </c>
      <c r="E3005" t="s">
        <v>3665</v>
      </c>
      <c r="F3005" t="s">
        <v>3735</v>
      </c>
      <c r="G3005">
        <v>9</v>
      </c>
      <c r="H3005">
        <v>0</v>
      </c>
      <c r="I3005" t="s">
        <v>5006</v>
      </c>
      <c r="J3005" t="s">
        <v>7114</v>
      </c>
      <c r="M3005" t="s">
        <v>7073</v>
      </c>
      <c r="N3005">
        <v>167387</v>
      </c>
      <c r="O3005" t="b">
        <v>0</v>
      </c>
      <c r="P3005">
        <v>25551</v>
      </c>
      <c r="Q3005" t="s">
        <v>7254</v>
      </c>
      <c r="R3005" t="s">
        <v>3739</v>
      </c>
      <c r="S3005" t="s">
        <v>3740</v>
      </c>
      <c r="T3005" t="s">
        <v>130</v>
      </c>
      <c r="U3005">
        <v>19452594</v>
      </c>
      <c r="V3005" t="s">
        <v>3744</v>
      </c>
      <c r="AB3005" t="s">
        <v>130</v>
      </c>
      <c r="AC3005" t="s">
        <v>125</v>
      </c>
      <c r="AD3005" t="s">
        <v>125</v>
      </c>
      <c r="AE3005" t="s">
        <v>125</v>
      </c>
      <c r="AF3005" t="s">
        <v>125</v>
      </c>
      <c r="AG3005" t="s">
        <v>130</v>
      </c>
    </row>
    <row r="3006" spans="1:33" x14ac:dyDescent="0.2">
      <c r="A3006">
        <v>271</v>
      </c>
      <c r="B3006">
        <v>20146</v>
      </c>
      <c r="C3006" t="s">
        <v>7113</v>
      </c>
      <c r="D3006" t="s">
        <v>4673</v>
      </c>
      <c r="E3006" t="s">
        <v>3665</v>
      </c>
      <c r="F3006" t="s">
        <v>3735</v>
      </c>
      <c r="G3006">
        <v>9</v>
      </c>
      <c r="H3006">
        <v>0</v>
      </c>
      <c r="I3006" t="s">
        <v>5006</v>
      </c>
      <c r="J3006" t="s">
        <v>7114</v>
      </c>
      <c r="M3006" t="s">
        <v>7073</v>
      </c>
      <c r="N3006">
        <v>167392</v>
      </c>
      <c r="O3006" t="b">
        <v>0</v>
      </c>
      <c r="P3006">
        <v>25555</v>
      </c>
      <c r="Q3006" t="s">
        <v>7255</v>
      </c>
      <c r="R3006" t="s">
        <v>3739</v>
      </c>
      <c r="S3006" t="s">
        <v>3740</v>
      </c>
      <c r="T3006" t="s">
        <v>130</v>
      </c>
      <c r="U3006">
        <v>19452873</v>
      </c>
      <c r="V3006" t="s">
        <v>3854</v>
      </c>
      <c r="X3006">
        <v>0</v>
      </c>
      <c r="Z3006">
        <v>100</v>
      </c>
      <c r="AB3006" t="s">
        <v>130</v>
      </c>
      <c r="AC3006" t="s">
        <v>125</v>
      </c>
      <c r="AD3006" t="s">
        <v>125</v>
      </c>
      <c r="AE3006" t="s">
        <v>125</v>
      </c>
      <c r="AF3006" t="s">
        <v>125</v>
      </c>
      <c r="AG3006" t="s">
        <v>130</v>
      </c>
    </row>
    <row r="3007" spans="1:33" x14ac:dyDescent="0.2">
      <c r="A3007">
        <v>271</v>
      </c>
      <c r="B3007">
        <v>20146</v>
      </c>
      <c r="C3007" t="s">
        <v>7113</v>
      </c>
      <c r="D3007" t="s">
        <v>4673</v>
      </c>
      <c r="E3007" t="s">
        <v>3665</v>
      </c>
      <c r="F3007" t="s">
        <v>3735</v>
      </c>
      <c r="G3007">
        <v>9</v>
      </c>
      <c r="H3007">
        <v>0</v>
      </c>
      <c r="I3007" t="s">
        <v>5006</v>
      </c>
      <c r="J3007" t="s">
        <v>7114</v>
      </c>
      <c r="M3007" t="s">
        <v>7073</v>
      </c>
      <c r="N3007">
        <v>167385</v>
      </c>
      <c r="O3007" t="b">
        <v>0</v>
      </c>
      <c r="P3007">
        <v>25549</v>
      </c>
      <c r="Q3007" t="s">
        <v>7256</v>
      </c>
      <c r="R3007" t="s">
        <v>3739</v>
      </c>
      <c r="S3007" t="s">
        <v>3740</v>
      </c>
      <c r="T3007" t="s">
        <v>130</v>
      </c>
      <c r="U3007">
        <v>19452455</v>
      </c>
      <c r="V3007" t="s">
        <v>7219</v>
      </c>
      <c r="X3007">
        <v>0</v>
      </c>
      <c r="Z3007">
        <v>1580</v>
      </c>
      <c r="AB3007" t="s">
        <v>130</v>
      </c>
      <c r="AC3007" t="s">
        <v>125</v>
      </c>
      <c r="AD3007" t="s">
        <v>125</v>
      </c>
      <c r="AE3007" t="s">
        <v>125</v>
      </c>
      <c r="AF3007" t="s">
        <v>125</v>
      </c>
      <c r="AG3007" t="s">
        <v>130</v>
      </c>
    </row>
    <row r="3008" spans="1:33" x14ac:dyDescent="0.2">
      <c r="A3008">
        <v>271</v>
      </c>
      <c r="B3008">
        <v>20146</v>
      </c>
      <c r="C3008" t="s">
        <v>7113</v>
      </c>
      <c r="D3008" t="s">
        <v>4673</v>
      </c>
      <c r="E3008" t="s">
        <v>3665</v>
      </c>
      <c r="F3008" t="s">
        <v>3735</v>
      </c>
      <c r="G3008">
        <v>9</v>
      </c>
      <c r="H3008">
        <v>0</v>
      </c>
      <c r="I3008" t="s">
        <v>5006</v>
      </c>
      <c r="J3008" t="s">
        <v>7114</v>
      </c>
      <c r="M3008" t="s">
        <v>7073</v>
      </c>
      <c r="N3008">
        <v>167391</v>
      </c>
      <c r="O3008" t="b">
        <v>0</v>
      </c>
      <c r="P3008">
        <v>25554</v>
      </c>
      <c r="Q3008" t="s">
        <v>7257</v>
      </c>
      <c r="R3008" t="s">
        <v>3739</v>
      </c>
      <c r="S3008" t="s">
        <v>3740</v>
      </c>
      <c r="T3008" t="s">
        <v>130</v>
      </c>
      <c r="U3008">
        <v>19452716</v>
      </c>
      <c r="V3008" t="s">
        <v>3744</v>
      </c>
      <c r="AB3008" t="s">
        <v>130</v>
      </c>
      <c r="AC3008" t="s">
        <v>125</v>
      </c>
      <c r="AD3008" t="s">
        <v>125</v>
      </c>
      <c r="AE3008" t="s">
        <v>125</v>
      </c>
      <c r="AF3008" t="s">
        <v>125</v>
      </c>
      <c r="AG3008" t="s">
        <v>130</v>
      </c>
    </row>
    <row r="3009" spans="1:36" x14ac:dyDescent="0.2">
      <c r="A3009">
        <v>271</v>
      </c>
      <c r="B3009">
        <v>20146</v>
      </c>
      <c r="C3009" t="s">
        <v>7113</v>
      </c>
      <c r="D3009" t="s">
        <v>4673</v>
      </c>
      <c r="E3009" t="s">
        <v>3665</v>
      </c>
      <c r="F3009" t="s">
        <v>3735</v>
      </c>
      <c r="G3009">
        <v>9</v>
      </c>
      <c r="H3009">
        <v>0</v>
      </c>
      <c r="I3009" t="s">
        <v>5006</v>
      </c>
      <c r="J3009" t="s">
        <v>7114</v>
      </c>
      <c r="M3009" t="s">
        <v>7073</v>
      </c>
      <c r="N3009">
        <v>167389</v>
      </c>
      <c r="O3009" t="b">
        <v>0</v>
      </c>
      <c r="P3009">
        <v>25553</v>
      </c>
      <c r="Q3009" t="s">
        <v>7258</v>
      </c>
      <c r="R3009" t="s">
        <v>3739</v>
      </c>
      <c r="S3009" t="s">
        <v>3740</v>
      </c>
      <c r="T3009" t="s">
        <v>130</v>
      </c>
      <c r="U3009">
        <v>19452708</v>
      </c>
      <c r="V3009" t="s">
        <v>3744</v>
      </c>
      <c r="AB3009" t="s">
        <v>130</v>
      </c>
      <c r="AC3009" t="s">
        <v>125</v>
      </c>
      <c r="AD3009" t="s">
        <v>125</v>
      </c>
      <c r="AE3009" t="s">
        <v>125</v>
      </c>
      <c r="AF3009" t="s">
        <v>125</v>
      </c>
      <c r="AG3009" t="s">
        <v>130</v>
      </c>
    </row>
    <row r="3010" spans="1:36" x14ac:dyDescent="0.2">
      <c r="A3010">
        <v>271</v>
      </c>
      <c r="B3010">
        <v>20146</v>
      </c>
      <c r="C3010" t="s">
        <v>7113</v>
      </c>
      <c r="D3010" t="s">
        <v>4673</v>
      </c>
      <c r="E3010" t="s">
        <v>3665</v>
      </c>
      <c r="F3010" t="s">
        <v>3735</v>
      </c>
      <c r="G3010">
        <v>9</v>
      </c>
      <c r="H3010">
        <v>0</v>
      </c>
      <c r="I3010" t="s">
        <v>5006</v>
      </c>
      <c r="J3010" t="s">
        <v>7114</v>
      </c>
      <c r="M3010" t="s">
        <v>7073</v>
      </c>
      <c r="N3010">
        <v>167386</v>
      </c>
      <c r="O3010" t="b">
        <v>0</v>
      </c>
      <c r="P3010">
        <v>25550</v>
      </c>
      <c r="Q3010" t="s">
        <v>7259</v>
      </c>
      <c r="R3010" t="s">
        <v>3739</v>
      </c>
      <c r="S3010" t="s">
        <v>3740</v>
      </c>
      <c r="T3010" t="s">
        <v>130</v>
      </c>
      <c r="U3010">
        <v>19452456</v>
      </c>
      <c r="V3010" t="s">
        <v>3744</v>
      </c>
      <c r="AB3010" t="s">
        <v>130</v>
      </c>
      <c r="AC3010" t="s">
        <v>125</v>
      </c>
      <c r="AD3010" t="s">
        <v>125</v>
      </c>
      <c r="AE3010" t="s">
        <v>125</v>
      </c>
      <c r="AF3010" t="s">
        <v>125</v>
      </c>
      <c r="AG3010" t="s">
        <v>130</v>
      </c>
    </row>
    <row r="3011" spans="1:36" x14ac:dyDescent="0.2">
      <c r="A3011">
        <v>271</v>
      </c>
      <c r="B3011">
        <v>20146</v>
      </c>
      <c r="C3011" t="s">
        <v>7113</v>
      </c>
      <c r="D3011" t="s">
        <v>4673</v>
      </c>
      <c r="E3011" t="s">
        <v>3665</v>
      </c>
      <c r="F3011" t="s">
        <v>3735</v>
      </c>
      <c r="G3011">
        <v>9</v>
      </c>
      <c r="H3011">
        <v>0</v>
      </c>
      <c r="I3011" t="s">
        <v>5006</v>
      </c>
      <c r="J3011" t="s">
        <v>7114</v>
      </c>
      <c r="M3011" t="s">
        <v>7073</v>
      </c>
      <c r="N3011">
        <v>167363</v>
      </c>
      <c r="O3011" t="b">
        <v>0</v>
      </c>
      <c r="P3011">
        <v>25546</v>
      </c>
      <c r="Q3011" t="s">
        <v>7260</v>
      </c>
      <c r="R3011" t="s">
        <v>3739</v>
      </c>
      <c r="S3011" t="s">
        <v>3740</v>
      </c>
      <c r="T3011" t="s">
        <v>130</v>
      </c>
      <c r="U3011">
        <v>19452347</v>
      </c>
      <c r="V3011" t="s">
        <v>3744</v>
      </c>
      <c r="AB3011" t="s">
        <v>130</v>
      </c>
      <c r="AC3011" t="s">
        <v>125</v>
      </c>
      <c r="AD3011" t="s">
        <v>125</v>
      </c>
      <c r="AE3011" t="s">
        <v>125</v>
      </c>
      <c r="AF3011" t="s">
        <v>125</v>
      </c>
      <c r="AG3011" t="s">
        <v>130</v>
      </c>
    </row>
    <row r="3012" spans="1:36" x14ac:dyDescent="0.2">
      <c r="A3012">
        <v>271</v>
      </c>
      <c r="B3012">
        <v>20146</v>
      </c>
      <c r="C3012" t="s">
        <v>7113</v>
      </c>
      <c r="D3012" t="s">
        <v>4673</v>
      </c>
      <c r="E3012" t="s">
        <v>3665</v>
      </c>
      <c r="F3012" t="s">
        <v>3735</v>
      </c>
      <c r="G3012">
        <v>9</v>
      </c>
      <c r="H3012">
        <v>0</v>
      </c>
      <c r="I3012" t="s">
        <v>5006</v>
      </c>
      <c r="J3012" t="s">
        <v>7114</v>
      </c>
      <c r="M3012" t="s">
        <v>7073</v>
      </c>
      <c r="N3012">
        <v>167388</v>
      </c>
      <c r="O3012" t="b">
        <v>0</v>
      </c>
      <c r="P3012">
        <v>25552</v>
      </c>
      <c r="Q3012" t="s">
        <v>7261</v>
      </c>
      <c r="R3012" t="s">
        <v>3739</v>
      </c>
      <c r="S3012" t="s">
        <v>3740</v>
      </c>
      <c r="T3012" t="s">
        <v>130</v>
      </c>
      <c r="U3012">
        <v>19452595</v>
      </c>
      <c r="V3012" t="s">
        <v>3744</v>
      </c>
      <c r="AB3012" t="s">
        <v>130</v>
      </c>
      <c r="AC3012" t="s">
        <v>125</v>
      </c>
      <c r="AD3012" t="s">
        <v>125</v>
      </c>
      <c r="AE3012" t="s">
        <v>125</v>
      </c>
      <c r="AF3012" t="s">
        <v>125</v>
      </c>
      <c r="AG3012" t="s">
        <v>130</v>
      </c>
    </row>
    <row r="3013" spans="1:36" x14ac:dyDescent="0.2">
      <c r="A3013">
        <v>271</v>
      </c>
      <c r="B3013">
        <v>20146</v>
      </c>
      <c r="C3013" t="s">
        <v>7113</v>
      </c>
      <c r="D3013" t="s">
        <v>4673</v>
      </c>
      <c r="E3013" t="s">
        <v>3665</v>
      </c>
      <c r="F3013" t="s">
        <v>3735</v>
      </c>
      <c r="G3013">
        <v>9</v>
      </c>
      <c r="H3013">
        <v>0</v>
      </c>
      <c r="I3013" t="s">
        <v>5006</v>
      </c>
      <c r="J3013" t="s">
        <v>7114</v>
      </c>
      <c r="M3013" t="s">
        <v>7073</v>
      </c>
      <c r="N3013">
        <v>167362</v>
      </c>
      <c r="O3013" t="b">
        <v>0</v>
      </c>
      <c r="P3013">
        <v>25545</v>
      </c>
      <c r="Q3013" t="s">
        <v>7262</v>
      </c>
      <c r="R3013" t="s">
        <v>3739</v>
      </c>
      <c r="S3013" t="s">
        <v>3740</v>
      </c>
      <c r="T3013" t="s">
        <v>130</v>
      </c>
      <c r="U3013">
        <v>19452345</v>
      </c>
      <c r="V3013" t="s">
        <v>3744</v>
      </c>
      <c r="AB3013" t="s">
        <v>130</v>
      </c>
      <c r="AC3013" t="s">
        <v>125</v>
      </c>
      <c r="AD3013" t="s">
        <v>125</v>
      </c>
      <c r="AE3013" t="s">
        <v>125</v>
      </c>
      <c r="AF3013" t="s">
        <v>125</v>
      </c>
      <c r="AG3013" t="s">
        <v>130</v>
      </c>
    </row>
    <row r="3014" spans="1:36" x14ac:dyDescent="0.2">
      <c r="A3014">
        <v>271</v>
      </c>
      <c r="B3014">
        <v>20146</v>
      </c>
      <c r="C3014" t="s">
        <v>7113</v>
      </c>
      <c r="D3014" t="s">
        <v>4673</v>
      </c>
      <c r="E3014" t="s">
        <v>3665</v>
      </c>
      <c r="F3014" t="s">
        <v>3735</v>
      </c>
      <c r="G3014">
        <v>9</v>
      </c>
      <c r="H3014">
        <v>0</v>
      </c>
      <c r="I3014" t="s">
        <v>5006</v>
      </c>
      <c r="J3014" t="s">
        <v>7114</v>
      </c>
      <c r="M3014" t="s">
        <v>7073</v>
      </c>
      <c r="N3014">
        <v>167383</v>
      </c>
      <c r="O3014" t="b">
        <v>0</v>
      </c>
      <c r="P3014">
        <v>25547</v>
      </c>
      <c r="Q3014" t="s">
        <v>7263</v>
      </c>
      <c r="R3014" t="s">
        <v>3739</v>
      </c>
      <c r="S3014" t="s">
        <v>3740</v>
      </c>
      <c r="T3014" t="s">
        <v>130</v>
      </c>
      <c r="U3014">
        <v>19452421</v>
      </c>
      <c r="V3014" t="s">
        <v>7234</v>
      </c>
      <c r="X3014">
        <v>80</v>
      </c>
      <c r="Z3014">
        <v>88</v>
      </c>
      <c r="AB3014" t="s">
        <v>130</v>
      </c>
      <c r="AC3014" t="s">
        <v>125</v>
      </c>
      <c r="AD3014" t="s">
        <v>125</v>
      </c>
      <c r="AE3014" t="s">
        <v>125</v>
      </c>
      <c r="AF3014" t="s">
        <v>125</v>
      </c>
      <c r="AG3014" t="s">
        <v>130</v>
      </c>
    </row>
    <row r="3015" spans="1:36" x14ac:dyDescent="0.2">
      <c r="A3015">
        <v>271</v>
      </c>
      <c r="B3015">
        <v>20146</v>
      </c>
      <c r="C3015" t="s">
        <v>7113</v>
      </c>
      <c r="D3015" t="s">
        <v>4673</v>
      </c>
      <c r="E3015" t="s">
        <v>3665</v>
      </c>
      <c r="F3015" t="s">
        <v>3735</v>
      </c>
      <c r="G3015">
        <v>9</v>
      </c>
      <c r="H3015">
        <v>0</v>
      </c>
      <c r="I3015" t="s">
        <v>5006</v>
      </c>
      <c r="J3015" t="s">
        <v>7114</v>
      </c>
      <c r="M3015" t="s">
        <v>7073</v>
      </c>
      <c r="N3015">
        <v>167384</v>
      </c>
      <c r="O3015" t="b">
        <v>0</v>
      </c>
      <c r="P3015">
        <v>25548</v>
      </c>
      <c r="Q3015" t="s">
        <v>7264</v>
      </c>
      <c r="R3015" t="s">
        <v>3739</v>
      </c>
      <c r="S3015" t="s">
        <v>3740</v>
      </c>
      <c r="T3015" t="s">
        <v>130</v>
      </c>
      <c r="U3015">
        <v>19452423</v>
      </c>
      <c r="V3015" t="s">
        <v>3744</v>
      </c>
      <c r="AB3015" t="s">
        <v>130</v>
      </c>
      <c r="AC3015" t="s">
        <v>125</v>
      </c>
      <c r="AD3015" t="s">
        <v>125</v>
      </c>
      <c r="AE3015" t="s">
        <v>125</v>
      </c>
      <c r="AF3015" t="s">
        <v>125</v>
      </c>
      <c r="AG3015" t="s">
        <v>130</v>
      </c>
    </row>
    <row r="3016" spans="1:36" x14ac:dyDescent="0.2">
      <c r="A3016">
        <v>271</v>
      </c>
      <c r="B3016">
        <v>20146</v>
      </c>
      <c r="C3016" t="s">
        <v>7113</v>
      </c>
      <c r="D3016" t="s">
        <v>4673</v>
      </c>
      <c r="E3016" t="s">
        <v>3665</v>
      </c>
      <c r="F3016" t="s">
        <v>3735</v>
      </c>
      <c r="G3016">
        <v>9</v>
      </c>
      <c r="H3016">
        <v>0</v>
      </c>
      <c r="I3016" t="s">
        <v>5006</v>
      </c>
      <c r="J3016" t="s">
        <v>7114</v>
      </c>
      <c r="M3016" t="s">
        <v>7073</v>
      </c>
      <c r="N3016">
        <v>208406</v>
      </c>
      <c r="O3016" t="b">
        <v>0</v>
      </c>
      <c r="P3016">
        <v>30811</v>
      </c>
      <c r="Q3016" t="s">
        <v>7265</v>
      </c>
      <c r="R3016" t="s">
        <v>3739</v>
      </c>
      <c r="S3016" t="s">
        <v>3740</v>
      </c>
      <c r="T3016" t="s">
        <v>130</v>
      </c>
      <c r="U3016">
        <v>24222306</v>
      </c>
      <c r="V3016" t="s">
        <v>3744</v>
      </c>
      <c r="AB3016" t="s">
        <v>130</v>
      </c>
      <c r="AC3016" t="s">
        <v>125</v>
      </c>
      <c r="AD3016" t="s">
        <v>125</v>
      </c>
      <c r="AE3016" t="s">
        <v>125</v>
      </c>
      <c r="AF3016" t="s">
        <v>125</v>
      </c>
      <c r="AG3016" t="s">
        <v>130</v>
      </c>
    </row>
    <row r="3017" spans="1:36" x14ac:dyDescent="0.2">
      <c r="A3017">
        <v>271</v>
      </c>
      <c r="B3017">
        <v>20146</v>
      </c>
      <c r="C3017" t="s">
        <v>7113</v>
      </c>
      <c r="D3017" t="s">
        <v>4673</v>
      </c>
      <c r="E3017" t="s">
        <v>3665</v>
      </c>
      <c r="F3017" t="s">
        <v>3735</v>
      </c>
      <c r="G3017">
        <v>9</v>
      </c>
      <c r="H3017">
        <v>0</v>
      </c>
      <c r="I3017" t="s">
        <v>5006</v>
      </c>
      <c r="J3017" t="s">
        <v>7114</v>
      </c>
      <c r="M3017" t="s">
        <v>7073</v>
      </c>
      <c r="N3017">
        <v>208405</v>
      </c>
      <c r="O3017" t="b">
        <v>0</v>
      </c>
      <c r="P3017">
        <v>30810</v>
      </c>
      <c r="Q3017" t="s">
        <v>7266</v>
      </c>
      <c r="R3017" t="s">
        <v>3739</v>
      </c>
      <c r="S3017" t="s">
        <v>3740</v>
      </c>
      <c r="T3017" t="s">
        <v>130</v>
      </c>
      <c r="U3017">
        <v>24221409</v>
      </c>
      <c r="V3017" t="s">
        <v>3744</v>
      </c>
      <c r="AB3017" t="s">
        <v>130</v>
      </c>
      <c r="AC3017" t="s">
        <v>125</v>
      </c>
      <c r="AD3017" t="s">
        <v>125</v>
      </c>
      <c r="AE3017" t="s">
        <v>125</v>
      </c>
      <c r="AF3017" t="s">
        <v>125</v>
      </c>
      <c r="AG3017" t="s">
        <v>130</v>
      </c>
    </row>
    <row r="3018" spans="1:36" x14ac:dyDescent="0.2">
      <c r="A3018">
        <v>271</v>
      </c>
      <c r="B3018">
        <v>20146</v>
      </c>
      <c r="C3018" t="s">
        <v>7113</v>
      </c>
      <c r="D3018" t="s">
        <v>4673</v>
      </c>
      <c r="E3018" t="s">
        <v>3665</v>
      </c>
      <c r="F3018" t="s">
        <v>3735</v>
      </c>
      <c r="G3018">
        <v>9</v>
      </c>
      <c r="H3018">
        <v>0</v>
      </c>
      <c r="I3018" t="s">
        <v>5006</v>
      </c>
      <c r="J3018" t="s">
        <v>7114</v>
      </c>
      <c r="M3018" t="s">
        <v>7073</v>
      </c>
      <c r="N3018">
        <v>208408</v>
      </c>
      <c r="O3018" t="b">
        <v>0</v>
      </c>
      <c r="P3018">
        <v>30813</v>
      </c>
      <c r="Q3018" t="s">
        <v>7267</v>
      </c>
      <c r="R3018" t="s">
        <v>3739</v>
      </c>
      <c r="S3018" t="s">
        <v>3740</v>
      </c>
      <c r="T3018" t="s">
        <v>130</v>
      </c>
      <c r="U3018">
        <v>24222466</v>
      </c>
      <c r="V3018" t="s">
        <v>4005</v>
      </c>
      <c r="X3018">
        <v>20</v>
      </c>
      <c r="Z3018">
        <v>30</v>
      </c>
      <c r="AB3018" t="s">
        <v>130</v>
      </c>
      <c r="AC3018" t="s">
        <v>125</v>
      </c>
      <c r="AD3018" t="s">
        <v>125</v>
      </c>
      <c r="AE3018" t="s">
        <v>125</v>
      </c>
      <c r="AF3018" t="s">
        <v>125</v>
      </c>
      <c r="AG3018" t="s">
        <v>130</v>
      </c>
    </row>
    <row r="3019" spans="1:36" x14ac:dyDescent="0.2">
      <c r="A3019">
        <v>271</v>
      </c>
      <c r="B3019">
        <v>20146</v>
      </c>
      <c r="C3019" t="s">
        <v>7113</v>
      </c>
      <c r="D3019" t="s">
        <v>4673</v>
      </c>
      <c r="E3019" t="s">
        <v>3665</v>
      </c>
      <c r="F3019" t="s">
        <v>3735</v>
      </c>
      <c r="G3019">
        <v>9</v>
      </c>
      <c r="H3019">
        <v>0</v>
      </c>
      <c r="I3019" t="s">
        <v>5006</v>
      </c>
      <c r="J3019" t="s">
        <v>7114</v>
      </c>
      <c r="M3019" t="s">
        <v>7073</v>
      </c>
      <c r="N3019">
        <v>208407</v>
      </c>
      <c r="O3019" t="b">
        <v>0</v>
      </c>
      <c r="P3019">
        <v>30812</v>
      </c>
      <c r="Q3019" t="s">
        <v>7268</v>
      </c>
      <c r="R3019" t="s">
        <v>3827</v>
      </c>
      <c r="S3019" t="s">
        <v>3828</v>
      </c>
      <c r="T3019" t="s">
        <v>125</v>
      </c>
      <c r="U3019">
        <v>24222423</v>
      </c>
      <c r="V3019" t="s">
        <v>7269</v>
      </c>
      <c r="X3019">
        <v>0</v>
      </c>
      <c r="Z3019">
        <v>0.1666666716337204</v>
      </c>
      <c r="AB3019" t="s">
        <v>130</v>
      </c>
      <c r="AC3019" t="s">
        <v>125</v>
      </c>
      <c r="AD3019" t="s">
        <v>125</v>
      </c>
      <c r="AE3019" t="s">
        <v>125</v>
      </c>
      <c r="AF3019" t="s">
        <v>125</v>
      </c>
      <c r="AG3019" t="s">
        <v>130</v>
      </c>
    </row>
    <row r="3020" spans="1:36" x14ac:dyDescent="0.2">
      <c r="A3020">
        <v>272</v>
      </c>
      <c r="B3020">
        <v>20147</v>
      </c>
      <c r="C3020" t="s">
        <v>7270</v>
      </c>
      <c r="D3020" t="s">
        <v>3472</v>
      </c>
      <c r="E3020" t="s">
        <v>3665</v>
      </c>
      <c r="F3020" t="s">
        <v>4214</v>
      </c>
      <c r="G3020">
        <v>0</v>
      </c>
      <c r="H3020">
        <v>0</v>
      </c>
      <c r="I3020" t="s">
        <v>3667</v>
      </c>
      <c r="J3020" t="s">
        <v>3667</v>
      </c>
      <c r="M3020" t="s">
        <v>7073</v>
      </c>
      <c r="N3020">
        <v>166659</v>
      </c>
      <c r="O3020" t="b">
        <v>0</v>
      </c>
      <c r="P3020">
        <v>25317</v>
      </c>
      <c r="Q3020" t="s">
        <v>7271</v>
      </c>
      <c r="R3020" t="s">
        <v>3671</v>
      </c>
      <c r="S3020" t="s">
        <v>3672</v>
      </c>
      <c r="T3020" t="s">
        <v>125</v>
      </c>
      <c r="U3020">
        <v>19341727</v>
      </c>
      <c r="V3020" t="s">
        <v>3673</v>
      </c>
      <c r="W3020" t="s">
        <v>7272</v>
      </c>
      <c r="AB3020" t="s">
        <v>130</v>
      </c>
      <c r="AC3020" t="s">
        <v>130</v>
      </c>
      <c r="AD3020" t="s">
        <v>125</v>
      </c>
      <c r="AE3020" t="s">
        <v>125</v>
      </c>
      <c r="AF3020" t="s">
        <v>130</v>
      </c>
      <c r="AG3020" t="s">
        <v>130</v>
      </c>
      <c r="AJ3020" t="s">
        <v>3719</v>
      </c>
    </row>
    <row r="3021" spans="1:36" x14ac:dyDescent="0.2">
      <c r="A3021">
        <v>273</v>
      </c>
      <c r="B3021">
        <v>20148</v>
      </c>
      <c r="C3021" t="s">
        <v>7273</v>
      </c>
      <c r="D3021" t="s">
        <v>3472</v>
      </c>
      <c r="E3021" t="s">
        <v>3665</v>
      </c>
      <c r="F3021" t="s">
        <v>4214</v>
      </c>
      <c r="G3021">
        <v>0</v>
      </c>
      <c r="H3021">
        <v>0</v>
      </c>
      <c r="I3021" t="s">
        <v>3667</v>
      </c>
      <c r="J3021" t="s">
        <v>3667</v>
      </c>
      <c r="M3021" t="s">
        <v>7073</v>
      </c>
      <c r="N3021">
        <v>166662</v>
      </c>
      <c r="O3021" t="b">
        <v>0</v>
      </c>
      <c r="P3021">
        <v>25321</v>
      </c>
      <c r="Q3021" t="s">
        <v>7274</v>
      </c>
      <c r="R3021" t="s">
        <v>3671</v>
      </c>
      <c r="S3021" t="s">
        <v>3672</v>
      </c>
      <c r="T3021" t="s">
        <v>125</v>
      </c>
      <c r="U3021">
        <v>19341788</v>
      </c>
      <c r="V3021" t="s">
        <v>3673</v>
      </c>
      <c r="W3021" t="s">
        <v>7272</v>
      </c>
      <c r="AB3021" t="s">
        <v>130</v>
      </c>
      <c r="AC3021" t="s">
        <v>130</v>
      </c>
      <c r="AD3021" t="s">
        <v>125</v>
      </c>
      <c r="AE3021" t="s">
        <v>125</v>
      </c>
      <c r="AF3021" t="s">
        <v>130</v>
      </c>
      <c r="AG3021" t="s">
        <v>130</v>
      </c>
      <c r="AJ3021" t="s">
        <v>3719</v>
      </c>
    </row>
    <row r="3022" spans="1:36" x14ac:dyDescent="0.2">
      <c r="A3022">
        <v>274</v>
      </c>
      <c r="B3022">
        <v>20149</v>
      </c>
      <c r="C3022" t="s">
        <v>7275</v>
      </c>
      <c r="D3022" t="s">
        <v>3472</v>
      </c>
      <c r="E3022" t="s">
        <v>3665</v>
      </c>
      <c r="F3022" t="s">
        <v>4214</v>
      </c>
      <c r="G3022">
        <v>0</v>
      </c>
      <c r="H3022">
        <v>0</v>
      </c>
      <c r="I3022" t="s">
        <v>3667</v>
      </c>
      <c r="J3022" t="s">
        <v>3667</v>
      </c>
      <c r="M3022" t="s">
        <v>7073</v>
      </c>
      <c r="N3022">
        <v>166679</v>
      </c>
      <c r="O3022" t="b">
        <v>0</v>
      </c>
      <c r="P3022">
        <v>25323</v>
      </c>
      <c r="Q3022" t="s">
        <v>7276</v>
      </c>
      <c r="R3022" t="s">
        <v>3671</v>
      </c>
      <c r="S3022" t="s">
        <v>3672</v>
      </c>
      <c r="T3022" t="s">
        <v>125</v>
      </c>
      <c r="U3022">
        <v>19342368</v>
      </c>
      <c r="V3022" t="s">
        <v>3673</v>
      </c>
      <c r="W3022" t="s">
        <v>7272</v>
      </c>
      <c r="AB3022" t="s">
        <v>130</v>
      </c>
      <c r="AC3022" t="s">
        <v>130</v>
      </c>
      <c r="AD3022" t="s">
        <v>125</v>
      </c>
      <c r="AE3022" t="s">
        <v>125</v>
      </c>
      <c r="AF3022" t="s">
        <v>130</v>
      </c>
      <c r="AG3022" t="s">
        <v>130</v>
      </c>
      <c r="AJ3022" t="s">
        <v>3719</v>
      </c>
    </row>
    <row r="3023" spans="1:36" x14ac:dyDescent="0.2">
      <c r="A3023">
        <v>275</v>
      </c>
      <c r="B3023">
        <v>20151</v>
      </c>
      <c r="C3023" t="s">
        <v>7277</v>
      </c>
      <c r="D3023" t="s">
        <v>3472</v>
      </c>
      <c r="E3023" t="s">
        <v>3665</v>
      </c>
      <c r="F3023" t="s">
        <v>4214</v>
      </c>
      <c r="G3023">
        <v>0</v>
      </c>
      <c r="H3023">
        <v>0</v>
      </c>
      <c r="I3023" t="s">
        <v>3667</v>
      </c>
      <c r="J3023" t="s">
        <v>3667</v>
      </c>
      <c r="M3023" t="s">
        <v>7073</v>
      </c>
      <c r="N3023">
        <v>166683</v>
      </c>
      <c r="O3023" t="b">
        <v>0</v>
      </c>
      <c r="P3023">
        <v>25327</v>
      </c>
      <c r="Q3023" t="s">
        <v>7278</v>
      </c>
      <c r="R3023" t="s">
        <v>3671</v>
      </c>
      <c r="S3023" t="s">
        <v>3672</v>
      </c>
      <c r="T3023" t="s">
        <v>125</v>
      </c>
      <c r="U3023">
        <v>19342877</v>
      </c>
      <c r="V3023" t="s">
        <v>3673</v>
      </c>
      <c r="W3023" t="s">
        <v>7279</v>
      </c>
      <c r="AB3023" t="s">
        <v>130</v>
      </c>
      <c r="AC3023" t="s">
        <v>130</v>
      </c>
      <c r="AD3023" t="s">
        <v>125</v>
      </c>
      <c r="AE3023" t="s">
        <v>125</v>
      </c>
      <c r="AF3023" t="s">
        <v>130</v>
      </c>
      <c r="AG3023" t="s">
        <v>130</v>
      </c>
      <c r="AJ3023" t="s">
        <v>3719</v>
      </c>
    </row>
    <row r="3024" spans="1:36" x14ac:dyDescent="0.2">
      <c r="A3024">
        <v>276</v>
      </c>
      <c r="B3024">
        <v>20152</v>
      </c>
      <c r="C3024" t="s">
        <v>7280</v>
      </c>
      <c r="D3024" t="s">
        <v>3472</v>
      </c>
      <c r="E3024" t="s">
        <v>3665</v>
      </c>
      <c r="F3024" t="s">
        <v>4214</v>
      </c>
      <c r="G3024">
        <v>0</v>
      </c>
      <c r="H3024">
        <v>0</v>
      </c>
      <c r="I3024" t="s">
        <v>3667</v>
      </c>
      <c r="J3024" t="s">
        <v>3667</v>
      </c>
      <c r="M3024" t="s">
        <v>7073</v>
      </c>
      <c r="N3024">
        <v>166686</v>
      </c>
      <c r="O3024" t="b">
        <v>0</v>
      </c>
      <c r="P3024">
        <v>25331</v>
      </c>
      <c r="Q3024" t="s">
        <v>7281</v>
      </c>
      <c r="R3024" t="s">
        <v>3671</v>
      </c>
      <c r="S3024" t="s">
        <v>3672</v>
      </c>
      <c r="T3024" t="s">
        <v>125</v>
      </c>
      <c r="U3024">
        <v>19342979</v>
      </c>
      <c r="V3024" t="s">
        <v>3673</v>
      </c>
      <c r="W3024" t="s">
        <v>7282</v>
      </c>
      <c r="AB3024" t="s">
        <v>130</v>
      </c>
      <c r="AC3024" t="s">
        <v>130</v>
      </c>
      <c r="AD3024" t="s">
        <v>125</v>
      </c>
      <c r="AE3024" t="s">
        <v>125</v>
      </c>
      <c r="AF3024" t="s">
        <v>130</v>
      </c>
      <c r="AG3024" t="s">
        <v>130</v>
      </c>
      <c r="AJ3024" t="s">
        <v>3719</v>
      </c>
    </row>
    <row r="3025" spans="1:36" x14ac:dyDescent="0.2">
      <c r="A3025">
        <v>277</v>
      </c>
      <c r="B3025">
        <v>20153</v>
      </c>
      <c r="C3025" t="s">
        <v>7283</v>
      </c>
      <c r="D3025" t="s">
        <v>3472</v>
      </c>
      <c r="E3025" t="s">
        <v>3665</v>
      </c>
      <c r="F3025" t="s">
        <v>4214</v>
      </c>
      <c r="G3025">
        <v>0</v>
      </c>
      <c r="H3025">
        <v>0</v>
      </c>
      <c r="I3025" t="s">
        <v>3667</v>
      </c>
      <c r="J3025" t="s">
        <v>3667</v>
      </c>
      <c r="M3025" t="s">
        <v>7073</v>
      </c>
      <c r="N3025">
        <v>166687</v>
      </c>
      <c r="O3025" t="b">
        <v>0</v>
      </c>
      <c r="P3025">
        <v>25332</v>
      </c>
      <c r="Q3025" t="s">
        <v>7284</v>
      </c>
      <c r="R3025" t="s">
        <v>3671</v>
      </c>
      <c r="S3025" t="s">
        <v>3672</v>
      </c>
      <c r="T3025" t="s">
        <v>125</v>
      </c>
      <c r="U3025">
        <v>19343115</v>
      </c>
      <c r="V3025" t="s">
        <v>3673</v>
      </c>
      <c r="W3025" t="s">
        <v>7285</v>
      </c>
      <c r="AB3025" t="s">
        <v>130</v>
      </c>
      <c r="AC3025" t="s">
        <v>130</v>
      </c>
      <c r="AD3025" t="s">
        <v>125</v>
      </c>
      <c r="AE3025" t="s">
        <v>125</v>
      </c>
      <c r="AF3025" t="s">
        <v>130</v>
      </c>
      <c r="AG3025" t="s">
        <v>130</v>
      </c>
      <c r="AJ3025" t="s">
        <v>3719</v>
      </c>
    </row>
    <row r="3026" spans="1:36" x14ac:dyDescent="0.2">
      <c r="A3026">
        <v>278</v>
      </c>
      <c r="B3026">
        <v>20154</v>
      </c>
      <c r="C3026" t="s">
        <v>7286</v>
      </c>
      <c r="D3026" t="s">
        <v>3472</v>
      </c>
      <c r="E3026" t="s">
        <v>3665</v>
      </c>
      <c r="F3026" t="s">
        <v>4214</v>
      </c>
      <c r="G3026">
        <v>0</v>
      </c>
      <c r="H3026">
        <v>0</v>
      </c>
      <c r="I3026" t="s">
        <v>3667</v>
      </c>
      <c r="J3026" t="s">
        <v>3667</v>
      </c>
      <c r="M3026" t="s">
        <v>7073</v>
      </c>
      <c r="N3026">
        <v>166688</v>
      </c>
      <c r="O3026" t="b">
        <v>0</v>
      </c>
      <c r="P3026">
        <v>25333</v>
      </c>
      <c r="Q3026" t="s">
        <v>7287</v>
      </c>
      <c r="R3026" t="s">
        <v>3671</v>
      </c>
      <c r="S3026" t="s">
        <v>3672</v>
      </c>
      <c r="T3026" t="s">
        <v>125</v>
      </c>
      <c r="U3026">
        <v>19343491</v>
      </c>
      <c r="V3026" t="s">
        <v>3673</v>
      </c>
      <c r="W3026" t="s">
        <v>7288</v>
      </c>
      <c r="AB3026" t="s">
        <v>130</v>
      </c>
      <c r="AC3026" t="s">
        <v>130</v>
      </c>
      <c r="AD3026" t="s">
        <v>125</v>
      </c>
      <c r="AE3026" t="s">
        <v>125</v>
      </c>
      <c r="AF3026" t="s">
        <v>130</v>
      </c>
      <c r="AG3026" t="s">
        <v>130</v>
      </c>
      <c r="AJ3026" t="s">
        <v>3719</v>
      </c>
    </row>
    <row r="3027" spans="1:36" x14ac:dyDescent="0.2">
      <c r="A3027">
        <v>279</v>
      </c>
      <c r="B3027">
        <v>20155</v>
      </c>
      <c r="C3027" t="s">
        <v>7289</v>
      </c>
      <c r="D3027" t="s">
        <v>3472</v>
      </c>
      <c r="E3027" t="s">
        <v>3665</v>
      </c>
      <c r="F3027" t="s">
        <v>4214</v>
      </c>
      <c r="G3027">
        <v>0</v>
      </c>
      <c r="H3027">
        <v>0</v>
      </c>
      <c r="I3027" t="s">
        <v>3667</v>
      </c>
      <c r="J3027" t="s">
        <v>3667</v>
      </c>
      <c r="M3027" t="s">
        <v>7073</v>
      </c>
      <c r="N3027">
        <v>166690</v>
      </c>
      <c r="O3027" t="b">
        <v>0</v>
      </c>
      <c r="P3027">
        <v>25335</v>
      </c>
      <c r="Q3027" t="s">
        <v>7290</v>
      </c>
      <c r="R3027" t="s">
        <v>3671</v>
      </c>
      <c r="S3027" t="s">
        <v>3672</v>
      </c>
      <c r="T3027" t="s">
        <v>125</v>
      </c>
      <c r="U3027">
        <v>19343493</v>
      </c>
      <c r="V3027" t="s">
        <v>3673</v>
      </c>
      <c r="W3027" t="s">
        <v>7272</v>
      </c>
      <c r="AB3027" t="s">
        <v>130</v>
      </c>
      <c r="AC3027" t="s">
        <v>130</v>
      </c>
      <c r="AD3027" t="s">
        <v>125</v>
      </c>
      <c r="AE3027" t="s">
        <v>125</v>
      </c>
      <c r="AF3027" t="s">
        <v>130</v>
      </c>
      <c r="AG3027" t="s">
        <v>130</v>
      </c>
      <c r="AJ3027" t="s">
        <v>3719</v>
      </c>
    </row>
    <row r="3028" spans="1:36" x14ac:dyDescent="0.2">
      <c r="A3028">
        <v>280</v>
      </c>
      <c r="B3028">
        <v>20156</v>
      </c>
      <c r="C3028" t="s">
        <v>7291</v>
      </c>
      <c r="D3028" t="s">
        <v>3472</v>
      </c>
      <c r="E3028" t="s">
        <v>3665</v>
      </c>
      <c r="F3028" t="s">
        <v>4214</v>
      </c>
      <c r="G3028">
        <v>0</v>
      </c>
      <c r="H3028">
        <v>0</v>
      </c>
      <c r="I3028" t="s">
        <v>3667</v>
      </c>
      <c r="J3028" t="s">
        <v>3667</v>
      </c>
      <c r="M3028" t="s">
        <v>7073</v>
      </c>
      <c r="N3028">
        <v>166692</v>
      </c>
      <c r="O3028" t="b">
        <v>0</v>
      </c>
      <c r="P3028">
        <v>25337</v>
      </c>
      <c r="Q3028" t="s">
        <v>7292</v>
      </c>
      <c r="R3028" t="s">
        <v>3671</v>
      </c>
      <c r="S3028" t="s">
        <v>3672</v>
      </c>
      <c r="T3028" t="s">
        <v>125</v>
      </c>
      <c r="U3028">
        <v>19343750</v>
      </c>
      <c r="V3028" t="s">
        <v>3673</v>
      </c>
      <c r="W3028" t="s">
        <v>7272</v>
      </c>
      <c r="AB3028" t="s">
        <v>130</v>
      </c>
      <c r="AC3028" t="s">
        <v>130</v>
      </c>
      <c r="AD3028" t="s">
        <v>125</v>
      </c>
      <c r="AE3028" t="s">
        <v>125</v>
      </c>
      <c r="AF3028" t="s">
        <v>130</v>
      </c>
      <c r="AG3028" t="s">
        <v>130</v>
      </c>
      <c r="AJ3028" t="s">
        <v>3719</v>
      </c>
    </row>
    <row r="3029" spans="1:36" x14ac:dyDescent="0.2">
      <c r="A3029">
        <v>281</v>
      </c>
      <c r="B3029">
        <v>20157</v>
      </c>
      <c r="C3029" t="s">
        <v>7293</v>
      </c>
      <c r="D3029" t="s">
        <v>3472</v>
      </c>
      <c r="E3029" t="s">
        <v>3665</v>
      </c>
      <c r="F3029" t="s">
        <v>4214</v>
      </c>
      <c r="G3029">
        <v>0</v>
      </c>
      <c r="H3029">
        <v>0</v>
      </c>
      <c r="I3029" t="s">
        <v>3667</v>
      </c>
      <c r="J3029" t="s">
        <v>3667</v>
      </c>
      <c r="M3029" t="s">
        <v>7073</v>
      </c>
      <c r="N3029">
        <v>166693</v>
      </c>
      <c r="O3029" t="b">
        <v>0</v>
      </c>
      <c r="P3029">
        <v>25339</v>
      </c>
      <c r="Q3029" t="s">
        <v>7294</v>
      </c>
      <c r="R3029" t="s">
        <v>3671</v>
      </c>
      <c r="S3029" t="s">
        <v>3672</v>
      </c>
      <c r="T3029" t="s">
        <v>125</v>
      </c>
      <c r="U3029">
        <v>19343829</v>
      </c>
      <c r="V3029" t="s">
        <v>3673</v>
      </c>
      <c r="W3029" t="s">
        <v>7295</v>
      </c>
      <c r="AB3029" t="s">
        <v>130</v>
      </c>
      <c r="AC3029" t="s">
        <v>130</v>
      </c>
      <c r="AD3029" t="s">
        <v>125</v>
      </c>
      <c r="AE3029" t="s">
        <v>125</v>
      </c>
      <c r="AF3029" t="s">
        <v>130</v>
      </c>
      <c r="AG3029" t="s">
        <v>130</v>
      </c>
      <c r="AJ3029" t="s">
        <v>3719</v>
      </c>
    </row>
    <row r="3030" spans="1:36" x14ac:dyDescent="0.2">
      <c r="A3030">
        <v>282</v>
      </c>
      <c r="B3030">
        <v>20158</v>
      </c>
      <c r="C3030" t="s">
        <v>7296</v>
      </c>
      <c r="D3030" t="s">
        <v>3472</v>
      </c>
      <c r="E3030" t="s">
        <v>3665</v>
      </c>
      <c r="F3030" t="s">
        <v>4214</v>
      </c>
      <c r="G3030">
        <v>0</v>
      </c>
      <c r="H3030">
        <v>0</v>
      </c>
      <c r="I3030" t="s">
        <v>3667</v>
      </c>
      <c r="J3030" t="s">
        <v>3667</v>
      </c>
      <c r="M3030" t="s">
        <v>7073</v>
      </c>
      <c r="N3030">
        <v>166695</v>
      </c>
      <c r="O3030" t="b">
        <v>0</v>
      </c>
      <c r="P3030">
        <v>25340</v>
      </c>
      <c r="Q3030" t="s">
        <v>7297</v>
      </c>
      <c r="R3030" t="s">
        <v>3671</v>
      </c>
      <c r="S3030" t="s">
        <v>3672</v>
      </c>
      <c r="T3030" t="s">
        <v>125</v>
      </c>
      <c r="U3030">
        <v>19344139</v>
      </c>
      <c r="V3030" t="s">
        <v>3673</v>
      </c>
      <c r="W3030" t="s">
        <v>7298</v>
      </c>
      <c r="AB3030" t="s">
        <v>130</v>
      </c>
      <c r="AC3030" t="s">
        <v>130</v>
      </c>
      <c r="AD3030" t="s">
        <v>125</v>
      </c>
      <c r="AE3030" t="s">
        <v>125</v>
      </c>
      <c r="AF3030" t="s">
        <v>130</v>
      </c>
      <c r="AG3030" t="s">
        <v>130</v>
      </c>
      <c r="AJ3030" t="s">
        <v>3719</v>
      </c>
    </row>
    <row r="3031" spans="1:36" x14ac:dyDescent="0.2">
      <c r="A3031">
        <v>283</v>
      </c>
      <c r="B3031">
        <v>20159</v>
      </c>
      <c r="C3031" t="s">
        <v>7299</v>
      </c>
      <c r="D3031" t="s">
        <v>3472</v>
      </c>
      <c r="E3031" t="s">
        <v>3665</v>
      </c>
      <c r="F3031" t="s">
        <v>4214</v>
      </c>
      <c r="G3031">
        <v>0</v>
      </c>
      <c r="H3031">
        <v>0</v>
      </c>
      <c r="I3031" t="s">
        <v>3667</v>
      </c>
      <c r="J3031" t="s">
        <v>3667</v>
      </c>
      <c r="M3031" t="s">
        <v>7073</v>
      </c>
      <c r="N3031">
        <v>166697</v>
      </c>
      <c r="O3031" t="b">
        <v>0</v>
      </c>
      <c r="P3031">
        <v>25343</v>
      </c>
      <c r="Q3031" t="s">
        <v>7300</v>
      </c>
      <c r="R3031" t="s">
        <v>3671</v>
      </c>
      <c r="S3031" t="s">
        <v>3672</v>
      </c>
      <c r="T3031" t="s">
        <v>125</v>
      </c>
      <c r="U3031">
        <v>19344308</v>
      </c>
      <c r="V3031" t="s">
        <v>3673</v>
      </c>
      <c r="W3031" t="s">
        <v>7285</v>
      </c>
      <c r="AB3031" t="s">
        <v>130</v>
      </c>
      <c r="AC3031" t="s">
        <v>130</v>
      </c>
      <c r="AD3031" t="s">
        <v>125</v>
      </c>
      <c r="AE3031" t="s">
        <v>125</v>
      </c>
      <c r="AF3031" t="s">
        <v>130</v>
      </c>
      <c r="AG3031" t="s">
        <v>130</v>
      </c>
      <c r="AJ3031" t="s">
        <v>3719</v>
      </c>
    </row>
    <row r="3032" spans="1:36" x14ac:dyDescent="0.2">
      <c r="A3032">
        <v>284</v>
      </c>
      <c r="B3032">
        <v>20160</v>
      </c>
      <c r="C3032" t="s">
        <v>7301</v>
      </c>
      <c r="D3032" t="s">
        <v>3472</v>
      </c>
      <c r="E3032" t="s">
        <v>3665</v>
      </c>
      <c r="F3032" t="s">
        <v>4214</v>
      </c>
      <c r="G3032">
        <v>0</v>
      </c>
      <c r="H3032">
        <v>0</v>
      </c>
      <c r="I3032" t="s">
        <v>3667</v>
      </c>
      <c r="J3032" t="s">
        <v>3667</v>
      </c>
      <c r="M3032" t="s">
        <v>7073</v>
      </c>
      <c r="N3032">
        <v>166699</v>
      </c>
      <c r="O3032" t="b">
        <v>0</v>
      </c>
      <c r="P3032">
        <v>25344</v>
      </c>
      <c r="Q3032" t="s">
        <v>7302</v>
      </c>
      <c r="R3032" t="s">
        <v>3671</v>
      </c>
      <c r="S3032" t="s">
        <v>3672</v>
      </c>
      <c r="T3032" t="s">
        <v>125</v>
      </c>
      <c r="U3032">
        <v>19344429</v>
      </c>
      <c r="V3032" t="s">
        <v>3673</v>
      </c>
      <c r="W3032" t="s">
        <v>7298</v>
      </c>
      <c r="AB3032" t="s">
        <v>130</v>
      </c>
      <c r="AC3032" t="s">
        <v>130</v>
      </c>
      <c r="AD3032" t="s">
        <v>125</v>
      </c>
      <c r="AE3032" t="s">
        <v>125</v>
      </c>
      <c r="AF3032" t="s">
        <v>130</v>
      </c>
      <c r="AG3032" t="s">
        <v>130</v>
      </c>
      <c r="AJ3032" t="s">
        <v>3719</v>
      </c>
    </row>
    <row r="3033" spans="1:36" x14ac:dyDescent="0.2">
      <c r="A3033">
        <v>285</v>
      </c>
      <c r="B3033">
        <v>20161</v>
      </c>
      <c r="C3033" t="s">
        <v>7303</v>
      </c>
      <c r="D3033" t="s">
        <v>3472</v>
      </c>
      <c r="E3033" t="s">
        <v>3665</v>
      </c>
      <c r="F3033" t="s">
        <v>4214</v>
      </c>
      <c r="G3033">
        <v>0</v>
      </c>
      <c r="H3033">
        <v>0</v>
      </c>
      <c r="I3033" t="s">
        <v>3667</v>
      </c>
      <c r="J3033" t="s">
        <v>3667</v>
      </c>
      <c r="M3033" t="s">
        <v>7073</v>
      </c>
      <c r="N3033">
        <v>166702</v>
      </c>
      <c r="O3033" t="b">
        <v>0</v>
      </c>
      <c r="P3033">
        <v>25347</v>
      </c>
      <c r="Q3033" t="s">
        <v>7304</v>
      </c>
      <c r="R3033" t="s">
        <v>3671</v>
      </c>
      <c r="S3033" t="s">
        <v>3672</v>
      </c>
      <c r="T3033" t="s">
        <v>125</v>
      </c>
      <c r="U3033">
        <v>19344488</v>
      </c>
      <c r="V3033" t="s">
        <v>3673</v>
      </c>
      <c r="W3033" t="s">
        <v>7305</v>
      </c>
      <c r="AB3033" t="s">
        <v>130</v>
      </c>
      <c r="AC3033" t="s">
        <v>130</v>
      </c>
      <c r="AD3033" t="s">
        <v>125</v>
      </c>
      <c r="AE3033" t="s">
        <v>125</v>
      </c>
      <c r="AF3033" t="s">
        <v>130</v>
      </c>
      <c r="AG3033" t="s">
        <v>130</v>
      </c>
      <c r="AJ3033" t="s">
        <v>3719</v>
      </c>
    </row>
    <row r="3034" spans="1:36" x14ac:dyDescent="0.2">
      <c r="A3034">
        <v>286</v>
      </c>
      <c r="B3034">
        <v>20162</v>
      </c>
      <c r="C3034" t="s">
        <v>7306</v>
      </c>
      <c r="D3034" t="s">
        <v>3472</v>
      </c>
      <c r="E3034" t="s">
        <v>3665</v>
      </c>
      <c r="F3034" t="s">
        <v>4214</v>
      </c>
      <c r="G3034">
        <v>0</v>
      </c>
      <c r="H3034">
        <v>0</v>
      </c>
      <c r="I3034" t="s">
        <v>3667</v>
      </c>
      <c r="J3034" t="s">
        <v>3667</v>
      </c>
      <c r="M3034" t="s">
        <v>7073</v>
      </c>
      <c r="N3034">
        <v>166705</v>
      </c>
      <c r="O3034" t="b">
        <v>0</v>
      </c>
      <c r="P3034">
        <v>25350</v>
      </c>
      <c r="Q3034" t="s">
        <v>7307</v>
      </c>
      <c r="R3034" t="s">
        <v>3671</v>
      </c>
      <c r="S3034" t="s">
        <v>3672</v>
      </c>
      <c r="T3034" t="s">
        <v>125</v>
      </c>
      <c r="U3034">
        <v>19344724</v>
      </c>
      <c r="V3034" t="s">
        <v>3673</v>
      </c>
      <c r="W3034" t="s">
        <v>7308</v>
      </c>
      <c r="AB3034" t="s">
        <v>130</v>
      </c>
      <c r="AC3034" t="s">
        <v>130</v>
      </c>
      <c r="AD3034" t="s">
        <v>125</v>
      </c>
      <c r="AE3034" t="s">
        <v>125</v>
      </c>
      <c r="AF3034" t="s">
        <v>130</v>
      </c>
      <c r="AG3034" t="s">
        <v>130</v>
      </c>
      <c r="AJ3034" t="s">
        <v>3719</v>
      </c>
    </row>
    <row r="3035" spans="1:36" x14ac:dyDescent="0.2">
      <c r="A3035">
        <v>287</v>
      </c>
      <c r="B3035">
        <v>20163</v>
      </c>
      <c r="C3035" t="s">
        <v>7309</v>
      </c>
      <c r="D3035" t="s">
        <v>3472</v>
      </c>
      <c r="E3035" t="s">
        <v>3665</v>
      </c>
      <c r="F3035" t="s">
        <v>4214</v>
      </c>
      <c r="G3035">
        <v>0</v>
      </c>
      <c r="H3035">
        <v>0</v>
      </c>
      <c r="I3035" t="s">
        <v>3667</v>
      </c>
      <c r="J3035" t="s">
        <v>3667</v>
      </c>
      <c r="M3035" t="s">
        <v>7073</v>
      </c>
      <c r="N3035">
        <v>166710</v>
      </c>
      <c r="O3035" t="b">
        <v>0</v>
      </c>
      <c r="P3035">
        <v>25352</v>
      </c>
      <c r="Q3035" t="s">
        <v>7310</v>
      </c>
      <c r="R3035" t="s">
        <v>3671</v>
      </c>
      <c r="S3035" t="s">
        <v>3672</v>
      </c>
      <c r="T3035" t="s">
        <v>125</v>
      </c>
      <c r="U3035">
        <v>19345769</v>
      </c>
      <c r="V3035" t="s">
        <v>3673</v>
      </c>
      <c r="W3035" t="s">
        <v>7311</v>
      </c>
      <c r="AB3035" t="s">
        <v>130</v>
      </c>
      <c r="AC3035" t="s">
        <v>130</v>
      </c>
      <c r="AD3035" t="s">
        <v>125</v>
      </c>
      <c r="AE3035" t="s">
        <v>125</v>
      </c>
      <c r="AF3035" t="s">
        <v>130</v>
      </c>
      <c r="AG3035" t="s">
        <v>130</v>
      </c>
      <c r="AJ3035" t="s">
        <v>3719</v>
      </c>
    </row>
    <row r="3036" spans="1:36" x14ac:dyDescent="0.2">
      <c r="A3036">
        <v>288</v>
      </c>
      <c r="B3036">
        <v>20164</v>
      </c>
      <c r="C3036" t="s">
        <v>7312</v>
      </c>
      <c r="D3036" t="s">
        <v>3472</v>
      </c>
      <c r="E3036" t="s">
        <v>3665</v>
      </c>
      <c r="F3036" t="s">
        <v>4214</v>
      </c>
      <c r="G3036">
        <v>0</v>
      </c>
      <c r="H3036">
        <v>0</v>
      </c>
      <c r="I3036" t="s">
        <v>3667</v>
      </c>
      <c r="J3036" t="s">
        <v>3667</v>
      </c>
      <c r="M3036" t="s">
        <v>7073</v>
      </c>
      <c r="N3036">
        <v>166729</v>
      </c>
      <c r="O3036" t="b">
        <v>0</v>
      </c>
      <c r="P3036">
        <v>25358</v>
      </c>
      <c r="Q3036" t="s">
        <v>7313</v>
      </c>
      <c r="R3036" t="s">
        <v>3671</v>
      </c>
      <c r="S3036" t="s">
        <v>3672</v>
      </c>
      <c r="T3036" t="s">
        <v>125</v>
      </c>
      <c r="U3036">
        <v>19345872</v>
      </c>
      <c r="V3036" t="s">
        <v>3673</v>
      </c>
      <c r="W3036" t="s">
        <v>7314</v>
      </c>
      <c r="AB3036" t="s">
        <v>130</v>
      </c>
      <c r="AC3036" t="s">
        <v>130</v>
      </c>
      <c r="AD3036" t="s">
        <v>125</v>
      </c>
      <c r="AE3036" t="s">
        <v>125</v>
      </c>
      <c r="AF3036" t="s">
        <v>130</v>
      </c>
      <c r="AG3036" t="s">
        <v>130</v>
      </c>
      <c r="AJ3036" t="s">
        <v>3719</v>
      </c>
    </row>
    <row r="3037" spans="1:36" x14ac:dyDescent="0.2">
      <c r="A3037">
        <v>289</v>
      </c>
      <c r="B3037">
        <v>20166</v>
      </c>
      <c r="C3037" t="s">
        <v>7315</v>
      </c>
      <c r="D3037" t="s">
        <v>3472</v>
      </c>
      <c r="E3037" t="s">
        <v>3665</v>
      </c>
      <c r="F3037" t="s">
        <v>4214</v>
      </c>
      <c r="G3037">
        <v>0</v>
      </c>
      <c r="H3037">
        <v>0</v>
      </c>
      <c r="I3037" t="s">
        <v>3667</v>
      </c>
      <c r="J3037" t="s">
        <v>3667</v>
      </c>
      <c r="M3037" t="s">
        <v>7073</v>
      </c>
      <c r="N3037">
        <v>166731</v>
      </c>
      <c r="O3037" t="b">
        <v>0</v>
      </c>
      <c r="P3037">
        <v>25362</v>
      </c>
      <c r="Q3037" t="s">
        <v>7316</v>
      </c>
      <c r="R3037" t="s">
        <v>3671</v>
      </c>
      <c r="S3037" t="s">
        <v>3672</v>
      </c>
      <c r="T3037" t="s">
        <v>125</v>
      </c>
      <c r="U3037">
        <v>19346120</v>
      </c>
      <c r="V3037" t="s">
        <v>3673</v>
      </c>
      <c r="W3037" t="s">
        <v>7317</v>
      </c>
      <c r="AB3037" t="s">
        <v>130</v>
      </c>
      <c r="AC3037" t="s">
        <v>130</v>
      </c>
      <c r="AD3037" t="s">
        <v>125</v>
      </c>
      <c r="AE3037" t="s">
        <v>125</v>
      </c>
      <c r="AF3037" t="s">
        <v>130</v>
      </c>
      <c r="AG3037" t="s">
        <v>130</v>
      </c>
      <c r="AJ3037" t="s">
        <v>3719</v>
      </c>
    </row>
    <row r="3038" spans="1:36" x14ac:dyDescent="0.2">
      <c r="A3038">
        <v>290</v>
      </c>
      <c r="B3038">
        <v>20167</v>
      </c>
      <c r="C3038" t="s">
        <v>7318</v>
      </c>
      <c r="D3038" t="s">
        <v>3472</v>
      </c>
      <c r="E3038" t="s">
        <v>3665</v>
      </c>
      <c r="F3038" t="s">
        <v>4214</v>
      </c>
      <c r="G3038">
        <v>0</v>
      </c>
      <c r="H3038">
        <v>0</v>
      </c>
      <c r="I3038" t="s">
        <v>3667</v>
      </c>
      <c r="J3038" t="s">
        <v>3667</v>
      </c>
      <c r="M3038" t="s">
        <v>7073</v>
      </c>
      <c r="N3038">
        <v>166732</v>
      </c>
      <c r="O3038" t="b">
        <v>0</v>
      </c>
      <c r="P3038">
        <v>25363</v>
      </c>
      <c r="Q3038" t="s">
        <v>7319</v>
      </c>
      <c r="R3038" t="s">
        <v>3671</v>
      </c>
      <c r="S3038" t="s">
        <v>3672</v>
      </c>
      <c r="T3038" t="s">
        <v>125</v>
      </c>
      <c r="U3038">
        <v>19346230</v>
      </c>
      <c r="V3038" t="s">
        <v>3673</v>
      </c>
      <c r="W3038" t="s">
        <v>7320</v>
      </c>
      <c r="AB3038" t="s">
        <v>130</v>
      </c>
      <c r="AC3038" t="s">
        <v>130</v>
      </c>
      <c r="AD3038" t="s">
        <v>125</v>
      </c>
      <c r="AE3038" t="s">
        <v>125</v>
      </c>
      <c r="AF3038" t="s">
        <v>130</v>
      </c>
      <c r="AG3038" t="s">
        <v>130</v>
      </c>
      <c r="AJ3038" t="s">
        <v>3719</v>
      </c>
    </row>
    <row r="3039" spans="1:36" x14ac:dyDescent="0.2">
      <c r="A3039">
        <v>291</v>
      </c>
      <c r="B3039">
        <v>20168</v>
      </c>
      <c r="C3039" t="s">
        <v>7321</v>
      </c>
      <c r="D3039" t="s">
        <v>3472</v>
      </c>
      <c r="E3039" t="s">
        <v>3665</v>
      </c>
      <c r="F3039" t="s">
        <v>4214</v>
      </c>
      <c r="G3039">
        <v>0</v>
      </c>
      <c r="H3039">
        <v>0</v>
      </c>
      <c r="I3039" t="s">
        <v>3667</v>
      </c>
      <c r="J3039" t="s">
        <v>3667</v>
      </c>
      <c r="M3039" t="s">
        <v>7073</v>
      </c>
      <c r="N3039">
        <v>166733</v>
      </c>
      <c r="O3039" t="b">
        <v>0</v>
      </c>
      <c r="P3039">
        <v>25364</v>
      </c>
      <c r="Q3039" t="s">
        <v>7322</v>
      </c>
      <c r="R3039" t="s">
        <v>3671</v>
      </c>
      <c r="S3039" t="s">
        <v>3672</v>
      </c>
      <c r="T3039" t="s">
        <v>125</v>
      </c>
      <c r="U3039">
        <v>19346294</v>
      </c>
      <c r="V3039" t="s">
        <v>3673</v>
      </c>
      <c r="W3039" t="s">
        <v>7288</v>
      </c>
      <c r="AB3039" t="s">
        <v>130</v>
      </c>
      <c r="AC3039" t="s">
        <v>130</v>
      </c>
      <c r="AD3039" t="s">
        <v>125</v>
      </c>
      <c r="AE3039" t="s">
        <v>125</v>
      </c>
      <c r="AF3039" t="s">
        <v>130</v>
      </c>
      <c r="AG3039" t="s">
        <v>130</v>
      </c>
      <c r="AJ3039" t="s">
        <v>3719</v>
      </c>
    </row>
    <row r="3040" spans="1:36" x14ac:dyDescent="0.2">
      <c r="A3040">
        <v>292</v>
      </c>
      <c r="B3040">
        <v>20169</v>
      </c>
      <c r="C3040" t="s">
        <v>7323</v>
      </c>
      <c r="D3040" t="s">
        <v>3472</v>
      </c>
      <c r="E3040" t="s">
        <v>3665</v>
      </c>
      <c r="F3040" t="s">
        <v>4214</v>
      </c>
      <c r="G3040">
        <v>0</v>
      </c>
      <c r="H3040">
        <v>0</v>
      </c>
      <c r="I3040" t="s">
        <v>3667</v>
      </c>
      <c r="J3040" t="s">
        <v>3667</v>
      </c>
      <c r="M3040" t="s">
        <v>7073</v>
      </c>
      <c r="N3040">
        <v>166734</v>
      </c>
      <c r="O3040" t="b">
        <v>0</v>
      </c>
      <c r="P3040">
        <v>25365</v>
      </c>
      <c r="Q3040" t="s">
        <v>7324</v>
      </c>
      <c r="R3040" t="s">
        <v>3671</v>
      </c>
      <c r="S3040" t="s">
        <v>3672</v>
      </c>
      <c r="T3040" t="s">
        <v>125</v>
      </c>
      <c r="U3040">
        <v>19346414</v>
      </c>
      <c r="V3040" t="s">
        <v>3673</v>
      </c>
      <c r="W3040" t="s">
        <v>7325</v>
      </c>
      <c r="AB3040" t="s">
        <v>130</v>
      </c>
      <c r="AC3040" t="s">
        <v>130</v>
      </c>
      <c r="AD3040" t="s">
        <v>125</v>
      </c>
      <c r="AE3040" t="s">
        <v>125</v>
      </c>
      <c r="AF3040" t="s">
        <v>130</v>
      </c>
      <c r="AG3040" t="s">
        <v>130</v>
      </c>
      <c r="AJ3040" t="s">
        <v>3719</v>
      </c>
    </row>
    <row r="3041" spans="1:36" x14ac:dyDescent="0.2">
      <c r="A3041">
        <v>293</v>
      </c>
      <c r="B3041">
        <v>20170</v>
      </c>
      <c r="C3041" t="s">
        <v>7326</v>
      </c>
      <c r="D3041" t="s">
        <v>3472</v>
      </c>
      <c r="E3041" t="s">
        <v>3665</v>
      </c>
      <c r="F3041" t="s">
        <v>4214</v>
      </c>
      <c r="G3041">
        <v>0</v>
      </c>
      <c r="H3041">
        <v>0</v>
      </c>
      <c r="I3041" t="s">
        <v>3667</v>
      </c>
      <c r="J3041" t="s">
        <v>3667</v>
      </c>
      <c r="M3041" t="s">
        <v>7073</v>
      </c>
      <c r="N3041">
        <v>166735</v>
      </c>
      <c r="O3041" t="b">
        <v>0</v>
      </c>
      <c r="P3041">
        <v>25366</v>
      </c>
      <c r="Q3041" t="s">
        <v>7327</v>
      </c>
      <c r="R3041" t="s">
        <v>3671</v>
      </c>
      <c r="S3041" t="s">
        <v>3672</v>
      </c>
      <c r="T3041" t="s">
        <v>125</v>
      </c>
      <c r="U3041">
        <v>19346667</v>
      </c>
      <c r="V3041" t="s">
        <v>3673</v>
      </c>
      <c r="W3041" t="s">
        <v>7328</v>
      </c>
      <c r="AB3041" t="s">
        <v>130</v>
      </c>
      <c r="AC3041" t="s">
        <v>130</v>
      </c>
      <c r="AD3041" t="s">
        <v>125</v>
      </c>
      <c r="AE3041" t="s">
        <v>125</v>
      </c>
      <c r="AF3041" t="s">
        <v>130</v>
      </c>
      <c r="AG3041" t="s">
        <v>130</v>
      </c>
      <c r="AJ3041" t="s">
        <v>3719</v>
      </c>
    </row>
    <row r="3042" spans="1:36" x14ac:dyDescent="0.2">
      <c r="A3042">
        <v>294</v>
      </c>
      <c r="B3042">
        <v>20171</v>
      </c>
      <c r="C3042" t="s">
        <v>7329</v>
      </c>
      <c r="D3042" t="s">
        <v>3472</v>
      </c>
      <c r="E3042" t="s">
        <v>3665</v>
      </c>
      <c r="F3042" t="s">
        <v>4214</v>
      </c>
      <c r="G3042">
        <v>0</v>
      </c>
      <c r="H3042">
        <v>0</v>
      </c>
      <c r="I3042" t="s">
        <v>3667</v>
      </c>
      <c r="J3042" t="s">
        <v>3667</v>
      </c>
      <c r="M3042" t="s">
        <v>7073</v>
      </c>
      <c r="N3042">
        <v>166736</v>
      </c>
      <c r="O3042" t="b">
        <v>0</v>
      </c>
      <c r="P3042">
        <v>25367</v>
      </c>
      <c r="Q3042" t="s">
        <v>7330</v>
      </c>
      <c r="R3042" t="s">
        <v>3671</v>
      </c>
      <c r="S3042" t="s">
        <v>3672</v>
      </c>
      <c r="T3042" t="s">
        <v>125</v>
      </c>
      <c r="U3042">
        <v>19346865</v>
      </c>
      <c r="V3042" t="s">
        <v>3673</v>
      </c>
      <c r="W3042" t="s">
        <v>7331</v>
      </c>
      <c r="AB3042" t="s">
        <v>130</v>
      </c>
      <c r="AC3042" t="s">
        <v>130</v>
      </c>
      <c r="AD3042" t="s">
        <v>125</v>
      </c>
      <c r="AE3042" t="s">
        <v>125</v>
      </c>
      <c r="AF3042" t="s">
        <v>130</v>
      </c>
      <c r="AG3042" t="s">
        <v>130</v>
      </c>
      <c r="AJ3042" t="s">
        <v>3719</v>
      </c>
    </row>
    <row r="3043" spans="1:36" x14ac:dyDescent="0.2">
      <c r="A3043">
        <v>295</v>
      </c>
      <c r="B3043">
        <v>20173</v>
      </c>
      <c r="C3043" t="s">
        <v>7332</v>
      </c>
      <c r="D3043" t="s">
        <v>3472</v>
      </c>
      <c r="E3043" t="s">
        <v>3665</v>
      </c>
      <c r="F3043" t="s">
        <v>4214</v>
      </c>
      <c r="G3043">
        <v>0</v>
      </c>
      <c r="H3043">
        <v>0</v>
      </c>
      <c r="I3043" t="s">
        <v>3667</v>
      </c>
      <c r="J3043" t="s">
        <v>3667</v>
      </c>
      <c r="M3043" t="s">
        <v>7073</v>
      </c>
      <c r="N3043">
        <v>166758</v>
      </c>
      <c r="O3043" t="b">
        <v>0</v>
      </c>
      <c r="P3043">
        <v>25368</v>
      </c>
      <c r="Q3043" t="s">
        <v>7333</v>
      </c>
      <c r="R3043" t="s">
        <v>3671</v>
      </c>
      <c r="S3043" t="s">
        <v>3672</v>
      </c>
      <c r="T3043" t="s">
        <v>125</v>
      </c>
      <c r="U3043">
        <v>19347070</v>
      </c>
      <c r="V3043" t="s">
        <v>3673</v>
      </c>
      <c r="W3043" t="s">
        <v>7334</v>
      </c>
      <c r="AB3043" t="s">
        <v>130</v>
      </c>
      <c r="AC3043" t="s">
        <v>130</v>
      </c>
      <c r="AD3043" t="s">
        <v>125</v>
      </c>
      <c r="AE3043" t="s">
        <v>125</v>
      </c>
      <c r="AF3043" t="s">
        <v>130</v>
      </c>
      <c r="AG3043" t="s">
        <v>130</v>
      </c>
      <c r="AJ3043" t="s">
        <v>3719</v>
      </c>
    </row>
    <row r="3044" spans="1:36" x14ac:dyDescent="0.2">
      <c r="A3044">
        <v>296</v>
      </c>
      <c r="B3044">
        <v>20174</v>
      </c>
      <c r="C3044" t="s">
        <v>7335</v>
      </c>
      <c r="D3044" t="s">
        <v>3472</v>
      </c>
      <c r="E3044" t="s">
        <v>3665</v>
      </c>
      <c r="F3044" t="s">
        <v>4214</v>
      </c>
      <c r="G3044">
        <v>0</v>
      </c>
      <c r="H3044">
        <v>0</v>
      </c>
      <c r="I3044" t="s">
        <v>3667</v>
      </c>
      <c r="J3044" t="s">
        <v>3667</v>
      </c>
      <c r="M3044" t="s">
        <v>7073</v>
      </c>
      <c r="N3044">
        <v>166760</v>
      </c>
      <c r="O3044" t="b">
        <v>0</v>
      </c>
      <c r="P3044">
        <v>25369</v>
      </c>
      <c r="Q3044" t="s">
        <v>7336</v>
      </c>
      <c r="R3044" t="s">
        <v>3671</v>
      </c>
      <c r="S3044" t="s">
        <v>3672</v>
      </c>
      <c r="T3044" t="s">
        <v>125</v>
      </c>
      <c r="U3044">
        <v>19347372</v>
      </c>
      <c r="V3044" t="s">
        <v>3673</v>
      </c>
      <c r="W3044" t="s">
        <v>7337</v>
      </c>
      <c r="AB3044" t="s">
        <v>130</v>
      </c>
      <c r="AC3044" t="s">
        <v>130</v>
      </c>
      <c r="AD3044" t="s">
        <v>125</v>
      </c>
      <c r="AE3044" t="s">
        <v>125</v>
      </c>
      <c r="AF3044" t="s">
        <v>130</v>
      </c>
      <c r="AG3044" t="s">
        <v>130</v>
      </c>
      <c r="AJ3044" t="s">
        <v>3719</v>
      </c>
    </row>
    <row r="3045" spans="1:36" x14ac:dyDescent="0.2">
      <c r="A3045">
        <v>297</v>
      </c>
      <c r="B3045">
        <v>20175</v>
      </c>
      <c r="C3045" t="s">
        <v>7338</v>
      </c>
      <c r="D3045" t="s">
        <v>3472</v>
      </c>
      <c r="E3045" t="s">
        <v>3665</v>
      </c>
      <c r="F3045" t="s">
        <v>4214</v>
      </c>
      <c r="G3045">
        <v>0</v>
      </c>
      <c r="H3045">
        <v>0</v>
      </c>
      <c r="I3045" t="s">
        <v>3667</v>
      </c>
      <c r="J3045" t="s">
        <v>3667</v>
      </c>
      <c r="M3045" t="s">
        <v>7073</v>
      </c>
      <c r="N3045">
        <v>166762</v>
      </c>
      <c r="O3045" t="b">
        <v>0</v>
      </c>
      <c r="P3045">
        <v>25371</v>
      </c>
      <c r="Q3045" t="s">
        <v>7339</v>
      </c>
      <c r="R3045" t="s">
        <v>3671</v>
      </c>
      <c r="S3045" t="s">
        <v>3672</v>
      </c>
      <c r="T3045" t="s">
        <v>125</v>
      </c>
      <c r="U3045">
        <v>19347481</v>
      </c>
      <c r="V3045" t="s">
        <v>3673</v>
      </c>
      <c r="W3045" t="s">
        <v>7340</v>
      </c>
      <c r="AB3045" t="s">
        <v>130</v>
      </c>
      <c r="AC3045" t="s">
        <v>130</v>
      </c>
      <c r="AD3045" t="s">
        <v>125</v>
      </c>
      <c r="AE3045" t="s">
        <v>125</v>
      </c>
      <c r="AF3045" t="s">
        <v>130</v>
      </c>
      <c r="AG3045" t="s">
        <v>130</v>
      </c>
      <c r="AJ3045" t="s">
        <v>3719</v>
      </c>
    </row>
    <row r="3046" spans="1:36" x14ac:dyDescent="0.2">
      <c r="A3046">
        <v>298</v>
      </c>
      <c r="B3046">
        <v>20264</v>
      </c>
      <c r="C3046" t="s">
        <v>7341</v>
      </c>
      <c r="D3046" t="s">
        <v>4673</v>
      </c>
      <c r="E3046" t="s">
        <v>3665</v>
      </c>
      <c r="F3046" t="s">
        <v>3735</v>
      </c>
      <c r="G3046">
        <v>8</v>
      </c>
      <c r="H3046">
        <v>0</v>
      </c>
      <c r="I3046" t="s">
        <v>5006</v>
      </c>
      <c r="J3046" t="s">
        <v>7342</v>
      </c>
      <c r="M3046" t="s">
        <v>7343</v>
      </c>
      <c r="N3046">
        <v>168188</v>
      </c>
      <c r="O3046" t="b">
        <v>0</v>
      </c>
      <c r="P3046">
        <v>25574</v>
      </c>
      <c r="Q3046" t="s">
        <v>7344</v>
      </c>
      <c r="R3046" t="s">
        <v>3739</v>
      </c>
      <c r="S3046" t="s">
        <v>3740</v>
      </c>
      <c r="T3046" t="s">
        <v>130</v>
      </c>
      <c r="U3046">
        <v>19523898</v>
      </c>
      <c r="V3046" t="s">
        <v>3802</v>
      </c>
      <c r="AB3046" t="s">
        <v>130</v>
      </c>
      <c r="AC3046" t="s">
        <v>125</v>
      </c>
      <c r="AD3046" t="s">
        <v>125</v>
      </c>
      <c r="AE3046" t="s">
        <v>125</v>
      </c>
      <c r="AF3046" t="s">
        <v>125</v>
      </c>
      <c r="AG3046" t="s">
        <v>130</v>
      </c>
    </row>
    <row r="3047" spans="1:36" x14ac:dyDescent="0.2">
      <c r="A3047">
        <v>298</v>
      </c>
      <c r="B3047">
        <v>20264</v>
      </c>
      <c r="C3047" t="s">
        <v>7341</v>
      </c>
      <c r="D3047" t="s">
        <v>4673</v>
      </c>
      <c r="E3047" t="s">
        <v>3665</v>
      </c>
      <c r="F3047" t="s">
        <v>3735</v>
      </c>
      <c r="G3047">
        <v>8</v>
      </c>
      <c r="H3047">
        <v>0</v>
      </c>
      <c r="I3047" t="s">
        <v>5006</v>
      </c>
      <c r="J3047" t="s">
        <v>7342</v>
      </c>
      <c r="M3047" t="s">
        <v>7343</v>
      </c>
      <c r="N3047">
        <v>169092</v>
      </c>
      <c r="O3047" t="b">
        <v>0</v>
      </c>
      <c r="P3047">
        <v>25766</v>
      </c>
      <c r="Q3047" t="s">
        <v>7345</v>
      </c>
      <c r="R3047" t="s">
        <v>3739</v>
      </c>
      <c r="S3047" t="s">
        <v>3740</v>
      </c>
      <c r="T3047" t="s">
        <v>130</v>
      </c>
      <c r="U3047">
        <v>19572640</v>
      </c>
      <c r="V3047" t="s">
        <v>4929</v>
      </c>
      <c r="X3047">
        <v>0</v>
      </c>
      <c r="Z3047">
        <v>100</v>
      </c>
      <c r="AB3047" t="s">
        <v>130</v>
      </c>
      <c r="AC3047" t="s">
        <v>125</v>
      </c>
      <c r="AD3047" t="s">
        <v>125</v>
      </c>
      <c r="AE3047" t="s">
        <v>125</v>
      </c>
      <c r="AF3047" t="s">
        <v>125</v>
      </c>
      <c r="AG3047" t="s">
        <v>130</v>
      </c>
    </row>
    <row r="3048" spans="1:36" x14ac:dyDescent="0.2">
      <c r="A3048">
        <v>298</v>
      </c>
      <c r="B3048">
        <v>20264</v>
      </c>
      <c r="C3048" t="s">
        <v>7341</v>
      </c>
      <c r="D3048" t="s">
        <v>4673</v>
      </c>
      <c r="E3048" t="s">
        <v>3665</v>
      </c>
      <c r="F3048" t="s">
        <v>3735</v>
      </c>
      <c r="G3048">
        <v>8</v>
      </c>
      <c r="H3048">
        <v>0</v>
      </c>
      <c r="I3048" t="s">
        <v>5006</v>
      </c>
      <c r="J3048" t="s">
        <v>7342</v>
      </c>
      <c r="M3048" t="s">
        <v>7343</v>
      </c>
      <c r="N3048">
        <v>168196</v>
      </c>
      <c r="O3048" t="b">
        <v>0</v>
      </c>
      <c r="P3048">
        <v>25582</v>
      </c>
      <c r="Q3048" t="s">
        <v>7346</v>
      </c>
      <c r="R3048" t="s">
        <v>3739</v>
      </c>
      <c r="S3048" t="s">
        <v>3740</v>
      </c>
      <c r="T3048" t="s">
        <v>130</v>
      </c>
      <c r="U3048">
        <v>19524006</v>
      </c>
      <c r="V3048" t="s">
        <v>3802</v>
      </c>
      <c r="AB3048" t="s">
        <v>130</v>
      </c>
      <c r="AC3048" t="s">
        <v>125</v>
      </c>
      <c r="AD3048" t="s">
        <v>125</v>
      </c>
      <c r="AE3048" t="s">
        <v>125</v>
      </c>
      <c r="AF3048" t="s">
        <v>125</v>
      </c>
      <c r="AG3048" t="s">
        <v>130</v>
      </c>
    </row>
    <row r="3049" spans="1:36" x14ac:dyDescent="0.2">
      <c r="A3049">
        <v>298</v>
      </c>
      <c r="B3049">
        <v>20264</v>
      </c>
      <c r="C3049" t="s">
        <v>7341</v>
      </c>
      <c r="D3049" t="s">
        <v>4673</v>
      </c>
      <c r="E3049" t="s">
        <v>3665</v>
      </c>
      <c r="F3049" t="s">
        <v>3735</v>
      </c>
      <c r="G3049">
        <v>8</v>
      </c>
      <c r="H3049">
        <v>0</v>
      </c>
      <c r="I3049" t="s">
        <v>5006</v>
      </c>
      <c r="J3049" t="s">
        <v>7342</v>
      </c>
      <c r="M3049" t="s">
        <v>7343</v>
      </c>
      <c r="N3049">
        <v>168195</v>
      </c>
      <c r="O3049" t="b">
        <v>0</v>
      </c>
      <c r="P3049">
        <v>25581</v>
      </c>
      <c r="Q3049" t="s">
        <v>7347</v>
      </c>
      <c r="R3049" t="s">
        <v>3739</v>
      </c>
      <c r="S3049" t="s">
        <v>3740</v>
      </c>
      <c r="T3049" t="s">
        <v>130</v>
      </c>
      <c r="U3049">
        <v>19523992</v>
      </c>
      <c r="V3049" t="s">
        <v>3802</v>
      </c>
      <c r="AB3049" t="s">
        <v>130</v>
      </c>
      <c r="AC3049" t="s">
        <v>125</v>
      </c>
      <c r="AD3049" t="s">
        <v>125</v>
      </c>
      <c r="AE3049" t="s">
        <v>125</v>
      </c>
      <c r="AF3049" t="s">
        <v>125</v>
      </c>
      <c r="AG3049" t="s">
        <v>130</v>
      </c>
    </row>
    <row r="3050" spans="1:36" x14ac:dyDescent="0.2">
      <c r="A3050">
        <v>298</v>
      </c>
      <c r="B3050">
        <v>20264</v>
      </c>
      <c r="C3050" t="s">
        <v>7341</v>
      </c>
      <c r="D3050" t="s">
        <v>4673</v>
      </c>
      <c r="E3050" t="s">
        <v>3665</v>
      </c>
      <c r="F3050" t="s">
        <v>3735</v>
      </c>
      <c r="G3050">
        <v>8</v>
      </c>
      <c r="H3050">
        <v>0</v>
      </c>
      <c r="I3050" t="s">
        <v>5006</v>
      </c>
      <c r="J3050" t="s">
        <v>7342</v>
      </c>
      <c r="M3050" t="s">
        <v>7343</v>
      </c>
      <c r="N3050">
        <v>168194</v>
      </c>
      <c r="O3050" t="b">
        <v>0</v>
      </c>
      <c r="P3050">
        <v>25580</v>
      </c>
      <c r="Q3050" t="s">
        <v>7348</v>
      </c>
      <c r="R3050" t="s">
        <v>3739</v>
      </c>
      <c r="S3050" t="s">
        <v>3740</v>
      </c>
      <c r="T3050" t="s">
        <v>130</v>
      </c>
      <c r="U3050">
        <v>19523991</v>
      </c>
      <c r="V3050" t="s">
        <v>3802</v>
      </c>
      <c r="AB3050" t="s">
        <v>130</v>
      </c>
      <c r="AC3050" t="s">
        <v>125</v>
      </c>
      <c r="AD3050" t="s">
        <v>125</v>
      </c>
      <c r="AE3050" t="s">
        <v>125</v>
      </c>
      <c r="AF3050" t="s">
        <v>125</v>
      </c>
      <c r="AG3050" t="s">
        <v>130</v>
      </c>
    </row>
    <row r="3051" spans="1:36" x14ac:dyDescent="0.2">
      <c r="A3051">
        <v>298</v>
      </c>
      <c r="B3051">
        <v>20264</v>
      </c>
      <c r="C3051" t="s">
        <v>7341</v>
      </c>
      <c r="D3051" t="s">
        <v>4673</v>
      </c>
      <c r="E3051" t="s">
        <v>3665</v>
      </c>
      <c r="F3051" t="s">
        <v>3735</v>
      </c>
      <c r="G3051">
        <v>8</v>
      </c>
      <c r="H3051">
        <v>0</v>
      </c>
      <c r="I3051" t="s">
        <v>5006</v>
      </c>
      <c r="J3051" t="s">
        <v>7342</v>
      </c>
      <c r="M3051" t="s">
        <v>7343</v>
      </c>
      <c r="N3051">
        <v>168193</v>
      </c>
      <c r="O3051" t="b">
        <v>0</v>
      </c>
      <c r="P3051">
        <v>25579</v>
      </c>
      <c r="Q3051" t="s">
        <v>7349</v>
      </c>
      <c r="R3051" t="s">
        <v>3739</v>
      </c>
      <c r="S3051" t="s">
        <v>3740</v>
      </c>
      <c r="T3051" t="s">
        <v>130</v>
      </c>
      <c r="U3051">
        <v>19523943</v>
      </c>
      <c r="V3051" t="s">
        <v>3802</v>
      </c>
      <c r="AB3051" t="s">
        <v>130</v>
      </c>
      <c r="AC3051" t="s">
        <v>125</v>
      </c>
      <c r="AD3051" t="s">
        <v>125</v>
      </c>
      <c r="AE3051" t="s">
        <v>125</v>
      </c>
      <c r="AF3051" t="s">
        <v>125</v>
      </c>
      <c r="AG3051" t="s">
        <v>130</v>
      </c>
    </row>
    <row r="3052" spans="1:36" x14ac:dyDescent="0.2">
      <c r="A3052">
        <v>298</v>
      </c>
      <c r="B3052">
        <v>20264</v>
      </c>
      <c r="C3052" t="s">
        <v>7341</v>
      </c>
      <c r="D3052" t="s">
        <v>4673</v>
      </c>
      <c r="E3052" t="s">
        <v>3665</v>
      </c>
      <c r="F3052" t="s">
        <v>3735</v>
      </c>
      <c r="G3052">
        <v>8</v>
      </c>
      <c r="H3052">
        <v>0</v>
      </c>
      <c r="I3052" t="s">
        <v>5006</v>
      </c>
      <c r="J3052" t="s">
        <v>7342</v>
      </c>
      <c r="M3052" t="s">
        <v>7343</v>
      </c>
      <c r="N3052">
        <v>168189</v>
      </c>
      <c r="O3052" t="b">
        <v>0</v>
      </c>
      <c r="P3052">
        <v>25575</v>
      </c>
      <c r="Q3052" t="s">
        <v>7350</v>
      </c>
      <c r="R3052" t="s">
        <v>3739</v>
      </c>
      <c r="S3052" t="s">
        <v>3740</v>
      </c>
      <c r="T3052" t="s">
        <v>130</v>
      </c>
      <c r="U3052">
        <v>19523939</v>
      </c>
      <c r="V3052" t="s">
        <v>3802</v>
      </c>
      <c r="AB3052" t="s">
        <v>130</v>
      </c>
      <c r="AC3052" t="s">
        <v>125</v>
      </c>
      <c r="AD3052" t="s">
        <v>125</v>
      </c>
      <c r="AE3052" t="s">
        <v>125</v>
      </c>
      <c r="AF3052" t="s">
        <v>125</v>
      </c>
      <c r="AG3052" t="s">
        <v>130</v>
      </c>
    </row>
    <row r="3053" spans="1:36" x14ac:dyDescent="0.2">
      <c r="A3053">
        <v>298</v>
      </c>
      <c r="B3053">
        <v>20264</v>
      </c>
      <c r="C3053" t="s">
        <v>7341</v>
      </c>
      <c r="D3053" t="s">
        <v>4673</v>
      </c>
      <c r="E3053" t="s">
        <v>3665</v>
      </c>
      <c r="F3053" t="s">
        <v>3735</v>
      </c>
      <c r="G3053">
        <v>8</v>
      </c>
      <c r="H3053">
        <v>0</v>
      </c>
      <c r="I3053" t="s">
        <v>5006</v>
      </c>
      <c r="J3053" t="s">
        <v>7342</v>
      </c>
      <c r="M3053" t="s">
        <v>7343</v>
      </c>
      <c r="N3053">
        <v>168190</v>
      </c>
      <c r="O3053" t="b">
        <v>0</v>
      </c>
      <c r="P3053">
        <v>25576</v>
      </c>
      <c r="Q3053" t="s">
        <v>7351</v>
      </c>
      <c r="R3053" t="s">
        <v>3739</v>
      </c>
      <c r="S3053" t="s">
        <v>3740</v>
      </c>
      <c r="T3053" t="s">
        <v>130</v>
      </c>
      <c r="U3053">
        <v>19523940</v>
      </c>
      <c r="V3053" t="s">
        <v>3802</v>
      </c>
      <c r="AB3053" t="s">
        <v>130</v>
      </c>
      <c r="AC3053" t="s">
        <v>125</v>
      </c>
      <c r="AD3053" t="s">
        <v>125</v>
      </c>
      <c r="AE3053" t="s">
        <v>125</v>
      </c>
      <c r="AF3053" t="s">
        <v>125</v>
      </c>
      <c r="AG3053" t="s">
        <v>130</v>
      </c>
    </row>
    <row r="3054" spans="1:36" x14ac:dyDescent="0.2">
      <c r="A3054">
        <v>298</v>
      </c>
      <c r="B3054">
        <v>20264</v>
      </c>
      <c r="C3054" t="s">
        <v>7341</v>
      </c>
      <c r="D3054" t="s">
        <v>4673</v>
      </c>
      <c r="E3054" t="s">
        <v>3665</v>
      </c>
      <c r="F3054" t="s">
        <v>3735</v>
      </c>
      <c r="G3054">
        <v>8</v>
      </c>
      <c r="H3054">
        <v>0</v>
      </c>
      <c r="I3054" t="s">
        <v>5006</v>
      </c>
      <c r="J3054" t="s">
        <v>7342</v>
      </c>
      <c r="M3054" t="s">
        <v>7343</v>
      </c>
      <c r="N3054">
        <v>168192</v>
      </c>
      <c r="O3054" t="b">
        <v>0</v>
      </c>
      <c r="P3054">
        <v>25578</v>
      </c>
      <c r="Q3054" t="s">
        <v>7352</v>
      </c>
      <c r="R3054" t="s">
        <v>3739</v>
      </c>
      <c r="S3054" t="s">
        <v>3740</v>
      </c>
      <c r="T3054" t="s">
        <v>130</v>
      </c>
      <c r="U3054">
        <v>19523942</v>
      </c>
      <c r="V3054" t="s">
        <v>3802</v>
      </c>
      <c r="AB3054" t="s">
        <v>130</v>
      </c>
      <c r="AC3054" t="s">
        <v>125</v>
      </c>
      <c r="AD3054" t="s">
        <v>125</v>
      </c>
      <c r="AE3054" t="s">
        <v>125</v>
      </c>
      <c r="AF3054" t="s">
        <v>125</v>
      </c>
      <c r="AG3054" t="s">
        <v>130</v>
      </c>
    </row>
    <row r="3055" spans="1:36" x14ac:dyDescent="0.2">
      <c r="A3055">
        <v>298</v>
      </c>
      <c r="B3055">
        <v>20264</v>
      </c>
      <c r="C3055" t="s">
        <v>7341</v>
      </c>
      <c r="D3055" t="s">
        <v>4673</v>
      </c>
      <c r="E3055" t="s">
        <v>3665</v>
      </c>
      <c r="F3055" t="s">
        <v>3735</v>
      </c>
      <c r="G3055">
        <v>8</v>
      </c>
      <c r="H3055">
        <v>0</v>
      </c>
      <c r="I3055" t="s">
        <v>5006</v>
      </c>
      <c r="J3055" t="s">
        <v>7342</v>
      </c>
      <c r="M3055" t="s">
        <v>7343</v>
      </c>
      <c r="N3055">
        <v>168191</v>
      </c>
      <c r="O3055" t="b">
        <v>0</v>
      </c>
      <c r="P3055">
        <v>25577</v>
      </c>
      <c r="Q3055" t="s">
        <v>7353</v>
      </c>
      <c r="R3055" t="s">
        <v>3739</v>
      </c>
      <c r="S3055" t="s">
        <v>3740</v>
      </c>
      <c r="T3055" t="s">
        <v>130</v>
      </c>
      <c r="U3055">
        <v>19523941</v>
      </c>
      <c r="V3055" t="s">
        <v>3802</v>
      </c>
      <c r="AB3055" t="s">
        <v>130</v>
      </c>
      <c r="AC3055" t="s">
        <v>125</v>
      </c>
      <c r="AD3055" t="s">
        <v>125</v>
      </c>
      <c r="AE3055" t="s">
        <v>125</v>
      </c>
      <c r="AF3055" t="s">
        <v>125</v>
      </c>
      <c r="AG3055" t="s">
        <v>130</v>
      </c>
    </row>
    <row r="3056" spans="1:36" x14ac:dyDescent="0.2">
      <c r="A3056">
        <v>298</v>
      </c>
      <c r="B3056">
        <v>20264</v>
      </c>
      <c r="C3056" t="s">
        <v>7341</v>
      </c>
      <c r="D3056" t="s">
        <v>4673</v>
      </c>
      <c r="E3056" t="s">
        <v>3665</v>
      </c>
      <c r="F3056" t="s">
        <v>3735</v>
      </c>
      <c r="G3056">
        <v>8</v>
      </c>
      <c r="H3056">
        <v>0</v>
      </c>
      <c r="I3056" t="s">
        <v>5006</v>
      </c>
      <c r="J3056" t="s">
        <v>7342</v>
      </c>
      <c r="M3056" t="s">
        <v>7343</v>
      </c>
      <c r="N3056">
        <v>168186</v>
      </c>
      <c r="O3056" t="b">
        <v>0</v>
      </c>
      <c r="P3056">
        <v>25572</v>
      </c>
      <c r="Q3056" t="s">
        <v>7354</v>
      </c>
      <c r="R3056" t="s">
        <v>3739</v>
      </c>
      <c r="S3056" t="s">
        <v>3740</v>
      </c>
      <c r="T3056" t="s">
        <v>130</v>
      </c>
      <c r="U3056">
        <v>19523808</v>
      </c>
      <c r="V3056" t="s">
        <v>3802</v>
      </c>
      <c r="AB3056" t="s">
        <v>130</v>
      </c>
      <c r="AC3056" t="s">
        <v>125</v>
      </c>
      <c r="AD3056" t="s">
        <v>125</v>
      </c>
      <c r="AE3056" t="s">
        <v>125</v>
      </c>
      <c r="AF3056" t="s">
        <v>125</v>
      </c>
      <c r="AG3056" t="s">
        <v>130</v>
      </c>
    </row>
    <row r="3057" spans="1:33" x14ac:dyDescent="0.2">
      <c r="A3057">
        <v>298</v>
      </c>
      <c r="B3057">
        <v>20264</v>
      </c>
      <c r="C3057" t="s">
        <v>7341</v>
      </c>
      <c r="D3057" t="s">
        <v>4673</v>
      </c>
      <c r="E3057" t="s">
        <v>3665</v>
      </c>
      <c r="F3057" t="s">
        <v>3735</v>
      </c>
      <c r="G3057">
        <v>8</v>
      </c>
      <c r="H3057">
        <v>0</v>
      </c>
      <c r="I3057" t="s">
        <v>5006</v>
      </c>
      <c r="J3057" t="s">
        <v>7342</v>
      </c>
      <c r="M3057" t="s">
        <v>7343</v>
      </c>
      <c r="N3057">
        <v>168185</v>
      </c>
      <c r="O3057" t="b">
        <v>0</v>
      </c>
      <c r="P3057">
        <v>25571</v>
      </c>
      <c r="Q3057" t="s">
        <v>7355</v>
      </c>
      <c r="R3057" t="s">
        <v>3739</v>
      </c>
      <c r="S3057" t="s">
        <v>3740</v>
      </c>
      <c r="T3057" t="s">
        <v>130</v>
      </c>
      <c r="U3057">
        <v>19523807</v>
      </c>
      <c r="V3057" t="s">
        <v>3802</v>
      </c>
      <c r="AB3057" t="s">
        <v>130</v>
      </c>
      <c r="AC3057" t="s">
        <v>125</v>
      </c>
      <c r="AD3057" t="s">
        <v>125</v>
      </c>
      <c r="AE3057" t="s">
        <v>125</v>
      </c>
      <c r="AF3057" t="s">
        <v>125</v>
      </c>
      <c r="AG3057" t="s">
        <v>130</v>
      </c>
    </row>
    <row r="3058" spans="1:33" x14ac:dyDescent="0.2">
      <c r="A3058">
        <v>298</v>
      </c>
      <c r="B3058">
        <v>20264</v>
      </c>
      <c r="C3058" t="s">
        <v>7341</v>
      </c>
      <c r="D3058" t="s">
        <v>4673</v>
      </c>
      <c r="E3058" t="s">
        <v>3665</v>
      </c>
      <c r="F3058" t="s">
        <v>3735</v>
      </c>
      <c r="G3058">
        <v>8</v>
      </c>
      <c r="H3058">
        <v>0</v>
      </c>
      <c r="I3058" t="s">
        <v>5006</v>
      </c>
      <c r="J3058" t="s">
        <v>7342</v>
      </c>
      <c r="M3058" t="s">
        <v>7343</v>
      </c>
      <c r="N3058">
        <v>168187</v>
      </c>
      <c r="O3058" t="b">
        <v>0</v>
      </c>
      <c r="P3058">
        <v>25573</v>
      </c>
      <c r="Q3058" t="s">
        <v>7356</v>
      </c>
      <c r="R3058" t="s">
        <v>3739</v>
      </c>
      <c r="S3058" t="s">
        <v>3740</v>
      </c>
      <c r="T3058" t="s">
        <v>130</v>
      </c>
      <c r="U3058">
        <v>19523861</v>
      </c>
      <c r="V3058" t="s">
        <v>3802</v>
      </c>
      <c r="AB3058" t="s">
        <v>130</v>
      </c>
      <c r="AC3058" t="s">
        <v>125</v>
      </c>
      <c r="AD3058" t="s">
        <v>125</v>
      </c>
      <c r="AE3058" t="s">
        <v>125</v>
      </c>
      <c r="AF3058" t="s">
        <v>125</v>
      </c>
      <c r="AG3058" t="s">
        <v>130</v>
      </c>
    </row>
    <row r="3059" spans="1:33" x14ac:dyDescent="0.2">
      <c r="A3059">
        <v>298</v>
      </c>
      <c r="B3059">
        <v>20264</v>
      </c>
      <c r="C3059" t="s">
        <v>7341</v>
      </c>
      <c r="D3059" t="s">
        <v>4673</v>
      </c>
      <c r="E3059" t="s">
        <v>3665</v>
      </c>
      <c r="F3059" t="s">
        <v>3735</v>
      </c>
      <c r="G3059">
        <v>8</v>
      </c>
      <c r="H3059">
        <v>0</v>
      </c>
      <c r="I3059" t="s">
        <v>5006</v>
      </c>
      <c r="J3059" t="s">
        <v>7342</v>
      </c>
      <c r="M3059" t="s">
        <v>7343</v>
      </c>
      <c r="N3059">
        <v>168184</v>
      </c>
      <c r="O3059" t="b">
        <v>0</v>
      </c>
      <c r="P3059">
        <v>25570</v>
      </c>
      <c r="Q3059" t="s">
        <v>7357</v>
      </c>
      <c r="R3059" t="s">
        <v>3739</v>
      </c>
      <c r="S3059" t="s">
        <v>3740</v>
      </c>
      <c r="T3059" t="s">
        <v>130</v>
      </c>
      <c r="U3059">
        <v>19523806</v>
      </c>
      <c r="V3059" t="s">
        <v>3802</v>
      </c>
      <c r="AB3059" t="s">
        <v>130</v>
      </c>
      <c r="AC3059" t="s">
        <v>125</v>
      </c>
      <c r="AD3059" t="s">
        <v>125</v>
      </c>
      <c r="AE3059" t="s">
        <v>125</v>
      </c>
      <c r="AF3059" t="s">
        <v>125</v>
      </c>
      <c r="AG3059" t="s">
        <v>130</v>
      </c>
    </row>
    <row r="3060" spans="1:33" x14ac:dyDescent="0.2">
      <c r="A3060">
        <v>298</v>
      </c>
      <c r="B3060">
        <v>20264</v>
      </c>
      <c r="C3060" t="s">
        <v>7341</v>
      </c>
      <c r="D3060" t="s">
        <v>4673</v>
      </c>
      <c r="E3060" t="s">
        <v>3665</v>
      </c>
      <c r="F3060" t="s">
        <v>3735</v>
      </c>
      <c r="G3060">
        <v>8</v>
      </c>
      <c r="H3060">
        <v>0</v>
      </c>
      <c r="I3060" t="s">
        <v>5006</v>
      </c>
      <c r="J3060" t="s">
        <v>7342</v>
      </c>
      <c r="M3060" t="s">
        <v>7343</v>
      </c>
      <c r="N3060">
        <v>168198</v>
      </c>
      <c r="O3060" t="b">
        <v>0</v>
      </c>
      <c r="P3060">
        <v>25584</v>
      </c>
      <c r="Q3060" t="s">
        <v>7358</v>
      </c>
      <c r="R3060" t="s">
        <v>3739</v>
      </c>
      <c r="S3060" t="s">
        <v>3740</v>
      </c>
      <c r="T3060" t="s">
        <v>130</v>
      </c>
      <c r="U3060">
        <v>19524061</v>
      </c>
      <c r="V3060" t="s">
        <v>3802</v>
      </c>
      <c r="AB3060" t="s">
        <v>130</v>
      </c>
      <c r="AC3060" t="s">
        <v>125</v>
      </c>
      <c r="AD3060" t="s">
        <v>125</v>
      </c>
      <c r="AE3060" t="s">
        <v>125</v>
      </c>
      <c r="AF3060" t="s">
        <v>125</v>
      </c>
      <c r="AG3060" t="s">
        <v>130</v>
      </c>
    </row>
    <row r="3061" spans="1:33" x14ac:dyDescent="0.2">
      <c r="A3061">
        <v>298</v>
      </c>
      <c r="B3061">
        <v>20264</v>
      </c>
      <c r="C3061" t="s">
        <v>7341</v>
      </c>
      <c r="D3061" t="s">
        <v>4673</v>
      </c>
      <c r="E3061" t="s">
        <v>3665</v>
      </c>
      <c r="F3061" t="s">
        <v>3735</v>
      </c>
      <c r="G3061">
        <v>8</v>
      </c>
      <c r="H3061">
        <v>0</v>
      </c>
      <c r="I3061" t="s">
        <v>5006</v>
      </c>
      <c r="J3061" t="s">
        <v>7342</v>
      </c>
      <c r="M3061" t="s">
        <v>7343</v>
      </c>
      <c r="N3061">
        <v>168199</v>
      </c>
      <c r="O3061" t="b">
        <v>0</v>
      </c>
      <c r="P3061">
        <v>25585</v>
      </c>
      <c r="Q3061" t="s">
        <v>7359</v>
      </c>
      <c r="R3061" t="s">
        <v>3739</v>
      </c>
      <c r="S3061" t="s">
        <v>3740</v>
      </c>
      <c r="T3061" t="s">
        <v>130</v>
      </c>
      <c r="U3061">
        <v>19524594</v>
      </c>
      <c r="V3061" t="s">
        <v>3802</v>
      </c>
      <c r="AB3061" t="s">
        <v>130</v>
      </c>
      <c r="AC3061" t="s">
        <v>125</v>
      </c>
      <c r="AD3061" t="s">
        <v>125</v>
      </c>
      <c r="AE3061" t="s">
        <v>125</v>
      </c>
      <c r="AF3061" t="s">
        <v>125</v>
      </c>
      <c r="AG3061" t="s">
        <v>130</v>
      </c>
    </row>
    <row r="3062" spans="1:33" x14ac:dyDescent="0.2">
      <c r="A3062">
        <v>298</v>
      </c>
      <c r="B3062">
        <v>20264</v>
      </c>
      <c r="C3062" t="s">
        <v>7341</v>
      </c>
      <c r="D3062" t="s">
        <v>4673</v>
      </c>
      <c r="E3062" t="s">
        <v>3665</v>
      </c>
      <c r="F3062" t="s">
        <v>3735</v>
      </c>
      <c r="G3062">
        <v>8</v>
      </c>
      <c r="H3062">
        <v>0</v>
      </c>
      <c r="I3062" t="s">
        <v>5006</v>
      </c>
      <c r="J3062" t="s">
        <v>7342</v>
      </c>
      <c r="M3062" t="s">
        <v>7343</v>
      </c>
      <c r="N3062">
        <v>168197</v>
      </c>
      <c r="O3062" t="b">
        <v>0</v>
      </c>
      <c r="P3062">
        <v>25583</v>
      </c>
      <c r="Q3062" t="s">
        <v>7360</v>
      </c>
      <c r="R3062" t="s">
        <v>3739</v>
      </c>
      <c r="S3062" t="s">
        <v>3740</v>
      </c>
      <c r="T3062" t="s">
        <v>130</v>
      </c>
      <c r="U3062">
        <v>19524022</v>
      </c>
      <c r="V3062" t="s">
        <v>3802</v>
      </c>
      <c r="AB3062" t="s">
        <v>130</v>
      </c>
      <c r="AC3062" t="s">
        <v>125</v>
      </c>
      <c r="AD3062" t="s">
        <v>125</v>
      </c>
      <c r="AE3062" t="s">
        <v>125</v>
      </c>
      <c r="AF3062" t="s">
        <v>125</v>
      </c>
      <c r="AG3062" t="s">
        <v>130</v>
      </c>
    </row>
    <row r="3063" spans="1:33" x14ac:dyDescent="0.2">
      <c r="A3063">
        <v>298</v>
      </c>
      <c r="B3063">
        <v>20264</v>
      </c>
      <c r="C3063" t="s">
        <v>7341</v>
      </c>
      <c r="D3063" t="s">
        <v>4673</v>
      </c>
      <c r="E3063" t="s">
        <v>3665</v>
      </c>
      <c r="F3063" t="s">
        <v>3735</v>
      </c>
      <c r="G3063">
        <v>8</v>
      </c>
      <c r="H3063">
        <v>0</v>
      </c>
      <c r="I3063" t="s">
        <v>5006</v>
      </c>
      <c r="J3063" t="s">
        <v>7342</v>
      </c>
      <c r="M3063" t="s">
        <v>7343</v>
      </c>
      <c r="N3063">
        <v>168236</v>
      </c>
      <c r="O3063" t="b">
        <v>0</v>
      </c>
      <c r="P3063">
        <v>25597</v>
      </c>
      <c r="Q3063" t="s">
        <v>7361</v>
      </c>
      <c r="R3063" t="s">
        <v>3739</v>
      </c>
      <c r="S3063" t="s">
        <v>3740</v>
      </c>
      <c r="T3063" t="s">
        <v>130</v>
      </c>
      <c r="U3063">
        <v>19526395</v>
      </c>
      <c r="V3063" t="s">
        <v>7362</v>
      </c>
      <c r="X3063">
        <v>30</v>
      </c>
      <c r="Z3063">
        <v>120</v>
      </c>
      <c r="AB3063" t="s">
        <v>130</v>
      </c>
      <c r="AC3063" t="s">
        <v>125</v>
      </c>
      <c r="AD3063" t="s">
        <v>125</v>
      </c>
      <c r="AE3063" t="s">
        <v>125</v>
      </c>
      <c r="AF3063" t="s">
        <v>125</v>
      </c>
      <c r="AG3063" t="s">
        <v>130</v>
      </c>
    </row>
    <row r="3064" spans="1:33" x14ac:dyDescent="0.2">
      <c r="A3064">
        <v>298</v>
      </c>
      <c r="B3064">
        <v>20264</v>
      </c>
      <c r="C3064" t="s">
        <v>7341</v>
      </c>
      <c r="D3064" t="s">
        <v>4673</v>
      </c>
      <c r="E3064" t="s">
        <v>3665</v>
      </c>
      <c r="F3064" t="s">
        <v>3735</v>
      </c>
      <c r="G3064">
        <v>8</v>
      </c>
      <c r="H3064">
        <v>0</v>
      </c>
      <c r="I3064" t="s">
        <v>5006</v>
      </c>
      <c r="J3064" t="s">
        <v>7342</v>
      </c>
      <c r="M3064" t="s">
        <v>7343</v>
      </c>
      <c r="N3064">
        <v>168231</v>
      </c>
      <c r="O3064" t="b">
        <v>0</v>
      </c>
      <c r="P3064">
        <v>25592</v>
      </c>
      <c r="Q3064" t="s">
        <v>7363</v>
      </c>
      <c r="R3064" t="s">
        <v>3739</v>
      </c>
      <c r="S3064" t="s">
        <v>3740</v>
      </c>
      <c r="T3064" t="s">
        <v>130</v>
      </c>
      <c r="U3064">
        <v>19526102</v>
      </c>
      <c r="V3064" t="s">
        <v>5028</v>
      </c>
      <c r="X3064">
        <v>0</v>
      </c>
      <c r="Z3064">
        <v>1250</v>
      </c>
      <c r="AB3064" t="s">
        <v>130</v>
      </c>
      <c r="AC3064" t="s">
        <v>125</v>
      </c>
      <c r="AD3064" t="s">
        <v>125</v>
      </c>
      <c r="AE3064" t="s">
        <v>125</v>
      </c>
      <c r="AF3064" t="s">
        <v>125</v>
      </c>
      <c r="AG3064" t="s">
        <v>130</v>
      </c>
    </row>
    <row r="3065" spans="1:33" x14ac:dyDescent="0.2">
      <c r="A3065">
        <v>298</v>
      </c>
      <c r="B3065">
        <v>20264</v>
      </c>
      <c r="C3065" t="s">
        <v>7341</v>
      </c>
      <c r="D3065" t="s">
        <v>4673</v>
      </c>
      <c r="E3065" t="s">
        <v>3665</v>
      </c>
      <c r="F3065" t="s">
        <v>3735</v>
      </c>
      <c r="G3065">
        <v>8</v>
      </c>
      <c r="H3065">
        <v>0</v>
      </c>
      <c r="I3065" t="s">
        <v>5006</v>
      </c>
      <c r="J3065" t="s">
        <v>7342</v>
      </c>
      <c r="M3065" t="s">
        <v>7343</v>
      </c>
      <c r="N3065">
        <v>168234</v>
      </c>
      <c r="O3065" t="b">
        <v>0</v>
      </c>
      <c r="P3065">
        <v>25595</v>
      </c>
      <c r="Q3065" t="s">
        <v>7364</v>
      </c>
      <c r="R3065" t="s">
        <v>3739</v>
      </c>
      <c r="S3065" t="s">
        <v>3740</v>
      </c>
      <c r="T3065" t="s">
        <v>130</v>
      </c>
      <c r="U3065">
        <v>19526381</v>
      </c>
      <c r="V3065" t="s">
        <v>3744</v>
      </c>
      <c r="AB3065" t="s">
        <v>130</v>
      </c>
      <c r="AC3065" t="s">
        <v>125</v>
      </c>
      <c r="AD3065" t="s">
        <v>125</v>
      </c>
      <c r="AE3065" t="s">
        <v>125</v>
      </c>
      <c r="AF3065" t="s">
        <v>125</v>
      </c>
      <c r="AG3065" t="s">
        <v>130</v>
      </c>
    </row>
    <row r="3066" spans="1:33" x14ac:dyDescent="0.2">
      <c r="A3066">
        <v>298</v>
      </c>
      <c r="B3066">
        <v>20264</v>
      </c>
      <c r="C3066" t="s">
        <v>7341</v>
      </c>
      <c r="D3066" t="s">
        <v>4673</v>
      </c>
      <c r="E3066" t="s">
        <v>3665</v>
      </c>
      <c r="F3066" t="s">
        <v>3735</v>
      </c>
      <c r="G3066">
        <v>8</v>
      </c>
      <c r="H3066">
        <v>0</v>
      </c>
      <c r="I3066" t="s">
        <v>5006</v>
      </c>
      <c r="J3066" t="s">
        <v>7342</v>
      </c>
      <c r="M3066" t="s">
        <v>7343</v>
      </c>
      <c r="N3066">
        <v>168223</v>
      </c>
      <c r="O3066" t="b">
        <v>0</v>
      </c>
      <c r="P3066">
        <v>25588</v>
      </c>
      <c r="Q3066" t="s">
        <v>7365</v>
      </c>
      <c r="R3066" t="s">
        <v>3739</v>
      </c>
      <c r="S3066" t="s">
        <v>3740</v>
      </c>
      <c r="T3066" t="s">
        <v>130</v>
      </c>
      <c r="U3066">
        <v>19525717</v>
      </c>
      <c r="V3066" t="s">
        <v>3744</v>
      </c>
      <c r="AB3066" t="s">
        <v>130</v>
      </c>
      <c r="AC3066" t="s">
        <v>125</v>
      </c>
      <c r="AD3066" t="s">
        <v>125</v>
      </c>
      <c r="AE3066" t="s">
        <v>125</v>
      </c>
      <c r="AF3066" t="s">
        <v>125</v>
      </c>
      <c r="AG3066" t="s">
        <v>130</v>
      </c>
    </row>
    <row r="3067" spans="1:33" x14ac:dyDescent="0.2">
      <c r="A3067">
        <v>298</v>
      </c>
      <c r="B3067">
        <v>20264</v>
      </c>
      <c r="C3067" t="s">
        <v>7341</v>
      </c>
      <c r="D3067" t="s">
        <v>4673</v>
      </c>
      <c r="E3067" t="s">
        <v>3665</v>
      </c>
      <c r="F3067" t="s">
        <v>3735</v>
      </c>
      <c r="G3067">
        <v>8</v>
      </c>
      <c r="H3067">
        <v>0</v>
      </c>
      <c r="I3067" t="s">
        <v>5006</v>
      </c>
      <c r="J3067" t="s">
        <v>7342</v>
      </c>
      <c r="M3067" t="s">
        <v>7343</v>
      </c>
      <c r="N3067">
        <v>168233</v>
      </c>
      <c r="O3067" t="b">
        <v>0</v>
      </c>
      <c r="P3067">
        <v>25594</v>
      </c>
      <c r="Q3067" t="s">
        <v>7366</v>
      </c>
      <c r="R3067" t="s">
        <v>3739</v>
      </c>
      <c r="S3067" t="s">
        <v>3740</v>
      </c>
      <c r="T3067" t="s">
        <v>130</v>
      </c>
      <c r="U3067">
        <v>19526193</v>
      </c>
      <c r="V3067" t="s">
        <v>3744</v>
      </c>
      <c r="AB3067" t="s">
        <v>130</v>
      </c>
      <c r="AC3067" t="s">
        <v>125</v>
      </c>
      <c r="AD3067" t="s">
        <v>125</v>
      </c>
      <c r="AE3067" t="s">
        <v>125</v>
      </c>
      <c r="AF3067" t="s">
        <v>125</v>
      </c>
      <c r="AG3067" t="s">
        <v>130</v>
      </c>
    </row>
    <row r="3068" spans="1:33" x14ac:dyDescent="0.2">
      <c r="A3068">
        <v>298</v>
      </c>
      <c r="B3068">
        <v>20264</v>
      </c>
      <c r="C3068" t="s">
        <v>7341</v>
      </c>
      <c r="D3068" t="s">
        <v>4673</v>
      </c>
      <c r="E3068" t="s">
        <v>3665</v>
      </c>
      <c r="F3068" t="s">
        <v>3735</v>
      </c>
      <c r="G3068">
        <v>8</v>
      </c>
      <c r="H3068">
        <v>0</v>
      </c>
      <c r="I3068" t="s">
        <v>5006</v>
      </c>
      <c r="J3068" t="s">
        <v>7342</v>
      </c>
      <c r="M3068" t="s">
        <v>7343</v>
      </c>
      <c r="N3068">
        <v>168211</v>
      </c>
      <c r="O3068" t="b">
        <v>0</v>
      </c>
      <c r="P3068">
        <v>25586</v>
      </c>
      <c r="Q3068" t="s">
        <v>7367</v>
      </c>
      <c r="R3068" t="s">
        <v>3739</v>
      </c>
      <c r="S3068" t="s">
        <v>3740</v>
      </c>
      <c r="T3068" t="s">
        <v>130</v>
      </c>
      <c r="U3068">
        <v>19525378</v>
      </c>
      <c r="V3068" t="s">
        <v>3744</v>
      </c>
      <c r="AB3068" t="s">
        <v>130</v>
      </c>
      <c r="AC3068" t="s">
        <v>125</v>
      </c>
      <c r="AD3068" t="s">
        <v>125</v>
      </c>
      <c r="AE3068" t="s">
        <v>125</v>
      </c>
      <c r="AF3068" t="s">
        <v>125</v>
      </c>
      <c r="AG3068" t="s">
        <v>130</v>
      </c>
    </row>
    <row r="3069" spans="1:33" x14ac:dyDescent="0.2">
      <c r="A3069">
        <v>298</v>
      </c>
      <c r="B3069">
        <v>20264</v>
      </c>
      <c r="C3069" t="s">
        <v>7341</v>
      </c>
      <c r="D3069" t="s">
        <v>4673</v>
      </c>
      <c r="E3069" t="s">
        <v>3665</v>
      </c>
      <c r="F3069" t="s">
        <v>3735</v>
      </c>
      <c r="G3069">
        <v>8</v>
      </c>
      <c r="H3069">
        <v>0</v>
      </c>
      <c r="I3069" t="s">
        <v>5006</v>
      </c>
      <c r="J3069" t="s">
        <v>7342</v>
      </c>
      <c r="M3069" t="s">
        <v>7343</v>
      </c>
      <c r="N3069">
        <v>168232</v>
      </c>
      <c r="O3069" t="b">
        <v>0</v>
      </c>
      <c r="P3069">
        <v>25593</v>
      </c>
      <c r="Q3069" t="s">
        <v>7368</v>
      </c>
      <c r="R3069" t="s">
        <v>3739</v>
      </c>
      <c r="S3069" t="s">
        <v>3740</v>
      </c>
      <c r="T3069" t="s">
        <v>130</v>
      </c>
      <c r="U3069">
        <v>19526141</v>
      </c>
      <c r="V3069" t="s">
        <v>5227</v>
      </c>
      <c r="X3069">
        <v>0</v>
      </c>
      <c r="Z3069">
        <v>150</v>
      </c>
      <c r="AB3069" t="s">
        <v>130</v>
      </c>
      <c r="AC3069" t="s">
        <v>125</v>
      </c>
      <c r="AD3069" t="s">
        <v>125</v>
      </c>
      <c r="AE3069" t="s">
        <v>125</v>
      </c>
      <c r="AF3069" t="s">
        <v>125</v>
      </c>
      <c r="AG3069" t="s">
        <v>130</v>
      </c>
    </row>
    <row r="3070" spans="1:33" x14ac:dyDescent="0.2">
      <c r="A3070">
        <v>298</v>
      </c>
      <c r="B3070">
        <v>20264</v>
      </c>
      <c r="C3070" t="s">
        <v>7341</v>
      </c>
      <c r="D3070" t="s">
        <v>4673</v>
      </c>
      <c r="E3070" t="s">
        <v>3665</v>
      </c>
      <c r="F3070" t="s">
        <v>3735</v>
      </c>
      <c r="G3070">
        <v>8</v>
      </c>
      <c r="H3070">
        <v>0</v>
      </c>
      <c r="I3070" t="s">
        <v>5006</v>
      </c>
      <c r="J3070" t="s">
        <v>7342</v>
      </c>
      <c r="M3070" t="s">
        <v>7343</v>
      </c>
      <c r="N3070">
        <v>168228</v>
      </c>
      <c r="O3070" t="b">
        <v>0</v>
      </c>
      <c r="P3070">
        <v>25591</v>
      </c>
      <c r="Q3070" t="s">
        <v>7369</v>
      </c>
      <c r="R3070" t="s">
        <v>3739</v>
      </c>
      <c r="S3070" t="s">
        <v>3740</v>
      </c>
      <c r="T3070" t="s">
        <v>130</v>
      </c>
      <c r="U3070">
        <v>19526029</v>
      </c>
      <c r="V3070" t="s">
        <v>3744</v>
      </c>
      <c r="AB3070" t="s">
        <v>130</v>
      </c>
      <c r="AC3070" t="s">
        <v>125</v>
      </c>
      <c r="AD3070" t="s">
        <v>125</v>
      </c>
      <c r="AE3070" t="s">
        <v>125</v>
      </c>
      <c r="AF3070" t="s">
        <v>125</v>
      </c>
      <c r="AG3070" t="s">
        <v>130</v>
      </c>
    </row>
    <row r="3071" spans="1:33" x14ac:dyDescent="0.2">
      <c r="A3071">
        <v>298</v>
      </c>
      <c r="B3071">
        <v>20264</v>
      </c>
      <c r="C3071" t="s">
        <v>7341</v>
      </c>
      <c r="D3071" t="s">
        <v>4673</v>
      </c>
      <c r="E3071" t="s">
        <v>3665</v>
      </c>
      <c r="F3071" t="s">
        <v>3735</v>
      </c>
      <c r="G3071">
        <v>8</v>
      </c>
      <c r="H3071">
        <v>0</v>
      </c>
      <c r="I3071" t="s">
        <v>5006</v>
      </c>
      <c r="J3071" t="s">
        <v>7342</v>
      </c>
      <c r="M3071" t="s">
        <v>7343</v>
      </c>
      <c r="N3071">
        <v>168225</v>
      </c>
      <c r="O3071" t="b">
        <v>0</v>
      </c>
      <c r="P3071">
        <v>25589</v>
      </c>
      <c r="Q3071" t="s">
        <v>7370</v>
      </c>
      <c r="R3071" t="s">
        <v>3739</v>
      </c>
      <c r="S3071" t="s">
        <v>3740</v>
      </c>
      <c r="T3071" t="s">
        <v>130</v>
      </c>
      <c r="U3071">
        <v>19525806</v>
      </c>
      <c r="V3071" t="s">
        <v>3817</v>
      </c>
      <c r="X3071">
        <v>50</v>
      </c>
      <c r="Z3071">
        <v>70</v>
      </c>
      <c r="AB3071" t="s">
        <v>130</v>
      </c>
      <c r="AC3071" t="s">
        <v>125</v>
      </c>
      <c r="AD3071" t="s">
        <v>125</v>
      </c>
      <c r="AE3071" t="s">
        <v>125</v>
      </c>
      <c r="AF3071" t="s">
        <v>125</v>
      </c>
      <c r="AG3071" t="s">
        <v>130</v>
      </c>
    </row>
    <row r="3072" spans="1:33" x14ac:dyDescent="0.2">
      <c r="A3072">
        <v>298</v>
      </c>
      <c r="B3072">
        <v>20264</v>
      </c>
      <c r="C3072" t="s">
        <v>7341</v>
      </c>
      <c r="D3072" t="s">
        <v>4673</v>
      </c>
      <c r="E3072" t="s">
        <v>3665</v>
      </c>
      <c r="F3072" t="s">
        <v>3735</v>
      </c>
      <c r="G3072">
        <v>8</v>
      </c>
      <c r="H3072">
        <v>0</v>
      </c>
      <c r="I3072" t="s">
        <v>5006</v>
      </c>
      <c r="J3072" t="s">
        <v>7342</v>
      </c>
      <c r="M3072" t="s">
        <v>7343</v>
      </c>
      <c r="N3072">
        <v>168237</v>
      </c>
      <c r="O3072" t="b">
        <v>0</v>
      </c>
      <c r="P3072">
        <v>25598</v>
      </c>
      <c r="Q3072" t="s">
        <v>7371</v>
      </c>
      <c r="R3072" t="s">
        <v>3827</v>
      </c>
      <c r="S3072" t="s">
        <v>3828</v>
      </c>
      <c r="T3072" t="s">
        <v>125</v>
      </c>
      <c r="U3072">
        <v>19526415</v>
      </c>
      <c r="V3072" t="s">
        <v>7372</v>
      </c>
      <c r="X3072">
        <v>0.5</v>
      </c>
      <c r="Z3072">
        <v>4</v>
      </c>
      <c r="AB3072" t="s">
        <v>130</v>
      </c>
      <c r="AC3072" t="s">
        <v>125</v>
      </c>
      <c r="AD3072" t="s">
        <v>125</v>
      </c>
      <c r="AE3072" t="s">
        <v>125</v>
      </c>
      <c r="AF3072" t="s">
        <v>125</v>
      </c>
      <c r="AG3072" t="s">
        <v>130</v>
      </c>
    </row>
    <row r="3073" spans="1:33" x14ac:dyDescent="0.2">
      <c r="A3073">
        <v>298</v>
      </c>
      <c r="B3073">
        <v>20264</v>
      </c>
      <c r="C3073" t="s">
        <v>7341</v>
      </c>
      <c r="D3073" t="s">
        <v>4673</v>
      </c>
      <c r="E3073" t="s">
        <v>3665</v>
      </c>
      <c r="F3073" t="s">
        <v>3735</v>
      </c>
      <c r="G3073">
        <v>8</v>
      </c>
      <c r="H3073">
        <v>0</v>
      </c>
      <c r="I3073" t="s">
        <v>5006</v>
      </c>
      <c r="J3073" t="s">
        <v>7342</v>
      </c>
      <c r="M3073" t="s">
        <v>7343</v>
      </c>
      <c r="N3073">
        <v>168222</v>
      </c>
      <c r="O3073" t="b">
        <v>0</v>
      </c>
      <c r="P3073">
        <v>25587</v>
      </c>
      <c r="Q3073" t="s">
        <v>7373</v>
      </c>
      <c r="R3073" t="s">
        <v>3739</v>
      </c>
      <c r="S3073" t="s">
        <v>3740</v>
      </c>
      <c r="T3073" t="s">
        <v>130</v>
      </c>
      <c r="U3073">
        <v>19525667</v>
      </c>
      <c r="V3073" t="s">
        <v>3874</v>
      </c>
      <c r="X3073">
        <v>2</v>
      </c>
      <c r="Z3073">
        <v>8</v>
      </c>
      <c r="AB3073" t="s">
        <v>130</v>
      </c>
      <c r="AC3073" t="s">
        <v>125</v>
      </c>
      <c r="AD3073" t="s">
        <v>125</v>
      </c>
      <c r="AE3073" t="s">
        <v>125</v>
      </c>
      <c r="AF3073" t="s">
        <v>125</v>
      </c>
      <c r="AG3073" t="s">
        <v>130</v>
      </c>
    </row>
    <row r="3074" spans="1:33" x14ac:dyDescent="0.2">
      <c r="A3074">
        <v>298</v>
      </c>
      <c r="B3074">
        <v>20264</v>
      </c>
      <c r="C3074" t="s">
        <v>7341</v>
      </c>
      <c r="D3074" t="s">
        <v>4673</v>
      </c>
      <c r="E3074" t="s">
        <v>3665</v>
      </c>
      <c r="F3074" t="s">
        <v>3735</v>
      </c>
      <c r="G3074">
        <v>8</v>
      </c>
      <c r="H3074">
        <v>0</v>
      </c>
      <c r="I3074" t="s">
        <v>5006</v>
      </c>
      <c r="J3074" t="s">
        <v>7342</v>
      </c>
      <c r="M3074" t="s">
        <v>7343</v>
      </c>
      <c r="N3074">
        <v>168235</v>
      </c>
      <c r="O3074" t="b">
        <v>0</v>
      </c>
      <c r="P3074">
        <v>25596</v>
      </c>
      <c r="Q3074" t="s">
        <v>7374</v>
      </c>
      <c r="R3074" t="s">
        <v>3739</v>
      </c>
      <c r="S3074" t="s">
        <v>3740</v>
      </c>
      <c r="T3074" t="s">
        <v>130</v>
      </c>
      <c r="U3074">
        <v>19526382</v>
      </c>
      <c r="V3074" t="s">
        <v>3759</v>
      </c>
      <c r="X3074">
        <v>0</v>
      </c>
      <c r="Z3074">
        <v>120</v>
      </c>
      <c r="AB3074" t="s">
        <v>130</v>
      </c>
      <c r="AC3074" t="s">
        <v>125</v>
      </c>
      <c r="AD3074" t="s">
        <v>125</v>
      </c>
      <c r="AE3074" t="s">
        <v>125</v>
      </c>
      <c r="AF3074" t="s">
        <v>125</v>
      </c>
      <c r="AG3074" t="s">
        <v>130</v>
      </c>
    </row>
    <row r="3075" spans="1:33" x14ac:dyDescent="0.2">
      <c r="A3075">
        <v>298</v>
      </c>
      <c r="B3075">
        <v>20264</v>
      </c>
      <c r="C3075" t="s">
        <v>7341</v>
      </c>
      <c r="D3075" t="s">
        <v>4673</v>
      </c>
      <c r="E3075" t="s">
        <v>3665</v>
      </c>
      <c r="F3075" t="s">
        <v>3735</v>
      </c>
      <c r="G3075">
        <v>8</v>
      </c>
      <c r="H3075">
        <v>0</v>
      </c>
      <c r="I3075" t="s">
        <v>5006</v>
      </c>
      <c r="J3075" t="s">
        <v>7342</v>
      </c>
      <c r="M3075" t="s">
        <v>7343</v>
      </c>
      <c r="N3075">
        <v>168227</v>
      </c>
      <c r="O3075" t="b">
        <v>0</v>
      </c>
      <c r="P3075">
        <v>25590</v>
      </c>
      <c r="Q3075" t="s">
        <v>7375</v>
      </c>
      <c r="R3075" t="s">
        <v>3739</v>
      </c>
      <c r="S3075" t="s">
        <v>3740</v>
      </c>
      <c r="T3075" t="s">
        <v>130</v>
      </c>
      <c r="U3075">
        <v>19526027</v>
      </c>
      <c r="V3075" t="s">
        <v>3744</v>
      </c>
      <c r="AB3075" t="s">
        <v>130</v>
      </c>
      <c r="AC3075" t="s">
        <v>125</v>
      </c>
      <c r="AD3075" t="s">
        <v>125</v>
      </c>
      <c r="AE3075" t="s">
        <v>125</v>
      </c>
      <c r="AF3075" t="s">
        <v>125</v>
      </c>
      <c r="AG3075" t="s">
        <v>130</v>
      </c>
    </row>
    <row r="3076" spans="1:33" x14ac:dyDescent="0.2">
      <c r="A3076">
        <v>298</v>
      </c>
      <c r="B3076">
        <v>20264</v>
      </c>
      <c r="C3076" t="s">
        <v>7341</v>
      </c>
      <c r="D3076" t="s">
        <v>4673</v>
      </c>
      <c r="E3076" t="s">
        <v>3665</v>
      </c>
      <c r="F3076" t="s">
        <v>3735</v>
      </c>
      <c r="G3076">
        <v>8</v>
      </c>
      <c r="H3076">
        <v>0</v>
      </c>
      <c r="I3076" t="s">
        <v>5006</v>
      </c>
      <c r="J3076" t="s">
        <v>7342</v>
      </c>
      <c r="M3076" t="s">
        <v>7343</v>
      </c>
      <c r="N3076">
        <v>168244</v>
      </c>
      <c r="O3076" t="b">
        <v>0</v>
      </c>
      <c r="P3076">
        <v>25605</v>
      </c>
      <c r="Q3076" t="s">
        <v>7376</v>
      </c>
      <c r="R3076" t="s">
        <v>3739</v>
      </c>
      <c r="S3076" t="s">
        <v>3740</v>
      </c>
      <c r="T3076" t="s">
        <v>130</v>
      </c>
      <c r="U3076">
        <v>19526911</v>
      </c>
      <c r="V3076" t="s">
        <v>5989</v>
      </c>
      <c r="X3076">
        <v>0</v>
      </c>
      <c r="Z3076">
        <v>1650</v>
      </c>
      <c r="AB3076" t="s">
        <v>130</v>
      </c>
      <c r="AC3076" t="s">
        <v>125</v>
      </c>
      <c r="AD3076" t="s">
        <v>125</v>
      </c>
      <c r="AE3076" t="s">
        <v>125</v>
      </c>
      <c r="AF3076" t="s">
        <v>125</v>
      </c>
      <c r="AG3076" t="s">
        <v>130</v>
      </c>
    </row>
    <row r="3077" spans="1:33" x14ac:dyDescent="0.2">
      <c r="A3077">
        <v>298</v>
      </c>
      <c r="B3077">
        <v>20264</v>
      </c>
      <c r="C3077" t="s">
        <v>7341</v>
      </c>
      <c r="D3077" t="s">
        <v>4673</v>
      </c>
      <c r="E3077" t="s">
        <v>3665</v>
      </c>
      <c r="F3077" t="s">
        <v>3735</v>
      </c>
      <c r="G3077">
        <v>8</v>
      </c>
      <c r="H3077">
        <v>0</v>
      </c>
      <c r="I3077" t="s">
        <v>5006</v>
      </c>
      <c r="J3077" t="s">
        <v>7342</v>
      </c>
      <c r="M3077" t="s">
        <v>7343</v>
      </c>
      <c r="N3077">
        <v>168246</v>
      </c>
      <c r="O3077" t="b">
        <v>0</v>
      </c>
      <c r="P3077">
        <v>25607</v>
      </c>
      <c r="Q3077" t="s">
        <v>7377</v>
      </c>
      <c r="R3077" t="s">
        <v>3739</v>
      </c>
      <c r="S3077" t="s">
        <v>3740</v>
      </c>
      <c r="T3077" t="s">
        <v>130</v>
      </c>
      <c r="U3077">
        <v>19527082</v>
      </c>
      <c r="V3077" t="s">
        <v>3744</v>
      </c>
      <c r="AB3077" t="s">
        <v>130</v>
      </c>
      <c r="AC3077" t="s">
        <v>125</v>
      </c>
      <c r="AD3077" t="s">
        <v>125</v>
      </c>
      <c r="AE3077" t="s">
        <v>125</v>
      </c>
      <c r="AF3077" t="s">
        <v>125</v>
      </c>
      <c r="AG3077" t="s">
        <v>130</v>
      </c>
    </row>
    <row r="3078" spans="1:33" x14ac:dyDescent="0.2">
      <c r="A3078">
        <v>298</v>
      </c>
      <c r="B3078">
        <v>20264</v>
      </c>
      <c r="C3078" t="s">
        <v>7341</v>
      </c>
      <c r="D3078" t="s">
        <v>4673</v>
      </c>
      <c r="E3078" t="s">
        <v>3665</v>
      </c>
      <c r="F3078" t="s">
        <v>3735</v>
      </c>
      <c r="G3078">
        <v>8</v>
      </c>
      <c r="H3078">
        <v>0</v>
      </c>
      <c r="I3078" t="s">
        <v>5006</v>
      </c>
      <c r="J3078" t="s">
        <v>7342</v>
      </c>
      <c r="M3078" t="s">
        <v>7343</v>
      </c>
      <c r="N3078">
        <v>168240</v>
      </c>
      <c r="O3078" t="b">
        <v>0</v>
      </c>
      <c r="P3078">
        <v>25601</v>
      </c>
      <c r="Q3078" t="s">
        <v>7378</v>
      </c>
      <c r="R3078" t="s">
        <v>3739</v>
      </c>
      <c r="S3078" t="s">
        <v>3740</v>
      </c>
      <c r="T3078" t="s">
        <v>130</v>
      </c>
      <c r="U3078">
        <v>19526533</v>
      </c>
      <c r="V3078" t="s">
        <v>3744</v>
      </c>
      <c r="AB3078" t="s">
        <v>130</v>
      </c>
      <c r="AC3078" t="s">
        <v>125</v>
      </c>
      <c r="AD3078" t="s">
        <v>125</v>
      </c>
      <c r="AE3078" t="s">
        <v>125</v>
      </c>
      <c r="AF3078" t="s">
        <v>125</v>
      </c>
      <c r="AG3078" t="s">
        <v>130</v>
      </c>
    </row>
    <row r="3079" spans="1:33" x14ac:dyDescent="0.2">
      <c r="A3079">
        <v>298</v>
      </c>
      <c r="B3079">
        <v>20264</v>
      </c>
      <c r="C3079" t="s">
        <v>7341</v>
      </c>
      <c r="D3079" t="s">
        <v>4673</v>
      </c>
      <c r="E3079" t="s">
        <v>3665</v>
      </c>
      <c r="F3079" t="s">
        <v>3735</v>
      </c>
      <c r="G3079">
        <v>8</v>
      </c>
      <c r="H3079">
        <v>0</v>
      </c>
      <c r="I3079" t="s">
        <v>5006</v>
      </c>
      <c r="J3079" t="s">
        <v>7342</v>
      </c>
      <c r="M3079" t="s">
        <v>7343</v>
      </c>
      <c r="N3079">
        <v>168245</v>
      </c>
      <c r="O3079" t="b">
        <v>0</v>
      </c>
      <c r="P3079">
        <v>25606</v>
      </c>
      <c r="Q3079" t="s">
        <v>7379</v>
      </c>
      <c r="R3079" t="s">
        <v>3739</v>
      </c>
      <c r="S3079" t="s">
        <v>3740</v>
      </c>
      <c r="T3079" t="s">
        <v>130</v>
      </c>
      <c r="U3079">
        <v>19526959</v>
      </c>
      <c r="V3079" t="s">
        <v>3744</v>
      </c>
      <c r="AB3079" t="s">
        <v>130</v>
      </c>
      <c r="AC3079" t="s">
        <v>125</v>
      </c>
      <c r="AD3079" t="s">
        <v>125</v>
      </c>
      <c r="AE3079" t="s">
        <v>125</v>
      </c>
      <c r="AF3079" t="s">
        <v>125</v>
      </c>
      <c r="AG3079" t="s">
        <v>130</v>
      </c>
    </row>
    <row r="3080" spans="1:33" x14ac:dyDescent="0.2">
      <c r="A3080">
        <v>298</v>
      </c>
      <c r="B3080">
        <v>20264</v>
      </c>
      <c r="C3080" t="s">
        <v>7341</v>
      </c>
      <c r="D3080" t="s">
        <v>4673</v>
      </c>
      <c r="E3080" t="s">
        <v>3665</v>
      </c>
      <c r="F3080" t="s">
        <v>3735</v>
      </c>
      <c r="G3080">
        <v>8</v>
      </c>
      <c r="H3080">
        <v>0</v>
      </c>
      <c r="I3080" t="s">
        <v>5006</v>
      </c>
      <c r="J3080" t="s">
        <v>7342</v>
      </c>
      <c r="M3080" t="s">
        <v>7343</v>
      </c>
      <c r="N3080">
        <v>168238</v>
      </c>
      <c r="O3080" t="b">
        <v>0</v>
      </c>
      <c r="P3080">
        <v>25599</v>
      </c>
      <c r="Q3080" t="s">
        <v>7380</v>
      </c>
      <c r="R3080" t="s">
        <v>3739</v>
      </c>
      <c r="S3080" t="s">
        <v>3740</v>
      </c>
      <c r="T3080" t="s">
        <v>130</v>
      </c>
      <c r="U3080">
        <v>19526439</v>
      </c>
      <c r="V3080" t="s">
        <v>3744</v>
      </c>
      <c r="AB3080" t="s">
        <v>130</v>
      </c>
      <c r="AC3080" t="s">
        <v>125</v>
      </c>
      <c r="AD3080" t="s">
        <v>125</v>
      </c>
      <c r="AE3080" t="s">
        <v>125</v>
      </c>
      <c r="AF3080" t="s">
        <v>125</v>
      </c>
      <c r="AG3080" t="s">
        <v>130</v>
      </c>
    </row>
    <row r="3081" spans="1:33" x14ac:dyDescent="0.2">
      <c r="A3081">
        <v>298</v>
      </c>
      <c r="B3081">
        <v>20264</v>
      </c>
      <c r="C3081" t="s">
        <v>7341</v>
      </c>
      <c r="D3081" t="s">
        <v>4673</v>
      </c>
      <c r="E3081" t="s">
        <v>3665</v>
      </c>
      <c r="F3081" t="s">
        <v>3735</v>
      </c>
      <c r="G3081">
        <v>8</v>
      </c>
      <c r="H3081">
        <v>0</v>
      </c>
      <c r="I3081" t="s">
        <v>5006</v>
      </c>
      <c r="J3081" t="s">
        <v>7342</v>
      </c>
      <c r="M3081" t="s">
        <v>7343</v>
      </c>
      <c r="N3081">
        <v>168243</v>
      </c>
      <c r="O3081" t="b">
        <v>0</v>
      </c>
      <c r="P3081">
        <v>25604</v>
      </c>
      <c r="Q3081" t="s">
        <v>7381</v>
      </c>
      <c r="R3081" t="s">
        <v>3739</v>
      </c>
      <c r="S3081" t="s">
        <v>3740</v>
      </c>
      <c r="T3081" t="s">
        <v>130</v>
      </c>
      <c r="U3081">
        <v>19526769</v>
      </c>
      <c r="V3081" t="s">
        <v>3744</v>
      </c>
      <c r="AB3081" t="s">
        <v>130</v>
      </c>
      <c r="AC3081" t="s">
        <v>125</v>
      </c>
      <c r="AD3081" t="s">
        <v>125</v>
      </c>
      <c r="AE3081" t="s">
        <v>125</v>
      </c>
      <c r="AF3081" t="s">
        <v>125</v>
      </c>
      <c r="AG3081" t="s">
        <v>130</v>
      </c>
    </row>
    <row r="3082" spans="1:33" x14ac:dyDescent="0.2">
      <c r="A3082">
        <v>298</v>
      </c>
      <c r="B3082">
        <v>20264</v>
      </c>
      <c r="C3082" t="s">
        <v>7341</v>
      </c>
      <c r="D3082" t="s">
        <v>4673</v>
      </c>
      <c r="E3082" t="s">
        <v>3665</v>
      </c>
      <c r="F3082" t="s">
        <v>3735</v>
      </c>
      <c r="G3082">
        <v>8</v>
      </c>
      <c r="H3082">
        <v>0</v>
      </c>
      <c r="I3082" t="s">
        <v>5006</v>
      </c>
      <c r="J3082" t="s">
        <v>7342</v>
      </c>
      <c r="M3082" t="s">
        <v>7343</v>
      </c>
      <c r="N3082">
        <v>168241</v>
      </c>
      <c r="O3082" t="b">
        <v>0</v>
      </c>
      <c r="P3082">
        <v>25602</v>
      </c>
      <c r="Q3082" t="s">
        <v>7382</v>
      </c>
      <c r="R3082" t="s">
        <v>3739</v>
      </c>
      <c r="S3082" t="s">
        <v>3740</v>
      </c>
      <c r="T3082" t="s">
        <v>130</v>
      </c>
      <c r="U3082">
        <v>19526534</v>
      </c>
      <c r="V3082" t="s">
        <v>3817</v>
      </c>
      <c r="X3082">
        <v>50</v>
      </c>
      <c r="Z3082">
        <v>70</v>
      </c>
      <c r="AB3082" t="s">
        <v>130</v>
      </c>
      <c r="AC3082" t="s">
        <v>125</v>
      </c>
      <c r="AD3082" t="s">
        <v>125</v>
      </c>
      <c r="AE3082" t="s">
        <v>125</v>
      </c>
      <c r="AF3082" t="s">
        <v>125</v>
      </c>
      <c r="AG3082" t="s">
        <v>130</v>
      </c>
    </row>
    <row r="3083" spans="1:33" x14ac:dyDescent="0.2">
      <c r="A3083">
        <v>298</v>
      </c>
      <c r="B3083">
        <v>20264</v>
      </c>
      <c r="C3083" t="s">
        <v>7341</v>
      </c>
      <c r="D3083" t="s">
        <v>4673</v>
      </c>
      <c r="E3083" t="s">
        <v>3665</v>
      </c>
      <c r="F3083" t="s">
        <v>3735</v>
      </c>
      <c r="G3083">
        <v>8</v>
      </c>
      <c r="H3083">
        <v>0</v>
      </c>
      <c r="I3083" t="s">
        <v>5006</v>
      </c>
      <c r="J3083" t="s">
        <v>7342</v>
      </c>
      <c r="M3083" t="s">
        <v>7343</v>
      </c>
      <c r="N3083">
        <v>168247</v>
      </c>
      <c r="O3083" t="b">
        <v>0</v>
      </c>
      <c r="P3083">
        <v>25608</v>
      </c>
      <c r="Q3083" t="s">
        <v>7383</v>
      </c>
      <c r="R3083" t="s">
        <v>3827</v>
      </c>
      <c r="S3083" t="s">
        <v>3828</v>
      </c>
      <c r="T3083" t="s">
        <v>125</v>
      </c>
      <c r="U3083">
        <v>19527150</v>
      </c>
      <c r="V3083" t="s">
        <v>7372</v>
      </c>
      <c r="X3083">
        <v>0.5</v>
      </c>
      <c r="Z3083">
        <v>4</v>
      </c>
      <c r="AB3083" t="s">
        <v>130</v>
      </c>
      <c r="AC3083" t="s">
        <v>125</v>
      </c>
      <c r="AD3083" t="s">
        <v>125</v>
      </c>
      <c r="AE3083" t="s">
        <v>125</v>
      </c>
      <c r="AF3083" t="s">
        <v>125</v>
      </c>
      <c r="AG3083" t="s">
        <v>130</v>
      </c>
    </row>
    <row r="3084" spans="1:33" x14ac:dyDescent="0.2">
      <c r="A3084">
        <v>298</v>
      </c>
      <c r="B3084">
        <v>20264</v>
      </c>
      <c r="C3084" t="s">
        <v>7341</v>
      </c>
      <c r="D3084" t="s">
        <v>4673</v>
      </c>
      <c r="E3084" t="s">
        <v>3665</v>
      </c>
      <c r="F3084" t="s">
        <v>3735</v>
      </c>
      <c r="G3084">
        <v>8</v>
      </c>
      <c r="H3084">
        <v>0</v>
      </c>
      <c r="I3084" t="s">
        <v>5006</v>
      </c>
      <c r="J3084" t="s">
        <v>7342</v>
      </c>
      <c r="M3084" t="s">
        <v>7343</v>
      </c>
      <c r="N3084">
        <v>168239</v>
      </c>
      <c r="O3084" t="b">
        <v>0</v>
      </c>
      <c r="P3084">
        <v>25600</v>
      </c>
      <c r="Q3084" t="s">
        <v>7384</v>
      </c>
      <c r="R3084" t="s">
        <v>3739</v>
      </c>
      <c r="S3084" t="s">
        <v>3740</v>
      </c>
      <c r="T3084" t="s">
        <v>130</v>
      </c>
      <c r="U3084">
        <v>19526472</v>
      </c>
      <c r="V3084" t="s">
        <v>3874</v>
      </c>
      <c r="X3084">
        <v>2</v>
      </c>
      <c r="Z3084">
        <v>8</v>
      </c>
      <c r="AB3084" t="s">
        <v>130</v>
      </c>
      <c r="AC3084" t="s">
        <v>125</v>
      </c>
      <c r="AD3084" t="s">
        <v>125</v>
      </c>
      <c r="AE3084" t="s">
        <v>125</v>
      </c>
      <c r="AF3084" t="s">
        <v>125</v>
      </c>
      <c r="AG3084" t="s">
        <v>130</v>
      </c>
    </row>
    <row r="3085" spans="1:33" x14ac:dyDescent="0.2">
      <c r="A3085">
        <v>298</v>
      </c>
      <c r="B3085">
        <v>20264</v>
      </c>
      <c r="C3085" t="s">
        <v>7341</v>
      </c>
      <c r="D3085" t="s">
        <v>4673</v>
      </c>
      <c r="E3085" t="s">
        <v>3665</v>
      </c>
      <c r="F3085" t="s">
        <v>3735</v>
      </c>
      <c r="G3085">
        <v>8</v>
      </c>
      <c r="H3085">
        <v>0</v>
      </c>
      <c r="I3085" t="s">
        <v>5006</v>
      </c>
      <c r="J3085" t="s">
        <v>7342</v>
      </c>
      <c r="M3085" t="s">
        <v>7343</v>
      </c>
      <c r="N3085">
        <v>168242</v>
      </c>
      <c r="O3085" t="b">
        <v>0</v>
      </c>
      <c r="P3085">
        <v>25603</v>
      </c>
      <c r="Q3085" t="s">
        <v>7385</v>
      </c>
      <c r="R3085" t="s">
        <v>3739</v>
      </c>
      <c r="S3085" t="s">
        <v>3740</v>
      </c>
      <c r="T3085" t="s">
        <v>130</v>
      </c>
      <c r="U3085">
        <v>19526652</v>
      </c>
      <c r="V3085" t="s">
        <v>3744</v>
      </c>
      <c r="AB3085" t="s">
        <v>130</v>
      </c>
      <c r="AC3085" t="s">
        <v>125</v>
      </c>
      <c r="AD3085" t="s">
        <v>125</v>
      </c>
      <c r="AE3085" t="s">
        <v>125</v>
      </c>
      <c r="AF3085" t="s">
        <v>125</v>
      </c>
      <c r="AG3085" t="s">
        <v>130</v>
      </c>
    </row>
    <row r="3086" spans="1:33" x14ac:dyDescent="0.2">
      <c r="A3086">
        <v>298</v>
      </c>
      <c r="B3086">
        <v>20264</v>
      </c>
      <c r="C3086" t="s">
        <v>7341</v>
      </c>
      <c r="D3086" t="s">
        <v>4673</v>
      </c>
      <c r="E3086" t="s">
        <v>3665</v>
      </c>
      <c r="F3086" t="s">
        <v>3735</v>
      </c>
      <c r="G3086">
        <v>8</v>
      </c>
      <c r="H3086">
        <v>0</v>
      </c>
      <c r="I3086" t="s">
        <v>5006</v>
      </c>
      <c r="J3086" t="s">
        <v>7342</v>
      </c>
      <c r="M3086" t="s">
        <v>7343</v>
      </c>
      <c r="N3086">
        <v>168252</v>
      </c>
      <c r="O3086" t="b">
        <v>0</v>
      </c>
      <c r="P3086">
        <v>25611</v>
      </c>
      <c r="Q3086" t="s">
        <v>7386</v>
      </c>
      <c r="R3086" t="s">
        <v>3739</v>
      </c>
      <c r="S3086" t="s">
        <v>3740</v>
      </c>
      <c r="T3086" t="s">
        <v>130</v>
      </c>
      <c r="U3086">
        <v>19527593</v>
      </c>
      <c r="V3086" t="s">
        <v>7387</v>
      </c>
      <c r="X3086">
        <v>0</v>
      </c>
      <c r="Z3086">
        <v>1900</v>
      </c>
      <c r="AB3086" t="s">
        <v>130</v>
      </c>
      <c r="AC3086" t="s">
        <v>125</v>
      </c>
      <c r="AD3086" t="s">
        <v>125</v>
      </c>
      <c r="AE3086" t="s">
        <v>125</v>
      </c>
      <c r="AF3086" t="s">
        <v>125</v>
      </c>
      <c r="AG3086" t="s">
        <v>130</v>
      </c>
    </row>
    <row r="3087" spans="1:33" x14ac:dyDescent="0.2">
      <c r="A3087">
        <v>298</v>
      </c>
      <c r="B3087">
        <v>20264</v>
      </c>
      <c r="C3087" t="s">
        <v>7341</v>
      </c>
      <c r="D3087" t="s">
        <v>4673</v>
      </c>
      <c r="E3087" t="s">
        <v>3665</v>
      </c>
      <c r="F3087" t="s">
        <v>3735</v>
      </c>
      <c r="G3087">
        <v>8</v>
      </c>
      <c r="H3087">
        <v>0</v>
      </c>
      <c r="I3087" t="s">
        <v>5006</v>
      </c>
      <c r="J3087" t="s">
        <v>7342</v>
      </c>
      <c r="M3087" t="s">
        <v>7343</v>
      </c>
      <c r="N3087">
        <v>168251</v>
      </c>
      <c r="O3087" t="b">
        <v>0</v>
      </c>
      <c r="P3087">
        <v>25610</v>
      </c>
      <c r="Q3087" t="s">
        <v>7388</v>
      </c>
      <c r="R3087" t="s">
        <v>3739</v>
      </c>
      <c r="S3087" t="s">
        <v>3740</v>
      </c>
      <c r="T3087" t="s">
        <v>130</v>
      </c>
      <c r="U3087">
        <v>19527489</v>
      </c>
      <c r="V3087" t="s">
        <v>3744</v>
      </c>
      <c r="AB3087" t="s">
        <v>130</v>
      </c>
      <c r="AC3087" t="s">
        <v>125</v>
      </c>
      <c r="AD3087" t="s">
        <v>125</v>
      </c>
      <c r="AE3087" t="s">
        <v>125</v>
      </c>
      <c r="AF3087" t="s">
        <v>125</v>
      </c>
      <c r="AG3087" t="s">
        <v>130</v>
      </c>
    </row>
    <row r="3088" spans="1:33" x14ac:dyDescent="0.2">
      <c r="A3088">
        <v>298</v>
      </c>
      <c r="B3088">
        <v>20264</v>
      </c>
      <c r="C3088" t="s">
        <v>7341</v>
      </c>
      <c r="D3088" t="s">
        <v>4673</v>
      </c>
      <c r="E3088" t="s">
        <v>3665</v>
      </c>
      <c r="F3088" t="s">
        <v>3735</v>
      </c>
      <c r="G3088">
        <v>8</v>
      </c>
      <c r="H3088">
        <v>0</v>
      </c>
      <c r="I3088" t="s">
        <v>5006</v>
      </c>
      <c r="J3088" t="s">
        <v>7342</v>
      </c>
      <c r="M3088" t="s">
        <v>7343</v>
      </c>
      <c r="N3088">
        <v>168248</v>
      </c>
      <c r="O3088" t="b">
        <v>0</v>
      </c>
      <c r="P3088">
        <v>25609</v>
      </c>
      <c r="Q3088" t="s">
        <v>7389</v>
      </c>
      <c r="R3088" t="s">
        <v>3739</v>
      </c>
      <c r="S3088" t="s">
        <v>3740</v>
      </c>
      <c r="T3088" t="s">
        <v>130</v>
      </c>
      <c r="U3088">
        <v>19527475</v>
      </c>
      <c r="V3088" t="s">
        <v>3744</v>
      </c>
      <c r="AB3088" t="s">
        <v>130</v>
      </c>
      <c r="AC3088" t="s">
        <v>125</v>
      </c>
      <c r="AD3088" t="s">
        <v>125</v>
      </c>
      <c r="AE3088" t="s">
        <v>125</v>
      </c>
      <c r="AF3088" t="s">
        <v>125</v>
      </c>
      <c r="AG3088" t="s">
        <v>130</v>
      </c>
    </row>
    <row r="3089" spans="1:33" x14ac:dyDescent="0.2">
      <c r="A3089">
        <v>298</v>
      </c>
      <c r="B3089">
        <v>20264</v>
      </c>
      <c r="C3089" t="s">
        <v>7341</v>
      </c>
      <c r="D3089" t="s">
        <v>4673</v>
      </c>
      <c r="E3089" t="s">
        <v>3665</v>
      </c>
      <c r="F3089" t="s">
        <v>3735</v>
      </c>
      <c r="G3089">
        <v>8</v>
      </c>
      <c r="H3089">
        <v>0</v>
      </c>
      <c r="I3089" t="s">
        <v>5006</v>
      </c>
      <c r="J3089" t="s">
        <v>7342</v>
      </c>
      <c r="M3089" t="s">
        <v>7343</v>
      </c>
      <c r="N3089">
        <v>168258</v>
      </c>
      <c r="O3089" t="b">
        <v>0</v>
      </c>
      <c r="P3089">
        <v>25615</v>
      </c>
      <c r="Q3089" t="s">
        <v>7390</v>
      </c>
      <c r="R3089" t="s">
        <v>3739</v>
      </c>
      <c r="S3089" t="s">
        <v>3740</v>
      </c>
      <c r="T3089" t="s">
        <v>130</v>
      </c>
      <c r="U3089">
        <v>19527811</v>
      </c>
      <c r="V3089" t="s">
        <v>7391</v>
      </c>
      <c r="X3089">
        <v>5</v>
      </c>
      <c r="Z3089">
        <v>20</v>
      </c>
      <c r="AB3089" t="s">
        <v>130</v>
      </c>
      <c r="AC3089" t="s">
        <v>125</v>
      </c>
      <c r="AD3089" t="s">
        <v>125</v>
      </c>
      <c r="AE3089" t="s">
        <v>125</v>
      </c>
      <c r="AF3089" t="s">
        <v>125</v>
      </c>
      <c r="AG3089" t="s">
        <v>130</v>
      </c>
    </row>
    <row r="3090" spans="1:33" x14ac:dyDescent="0.2">
      <c r="A3090">
        <v>298</v>
      </c>
      <c r="B3090">
        <v>20264</v>
      </c>
      <c r="C3090" t="s">
        <v>7341</v>
      </c>
      <c r="D3090" t="s">
        <v>4673</v>
      </c>
      <c r="E3090" t="s">
        <v>3665</v>
      </c>
      <c r="F3090" t="s">
        <v>3735</v>
      </c>
      <c r="G3090">
        <v>8</v>
      </c>
      <c r="H3090">
        <v>0</v>
      </c>
      <c r="I3090" t="s">
        <v>5006</v>
      </c>
      <c r="J3090" t="s">
        <v>7342</v>
      </c>
      <c r="M3090" t="s">
        <v>7343</v>
      </c>
      <c r="N3090">
        <v>168256</v>
      </c>
      <c r="O3090" t="b">
        <v>0</v>
      </c>
      <c r="P3090">
        <v>25614</v>
      </c>
      <c r="Q3090" t="s">
        <v>7392</v>
      </c>
      <c r="R3090" t="s">
        <v>3739</v>
      </c>
      <c r="S3090" t="s">
        <v>3740</v>
      </c>
      <c r="T3090" t="s">
        <v>130</v>
      </c>
      <c r="U3090">
        <v>19527771</v>
      </c>
      <c r="V3090" t="s">
        <v>5639</v>
      </c>
      <c r="X3090">
        <v>0</v>
      </c>
      <c r="Z3090">
        <v>1150</v>
      </c>
      <c r="AB3090" t="s">
        <v>130</v>
      </c>
      <c r="AC3090" t="s">
        <v>125</v>
      </c>
      <c r="AD3090" t="s">
        <v>125</v>
      </c>
      <c r="AE3090" t="s">
        <v>125</v>
      </c>
      <c r="AF3090" t="s">
        <v>125</v>
      </c>
      <c r="AG3090" t="s">
        <v>130</v>
      </c>
    </row>
    <row r="3091" spans="1:33" x14ac:dyDescent="0.2">
      <c r="A3091">
        <v>298</v>
      </c>
      <c r="B3091">
        <v>20264</v>
      </c>
      <c r="C3091" t="s">
        <v>7341</v>
      </c>
      <c r="D3091" t="s">
        <v>4673</v>
      </c>
      <c r="E3091" t="s">
        <v>3665</v>
      </c>
      <c r="F3091" t="s">
        <v>3735</v>
      </c>
      <c r="G3091">
        <v>8</v>
      </c>
      <c r="H3091">
        <v>0</v>
      </c>
      <c r="I3091" t="s">
        <v>5006</v>
      </c>
      <c r="J3091" t="s">
        <v>7342</v>
      </c>
      <c r="M3091" t="s">
        <v>7343</v>
      </c>
      <c r="N3091">
        <v>168254</v>
      </c>
      <c r="O3091" t="b">
        <v>0</v>
      </c>
      <c r="P3091">
        <v>25613</v>
      </c>
      <c r="Q3091" t="s">
        <v>7393</v>
      </c>
      <c r="R3091" t="s">
        <v>3739</v>
      </c>
      <c r="S3091" t="s">
        <v>3740</v>
      </c>
      <c r="T3091" t="s">
        <v>130</v>
      </c>
      <c r="U3091">
        <v>19527620</v>
      </c>
      <c r="V3091" t="s">
        <v>3744</v>
      </c>
      <c r="AB3091" t="s">
        <v>130</v>
      </c>
      <c r="AC3091" t="s">
        <v>125</v>
      </c>
      <c r="AD3091" t="s">
        <v>125</v>
      </c>
      <c r="AE3091" t="s">
        <v>125</v>
      </c>
      <c r="AF3091" t="s">
        <v>125</v>
      </c>
      <c r="AG3091" t="s">
        <v>130</v>
      </c>
    </row>
    <row r="3092" spans="1:33" x14ac:dyDescent="0.2">
      <c r="A3092">
        <v>298</v>
      </c>
      <c r="B3092">
        <v>20264</v>
      </c>
      <c r="C3092" t="s">
        <v>7341</v>
      </c>
      <c r="D3092" t="s">
        <v>4673</v>
      </c>
      <c r="E3092" t="s">
        <v>3665</v>
      </c>
      <c r="F3092" t="s">
        <v>3735</v>
      </c>
      <c r="G3092">
        <v>8</v>
      </c>
      <c r="H3092">
        <v>0</v>
      </c>
      <c r="I3092" t="s">
        <v>5006</v>
      </c>
      <c r="J3092" t="s">
        <v>7342</v>
      </c>
      <c r="M3092" t="s">
        <v>7343</v>
      </c>
      <c r="N3092">
        <v>168253</v>
      </c>
      <c r="O3092" t="b">
        <v>0</v>
      </c>
      <c r="P3092">
        <v>25612</v>
      </c>
      <c r="Q3092" t="s">
        <v>7394</v>
      </c>
      <c r="R3092" t="s">
        <v>3739</v>
      </c>
      <c r="S3092" t="s">
        <v>3740</v>
      </c>
      <c r="T3092" t="s">
        <v>130</v>
      </c>
      <c r="U3092">
        <v>19527619</v>
      </c>
      <c r="V3092" t="s">
        <v>3744</v>
      </c>
      <c r="AB3092" t="s">
        <v>130</v>
      </c>
      <c r="AC3092" t="s">
        <v>125</v>
      </c>
      <c r="AD3092" t="s">
        <v>125</v>
      </c>
      <c r="AE3092" t="s">
        <v>125</v>
      </c>
      <c r="AF3092" t="s">
        <v>125</v>
      </c>
      <c r="AG3092" t="s">
        <v>130</v>
      </c>
    </row>
    <row r="3093" spans="1:33" x14ac:dyDescent="0.2">
      <c r="A3093">
        <v>298</v>
      </c>
      <c r="B3093">
        <v>20264</v>
      </c>
      <c r="C3093" t="s">
        <v>7341</v>
      </c>
      <c r="D3093" t="s">
        <v>4673</v>
      </c>
      <c r="E3093" t="s">
        <v>3665</v>
      </c>
      <c r="F3093" t="s">
        <v>3735</v>
      </c>
      <c r="G3093">
        <v>8</v>
      </c>
      <c r="H3093">
        <v>0</v>
      </c>
      <c r="I3093" t="s">
        <v>5006</v>
      </c>
      <c r="J3093" t="s">
        <v>7342</v>
      </c>
      <c r="M3093" t="s">
        <v>7343</v>
      </c>
      <c r="N3093">
        <v>168259</v>
      </c>
      <c r="O3093" t="b">
        <v>0</v>
      </c>
      <c r="P3093">
        <v>25616</v>
      </c>
      <c r="Q3093" t="s">
        <v>7395</v>
      </c>
      <c r="R3093" t="s">
        <v>3739</v>
      </c>
      <c r="S3093" t="s">
        <v>3740</v>
      </c>
      <c r="T3093" t="s">
        <v>130</v>
      </c>
      <c r="U3093">
        <v>19527870</v>
      </c>
      <c r="V3093" t="s">
        <v>3884</v>
      </c>
      <c r="X3093">
        <v>0</v>
      </c>
      <c r="Z3093">
        <v>300</v>
      </c>
      <c r="AB3093" t="s">
        <v>130</v>
      </c>
      <c r="AC3093" t="s">
        <v>125</v>
      </c>
      <c r="AD3093" t="s">
        <v>125</v>
      </c>
      <c r="AE3093" t="s">
        <v>125</v>
      </c>
      <c r="AF3093" t="s">
        <v>125</v>
      </c>
      <c r="AG3093" t="s">
        <v>130</v>
      </c>
    </row>
    <row r="3094" spans="1:33" x14ac:dyDescent="0.2">
      <c r="A3094">
        <v>298</v>
      </c>
      <c r="B3094">
        <v>20264</v>
      </c>
      <c r="C3094" t="s">
        <v>7341</v>
      </c>
      <c r="D3094" t="s">
        <v>4673</v>
      </c>
      <c r="E3094" t="s">
        <v>3665</v>
      </c>
      <c r="F3094" t="s">
        <v>3735</v>
      </c>
      <c r="G3094">
        <v>8</v>
      </c>
      <c r="H3094">
        <v>0</v>
      </c>
      <c r="I3094" t="s">
        <v>5006</v>
      </c>
      <c r="J3094" t="s">
        <v>7342</v>
      </c>
      <c r="M3094" t="s">
        <v>7343</v>
      </c>
      <c r="N3094">
        <v>168261</v>
      </c>
      <c r="O3094" t="b">
        <v>0</v>
      </c>
      <c r="P3094">
        <v>25618</v>
      </c>
      <c r="Q3094" t="s">
        <v>7396</v>
      </c>
      <c r="R3094" t="s">
        <v>3827</v>
      </c>
      <c r="S3094" t="s">
        <v>3828</v>
      </c>
      <c r="T3094" t="s">
        <v>125</v>
      </c>
      <c r="U3094">
        <v>19528380</v>
      </c>
      <c r="V3094" t="s">
        <v>6578</v>
      </c>
      <c r="X3094">
        <v>0.5</v>
      </c>
      <c r="Z3094">
        <v>1.5</v>
      </c>
      <c r="AB3094" t="s">
        <v>130</v>
      </c>
      <c r="AC3094" t="s">
        <v>125</v>
      </c>
      <c r="AD3094" t="s">
        <v>125</v>
      </c>
      <c r="AE3094" t="s">
        <v>125</v>
      </c>
      <c r="AF3094" t="s">
        <v>125</v>
      </c>
      <c r="AG3094" t="s">
        <v>130</v>
      </c>
    </row>
    <row r="3095" spans="1:33" x14ac:dyDescent="0.2">
      <c r="A3095">
        <v>298</v>
      </c>
      <c r="B3095">
        <v>20264</v>
      </c>
      <c r="C3095" t="s">
        <v>7341</v>
      </c>
      <c r="D3095" t="s">
        <v>4673</v>
      </c>
      <c r="E3095" t="s">
        <v>3665</v>
      </c>
      <c r="F3095" t="s">
        <v>3735</v>
      </c>
      <c r="G3095">
        <v>8</v>
      </c>
      <c r="H3095">
        <v>0</v>
      </c>
      <c r="I3095" t="s">
        <v>5006</v>
      </c>
      <c r="J3095" t="s">
        <v>7342</v>
      </c>
      <c r="M3095" t="s">
        <v>7343</v>
      </c>
      <c r="N3095">
        <v>168260</v>
      </c>
      <c r="O3095" t="b">
        <v>0</v>
      </c>
      <c r="P3095">
        <v>25617</v>
      </c>
      <c r="Q3095" t="s">
        <v>7397</v>
      </c>
      <c r="R3095" t="s">
        <v>3739</v>
      </c>
      <c r="S3095" t="s">
        <v>3740</v>
      </c>
      <c r="T3095" t="s">
        <v>130</v>
      </c>
      <c r="U3095">
        <v>19528039</v>
      </c>
      <c r="V3095" t="s">
        <v>3759</v>
      </c>
      <c r="X3095">
        <v>0</v>
      </c>
      <c r="Z3095">
        <v>120</v>
      </c>
      <c r="AB3095" t="s">
        <v>130</v>
      </c>
      <c r="AC3095" t="s">
        <v>125</v>
      </c>
      <c r="AD3095" t="s">
        <v>125</v>
      </c>
      <c r="AE3095" t="s">
        <v>125</v>
      </c>
      <c r="AF3095" t="s">
        <v>125</v>
      </c>
      <c r="AG3095" t="s">
        <v>130</v>
      </c>
    </row>
    <row r="3096" spans="1:33" x14ac:dyDescent="0.2">
      <c r="A3096">
        <v>298</v>
      </c>
      <c r="B3096">
        <v>20264</v>
      </c>
      <c r="C3096" t="s">
        <v>7341</v>
      </c>
      <c r="D3096" t="s">
        <v>4673</v>
      </c>
      <c r="E3096" t="s">
        <v>3665</v>
      </c>
      <c r="F3096" t="s">
        <v>3735</v>
      </c>
      <c r="G3096">
        <v>8</v>
      </c>
      <c r="H3096">
        <v>0</v>
      </c>
      <c r="I3096" t="s">
        <v>5006</v>
      </c>
      <c r="J3096" t="s">
        <v>7342</v>
      </c>
      <c r="M3096" t="s">
        <v>7343</v>
      </c>
      <c r="N3096">
        <v>168267</v>
      </c>
      <c r="O3096" t="b">
        <v>0</v>
      </c>
      <c r="P3096">
        <v>25622</v>
      </c>
      <c r="Q3096" t="s">
        <v>7398</v>
      </c>
      <c r="R3096" t="s">
        <v>3739</v>
      </c>
      <c r="S3096" t="s">
        <v>3740</v>
      </c>
      <c r="T3096" t="s">
        <v>130</v>
      </c>
      <c r="U3096">
        <v>19529093</v>
      </c>
      <c r="V3096" t="s">
        <v>3768</v>
      </c>
      <c r="X3096">
        <v>0</v>
      </c>
      <c r="Z3096">
        <v>1200</v>
      </c>
      <c r="AB3096" t="s">
        <v>130</v>
      </c>
      <c r="AC3096" t="s">
        <v>125</v>
      </c>
      <c r="AD3096" t="s">
        <v>125</v>
      </c>
      <c r="AE3096" t="s">
        <v>125</v>
      </c>
      <c r="AF3096" t="s">
        <v>125</v>
      </c>
      <c r="AG3096" t="s">
        <v>130</v>
      </c>
    </row>
    <row r="3097" spans="1:33" x14ac:dyDescent="0.2">
      <c r="A3097">
        <v>298</v>
      </c>
      <c r="B3097">
        <v>20264</v>
      </c>
      <c r="C3097" t="s">
        <v>7341</v>
      </c>
      <c r="D3097" t="s">
        <v>4673</v>
      </c>
      <c r="E3097" t="s">
        <v>3665</v>
      </c>
      <c r="F3097" t="s">
        <v>3735</v>
      </c>
      <c r="G3097">
        <v>8</v>
      </c>
      <c r="H3097">
        <v>0</v>
      </c>
      <c r="I3097" t="s">
        <v>5006</v>
      </c>
      <c r="J3097" t="s">
        <v>7342</v>
      </c>
      <c r="M3097" t="s">
        <v>7343</v>
      </c>
      <c r="N3097">
        <v>168263</v>
      </c>
      <c r="O3097" t="b">
        <v>0</v>
      </c>
      <c r="P3097">
        <v>25620</v>
      </c>
      <c r="Q3097" t="s">
        <v>7399</v>
      </c>
      <c r="R3097" t="s">
        <v>3739</v>
      </c>
      <c r="S3097" t="s">
        <v>3740</v>
      </c>
      <c r="T3097" t="s">
        <v>130</v>
      </c>
      <c r="U3097">
        <v>19528405</v>
      </c>
      <c r="V3097" t="s">
        <v>3744</v>
      </c>
      <c r="AB3097" t="s">
        <v>130</v>
      </c>
      <c r="AC3097" t="s">
        <v>125</v>
      </c>
      <c r="AD3097" t="s">
        <v>125</v>
      </c>
      <c r="AE3097" t="s">
        <v>125</v>
      </c>
      <c r="AF3097" t="s">
        <v>125</v>
      </c>
      <c r="AG3097" t="s">
        <v>130</v>
      </c>
    </row>
    <row r="3098" spans="1:33" x14ac:dyDescent="0.2">
      <c r="A3098">
        <v>298</v>
      </c>
      <c r="B3098">
        <v>20264</v>
      </c>
      <c r="C3098" t="s">
        <v>7341</v>
      </c>
      <c r="D3098" t="s">
        <v>4673</v>
      </c>
      <c r="E3098" t="s">
        <v>3665</v>
      </c>
      <c r="F3098" t="s">
        <v>3735</v>
      </c>
      <c r="G3098">
        <v>8</v>
      </c>
      <c r="H3098">
        <v>0</v>
      </c>
      <c r="I3098" t="s">
        <v>5006</v>
      </c>
      <c r="J3098" t="s">
        <v>7342</v>
      </c>
      <c r="M3098" t="s">
        <v>7343</v>
      </c>
      <c r="N3098">
        <v>168262</v>
      </c>
      <c r="O3098" t="b">
        <v>0</v>
      </c>
      <c r="P3098">
        <v>25619</v>
      </c>
      <c r="Q3098" t="s">
        <v>7400</v>
      </c>
      <c r="R3098" t="s">
        <v>3739</v>
      </c>
      <c r="S3098" t="s">
        <v>3740</v>
      </c>
      <c r="T3098" t="s">
        <v>130</v>
      </c>
      <c r="U3098">
        <v>19528404</v>
      </c>
      <c r="V3098" t="s">
        <v>3744</v>
      </c>
      <c r="AB3098" t="s">
        <v>130</v>
      </c>
      <c r="AC3098" t="s">
        <v>125</v>
      </c>
      <c r="AD3098" t="s">
        <v>125</v>
      </c>
      <c r="AE3098" t="s">
        <v>125</v>
      </c>
      <c r="AF3098" t="s">
        <v>125</v>
      </c>
      <c r="AG3098" t="s">
        <v>130</v>
      </c>
    </row>
    <row r="3099" spans="1:33" x14ac:dyDescent="0.2">
      <c r="A3099">
        <v>298</v>
      </c>
      <c r="B3099">
        <v>20264</v>
      </c>
      <c r="C3099" t="s">
        <v>7341</v>
      </c>
      <c r="D3099" t="s">
        <v>4673</v>
      </c>
      <c r="E3099" t="s">
        <v>3665</v>
      </c>
      <c r="F3099" t="s">
        <v>3735</v>
      </c>
      <c r="G3099">
        <v>8</v>
      </c>
      <c r="H3099">
        <v>0</v>
      </c>
      <c r="I3099" t="s">
        <v>5006</v>
      </c>
      <c r="J3099" t="s">
        <v>7342</v>
      </c>
      <c r="M3099" t="s">
        <v>7343</v>
      </c>
      <c r="N3099">
        <v>168272</v>
      </c>
      <c r="O3099" t="b">
        <v>0</v>
      </c>
      <c r="P3099">
        <v>25625</v>
      </c>
      <c r="Q3099" t="s">
        <v>7401</v>
      </c>
      <c r="R3099" t="s">
        <v>3739</v>
      </c>
      <c r="S3099" t="s">
        <v>3740</v>
      </c>
      <c r="T3099" t="s">
        <v>130</v>
      </c>
      <c r="U3099">
        <v>19529253</v>
      </c>
      <c r="V3099" t="s">
        <v>5137</v>
      </c>
      <c r="AB3099" t="s">
        <v>130</v>
      </c>
      <c r="AC3099" t="s">
        <v>125</v>
      </c>
      <c r="AD3099" t="s">
        <v>125</v>
      </c>
      <c r="AE3099" t="s">
        <v>125</v>
      </c>
      <c r="AF3099" t="s">
        <v>125</v>
      </c>
      <c r="AG3099" t="s">
        <v>130</v>
      </c>
    </row>
    <row r="3100" spans="1:33" x14ac:dyDescent="0.2">
      <c r="A3100">
        <v>298</v>
      </c>
      <c r="B3100">
        <v>20264</v>
      </c>
      <c r="C3100" t="s">
        <v>7341</v>
      </c>
      <c r="D3100" t="s">
        <v>4673</v>
      </c>
      <c r="E3100" t="s">
        <v>3665</v>
      </c>
      <c r="F3100" t="s">
        <v>3735</v>
      </c>
      <c r="G3100">
        <v>8</v>
      </c>
      <c r="H3100">
        <v>0</v>
      </c>
      <c r="I3100" t="s">
        <v>5006</v>
      </c>
      <c r="J3100" t="s">
        <v>7342</v>
      </c>
      <c r="M3100" t="s">
        <v>7343</v>
      </c>
      <c r="N3100">
        <v>168271</v>
      </c>
      <c r="O3100" t="b">
        <v>0</v>
      </c>
      <c r="P3100">
        <v>25624</v>
      </c>
      <c r="Q3100" t="s">
        <v>7402</v>
      </c>
      <c r="R3100" t="s">
        <v>3739</v>
      </c>
      <c r="S3100" t="s">
        <v>3740</v>
      </c>
      <c r="T3100" t="s">
        <v>130</v>
      </c>
      <c r="U3100">
        <v>19529167</v>
      </c>
      <c r="V3100" t="s">
        <v>3744</v>
      </c>
      <c r="AB3100" t="s">
        <v>130</v>
      </c>
      <c r="AC3100" t="s">
        <v>125</v>
      </c>
      <c r="AD3100" t="s">
        <v>125</v>
      </c>
      <c r="AE3100" t="s">
        <v>125</v>
      </c>
      <c r="AF3100" t="s">
        <v>125</v>
      </c>
      <c r="AG3100" t="s">
        <v>130</v>
      </c>
    </row>
    <row r="3101" spans="1:33" x14ac:dyDescent="0.2">
      <c r="A3101">
        <v>298</v>
      </c>
      <c r="B3101">
        <v>20264</v>
      </c>
      <c r="C3101" t="s">
        <v>7341</v>
      </c>
      <c r="D3101" t="s">
        <v>4673</v>
      </c>
      <c r="E3101" t="s">
        <v>3665</v>
      </c>
      <c r="F3101" t="s">
        <v>3735</v>
      </c>
      <c r="G3101">
        <v>8</v>
      </c>
      <c r="H3101">
        <v>0</v>
      </c>
      <c r="I3101" t="s">
        <v>5006</v>
      </c>
      <c r="J3101" t="s">
        <v>7342</v>
      </c>
      <c r="M3101" t="s">
        <v>7343</v>
      </c>
      <c r="N3101">
        <v>168269</v>
      </c>
      <c r="O3101" t="b">
        <v>0</v>
      </c>
      <c r="P3101">
        <v>25623</v>
      </c>
      <c r="Q3101" t="s">
        <v>7403</v>
      </c>
      <c r="R3101" t="s">
        <v>3739</v>
      </c>
      <c r="S3101" t="s">
        <v>3740</v>
      </c>
      <c r="T3101" t="s">
        <v>130</v>
      </c>
      <c r="U3101">
        <v>19529096</v>
      </c>
      <c r="V3101" t="s">
        <v>3744</v>
      </c>
      <c r="AB3101" t="s">
        <v>130</v>
      </c>
      <c r="AC3101" t="s">
        <v>125</v>
      </c>
      <c r="AD3101" t="s">
        <v>125</v>
      </c>
      <c r="AE3101" t="s">
        <v>125</v>
      </c>
      <c r="AF3101" t="s">
        <v>125</v>
      </c>
      <c r="AG3101" t="s">
        <v>130</v>
      </c>
    </row>
    <row r="3102" spans="1:33" x14ac:dyDescent="0.2">
      <c r="A3102">
        <v>298</v>
      </c>
      <c r="B3102">
        <v>20264</v>
      </c>
      <c r="C3102" t="s">
        <v>7341</v>
      </c>
      <c r="D3102" t="s">
        <v>4673</v>
      </c>
      <c r="E3102" t="s">
        <v>3665</v>
      </c>
      <c r="F3102" t="s">
        <v>3735</v>
      </c>
      <c r="G3102">
        <v>8</v>
      </c>
      <c r="H3102">
        <v>0</v>
      </c>
      <c r="I3102" t="s">
        <v>5006</v>
      </c>
      <c r="J3102" t="s">
        <v>7342</v>
      </c>
      <c r="M3102" t="s">
        <v>7343</v>
      </c>
      <c r="N3102">
        <v>168276</v>
      </c>
      <c r="O3102" t="b">
        <v>0</v>
      </c>
      <c r="P3102">
        <v>25627</v>
      </c>
      <c r="Q3102" t="s">
        <v>7404</v>
      </c>
      <c r="R3102" t="s">
        <v>3827</v>
      </c>
      <c r="S3102" t="s">
        <v>3828</v>
      </c>
      <c r="T3102" t="s">
        <v>125</v>
      </c>
      <c r="U3102">
        <v>19530127</v>
      </c>
      <c r="V3102" t="s">
        <v>3987</v>
      </c>
      <c r="X3102">
        <v>0.1666666716337204</v>
      </c>
      <c r="Z3102">
        <v>1</v>
      </c>
      <c r="AB3102" t="s">
        <v>130</v>
      </c>
      <c r="AC3102" t="s">
        <v>125</v>
      </c>
      <c r="AD3102" t="s">
        <v>125</v>
      </c>
      <c r="AE3102" t="s">
        <v>125</v>
      </c>
      <c r="AF3102" t="s">
        <v>125</v>
      </c>
      <c r="AG3102" t="s">
        <v>130</v>
      </c>
    </row>
    <row r="3103" spans="1:33" x14ac:dyDescent="0.2">
      <c r="A3103">
        <v>298</v>
      </c>
      <c r="B3103">
        <v>20264</v>
      </c>
      <c r="C3103" t="s">
        <v>7341</v>
      </c>
      <c r="D3103" t="s">
        <v>4673</v>
      </c>
      <c r="E3103" t="s">
        <v>3665</v>
      </c>
      <c r="F3103" t="s">
        <v>3735</v>
      </c>
      <c r="G3103">
        <v>8</v>
      </c>
      <c r="H3103">
        <v>0</v>
      </c>
      <c r="I3103" t="s">
        <v>5006</v>
      </c>
      <c r="J3103" t="s">
        <v>7342</v>
      </c>
      <c r="M3103" t="s">
        <v>7343</v>
      </c>
      <c r="N3103">
        <v>168280</v>
      </c>
      <c r="O3103" t="b">
        <v>0</v>
      </c>
      <c r="P3103">
        <v>25631</v>
      </c>
      <c r="Q3103" t="s">
        <v>7405</v>
      </c>
      <c r="R3103" t="s">
        <v>3739</v>
      </c>
      <c r="S3103" t="s">
        <v>3740</v>
      </c>
      <c r="T3103" t="s">
        <v>130</v>
      </c>
      <c r="U3103">
        <v>19530615</v>
      </c>
      <c r="V3103" t="s">
        <v>5966</v>
      </c>
      <c r="X3103">
        <v>5</v>
      </c>
      <c r="Z3103">
        <v>15</v>
      </c>
      <c r="AB3103" t="s">
        <v>130</v>
      </c>
      <c r="AC3103" t="s">
        <v>125</v>
      </c>
      <c r="AD3103" t="s">
        <v>125</v>
      </c>
      <c r="AE3103" t="s">
        <v>125</v>
      </c>
      <c r="AF3103" t="s">
        <v>125</v>
      </c>
      <c r="AG3103" t="s">
        <v>130</v>
      </c>
    </row>
    <row r="3104" spans="1:33" x14ac:dyDescent="0.2">
      <c r="A3104">
        <v>298</v>
      </c>
      <c r="B3104">
        <v>20264</v>
      </c>
      <c r="C3104" t="s">
        <v>7341</v>
      </c>
      <c r="D3104" t="s">
        <v>4673</v>
      </c>
      <c r="E3104" t="s">
        <v>3665</v>
      </c>
      <c r="F3104" t="s">
        <v>3735</v>
      </c>
      <c r="G3104">
        <v>8</v>
      </c>
      <c r="H3104">
        <v>0</v>
      </c>
      <c r="I3104" t="s">
        <v>5006</v>
      </c>
      <c r="J3104" t="s">
        <v>7342</v>
      </c>
      <c r="M3104" t="s">
        <v>7343</v>
      </c>
      <c r="N3104">
        <v>168279</v>
      </c>
      <c r="O3104" t="b">
        <v>0</v>
      </c>
      <c r="P3104">
        <v>25630</v>
      </c>
      <c r="Q3104" t="s">
        <v>7406</v>
      </c>
      <c r="R3104" t="s">
        <v>3739</v>
      </c>
      <c r="S3104" t="s">
        <v>3740</v>
      </c>
      <c r="T3104" t="s">
        <v>130</v>
      </c>
      <c r="U3104">
        <v>19530472</v>
      </c>
      <c r="V3104" t="s">
        <v>5137</v>
      </c>
      <c r="X3104">
        <v>0</v>
      </c>
      <c r="Z3104">
        <v>120</v>
      </c>
      <c r="AB3104" t="s">
        <v>130</v>
      </c>
      <c r="AC3104" t="s">
        <v>125</v>
      </c>
      <c r="AD3104" t="s">
        <v>125</v>
      </c>
      <c r="AE3104" t="s">
        <v>125</v>
      </c>
      <c r="AF3104" t="s">
        <v>125</v>
      </c>
      <c r="AG3104" t="s">
        <v>130</v>
      </c>
    </row>
    <row r="3105" spans="1:33" x14ac:dyDescent="0.2">
      <c r="A3105">
        <v>298</v>
      </c>
      <c r="B3105">
        <v>20264</v>
      </c>
      <c r="C3105" t="s">
        <v>7341</v>
      </c>
      <c r="D3105" t="s">
        <v>4673</v>
      </c>
      <c r="E3105" t="s">
        <v>3665</v>
      </c>
      <c r="F3105" t="s">
        <v>3735</v>
      </c>
      <c r="G3105">
        <v>8</v>
      </c>
      <c r="H3105">
        <v>0</v>
      </c>
      <c r="I3105" t="s">
        <v>5006</v>
      </c>
      <c r="J3105" t="s">
        <v>7342</v>
      </c>
      <c r="M3105" t="s">
        <v>7343</v>
      </c>
      <c r="N3105">
        <v>168278</v>
      </c>
      <c r="O3105" t="b">
        <v>0</v>
      </c>
      <c r="P3105">
        <v>25629</v>
      </c>
      <c r="Q3105" t="s">
        <v>7407</v>
      </c>
      <c r="R3105" t="s">
        <v>3739</v>
      </c>
      <c r="S3105" t="s">
        <v>3740</v>
      </c>
      <c r="T3105" t="s">
        <v>130</v>
      </c>
      <c r="U3105">
        <v>19530281</v>
      </c>
      <c r="V3105" t="s">
        <v>3744</v>
      </c>
      <c r="AB3105" t="s">
        <v>130</v>
      </c>
      <c r="AC3105" t="s">
        <v>125</v>
      </c>
      <c r="AD3105" t="s">
        <v>125</v>
      </c>
      <c r="AE3105" t="s">
        <v>125</v>
      </c>
      <c r="AF3105" t="s">
        <v>125</v>
      </c>
      <c r="AG3105" t="s">
        <v>130</v>
      </c>
    </row>
    <row r="3106" spans="1:33" x14ac:dyDescent="0.2">
      <c r="A3106">
        <v>298</v>
      </c>
      <c r="B3106">
        <v>20264</v>
      </c>
      <c r="C3106" t="s">
        <v>7341</v>
      </c>
      <c r="D3106" t="s">
        <v>4673</v>
      </c>
      <c r="E3106" t="s">
        <v>3665</v>
      </c>
      <c r="F3106" t="s">
        <v>3735</v>
      </c>
      <c r="G3106">
        <v>8</v>
      </c>
      <c r="H3106">
        <v>0</v>
      </c>
      <c r="I3106" t="s">
        <v>5006</v>
      </c>
      <c r="J3106" t="s">
        <v>7342</v>
      </c>
      <c r="M3106" t="s">
        <v>7343</v>
      </c>
      <c r="N3106">
        <v>168277</v>
      </c>
      <c r="O3106" t="b">
        <v>0</v>
      </c>
      <c r="P3106">
        <v>25628</v>
      </c>
      <c r="Q3106" t="s">
        <v>7408</v>
      </c>
      <c r="R3106" t="s">
        <v>3739</v>
      </c>
      <c r="S3106" t="s">
        <v>3740</v>
      </c>
      <c r="T3106" t="s">
        <v>130</v>
      </c>
      <c r="U3106">
        <v>19530216</v>
      </c>
      <c r="V3106" t="s">
        <v>3744</v>
      </c>
      <c r="AB3106" t="s">
        <v>130</v>
      </c>
      <c r="AC3106" t="s">
        <v>125</v>
      </c>
      <c r="AD3106" t="s">
        <v>125</v>
      </c>
      <c r="AE3106" t="s">
        <v>125</v>
      </c>
      <c r="AF3106" t="s">
        <v>125</v>
      </c>
      <c r="AG3106" t="s">
        <v>130</v>
      </c>
    </row>
    <row r="3107" spans="1:33" x14ac:dyDescent="0.2">
      <c r="A3107">
        <v>298</v>
      </c>
      <c r="B3107">
        <v>20264</v>
      </c>
      <c r="C3107" t="s">
        <v>7341</v>
      </c>
      <c r="D3107" t="s">
        <v>4673</v>
      </c>
      <c r="E3107" t="s">
        <v>3665</v>
      </c>
      <c r="F3107" t="s">
        <v>3735</v>
      </c>
      <c r="G3107">
        <v>8</v>
      </c>
      <c r="H3107">
        <v>0</v>
      </c>
      <c r="I3107" t="s">
        <v>5006</v>
      </c>
      <c r="J3107" t="s">
        <v>7342</v>
      </c>
      <c r="M3107" t="s">
        <v>7343</v>
      </c>
      <c r="N3107">
        <v>168282</v>
      </c>
      <c r="O3107" t="b">
        <v>0</v>
      </c>
      <c r="P3107">
        <v>25633</v>
      </c>
      <c r="Q3107" t="s">
        <v>7409</v>
      </c>
      <c r="R3107" t="s">
        <v>3739</v>
      </c>
      <c r="S3107" t="s">
        <v>3740</v>
      </c>
      <c r="T3107" t="s">
        <v>130</v>
      </c>
      <c r="U3107">
        <v>19531178</v>
      </c>
      <c r="V3107" t="s">
        <v>5699</v>
      </c>
      <c r="X3107">
        <v>0</v>
      </c>
      <c r="Z3107">
        <v>30</v>
      </c>
      <c r="AB3107" t="s">
        <v>130</v>
      </c>
      <c r="AC3107" t="s">
        <v>125</v>
      </c>
      <c r="AD3107" t="s">
        <v>125</v>
      </c>
      <c r="AE3107" t="s">
        <v>125</v>
      </c>
      <c r="AF3107" t="s">
        <v>125</v>
      </c>
      <c r="AG3107" t="s">
        <v>130</v>
      </c>
    </row>
    <row r="3108" spans="1:33" x14ac:dyDescent="0.2">
      <c r="A3108">
        <v>298</v>
      </c>
      <c r="B3108">
        <v>20264</v>
      </c>
      <c r="C3108" t="s">
        <v>7341</v>
      </c>
      <c r="D3108" t="s">
        <v>4673</v>
      </c>
      <c r="E3108" t="s">
        <v>3665</v>
      </c>
      <c r="F3108" t="s">
        <v>3735</v>
      </c>
      <c r="G3108">
        <v>8</v>
      </c>
      <c r="H3108">
        <v>0</v>
      </c>
      <c r="I3108" t="s">
        <v>5006</v>
      </c>
      <c r="J3108" t="s">
        <v>7342</v>
      </c>
      <c r="M3108" t="s">
        <v>7343</v>
      </c>
      <c r="N3108">
        <v>168284</v>
      </c>
      <c r="O3108" t="b">
        <v>0</v>
      </c>
      <c r="P3108">
        <v>25635</v>
      </c>
      <c r="Q3108" t="s">
        <v>7410</v>
      </c>
      <c r="R3108" t="s">
        <v>3827</v>
      </c>
      <c r="S3108" t="s">
        <v>3828</v>
      </c>
      <c r="T3108" t="s">
        <v>125</v>
      </c>
      <c r="U3108">
        <v>19531623</v>
      </c>
      <c r="V3108" t="s">
        <v>7411</v>
      </c>
      <c r="X3108">
        <v>0.75</v>
      </c>
      <c r="Z3108">
        <v>1.25</v>
      </c>
      <c r="AB3108" t="s">
        <v>130</v>
      </c>
      <c r="AC3108" t="s">
        <v>125</v>
      </c>
      <c r="AD3108" t="s">
        <v>125</v>
      </c>
      <c r="AE3108" t="s">
        <v>125</v>
      </c>
      <c r="AF3108" t="s">
        <v>125</v>
      </c>
      <c r="AG3108" t="s">
        <v>130</v>
      </c>
    </row>
    <row r="3109" spans="1:33" x14ac:dyDescent="0.2">
      <c r="A3109">
        <v>298</v>
      </c>
      <c r="B3109">
        <v>20264</v>
      </c>
      <c r="C3109" t="s">
        <v>7341</v>
      </c>
      <c r="D3109" t="s">
        <v>4673</v>
      </c>
      <c r="E3109" t="s">
        <v>3665</v>
      </c>
      <c r="F3109" t="s">
        <v>3735</v>
      </c>
      <c r="G3109">
        <v>8</v>
      </c>
      <c r="H3109">
        <v>0</v>
      </c>
      <c r="I3109" t="s">
        <v>5006</v>
      </c>
      <c r="J3109" t="s">
        <v>7342</v>
      </c>
      <c r="M3109" t="s">
        <v>7343</v>
      </c>
      <c r="N3109">
        <v>168283</v>
      </c>
      <c r="O3109" t="b">
        <v>0</v>
      </c>
      <c r="P3109">
        <v>25634</v>
      </c>
      <c r="Q3109" t="s">
        <v>7412</v>
      </c>
      <c r="R3109" t="s">
        <v>3739</v>
      </c>
      <c r="S3109" t="s">
        <v>3740</v>
      </c>
      <c r="T3109" t="s">
        <v>130</v>
      </c>
      <c r="U3109">
        <v>19531342</v>
      </c>
      <c r="V3109" t="s">
        <v>3759</v>
      </c>
      <c r="X3109">
        <v>0</v>
      </c>
      <c r="Z3109">
        <v>120</v>
      </c>
      <c r="AB3109" t="s">
        <v>130</v>
      </c>
      <c r="AC3109" t="s">
        <v>125</v>
      </c>
      <c r="AD3109" t="s">
        <v>125</v>
      </c>
      <c r="AE3109" t="s">
        <v>125</v>
      </c>
      <c r="AF3109" t="s">
        <v>125</v>
      </c>
      <c r="AG3109" t="s">
        <v>130</v>
      </c>
    </row>
    <row r="3110" spans="1:33" x14ac:dyDescent="0.2">
      <c r="A3110">
        <v>298</v>
      </c>
      <c r="B3110">
        <v>20264</v>
      </c>
      <c r="C3110" t="s">
        <v>7341</v>
      </c>
      <c r="D3110" t="s">
        <v>4673</v>
      </c>
      <c r="E3110" t="s">
        <v>3665</v>
      </c>
      <c r="F3110" t="s">
        <v>3735</v>
      </c>
      <c r="G3110">
        <v>8</v>
      </c>
      <c r="H3110">
        <v>0</v>
      </c>
      <c r="I3110" t="s">
        <v>5006</v>
      </c>
      <c r="J3110" t="s">
        <v>7342</v>
      </c>
      <c r="M3110" t="s">
        <v>7343</v>
      </c>
      <c r="N3110">
        <v>168287</v>
      </c>
      <c r="O3110" t="b">
        <v>0</v>
      </c>
      <c r="P3110">
        <v>25638</v>
      </c>
      <c r="Q3110" t="s">
        <v>7413</v>
      </c>
      <c r="R3110" t="s">
        <v>3739</v>
      </c>
      <c r="S3110" t="s">
        <v>3740</v>
      </c>
      <c r="T3110" t="s">
        <v>130</v>
      </c>
      <c r="U3110">
        <v>19531833</v>
      </c>
      <c r="V3110" t="s">
        <v>5137</v>
      </c>
      <c r="X3110">
        <v>0</v>
      </c>
      <c r="Z3110">
        <v>120</v>
      </c>
      <c r="AB3110" t="s">
        <v>130</v>
      </c>
      <c r="AC3110" t="s">
        <v>125</v>
      </c>
      <c r="AD3110" t="s">
        <v>125</v>
      </c>
      <c r="AE3110" t="s">
        <v>125</v>
      </c>
      <c r="AF3110" t="s">
        <v>125</v>
      </c>
      <c r="AG3110" t="s">
        <v>130</v>
      </c>
    </row>
    <row r="3111" spans="1:33" x14ac:dyDescent="0.2">
      <c r="A3111">
        <v>298</v>
      </c>
      <c r="B3111">
        <v>20264</v>
      </c>
      <c r="C3111" t="s">
        <v>7341</v>
      </c>
      <c r="D3111" t="s">
        <v>4673</v>
      </c>
      <c r="E3111" t="s">
        <v>3665</v>
      </c>
      <c r="F3111" t="s">
        <v>3735</v>
      </c>
      <c r="G3111">
        <v>8</v>
      </c>
      <c r="H3111">
        <v>0</v>
      </c>
      <c r="I3111" t="s">
        <v>5006</v>
      </c>
      <c r="J3111" t="s">
        <v>7342</v>
      </c>
      <c r="M3111" t="s">
        <v>7343</v>
      </c>
      <c r="N3111">
        <v>168286</v>
      </c>
      <c r="O3111" t="b">
        <v>0</v>
      </c>
      <c r="P3111">
        <v>25637</v>
      </c>
      <c r="Q3111" t="s">
        <v>7414</v>
      </c>
      <c r="R3111" t="s">
        <v>3739</v>
      </c>
      <c r="S3111" t="s">
        <v>3740</v>
      </c>
      <c r="T3111" t="s">
        <v>130</v>
      </c>
      <c r="U3111">
        <v>19531802</v>
      </c>
      <c r="V3111" t="s">
        <v>3744</v>
      </c>
      <c r="AB3111" t="s">
        <v>130</v>
      </c>
      <c r="AC3111" t="s">
        <v>125</v>
      </c>
      <c r="AD3111" t="s">
        <v>125</v>
      </c>
      <c r="AE3111" t="s">
        <v>125</v>
      </c>
      <c r="AF3111" t="s">
        <v>125</v>
      </c>
      <c r="AG3111" t="s">
        <v>130</v>
      </c>
    </row>
    <row r="3112" spans="1:33" x14ac:dyDescent="0.2">
      <c r="A3112">
        <v>298</v>
      </c>
      <c r="B3112">
        <v>20264</v>
      </c>
      <c r="C3112" t="s">
        <v>7341</v>
      </c>
      <c r="D3112" t="s">
        <v>4673</v>
      </c>
      <c r="E3112" t="s">
        <v>3665</v>
      </c>
      <c r="F3112" t="s">
        <v>3735</v>
      </c>
      <c r="G3112">
        <v>8</v>
      </c>
      <c r="H3112">
        <v>0</v>
      </c>
      <c r="I3112" t="s">
        <v>5006</v>
      </c>
      <c r="J3112" t="s">
        <v>7342</v>
      </c>
      <c r="M3112" t="s">
        <v>7343</v>
      </c>
      <c r="N3112">
        <v>168285</v>
      </c>
      <c r="O3112" t="b">
        <v>0</v>
      </c>
      <c r="P3112">
        <v>25636</v>
      </c>
      <c r="Q3112" t="s">
        <v>7415</v>
      </c>
      <c r="R3112" t="s">
        <v>3739</v>
      </c>
      <c r="S3112" t="s">
        <v>3740</v>
      </c>
      <c r="T3112" t="s">
        <v>130</v>
      </c>
      <c r="U3112">
        <v>19531754</v>
      </c>
      <c r="V3112" t="s">
        <v>3744</v>
      </c>
      <c r="AB3112" t="s">
        <v>130</v>
      </c>
      <c r="AC3112" t="s">
        <v>125</v>
      </c>
      <c r="AD3112" t="s">
        <v>125</v>
      </c>
      <c r="AE3112" t="s">
        <v>125</v>
      </c>
      <c r="AF3112" t="s">
        <v>125</v>
      </c>
      <c r="AG3112" t="s">
        <v>130</v>
      </c>
    </row>
    <row r="3113" spans="1:33" x14ac:dyDescent="0.2">
      <c r="A3113">
        <v>298</v>
      </c>
      <c r="B3113">
        <v>20264</v>
      </c>
      <c r="C3113" t="s">
        <v>7341</v>
      </c>
      <c r="D3113" t="s">
        <v>4673</v>
      </c>
      <c r="E3113" t="s">
        <v>3665</v>
      </c>
      <c r="F3113" t="s">
        <v>3735</v>
      </c>
      <c r="G3113">
        <v>8</v>
      </c>
      <c r="H3113">
        <v>0</v>
      </c>
      <c r="I3113" t="s">
        <v>5006</v>
      </c>
      <c r="J3113" t="s">
        <v>7342</v>
      </c>
      <c r="M3113" t="s">
        <v>7343</v>
      </c>
      <c r="N3113">
        <v>168288</v>
      </c>
      <c r="O3113" t="b">
        <v>0</v>
      </c>
      <c r="P3113">
        <v>25639</v>
      </c>
      <c r="Q3113" t="s">
        <v>7416</v>
      </c>
      <c r="R3113" t="s">
        <v>3827</v>
      </c>
      <c r="S3113" t="s">
        <v>3828</v>
      </c>
      <c r="T3113" t="s">
        <v>125</v>
      </c>
      <c r="U3113">
        <v>19532017</v>
      </c>
      <c r="V3113" t="s">
        <v>6578</v>
      </c>
      <c r="X3113">
        <v>0.5</v>
      </c>
      <c r="Z3113">
        <v>1.5</v>
      </c>
      <c r="AB3113" t="s">
        <v>130</v>
      </c>
      <c r="AC3113" t="s">
        <v>125</v>
      </c>
      <c r="AD3113" t="s">
        <v>125</v>
      </c>
      <c r="AE3113" t="s">
        <v>125</v>
      </c>
      <c r="AF3113" t="s">
        <v>125</v>
      </c>
      <c r="AG3113" t="s">
        <v>130</v>
      </c>
    </row>
    <row r="3114" spans="1:33" x14ac:dyDescent="0.2">
      <c r="A3114">
        <v>298</v>
      </c>
      <c r="B3114">
        <v>20264</v>
      </c>
      <c r="C3114" t="s">
        <v>7341</v>
      </c>
      <c r="D3114" t="s">
        <v>4673</v>
      </c>
      <c r="E3114" t="s">
        <v>3665</v>
      </c>
      <c r="F3114" t="s">
        <v>3735</v>
      </c>
      <c r="G3114">
        <v>8</v>
      </c>
      <c r="H3114">
        <v>0</v>
      </c>
      <c r="I3114" t="s">
        <v>5006</v>
      </c>
      <c r="J3114" t="s">
        <v>7342</v>
      </c>
      <c r="M3114" t="s">
        <v>7343</v>
      </c>
      <c r="N3114">
        <v>168291</v>
      </c>
      <c r="O3114" t="b">
        <v>0</v>
      </c>
      <c r="P3114">
        <v>25642</v>
      </c>
      <c r="Q3114" t="s">
        <v>7417</v>
      </c>
      <c r="R3114" t="s">
        <v>3739</v>
      </c>
      <c r="S3114" t="s">
        <v>3740</v>
      </c>
      <c r="T3114" t="s">
        <v>130</v>
      </c>
      <c r="U3114">
        <v>19532160</v>
      </c>
      <c r="V3114" t="s">
        <v>5137</v>
      </c>
      <c r="X3114">
        <v>0</v>
      </c>
      <c r="Z3114">
        <v>120</v>
      </c>
      <c r="AB3114" t="s">
        <v>130</v>
      </c>
      <c r="AC3114" t="s">
        <v>125</v>
      </c>
      <c r="AD3114" t="s">
        <v>125</v>
      </c>
      <c r="AE3114" t="s">
        <v>125</v>
      </c>
      <c r="AF3114" t="s">
        <v>125</v>
      </c>
      <c r="AG3114" t="s">
        <v>130</v>
      </c>
    </row>
    <row r="3115" spans="1:33" x14ac:dyDescent="0.2">
      <c r="A3115">
        <v>298</v>
      </c>
      <c r="B3115">
        <v>20264</v>
      </c>
      <c r="C3115" t="s">
        <v>7341</v>
      </c>
      <c r="D3115" t="s">
        <v>4673</v>
      </c>
      <c r="E3115" t="s">
        <v>3665</v>
      </c>
      <c r="F3115" t="s">
        <v>3735</v>
      </c>
      <c r="G3115">
        <v>8</v>
      </c>
      <c r="H3115">
        <v>0</v>
      </c>
      <c r="I3115" t="s">
        <v>5006</v>
      </c>
      <c r="J3115" t="s">
        <v>7342</v>
      </c>
      <c r="M3115" t="s">
        <v>7343</v>
      </c>
      <c r="N3115">
        <v>168290</v>
      </c>
      <c r="O3115" t="b">
        <v>0</v>
      </c>
      <c r="P3115">
        <v>25641</v>
      </c>
      <c r="Q3115" t="s">
        <v>7418</v>
      </c>
      <c r="R3115" t="s">
        <v>3739</v>
      </c>
      <c r="S3115" t="s">
        <v>3740</v>
      </c>
      <c r="T3115" t="s">
        <v>130</v>
      </c>
      <c r="U3115">
        <v>19532077</v>
      </c>
      <c r="V3115" t="s">
        <v>3744</v>
      </c>
      <c r="AB3115" t="s">
        <v>130</v>
      </c>
      <c r="AC3115" t="s">
        <v>125</v>
      </c>
      <c r="AD3115" t="s">
        <v>125</v>
      </c>
      <c r="AE3115" t="s">
        <v>125</v>
      </c>
      <c r="AF3115" t="s">
        <v>125</v>
      </c>
      <c r="AG3115" t="s">
        <v>130</v>
      </c>
    </row>
    <row r="3116" spans="1:33" x14ac:dyDescent="0.2">
      <c r="A3116">
        <v>298</v>
      </c>
      <c r="B3116">
        <v>20264</v>
      </c>
      <c r="C3116" t="s">
        <v>7341</v>
      </c>
      <c r="D3116" t="s">
        <v>4673</v>
      </c>
      <c r="E3116" t="s">
        <v>3665</v>
      </c>
      <c r="F3116" t="s">
        <v>3735</v>
      </c>
      <c r="G3116">
        <v>8</v>
      </c>
      <c r="H3116">
        <v>0</v>
      </c>
      <c r="I3116" t="s">
        <v>5006</v>
      </c>
      <c r="J3116" t="s">
        <v>7342</v>
      </c>
      <c r="M3116" t="s">
        <v>7343</v>
      </c>
      <c r="N3116">
        <v>168289</v>
      </c>
      <c r="O3116" t="b">
        <v>0</v>
      </c>
      <c r="P3116">
        <v>25640</v>
      </c>
      <c r="Q3116" t="s">
        <v>7419</v>
      </c>
      <c r="R3116" t="s">
        <v>3739</v>
      </c>
      <c r="S3116" t="s">
        <v>3740</v>
      </c>
      <c r="T3116" t="s">
        <v>130</v>
      </c>
      <c r="U3116">
        <v>19532047</v>
      </c>
      <c r="V3116" t="s">
        <v>3744</v>
      </c>
      <c r="AB3116" t="s">
        <v>130</v>
      </c>
      <c r="AC3116" t="s">
        <v>125</v>
      </c>
      <c r="AD3116" t="s">
        <v>125</v>
      </c>
      <c r="AE3116" t="s">
        <v>125</v>
      </c>
      <c r="AF3116" t="s">
        <v>125</v>
      </c>
      <c r="AG3116" t="s">
        <v>130</v>
      </c>
    </row>
    <row r="3117" spans="1:33" x14ac:dyDescent="0.2">
      <c r="A3117">
        <v>298</v>
      </c>
      <c r="B3117">
        <v>20264</v>
      </c>
      <c r="C3117" t="s">
        <v>7341</v>
      </c>
      <c r="D3117" t="s">
        <v>4673</v>
      </c>
      <c r="E3117" t="s">
        <v>3665</v>
      </c>
      <c r="F3117" t="s">
        <v>3735</v>
      </c>
      <c r="G3117">
        <v>8</v>
      </c>
      <c r="H3117">
        <v>0</v>
      </c>
      <c r="I3117" t="s">
        <v>5006</v>
      </c>
      <c r="J3117" t="s">
        <v>7342</v>
      </c>
      <c r="M3117" t="s">
        <v>7343</v>
      </c>
      <c r="N3117">
        <v>168292</v>
      </c>
      <c r="O3117" t="b">
        <v>0</v>
      </c>
      <c r="P3117">
        <v>25643</v>
      </c>
      <c r="Q3117" t="s">
        <v>7420</v>
      </c>
      <c r="R3117" t="s">
        <v>3827</v>
      </c>
      <c r="S3117" t="s">
        <v>3828</v>
      </c>
      <c r="T3117" t="s">
        <v>125</v>
      </c>
      <c r="U3117">
        <v>19532185</v>
      </c>
      <c r="V3117" t="s">
        <v>6578</v>
      </c>
      <c r="X3117">
        <v>0.5</v>
      </c>
      <c r="Z3117">
        <v>1.5</v>
      </c>
      <c r="AB3117" t="s">
        <v>130</v>
      </c>
      <c r="AC3117" t="s">
        <v>125</v>
      </c>
      <c r="AD3117" t="s">
        <v>125</v>
      </c>
      <c r="AE3117" t="s">
        <v>125</v>
      </c>
      <c r="AF3117" t="s">
        <v>125</v>
      </c>
      <c r="AG3117" t="s">
        <v>130</v>
      </c>
    </row>
    <row r="3118" spans="1:33" x14ac:dyDescent="0.2">
      <c r="A3118">
        <v>298</v>
      </c>
      <c r="B3118">
        <v>20264</v>
      </c>
      <c r="C3118" t="s">
        <v>7341</v>
      </c>
      <c r="D3118" t="s">
        <v>4673</v>
      </c>
      <c r="E3118" t="s">
        <v>3665</v>
      </c>
      <c r="F3118" t="s">
        <v>3735</v>
      </c>
      <c r="G3118">
        <v>8</v>
      </c>
      <c r="H3118">
        <v>0</v>
      </c>
      <c r="I3118" t="s">
        <v>5006</v>
      </c>
      <c r="J3118" t="s">
        <v>7342</v>
      </c>
      <c r="M3118" t="s">
        <v>7343</v>
      </c>
      <c r="N3118">
        <v>168302</v>
      </c>
      <c r="O3118" t="b">
        <v>0</v>
      </c>
      <c r="P3118">
        <v>25653</v>
      </c>
      <c r="Q3118" t="s">
        <v>7421</v>
      </c>
      <c r="R3118" t="s">
        <v>3739</v>
      </c>
      <c r="S3118" t="s">
        <v>3740</v>
      </c>
      <c r="T3118" t="s">
        <v>130</v>
      </c>
      <c r="U3118">
        <v>19533171</v>
      </c>
      <c r="V3118" t="s">
        <v>3744</v>
      </c>
      <c r="AB3118" t="s">
        <v>130</v>
      </c>
      <c r="AC3118" t="s">
        <v>125</v>
      </c>
      <c r="AD3118" t="s">
        <v>125</v>
      </c>
      <c r="AE3118" t="s">
        <v>125</v>
      </c>
      <c r="AF3118" t="s">
        <v>125</v>
      </c>
      <c r="AG3118" t="s">
        <v>130</v>
      </c>
    </row>
    <row r="3119" spans="1:33" x14ac:dyDescent="0.2">
      <c r="A3119">
        <v>298</v>
      </c>
      <c r="B3119">
        <v>20264</v>
      </c>
      <c r="C3119" t="s">
        <v>7341</v>
      </c>
      <c r="D3119" t="s">
        <v>4673</v>
      </c>
      <c r="E3119" t="s">
        <v>3665</v>
      </c>
      <c r="F3119" t="s">
        <v>3735</v>
      </c>
      <c r="G3119">
        <v>8</v>
      </c>
      <c r="H3119">
        <v>0</v>
      </c>
      <c r="I3119" t="s">
        <v>5006</v>
      </c>
      <c r="J3119" t="s">
        <v>7342</v>
      </c>
      <c r="M3119" t="s">
        <v>7343</v>
      </c>
      <c r="N3119">
        <v>168316</v>
      </c>
      <c r="O3119" t="b">
        <v>0</v>
      </c>
      <c r="P3119">
        <v>25667</v>
      </c>
      <c r="Q3119" t="s">
        <v>7422</v>
      </c>
      <c r="R3119" t="s">
        <v>3739</v>
      </c>
      <c r="S3119" t="s">
        <v>3740</v>
      </c>
      <c r="T3119" t="s">
        <v>130</v>
      </c>
      <c r="U3119">
        <v>19535120</v>
      </c>
      <c r="V3119" t="s">
        <v>3854</v>
      </c>
      <c r="X3119">
        <v>0</v>
      </c>
      <c r="Z3119">
        <v>100</v>
      </c>
      <c r="AB3119" t="s">
        <v>130</v>
      </c>
      <c r="AC3119" t="s">
        <v>125</v>
      </c>
      <c r="AD3119" t="s">
        <v>125</v>
      </c>
      <c r="AE3119" t="s">
        <v>125</v>
      </c>
      <c r="AF3119" t="s">
        <v>125</v>
      </c>
      <c r="AG3119" t="s">
        <v>130</v>
      </c>
    </row>
    <row r="3120" spans="1:33" x14ac:dyDescent="0.2">
      <c r="A3120">
        <v>298</v>
      </c>
      <c r="B3120">
        <v>20264</v>
      </c>
      <c r="C3120" t="s">
        <v>7341</v>
      </c>
      <c r="D3120" t="s">
        <v>4673</v>
      </c>
      <c r="E3120" t="s">
        <v>3665</v>
      </c>
      <c r="F3120" t="s">
        <v>3735</v>
      </c>
      <c r="G3120">
        <v>8</v>
      </c>
      <c r="H3120">
        <v>0</v>
      </c>
      <c r="I3120" t="s">
        <v>5006</v>
      </c>
      <c r="J3120" t="s">
        <v>7342</v>
      </c>
      <c r="M3120" t="s">
        <v>7343</v>
      </c>
      <c r="N3120">
        <v>168318</v>
      </c>
      <c r="O3120" t="b">
        <v>0</v>
      </c>
      <c r="P3120">
        <v>25669</v>
      </c>
      <c r="Q3120" t="s">
        <v>7423</v>
      </c>
      <c r="R3120" t="s">
        <v>3739</v>
      </c>
      <c r="S3120" t="s">
        <v>3740</v>
      </c>
      <c r="T3120" t="s">
        <v>130</v>
      </c>
      <c r="U3120">
        <v>19535460</v>
      </c>
      <c r="V3120" t="s">
        <v>7215</v>
      </c>
      <c r="X3120">
        <v>11</v>
      </c>
      <c r="Z3120">
        <v>23</v>
      </c>
      <c r="AB3120" t="s">
        <v>130</v>
      </c>
      <c r="AC3120" t="s">
        <v>125</v>
      </c>
      <c r="AD3120" t="s">
        <v>125</v>
      </c>
      <c r="AE3120" t="s">
        <v>125</v>
      </c>
      <c r="AF3120" t="s">
        <v>125</v>
      </c>
      <c r="AG3120" t="s">
        <v>130</v>
      </c>
    </row>
    <row r="3121" spans="1:33" x14ac:dyDescent="0.2">
      <c r="A3121">
        <v>298</v>
      </c>
      <c r="B3121">
        <v>20264</v>
      </c>
      <c r="C3121" t="s">
        <v>7341</v>
      </c>
      <c r="D3121" t="s">
        <v>4673</v>
      </c>
      <c r="E3121" t="s">
        <v>3665</v>
      </c>
      <c r="F3121" t="s">
        <v>3735</v>
      </c>
      <c r="G3121">
        <v>8</v>
      </c>
      <c r="H3121">
        <v>0</v>
      </c>
      <c r="I3121" t="s">
        <v>5006</v>
      </c>
      <c r="J3121" t="s">
        <v>7342</v>
      </c>
      <c r="M3121" t="s">
        <v>7343</v>
      </c>
      <c r="N3121">
        <v>168317</v>
      </c>
      <c r="O3121" t="b">
        <v>0</v>
      </c>
      <c r="P3121">
        <v>25668</v>
      </c>
      <c r="Q3121" t="s">
        <v>7424</v>
      </c>
      <c r="R3121" t="s">
        <v>3739</v>
      </c>
      <c r="S3121" t="s">
        <v>3740</v>
      </c>
      <c r="T3121" t="s">
        <v>130</v>
      </c>
      <c r="U3121">
        <v>19535162</v>
      </c>
      <c r="V3121" t="s">
        <v>7217</v>
      </c>
      <c r="X3121">
        <v>4</v>
      </c>
      <c r="Z3121">
        <v>6.6999998092651367</v>
      </c>
      <c r="AB3121" t="s">
        <v>130</v>
      </c>
      <c r="AC3121" t="s">
        <v>125</v>
      </c>
      <c r="AD3121" t="s">
        <v>125</v>
      </c>
      <c r="AE3121" t="s">
        <v>125</v>
      </c>
      <c r="AF3121" t="s">
        <v>125</v>
      </c>
      <c r="AG3121" t="s">
        <v>130</v>
      </c>
    </row>
    <row r="3122" spans="1:33" x14ac:dyDescent="0.2">
      <c r="A3122">
        <v>298</v>
      </c>
      <c r="B3122">
        <v>20264</v>
      </c>
      <c r="C3122" t="s">
        <v>7341</v>
      </c>
      <c r="D3122" t="s">
        <v>4673</v>
      </c>
      <c r="E3122" t="s">
        <v>3665</v>
      </c>
      <c r="F3122" t="s">
        <v>3735</v>
      </c>
      <c r="G3122">
        <v>8</v>
      </c>
      <c r="H3122">
        <v>0</v>
      </c>
      <c r="I3122" t="s">
        <v>5006</v>
      </c>
      <c r="J3122" t="s">
        <v>7342</v>
      </c>
      <c r="M3122" t="s">
        <v>7343</v>
      </c>
      <c r="N3122">
        <v>168299</v>
      </c>
      <c r="O3122" t="b">
        <v>0</v>
      </c>
      <c r="P3122">
        <v>25650</v>
      </c>
      <c r="Q3122" t="s">
        <v>7425</v>
      </c>
      <c r="R3122" t="s">
        <v>3739</v>
      </c>
      <c r="S3122" t="s">
        <v>3740</v>
      </c>
      <c r="T3122" t="s">
        <v>130</v>
      </c>
      <c r="U3122">
        <v>19533062</v>
      </c>
      <c r="V3122" t="s">
        <v>6836</v>
      </c>
      <c r="X3122">
        <v>0</v>
      </c>
      <c r="Z3122">
        <v>700</v>
      </c>
      <c r="AB3122" t="s">
        <v>130</v>
      </c>
      <c r="AC3122" t="s">
        <v>125</v>
      </c>
      <c r="AD3122" t="s">
        <v>125</v>
      </c>
      <c r="AE3122" t="s">
        <v>125</v>
      </c>
      <c r="AF3122" t="s">
        <v>125</v>
      </c>
      <c r="AG3122" t="s">
        <v>130</v>
      </c>
    </row>
    <row r="3123" spans="1:33" x14ac:dyDescent="0.2">
      <c r="A3123">
        <v>298</v>
      </c>
      <c r="B3123">
        <v>20264</v>
      </c>
      <c r="C3123" t="s">
        <v>7341</v>
      </c>
      <c r="D3123" t="s">
        <v>4673</v>
      </c>
      <c r="E3123" t="s">
        <v>3665</v>
      </c>
      <c r="F3123" t="s">
        <v>3735</v>
      </c>
      <c r="G3123">
        <v>8</v>
      </c>
      <c r="H3123">
        <v>0</v>
      </c>
      <c r="I3123" t="s">
        <v>5006</v>
      </c>
      <c r="J3123" t="s">
        <v>7342</v>
      </c>
      <c r="M3123" t="s">
        <v>7343</v>
      </c>
      <c r="N3123">
        <v>168311</v>
      </c>
      <c r="O3123" t="b">
        <v>0</v>
      </c>
      <c r="P3123">
        <v>25662</v>
      </c>
      <c r="Q3123" t="s">
        <v>7426</v>
      </c>
      <c r="R3123" t="s">
        <v>3739</v>
      </c>
      <c r="S3123" t="s">
        <v>3740</v>
      </c>
      <c r="T3123" t="s">
        <v>130</v>
      </c>
      <c r="U3123">
        <v>19533544</v>
      </c>
      <c r="V3123" t="s">
        <v>3744</v>
      </c>
      <c r="AB3123" t="s">
        <v>130</v>
      </c>
      <c r="AC3123" t="s">
        <v>125</v>
      </c>
      <c r="AD3123" t="s">
        <v>125</v>
      </c>
      <c r="AE3123" t="s">
        <v>125</v>
      </c>
      <c r="AF3123" t="s">
        <v>125</v>
      </c>
      <c r="AG3123" t="s">
        <v>130</v>
      </c>
    </row>
    <row r="3124" spans="1:33" x14ac:dyDescent="0.2">
      <c r="A3124">
        <v>298</v>
      </c>
      <c r="B3124">
        <v>20264</v>
      </c>
      <c r="C3124" t="s">
        <v>7341</v>
      </c>
      <c r="D3124" t="s">
        <v>4673</v>
      </c>
      <c r="E3124" t="s">
        <v>3665</v>
      </c>
      <c r="F3124" t="s">
        <v>3735</v>
      </c>
      <c r="G3124">
        <v>8</v>
      </c>
      <c r="H3124">
        <v>0</v>
      </c>
      <c r="I3124" t="s">
        <v>5006</v>
      </c>
      <c r="J3124" t="s">
        <v>7342</v>
      </c>
      <c r="M3124" t="s">
        <v>7343</v>
      </c>
      <c r="N3124">
        <v>168308</v>
      </c>
      <c r="O3124" t="b">
        <v>0</v>
      </c>
      <c r="P3124">
        <v>25659</v>
      </c>
      <c r="Q3124" t="s">
        <v>7427</v>
      </c>
      <c r="R3124" t="s">
        <v>3739</v>
      </c>
      <c r="S3124" t="s">
        <v>3740</v>
      </c>
      <c r="T3124" t="s">
        <v>130</v>
      </c>
      <c r="U3124">
        <v>19533529</v>
      </c>
      <c r="V3124" t="s">
        <v>3744</v>
      </c>
      <c r="AB3124" t="s">
        <v>130</v>
      </c>
      <c r="AC3124" t="s">
        <v>125</v>
      </c>
      <c r="AD3124" t="s">
        <v>125</v>
      </c>
      <c r="AE3124" t="s">
        <v>125</v>
      </c>
      <c r="AF3124" t="s">
        <v>125</v>
      </c>
      <c r="AG3124" t="s">
        <v>130</v>
      </c>
    </row>
    <row r="3125" spans="1:33" x14ac:dyDescent="0.2">
      <c r="A3125">
        <v>298</v>
      </c>
      <c r="B3125">
        <v>20264</v>
      </c>
      <c r="C3125" t="s">
        <v>7341</v>
      </c>
      <c r="D3125" t="s">
        <v>4673</v>
      </c>
      <c r="E3125" t="s">
        <v>3665</v>
      </c>
      <c r="F3125" t="s">
        <v>3735</v>
      </c>
      <c r="G3125">
        <v>8</v>
      </c>
      <c r="H3125">
        <v>0</v>
      </c>
      <c r="I3125" t="s">
        <v>5006</v>
      </c>
      <c r="J3125" t="s">
        <v>7342</v>
      </c>
      <c r="M3125" t="s">
        <v>7343</v>
      </c>
      <c r="N3125">
        <v>168301</v>
      </c>
      <c r="O3125" t="b">
        <v>0</v>
      </c>
      <c r="P3125">
        <v>25652</v>
      </c>
      <c r="Q3125" t="s">
        <v>7428</v>
      </c>
      <c r="R3125" t="s">
        <v>3739</v>
      </c>
      <c r="S3125" t="s">
        <v>3740</v>
      </c>
      <c r="T3125" t="s">
        <v>130</v>
      </c>
      <c r="U3125">
        <v>19533170</v>
      </c>
      <c r="V3125" t="s">
        <v>3744</v>
      </c>
      <c r="AB3125" t="s">
        <v>130</v>
      </c>
      <c r="AC3125" t="s">
        <v>125</v>
      </c>
      <c r="AD3125" t="s">
        <v>125</v>
      </c>
      <c r="AE3125" t="s">
        <v>125</v>
      </c>
      <c r="AF3125" t="s">
        <v>125</v>
      </c>
      <c r="AG3125" t="s">
        <v>130</v>
      </c>
    </row>
    <row r="3126" spans="1:33" x14ac:dyDescent="0.2">
      <c r="A3126">
        <v>298</v>
      </c>
      <c r="B3126">
        <v>20264</v>
      </c>
      <c r="C3126" t="s">
        <v>7341</v>
      </c>
      <c r="D3126" t="s">
        <v>4673</v>
      </c>
      <c r="E3126" t="s">
        <v>3665</v>
      </c>
      <c r="F3126" t="s">
        <v>3735</v>
      </c>
      <c r="G3126">
        <v>8</v>
      </c>
      <c r="H3126">
        <v>0</v>
      </c>
      <c r="I3126" t="s">
        <v>5006</v>
      </c>
      <c r="J3126" t="s">
        <v>7342</v>
      </c>
      <c r="M3126" t="s">
        <v>7343</v>
      </c>
      <c r="N3126">
        <v>168294</v>
      </c>
      <c r="O3126" t="b">
        <v>0</v>
      </c>
      <c r="P3126">
        <v>25645</v>
      </c>
      <c r="Q3126" t="s">
        <v>7429</v>
      </c>
      <c r="R3126" t="s">
        <v>3739</v>
      </c>
      <c r="S3126" t="s">
        <v>3740</v>
      </c>
      <c r="T3126" t="s">
        <v>130</v>
      </c>
      <c r="U3126">
        <v>19532283</v>
      </c>
      <c r="V3126" t="s">
        <v>3744</v>
      </c>
      <c r="AB3126" t="s">
        <v>130</v>
      </c>
      <c r="AC3126" t="s">
        <v>125</v>
      </c>
      <c r="AD3126" t="s">
        <v>125</v>
      </c>
      <c r="AE3126" t="s">
        <v>125</v>
      </c>
      <c r="AF3126" t="s">
        <v>125</v>
      </c>
      <c r="AG3126" t="s">
        <v>130</v>
      </c>
    </row>
    <row r="3127" spans="1:33" x14ac:dyDescent="0.2">
      <c r="A3127">
        <v>298</v>
      </c>
      <c r="B3127">
        <v>20264</v>
      </c>
      <c r="C3127" t="s">
        <v>7341</v>
      </c>
      <c r="D3127" t="s">
        <v>4673</v>
      </c>
      <c r="E3127" t="s">
        <v>3665</v>
      </c>
      <c r="F3127" t="s">
        <v>3735</v>
      </c>
      <c r="G3127">
        <v>8</v>
      </c>
      <c r="H3127">
        <v>0</v>
      </c>
      <c r="I3127" t="s">
        <v>5006</v>
      </c>
      <c r="J3127" t="s">
        <v>7342</v>
      </c>
      <c r="M3127" t="s">
        <v>7343</v>
      </c>
      <c r="N3127">
        <v>168307</v>
      </c>
      <c r="O3127" t="b">
        <v>0</v>
      </c>
      <c r="P3127">
        <v>25658</v>
      </c>
      <c r="Q3127" t="s">
        <v>7430</v>
      </c>
      <c r="R3127" t="s">
        <v>3739</v>
      </c>
      <c r="S3127" t="s">
        <v>3740</v>
      </c>
      <c r="T3127" t="s">
        <v>130</v>
      </c>
      <c r="U3127">
        <v>19533468</v>
      </c>
      <c r="V3127" t="s">
        <v>3744</v>
      </c>
      <c r="AB3127" t="s">
        <v>130</v>
      </c>
      <c r="AC3127" t="s">
        <v>125</v>
      </c>
      <c r="AD3127" t="s">
        <v>125</v>
      </c>
      <c r="AE3127" t="s">
        <v>125</v>
      </c>
      <c r="AF3127" t="s">
        <v>125</v>
      </c>
      <c r="AG3127" t="s">
        <v>130</v>
      </c>
    </row>
    <row r="3128" spans="1:33" x14ac:dyDescent="0.2">
      <c r="A3128">
        <v>298</v>
      </c>
      <c r="B3128">
        <v>20264</v>
      </c>
      <c r="C3128" t="s">
        <v>7341</v>
      </c>
      <c r="D3128" t="s">
        <v>4673</v>
      </c>
      <c r="E3128" t="s">
        <v>3665</v>
      </c>
      <c r="F3128" t="s">
        <v>3735</v>
      </c>
      <c r="G3128">
        <v>8</v>
      </c>
      <c r="H3128">
        <v>0</v>
      </c>
      <c r="I3128" t="s">
        <v>5006</v>
      </c>
      <c r="J3128" t="s">
        <v>7342</v>
      </c>
      <c r="M3128" t="s">
        <v>7343</v>
      </c>
      <c r="N3128">
        <v>168293</v>
      </c>
      <c r="O3128" t="b">
        <v>0</v>
      </c>
      <c r="P3128">
        <v>25644</v>
      </c>
      <c r="Q3128" t="s">
        <v>7431</v>
      </c>
      <c r="R3128" t="s">
        <v>3739</v>
      </c>
      <c r="S3128" t="s">
        <v>3740</v>
      </c>
      <c r="T3128" t="s">
        <v>130</v>
      </c>
      <c r="U3128">
        <v>19532224</v>
      </c>
      <c r="V3128" t="s">
        <v>3744</v>
      </c>
      <c r="AB3128" t="s">
        <v>130</v>
      </c>
      <c r="AC3128" t="s">
        <v>125</v>
      </c>
      <c r="AD3128" t="s">
        <v>125</v>
      </c>
      <c r="AE3128" t="s">
        <v>125</v>
      </c>
      <c r="AF3128" t="s">
        <v>125</v>
      </c>
      <c r="AG3128" t="s">
        <v>130</v>
      </c>
    </row>
    <row r="3129" spans="1:33" x14ac:dyDescent="0.2">
      <c r="A3129">
        <v>298</v>
      </c>
      <c r="B3129">
        <v>20264</v>
      </c>
      <c r="C3129" t="s">
        <v>7341</v>
      </c>
      <c r="D3129" t="s">
        <v>4673</v>
      </c>
      <c r="E3129" t="s">
        <v>3665</v>
      </c>
      <c r="F3129" t="s">
        <v>3735</v>
      </c>
      <c r="G3129">
        <v>8</v>
      </c>
      <c r="H3129">
        <v>0</v>
      </c>
      <c r="I3129" t="s">
        <v>5006</v>
      </c>
      <c r="J3129" t="s">
        <v>7342</v>
      </c>
      <c r="M3129" t="s">
        <v>7343</v>
      </c>
      <c r="N3129">
        <v>168305</v>
      </c>
      <c r="O3129" t="b">
        <v>0</v>
      </c>
      <c r="P3129">
        <v>25656</v>
      </c>
      <c r="Q3129" t="s">
        <v>7432</v>
      </c>
      <c r="R3129" t="s">
        <v>3739</v>
      </c>
      <c r="S3129" t="s">
        <v>3740</v>
      </c>
      <c r="T3129" t="s">
        <v>130</v>
      </c>
      <c r="U3129">
        <v>19533384</v>
      </c>
      <c r="V3129" t="s">
        <v>5249</v>
      </c>
      <c r="X3129">
        <v>0</v>
      </c>
      <c r="Z3129">
        <v>350</v>
      </c>
      <c r="AB3129" t="s">
        <v>130</v>
      </c>
      <c r="AC3129" t="s">
        <v>125</v>
      </c>
      <c r="AD3129" t="s">
        <v>125</v>
      </c>
      <c r="AE3129" t="s">
        <v>125</v>
      </c>
      <c r="AF3129" t="s">
        <v>125</v>
      </c>
      <c r="AG3129" t="s">
        <v>130</v>
      </c>
    </row>
    <row r="3130" spans="1:33" x14ac:dyDescent="0.2">
      <c r="A3130">
        <v>298</v>
      </c>
      <c r="B3130">
        <v>20264</v>
      </c>
      <c r="C3130" t="s">
        <v>7341</v>
      </c>
      <c r="D3130" t="s">
        <v>4673</v>
      </c>
      <c r="E3130" t="s">
        <v>3665</v>
      </c>
      <c r="F3130" t="s">
        <v>3735</v>
      </c>
      <c r="G3130">
        <v>8</v>
      </c>
      <c r="H3130">
        <v>0</v>
      </c>
      <c r="I3130" t="s">
        <v>5006</v>
      </c>
      <c r="J3130" t="s">
        <v>7342</v>
      </c>
      <c r="M3130" t="s">
        <v>7343</v>
      </c>
      <c r="N3130">
        <v>168304</v>
      </c>
      <c r="O3130" t="b">
        <v>0</v>
      </c>
      <c r="P3130">
        <v>25655</v>
      </c>
      <c r="Q3130" t="s">
        <v>7433</v>
      </c>
      <c r="R3130" t="s">
        <v>3739</v>
      </c>
      <c r="S3130" t="s">
        <v>3740</v>
      </c>
      <c r="T3130" t="s">
        <v>130</v>
      </c>
      <c r="U3130">
        <v>19533382</v>
      </c>
      <c r="V3130" t="s">
        <v>5249</v>
      </c>
      <c r="X3130">
        <v>0</v>
      </c>
      <c r="Z3130">
        <v>350</v>
      </c>
      <c r="AB3130" t="s">
        <v>130</v>
      </c>
      <c r="AC3130" t="s">
        <v>125</v>
      </c>
      <c r="AD3130" t="s">
        <v>125</v>
      </c>
      <c r="AE3130" t="s">
        <v>125</v>
      </c>
      <c r="AF3130" t="s">
        <v>125</v>
      </c>
      <c r="AG3130" t="s">
        <v>130</v>
      </c>
    </row>
    <row r="3131" spans="1:33" x14ac:dyDescent="0.2">
      <c r="A3131">
        <v>298</v>
      </c>
      <c r="B3131">
        <v>20264</v>
      </c>
      <c r="C3131" t="s">
        <v>7341</v>
      </c>
      <c r="D3131" t="s">
        <v>4673</v>
      </c>
      <c r="E3131" t="s">
        <v>3665</v>
      </c>
      <c r="F3131" t="s">
        <v>3735</v>
      </c>
      <c r="G3131">
        <v>8</v>
      </c>
      <c r="H3131">
        <v>0</v>
      </c>
      <c r="I3131" t="s">
        <v>5006</v>
      </c>
      <c r="J3131" t="s">
        <v>7342</v>
      </c>
      <c r="M3131" t="s">
        <v>7343</v>
      </c>
      <c r="N3131">
        <v>168303</v>
      </c>
      <c r="O3131" t="b">
        <v>0</v>
      </c>
      <c r="P3131">
        <v>25654</v>
      </c>
      <c r="Q3131" t="s">
        <v>7434</v>
      </c>
      <c r="R3131" t="s">
        <v>3739</v>
      </c>
      <c r="S3131" t="s">
        <v>3740</v>
      </c>
      <c r="T3131" t="s">
        <v>130</v>
      </c>
      <c r="U3131">
        <v>19533364</v>
      </c>
      <c r="V3131" t="s">
        <v>5249</v>
      </c>
      <c r="X3131">
        <v>0</v>
      </c>
      <c r="Z3131">
        <v>350</v>
      </c>
      <c r="AB3131" t="s">
        <v>130</v>
      </c>
      <c r="AC3131" t="s">
        <v>125</v>
      </c>
      <c r="AD3131" t="s">
        <v>125</v>
      </c>
      <c r="AE3131" t="s">
        <v>125</v>
      </c>
      <c r="AF3131" t="s">
        <v>125</v>
      </c>
      <c r="AG3131" t="s">
        <v>130</v>
      </c>
    </row>
    <row r="3132" spans="1:33" x14ac:dyDescent="0.2">
      <c r="A3132">
        <v>298</v>
      </c>
      <c r="B3132">
        <v>20264</v>
      </c>
      <c r="C3132" t="s">
        <v>7341</v>
      </c>
      <c r="D3132" t="s">
        <v>4673</v>
      </c>
      <c r="E3132" t="s">
        <v>3665</v>
      </c>
      <c r="F3132" t="s">
        <v>3735</v>
      </c>
      <c r="G3132">
        <v>8</v>
      </c>
      <c r="H3132">
        <v>0</v>
      </c>
      <c r="I3132" t="s">
        <v>5006</v>
      </c>
      <c r="J3132" t="s">
        <v>7342</v>
      </c>
      <c r="M3132" t="s">
        <v>7343</v>
      </c>
      <c r="N3132">
        <v>168310</v>
      </c>
      <c r="O3132" t="b">
        <v>0</v>
      </c>
      <c r="P3132">
        <v>25661</v>
      </c>
      <c r="Q3132" t="s">
        <v>7435</v>
      </c>
      <c r="R3132" t="s">
        <v>3739</v>
      </c>
      <c r="S3132" t="s">
        <v>3740</v>
      </c>
      <c r="T3132" t="s">
        <v>130</v>
      </c>
      <c r="U3132">
        <v>19533535</v>
      </c>
      <c r="V3132" t="s">
        <v>7436</v>
      </c>
      <c r="X3132">
        <v>0</v>
      </c>
      <c r="Z3132">
        <v>70</v>
      </c>
      <c r="AB3132" t="s">
        <v>130</v>
      </c>
      <c r="AC3132" t="s">
        <v>125</v>
      </c>
      <c r="AD3132" t="s">
        <v>125</v>
      </c>
      <c r="AE3132" t="s">
        <v>125</v>
      </c>
      <c r="AF3132" t="s">
        <v>125</v>
      </c>
      <c r="AG3132" t="s">
        <v>130</v>
      </c>
    </row>
    <row r="3133" spans="1:33" x14ac:dyDescent="0.2">
      <c r="A3133">
        <v>298</v>
      </c>
      <c r="B3133">
        <v>20264</v>
      </c>
      <c r="C3133" t="s">
        <v>7341</v>
      </c>
      <c r="D3133" t="s">
        <v>4673</v>
      </c>
      <c r="E3133" t="s">
        <v>3665</v>
      </c>
      <c r="F3133" t="s">
        <v>3735</v>
      </c>
      <c r="G3133">
        <v>8</v>
      </c>
      <c r="H3133">
        <v>0</v>
      </c>
      <c r="I3133" t="s">
        <v>5006</v>
      </c>
      <c r="J3133" t="s">
        <v>7342</v>
      </c>
      <c r="M3133" t="s">
        <v>7343</v>
      </c>
      <c r="N3133">
        <v>168313</v>
      </c>
      <c r="O3133" t="b">
        <v>0</v>
      </c>
      <c r="P3133">
        <v>25664</v>
      </c>
      <c r="Q3133" t="s">
        <v>7437</v>
      </c>
      <c r="R3133" t="s">
        <v>3739</v>
      </c>
      <c r="S3133" t="s">
        <v>3740</v>
      </c>
      <c r="T3133" t="s">
        <v>130</v>
      </c>
      <c r="U3133">
        <v>19533576</v>
      </c>
      <c r="V3133" t="s">
        <v>4759</v>
      </c>
      <c r="X3133">
        <v>0</v>
      </c>
      <c r="Z3133">
        <v>250</v>
      </c>
      <c r="AB3133" t="s">
        <v>130</v>
      </c>
      <c r="AC3133" t="s">
        <v>125</v>
      </c>
      <c r="AD3133" t="s">
        <v>125</v>
      </c>
      <c r="AE3133" t="s">
        <v>125</v>
      </c>
      <c r="AF3133" t="s">
        <v>125</v>
      </c>
      <c r="AG3133" t="s">
        <v>130</v>
      </c>
    </row>
    <row r="3134" spans="1:33" x14ac:dyDescent="0.2">
      <c r="A3134">
        <v>298</v>
      </c>
      <c r="B3134">
        <v>20264</v>
      </c>
      <c r="C3134" t="s">
        <v>7341</v>
      </c>
      <c r="D3134" t="s">
        <v>4673</v>
      </c>
      <c r="E3134" t="s">
        <v>3665</v>
      </c>
      <c r="F3134" t="s">
        <v>3735</v>
      </c>
      <c r="G3134">
        <v>8</v>
      </c>
      <c r="H3134">
        <v>0</v>
      </c>
      <c r="I3134" t="s">
        <v>5006</v>
      </c>
      <c r="J3134" t="s">
        <v>7342</v>
      </c>
      <c r="M3134" t="s">
        <v>7343</v>
      </c>
      <c r="N3134">
        <v>168309</v>
      </c>
      <c r="O3134" t="b">
        <v>0</v>
      </c>
      <c r="P3134">
        <v>25660</v>
      </c>
      <c r="Q3134" t="s">
        <v>7438</v>
      </c>
      <c r="R3134" t="s">
        <v>3739</v>
      </c>
      <c r="S3134" t="s">
        <v>3740</v>
      </c>
      <c r="T3134" t="s">
        <v>130</v>
      </c>
      <c r="U3134">
        <v>19533530</v>
      </c>
      <c r="V3134" t="s">
        <v>4759</v>
      </c>
      <c r="X3134">
        <v>0</v>
      </c>
      <c r="Z3134">
        <v>250</v>
      </c>
      <c r="AB3134" t="s">
        <v>130</v>
      </c>
      <c r="AC3134" t="s">
        <v>125</v>
      </c>
      <c r="AD3134" t="s">
        <v>125</v>
      </c>
      <c r="AE3134" t="s">
        <v>125</v>
      </c>
      <c r="AF3134" t="s">
        <v>125</v>
      </c>
      <c r="AG3134" t="s">
        <v>130</v>
      </c>
    </row>
    <row r="3135" spans="1:33" x14ac:dyDescent="0.2">
      <c r="A3135">
        <v>298</v>
      </c>
      <c r="B3135">
        <v>20264</v>
      </c>
      <c r="C3135" t="s">
        <v>7341</v>
      </c>
      <c r="D3135" t="s">
        <v>4673</v>
      </c>
      <c r="E3135" t="s">
        <v>3665</v>
      </c>
      <c r="F3135" t="s">
        <v>3735</v>
      </c>
      <c r="G3135">
        <v>8</v>
      </c>
      <c r="H3135">
        <v>0</v>
      </c>
      <c r="I3135" t="s">
        <v>5006</v>
      </c>
      <c r="J3135" t="s">
        <v>7342</v>
      </c>
      <c r="M3135" t="s">
        <v>7343</v>
      </c>
      <c r="N3135">
        <v>168295</v>
      </c>
      <c r="O3135" t="b">
        <v>0</v>
      </c>
      <c r="P3135">
        <v>25646</v>
      </c>
      <c r="Q3135" t="s">
        <v>7439</v>
      </c>
      <c r="R3135" t="s">
        <v>3739</v>
      </c>
      <c r="S3135" t="s">
        <v>3740</v>
      </c>
      <c r="T3135" t="s">
        <v>130</v>
      </c>
      <c r="U3135">
        <v>19532409</v>
      </c>
      <c r="V3135" t="s">
        <v>7234</v>
      </c>
      <c r="X3135">
        <v>80</v>
      </c>
      <c r="Z3135">
        <v>88</v>
      </c>
      <c r="AB3135" t="s">
        <v>130</v>
      </c>
      <c r="AC3135" t="s">
        <v>125</v>
      </c>
      <c r="AD3135" t="s">
        <v>125</v>
      </c>
      <c r="AE3135" t="s">
        <v>125</v>
      </c>
      <c r="AF3135" t="s">
        <v>125</v>
      </c>
      <c r="AG3135" t="s">
        <v>130</v>
      </c>
    </row>
    <row r="3136" spans="1:33" x14ac:dyDescent="0.2">
      <c r="A3136">
        <v>298</v>
      </c>
      <c r="B3136">
        <v>20264</v>
      </c>
      <c r="C3136" t="s">
        <v>7341</v>
      </c>
      <c r="D3136" t="s">
        <v>4673</v>
      </c>
      <c r="E3136" t="s">
        <v>3665</v>
      </c>
      <c r="F3136" t="s">
        <v>3735</v>
      </c>
      <c r="G3136">
        <v>8</v>
      </c>
      <c r="H3136">
        <v>0</v>
      </c>
      <c r="I3136" t="s">
        <v>5006</v>
      </c>
      <c r="J3136" t="s">
        <v>7342</v>
      </c>
      <c r="M3136" t="s">
        <v>7343</v>
      </c>
      <c r="N3136">
        <v>168296</v>
      </c>
      <c r="O3136" t="b">
        <v>0</v>
      </c>
      <c r="P3136">
        <v>25647</v>
      </c>
      <c r="Q3136" t="s">
        <v>7440</v>
      </c>
      <c r="R3136" t="s">
        <v>3739</v>
      </c>
      <c r="S3136" t="s">
        <v>3740</v>
      </c>
      <c r="T3136" t="s">
        <v>130</v>
      </c>
      <c r="U3136">
        <v>19532443</v>
      </c>
      <c r="V3136" t="s">
        <v>7441</v>
      </c>
      <c r="X3136">
        <v>4</v>
      </c>
      <c r="Z3136">
        <v>4.8000001907348633</v>
      </c>
      <c r="AB3136" t="s">
        <v>130</v>
      </c>
      <c r="AC3136" t="s">
        <v>125</v>
      </c>
      <c r="AD3136" t="s">
        <v>125</v>
      </c>
      <c r="AE3136" t="s">
        <v>125</v>
      </c>
      <c r="AF3136" t="s">
        <v>125</v>
      </c>
      <c r="AG3136" t="s">
        <v>130</v>
      </c>
    </row>
    <row r="3137" spans="1:33" x14ac:dyDescent="0.2">
      <c r="A3137">
        <v>298</v>
      </c>
      <c r="B3137">
        <v>20264</v>
      </c>
      <c r="C3137" t="s">
        <v>7341</v>
      </c>
      <c r="D3137" t="s">
        <v>4673</v>
      </c>
      <c r="E3137" t="s">
        <v>3665</v>
      </c>
      <c r="F3137" t="s">
        <v>3735</v>
      </c>
      <c r="G3137">
        <v>8</v>
      </c>
      <c r="H3137">
        <v>0</v>
      </c>
      <c r="I3137" t="s">
        <v>5006</v>
      </c>
      <c r="J3137" t="s">
        <v>7342</v>
      </c>
      <c r="M3137" t="s">
        <v>7343</v>
      </c>
      <c r="N3137">
        <v>168300</v>
      </c>
      <c r="O3137" t="b">
        <v>0</v>
      </c>
      <c r="P3137">
        <v>25651</v>
      </c>
      <c r="Q3137" t="s">
        <v>7442</v>
      </c>
      <c r="R3137" t="s">
        <v>3739</v>
      </c>
      <c r="S3137" t="s">
        <v>3740</v>
      </c>
      <c r="T3137" t="s">
        <v>130</v>
      </c>
      <c r="U3137">
        <v>19533087</v>
      </c>
      <c r="V3137" t="s">
        <v>3759</v>
      </c>
      <c r="X3137">
        <v>0</v>
      </c>
      <c r="Z3137">
        <v>120</v>
      </c>
      <c r="AB3137" t="s">
        <v>130</v>
      </c>
      <c r="AC3137" t="s">
        <v>125</v>
      </c>
      <c r="AD3137" t="s">
        <v>125</v>
      </c>
      <c r="AE3137" t="s">
        <v>125</v>
      </c>
      <c r="AF3137" t="s">
        <v>125</v>
      </c>
      <c r="AG3137" t="s">
        <v>130</v>
      </c>
    </row>
    <row r="3138" spans="1:33" x14ac:dyDescent="0.2">
      <c r="A3138">
        <v>298</v>
      </c>
      <c r="B3138">
        <v>20264</v>
      </c>
      <c r="C3138" t="s">
        <v>7341</v>
      </c>
      <c r="D3138" t="s">
        <v>4673</v>
      </c>
      <c r="E3138" t="s">
        <v>3665</v>
      </c>
      <c r="F3138" t="s">
        <v>3735</v>
      </c>
      <c r="G3138">
        <v>8</v>
      </c>
      <c r="H3138">
        <v>0</v>
      </c>
      <c r="I3138" t="s">
        <v>5006</v>
      </c>
      <c r="J3138" t="s">
        <v>7342</v>
      </c>
      <c r="M3138" t="s">
        <v>7343</v>
      </c>
      <c r="N3138">
        <v>168312</v>
      </c>
      <c r="O3138" t="b">
        <v>0</v>
      </c>
      <c r="P3138">
        <v>25663</v>
      </c>
      <c r="Q3138" t="s">
        <v>7443</v>
      </c>
      <c r="R3138" t="s">
        <v>3739</v>
      </c>
      <c r="S3138" t="s">
        <v>3740</v>
      </c>
      <c r="T3138" t="s">
        <v>130</v>
      </c>
      <c r="U3138">
        <v>19533575</v>
      </c>
      <c r="V3138" t="s">
        <v>3759</v>
      </c>
      <c r="X3138">
        <v>0</v>
      </c>
      <c r="Z3138">
        <v>120</v>
      </c>
      <c r="AB3138" t="s">
        <v>130</v>
      </c>
      <c r="AC3138" t="s">
        <v>125</v>
      </c>
      <c r="AD3138" t="s">
        <v>125</v>
      </c>
      <c r="AE3138" t="s">
        <v>125</v>
      </c>
      <c r="AF3138" t="s">
        <v>125</v>
      </c>
      <c r="AG3138" t="s">
        <v>130</v>
      </c>
    </row>
    <row r="3139" spans="1:33" x14ac:dyDescent="0.2">
      <c r="A3139">
        <v>298</v>
      </c>
      <c r="B3139">
        <v>20264</v>
      </c>
      <c r="C3139" t="s">
        <v>7341</v>
      </c>
      <c r="D3139" t="s">
        <v>4673</v>
      </c>
      <c r="E3139" t="s">
        <v>3665</v>
      </c>
      <c r="F3139" t="s">
        <v>3735</v>
      </c>
      <c r="G3139">
        <v>8</v>
      </c>
      <c r="H3139">
        <v>0</v>
      </c>
      <c r="I3139" t="s">
        <v>5006</v>
      </c>
      <c r="J3139" t="s">
        <v>7342</v>
      </c>
      <c r="M3139" t="s">
        <v>7343</v>
      </c>
      <c r="N3139">
        <v>168297</v>
      </c>
      <c r="O3139" t="b">
        <v>0</v>
      </c>
      <c r="P3139">
        <v>25649</v>
      </c>
      <c r="Q3139" t="s">
        <v>7444</v>
      </c>
      <c r="R3139" t="s">
        <v>3739</v>
      </c>
      <c r="S3139" t="s">
        <v>3740</v>
      </c>
      <c r="T3139" t="s">
        <v>130</v>
      </c>
      <c r="U3139">
        <v>19532444</v>
      </c>
      <c r="V3139" t="s">
        <v>3744</v>
      </c>
      <c r="AB3139" t="s">
        <v>130</v>
      </c>
      <c r="AC3139" t="s">
        <v>125</v>
      </c>
      <c r="AD3139" t="s">
        <v>125</v>
      </c>
      <c r="AE3139" t="s">
        <v>125</v>
      </c>
      <c r="AF3139" t="s">
        <v>125</v>
      </c>
      <c r="AG3139" t="s">
        <v>130</v>
      </c>
    </row>
    <row r="3140" spans="1:33" x14ac:dyDescent="0.2">
      <c r="A3140">
        <v>298</v>
      </c>
      <c r="B3140">
        <v>20264</v>
      </c>
      <c r="C3140" t="s">
        <v>7341</v>
      </c>
      <c r="D3140" t="s">
        <v>4673</v>
      </c>
      <c r="E3140" t="s">
        <v>3665</v>
      </c>
      <c r="F3140" t="s">
        <v>3735</v>
      </c>
      <c r="G3140">
        <v>8</v>
      </c>
      <c r="H3140">
        <v>0</v>
      </c>
      <c r="I3140" t="s">
        <v>5006</v>
      </c>
      <c r="J3140" t="s">
        <v>7342</v>
      </c>
      <c r="M3140" t="s">
        <v>7343</v>
      </c>
      <c r="N3140">
        <v>168395</v>
      </c>
      <c r="O3140" t="b">
        <v>0</v>
      </c>
      <c r="P3140">
        <v>25676</v>
      </c>
      <c r="Q3140" t="s">
        <v>7445</v>
      </c>
      <c r="R3140" t="s">
        <v>3739</v>
      </c>
      <c r="S3140" t="s">
        <v>3740</v>
      </c>
      <c r="T3140" t="s">
        <v>130</v>
      </c>
      <c r="U3140">
        <v>19540754</v>
      </c>
      <c r="V3140" t="s">
        <v>3744</v>
      </c>
      <c r="AB3140" t="s">
        <v>130</v>
      </c>
      <c r="AC3140" t="s">
        <v>125</v>
      </c>
      <c r="AD3140" t="s">
        <v>125</v>
      </c>
      <c r="AE3140" t="s">
        <v>125</v>
      </c>
      <c r="AF3140" t="s">
        <v>125</v>
      </c>
      <c r="AG3140" t="s">
        <v>130</v>
      </c>
    </row>
    <row r="3141" spans="1:33" x14ac:dyDescent="0.2">
      <c r="A3141">
        <v>298</v>
      </c>
      <c r="B3141">
        <v>20264</v>
      </c>
      <c r="C3141" t="s">
        <v>7341</v>
      </c>
      <c r="D3141" t="s">
        <v>4673</v>
      </c>
      <c r="E3141" t="s">
        <v>3665</v>
      </c>
      <c r="F3141" t="s">
        <v>3735</v>
      </c>
      <c r="G3141">
        <v>8</v>
      </c>
      <c r="H3141">
        <v>0</v>
      </c>
      <c r="I3141" t="s">
        <v>5006</v>
      </c>
      <c r="J3141" t="s">
        <v>7342</v>
      </c>
      <c r="M3141" t="s">
        <v>7343</v>
      </c>
      <c r="N3141">
        <v>168400</v>
      </c>
      <c r="O3141" t="b">
        <v>0</v>
      </c>
      <c r="P3141">
        <v>25680</v>
      </c>
      <c r="Q3141" t="s">
        <v>7446</v>
      </c>
      <c r="R3141" t="s">
        <v>3739</v>
      </c>
      <c r="S3141" t="s">
        <v>3740</v>
      </c>
      <c r="T3141" t="s">
        <v>130</v>
      </c>
      <c r="U3141">
        <v>19541462</v>
      </c>
      <c r="V3141" t="s">
        <v>3854</v>
      </c>
      <c r="X3141">
        <v>0</v>
      </c>
      <c r="Z3141">
        <v>100</v>
      </c>
      <c r="AB3141" t="s">
        <v>130</v>
      </c>
      <c r="AC3141" t="s">
        <v>125</v>
      </c>
      <c r="AD3141" t="s">
        <v>125</v>
      </c>
      <c r="AE3141" t="s">
        <v>125</v>
      </c>
      <c r="AF3141" t="s">
        <v>125</v>
      </c>
      <c r="AG3141" t="s">
        <v>130</v>
      </c>
    </row>
    <row r="3142" spans="1:33" x14ac:dyDescent="0.2">
      <c r="A3142">
        <v>298</v>
      </c>
      <c r="B3142">
        <v>20264</v>
      </c>
      <c r="C3142" t="s">
        <v>7341</v>
      </c>
      <c r="D3142" t="s">
        <v>4673</v>
      </c>
      <c r="E3142" t="s">
        <v>3665</v>
      </c>
      <c r="F3142" t="s">
        <v>3735</v>
      </c>
      <c r="G3142">
        <v>8</v>
      </c>
      <c r="H3142">
        <v>0</v>
      </c>
      <c r="I3142" t="s">
        <v>5006</v>
      </c>
      <c r="J3142" t="s">
        <v>7342</v>
      </c>
      <c r="M3142" t="s">
        <v>7343</v>
      </c>
      <c r="N3142">
        <v>168364</v>
      </c>
      <c r="O3142" t="b">
        <v>0</v>
      </c>
      <c r="P3142">
        <v>25674</v>
      </c>
      <c r="Q3142" t="s">
        <v>7447</v>
      </c>
      <c r="R3142" t="s">
        <v>3739</v>
      </c>
      <c r="S3142" t="s">
        <v>3740</v>
      </c>
      <c r="T3142" t="s">
        <v>130</v>
      </c>
      <c r="U3142">
        <v>19536576</v>
      </c>
      <c r="V3142" t="s">
        <v>6836</v>
      </c>
      <c r="X3142">
        <v>0</v>
      </c>
      <c r="Z3142">
        <v>700</v>
      </c>
      <c r="AB3142" t="s">
        <v>130</v>
      </c>
      <c r="AC3142" t="s">
        <v>125</v>
      </c>
      <c r="AD3142" t="s">
        <v>125</v>
      </c>
      <c r="AE3142" t="s">
        <v>125</v>
      </c>
      <c r="AF3142" t="s">
        <v>125</v>
      </c>
      <c r="AG3142" t="s">
        <v>130</v>
      </c>
    </row>
    <row r="3143" spans="1:33" x14ac:dyDescent="0.2">
      <c r="A3143">
        <v>298</v>
      </c>
      <c r="B3143">
        <v>20264</v>
      </c>
      <c r="C3143" t="s">
        <v>7341</v>
      </c>
      <c r="D3143" t="s">
        <v>4673</v>
      </c>
      <c r="E3143" t="s">
        <v>3665</v>
      </c>
      <c r="F3143" t="s">
        <v>3735</v>
      </c>
      <c r="G3143">
        <v>8</v>
      </c>
      <c r="H3143">
        <v>0</v>
      </c>
      <c r="I3143" t="s">
        <v>5006</v>
      </c>
      <c r="J3143" t="s">
        <v>7342</v>
      </c>
      <c r="M3143" t="s">
        <v>7343</v>
      </c>
      <c r="N3143">
        <v>168399</v>
      </c>
      <c r="O3143" t="b">
        <v>0</v>
      </c>
      <c r="P3143">
        <v>25679</v>
      </c>
      <c r="Q3143" t="s">
        <v>7448</v>
      </c>
      <c r="R3143" t="s">
        <v>3739</v>
      </c>
      <c r="S3143" t="s">
        <v>3740</v>
      </c>
      <c r="T3143" t="s">
        <v>130</v>
      </c>
      <c r="U3143">
        <v>19541401</v>
      </c>
      <c r="V3143" t="s">
        <v>3744</v>
      </c>
      <c r="AB3143" t="s">
        <v>130</v>
      </c>
      <c r="AC3143" t="s">
        <v>125</v>
      </c>
      <c r="AD3143" t="s">
        <v>125</v>
      </c>
      <c r="AE3143" t="s">
        <v>125</v>
      </c>
      <c r="AF3143" t="s">
        <v>125</v>
      </c>
      <c r="AG3143" t="s">
        <v>130</v>
      </c>
    </row>
    <row r="3144" spans="1:33" x14ac:dyDescent="0.2">
      <c r="A3144">
        <v>298</v>
      </c>
      <c r="B3144">
        <v>20264</v>
      </c>
      <c r="C3144" t="s">
        <v>7341</v>
      </c>
      <c r="D3144" t="s">
        <v>4673</v>
      </c>
      <c r="E3144" t="s">
        <v>3665</v>
      </c>
      <c r="F3144" t="s">
        <v>3735</v>
      </c>
      <c r="G3144">
        <v>8</v>
      </c>
      <c r="H3144">
        <v>0</v>
      </c>
      <c r="I3144" t="s">
        <v>5006</v>
      </c>
      <c r="J3144" t="s">
        <v>7342</v>
      </c>
      <c r="M3144" t="s">
        <v>7343</v>
      </c>
      <c r="N3144">
        <v>168397</v>
      </c>
      <c r="O3144" t="b">
        <v>0</v>
      </c>
      <c r="P3144">
        <v>25678</v>
      </c>
      <c r="Q3144" t="s">
        <v>7449</v>
      </c>
      <c r="R3144" t="s">
        <v>3739</v>
      </c>
      <c r="S3144" t="s">
        <v>3740</v>
      </c>
      <c r="T3144" t="s">
        <v>130</v>
      </c>
      <c r="U3144">
        <v>19540759</v>
      </c>
      <c r="V3144" t="s">
        <v>3744</v>
      </c>
      <c r="AB3144" t="s">
        <v>130</v>
      </c>
      <c r="AC3144" t="s">
        <v>125</v>
      </c>
      <c r="AD3144" t="s">
        <v>125</v>
      </c>
      <c r="AE3144" t="s">
        <v>125</v>
      </c>
      <c r="AF3144" t="s">
        <v>125</v>
      </c>
      <c r="AG3144" t="s">
        <v>130</v>
      </c>
    </row>
    <row r="3145" spans="1:33" x14ac:dyDescent="0.2">
      <c r="A3145">
        <v>298</v>
      </c>
      <c r="B3145">
        <v>20264</v>
      </c>
      <c r="C3145" t="s">
        <v>7341</v>
      </c>
      <c r="D3145" t="s">
        <v>4673</v>
      </c>
      <c r="E3145" t="s">
        <v>3665</v>
      </c>
      <c r="F3145" t="s">
        <v>3735</v>
      </c>
      <c r="G3145">
        <v>8</v>
      </c>
      <c r="H3145">
        <v>0</v>
      </c>
      <c r="I3145" t="s">
        <v>5006</v>
      </c>
      <c r="J3145" t="s">
        <v>7342</v>
      </c>
      <c r="M3145" t="s">
        <v>7343</v>
      </c>
      <c r="N3145">
        <v>168365</v>
      </c>
      <c r="O3145" t="b">
        <v>0</v>
      </c>
      <c r="P3145">
        <v>25675</v>
      </c>
      <c r="Q3145" t="s">
        <v>7450</v>
      </c>
      <c r="R3145" t="s">
        <v>3739</v>
      </c>
      <c r="S3145" t="s">
        <v>3740</v>
      </c>
      <c r="T3145" t="s">
        <v>130</v>
      </c>
      <c r="U3145">
        <v>19536725</v>
      </c>
      <c r="V3145" t="s">
        <v>3744</v>
      </c>
      <c r="AB3145" t="s">
        <v>130</v>
      </c>
      <c r="AC3145" t="s">
        <v>125</v>
      </c>
      <c r="AD3145" t="s">
        <v>125</v>
      </c>
      <c r="AE3145" t="s">
        <v>125</v>
      </c>
      <c r="AF3145" t="s">
        <v>125</v>
      </c>
      <c r="AG3145" t="s">
        <v>130</v>
      </c>
    </row>
    <row r="3146" spans="1:33" x14ac:dyDescent="0.2">
      <c r="A3146">
        <v>298</v>
      </c>
      <c r="B3146">
        <v>20264</v>
      </c>
      <c r="C3146" t="s">
        <v>7341</v>
      </c>
      <c r="D3146" t="s">
        <v>4673</v>
      </c>
      <c r="E3146" t="s">
        <v>3665</v>
      </c>
      <c r="F3146" t="s">
        <v>3735</v>
      </c>
      <c r="G3146">
        <v>8</v>
      </c>
      <c r="H3146">
        <v>0</v>
      </c>
      <c r="I3146" t="s">
        <v>5006</v>
      </c>
      <c r="J3146" t="s">
        <v>7342</v>
      </c>
      <c r="M3146" t="s">
        <v>7343</v>
      </c>
      <c r="N3146">
        <v>168361</v>
      </c>
      <c r="O3146" t="b">
        <v>0</v>
      </c>
      <c r="P3146">
        <v>25671</v>
      </c>
      <c r="Q3146" t="s">
        <v>7451</v>
      </c>
      <c r="R3146" t="s">
        <v>3739</v>
      </c>
      <c r="S3146" t="s">
        <v>3740</v>
      </c>
      <c r="T3146" t="s">
        <v>130</v>
      </c>
      <c r="U3146">
        <v>19536392</v>
      </c>
      <c r="V3146" t="s">
        <v>3744</v>
      </c>
      <c r="AB3146" t="s">
        <v>130</v>
      </c>
      <c r="AC3146" t="s">
        <v>125</v>
      </c>
      <c r="AD3146" t="s">
        <v>125</v>
      </c>
      <c r="AE3146" t="s">
        <v>125</v>
      </c>
      <c r="AF3146" t="s">
        <v>125</v>
      </c>
      <c r="AG3146" t="s">
        <v>130</v>
      </c>
    </row>
    <row r="3147" spans="1:33" x14ac:dyDescent="0.2">
      <c r="A3147">
        <v>298</v>
      </c>
      <c r="B3147">
        <v>20264</v>
      </c>
      <c r="C3147" t="s">
        <v>7341</v>
      </c>
      <c r="D3147" t="s">
        <v>4673</v>
      </c>
      <c r="E3147" t="s">
        <v>3665</v>
      </c>
      <c r="F3147" t="s">
        <v>3735</v>
      </c>
      <c r="G3147">
        <v>8</v>
      </c>
      <c r="H3147">
        <v>0</v>
      </c>
      <c r="I3147" t="s">
        <v>5006</v>
      </c>
      <c r="J3147" t="s">
        <v>7342</v>
      </c>
      <c r="M3147" t="s">
        <v>7343</v>
      </c>
      <c r="N3147">
        <v>168396</v>
      </c>
      <c r="O3147" t="b">
        <v>0</v>
      </c>
      <c r="P3147">
        <v>25677</v>
      </c>
      <c r="Q3147" t="s">
        <v>7452</v>
      </c>
      <c r="R3147" t="s">
        <v>3739</v>
      </c>
      <c r="S3147" t="s">
        <v>3740</v>
      </c>
      <c r="T3147" t="s">
        <v>130</v>
      </c>
      <c r="U3147">
        <v>19540758</v>
      </c>
      <c r="V3147" t="s">
        <v>3744</v>
      </c>
      <c r="AB3147" t="s">
        <v>130</v>
      </c>
      <c r="AC3147" t="s">
        <v>125</v>
      </c>
      <c r="AD3147" t="s">
        <v>125</v>
      </c>
      <c r="AE3147" t="s">
        <v>125</v>
      </c>
      <c r="AF3147" t="s">
        <v>125</v>
      </c>
      <c r="AG3147" t="s">
        <v>130</v>
      </c>
    </row>
    <row r="3148" spans="1:33" x14ac:dyDescent="0.2">
      <c r="A3148">
        <v>298</v>
      </c>
      <c r="B3148">
        <v>20264</v>
      </c>
      <c r="C3148" t="s">
        <v>7341</v>
      </c>
      <c r="D3148" t="s">
        <v>4673</v>
      </c>
      <c r="E3148" t="s">
        <v>3665</v>
      </c>
      <c r="F3148" t="s">
        <v>3735</v>
      </c>
      <c r="G3148">
        <v>8</v>
      </c>
      <c r="H3148">
        <v>0</v>
      </c>
      <c r="I3148" t="s">
        <v>5006</v>
      </c>
      <c r="J3148" t="s">
        <v>7342</v>
      </c>
      <c r="M3148" t="s">
        <v>7343</v>
      </c>
      <c r="N3148">
        <v>168360</v>
      </c>
      <c r="O3148" t="b">
        <v>0</v>
      </c>
      <c r="P3148">
        <v>25670</v>
      </c>
      <c r="Q3148" t="s">
        <v>7453</v>
      </c>
      <c r="R3148" t="s">
        <v>3739</v>
      </c>
      <c r="S3148" t="s">
        <v>3740</v>
      </c>
      <c r="T3148" t="s">
        <v>130</v>
      </c>
      <c r="U3148">
        <v>19536381</v>
      </c>
      <c r="V3148" t="s">
        <v>3744</v>
      </c>
      <c r="AB3148" t="s">
        <v>130</v>
      </c>
      <c r="AC3148" t="s">
        <v>125</v>
      </c>
      <c r="AD3148" t="s">
        <v>125</v>
      </c>
      <c r="AE3148" t="s">
        <v>125</v>
      </c>
      <c r="AF3148" t="s">
        <v>125</v>
      </c>
      <c r="AG3148" t="s">
        <v>130</v>
      </c>
    </row>
    <row r="3149" spans="1:33" x14ac:dyDescent="0.2">
      <c r="A3149">
        <v>298</v>
      </c>
      <c r="B3149">
        <v>20264</v>
      </c>
      <c r="C3149" t="s">
        <v>7341</v>
      </c>
      <c r="D3149" t="s">
        <v>4673</v>
      </c>
      <c r="E3149" t="s">
        <v>3665</v>
      </c>
      <c r="F3149" t="s">
        <v>3735</v>
      </c>
      <c r="G3149">
        <v>8</v>
      </c>
      <c r="H3149">
        <v>0</v>
      </c>
      <c r="I3149" t="s">
        <v>5006</v>
      </c>
      <c r="J3149" t="s">
        <v>7342</v>
      </c>
      <c r="M3149" t="s">
        <v>7343</v>
      </c>
      <c r="N3149">
        <v>168362</v>
      </c>
      <c r="O3149" t="b">
        <v>0</v>
      </c>
      <c r="P3149">
        <v>25672</v>
      </c>
      <c r="Q3149" t="s">
        <v>7454</v>
      </c>
      <c r="R3149" t="s">
        <v>3739</v>
      </c>
      <c r="S3149" t="s">
        <v>3740</v>
      </c>
      <c r="T3149" t="s">
        <v>130</v>
      </c>
      <c r="U3149">
        <v>19536491</v>
      </c>
      <c r="V3149" t="s">
        <v>7234</v>
      </c>
      <c r="X3149">
        <v>80</v>
      </c>
      <c r="Z3149">
        <v>88</v>
      </c>
      <c r="AB3149" t="s">
        <v>130</v>
      </c>
      <c r="AC3149" t="s">
        <v>125</v>
      </c>
      <c r="AD3149" t="s">
        <v>125</v>
      </c>
      <c r="AE3149" t="s">
        <v>125</v>
      </c>
      <c r="AF3149" t="s">
        <v>125</v>
      </c>
      <c r="AG3149" t="s">
        <v>130</v>
      </c>
    </row>
    <row r="3150" spans="1:33" x14ac:dyDescent="0.2">
      <c r="A3150">
        <v>298</v>
      </c>
      <c r="B3150">
        <v>20264</v>
      </c>
      <c r="C3150" t="s">
        <v>7341</v>
      </c>
      <c r="D3150" t="s">
        <v>4673</v>
      </c>
      <c r="E3150" t="s">
        <v>3665</v>
      </c>
      <c r="F3150" t="s">
        <v>3735</v>
      </c>
      <c r="G3150">
        <v>8</v>
      </c>
      <c r="H3150">
        <v>0</v>
      </c>
      <c r="I3150" t="s">
        <v>5006</v>
      </c>
      <c r="J3150" t="s">
        <v>7342</v>
      </c>
      <c r="M3150" t="s">
        <v>7343</v>
      </c>
      <c r="N3150">
        <v>168363</v>
      </c>
      <c r="O3150" t="b">
        <v>0</v>
      </c>
      <c r="P3150">
        <v>25673</v>
      </c>
      <c r="Q3150" t="s">
        <v>7455</v>
      </c>
      <c r="R3150" t="s">
        <v>3739</v>
      </c>
      <c r="S3150" t="s">
        <v>3740</v>
      </c>
      <c r="T3150" t="s">
        <v>130</v>
      </c>
      <c r="U3150">
        <v>19536561</v>
      </c>
      <c r="V3150" t="s">
        <v>3744</v>
      </c>
      <c r="AB3150" t="s">
        <v>130</v>
      </c>
      <c r="AC3150" t="s">
        <v>125</v>
      </c>
      <c r="AD3150" t="s">
        <v>125</v>
      </c>
      <c r="AE3150" t="s">
        <v>125</v>
      </c>
      <c r="AF3150" t="s">
        <v>125</v>
      </c>
      <c r="AG3150" t="s">
        <v>130</v>
      </c>
    </row>
    <row r="3151" spans="1:33" x14ac:dyDescent="0.2">
      <c r="A3151">
        <v>298</v>
      </c>
      <c r="B3151">
        <v>20264</v>
      </c>
      <c r="C3151" t="s">
        <v>7341</v>
      </c>
      <c r="D3151" t="s">
        <v>4673</v>
      </c>
      <c r="E3151" t="s">
        <v>3665</v>
      </c>
      <c r="F3151" t="s">
        <v>3735</v>
      </c>
      <c r="G3151">
        <v>8</v>
      </c>
      <c r="H3151">
        <v>0</v>
      </c>
      <c r="I3151" t="s">
        <v>5006</v>
      </c>
      <c r="J3151" t="s">
        <v>7342</v>
      </c>
      <c r="M3151" t="s">
        <v>7343</v>
      </c>
      <c r="N3151">
        <v>168649</v>
      </c>
      <c r="O3151" t="b">
        <v>0</v>
      </c>
      <c r="P3151">
        <v>25695</v>
      </c>
      <c r="Q3151" t="s">
        <v>7456</v>
      </c>
      <c r="R3151" t="s">
        <v>3739</v>
      </c>
      <c r="S3151" t="s">
        <v>3740</v>
      </c>
      <c r="T3151" t="s">
        <v>130</v>
      </c>
      <c r="U3151">
        <v>19553710</v>
      </c>
      <c r="V3151" t="s">
        <v>3744</v>
      </c>
      <c r="AB3151" t="s">
        <v>130</v>
      </c>
      <c r="AC3151" t="s">
        <v>125</v>
      </c>
      <c r="AD3151" t="s">
        <v>125</v>
      </c>
      <c r="AE3151" t="s">
        <v>125</v>
      </c>
      <c r="AF3151" t="s">
        <v>125</v>
      </c>
      <c r="AG3151" t="s">
        <v>130</v>
      </c>
    </row>
    <row r="3152" spans="1:33" x14ac:dyDescent="0.2">
      <c r="A3152">
        <v>298</v>
      </c>
      <c r="B3152">
        <v>20264</v>
      </c>
      <c r="C3152" t="s">
        <v>7341</v>
      </c>
      <c r="D3152" t="s">
        <v>4673</v>
      </c>
      <c r="E3152" t="s">
        <v>3665</v>
      </c>
      <c r="F3152" t="s">
        <v>3735</v>
      </c>
      <c r="G3152">
        <v>8</v>
      </c>
      <c r="H3152">
        <v>0</v>
      </c>
      <c r="I3152" t="s">
        <v>5006</v>
      </c>
      <c r="J3152" t="s">
        <v>7342</v>
      </c>
      <c r="M3152" t="s">
        <v>7343</v>
      </c>
      <c r="N3152">
        <v>168654</v>
      </c>
      <c r="O3152" t="b">
        <v>0</v>
      </c>
      <c r="P3152">
        <v>25699</v>
      </c>
      <c r="Q3152" t="s">
        <v>7457</v>
      </c>
      <c r="R3152" t="s">
        <v>3739</v>
      </c>
      <c r="S3152" t="s">
        <v>3740</v>
      </c>
      <c r="T3152" t="s">
        <v>130</v>
      </c>
      <c r="U3152">
        <v>19554064</v>
      </c>
      <c r="V3152" t="s">
        <v>3854</v>
      </c>
      <c r="X3152">
        <v>0</v>
      </c>
      <c r="Z3152">
        <v>100</v>
      </c>
      <c r="AB3152" t="s">
        <v>130</v>
      </c>
      <c r="AC3152" t="s">
        <v>125</v>
      </c>
      <c r="AD3152" t="s">
        <v>125</v>
      </c>
      <c r="AE3152" t="s">
        <v>125</v>
      </c>
      <c r="AF3152" t="s">
        <v>125</v>
      </c>
      <c r="AG3152" t="s">
        <v>130</v>
      </c>
    </row>
    <row r="3153" spans="1:33" x14ac:dyDescent="0.2">
      <c r="A3153">
        <v>298</v>
      </c>
      <c r="B3153">
        <v>20264</v>
      </c>
      <c r="C3153" t="s">
        <v>7341</v>
      </c>
      <c r="D3153" t="s">
        <v>4673</v>
      </c>
      <c r="E3153" t="s">
        <v>3665</v>
      </c>
      <c r="F3153" t="s">
        <v>3735</v>
      </c>
      <c r="G3153">
        <v>8</v>
      </c>
      <c r="H3153">
        <v>0</v>
      </c>
      <c r="I3153" t="s">
        <v>5006</v>
      </c>
      <c r="J3153" t="s">
        <v>7342</v>
      </c>
      <c r="M3153" t="s">
        <v>7343</v>
      </c>
      <c r="N3153">
        <v>168485</v>
      </c>
      <c r="O3153" t="b">
        <v>0</v>
      </c>
      <c r="P3153">
        <v>25693</v>
      </c>
      <c r="Q3153" t="s">
        <v>7458</v>
      </c>
      <c r="R3153" t="s">
        <v>3739</v>
      </c>
      <c r="S3153" t="s">
        <v>3740</v>
      </c>
      <c r="T3153" t="s">
        <v>130</v>
      </c>
      <c r="U3153">
        <v>19552155</v>
      </c>
      <c r="V3153" t="s">
        <v>6836</v>
      </c>
      <c r="X3153">
        <v>0</v>
      </c>
      <c r="Z3153">
        <v>700</v>
      </c>
      <c r="AB3153" t="s">
        <v>130</v>
      </c>
      <c r="AC3153" t="s">
        <v>125</v>
      </c>
      <c r="AD3153" t="s">
        <v>125</v>
      </c>
      <c r="AE3153" t="s">
        <v>125</v>
      </c>
      <c r="AF3153" t="s">
        <v>125</v>
      </c>
      <c r="AG3153" t="s">
        <v>130</v>
      </c>
    </row>
    <row r="3154" spans="1:33" x14ac:dyDescent="0.2">
      <c r="A3154">
        <v>298</v>
      </c>
      <c r="B3154">
        <v>20264</v>
      </c>
      <c r="C3154" t="s">
        <v>7341</v>
      </c>
      <c r="D3154" t="s">
        <v>4673</v>
      </c>
      <c r="E3154" t="s">
        <v>3665</v>
      </c>
      <c r="F3154" t="s">
        <v>3735</v>
      </c>
      <c r="G3154">
        <v>8</v>
      </c>
      <c r="H3154">
        <v>0</v>
      </c>
      <c r="I3154" t="s">
        <v>5006</v>
      </c>
      <c r="J3154" t="s">
        <v>7342</v>
      </c>
      <c r="M3154" t="s">
        <v>7343</v>
      </c>
      <c r="N3154">
        <v>168653</v>
      </c>
      <c r="O3154" t="b">
        <v>0</v>
      </c>
      <c r="P3154">
        <v>25698</v>
      </c>
      <c r="Q3154" t="s">
        <v>7459</v>
      </c>
      <c r="R3154" t="s">
        <v>3739</v>
      </c>
      <c r="S3154" t="s">
        <v>3740</v>
      </c>
      <c r="T3154" t="s">
        <v>130</v>
      </c>
      <c r="U3154">
        <v>19553939</v>
      </c>
      <c r="V3154" t="s">
        <v>3744</v>
      </c>
      <c r="AB3154" t="s">
        <v>130</v>
      </c>
      <c r="AC3154" t="s">
        <v>125</v>
      </c>
      <c r="AD3154" t="s">
        <v>125</v>
      </c>
      <c r="AE3154" t="s">
        <v>125</v>
      </c>
      <c r="AF3154" t="s">
        <v>125</v>
      </c>
      <c r="AG3154" t="s">
        <v>130</v>
      </c>
    </row>
    <row r="3155" spans="1:33" x14ac:dyDescent="0.2">
      <c r="A3155">
        <v>298</v>
      </c>
      <c r="B3155">
        <v>20264</v>
      </c>
      <c r="C3155" t="s">
        <v>7341</v>
      </c>
      <c r="D3155" t="s">
        <v>4673</v>
      </c>
      <c r="E3155" t="s">
        <v>3665</v>
      </c>
      <c r="F3155" t="s">
        <v>3735</v>
      </c>
      <c r="G3155">
        <v>8</v>
      </c>
      <c r="H3155">
        <v>0</v>
      </c>
      <c r="I3155" t="s">
        <v>5006</v>
      </c>
      <c r="J3155" t="s">
        <v>7342</v>
      </c>
      <c r="M3155" t="s">
        <v>7343</v>
      </c>
      <c r="N3155">
        <v>168652</v>
      </c>
      <c r="O3155" t="b">
        <v>0</v>
      </c>
      <c r="P3155">
        <v>25697</v>
      </c>
      <c r="Q3155" t="s">
        <v>7460</v>
      </c>
      <c r="R3155" t="s">
        <v>3739</v>
      </c>
      <c r="S3155" t="s">
        <v>3740</v>
      </c>
      <c r="T3155" t="s">
        <v>130</v>
      </c>
      <c r="U3155">
        <v>19553844</v>
      </c>
      <c r="V3155" t="s">
        <v>3744</v>
      </c>
      <c r="AB3155" t="s">
        <v>130</v>
      </c>
      <c r="AC3155" t="s">
        <v>125</v>
      </c>
      <c r="AD3155" t="s">
        <v>125</v>
      </c>
      <c r="AE3155" t="s">
        <v>125</v>
      </c>
      <c r="AF3155" t="s">
        <v>125</v>
      </c>
      <c r="AG3155" t="s">
        <v>130</v>
      </c>
    </row>
    <row r="3156" spans="1:33" x14ac:dyDescent="0.2">
      <c r="A3156">
        <v>298</v>
      </c>
      <c r="B3156">
        <v>20264</v>
      </c>
      <c r="C3156" t="s">
        <v>7341</v>
      </c>
      <c r="D3156" t="s">
        <v>4673</v>
      </c>
      <c r="E3156" t="s">
        <v>3665</v>
      </c>
      <c r="F3156" t="s">
        <v>3735</v>
      </c>
      <c r="G3156">
        <v>8</v>
      </c>
      <c r="H3156">
        <v>0</v>
      </c>
      <c r="I3156" t="s">
        <v>5006</v>
      </c>
      <c r="J3156" t="s">
        <v>7342</v>
      </c>
      <c r="M3156" t="s">
        <v>7343</v>
      </c>
      <c r="N3156">
        <v>168647</v>
      </c>
      <c r="O3156" t="b">
        <v>0</v>
      </c>
      <c r="P3156">
        <v>25694</v>
      </c>
      <c r="Q3156" t="s">
        <v>7461</v>
      </c>
      <c r="R3156" t="s">
        <v>3739</v>
      </c>
      <c r="S3156" t="s">
        <v>3740</v>
      </c>
      <c r="T3156" t="s">
        <v>130</v>
      </c>
      <c r="U3156">
        <v>19553685</v>
      </c>
      <c r="V3156" t="s">
        <v>3744</v>
      </c>
      <c r="AB3156" t="s">
        <v>130</v>
      </c>
      <c r="AC3156" t="s">
        <v>125</v>
      </c>
      <c r="AD3156" t="s">
        <v>125</v>
      </c>
      <c r="AE3156" t="s">
        <v>125</v>
      </c>
      <c r="AF3156" t="s">
        <v>125</v>
      </c>
      <c r="AG3156" t="s">
        <v>130</v>
      </c>
    </row>
    <row r="3157" spans="1:33" x14ac:dyDescent="0.2">
      <c r="A3157">
        <v>298</v>
      </c>
      <c r="B3157">
        <v>20264</v>
      </c>
      <c r="C3157" t="s">
        <v>7341</v>
      </c>
      <c r="D3157" t="s">
        <v>4673</v>
      </c>
      <c r="E3157" t="s">
        <v>3665</v>
      </c>
      <c r="F3157" t="s">
        <v>3735</v>
      </c>
      <c r="G3157">
        <v>8</v>
      </c>
      <c r="H3157">
        <v>0</v>
      </c>
      <c r="I3157" t="s">
        <v>5006</v>
      </c>
      <c r="J3157" t="s">
        <v>7342</v>
      </c>
      <c r="M3157" t="s">
        <v>7343</v>
      </c>
      <c r="N3157">
        <v>168483</v>
      </c>
      <c r="O3157" t="b">
        <v>0</v>
      </c>
      <c r="P3157">
        <v>25691</v>
      </c>
      <c r="Q3157" t="s">
        <v>7462</v>
      </c>
      <c r="R3157" t="s">
        <v>3739</v>
      </c>
      <c r="S3157" t="s">
        <v>3740</v>
      </c>
      <c r="T3157" t="s">
        <v>130</v>
      </c>
      <c r="U3157">
        <v>19552058</v>
      </c>
      <c r="V3157" t="s">
        <v>3744</v>
      </c>
      <c r="AB3157" t="s">
        <v>130</v>
      </c>
      <c r="AC3157" t="s">
        <v>125</v>
      </c>
      <c r="AD3157" t="s">
        <v>125</v>
      </c>
      <c r="AE3157" t="s">
        <v>125</v>
      </c>
      <c r="AF3157" t="s">
        <v>125</v>
      </c>
      <c r="AG3157" t="s">
        <v>130</v>
      </c>
    </row>
    <row r="3158" spans="1:33" x14ac:dyDescent="0.2">
      <c r="A3158">
        <v>298</v>
      </c>
      <c r="B3158">
        <v>20264</v>
      </c>
      <c r="C3158" t="s">
        <v>7341</v>
      </c>
      <c r="D3158" t="s">
        <v>4673</v>
      </c>
      <c r="E3158" t="s">
        <v>3665</v>
      </c>
      <c r="F3158" t="s">
        <v>3735</v>
      </c>
      <c r="G3158">
        <v>8</v>
      </c>
      <c r="H3158">
        <v>0</v>
      </c>
      <c r="I3158" t="s">
        <v>5006</v>
      </c>
      <c r="J3158" t="s">
        <v>7342</v>
      </c>
      <c r="M3158" t="s">
        <v>7343</v>
      </c>
      <c r="N3158">
        <v>168651</v>
      </c>
      <c r="O3158" t="b">
        <v>0</v>
      </c>
      <c r="P3158">
        <v>25696</v>
      </c>
      <c r="Q3158" t="s">
        <v>7463</v>
      </c>
      <c r="R3158" t="s">
        <v>3739</v>
      </c>
      <c r="S3158" t="s">
        <v>3740</v>
      </c>
      <c r="T3158" t="s">
        <v>130</v>
      </c>
      <c r="U3158">
        <v>19553724</v>
      </c>
      <c r="V3158" t="s">
        <v>3744</v>
      </c>
      <c r="AB3158" t="s">
        <v>130</v>
      </c>
      <c r="AC3158" t="s">
        <v>125</v>
      </c>
      <c r="AD3158" t="s">
        <v>125</v>
      </c>
      <c r="AE3158" t="s">
        <v>125</v>
      </c>
      <c r="AF3158" t="s">
        <v>125</v>
      </c>
      <c r="AG3158" t="s">
        <v>130</v>
      </c>
    </row>
    <row r="3159" spans="1:33" x14ac:dyDescent="0.2">
      <c r="A3159">
        <v>298</v>
      </c>
      <c r="B3159">
        <v>20264</v>
      </c>
      <c r="C3159" t="s">
        <v>7341</v>
      </c>
      <c r="D3159" t="s">
        <v>4673</v>
      </c>
      <c r="E3159" t="s">
        <v>3665</v>
      </c>
      <c r="F3159" t="s">
        <v>3735</v>
      </c>
      <c r="G3159">
        <v>8</v>
      </c>
      <c r="H3159">
        <v>0</v>
      </c>
      <c r="I3159" t="s">
        <v>5006</v>
      </c>
      <c r="J3159" t="s">
        <v>7342</v>
      </c>
      <c r="M3159" t="s">
        <v>7343</v>
      </c>
      <c r="N3159">
        <v>168480</v>
      </c>
      <c r="O3159" t="b">
        <v>0</v>
      </c>
      <c r="P3159">
        <v>25690</v>
      </c>
      <c r="Q3159" t="s">
        <v>7464</v>
      </c>
      <c r="R3159" t="s">
        <v>3739</v>
      </c>
      <c r="S3159" t="s">
        <v>3740</v>
      </c>
      <c r="T3159" t="s">
        <v>130</v>
      </c>
      <c r="U3159">
        <v>19551085</v>
      </c>
      <c r="V3159" t="s">
        <v>3744</v>
      </c>
      <c r="AB3159" t="s">
        <v>130</v>
      </c>
      <c r="AC3159" t="s">
        <v>125</v>
      </c>
      <c r="AD3159" t="s">
        <v>125</v>
      </c>
      <c r="AE3159" t="s">
        <v>125</v>
      </c>
      <c r="AF3159" t="s">
        <v>125</v>
      </c>
      <c r="AG3159" t="s">
        <v>130</v>
      </c>
    </row>
    <row r="3160" spans="1:33" x14ac:dyDescent="0.2">
      <c r="A3160">
        <v>298</v>
      </c>
      <c r="B3160">
        <v>20264</v>
      </c>
      <c r="C3160" t="s">
        <v>7341</v>
      </c>
      <c r="D3160" t="s">
        <v>4673</v>
      </c>
      <c r="E3160" t="s">
        <v>3665</v>
      </c>
      <c r="F3160" t="s">
        <v>3735</v>
      </c>
      <c r="G3160">
        <v>8</v>
      </c>
      <c r="H3160">
        <v>0</v>
      </c>
      <c r="I3160" t="s">
        <v>5006</v>
      </c>
      <c r="J3160" t="s">
        <v>7342</v>
      </c>
      <c r="M3160" t="s">
        <v>7343</v>
      </c>
      <c r="N3160">
        <v>168685</v>
      </c>
      <c r="O3160" t="b">
        <v>0</v>
      </c>
      <c r="P3160">
        <v>25700</v>
      </c>
      <c r="Q3160" t="s">
        <v>7465</v>
      </c>
      <c r="R3160" t="s">
        <v>3739</v>
      </c>
      <c r="S3160" t="s">
        <v>3740</v>
      </c>
      <c r="T3160" t="s">
        <v>130</v>
      </c>
      <c r="U3160">
        <v>19554160</v>
      </c>
      <c r="V3160" t="s">
        <v>7234</v>
      </c>
      <c r="X3160">
        <v>80</v>
      </c>
      <c r="Z3160">
        <v>88</v>
      </c>
      <c r="AB3160" t="s">
        <v>130</v>
      </c>
      <c r="AC3160" t="s">
        <v>125</v>
      </c>
      <c r="AD3160" t="s">
        <v>125</v>
      </c>
      <c r="AE3160" t="s">
        <v>125</v>
      </c>
      <c r="AF3160" t="s">
        <v>125</v>
      </c>
      <c r="AG3160" t="s">
        <v>130</v>
      </c>
    </row>
    <row r="3161" spans="1:33" x14ac:dyDescent="0.2">
      <c r="A3161">
        <v>298</v>
      </c>
      <c r="B3161">
        <v>20264</v>
      </c>
      <c r="C3161" t="s">
        <v>7341</v>
      </c>
      <c r="D3161" t="s">
        <v>4673</v>
      </c>
      <c r="E3161" t="s">
        <v>3665</v>
      </c>
      <c r="F3161" t="s">
        <v>3735</v>
      </c>
      <c r="G3161">
        <v>8</v>
      </c>
      <c r="H3161">
        <v>0</v>
      </c>
      <c r="I3161" t="s">
        <v>5006</v>
      </c>
      <c r="J3161" t="s">
        <v>7342</v>
      </c>
      <c r="M3161" t="s">
        <v>7343</v>
      </c>
      <c r="N3161">
        <v>168484</v>
      </c>
      <c r="O3161" t="b">
        <v>0</v>
      </c>
      <c r="P3161">
        <v>25692</v>
      </c>
      <c r="Q3161" t="s">
        <v>7466</v>
      </c>
      <c r="R3161" t="s">
        <v>3739</v>
      </c>
      <c r="S3161" t="s">
        <v>3740</v>
      </c>
      <c r="T3161" t="s">
        <v>130</v>
      </c>
      <c r="U3161">
        <v>19552059</v>
      </c>
      <c r="V3161" t="s">
        <v>3744</v>
      </c>
      <c r="AB3161" t="s">
        <v>130</v>
      </c>
      <c r="AC3161" t="s">
        <v>125</v>
      </c>
      <c r="AD3161" t="s">
        <v>125</v>
      </c>
      <c r="AE3161" t="s">
        <v>125</v>
      </c>
      <c r="AF3161" t="s">
        <v>125</v>
      </c>
      <c r="AG3161" t="s">
        <v>130</v>
      </c>
    </row>
    <row r="3162" spans="1:33" x14ac:dyDescent="0.2">
      <c r="A3162">
        <v>298</v>
      </c>
      <c r="B3162">
        <v>20264</v>
      </c>
      <c r="C3162" t="s">
        <v>7341</v>
      </c>
      <c r="D3162" t="s">
        <v>4673</v>
      </c>
      <c r="E3162" t="s">
        <v>3665</v>
      </c>
      <c r="F3162" t="s">
        <v>3735</v>
      </c>
      <c r="G3162">
        <v>8</v>
      </c>
      <c r="H3162">
        <v>0</v>
      </c>
      <c r="I3162" t="s">
        <v>5006</v>
      </c>
      <c r="J3162" t="s">
        <v>7342</v>
      </c>
      <c r="M3162" t="s">
        <v>7343</v>
      </c>
      <c r="N3162">
        <v>168739</v>
      </c>
      <c r="O3162" t="b">
        <v>0</v>
      </c>
      <c r="P3162">
        <v>25707</v>
      </c>
      <c r="Q3162" t="s">
        <v>7467</v>
      </c>
      <c r="R3162" t="s">
        <v>3739</v>
      </c>
      <c r="S3162" t="s">
        <v>3740</v>
      </c>
      <c r="T3162" t="s">
        <v>130</v>
      </c>
      <c r="U3162">
        <v>19557063</v>
      </c>
      <c r="V3162" t="s">
        <v>3744</v>
      </c>
      <c r="AB3162" t="s">
        <v>130</v>
      </c>
      <c r="AC3162" t="s">
        <v>125</v>
      </c>
      <c r="AD3162" t="s">
        <v>125</v>
      </c>
      <c r="AE3162" t="s">
        <v>125</v>
      </c>
      <c r="AF3162" t="s">
        <v>125</v>
      </c>
      <c r="AG3162" t="s">
        <v>130</v>
      </c>
    </row>
    <row r="3163" spans="1:33" x14ac:dyDescent="0.2">
      <c r="A3163">
        <v>298</v>
      </c>
      <c r="B3163">
        <v>20264</v>
      </c>
      <c r="C3163" t="s">
        <v>7341</v>
      </c>
      <c r="D3163" t="s">
        <v>4673</v>
      </c>
      <c r="E3163" t="s">
        <v>3665</v>
      </c>
      <c r="F3163" t="s">
        <v>3735</v>
      </c>
      <c r="G3163">
        <v>8</v>
      </c>
      <c r="H3163">
        <v>0</v>
      </c>
      <c r="I3163" t="s">
        <v>5006</v>
      </c>
      <c r="J3163" t="s">
        <v>7342</v>
      </c>
      <c r="M3163" t="s">
        <v>7343</v>
      </c>
      <c r="N3163">
        <v>168745</v>
      </c>
      <c r="O3163" t="b">
        <v>0</v>
      </c>
      <c r="P3163">
        <v>25711</v>
      </c>
      <c r="Q3163" t="s">
        <v>7468</v>
      </c>
      <c r="R3163" t="s">
        <v>3739</v>
      </c>
      <c r="S3163" t="s">
        <v>3740</v>
      </c>
      <c r="T3163" t="s">
        <v>130</v>
      </c>
      <c r="U3163">
        <v>19557350</v>
      </c>
      <c r="V3163" t="s">
        <v>3854</v>
      </c>
      <c r="X3163">
        <v>0</v>
      </c>
      <c r="Z3163">
        <v>100</v>
      </c>
      <c r="AB3163" t="s">
        <v>130</v>
      </c>
      <c r="AC3163" t="s">
        <v>125</v>
      </c>
      <c r="AD3163" t="s">
        <v>125</v>
      </c>
      <c r="AE3163" t="s">
        <v>125</v>
      </c>
      <c r="AF3163" t="s">
        <v>125</v>
      </c>
      <c r="AG3163" t="s">
        <v>130</v>
      </c>
    </row>
    <row r="3164" spans="1:33" x14ac:dyDescent="0.2">
      <c r="A3164">
        <v>298</v>
      </c>
      <c r="B3164">
        <v>20264</v>
      </c>
      <c r="C3164" t="s">
        <v>7341</v>
      </c>
      <c r="D3164" t="s">
        <v>4673</v>
      </c>
      <c r="E3164" t="s">
        <v>3665</v>
      </c>
      <c r="F3164" t="s">
        <v>3735</v>
      </c>
      <c r="G3164">
        <v>8</v>
      </c>
      <c r="H3164">
        <v>0</v>
      </c>
      <c r="I3164" t="s">
        <v>5006</v>
      </c>
      <c r="J3164" t="s">
        <v>7342</v>
      </c>
      <c r="M3164" t="s">
        <v>7343</v>
      </c>
      <c r="N3164">
        <v>168734</v>
      </c>
      <c r="O3164" t="b">
        <v>0</v>
      </c>
      <c r="P3164">
        <v>25705</v>
      </c>
      <c r="Q3164" t="s">
        <v>7469</v>
      </c>
      <c r="R3164" t="s">
        <v>3739</v>
      </c>
      <c r="S3164" t="s">
        <v>3740</v>
      </c>
      <c r="T3164" t="s">
        <v>130</v>
      </c>
      <c r="U3164">
        <v>19555900</v>
      </c>
      <c r="V3164" t="s">
        <v>6836</v>
      </c>
      <c r="X3164">
        <v>0</v>
      </c>
      <c r="Z3164">
        <v>700</v>
      </c>
      <c r="AB3164" t="s">
        <v>130</v>
      </c>
      <c r="AC3164" t="s">
        <v>125</v>
      </c>
      <c r="AD3164" t="s">
        <v>125</v>
      </c>
      <c r="AE3164" t="s">
        <v>125</v>
      </c>
      <c r="AF3164" t="s">
        <v>125</v>
      </c>
      <c r="AG3164" t="s">
        <v>130</v>
      </c>
    </row>
    <row r="3165" spans="1:33" x14ac:dyDescent="0.2">
      <c r="A3165">
        <v>298</v>
      </c>
      <c r="B3165">
        <v>20264</v>
      </c>
      <c r="C3165" t="s">
        <v>7341</v>
      </c>
      <c r="D3165" t="s">
        <v>4673</v>
      </c>
      <c r="E3165" t="s">
        <v>3665</v>
      </c>
      <c r="F3165" t="s">
        <v>3735</v>
      </c>
      <c r="G3165">
        <v>8</v>
      </c>
      <c r="H3165">
        <v>0</v>
      </c>
      <c r="I3165" t="s">
        <v>5006</v>
      </c>
      <c r="J3165" t="s">
        <v>7342</v>
      </c>
      <c r="M3165" t="s">
        <v>7343</v>
      </c>
      <c r="N3165">
        <v>168744</v>
      </c>
      <c r="O3165" t="b">
        <v>0</v>
      </c>
      <c r="P3165">
        <v>25710</v>
      </c>
      <c r="Q3165" t="s">
        <v>7470</v>
      </c>
      <c r="R3165" t="s">
        <v>3739</v>
      </c>
      <c r="S3165" t="s">
        <v>3740</v>
      </c>
      <c r="T3165" t="s">
        <v>130</v>
      </c>
      <c r="U3165">
        <v>19557211</v>
      </c>
      <c r="V3165" t="s">
        <v>3744</v>
      </c>
      <c r="AB3165" t="s">
        <v>130</v>
      </c>
      <c r="AC3165" t="s">
        <v>125</v>
      </c>
      <c r="AD3165" t="s">
        <v>125</v>
      </c>
      <c r="AE3165" t="s">
        <v>125</v>
      </c>
      <c r="AF3165" t="s">
        <v>125</v>
      </c>
      <c r="AG3165" t="s">
        <v>130</v>
      </c>
    </row>
    <row r="3166" spans="1:33" x14ac:dyDescent="0.2">
      <c r="A3166">
        <v>298</v>
      </c>
      <c r="B3166">
        <v>20264</v>
      </c>
      <c r="C3166" t="s">
        <v>7341</v>
      </c>
      <c r="D3166" t="s">
        <v>4673</v>
      </c>
      <c r="E3166" t="s">
        <v>3665</v>
      </c>
      <c r="F3166" t="s">
        <v>3735</v>
      </c>
      <c r="G3166">
        <v>8</v>
      </c>
      <c r="H3166">
        <v>0</v>
      </c>
      <c r="I3166" t="s">
        <v>5006</v>
      </c>
      <c r="J3166" t="s">
        <v>7342</v>
      </c>
      <c r="M3166" t="s">
        <v>7343</v>
      </c>
      <c r="N3166">
        <v>168741</v>
      </c>
      <c r="O3166" t="b">
        <v>0</v>
      </c>
      <c r="P3166">
        <v>25709</v>
      </c>
      <c r="Q3166" t="s">
        <v>7471</v>
      </c>
      <c r="R3166" t="s">
        <v>3739</v>
      </c>
      <c r="S3166" t="s">
        <v>3740</v>
      </c>
      <c r="T3166" t="s">
        <v>130</v>
      </c>
      <c r="U3166">
        <v>19557208</v>
      </c>
      <c r="V3166" t="s">
        <v>3744</v>
      </c>
      <c r="AB3166" t="s">
        <v>130</v>
      </c>
      <c r="AC3166" t="s">
        <v>125</v>
      </c>
      <c r="AD3166" t="s">
        <v>125</v>
      </c>
      <c r="AE3166" t="s">
        <v>125</v>
      </c>
      <c r="AF3166" t="s">
        <v>125</v>
      </c>
      <c r="AG3166" t="s">
        <v>130</v>
      </c>
    </row>
    <row r="3167" spans="1:33" x14ac:dyDescent="0.2">
      <c r="A3167">
        <v>298</v>
      </c>
      <c r="B3167">
        <v>20264</v>
      </c>
      <c r="C3167" t="s">
        <v>7341</v>
      </c>
      <c r="D3167" t="s">
        <v>4673</v>
      </c>
      <c r="E3167" t="s">
        <v>3665</v>
      </c>
      <c r="F3167" t="s">
        <v>3735</v>
      </c>
      <c r="G3167">
        <v>8</v>
      </c>
      <c r="H3167">
        <v>0</v>
      </c>
      <c r="I3167" t="s">
        <v>5006</v>
      </c>
      <c r="J3167" t="s">
        <v>7342</v>
      </c>
      <c r="M3167" t="s">
        <v>7343</v>
      </c>
      <c r="N3167">
        <v>168737</v>
      </c>
      <c r="O3167" t="b">
        <v>0</v>
      </c>
      <c r="P3167">
        <v>25706</v>
      </c>
      <c r="Q3167" t="s">
        <v>7472</v>
      </c>
      <c r="R3167" t="s">
        <v>3739</v>
      </c>
      <c r="S3167" t="s">
        <v>3740</v>
      </c>
      <c r="T3167" t="s">
        <v>130</v>
      </c>
      <c r="U3167">
        <v>19557037</v>
      </c>
      <c r="V3167" t="s">
        <v>3744</v>
      </c>
      <c r="AB3167" t="s">
        <v>130</v>
      </c>
      <c r="AC3167" t="s">
        <v>125</v>
      </c>
      <c r="AD3167" t="s">
        <v>125</v>
      </c>
      <c r="AE3167" t="s">
        <v>125</v>
      </c>
      <c r="AF3167" t="s">
        <v>125</v>
      </c>
      <c r="AG3167" t="s">
        <v>130</v>
      </c>
    </row>
    <row r="3168" spans="1:33" x14ac:dyDescent="0.2">
      <c r="A3168">
        <v>298</v>
      </c>
      <c r="B3168">
        <v>20264</v>
      </c>
      <c r="C3168" t="s">
        <v>7341</v>
      </c>
      <c r="D3168" t="s">
        <v>4673</v>
      </c>
      <c r="E3168" t="s">
        <v>3665</v>
      </c>
      <c r="F3168" t="s">
        <v>3735</v>
      </c>
      <c r="G3168">
        <v>8</v>
      </c>
      <c r="H3168">
        <v>0</v>
      </c>
      <c r="I3168" t="s">
        <v>5006</v>
      </c>
      <c r="J3168" t="s">
        <v>7342</v>
      </c>
      <c r="M3168" t="s">
        <v>7343</v>
      </c>
      <c r="N3168">
        <v>168719</v>
      </c>
      <c r="O3168" t="b">
        <v>0</v>
      </c>
      <c r="P3168">
        <v>25702</v>
      </c>
      <c r="Q3168" t="s">
        <v>7473</v>
      </c>
      <c r="R3168" t="s">
        <v>3739</v>
      </c>
      <c r="S3168" t="s">
        <v>3740</v>
      </c>
      <c r="T3168" t="s">
        <v>130</v>
      </c>
      <c r="U3168">
        <v>19555324</v>
      </c>
      <c r="V3168" t="s">
        <v>3744</v>
      </c>
      <c r="AB3168" t="s">
        <v>130</v>
      </c>
      <c r="AC3168" t="s">
        <v>125</v>
      </c>
      <c r="AD3168" t="s">
        <v>125</v>
      </c>
      <c r="AE3168" t="s">
        <v>125</v>
      </c>
      <c r="AF3168" t="s">
        <v>125</v>
      </c>
      <c r="AG3168" t="s">
        <v>130</v>
      </c>
    </row>
    <row r="3169" spans="1:33" x14ac:dyDescent="0.2">
      <c r="A3169">
        <v>298</v>
      </c>
      <c r="B3169">
        <v>20264</v>
      </c>
      <c r="C3169" t="s">
        <v>7341</v>
      </c>
      <c r="D3169" t="s">
        <v>4673</v>
      </c>
      <c r="E3169" t="s">
        <v>3665</v>
      </c>
      <c r="F3169" t="s">
        <v>3735</v>
      </c>
      <c r="G3169">
        <v>8</v>
      </c>
      <c r="H3169">
        <v>0</v>
      </c>
      <c r="I3169" t="s">
        <v>5006</v>
      </c>
      <c r="J3169" t="s">
        <v>7342</v>
      </c>
      <c r="M3169" t="s">
        <v>7343</v>
      </c>
      <c r="N3169">
        <v>168740</v>
      </c>
      <c r="O3169" t="b">
        <v>0</v>
      </c>
      <c r="P3169">
        <v>25708</v>
      </c>
      <c r="Q3169" t="s">
        <v>7474</v>
      </c>
      <c r="R3169" t="s">
        <v>3739</v>
      </c>
      <c r="S3169" t="s">
        <v>3740</v>
      </c>
      <c r="T3169" t="s">
        <v>130</v>
      </c>
      <c r="U3169">
        <v>19557113</v>
      </c>
      <c r="V3169" t="s">
        <v>3744</v>
      </c>
      <c r="AB3169" t="s">
        <v>130</v>
      </c>
      <c r="AC3169" t="s">
        <v>125</v>
      </c>
      <c r="AD3169" t="s">
        <v>125</v>
      </c>
      <c r="AE3169" t="s">
        <v>125</v>
      </c>
      <c r="AF3169" t="s">
        <v>125</v>
      </c>
      <c r="AG3169" t="s">
        <v>130</v>
      </c>
    </row>
    <row r="3170" spans="1:33" x14ac:dyDescent="0.2">
      <c r="A3170">
        <v>298</v>
      </c>
      <c r="B3170">
        <v>20264</v>
      </c>
      <c r="C3170" t="s">
        <v>7341</v>
      </c>
      <c r="D3170" t="s">
        <v>4673</v>
      </c>
      <c r="E3170" t="s">
        <v>3665</v>
      </c>
      <c r="F3170" t="s">
        <v>3735</v>
      </c>
      <c r="G3170">
        <v>8</v>
      </c>
      <c r="H3170">
        <v>0</v>
      </c>
      <c r="I3170" t="s">
        <v>5006</v>
      </c>
      <c r="J3170" t="s">
        <v>7342</v>
      </c>
      <c r="M3170" t="s">
        <v>7343</v>
      </c>
      <c r="N3170">
        <v>168716</v>
      </c>
      <c r="O3170" t="b">
        <v>0</v>
      </c>
      <c r="P3170">
        <v>25701</v>
      </c>
      <c r="Q3170" t="s">
        <v>7475</v>
      </c>
      <c r="R3170" t="s">
        <v>3739</v>
      </c>
      <c r="S3170" t="s">
        <v>3740</v>
      </c>
      <c r="T3170" t="s">
        <v>130</v>
      </c>
      <c r="U3170">
        <v>19555037</v>
      </c>
      <c r="V3170" t="s">
        <v>3744</v>
      </c>
      <c r="AB3170" t="s">
        <v>130</v>
      </c>
      <c r="AC3170" t="s">
        <v>125</v>
      </c>
      <c r="AD3170" t="s">
        <v>125</v>
      </c>
      <c r="AE3170" t="s">
        <v>125</v>
      </c>
      <c r="AF3170" t="s">
        <v>125</v>
      </c>
      <c r="AG3170" t="s">
        <v>130</v>
      </c>
    </row>
    <row r="3171" spans="1:33" x14ac:dyDescent="0.2">
      <c r="A3171">
        <v>298</v>
      </c>
      <c r="B3171">
        <v>20264</v>
      </c>
      <c r="C3171" t="s">
        <v>7341</v>
      </c>
      <c r="D3171" t="s">
        <v>4673</v>
      </c>
      <c r="E3171" t="s">
        <v>3665</v>
      </c>
      <c r="F3171" t="s">
        <v>3735</v>
      </c>
      <c r="G3171">
        <v>8</v>
      </c>
      <c r="H3171">
        <v>0</v>
      </c>
      <c r="I3171" t="s">
        <v>5006</v>
      </c>
      <c r="J3171" t="s">
        <v>7342</v>
      </c>
      <c r="M3171" t="s">
        <v>7343</v>
      </c>
      <c r="N3171">
        <v>168720</v>
      </c>
      <c r="O3171" t="b">
        <v>0</v>
      </c>
      <c r="P3171">
        <v>25703</v>
      </c>
      <c r="Q3171" t="s">
        <v>7476</v>
      </c>
      <c r="R3171" t="s">
        <v>3739</v>
      </c>
      <c r="S3171" t="s">
        <v>3740</v>
      </c>
      <c r="T3171" t="s">
        <v>130</v>
      </c>
      <c r="U3171">
        <v>19555548</v>
      </c>
      <c r="V3171" t="s">
        <v>7234</v>
      </c>
      <c r="X3171">
        <v>80</v>
      </c>
      <c r="Z3171">
        <v>88</v>
      </c>
      <c r="AB3171" t="s">
        <v>130</v>
      </c>
      <c r="AC3171" t="s">
        <v>125</v>
      </c>
      <c r="AD3171" t="s">
        <v>125</v>
      </c>
      <c r="AE3171" t="s">
        <v>125</v>
      </c>
      <c r="AF3171" t="s">
        <v>125</v>
      </c>
      <c r="AG3171" t="s">
        <v>130</v>
      </c>
    </row>
    <row r="3172" spans="1:33" x14ac:dyDescent="0.2">
      <c r="A3172">
        <v>298</v>
      </c>
      <c r="B3172">
        <v>20264</v>
      </c>
      <c r="C3172" t="s">
        <v>7341</v>
      </c>
      <c r="D3172" t="s">
        <v>4673</v>
      </c>
      <c r="E3172" t="s">
        <v>3665</v>
      </c>
      <c r="F3172" t="s">
        <v>3735</v>
      </c>
      <c r="G3172">
        <v>8</v>
      </c>
      <c r="H3172">
        <v>0</v>
      </c>
      <c r="I3172" t="s">
        <v>5006</v>
      </c>
      <c r="J3172" t="s">
        <v>7342</v>
      </c>
      <c r="M3172" t="s">
        <v>7343</v>
      </c>
      <c r="N3172">
        <v>168733</v>
      </c>
      <c r="O3172" t="b">
        <v>0</v>
      </c>
      <c r="P3172">
        <v>25704</v>
      </c>
      <c r="Q3172" t="s">
        <v>7477</v>
      </c>
      <c r="R3172" t="s">
        <v>3739</v>
      </c>
      <c r="S3172" t="s">
        <v>3740</v>
      </c>
      <c r="T3172" t="s">
        <v>130</v>
      </c>
      <c r="U3172">
        <v>19555749</v>
      </c>
      <c r="V3172" t="s">
        <v>3744</v>
      </c>
      <c r="AB3172" t="s">
        <v>130</v>
      </c>
      <c r="AC3172" t="s">
        <v>125</v>
      </c>
      <c r="AD3172" t="s">
        <v>125</v>
      </c>
      <c r="AE3172" t="s">
        <v>125</v>
      </c>
      <c r="AF3172" t="s">
        <v>125</v>
      </c>
      <c r="AG3172" t="s">
        <v>130</v>
      </c>
    </row>
    <row r="3173" spans="1:33" x14ac:dyDescent="0.2">
      <c r="A3173">
        <v>298</v>
      </c>
      <c r="B3173">
        <v>20264</v>
      </c>
      <c r="C3173" t="s">
        <v>7341</v>
      </c>
      <c r="D3173" t="s">
        <v>4673</v>
      </c>
      <c r="E3173" t="s">
        <v>3665</v>
      </c>
      <c r="F3173" t="s">
        <v>3735</v>
      </c>
      <c r="G3173">
        <v>8</v>
      </c>
      <c r="H3173">
        <v>0</v>
      </c>
      <c r="I3173" t="s">
        <v>5006</v>
      </c>
      <c r="J3173" t="s">
        <v>7342</v>
      </c>
      <c r="M3173" t="s">
        <v>7343</v>
      </c>
      <c r="N3173">
        <v>168989</v>
      </c>
      <c r="O3173" t="b">
        <v>0</v>
      </c>
      <c r="P3173">
        <v>25724</v>
      </c>
      <c r="Q3173" t="s">
        <v>7478</v>
      </c>
      <c r="R3173" t="s">
        <v>3739</v>
      </c>
      <c r="S3173" t="s">
        <v>3740</v>
      </c>
      <c r="T3173" t="s">
        <v>130</v>
      </c>
      <c r="U3173">
        <v>19568247</v>
      </c>
      <c r="V3173" t="s">
        <v>3744</v>
      </c>
      <c r="AB3173" t="s">
        <v>130</v>
      </c>
      <c r="AC3173" t="s">
        <v>125</v>
      </c>
      <c r="AD3173" t="s">
        <v>125</v>
      </c>
      <c r="AE3173" t="s">
        <v>125</v>
      </c>
      <c r="AF3173" t="s">
        <v>125</v>
      </c>
      <c r="AG3173" t="s">
        <v>130</v>
      </c>
    </row>
    <row r="3174" spans="1:33" x14ac:dyDescent="0.2">
      <c r="A3174">
        <v>298</v>
      </c>
      <c r="B3174">
        <v>20264</v>
      </c>
      <c r="C3174" t="s">
        <v>7341</v>
      </c>
      <c r="D3174" t="s">
        <v>4673</v>
      </c>
      <c r="E3174" t="s">
        <v>3665</v>
      </c>
      <c r="F3174" t="s">
        <v>3735</v>
      </c>
      <c r="G3174">
        <v>8</v>
      </c>
      <c r="H3174">
        <v>0</v>
      </c>
      <c r="I3174" t="s">
        <v>5006</v>
      </c>
      <c r="J3174" t="s">
        <v>7342</v>
      </c>
      <c r="M3174" t="s">
        <v>7343</v>
      </c>
      <c r="N3174">
        <v>169065</v>
      </c>
      <c r="O3174" t="b">
        <v>0</v>
      </c>
      <c r="P3174">
        <v>25739</v>
      </c>
      <c r="Q3174" t="s">
        <v>7479</v>
      </c>
      <c r="R3174" t="s">
        <v>3739</v>
      </c>
      <c r="S3174" t="s">
        <v>3740</v>
      </c>
      <c r="T3174" t="s">
        <v>130</v>
      </c>
      <c r="U3174">
        <v>19570128</v>
      </c>
      <c r="V3174" t="s">
        <v>3854</v>
      </c>
      <c r="X3174">
        <v>0</v>
      </c>
      <c r="Z3174">
        <v>100</v>
      </c>
      <c r="AB3174" t="s">
        <v>130</v>
      </c>
      <c r="AC3174" t="s">
        <v>125</v>
      </c>
      <c r="AD3174" t="s">
        <v>125</v>
      </c>
      <c r="AE3174" t="s">
        <v>125</v>
      </c>
      <c r="AF3174" t="s">
        <v>125</v>
      </c>
      <c r="AG3174" t="s">
        <v>130</v>
      </c>
    </row>
    <row r="3175" spans="1:33" x14ac:dyDescent="0.2">
      <c r="A3175">
        <v>298</v>
      </c>
      <c r="B3175">
        <v>20264</v>
      </c>
      <c r="C3175" t="s">
        <v>7341</v>
      </c>
      <c r="D3175" t="s">
        <v>4673</v>
      </c>
      <c r="E3175" t="s">
        <v>3665</v>
      </c>
      <c r="F3175" t="s">
        <v>3735</v>
      </c>
      <c r="G3175">
        <v>8</v>
      </c>
      <c r="H3175">
        <v>0</v>
      </c>
      <c r="I3175" t="s">
        <v>5006</v>
      </c>
      <c r="J3175" t="s">
        <v>7342</v>
      </c>
      <c r="M3175" t="s">
        <v>7343</v>
      </c>
      <c r="N3175">
        <v>168994</v>
      </c>
      <c r="O3175" t="b">
        <v>0</v>
      </c>
      <c r="P3175">
        <v>25729</v>
      </c>
      <c r="Q3175" t="s">
        <v>7480</v>
      </c>
      <c r="R3175" t="s">
        <v>3739</v>
      </c>
      <c r="S3175" t="s">
        <v>3740</v>
      </c>
      <c r="T3175" t="s">
        <v>130</v>
      </c>
      <c r="U3175">
        <v>19568996</v>
      </c>
      <c r="V3175" t="s">
        <v>4697</v>
      </c>
      <c r="X3175">
        <v>50</v>
      </c>
      <c r="Z3175">
        <v>70</v>
      </c>
      <c r="AB3175" t="s">
        <v>130</v>
      </c>
      <c r="AC3175" t="s">
        <v>125</v>
      </c>
      <c r="AD3175" t="s">
        <v>125</v>
      </c>
      <c r="AE3175" t="s">
        <v>125</v>
      </c>
      <c r="AF3175" t="s">
        <v>125</v>
      </c>
      <c r="AG3175" t="s">
        <v>130</v>
      </c>
    </row>
    <row r="3176" spans="1:33" x14ac:dyDescent="0.2">
      <c r="A3176">
        <v>298</v>
      </c>
      <c r="B3176">
        <v>20264</v>
      </c>
      <c r="C3176" t="s">
        <v>7341</v>
      </c>
      <c r="D3176" t="s">
        <v>4673</v>
      </c>
      <c r="E3176" t="s">
        <v>3665</v>
      </c>
      <c r="F3176" t="s">
        <v>3735</v>
      </c>
      <c r="G3176">
        <v>8</v>
      </c>
      <c r="H3176">
        <v>0</v>
      </c>
      <c r="I3176" t="s">
        <v>5006</v>
      </c>
      <c r="J3176" t="s">
        <v>7342</v>
      </c>
      <c r="M3176" t="s">
        <v>7343</v>
      </c>
      <c r="N3176">
        <v>169028</v>
      </c>
      <c r="O3176" t="b">
        <v>0</v>
      </c>
      <c r="P3176">
        <v>25733</v>
      </c>
      <c r="Q3176" t="s">
        <v>7481</v>
      </c>
      <c r="R3176" t="s">
        <v>3739</v>
      </c>
      <c r="S3176" t="s">
        <v>3740</v>
      </c>
      <c r="T3176" t="s">
        <v>130</v>
      </c>
      <c r="U3176">
        <v>19569565</v>
      </c>
      <c r="V3176" t="s">
        <v>4699</v>
      </c>
      <c r="X3176">
        <v>350</v>
      </c>
      <c r="Z3176">
        <v>420</v>
      </c>
      <c r="AB3176" t="s">
        <v>130</v>
      </c>
      <c r="AC3176" t="s">
        <v>125</v>
      </c>
      <c r="AD3176" t="s">
        <v>125</v>
      </c>
      <c r="AE3176" t="s">
        <v>125</v>
      </c>
      <c r="AF3176" t="s">
        <v>125</v>
      </c>
      <c r="AG3176" t="s">
        <v>130</v>
      </c>
    </row>
    <row r="3177" spans="1:33" x14ac:dyDescent="0.2">
      <c r="A3177">
        <v>298</v>
      </c>
      <c r="B3177">
        <v>20264</v>
      </c>
      <c r="C3177" t="s">
        <v>7341</v>
      </c>
      <c r="D3177" t="s">
        <v>4673</v>
      </c>
      <c r="E3177" t="s">
        <v>3665</v>
      </c>
      <c r="F3177" t="s">
        <v>3735</v>
      </c>
      <c r="G3177">
        <v>8</v>
      </c>
      <c r="H3177">
        <v>0</v>
      </c>
      <c r="I3177" t="s">
        <v>5006</v>
      </c>
      <c r="J3177" t="s">
        <v>7342</v>
      </c>
      <c r="M3177" t="s">
        <v>7343</v>
      </c>
      <c r="N3177">
        <v>169066</v>
      </c>
      <c r="O3177" t="b">
        <v>0</v>
      </c>
      <c r="P3177">
        <v>25740</v>
      </c>
      <c r="Q3177" t="s">
        <v>7482</v>
      </c>
      <c r="R3177" t="s">
        <v>3739</v>
      </c>
      <c r="S3177" t="s">
        <v>3740</v>
      </c>
      <c r="T3177" t="s">
        <v>130</v>
      </c>
      <c r="U3177">
        <v>19570380</v>
      </c>
      <c r="V3177" t="s">
        <v>4101</v>
      </c>
      <c r="X3177">
        <v>60</v>
      </c>
      <c r="Z3177">
        <v>100</v>
      </c>
      <c r="AB3177" t="s">
        <v>130</v>
      </c>
      <c r="AC3177" t="s">
        <v>125</v>
      </c>
      <c r="AD3177" t="s">
        <v>125</v>
      </c>
      <c r="AE3177" t="s">
        <v>125</v>
      </c>
      <c r="AF3177" t="s">
        <v>125</v>
      </c>
      <c r="AG3177" t="s">
        <v>130</v>
      </c>
    </row>
    <row r="3178" spans="1:33" x14ac:dyDescent="0.2">
      <c r="A3178">
        <v>298</v>
      </c>
      <c r="B3178">
        <v>20264</v>
      </c>
      <c r="C3178" t="s">
        <v>7341</v>
      </c>
      <c r="D3178" t="s">
        <v>4673</v>
      </c>
      <c r="E3178" t="s">
        <v>3665</v>
      </c>
      <c r="F3178" t="s">
        <v>3735</v>
      </c>
      <c r="G3178">
        <v>8</v>
      </c>
      <c r="H3178">
        <v>0</v>
      </c>
      <c r="I3178" t="s">
        <v>5006</v>
      </c>
      <c r="J3178" t="s">
        <v>7342</v>
      </c>
      <c r="M3178" t="s">
        <v>7343</v>
      </c>
      <c r="N3178">
        <v>169033</v>
      </c>
      <c r="O3178" t="b">
        <v>0</v>
      </c>
      <c r="P3178">
        <v>25737</v>
      </c>
      <c r="Q3178" t="s">
        <v>7483</v>
      </c>
      <c r="R3178" t="s">
        <v>3739</v>
      </c>
      <c r="S3178" t="s">
        <v>3740</v>
      </c>
      <c r="T3178" t="s">
        <v>130</v>
      </c>
      <c r="U3178">
        <v>19569798</v>
      </c>
      <c r="V3178" t="s">
        <v>6353</v>
      </c>
      <c r="X3178">
        <v>300</v>
      </c>
      <c r="Z3178">
        <v>335</v>
      </c>
      <c r="AB3178" t="s">
        <v>130</v>
      </c>
      <c r="AC3178" t="s">
        <v>125</v>
      </c>
      <c r="AD3178" t="s">
        <v>125</v>
      </c>
      <c r="AE3178" t="s">
        <v>125</v>
      </c>
      <c r="AF3178" t="s">
        <v>125</v>
      </c>
      <c r="AG3178" t="s">
        <v>130</v>
      </c>
    </row>
    <row r="3179" spans="1:33" x14ac:dyDescent="0.2">
      <c r="A3179">
        <v>298</v>
      </c>
      <c r="B3179">
        <v>20264</v>
      </c>
      <c r="C3179" t="s">
        <v>7341</v>
      </c>
      <c r="D3179" t="s">
        <v>4673</v>
      </c>
      <c r="E3179" t="s">
        <v>3665</v>
      </c>
      <c r="F3179" t="s">
        <v>3735</v>
      </c>
      <c r="G3179">
        <v>8</v>
      </c>
      <c r="H3179">
        <v>0</v>
      </c>
      <c r="I3179" t="s">
        <v>5006</v>
      </c>
      <c r="J3179" t="s">
        <v>7342</v>
      </c>
      <c r="M3179" t="s">
        <v>7343</v>
      </c>
      <c r="N3179">
        <v>168783</v>
      </c>
      <c r="O3179" t="b">
        <v>0</v>
      </c>
      <c r="P3179">
        <v>25719</v>
      </c>
      <c r="Q3179" t="s">
        <v>7484</v>
      </c>
      <c r="R3179" t="s">
        <v>3739</v>
      </c>
      <c r="S3179" t="s">
        <v>3740</v>
      </c>
      <c r="T3179" t="s">
        <v>130</v>
      </c>
      <c r="U3179">
        <v>19560778</v>
      </c>
      <c r="V3179" t="s">
        <v>5639</v>
      </c>
      <c r="X3179">
        <v>0</v>
      </c>
      <c r="Z3179">
        <v>1150</v>
      </c>
      <c r="AB3179" t="s">
        <v>130</v>
      </c>
      <c r="AC3179" t="s">
        <v>125</v>
      </c>
      <c r="AD3179" t="s">
        <v>125</v>
      </c>
      <c r="AE3179" t="s">
        <v>125</v>
      </c>
      <c r="AF3179" t="s">
        <v>125</v>
      </c>
      <c r="AG3179" t="s">
        <v>130</v>
      </c>
    </row>
    <row r="3180" spans="1:33" x14ac:dyDescent="0.2">
      <c r="A3180">
        <v>298</v>
      </c>
      <c r="B3180">
        <v>20264</v>
      </c>
      <c r="C3180" t="s">
        <v>7341</v>
      </c>
      <c r="D3180" t="s">
        <v>4673</v>
      </c>
      <c r="E3180" t="s">
        <v>3665</v>
      </c>
      <c r="F3180" t="s">
        <v>3735</v>
      </c>
      <c r="G3180">
        <v>8</v>
      </c>
      <c r="H3180">
        <v>0</v>
      </c>
      <c r="I3180" t="s">
        <v>5006</v>
      </c>
      <c r="J3180" t="s">
        <v>7342</v>
      </c>
      <c r="M3180" t="s">
        <v>7343</v>
      </c>
      <c r="N3180">
        <v>168997</v>
      </c>
      <c r="O3180" t="b">
        <v>0</v>
      </c>
      <c r="P3180">
        <v>25732</v>
      </c>
      <c r="Q3180" t="s">
        <v>7485</v>
      </c>
      <c r="R3180" t="s">
        <v>3739</v>
      </c>
      <c r="S3180" t="s">
        <v>3740</v>
      </c>
      <c r="T3180" t="s">
        <v>130</v>
      </c>
      <c r="U3180">
        <v>19569189</v>
      </c>
      <c r="V3180" t="s">
        <v>3744</v>
      </c>
      <c r="AB3180" t="s">
        <v>130</v>
      </c>
      <c r="AC3180" t="s">
        <v>125</v>
      </c>
      <c r="AD3180" t="s">
        <v>125</v>
      </c>
      <c r="AE3180" t="s">
        <v>125</v>
      </c>
      <c r="AF3180" t="s">
        <v>125</v>
      </c>
      <c r="AG3180" t="s">
        <v>130</v>
      </c>
    </row>
    <row r="3181" spans="1:33" x14ac:dyDescent="0.2">
      <c r="A3181">
        <v>298</v>
      </c>
      <c r="B3181">
        <v>20264</v>
      </c>
      <c r="C3181" t="s">
        <v>7341</v>
      </c>
      <c r="D3181" t="s">
        <v>4673</v>
      </c>
      <c r="E3181" t="s">
        <v>3665</v>
      </c>
      <c r="F3181" t="s">
        <v>3735</v>
      </c>
      <c r="G3181">
        <v>8</v>
      </c>
      <c r="H3181">
        <v>0</v>
      </c>
      <c r="I3181" t="s">
        <v>5006</v>
      </c>
      <c r="J3181" t="s">
        <v>7342</v>
      </c>
      <c r="M3181" t="s">
        <v>7343</v>
      </c>
      <c r="N3181">
        <v>168993</v>
      </c>
      <c r="O3181" t="b">
        <v>0</v>
      </c>
      <c r="P3181">
        <v>25728</v>
      </c>
      <c r="Q3181" t="s">
        <v>7486</v>
      </c>
      <c r="R3181" t="s">
        <v>3739</v>
      </c>
      <c r="S3181" t="s">
        <v>3740</v>
      </c>
      <c r="T3181" t="s">
        <v>130</v>
      </c>
      <c r="U3181">
        <v>19568707</v>
      </c>
      <c r="V3181" t="s">
        <v>3744</v>
      </c>
      <c r="AB3181" t="s">
        <v>130</v>
      </c>
      <c r="AC3181" t="s">
        <v>125</v>
      </c>
      <c r="AD3181" t="s">
        <v>125</v>
      </c>
      <c r="AE3181" t="s">
        <v>125</v>
      </c>
      <c r="AF3181" t="s">
        <v>125</v>
      </c>
      <c r="AG3181" t="s">
        <v>130</v>
      </c>
    </row>
    <row r="3182" spans="1:33" x14ac:dyDescent="0.2">
      <c r="A3182">
        <v>298</v>
      </c>
      <c r="B3182">
        <v>20264</v>
      </c>
      <c r="C3182" t="s">
        <v>7341</v>
      </c>
      <c r="D3182" t="s">
        <v>4673</v>
      </c>
      <c r="E3182" t="s">
        <v>3665</v>
      </c>
      <c r="F3182" t="s">
        <v>3735</v>
      </c>
      <c r="G3182">
        <v>8</v>
      </c>
      <c r="H3182">
        <v>0</v>
      </c>
      <c r="I3182" t="s">
        <v>5006</v>
      </c>
      <c r="J3182" t="s">
        <v>7342</v>
      </c>
      <c r="M3182" t="s">
        <v>7343</v>
      </c>
      <c r="N3182">
        <v>168784</v>
      </c>
      <c r="O3182" t="b">
        <v>0</v>
      </c>
      <c r="P3182">
        <v>25720</v>
      </c>
      <c r="Q3182" t="s">
        <v>7487</v>
      </c>
      <c r="R3182" t="s">
        <v>3739</v>
      </c>
      <c r="S3182" t="s">
        <v>3740</v>
      </c>
      <c r="T3182" t="s">
        <v>130</v>
      </c>
      <c r="U3182">
        <v>19561019</v>
      </c>
      <c r="V3182" t="s">
        <v>3744</v>
      </c>
      <c r="AB3182" t="s">
        <v>130</v>
      </c>
      <c r="AC3182" t="s">
        <v>125</v>
      </c>
      <c r="AD3182" t="s">
        <v>125</v>
      </c>
      <c r="AE3182" t="s">
        <v>125</v>
      </c>
      <c r="AF3182" t="s">
        <v>125</v>
      </c>
      <c r="AG3182" t="s">
        <v>130</v>
      </c>
    </row>
    <row r="3183" spans="1:33" x14ac:dyDescent="0.2">
      <c r="A3183">
        <v>298</v>
      </c>
      <c r="B3183">
        <v>20264</v>
      </c>
      <c r="C3183" t="s">
        <v>7341</v>
      </c>
      <c r="D3183" t="s">
        <v>4673</v>
      </c>
      <c r="E3183" t="s">
        <v>3665</v>
      </c>
      <c r="F3183" t="s">
        <v>3735</v>
      </c>
      <c r="G3183">
        <v>8</v>
      </c>
      <c r="H3183">
        <v>0</v>
      </c>
      <c r="I3183" t="s">
        <v>5006</v>
      </c>
      <c r="J3183" t="s">
        <v>7342</v>
      </c>
      <c r="M3183" t="s">
        <v>7343</v>
      </c>
      <c r="N3183">
        <v>168748</v>
      </c>
      <c r="O3183" t="b">
        <v>0</v>
      </c>
      <c r="P3183">
        <v>25714</v>
      </c>
      <c r="Q3183" t="s">
        <v>7488</v>
      </c>
      <c r="R3183" t="s">
        <v>3739</v>
      </c>
      <c r="S3183" t="s">
        <v>3740</v>
      </c>
      <c r="T3183" t="s">
        <v>130</v>
      </c>
      <c r="U3183">
        <v>19559470</v>
      </c>
      <c r="V3183" t="s">
        <v>3744</v>
      </c>
      <c r="AB3183" t="s">
        <v>130</v>
      </c>
      <c r="AC3183" t="s">
        <v>125</v>
      </c>
      <c r="AD3183" t="s">
        <v>125</v>
      </c>
      <c r="AE3183" t="s">
        <v>125</v>
      </c>
      <c r="AF3183" t="s">
        <v>125</v>
      </c>
      <c r="AG3183" t="s">
        <v>130</v>
      </c>
    </row>
    <row r="3184" spans="1:33" x14ac:dyDescent="0.2">
      <c r="A3184">
        <v>298</v>
      </c>
      <c r="B3184">
        <v>20264</v>
      </c>
      <c r="C3184" t="s">
        <v>7341</v>
      </c>
      <c r="D3184" t="s">
        <v>4673</v>
      </c>
      <c r="E3184" t="s">
        <v>3665</v>
      </c>
      <c r="F3184" t="s">
        <v>3735</v>
      </c>
      <c r="G3184">
        <v>8</v>
      </c>
      <c r="H3184">
        <v>0</v>
      </c>
      <c r="I3184" t="s">
        <v>5006</v>
      </c>
      <c r="J3184" t="s">
        <v>7342</v>
      </c>
      <c r="M3184" t="s">
        <v>7343</v>
      </c>
      <c r="N3184">
        <v>168991</v>
      </c>
      <c r="O3184" t="b">
        <v>0</v>
      </c>
      <c r="P3184">
        <v>25726</v>
      </c>
      <c r="Q3184" t="s">
        <v>7489</v>
      </c>
      <c r="R3184" t="s">
        <v>3739</v>
      </c>
      <c r="S3184" t="s">
        <v>3740</v>
      </c>
      <c r="T3184" t="s">
        <v>130</v>
      </c>
      <c r="U3184">
        <v>19568542</v>
      </c>
      <c r="V3184" t="s">
        <v>3744</v>
      </c>
      <c r="AB3184" t="s">
        <v>130</v>
      </c>
      <c r="AC3184" t="s">
        <v>125</v>
      </c>
      <c r="AD3184" t="s">
        <v>125</v>
      </c>
      <c r="AE3184" t="s">
        <v>125</v>
      </c>
      <c r="AF3184" t="s">
        <v>125</v>
      </c>
      <c r="AG3184" t="s">
        <v>130</v>
      </c>
    </row>
    <row r="3185" spans="1:33" x14ac:dyDescent="0.2">
      <c r="A3185">
        <v>298</v>
      </c>
      <c r="B3185">
        <v>20264</v>
      </c>
      <c r="C3185" t="s">
        <v>7341</v>
      </c>
      <c r="D3185" t="s">
        <v>4673</v>
      </c>
      <c r="E3185" t="s">
        <v>3665</v>
      </c>
      <c r="F3185" t="s">
        <v>3735</v>
      </c>
      <c r="G3185">
        <v>8</v>
      </c>
      <c r="H3185">
        <v>0</v>
      </c>
      <c r="I3185" t="s">
        <v>5006</v>
      </c>
      <c r="J3185" t="s">
        <v>7342</v>
      </c>
      <c r="M3185" t="s">
        <v>7343</v>
      </c>
      <c r="N3185">
        <v>169034</v>
      </c>
      <c r="O3185" t="b">
        <v>0</v>
      </c>
      <c r="P3185">
        <v>25738</v>
      </c>
      <c r="Q3185" t="s">
        <v>7490</v>
      </c>
      <c r="R3185" t="s">
        <v>3739</v>
      </c>
      <c r="S3185" t="s">
        <v>3740</v>
      </c>
      <c r="T3185" t="s">
        <v>130</v>
      </c>
      <c r="U3185">
        <v>19569947</v>
      </c>
      <c r="V3185" t="s">
        <v>3744</v>
      </c>
      <c r="AB3185" t="s">
        <v>130</v>
      </c>
      <c r="AC3185" t="s">
        <v>125</v>
      </c>
      <c r="AD3185" t="s">
        <v>125</v>
      </c>
      <c r="AE3185" t="s">
        <v>125</v>
      </c>
      <c r="AF3185" t="s">
        <v>125</v>
      </c>
      <c r="AG3185" t="s">
        <v>125</v>
      </c>
    </row>
    <row r="3186" spans="1:33" x14ac:dyDescent="0.2">
      <c r="A3186">
        <v>298</v>
      </c>
      <c r="B3186">
        <v>20264</v>
      </c>
      <c r="C3186" t="s">
        <v>7341</v>
      </c>
      <c r="D3186" t="s">
        <v>4673</v>
      </c>
      <c r="E3186" t="s">
        <v>3665</v>
      </c>
      <c r="F3186" t="s">
        <v>3735</v>
      </c>
      <c r="G3186">
        <v>8</v>
      </c>
      <c r="H3186">
        <v>0</v>
      </c>
      <c r="I3186" t="s">
        <v>5006</v>
      </c>
      <c r="J3186" t="s">
        <v>7342</v>
      </c>
      <c r="M3186" t="s">
        <v>7343</v>
      </c>
      <c r="N3186">
        <v>168746</v>
      </c>
      <c r="O3186" t="b">
        <v>0</v>
      </c>
      <c r="P3186">
        <v>25712</v>
      </c>
      <c r="Q3186" t="s">
        <v>7491</v>
      </c>
      <c r="R3186" t="s">
        <v>3739</v>
      </c>
      <c r="S3186" t="s">
        <v>3740</v>
      </c>
      <c r="T3186" t="s">
        <v>130</v>
      </c>
      <c r="U3186">
        <v>19557632</v>
      </c>
      <c r="V3186" t="s">
        <v>3744</v>
      </c>
      <c r="AB3186" t="s">
        <v>130</v>
      </c>
      <c r="AC3186" t="s">
        <v>125</v>
      </c>
      <c r="AD3186" t="s">
        <v>125</v>
      </c>
      <c r="AE3186" t="s">
        <v>125</v>
      </c>
      <c r="AF3186" t="s">
        <v>125</v>
      </c>
      <c r="AG3186" t="s">
        <v>130</v>
      </c>
    </row>
    <row r="3187" spans="1:33" x14ac:dyDescent="0.2">
      <c r="A3187">
        <v>298</v>
      </c>
      <c r="B3187">
        <v>20264</v>
      </c>
      <c r="C3187" t="s">
        <v>7341</v>
      </c>
      <c r="D3187" t="s">
        <v>4673</v>
      </c>
      <c r="E3187" t="s">
        <v>3665</v>
      </c>
      <c r="F3187" t="s">
        <v>3735</v>
      </c>
      <c r="G3187">
        <v>8</v>
      </c>
      <c r="H3187">
        <v>0</v>
      </c>
      <c r="I3187" t="s">
        <v>5006</v>
      </c>
      <c r="J3187" t="s">
        <v>7342</v>
      </c>
      <c r="M3187" t="s">
        <v>7343</v>
      </c>
      <c r="N3187">
        <v>168990</v>
      </c>
      <c r="O3187" t="b">
        <v>0</v>
      </c>
      <c r="P3187">
        <v>25725</v>
      </c>
      <c r="Q3187" t="s">
        <v>7492</v>
      </c>
      <c r="R3187" t="s">
        <v>3739</v>
      </c>
      <c r="S3187" t="s">
        <v>3740</v>
      </c>
      <c r="T3187" t="s">
        <v>130</v>
      </c>
      <c r="U3187">
        <v>19568355</v>
      </c>
      <c r="V3187" t="s">
        <v>3943</v>
      </c>
      <c r="X3187">
        <v>0</v>
      </c>
      <c r="Z3187">
        <v>500</v>
      </c>
      <c r="AB3187" t="s">
        <v>130</v>
      </c>
      <c r="AC3187" t="s">
        <v>125</v>
      </c>
      <c r="AD3187" t="s">
        <v>125</v>
      </c>
      <c r="AE3187" t="s">
        <v>125</v>
      </c>
      <c r="AF3187" t="s">
        <v>125</v>
      </c>
      <c r="AG3187" t="s">
        <v>130</v>
      </c>
    </row>
    <row r="3188" spans="1:33" x14ac:dyDescent="0.2">
      <c r="A3188">
        <v>298</v>
      </c>
      <c r="B3188">
        <v>20264</v>
      </c>
      <c r="C3188" t="s">
        <v>7341</v>
      </c>
      <c r="D3188" t="s">
        <v>4673</v>
      </c>
      <c r="E3188" t="s">
        <v>3665</v>
      </c>
      <c r="F3188" t="s">
        <v>3735</v>
      </c>
      <c r="G3188">
        <v>8</v>
      </c>
      <c r="H3188">
        <v>0</v>
      </c>
      <c r="I3188" t="s">
        <v>5006</v>
      </c>
      <c r="J3188" t="s">
        <v>7342</v>
      </c>
      <c r="M3188" t="s">
        <v>7343</v>
      </c>
      <c r="N3188">
        <v>168995</v>
      </c>
      <c r="O3188" t="b">
        <v>0</v>
      </c>
      <c r="P3188">
        <v>25730</v>
      </c>
      <c r="Q3188" t="s">
        <v>7493</v>
      </c>
      <c r="R3188" t="s">
        <v>3739</v>
      </c>
      <c r="S3188" t="s">
        <v>3740</v>
      </c>
      <c r="T3188" t="s">
        <v>130</v>
      </c>
      <c r="U3188">
        <v>19569010</v>
      </c>
      <c r="V3188" t="s">
        <v>4759</v>
      </c>
      <c r="X3188">
        <v>0</v>
      </c>
      <c r="Z3188">
        <v>250</v>
      </c>
      <c r="AB3188" t="s">
        <v>130</v>
      </c>
      <c r="AC3188" t="s">
        <v>125</v>
      </c>
      <c r="AD3188" t="s">
        <v>125</v>
      </c>
      <c r="AE3188" t="s">
        <v>125</v>
      </c>
      <c r="AF3188" t="s">
        <v>125</v>
      </c>
      <c r="AG3188" t="s">
        <v>130</v>
      </c>
    </row>
    <row r="3189" spans="1:33" x14ac:dyDescent="0.2">
      <c r="A3189">
        <v>298</v>
      </c>
      <c r="B3189">
        <v>20264</v>
      </c>
      <c r="C3189" t="s">
        <v>7341</v>
      </c>
      <c r="D3189" t="s">
        <v>4673</v>
      </c>
      <c r="E3189" t="s">
        <v>3665</v>
      </c>
      <c r="F3189" t="s">
        <v>3735</v>
      </c>
      <c r="G3189">
        <v>8</v>
      </c>
      <c r="H3189">
        <v>0</v>
      </c>
      <c r="I3189" t="s">
        <v>5006</v>
      </c>
      <c r="J3189" t="s">
        <v>7342</v>
      </c>
      <c r="M3189" t="s">
        <v>7343</v>
      </c>
      <c r="N3189">
        <v>168996</v>
      </c>
      <c r="O3189" t="b">
        <v>0</v>
      </c>
      <c r="P3189">
        <v>25731</v>
      </c>
      <c r="Q3189" t="s">
        <v>7494</v>
      </c>
      <c r="R3189" t="s">
        <v>3739</v>
      </c>
      <c r="S3189" t="s">
        <v>3740</v>
      </c>
      <c r="T3189" t="s">
        <v>130</v>
      </c>
      <c r="U3189">
        <v>19569187</v>
      </c>
      <c r="V3189" t="s">
        <v>7495</v>
      </c>
      <c r="X3189">
        <v>0</v>
      </c>
      <c r="Z3189">
        <v>40</v>
      </c>
      <c r="AB3189" t="s">
        <v>130</v>
      </c>
      <c r="AC3189" t="s">
        <v>125</v>
      </c>
      <c r="AD3189" t="s">
        <v>125</v>
      </c>
      <c r="AE3189" t="s">
        <v>125</v>
      </c>
      <c r="AF3189" t="s">
        <v>125</v>
      </c>
      <c r="AG3189" t="s">
        <v>130</v>
      </c>
    </row>
    <row r="3190" spans="1:33" x14ac:dyDescent="0.2">
      <c r="A3190">
        <v>298</v>
      </c>
      <c r="B3190">
        <v>20264</v>
      </c>
      <c r="C3190" t="s">
        <v>7341</v>
      </c>
      <c r="D3190" t="s">
        <v>4673</v>
      </c>
      <c r="E3190" t="s">
        <v>3665</v>
      </c>
      <c r="F3190" t="s">
        <v>3735</v>
      </c>
      <c r="G3190">
        <v>8</v>
      </c>
      <c r="H3190">
        <v>0</v>
      </c>
      <c r="I3190" t="s">
        <v>5006</v>
      </c>
      <c r="J3190" t="s">
        <v>7342</v>
      </c>
      <c r="M3190" t="s">
        <v>7343</v>
      </c>
      <c r="N3190">
        <v>168987</v>
      </c>
      <c r="O3190" t="b">
        <v>0</v>
      </c>
      <c r="P3190">
        <v>25721</v>
      </c>
      <c r="Q3190" t="s">
        <v>7496</v>
      </c>
      <c r="R3190" t="s">
        <v>3739</v>
      </c>
      <c r="S3190" t="s">
        <v>3740</v>
      </c>
      <c r="T3190" t="s">
        <v>130</v>
      </c>
      <c r="U3190">
        <v>19568235</v>
      </c>
      <c r="V3190" t="s">
        <v>6400</v>
      </c>
      <c r="X3190">
        <v>0</v>
      </c>
      <c r="Z3190">
        <v>75</v>
      </c>
      <c r="AB3190" t="s">
        <v>130</v>
      </c>
      <c r="AC3190" t="s">
        <v>125</v>
      </c>
      <c r="AD3190" t="s">
        <v>125</v>
      </c>
      <c r="AE3190" t="s">
        <v>125</v>
      </c>
      <c r="AF3190" t="s">
        <v>125</v>
      </c>
      <c r="AG3190" t="s">
        <v>130</v>
      </c>
    </row>
    <row r="3191" spans="1:33" x14ac:dyDescent="0.2">
      <c r="A3191">
        <v>298</v>
      </c>
      <c r="B3191">
        <v>20264</v>
      </c>
      <c r="C3191" t="s">
        <v>7341</v>
      </c>
      <c r="D3191" t="s">
        <v>4673</v>
      </c>
      <c r="E3191" t="s">
        <v>3665</v>
      </c>
      <c r="F3191" t="s">
        <v>3735</v>
      </c>
      <c r="G3191">
        <v>8</v>
      </c>
      <c r="H3191">
        <v>0</v>
      </c>
      <c r="I3191" t="s">
        <v>5006</v>
      </c>
      <c r="J3191" t="s">
        <v>7342</v>
      </c>
      <c r="M3191" t="s">
        <v>7343</v>
      </c>
      <c r="N3191">
        <v>169029</v>
      </c>
      <c r="O3191" t="b">
        <v>0</v>
      </c>
      <c r="P3191">
        <v>25734</v>
      </c>
      <c r="Q3191" t="s">
        <v>7497</v>
      </c>
      <c r="R3191" t="s">
        <v>3739</v>
      </c>
      <c r="S3191" t="s">
        <v>3740</v>
      </c>
      <c r="T3191" t="s">
        <v>130</v>
      </c>
      <c r="U3191">
        <v>19569586</v>
      </c>
      <c r="V3191" t="s">
        <v>5227</v>
      </c>
      <c r="X3191">
        <v>0</v>
      </c>
      <c r="Z3191">
        <v>150</v>
      </c>
      <c r="AB3191" t="s">
        <v>130</v>
      </c>
      <c r="AC3191" t="s">
        <v>125</v>
      </c>
      <c r="AD3191" t="s">
        <v>125</v>
      </c>
      <c r="AE3191" t="s">
        <v>125</v>
      </c>
      <c r="AF3191" t="s">
        <v>125</v>
      </c>
      <c r="AG3191" t="s">
        <v>130</v>
      </c>
    </row>
    <row r="3192" spans="1:33" x14ac:dyDescent="0.2">
      <c r="A3192">
        <v>298</v>
      </c>
      <c r="B3192">
        <v>20264</v>
      </c>
      <c r="C3192" t="s">
        <v>7341</v>
      </c>
      <c r="D3192" t="s">
        <v>4673</v>
      </c>
      <c r="E3192" t="s">
        <v>3665</v>
      </c>
      <c r="F3192" t="s">
        <v>3735</v>
      </c>
      <c r="G3192">
        <v>8</v>
      </c>
      <c r="H3192">
        <v>0</v>
      </c>
      <c r="I3192" t="s">
        <v>5006</v>
      </c>
      <c r="J3192" t="s">
        <v>7342</v>
      </c>
      <c r="M3192" t="s">
        <v>7343</v>
      </c>
      <c r="N3192">
        <v>168992</v>
      </c>
      <c r="O3192" t="b">
        <v>0</v>
      </c>
      <c r="P3192">
        <v>25727</v>
      </c>
      <c r="Q3192" t="s">
        <v>7498</v>
      </c>
      <c r="R3192" t="s">
        <v>3739</v>
      </c>
      <c r="S3192" t="s">
        <v>3740</v>
      </c>
      <c r="T3192" t="s">
        <v>130</v>
      </c>
      <c r="U3192">
        <v>19568609</v>
      </c>
      <c r="V3192" t="s">
        <v>5175</v>
      </c>
      <c r="X3192">
        <v>0</v>
      </c>
      <c r="Z3192">
        <v>5</v>
      </c>
      <c r="AB3192" t="s">
        <v>130</v>
      </c>
      <c r="AC3192" t="s">
        <v>125</v>
      </c>
      <c r="AD3192" t="s">
        <v>125</v>
      </c>
      <c r="AE3192" t="s">
        <v>125</v>
      </c>
      <c r="AF3192" t="s">
        <v>125</v>
      </c>
      <c r="AG3192" t="s">
        <v>130</v>
      </c>
    </row>
    <row r="3193" spans="1:33" x14ac:dyDescent="0.2">
      <c r="A3193">
        <v>298</v>
      </c>
      <c r="B3193">
        <v>20264</v>
      </c>
      <c r="C3193" t="s">
        <v>7341</v>
      </c>
      <c r="D3193" t="s">
        <v>4673</v>
      </c>
      <c r="E3193" t="s">
        <v>3665</v>
      </c>
      <c r="F3193" t="s">
        <v>3735</v>
      </c>
      <c r="G3193">
        <v>8</v>
      </c>
      <c r="H3193">
        <v>0</v>
      </c>
      <c r="I3193" t="s">
        <v>5006</v>
      </c>
      <c r="J3193" t="s">
        <v>7342</v>
      </c>
      <c r="M3193" t="s">
        <v>7343</v>
      </c>
      <c r="N3193">
        <v>168749</v>
      </c>
      <c r="O3193" t="b">
        <v>0</v>
      </c>
      <c r="P3193">
        <v>25715</v>
      </c>
      <c r="Q3193" t="s">
        <v>7499</v>
      </c>
      <c r="R3193" t="s">
        <v>3739</v>
      </c>
      <c r="S3193" t="s">
        <v>3740</v>
      </c>
      <c r="T3193" t="s">
        <v>130</v>
      </c>
      <c r="U3193">
        <v>19559697</v>
      </c>
      <c r="V3193" t="s">
        <v>4714</v>
      </c>
      <c r="X3193">
        <v>16</v>
      </c>
      <c r="Z3193">
        <v>25</v>
      </c>
      <c r="AB3193" t="s">
        <v>130</v>
      </c>
      <c r="AC3193" t="s">
        <v>125</v>
      </c>
      <c r="AD3193" t="s">
        <v>125</v>
      </c>
      <c r="AE3193" t="s">
        <v>125</v>
      </c>
      <c r="AF3193" t="s">
        <v>125</v>
      </c>
      <c r="AG3193" t="s">
        <v>130</v>
      </c>
    </row>
    <row r="3194" spans="1:33" x14ac:dyDescent="0.2">
      <c r="A3194">
        <v>298</v>
      </c>
      <c r="B3194">
        <v>20264</v>
      </c>
      <c r="C3194" t="s">
        <v>7341</v>
      </c>
      <c r="D3194" t="s">
        <v>4673</v>
      </c>
      <c r="E3194" t="s">
        <v>3665</v>
      </c>
      <c r="F3194" t="s">
        <v>3735</v>
      </c>
      <c r="G3194">
        <v>8</v>
      </c>
      <c r="H3194">
        <v>0</v>
      </c>
      <c r="I3194" t="s">
        <v>5006</v>
      </c>
      <c r="J3194" t="s">
        <v>7342</v>
      </c>
      <c r="M3194" t="s">
        <v>7343</v>
      </c>
      <c r="N3194">
        <v>168750</v>
      </c>
      <c r="O3194" t="b">
        <v>0</v>
      </c>
      <c r="P3194">
        <v>25716</v>
      </c>
      <c r="Q3194" t="s">
        <v>7500</v>
      </c>
      <c r="R3194" t="s">
        <v>3739</v>
      </c>
      <c r="S3194" t="s">
        <v>3740</v>
      </c>
      <c r="T3194" t="s">
        <v>130</v>
      </c>
      <c r="U3194">
        <v>19559844</v>
      </c>
      <c r="V3194" t="s">
        <v>6371</v>
      </c>
      <c r="X3194">
        <v>2.2000000476837158</v>
      </c>
      <c r="Z3194">
        <v>3.5</v>
      </c>
      <c r="AB3194" t="s">
        <v>130</v>
      </c>
      <c r="AC3194" t="s">
        <v>125</v>
      </c>
      <c r="AD3194" t="s">
        <v>125</v>
      </c>
      <c r="AE3194" t="s">
        <v>125</v>
      </c>
      <c r="AF3194" t="s">
        <v>125</v>
      </c>
      <c r="AG3194" t="s">
        <v>130</v>
      </c>
    </row>
    <row r="3195" spans="1:33" x14ac:dyDescent="0.2">
      <c r="A3195">
        <v>298</v>
      </c>
      <c r="B3195">
        <v>20264</v>
      </c>
      <c r="C3195" t="s">
        <v>7341</v>
      </c>
      <c r="D3195" t="s">
        <v>4673</v>
      </c>
      <c r="E3195" t="s">
        <v>3665</v>
      </c>
      <c r="F3195" t="s">
        <v>3735</v>
      </c>
      <c r="G3195">
        <v>8</v>
      </c>
      <c r="H3195">
        <v>0</v>
      </c>
      <c r="I3195" t="s">
        <v>5006</v>
      </c>
      <c r="J3195" t="s">
        <v>7342</v>
      </c>
      <c r="M3195" t="s">
        <v>7343</v>
      </c>
      <c r="N3195">
        <v>168747</v>
      </c>
      <c r="O3195" t="b">
        <v>0</v>
      </c>
      <c r="P3195">
        <v>25713</v>
      </c>
      <c r="Q3195" t="s">
        <v>7501</v>
      </c>
      <c r="R3195" t="s">
        <v>3739</v>
      </c>
      <c r="S3195" t="s">
        <v>3740</v>
      </c>
      <c r="T3195" t="s">
        <v>130</v>
      </c>
      <c r="U3195">
        <v>19559089</v>
      </c>
      <c r="V3195" t="s">
        <v>7502</v>
      </c>
      <c r="X3195">
        <v>2</v>
      </c>
      <c r="Z3195">
        <v>8</v>
      </c>
      <c r="AB3195" t="s">
        <v>130</v>
      </c>
      <c r="AC3195" t="s">
        <v>125</v>
      </c>
      <c r="AD3195" t="s">
        <v>125</v>
      </c>
      <c r="AE3195" t="s">
        <v>125</v>
      </c>
      <c r="AF3195" t="s">
        <v>125</v>
      </c>
      <c r="AG3195" t="s">
        <v>130</v>
      </c>
    </row>
    <row r="3196" spans="1:33" x14ac:dyDescent="0.2">
      <c r="A3196">
        <v>298</v>
      </c>
      <c r="B3196">
        <v>20264</v>
      </c>
      <c r="C3196" t="s">
        <v>7341</v>
      </c>
      <c r="D3196" t="s">
        <v>4673</v>
      </c>
      <c r="E3196" t="s">
        <v>3665</v>
      </c>
      <c r="F3196" t="s">
        <v>3735</v>
      </c>
      <c r="G3196">
        <v>8</v>
      </c>
      <c r="H3196">
        <v>0</v>
      </c>
      <c r="I3196" t="s">
        <v>5006</v>
      </c>
      <c r="J3196" t="s">
        <v>7342</v>
      </c>
      <c r="M3196" t="s">
        <v>7343</v>
      </c>
      <c r="N3196">
        <v>168782</v>
      </c>
      <c r="O3196" t="b">
        <v>0</v>
      </c>
      <c r="P3196">
        <v>25718</v>
      </c>
      <c r="Q3196" t="s">
        <v>7503</v>
      </c>
      <c r="R3196" t="s">
        <v>3739</v>
      </c>
      <c r="S3196" t="s">
        <v>3740</v>
      </c>
      <c r="T3196" t="s">
        <v>130</v>
      </c>
      <c r="U3196">
        <v>19560623</v>
      </c>
      <c r="V3196" t="s">
        <v>3759</v>
      </c>
      <c r="X3196">
        <v>0</v>
      </c>
      <c r="Z3196">
        <v>120</v>
      </c>
      <c r="AB3196" t="s">
        <v>130</v>
      </c>
      <c r="AC3196" t="s">
        <v>125</v>
      </c>
      <c r="AD3196" t="s">
        <v>125</v>
      </c>
      <c r="AE3196" t="s">
        <v>125</v>
      </c>
      <c r="AF3196" t="s">
        <v>125</v>
      </c>
      <c r="AG3196" t="s">
        <v>130</v>
      </c>
    </row>
    <row r="3197" spans="1:33" x14ac:dyDescent="0.2">
      <c r="A3197">
        <v>298</v>
      </c>
      <c r="B3197">
        <v>20264</v>
      </c>
      <c r="C3197" t="s">
        <v>7341</v>
      </c>
      <c r="D3197" t="s">
        <v>4673</v>
      </c>
      <c r="E3197" t="s">
        <v>3665</v>
      </c>
      <c r="F3197" t="s">
        <v>3735</v>
      </c>
      <c r="G3197">
        <v>8</v>
      </c>
      <c r="H3197">
        <v>0</v>
      </c>
      <c r="I3197" t="s">
        <v>5006</v>
      </c>
      <c r="J3197" t="s">
        <v>7342</v>
      </c>
      <c r="M3197" t="s">
        <v>7343</v>
      </c>
      <c r="N3197">
        <v>169031</v>
      </c>
      <c r="O3197" t="b">
        <v>0</v>
      </c>
      <c r="P3197">
        <v>25735</v>
      </c>
      <c r="Q3197" t="s">
        <v>7504</v>
      </c>
      <c r="R3197" t="s">
        <v>3739</v>
      </c>
      <c r="S3197" t="s">
        <v>3740</v>
      </c>
      <c r="T3197" t="s">
        <v>130</v>
      </c>
      <c r="U3197">
        <v>19569628</v>
      </c>
      <c r="V3197" t="s">
        <v>3759</v>
      </c>
      <c r="X3197">
        <v>0</v>
      </c>
      <c r="Z3197">
        <v>120</v>
      </c>
      <c r="AB3197" t="s">
        <v>130</v>
      </c>
      <c r="AC3197" t="s">
        <v>125</v>
      </c>
      <c r="AD3197" t="s">
        <v>125</v>
      </c>
      <c r="AE3197" t="s">
        <v>125</v>
      </c>
      <c r="AF3197" t="s">
        <v>125</v>
      </c>
      <c r="AG3197" t="s">
        <v>130</v>
      </c>
    </row>
    <row r="3198" spans="1:33" x14ac:dyDescent="0.2">
      <c r="A3198">
        <v>298</v>
      </c>
      <c r="B3198">
        <v>20264</v>
      </c>
      <c r="C3198" t="s">
        <v>7341</v>
      </c>
      <c r="D3198" t="s">
        <v>4673</v>
      </c>
      <c r="E3198" t="s">
        <v>3665</v>
      </c>
      <c r="F3198" t="s">
        <v>3735</v>
      </c>
      <c r="G3198">
        <v>8</v>
      </c>
      <c r="H3198">
        <v>0</v>
      </c>
      <c r="I3198" t="s">
        <v>5006</v>
      </c>
      <c r="J3198" t="s">
        <v>7342</v>
      </c>
      <c r="M3198" t="s">
        <v>7343</v>
      </c>
      <c r="N3198">
        <v>169032</v>
      </c>
      <c r="O3198" t="b">
        <v>0</v>
      </c>
      <c r="P3198">
        <v>25736</v>
      </c>
      <c r="Q3198" t="s">
        <v>7505</v>
      </c>
      <c r="R3198" t="s">
        <v>3739</v>
      </c>
      <c r="S3198" t="s">
        <v>3740</v>
      </c>
      <c r="T3198" t="s">
        <v>130</v>
      </c>
      <c r="U3198">
        <v>19569629</v>
      </c>
      <c r="V3198" t="s">
        <v>3759</v>
      </c>
      <c r="X3198">
        <v>0</v>
      </c>
      <c r="Z3198">
        <v>120</v>
      </c>
      <c r="AB3198" t="s">
        <v>130</v>
      </c>
      <c r="AC3198" t="s">
        <v>125</v>
      </c>
      <c r="AD3198" t="s">
        <v>125</v>
      </c>
      <c r="AE3198" t="s">
        <v>125</v>
      </c>
      <c r="AF3198" t="s">
        <v>125</v>
      </c>
      <c r="AG3198" t="s">
        <v>130</v>
      </c>
    </row>
    <row r="3199" spans="1:33" x14ac:dyDescent="0.2">
      <c r="A3199">
        <v>298</v>
      </c>
      <c r="B3199">
        <v>20264</v>
      </c>
      <c r="C3199" t="s">
        <v>7341</v>
      </c>
      <c r="D3199" t="s">
        <v>4673</v>
      </c>
      <c r="E3199" t="s">
        <v>3665</v>
      </c>
      <c r="F3199" t="s">
        <v>3735</v>
      </c>
      <c r="G3199">
        <v>8</v>
      </c>
      <c r="H3199">
        <v>0</v>
      </c>
      <c r="I3199" t="s">
        <v>5006</v>
      </c>
      <c r="J3199" t="s">
        <v>7342</v>
      </c>
      <c r="M3199" t="s">
        <v>7343</v>
      </c>
      <c r="N3199">
        <v>168781</v>
      </c>
      <c r="O3199" t="b">
        <v>0</v>
      </c>
      <c r="P3199">
        <v>25717</v>
      </c>
      <c r="Q3199" t="s">
        <v>7506</v>
      </c>
      <c r="R3199" t="s">
        <v>3739</v>
      </c>
      <c r="S3199" t="s">
        <v>3740</v>
      </c>
      <c r="T3199" t="s">
        <v>130</v>
      </c>
      <c r="U3199">
        <v>19560504</v>
      </c>
      <c r="V3199" t="s">
        <v>3744</v>
      </c>
      <c r="AB3199" t="s">
        <v>130</v>
      </c>
      <c r="AC3199" t="s">
        <v>125</v>
      </c>
      <c r="AD3199" t="s">
        <v>125</v>
      </c>
      <c r="AE3199" t="s">
        <v>125</v>
      </c>
      <c r="AF3199" t="s">
        <v>125</v>
      </c>
      <c r="AG3199" t="s">
        <v>130</v>
      </c>
    </row>
    <row r="3200" spans="1:33" x14ac:dyDescent="0.2">
      <c r="A3200">
        <v>298</v>
      </c>
      <c r="B3200">
        <v>20264</v>
      </c>
      <c r="C3200" t="s">
        <v>7341</v>
      </c>
      <c r="D3200" t="s">
        <v>4673</v>
      </c>
      <c r="E3200" t="s">
        <v>3665</v>
      </c>
      <c r="F3200" t="s">
        <v>3735</v>
      </c>
      <c r="G3200">
        <v>8</v>
      </c>
      <c r="H3200">
        <v>0</v>
      </c>
      <c r="I3200" t="s">
        <v>5006</v>
      </c>
      <c r="J3200" t="s">
        <v>7342</v>
      </c>
      <c r="M3200" t="s">
        <v>7343</v>
      </c>
      <c r="N3200">
        <v>169075</v>
      </c>
      <c r="O3200" t="b">
        <v>0</v>
      </c>
      <c r="P3200">
        <v>25749</v>
      </c>
      <c r="Q3200" t="s">
        <v>7507</v>
      </c>
      <c r="R3200" t="s">
        <v>3739</v>
      </c>
      <c r="S3200" t="s">
        <v>3740</v>
      </c>
      <c r="T3200" t="s">
        <v>130</v>
      </c>
      <c r="U3200">
        <v>19571985</v>
      </c>
      <c r="V3200" t="s">
        <v>3744</v>
      </c>
      <c r="AB3200" t="s">
        <v>130</v>
      </c>
      <c r="AC3200" t="s">
        <v>125</v>
      </c>
      <c r="AD3200" t="s">
        <v>125</v>
      </c>
      <c r="AE3200" t="s">
        <v>125</v>
      </c>
      <c r="AF3200" t="s">
        <v>125</v>
      </c>
      <c r="AG3200" t="s">
        <v>130</v>
      </c>
    </row>
    <row r="3201" spans="1:33" x14ac:dyDescent="0.2">
      <c r="A3201">
        <v>298</v>
      </c>
      <c r="B3201">
        <v>20264</v>
      </c>
      <c r="C3201" t="s">
        <v>7341</v>
      </c>
      <c r="D3201" t="s">
        <v>4673</v>
      </c>
      <c r="E3201" t="s">
        <v>3665</v>
      </c>
      <c r="F3201" t="s">
        <v>3735</v>
      </c>
      <c r="G3201">
        <v>8</v>
      </c>
      <c r="H3201">
        <v>0</v>
      </c>
      <c r="I3201" t="s">
        <v>5006</v>
      </c>
      <c r="J3201" t="s">
        <v>7342</v>
      </c>
      <c r="M3201" t="s">
        <v>7343</v>
      </c>
      <c r="N3201">
        <v>169084</v>
      </c>
      <c r="O3201" t="b">
        <v>0</v>
      </c>
      <c r="P3201">
        <v>25758</v>
      </c>
      <c r="Q3201" t="s">
        <v>7508</v>
      </c>
      <c r="R3201" t="s">
        <v>3739</v>
      </c>
      <c r="S3201" t="s">
        <v>3740</v>
      </c>
      <c r="T3201" t="s">
        <v>130</v>
      </c>
      <c r="U3201">
        <v>19572358</v>
      </c>
      <c r="V3201" t="s">
        <v>3854</v>
      </c>
      <c r="X3201">
        <v>0</v>
      </c>
      <c r="Z3201">
        <v>100</v>
      </c>
      <c r="AB3201" t="s">
        <v>130</v>
      </c>
      <c r="AC3201" t="s">
        <v>125</v>
      </c>
      <c r="AD3201" t="s">
        <v>125</v>
      </c>
      <c r="AE3201" t="s">
        <v>125</v>
      </c>
      <c r="AF3201" t="s">
        <v>125</v>
      </c>
      <c r="AG3201" t="s">
        <v>130</v>
      </c>
    </row>
    <row r="3202" spans="1:33" x14ac:dyDescent="0.2">
      <c r="A3202">
        <v>298</v>
      </c>
      <c r="B3202">
        <v>20264</v>
      </c>
      <c r="C3202" t="s">
        <v>7341</v>
      </c>
      <c r="D3202" t="s">
        <v>4673</v>
      </c>
      <c r="E3202" t="s">
        <v>3665</v>
      </c>
      <c r="F3202" t="s">
        <v>3735</v>
      </c>
      <c r="G3202">
        <v>8</v>
      </c>
      <c r="H3202">
        <v>0</v>
      </c>
      <c r="I3202" t="s">
        <v>5006</v>
      </c>
      <c r="J3202" t="s">
        <v>7342</v>
      </c>
      <c r="M3202" t="s">
        <v>7343</v>
      </c>
      <c r="N3202">
        <v>169078</v>
      </c>
      <c r="O3202" t="b">
        <v>0</v>
      </c>
      <c r="P3202">
        <v>25752</v>
      </c>
      <c r="Q3202" t="s">
        <v>7509</v>
      </c>
      <c r="R3202" t="s">
        <v>3739</v>
      </c>
      <c r="S3202" t="s">
        <v>3740</v>
      </c>
      <c r="T3202" t="s">
        <v>130</v>
      </c>
      <c r="U3202">
        <v>19572228</v>
      </c>
      <c r="V3202" t="s">
        <v>6355</v>
      </c>
      <c r="X3202">
        <v>30</v>
      </c>
      <c r="Z3202">
        <v>50</v>
      </c>
      <c r="AB3202" t="s">
        <v>130</v>
      </c>
      <c r="AC3202" t="s">
        <v>125</v>
      </c>
      <c r="AD3202" t="s">
        <v>125</v>
      </c>
      <c r="AE3202" t="s">
        <v>125</v>
      </c>
      <c r="AF3202" t="s">
        <v>125</v>
      </c>
      <c r="AG3202" t="s">
        <v>130</v>
      </c>
    </row>
    <row r="3203" spans="1:33" x14ac:dyDescent="0.2">
      <c r="A3203">
        <v>298</v>
      </c>
      <c r="B3203">
        <v>20264</v>
      </c>
      <c r="C3203" t="s">
        <v>7341</v>
      </c>
      <c r="D3203" t="s">
        <v>4673</v>
      </c>
      <c r="E3203" t="s">
        <v>3665</v>
      </c>
      <c r="F3203" t="s">
        <v>3735</v>
      </c>
      <c r="G3203">
        <v>8</v>
      </c>
      <c r="H3203">
        <v>0</v>
      </c>
      <c r="I3203" t="s">
        <v>5006</v>
      </c>
      <c r="J3203" t="s">
        <v>7342</v>
      </c>
      <c r="M3203" t="s">
        <v>7343</v>
      </c>
      <c r="N3203">
        <v>169081</v>
      </c>
      <c r="O3203" t="b">
        <v>0</v>
      </c>
      <c r="P3203">
        <v>25755</v>
      </c>
      <c r="Q3203" t="s">
        <v>7510</v>
      </c>
      <c r="R3203" t="s">
        <v>3739</v>
      </c>
      <c r="S3203" t="s">
        <v>3740</v>
      </c>
      <c r="T3203" t="s">
        <v>130</v>
      </c>
      <c r="U3203">
        <v>19572329</v>
      </c>
      <c r="V3203" t="s">
        <v>4729</v>
      </c>
      <c r="X3203">
        <v>15</v>
      </c>
      <c r="Z3203">
        <v>30</v>
      </c>
      <c r="AB3203" t="s">
        <v>130</v>
      </c>
      <c r="AC3203" t="s">
        <v>125</v>
      </c>
      <c r="AD3203" t="s">
        <v>125</v>
      </c>
      <c r="AE3203" t="s">
        <v>125</v>
      </c>
      <c r="AF3203" t="s">
        <v>125</v>
      </c>
      <c r="AG3203" t="s">
        <v>130</v>
      </c>
    </row>
    <row r="3204" spans="1:33" x14ac:dyDescent="0.2">
      <c r="A3204">
        <v>298</v>
      </c>
      <c r="B3204">
        <v>20264</v>
      </c>
      <c r="C3204" t="s">
        <v>7341</v>
      </c>
      <c r="D3204" t="s">
        <v>4673</v>
      </c>
      <c r="E3204" t="s">
        <v>3665</v>
      </c>
      <c r="F3204" t="s">
        <v>3735</v>
      </c>
      <c r="G3204">
        <v>8</v>
      </c>
      <c r="H3204">
        <v>0</v>
      </c>
      <c r="I3204" t="s">
        <v>5006</v>
      </c>
      <c r="J3204" t="s">
        <v>7342</v>
      </c>
      <c r="M3204" t="s">
        <v>7343</v>
      </c>
      <c r="N3204">
        <v>169085</v>
      </c>
      <c r="O3204" t="b">
        <v>0</v>
      </c>
      <c r="P3204">
        <v>25759</v>
      </c>
      <c r="Q3204" t="s">
        <v>7511</v>
      </c>
      <c r="R3204" t="s">
        <v>3739</v>
      </c>
      <c r="S3204" t="s">
        <v>3740</v>
      </c>
      <c r="T3204" t="s">
        <v>130</v>
      </c>
      <c r="U3204">
        <v>19572383</v>
      </c>
      <c r="V3204" t="s">
        <v>6351</v>
      </c>
      <c r="X3204">
        <v>70</v>
      </c>
      <c r="Z3204">
        <v>90</v>
      </c>
      <c r="AB3204" t="s">
        <v>130</v>
      </c>
      <c r="AC3204" t="s">
        <v>125</v>
      </c>
      <c r="AD3204" t="s">
        <v>125</v>
      </c>
      <c r="AE3204" t="s">
        <v>125</v>
      </c>
      <c r="AF3204" t="s">
        <v>125</v>
      </c>
      <c r="AG3204" t="s">
        <v>130</v>
      </c>
    </row>
    <row r="3205" spans="1:33" x14ac:dyDescent="0.2">
      <c r="A3205">
        <v>298</v>
      </c>
      <c r="B3205">
        <v>20264</v>
      </c>
      <c r="C3205" t="s">
        <v>7341</v>
      </c>
      <c r="D3205" t="s">
        <v>4673</v>
      </c>
      <c r="E3205" t="s">
        <v>3665</v>
      </c>
      <c r="F3205" t="s">
        <v>3735</v>
      </c>
      <c r="G3205">
        <v>8</v>
      </c>
      <c r="H3205">
        <v>0</v>
      </c>
      <c r="I3205" t="s">
        <v>5006</v>
      </c>
      <c r="J3205" t="s">
        <v>7342</v>
      </c>
      <c r="M3205" t="s">
        <v>7343</v>
      </c>
      <c r="N3205">
        <v>169073</v>
      </c>
      <c r="O3205" t="b">
        <v>0</v>
      </c>
      <c r="P3205">
        <v>25747</v>
      </c>
      <c r="Q3205" t="s">
        <v>7512</v>
      </c>
      <c r="R3205" t="s">
        <v>3739</v>
      </c>
      <c r="S3205" t="s">
        <v>3740</v>
      </c>
      <c r="T3205" t="s">
        <v>130</v>
      </c>
      <c r="U3205">
        <v>19571923</v>
      </c>
      <c r="V3205" t="s">
        <v>7513</v>
      </c>
      <c r="X3205">
        <v>0</v>
      </c>
      <c r="Z3205">
        <v>1050</v>
      </c>
      <c r="AB3205" t="s">
        <v>130</v>
      </c>
      <c r="AC3205" t="s">
        <v>125</v>
      </c>
      <c r="AD3205" t="s">
        <v>125</v>
      </c>
      <c r="AE3205" t="s">
        <v>125</v>
      </c>
      <c r="AF3205" t="s">
        <v>125</v>
      </c>
      <c r="AG3205" t="s">
        <v>130</v>
      </c>
    </row>
    <row r="3206" spans="1:33" x14ac:dyDescent="0.2">
      <c r="A3206">
        <v>298</v>
      </c>
      <c r="B3206">
        <v>20264</v>
      </c>
      <c r="C3206" t="s">
        <v>7341</v>
      </c>
      <c r="D3206" t="s">
        <v>4673</v>
      </c>
      <c r="E3206" t="s">
        <v>3665</v>
      </c>
      <c r="F3206" t="s">
        <v>3735</v>
      </c>
      <c r="G3206">
        <v>8</v>
      </c>
      <c r="H3206">
        <v>0</v>
      </c>
      <c r="I3206" t="s">
        <v>5006</v>
      </c>
      <c r="J3206" t="s">
        <v>7342</v>
      </c>
      <c r="M3206" t="s">
        <v>7343</v>
      </c>
      <c r="N3206">
        <v>169080</v>
      </c>
      <c r="O3206" t="b">
        <v>0</v>
      </c>
      <c r="P3206">
        <v>25754</v>
      </c>
      <c r="Q3206" t="s">
        <v>7514</v>
      </c>
      <c r="R3206" t="s">
        <v>3739</v>
      </c>
      <c r="S3206" t="s">
        <v>3740</v>
      </c>
      <c r="T3206" t="s">
        <v>130</v>
      </c>
      <c r="U3206">
        <v>19572280</v>
      </c>
      <c r="V3206" t="s">
        <v>3744</v>
      </c>
      <c r="AB3206" t="s">
        <v>130</v>
      </c>
      <c r="AC3206" t="s">
        <v>125</v>
      </c>
      <c r="AD3206" t="s">
        <v>125</v>
      </c>
      <c r="AE3206" t="s">
        <v>125</v>
      </c>
      <c r="AF3206" t="s">
        <v>125</v>
      </c>
      <c r="AG3206" t="s">
        <v>130</v>
      </c>
    </row>
    <row r="3207" spans="1:33" x14ac:dyDescent="0.2">
      <c r="A3207">
        <v>298</v>
      </c>
      <c r="B3207">
        <v>20264</v>
      </c>
      <c r="C3207" t="s">
        <v>7341</v>
      </c>
      <c r="D3207" t="s">
        <v>4673</v>
      </c>
      <c r="E3207" t="s">
        <v>3665</v>
      </c>
      <c r="F3207" t="s">
        <v>3735</v>
      </c>
      <c r="G3207">
        <v>8</v>
      </c>
      <c r="H3207">
        <v>0</v>
      </c>
      <c r="I3207" t="s">
        <v>5006</v>
      </c>
      <c r="J3207" t="s">
        <v>7342</v>
      </c>
      <c r="M3207" t="s">
        <v>7343</v>
      </c>
      <c r="N3207">
        <v>169077</v>
      </c>
      <c r="O3207" t="b">
        <v>0</v>
      </c>
      <c r="P3207">
        <v>25751</v>
      </c>
      <c r="Q3207" t="s">
        <v>7515</v>
      </c>
      <c r="R3207" t="s">
        <v>3739</v>
      </c>
      <c r="S3207" t="s">
        <v>3740</v>
      </c>
      <c r="T3207" t="s">
        <v>130</v>
      </c>
      <c r="U3207">
        <v>19572061</v>
      </c>
      <c r="V3207" t="s">
        <v>3744</v>
      </c>
      <c r="AB3207" t="s">
        <v>130</v>
      </c>
      <c r="AC3207" t="s">
        <v>125</v>
      </c>
      <c r="AD3207" t="s">
        <v>125</v>
      </c>
      <c r="AE3207" t="s">
        <v>125</v>
      </c>
      <c r="AF3207" t="s">
        <v>125</v>
      </c>
      <c r="AG3207" t="s">
        <v>130</v>
      </c>
    </row>
    <row r="3208" spans="1:33" x14ac:dyDescent="0.2">
      <c r="A3208">
        <v>298</v>
      </c>
      <c r="B3208">
        <v>20264</v>
      </c>
      <c r="C3208" t="s">
        <v>7341</v>
      </c>
      <c r="D3208" t="s">
        <v>4673</v>
      </c>
      <c r="E3208" t="s">
        <v>3665</v>
      </c>
      <c r="F3208" t="s">
        <v>3735</v>
      </c>
      <c r="G3208">
        <v>8</v>
      </c>
      <c r="H3208">
        <v>0</v>
      </c>
      <c r="I3208" t="s">
        <v>5006</v>
      </c>
      <c r="J3208" t="s">
        <v>7342</v>
      </c>
      <c r="M3208" t="s">
        <v>7343</v>
      </c>
      <c r="N3208">
        <v>169074</v>
      </c>
      <c r="O3208" t="b">
        <v>0</v>
      </c>
      <c r="P3208">
        <v>25748</v>
      </c>
      <c r="Q3208" t="s">
        <v>7516</v>
      </c>
      <c r="R3208" t="s">
        <v>3739</v>
      </c>
      <c r="S3208" t="s">
        <v>3740</v>
      </c>
      <c r="T3208" t="s">
        <v>130</v>
      </c>
      <c r="U3208">
        <v>19571932</v>
      </c>
      <c r="V3208" t="s">
        <v>3744</v>
      </c>
      <c r="AB3208" t="s">
        <v>130</v>
      </c>
      <c r="AC3208" t="s">
        <v>125</v>
      </c>
      <c r="AD3208" t="s">
        <v>125</v>
      </c>
      <c r="AE3208" t="s">
        <v>125</v>
      </c>
      <c r="AF3208" t="s">
        <v>125</v>
      </c>
      <c r="AG3208" t="s">
        <v>130</v>
      </c>
    </row>
    <row r="3209" spans="1:33" x14ac:dyDescent="0.2">
      <c r="A3209">
        <v>298</v>
      </c>
      <c r="B3209">
        <v>20264</v>
      </c>
      <c r="C3209" t="s">
        <v>7341</v>
      </c>
      <c r="D3209" t="s">
        <v>4673</v>
      </c>
      <c r="E3209" t="s">
        <v>3665</v>
      </c>
      <c r="F3209" t="s">
        <v>3735</v>
      </c>
      <c r="G3209">
        <v>8</v>
      </c>
      <c r="H3209">
        <v>0</v>
      </c>
      <c r="I3209" t="s">
        <v>5006</v>
      </c>
      <c r="J3209" t="s">
        <v>7342</v>
      </c>
      <c r="M3209" t="s">
        <v>7343</v>
      </c>
      <c r="N3209">
        <v>169069</v>
      </c>
      <c r="O3209" t="b">
        <v>0</v>
      </c>
      <c r="P3209">
        <v>25743</v>
      </c>
      <c r="Q3209" t="s">
        <v>7517</v>
      </c>
      <c r="R3209" t="s">
        <v>3739</v>
      </c>
      <c r="S3209" t="s">
        <v>3740</v>
      </c>
      <c r="T3209" t="s">
        <v>130</v>
      </c>
      <c r="U3209">
        <v>19570717</v>
      </c>
      <c r="V3209" t="s">
        <v>3744</v>
      </c>
      <c r="AB3209" t="s">
        <v>130</v>
      </c>
      <c r="AC3209" t="s">
        <v>125</v>
      </c>
      <c r="AD3209" t="s">
        <v>125</v>
      </c>
      <c r="AE3209" t="s">
        <v>125</v>
      </c>
      <c r="AF3209" t="s">
        <v>125</v>
      </c>
      <c r="AG3209" t="s">
        <v>130</v>
      </c>
    </row>
    <row r="3210" spans="1:33" x14ac:dyDescent="0.2">
      <c r="A3210">
        <v>298</v>
      </c>
      <c r="B3210">
        <v>20264</v>
      </c>
      <c r="C3210" t="s">
        <v>7341</v>
      </c>
      <c r="D3210" t="s">
        <v>4673</v>
      </c>
      <c r="E3210" t="s">
        <v>3665</v>
      </c>
      <c r="F3210" t="s">
        <v>3735</v>
      </c>
      <c r="G3210">
        <v>8</v>
      </c>
      <c r="H3210">
        <v>0</v>
      </c>
      <c r="I3210" t="s">
        <v>5006</v>
      </c>
      <c r="J3210" t="s">
        <v>7342</v>
      </c>
      <c r="M3210" t="s">
        <v>7343</v>
      </c>
      <c r="N3210">
        <v>169076</v>
      </c>
      <c r="O3210" t="b">
        <v>0</v>
      </c>
      <c r="P3210">
        <v>25750</v>
      </c>
      <c r="Q3210" t="s">
        <v>7518</v>
      </c>
      <c r="R3210" t="s">
        <v>3739</v>
      </c>
      <c r="S3210" t="s">
        <v>3740</v>
      </c>
      <c r="T3210" t="s">
        <v>130</v>
      </c>
      <c r="U3210">
        <v>19571994</v>
      </c>
      <c r="V3210" t="s">
        <v>3744</v>
      </c>
      <c r="AB3210" t="s">
        <v>130</v>
      </c>
      <c r="AC3210" t="s">
        <v>125</v>
      </c>
      <c r="AD3210" t="s">
        <v>125</v>
      </c>
      <c r="AE3210" t="s">
        <v>125</v>
      </c>
      <c r="AF3210" t="s">
        <v>125</v>
      </c>
      <c r="AG3210" t="s">
        <v>130</v>
      </c>
    </row>
    <row r="3211" spans="1:33" x14ac:dyDescent="0.2">
      <c r="A3211">
        <v>298</v>
      </c>
      <c r="B3211">
        <v>20264</v>
      </c>
      <c r="C3211" t="s">
        <v>7341</v>
      </c>
      <c r="D3211" t="s">
        <v>4673</v>
      </c>
      <c r="E3211" t="s">
        <v>3665</v>
      </c>
      <c r="F3211" t="s">
        <v>3735</v>
      </c>
      <c r="G3211">
        <v>8</v>
      </c>
      <c r="H3211">
        <v>0</v>
      </c>
      <c r="I3211" t="s">
        <v>5006</v>
      </c>
      <c r="J3211" t="s">
        <v>7342</v>
      </c>
      <c r="M3211" t="s">
        <v>7343</v>
      </c>
      <c r="N3211">
        <v>169083</v>
      </c>
      <c r="O3211" t="b">
        <v>0</v>
      </c>
      <c r="P3211">
        <v>25757</v>
      </c>
      <c r="Q3211" t="s">
        <v>7519</v>
      </c>
      <c r="R3211" t="s">
        <v>3739</v>
      </c>
      <c r="S3211" t="s">
        <v>3740</v>
      </c>
      <c r="T3211" t="s">
        <v>130</v>
      </c>
      <c r="U3211">
        <v>19572339</v>
      </c>
      <c r="V3211" t="s">
        <v>3744</v>
      </c>
      <c r="AB3211" t="s">
        <v>130</v>
      </c>
      <c r="AC3211" t="s">
        <v>125</v>
      </c>
      <c r="AD3211" t="s">
        <v>125</v>
      </c>
      <c r="AE3211" t="s">
        <v>125</v>
      </c>
      <c r="AF3211" t="s">
        <v>125</v>
      </c>
      <c r="AG3211" t="s">
        <v>130</v>
      </c>
    </row>
    <row r="3212" spans="1:33" x14ac:dyDescent="0.2">
      <c r="A3212">
        <v>298</v>
      </c>
      <c r="B3212">
        <v>20264</v>
      </c>
      <c r="C3212" t="s">
        <v>7341</v>
      </c>
      <c r="D3212" t="s">
        <v>4673</v>
      </c>
      <c r="E3212" t="s">
        <v>3665</v>
      </c>
      <c r="F3212" t="s">
        <v>3735</v>
      </c>
      <c r="G3212">
        <v>8</v>
      </c>
      <c r="H3212">
        <v>0</v>
      </c>
      <c r="I3212" t="s">
        <v>5006</v>
      </c>
      <c r="J3212" t="s">
        <v>7342</v>
      </c>
      <c r="M3212" t="s">
        <v>7343</v>
      </c>
      <c r="N3212">
        <v>169067</v>
      </c>
      <c r="O3212" t="b">
        <v>0</v>
      </c>
      <c r="P3212">
        <v>25741</v>
      </c>
      <c r="Q3212" t="s">
        <v>7520</v>
      </c>
      <c r="R3212" t="s">
        <v>3739</v>
      </c>
      <c r="S3212" t="s">
        <v>3740</v>
      </c>
      <c r="T3212" t="s">
        <v>130</v>
      </c>
      <c r="U3212">
        <v>19570556</v>
      </c>
      <c r="V3212" t="s">
        <v>3744</v>
      </c>
      <c r="AB3212" t="s">
        <v>130</v>
      </c>
      <c r="AC3212" t="s">
        <v>125</v>
      </c>
      <c r="AD3212" t="s">
        <v>125</v>
      </c>
      <c r="AE3212" t="s">
        <v>125</v>
      </c>
      <c r="AF3212" t="s">
        <v>125</v>
      </c>
      <c r="AG3212" t="s">
        <v>130</v>
      </c>
    </row>
    <row r="3213" spans="1:33" x14ac:dyDescent="0.2">
      <c r="A3213">
        <v>298</v>
      </c>
      <c r="B3213">
        <v>20264</v>
      </c>
      <c r="C3213" t="s">
        <v>7341</v>
      </c>
      <c r="D3213" t="s">
        <v>4673</v>
      </c>
      <c r="E3213" t="s">
        <v>3665</v>
      </c>
      <c r="F3213" t="s">
        <v>3735</v>
      </c>
      <c r="G3213">
        <v>8</v>
      </c>
      <c r="H3213">
        <v>0</v>
      </c>
      <c r="I3213" t="s">
        <v>5006</v>
      </c>
      <c r="J3213" t="s">
        <v>7342</v>
      </c>
      <c r="M3213" t="s">
        <v>7343</v>
      </c>
      <c r="N3213">
        <v>169070</v>
      </c>
      <c r="O3213" t="b">
        <v>0</v>
      </c>
      <c r="P3213">
        <v>25744</v>
      </c>
      <c r="Q3213" t="s">
        <v>7521</v>
      </c>
      <c r="R3213" t="s">
        <v>3739</v>
      </c>
      <c r="S3213" t="s">
        <v>3740</v>
      </c>
      <c r="T3213" t="s">
        <v>130</v>
      </c>
      <c r="U3213">
        <v>19571130</v>
      </c>
      <c r="V3213" t="s">
        <v>6369</v>
      </c>
      <c r="X3213">
        <v>55</v>
      </c>
      <c r="Z3213">
        <v>65</v>
      </c>
      <c r="AB3213" t="s">
        <v>130</v>
      </c>
      <c r="AC3213" t="s">
        <v>125</v>
      </c>
      <c r="AD3213" t="s">
        <v>125</v>
      </c>
      <c r="AE3213" t="s">
        <v>125</v>
      </c>
      <c r="AF3213" t="s">
        <v>125</v>
      </c>
      <c r="AG3213" t="s">
        <v>130</v>
      </c>
    </row>
    <row r="3214" spans="1:33" x14ac:dyDescent="0.2">
      <c r="A3214">
        <v>298</v>
      </c>
      <c r="B3214">
        <v>20264</v>
      </c>
      <c r="C3214" t="s">
        <v>7341</v>
      </c>
      <c r="D3214" t="s">
        <v>4673</v>
      </c>
      <c r="E3214" t="s">
        <v>3665</v>
      </c>
      <c r="F3214" t="s">
        <v>3735</v>
      </c>
      <c r="G3214">
        <v>8</v>
      </c>
      <c r="H3214">
        <v>0</v>
      </c>
      <c r="I3214" t="s">
        <v>5006</v>
      </c>
      <c r="J3214" t="s">
        <v>7342</v>
      </c>
      <c r="M3214" t="s">
        <v>7343</v>
      </c>
      <c r="N3214">
        <v>169068</v>
      </c>
      <c r="O3214" t="b">
        <v>0</v>
      </c>
      <c r="P3214">
        <v>25742</v>
      </c>
      <c r="Q3214" t="s">
        <v>7522</v>
      </c>
      <c r="R3214" t="s">
        <v>3739</v>
      </c>
      <c r="S3214" t="s">
        <v>3740</v>
      </c>
      <c r="T3214" t="s">
        <v>130</v>
      </c>
      <c r="U3214">
        <v>19570694</v>
      </c>
      <c r="V3214" t="s">
        <v>3874</v>
      </c>
      <c r="X3214">
        <v>2</v>
      </c>
      <c r="Z3214">
        <v>8</v>
      </c>
      <c r="AB3214" t="s">
        <v>130</v>
      </c>
      <c r="AC3214" t="s">
        <v>125</v>
      </c>
      <c r="AD3214" t="s">
        <v>125</v>
      </c>
      <c r="AE3214" t="s">
        <v>125</v>
      </c>
      <c r="AF3214" t="s">
        <v>125</v>
      </c>
      <c r="AG3214" t="s">
        <v>130</v>
      </c>
    </row>
    <row r="3215" spans="1:33" x14ac:dyDescent="0.2">
      <c r="A3215">
        <v>298</v>
      </c>
      <c r="B3215">
        <v>20264</v>
      </c>
      <c r="C3215" t="s">
        <v>7341</v>
      </c>
      <c r="D3215" t="s">
        <v>4673</v>
      </c>
      <c r="E3215" t="s">
        <v>3665</v>
      </c>
      <c r="F3215" t="s">
        <v>3735</v>
      </c>
      <c r="G3215">
        <v>8</v>
      </c>
      <c r="H3215">
        <v>0</v>
      </c>
      <c r="I3215" t="s">
        <v>5006</v>
      </c>
      <c r="J3215" t="s">
        <v>7342</v>
      </c>
      <c r="M3215" t="s">
        <v>7343</v>
      </c>
      <c r="N3215">
        <v>169072</v>
      </c>
      <c r="O3215" t="b">
        <v>0</v>
      </c>
      <c r="P3215">
        <v>25746</v>
      </c>
      <c r="Q3215" t="s">
        <v>7523</v>
      </c>
      <c r="R3215" t="s">
        <v>3739</v>
      </c>
      <c r="S3215" t="s">
        <v>3740</v>
      </c>
      <c r="T3215" t="s">
        <v>130</v>
      </c>
      <c r="U3215">
        <v>19571864</v>
      </c>
      <c r="V3215" t="s">
        <v>3759</v>
      </c>
      <c r="X3215">
        <v>0</v>
      </c>
      <c r="Z3215">
        <v>120</v>
      </c>
      <c r="AB3215" t="s">
        <v>130</v>
      </c>
      <c r="AC3215" t="s">
        <v>125</v>
      </c>
      <c r="AD3215" t="s">
        <v>125</v>
      </c>
      <c r="AE3215" t="s">
        <v>125</v>
      </c>
      <c r="AF3215" t="s">
        <v>125</v>
      </c>
      <c r="AG3215" t="s">
        <v>130</v>
      </c>
    </row>
    <row r="3216" spans="1:33" x14ac:dyDescent="0.2">
      <c r="A3216">
        <v>298</v>
      </c>
      <c r="B3216">
        <v>20264</v>
      </c>
      <c r="C3216" t="s">
        <v>7341</v>
      </c>
      <c r="D3216" t="s">
        <v>4673</v>
      </c>
      <c r="E3216" t="s">
        <v>3665</v>
      </c>
      <c r="F3216" t="s">
        <v>3735</v>
      </c>
      <c r="G3216">
        <v>8</v>
      </c>
      <c r="H3216">
        <v>0</v>
      </c>
      <c r="I3216" t="s">
        <v>5006</v>
      </c>
      <c r="J3216" t="s">
        <v>7342</v>
      </c>
      <c r="M3216" t="s">
        <v>7343</v>
      </c>
      <c r="N3216">
        <v>169082</v>
      </c>
      <c r="O3216" t="b">
        <v>0</v>
      </c>
      <c r="P3216">
        <v>25756</v>
      </c>
      <c r="Q3216" t="s">
        <v>7524</v>
      </c>
      <c r="R3216" t="s">
        <v>3739</v>
      </c>
      <c r="S3216" t="s">
        <v>3740</v>
      </c>
      <c r="T3216" t="s">
        <v>130</v>
      </c>
      <c r="U3216">
        <v>19572330</v>
      </c>
      <c r="V3216" t="s">
        <v>3759</v>
      </c>
      <c r="X3216">
        <v>0</v>
      </c>
      <c r="Z3216">
        <v>120</v>
      </c>
      <c r="AB3216" t="s">
        <v>130</v>
      </c>
      <c r="AC3216" t="s">
        <v>125</v>
      </c>
      <c r="AD3216" t="s">
        <v>125</v>
      </c>
      <c r="AE3216" t="s">
        <v>125</v>
      </c>
      <c r="AF3216" t="s">
        <v>125</v>
      </c>
      <c r="AG3216" t="s">
        <v>130</v>
      </c>
    </row>
    <row r="3217" spans="1:35" x14ac:dyDescent="0.2">
      <c r="A3217">
        <v>298</v>
      </c>
      <c r="B3217">
        <v>20264</v>
      </c>
      <c r="C3217" t="s">
        <v>7341</v>
      </c>
      <c r="D3217" t="s">
        <v>4673</v>
      </c>
      <c r="E3217" t="s">
        <v>3665</v>
      </c>
      <c r="F3217" t="s">
        <v>3735</v>
      </c>
      <c r="G3217">
        <v>8</v>
      </c>
      <c r="H3217">
        <v>0</v>
      </c>
      <c r="I3217" t="s">
        <v>5006</v>
      </c>
      <c r="J3217" t="s">
        <v>7342</v>
      </c>
      <c r="M3217" t="s">
        <v>7343</v>
      </c>
      <c r="N3217">
        <v>169079</v>
      </c>
      <c r="O3217" t="b">
        <v>0</v>
      </c>
      <c r="P3217">
        <v>25753</v>
      </c>
      <c r="Q3217" t="s">
        <v>7525</v>
      </c>
      <c r="R3217" t="s">
        <v>3739</v>
      </c>
      <c r="S3217" t="s">
        <v>3740</v>
      </c>
      <c r="T3217" t="s">
        <v>130</v>
      </c>
      <c r="U3217">
        <v>19572271</v>
      </c>
      <c r="V3217" t="s">
        <v>3759</v>
      </c>
      <c r="X3217">
        <v>0</v>
      </c>
      <c r="Z3217">
        <v>120</v>
      </c>
      <c r="AB3217" t="s">
        <v>130</v>
      </c>
      <c r="AC3217" t="s">
        <v>125</v>
      </c>
      <c r="AD3217" t="s">
        <v>125</v>
      </c>
      <c r="AE3217" t="s">
        <v>125</v>
      </c>
      <c r="AF3217" t="s">
        <v>125</v>
      </c>
      <c r="AG3217" t="s">
        <v>130</v>
      </c>
    </row>
    <row r="3218" spans="1:35" x14ac:dyDescent="0.2">
      <c r="A3218">
        <v>298</v>
      </c>
      <c r="B3218">
        <v>20264</v>
      </c>
      <c r="C3218" t="s">
        <v>7341</v>
      </c>
      <c r="D3218" t="s">
        <v>4673</v>
      </c>
      <c r="E3218" t="s">
        <v>3665</v>
      </c>
      <c r="F3218" t="s">
        <v>3735</v>
      </c>
      <c r="G3218">
        <v>8</v>
      </c>
      <c r="H3218">
        <v>0</v>
      </c>
      <c r="I3218" t="s">
        <v>5006</v>
      </c>
      <c r="J3218" t="s">
        <v>7342</v>
      </c>
      <c r="M3218" t="s">
        <v>7343</v>
      </c>
      <c r="N3218">
        <v>169071</v>
      </c>
      <c r="O3218" t="b">
        <v>0</v>
      </c>
      <c r="P3218">
        <v>25745</v>
      </c>
      <c r="Q3218" t="s">
        <v>7526</v>
      </c>
      <c r="R3218" t="s">
        <v>3739</v>
      </c>
      <c r="S3218" t="s">
        <v>3740</v>
      </c>
      <c r="T3218" t="s">
        <v>130</v>
      </c>
      <c r="U3218">
        <v>19571170</v>
      </c>
      <c r="V3218" t="s">
        <v>3744</v>
      </c>
      <c r="AB3218" t="s">
        <v>130</v>
      </c>
      <c r="AC3218" t="s">
        <v>125</v>
      </c>
      <c r="AD3218" t="s">
        <v>125</v>
      </c>
      <c r="AE3218" t="s">
        <v>125</v>
      </c>
      <c r="AF3218" t="s">
        <v>125</v>
      </c>
      <c r="AG3218" t="s">
        <v>130</v>
      </c>
    </row>
    <row r="3219" spans="1:35" x14ac:dyDescent="0.2">
      <c r="A3219">
        <v>298</v>
      </c>
      <c r="B3219">
        <v>20264</v>
      </c>
      <c r="C3219" t="s">
        <v>7341</v>
      </c>
      <c r="D3219" t="s">
        <v>4673</v>
      </c>
      <c r="E3219" t="s">
        <v>3665</v>
      </c>
      <c r="F3219" t="s">
        <v>3735</v>
      </c>
      <c r="G3219">
        <v>8</v>
      </c>
      <c r="H3219">
        <v>0</v>
      </c>
      <c r="I3219" t="s">
        <v>5006</v>
      </c>
      <c r="J3219" t="s">
        <v>7342</v>
      </c>
      <c r="M3219" t="s">
        <v>7343</v>
      </c>
      <c r="N3219">
        <v>169088</v>
      </c>
      <c r="O3219" t="b">
        <v>0</v>
      </c>
      <c r="P3219">
        <v>25762</v>
      </c>
      <c r="Q3219" t="s">
        <v>7527</v>
      </c>
      <c r="R3219" t="s">
        <v>3739</v>
      </c>
      <c r="S3219" t="s">
        <v>3740</v>
      </c>
      <c r="T3219" t="s">
        <v>130</v>
      </c>
      <c r="U3219">
        <v>19572450</v>
      </c>
      <c r="V3219" t="s">
        <v>5058</v>
      </c>
      <c r="X3219">
        <v>0</v>
      </c>
      <c r="Z3219">
        <v>650</v>
      </c>
      <c r="AB3219" t="s">
        <v>130</v>
      </c>
      <c r="AC3219" t="s">
        <v>125</v>
      </c>
      <c r="AD3219" t="s">
        <v>125</v>
      </c>
      <c r="AE3219" t="s">
        <v>125</v>
      </c>
      <c r="AF3219" t="s">
        <v>125</v>
      </c>
      <c r="AG3219" t="s">
        <v>130</v>
      </c>
    </row>
    <row r="3220" spans="1:35" x14ac:dyDescent="0.2">
      <c r="A3220">
        <v>298</v>
      </c>
      <c r="B3220">
        <v>20264</v>
      </c>
      <c r="C3220" t="s">
        <v>7341</v>
      </c>
      <c r="D3220" t="s">
        <v>4673</v>
      </c>
      <c r="E3220" t="s">
        <v>3665</v>
      </c>
      <c r="F3220" t="s">
        <v>3735</v>
      </c>
      <c r="G3220">
        <v>8</v>
      </c>
      <c r="H3220">
        <v>0</v>
      </c>
      <c r="I3220" t="s">
        <v>5006</v>
      </c>
      <c r="J3220" t="s">
        <v>7342</v>
      </c>
      <c r="M3220" t="s">
        <v>7343</v>
      </c>
      <c r="N3220">
        <v>169087</v>
      </c>
      <c r="O3220" t="b">
        <v>0</v>
      </c>
      <c r="P3220">
        <v>25761</v>
      </c>
      <c r="Q3220" t="s">
        <v>7528</v>
      </c>
      <c r="R3220" t="s">
        <v>3739</v>
      </c>
      <c r="S3220" t="s">
        <v>3740</v>
      </c>
      <c r="T3220" t="s">
        <v>130</v>
      </c>
      <c r="U3220">
        <v>19572409</v>
      </c>
      <c r="V3220" t="s">
        <v>3744</v>
      </c>
      <c r="AB3220" t="s">
        <v>130</v>
      </c>
      <c r="AC3220" t="s">
        <v>125</v>
      </c>
      <c r="AD3220" t="s">
        <v>125</v>
      </c>
      <c r="AE3220" t="s">
        <v>125</v>
      </c>
      <c r="AF3220" t="s">
        <v>125</v>
      </c>
      <c r="AG3220" t="s">
        <v>130</v>
      </c>
    </row>
    <row r="3221" spans="1:35" x14ac:dyDescent="0.2">
      <c r="A3221">
        <v>298</v>
      </c>
      <c r="B3221">
        <v>20264</v>
      </c>
      <c r="C3221" t="s">
        <v>7341</v>
      </c>
      <c r="D3221" t="s">
        <v>4673</v>
      </c>
      <c r="E3221" t="s">
        <v>3665</v>
      </c>
      <c r="F3221" t="s">
        <v>3735</v>
      </c>
      <c r="G3221">
        <v>8</v>
      </c>
      <c r="H3221">
        <v>0</v>
      </c>
      <c r="I3221" t="s">
        <v>5006</v>
      </c>
      <c r="J3221" t="s">
        <v>7342</v>
      </c>
      <c r="M3221" t="s">
        <v>7343</v>
      </c>
      <c r="N3221">
        <v>169086</v>
      </c>
      <c r="O3221" t="b">
        <v>0</v>
      </c>
      <c r="P3221">
        <v>25760</v>
      </c>
      <c r="Q3221" t="s">
        <v>7529</v>
      </c>
      <c r="R3221" t="s">
        <v>3739</v>
      </c>
      <c r="S3221" t="s">
        <v>3740</v>
      </c>
      <c r="T3221" t="s">
        <v>130</v>
      </c>
      <c r="U3221">
        <v>19572408</v>
      </c>
      <c r="V3221" t="s">
        <v>3744</v>
      </c>
      <c r="AB3221" t="s">
        <v>130</v>
      </c>
      <c r="AC3221" t="s">
        <v>125</v>
      </c>
      <c r="AD3221" t="s">
        <v>125</v>
      </c>
      <c r="AE3221" t="s">
        <v>125</v>
      </c>
      <c r="AF3221" t="s">
        <v>125</v>
      </c>
      <c r="AG3221" t="s">
        <v>130</v>
      </c>
    </row>
    <row r="3222" spans="1:35" x14ac:dyDescent="0.2">
      <c r="A3222">
        <v>298</v>
      </c>
      <c r="B3222">
        <v>20264</v>
      </c>
      <c r="C3222" t="s">
        <v>7341</v>
      </c>
      <c r="D3222" t="s">
        <v>4673</v>
      </c>
      <c r="E3222" t="s">
        <v>3665</v>
      </c>
      <c r="F3222" t="s">
        <v>3735</v>
      </c>
      <c r="G3222">
        <v>8</v>
      </c>
      <c r="H3222">
        <v>0</v>
      </c>
      <c r="I3222" t="s">
        <v>5006</v>
      </c>
      <c r="J3222" t="s">
        <v>7342</v>
      </c>
      <c r="M3222" t="s">
        <v>7343</v>
      </c>
      <c r="N3222">
        <v>169091</v>
      </c>
      <c r="O3222" t="b">
        <v>0</v>
      </c>
      <c r="P3222">
        <v>25765</v>
      </c>
      <c r="Q3222" t="s">
        <v>7530</v>
      </c>
      <c r="R3222" t="s">
        <v>3739</v>
      </c>
      <c r="S3222" t="s">
        <v>3740</v>
      </c>
      <c r="T3222" t="s">
        <v>130</v>
      </c>
      <c r="U3222">
        <v>19572623</v>
      </c>
      <c r="V3222" t="s">
        <v>4929</v>
      </c>
      <c r="X3222">
        <v>0</v>
      </c>
      <c r="Z3222">
        <v>100</v>
      </c>
      <c r="AB3222" t="s">
        <v>130</v>
      </c>
      <c r="AC3222" t="s">
        <v>125</v>
      </c>
      <c r="AD3222" t="s">
        <v>125</v>
      </c>
      <c r="AE3222" t="s">
        <v>125</v>
      </c>
      <c r="AF3222" t="s">
        <v>125</v>
      </c>
      <c r="AG3222" t="s">
        <v>130</v>
      </c>
    </row>
    <row r="3223" spans="1:35" x14ac:dyDescent="0.2">
      <c r="A3223">
        <v>298</v>
      </c>
      <c r="B3223">
        <v>20264</v>
      </c>
      <c r="C3223" t="s">
        <v>7341</v>
      </c>
      <c r="D3223" t="s">
        <v>4673</v>
      </c>
      <c r="E3223" t="s">
        <v>3665</v>
      </c>
      <c r="F3223" t="s">
        <v>3735</v>
      </c>
      <c r="G3223">
        <v>8</v>
      </c>
      <c r="H3223">
        <v>0</v>
      </c>
      <c r="I3223" t="s">
        <v>5006</v>
      </c>
      <c r="J3223" t="s">
        <v>7342</v>
      </c>
      <c r="M3223" t="s">
        <v>7343</v>
      </c>
      <c r="N3223">
        <v>169090</v>
      </c>
      <c r="O3223" t="b">
        <v>0</v>
      </c>
      <c r="P3223">
        <v>25764</v>
      </c>
      <c r="Q3223" t="s">
        <v>7531</v>
      </c>
      <c r="R3223" t="s">
        <v>3739</v>
      </c>
      <c r="S3223" t="s">
        <v>3740</v>
      </c>
      <c r="T3223" t="s">
        <v>130</v>
      </c>
      <c r="U3223">
        <v>19572565</v>
      </c>
      <c r="V3223" t="s">
        <v>3744</v>
      </c>
      <c r="AB3223" t="s">
        <v>130</v>
      </c>
      <c r="AC3223" t="s">
        <v>125</v>
      </c>
      <c r="AD3223" t="s">
        <v>125</v>
      </c>
      <c r="AE3223" t="s">
        <v>125</v>
      </c>
      <c r="AF3223" t="s">
        <v>125</v>
      </c>
      <c r="AG3223" t="s">
        <v>130</v>
      </c>
    </row>
    <row r="3224" spans="1:35" x14ac:dyDescent="0.2">
      <c r="A3224">
        <v>298</v>
      </c>
      <c r="B3224">
        <v>20264</v>
      </c>
      <c r="C3224" t="s">
        <v>7341</v>
      </c>
      <c r="D3224" t="s">
        <v>4673</v>
      </c>
      <c r="E3224" t="s">
        <v>3665</v>
      </c>
      <c r="F3224" t="s">
        <v>3735</v>
      </c>
      <c r="G3224">
        <v>8</v>
      </c>
      <c r="H3224">
        <v>0</v>
      </c>
      <c r="I3224" t="s">
        <v>5006</v>
      </c>
      <c r="J3224" t="s">
        <v>7342</v>
      </c>
      <c r="M3224" t="s">
        <v>7343</v>
      </c>
      <c r="N3224">
        <v>169089</v>
      </c>
      <c r="O3224" t="b">
        <v>0</v>
      </c>
      <c r="P3224">
        <v>25763</v>
      </c>
      <c r="Q3224" t="s">
        <v>7532</v>
      </c>
      <c r="R3224" t="s">
        <v>3739</v>
      </c>
      <c r="S3224" t="s">
        <v>3740</v>
      </c>
      <c r="T3224" t="s">
        <v>130</v>
      </c>
      <c r="U3224">
        <v>19572564</v>
      </c>
      <c r="V3224" t="s">
        <v>3744</v>
      </c>
      <c r="AB3224" t="s">
        <v>130</v>
      </c>
      <c r="AC3224" t="s">
        <v>125</v>
      </c>
      <c r="AD3224" t="s">
        <v>125</v>
      </c>
      <c r="AE3224" t="s">
        <v>125</v>
      </c>
      <c r="AF3224" t="s">
        <v>125</v>
      </c>
      <c r="AG3224" t="s">
        <v>130</v>
      </c>
    </row>
    <row r="3225" spans="1:35" x14ac:dyDescent="0.2">
      <c r="A3225">
        <v>298</v>
      </c>
      <c r="B3225">
        <v>20264</v>
      </c>
      <c r="C3225" t="s">
        <v>7341</v>
      </c>
      <c r="D3225" t="s">
        <v>4673</v>
      </c>
      <c r="E3225" t="s">
        <v>3665</v>
      </c>
      <c r="F3225" t="s">
        <v>3735</v>
      </c>
      <c r="G3225">
        <v>8</v>
      </c>
      <c r="H3225">
        <v>0</v>
      </c>
      <c r="I3225" t="s">
        <v>5006</v>
      </c>
      <c r="J3225" t="s">
        <v>7342</v>
      </c>
      <c r="M3225" t="s">
        <v>7343</v>
      </c>
      <c r="N3225">
        <v>169093</v>
      </c>
      <c r="O3225" t="b">
        <v>0</v>
      </c>
      <c r="P3225">
        <v>25767</v>
      </c>
      <c r="Q3225" t="s">
        <v>7533</v>
      </c>
      <c r="R3225" t="s">
        <v>3739</v>
      </c>
      <c r="S3225" t="s">
        <v>3740</v>
      </c>
      <c r="T3225" t="s">
        <v>130</v>
      </c>
      <c r="U3225">
        <v>19572649</v>
      </c>
      <c r="V3225" t="s">
        <v>3744</v>
      </c>
      <c r="AB3225" t="s">
        <v>130</v>
      </c>
      <c r="AC3225" t="s">
        <v>125</v>
      </c>
      <c r="AD3225" t="s">
        <v>125</v>
      </c>
      <c r="AE3225" t="s">
        <v>125</v>
      </c>
      <c r="AF3225" t="s">
        <v>125</v>
      </c>
      <c r="AG3225" t="s">
        <v>130</v>
      </c>
    </row>
    <row r="3226" spans="1:35" x14ac:dyDescent="0.2">
      <c r="A3226">
        <v>298</v>
      </c>
      <c r="B3226">
        <v>20264</v>
      </c>
      <c r="C3226" t="s">
        <v>7341</v>
      </c>
      <c r="D3226" t="s">
        <v>4673</v>
      </c>
      <c r="E3226" t="s">
        <v>3665</v>
      </c>
      <c r="F3226" t="s">
        <v>3735</v>
      </c>
      <c r="G3226">
        <v>8</v>
      </c>
      <c r="H3226">
        <v>0</v>
      </c>
      <c r="I3226" t="s">
        <v>5006</v>
      </c>
      <c r="J3226" t="s">
        <v>7342</v>
      </c>
      <c r="M3226" t="s">
        <v>7343</v>
      </c>
      <c r="N3226">
        <v>169094</v>
      </c>
      <c r="O3226" t="b">
        <v>0</v>
      </c>
      <c r="P3226">
        <v>25768</v>
      </c>
      <c r="Q3226" t="s">
        <v>7534</v>
      </c>
      <c r="R3226" t="s">
        <v>3739</v>
      </c>
      <c r="S3226" t="s">
        <v>3740</v>
      </c>
      <c r="T3226" t="s">
        <v>130</v>
      </c>
      <c r="U3226">
        <v>19572650</v>
      </c>
      <c r="V3226" t="s">
        <v>3744</v>
      </c>
      <c r="AB3226" t="s">
        <v>130</v>
      </c>
      <c r="AC3226" t="s">
        <v>125</v>
      </c>
      <c r="AD3226" t="s">
        <v>125</v>
      </c>
      <c r="AE3226" t="s">
        <v>125</v>
      </c>
      <c r="AF3226" t="s">
        <v>125</v>
      </c>
      <c r="AG3226" t="s">
        <v>130</v>
      </c>
    </row>
    <row r="3227" spans="1:35" x14ac:dyDescent="0.2">
      <c r="A3227">
        <v>298</v>
      </c>
      <c r="B3227">
        <v>20264</v>
      </c>
      <c r="C3227" t="s">
        <v>7341</v>
      </c>
      <c r="D3227" t="s">
        <v>4673</v>
      </c>
      <c r="E3227" t="s">
        <v>3665</v>
      </c>
      <c r="F3227" t="s">
        <v>3735</v>
      </c>
      <c r="G3227">
        <v>8</v>
      </c>
      <c r="H3227">
        <v>0</v>
      </c>
      <c r="I3227" t="s">
        <v>5006</v>
      </c>
      <c r="J3227" t="s">
        <v>7342</v>
      </c>
      <c r="M3227" t="s">
        <v>7343</v>
      </c>
      <c r="N3227">
        <v>169095</v>
      </c>
      <c r="O3227" t="b">
        <v>0</v>
      </c>
      <c r="P3227">
        <v>25769</v>
      </c>
      <c r="Q3227" t="s">
        <v>7535</v>
      </c>
      <c r="R3227" t="s">
        <v>3739</v>
      </c>
      <c r="S3227" t="s">
        <v>3740</v>
      </c>
      <c r="T3227" t="s">
        <v>130</v>
      </c>
      <c r="U3227">
        <v>19572668</v>
      </c>
      <c r="V3227" t="s">
        <v>4929</v>
      </c>
      <c r="X3227">
        <v>0</v>
      </c>
      <c r="Z3227">
        <v>100</v>
      </c>
      <c r="AB3227" t="s">
        <v>130</v>
      </c>
      <c r="AC3227" t="s">
        <v>125</v>
      </c>
      <c r="AD3227" t="s">
        <v>125</v>
      </c>
      <c r="AE3227" t="s">
        <v>125</v>
      </c>
      <c r="AF3227" t="s">
        <v>125</v>
      </c>
      <c r="AG3227" t="s">
        <v>130</v>
      </c>
    </row>
    <row r="3228" spans="1:35" x14ac:dyDescent="0.2">
      <c r="A3228">
        <v>298</v>
      </c>
      <c r="B3228">
        <v>20264</v>
      </c>
      <c r="C3228" t="s">
        <v>7341</v>
      </c>
      <c r="D3228" t="s">
        <v>4673</v>
      </c>
      <c r="E3228" t="s">
        <v>3665</v>
      </c>
      <c r="F3228" t="s">
        <v>3735</v>
      </c>
      <c r="G3228">
        <v>8</v>
      </c>
      <c r="H3228">
        <v>0</v>
      </c>
      <c r="I3228" t="s">
        <v>5006</v>
      </c>
      <c r="J3228" t="s">
        <v>7342</v>
      </c>
      <c r="M3228" t="s">
        <v>7343</v>
      </c>
      <c r="N3228">
        <v>169096</v>
      </c>
      <c r="O3228" t="b">
        <v>0</v>
      </c>
      <c r="P3228">
        <v>25770</v>
      </c>
      <c r="Q3228" t="s">
        <v>7536</v>
      </c>
      <c r="R3228" t="s">
        <v>3739</v>
      </c>
      <c r="S3228" t="s">
        <v>3740</v>
      </c>
      <c r="T3228" t="s">
        <v>130</v>
      </c>
      <c r="U3228">
        <v>19572677</v>
      </c>
      <c r="V3228" t="s">
        <v>3744</v>
      </c>
      <c r="AB3228" t="s">
        <v>130</v>
      </c>
      <c r="AC3228" t="s">
        <v>125</v>
      </c>
      <c r="AD3228" t="s">
        <v>125</v>
      </c>
      <c r="AE3228" t="s">
        <v>125</v>
      </c>
      <c r="AF3228" t="s">
        <v>125</v>
      </c>
      <c r="AG3228" t="s">
        <v>130</v>
      </c>
    </row>
    <row r="3229" spans="1:35" x14ac:dyDescent="0.2">
      <c r="A3229">
        <v>298</v>
      </c>
      <c r="B3229">
        <v>20264</v>
      </c>
      <c r="C3229" t="s">
        <v>7341</v>
      </c>
      <c r="D3229" t="s">
        <v>4673</v>
      </c>
      <c r="E3229" t="s">
        <v>3665</v>
      </c>
      <c r="F3229" t="s">
        <v>3735</v>
      </c>
      <c r="G3229">
        <v>8</v>
      </c>
      <c r="H3229">
        <v>0</v>
      </c>
      <c r="I3229" t="s">
        <v>5006</v>
      </c>
      <c r="J3229" t="s">
        <v>7342</v>
      </c>
      <c r="M3229" t="s">
        <v>7343</v>
      </c>
      <c r="N3229">
        <v>169097</v>
      </c>
      <c r="O3229" t="b">
        <v>0</v>
      </c>
      <c r="P3229">
        <v>25771</v>
      </c>
      <c r="Q3229" t="s">
        <v>7537</v>
      </c>
      <c r="R3229" t="s">
        <v>3739</v>
      </c>
      <c r="S3229" t="s">
        <v>3740</v>
      </c>
      <c r="T3229" t="s">
        <v>130</v>
      </c>
      <c r="U3229">
        <v>19572678</v>
      </c>
      <c r="V3229" t="s">
        <v>3744</v>
      </c>
      <c r="AB3229" t="s">
        <v>130</v>
      </c>
      <c r="AC3229" t="s">
        <v>125</v>
      </c>
      <c r="AD3229" t="s">
        <v>125</v>
      </c>
      <c r="AE3229" t="s">
        <v>125</v>
      </c>
      <c r="AF3229" t="s">
        <v>125</v>
      </c>
      <c r="AG3229" t="s">
        <v>130</v>
      </c>
    </row>
    <row r="3230" spans="1:35" x14ac:dyDescent="0.2">
      <c r="A3230">
        <v>299</v>
      </c>
      <c r="B3230">
        <v>20280</v>
      </c>
      <c r="C3230" t="s">
        <v>7538</v>
      </c>
      <c r="D3230" t="s">
        <v>7539</v>
      </c>
      <c r="E3230" t="s">
        <v>3665</v>
      </c>
      <c r="F3230" t="s">
        <v>3666</v>
      </c>
      <c r="G3230">
        <v>0</v>
      </c>
      <c r="H3230">
        <v>1</v>
      </c>
      <c r="I3230" t="s">
        <v>3667</v>
      </c>
      <c r="J3230" t="s">
        <v>3667</v>
      </c>
      <c r="L3230" t="s">
        <v>4474</v>
      </c>
      <c r="M3230" t="s">
        <v>7343</v>
      </c>
      <c r="N3230">
        <v>168469</v>
      </c>
      <c r="O3230" t="b">
        <v>0</v>
      </c>
      <c r="P3230">
        <v>15820</v>
      </c>
      <c r="Q3230" t="s">
        <v>3670</v>
      </c>
      <c r="R3230" t="s">
        <v>3671</v>
      </c>
      <c r="S3230" t="s">
        <v>3672</v>
      </c>
      <c r="T3230" t="s">
        <v>125</v>
      </c>
      <c r="U3230">
        <v>19550427</v>
      </c>
      <c r="V3230" t="s">
        <v>3673</v>
      </c>
      <c r="AB3230" t="s">
        <v>130</v>
      </c>
      <c r="AC3230" t="s">
        <v>130</v>
      </c>
      <c r="AD3230" t="s">
        <v>125</v>
      </c>
      <c r="AE3230" t="s">
        <v>125</v>
      </c>
      <c r="AF3230" t="s">
        <v>125</v>
      </c>
      <c r="AG3230" t="s">
        <v>130</v>
      </c>
      <c r="AI3230">
        <v>2</v>
      </c>
    </row>
    <row r="3231" spans="1:35" x14ac:dyDescent="0.2">
      <c r="A3231">
        <v>299</v>
      </c>
      <c r="B3231">
        <v>20280</v>
      </c>
      <c r="C3231" t="s">
        <v>7538</v>
      </c>
      <c r="D3231" t="s">
        <v>7539</v>
      </c>
      <c r="E3231" t="s">
        <v>3665</v>
      </c>
      <c r="F3231" t="s">
        <v>3666</v>
      </c>
      <c r="G3231">
        <v>0</v>
      </c>
      <c r="H3231">
        <v>1</v>
      </c>
      <c r="I3231" t="s">
        <v>3667</v>
      </c>
      <c r="J3231" t="s">
        <v>3667</v>
      </c>
      <c r="L3231" t="s">
        <v>4474</v>
      </c>
      <c r="M3231" t="s">
        <v>7343</v>
      </c>
      <c r="N3231">
        <v>168470</v>
      </c>
      <c r="O3231" t="b">
        <v>0</v>
      </c>
      <c r="P3231">
        <v>19445</v>
      </c>
      <c r="Q3231" t="s">
        <v>3674</v>
      </c>
      <c r="R3231" t="s">
        <v>3671</v>
      </c>
      <c r="S3231" t="s">
        <v>3672</v>
      </c>
      <c r="T3231" t="s">
        <v>125</v>
      </c>
      <c r="U3231">
        <v>19550428</v>
      </c>
      <c r="V3231" t="s">
        <v>3673</v>
      </c>
      <c r="AB3231" t="s">
        <v>130</v>
      </c>
      <c r="AC3231" t="s">
        <v>130</v>
      </c>
      <c r="AD3231" t="s">
        <v>125</v>
      </c>
      <c r="AE3231" t="s">
        <v>125</v>
      </c>
      <c r="AF3231" t="s">
        <v>130</v>
      </c>
      <c r="AG3231" t="s">
        <v>130</v>
      </c>
      <c r="AI3231">
        <v>2</v>
      </c>
    </row>
    <row r="3232" spans="1:35" x14ac:dyDescent="0.2">
      <c r="A3232">
        <v>299</v>
      </c>
      <c r="B3232">
        <v>20280</v>
      </c>
      <c r="C3232" t="s">
        <v>7538</v>
      </c>
      <c r="D3232" t="s">
        <v>7539</v>
      </c>
      <c r="E3232" t="s">
        <v>3665</v>
      </c>
      <c r="F3232" t="s">
        <v>3666</v>
      </c>
      <c r="G3232">
        <v>0</v>
      </c>
      <c r="H3232">
        <v>1</v>
      </c>
      <c r="I3232" t="s">
        <v>3667</v>
      </c>
      <c r="J3232" t="s">
        <v>3667</v>
      </c>
      <c r="L3232" t="s">
        <v>4474</v>
      </c>
      <c r="M3232" t="s">
        <v>7343</v>
      </c>
      <c r="N3232">
        <v>168468</v>
      </c>
      <c r="O3232" t="b">
        <v>0</v>
      </c>
      <c r="P3232">
        <v>15630</v>
      </c>
      <c r="Q3232" t="s">
        <v>3675</v>
      </c>
      <c r="R3232" t="s">
        <v>3676</v>
      </c>
      <c r="S3232" t="s">
        <v>3677</v>
      </c>
      <c r="T3232" t="s">
        <v>125</v>
      </c>
      <c r="U3232">
        <v>19550426</v>
      </c>
      <c r="V3232" t="s">
        <v>7540</v>
      </c>
      <c r="X3232">
        <v>10.159999847412109</v>
      </c>
      <c r="Z3232">
        <v>15.239999771118161</v>
      </c>
      <c r="AA3232" t="s">
        <v>3679</v>
      </c>
      <c r="AB3232" t="s">
        <v>130</v>
      </c>
      <c r="AC3232" t="s">
        <v>130</v>
      </c>
      <c r="AD3232" t="s">
        <v>125</v>
      </c>
      <c r="AE3232" t="s">
        <v>125</v>
      </c>
      <c r="AF3232" t="s">
        <v>130</v>
      </c>
      <c r="AG3232" t="s">
        <v>130</v>
      </c>
      <c r="AI3232">
        <v>2</v>
      </c>
    </row>
    <row r="3233" spans="1:33" x14ac:dyDescent="0.2">
      <c r="A3233">
        <v>299</v>
      </c>
      <c r="B3233">
        <v>20280</v>
      </c>
      <c r="C3233" t="s">
        <v>7538</v>
      </c>
      <c r="D3233" t="s">
        <v>7539</v>
      </c>
      <c r="E3233" t="s">
        <v>3665</v>
      </c>
      <c r="F3233" t="s">
        <v>3666</v>
      </c>
      <c r="G3233">
        <v>0</v>
      </c>
      <c r="H3233">
        <v>1</v>
      </c>
      <c r="I3233" t="s">
        <v>3667</v>
      </c>
      <c r="J3233" t="s">
        <v>3667</v>
      </c>
      <c r="L3233" t="s">
        <v>4474</v>
      </c>
      <c r="M3233" t="s">
        <v>7343</v>
      </c>
      <c r="N3233">
        <v>168471</v>
      </c>
      <c r="O3233" t="b">
        <v>0</v>
      </c>
      <c r="P3233">
        <v>22067</v>
      </c>
      <c r="Q3233" t="s">
        <v>3684</v>
      </c>
      <c r="R3233" t="s">
        <v>3681</v>
      </c>
      <c r="S3233" t="s">
        <v>3682</v>
      </c>
      <c r="T3233" t="s">
        <v>125</v>
      </c>
      <c r="AB3233" t="s">
        <v>125</v>
      </c>
      <c r="AC3233" t="s">
        <v>125</v>
      </c>
      <c r="AD3233" t="s">
        <v>125</v>
      </c>
      <c r="AE3233" t="s">
        <v>125</v>
      </c>
      <c r="AF3233" t="s">
        <v>125</v>
      </c>
      <c r="AG3233" t="s">
        <v>125</v>
      </c>
    </row>
    <row r="3234" spans="1:33" x14ac:dyDescent="0.2">
      <c r="A3234">
        <v>300</v>
      </c>
      <c r="B3234">
        <v>20306</v>
      </c>
      <c r="C3234" t="s">
        <v>7541</v>
      </c>
      <c r="D3234" t="s">
        <v>4673</v>
      </c>
      <c r="E3234" t="s">
        <v>3665</v>
      </c>
      <c r="F3234" t="s">
        <v>3735</v>
      </c>
      <c r="G3234">
        <v>5</v>
      </c>
      <c r="H3234">
        <v>0</v>
      </c>
      <c r="I3234" t="s">
        <v>794</v>
      </c>
      <c r="J3234" t="s">
        <v>7542</v>
      </c>
      <c r="M3234" t="s">
        <v>7343</v>
      </c>
      <c r="N3234">
        <v>169421</v>
      </c>
      <c r="O3234" t="b">
        <v>0</v>
      </c>
      <c r="P3234">
        <v>25784</v>
      </c>
      <c r="Q3234" t="s">
        <v>7543</v>
      </c>
      <c r="R3234" t="s">
        <v>3739</v>
      </c>
      <c r="S3234" t="s">
        <v>3740</v>
      </c>
      <c r="T3234" t="s">
        <v>130</v>
      </c>
      <c r="U3234">
        <v>19593439</v>
      </c>
      <c r="V3234" t="s">
        <v>3802</v>
      </c>
      <c r="AB3234" t="s">
        <v>130</v>
      </c>
      <c r="AC3234" t="s">
        <v>125</v>
      </c>
      <c r="AD3234" t="s">
        <v>125</v>
      </c>
      <c r="AE3234" t="s">
        <v>125</v>
      </c>
      <c r="AF3234" t="s">
        <v>125</v>
      </c>
      <c r="AG3234" t="s">
        <v>130</v>
      </c>
    </row>
    <row r="3235" spans="1:33" x14ac:dyDescent="0.2">
      <c r="A3235">
        <v>300</v>
      </c>
      <c r="B3235">
        <v>20306</v>
      </c>
      <c r="C3235" t="s">
        <v>7541</v>
      </c>
      <c r="D3235" t="s">
        <v>4673</v>
      </c>
      <c r="E3235" t="s">
        <v>3665</v>
      </c>
      <c r="F3235" t="s">
        <v>3735</v>
      </c>
      <c r="G3235">
        <v>5</v>
      </c>
      <c r="H3235">
        <v>0</v>
      </c>
      <c r="I3235" t="s">
        <v>794</v>
      </c>
      <c r="J3235" t="s">
        <v>7542</v>
      </c>
      <c r="M3235" t="s">
        <v>7343</v>
      </c>
      <c r="N3235">
        <v>169420</v>
      </c>
      <c r="O3235" t="b">
        <v>0</v>
      </c>
      <c r="P3235">
        <v>25783</v>
      </c>
      <c r="Q3235" t="s">
        <v>7544</v>
      </c>
      <c r="R3235" t="s">
        <v>3739</v>
      </c>
      <c r="S3235" t="s">
        <v>3740</v>
      </c>
      <c r="T3235" t="s">
        <v>130</v>
      </c>
      <c r="U3235">
        <v>19593347</v>
      </c>
      <c r="V3235" t="s">
        <v>3802</v>
      </c>
      <c r="AB3235" t="s">
        <v>130</v>
      </c>
      <c r="AC3235" t="s">
        <v>125</v>
      </c>
      <c r="AD3235" t="s">
        <v>125</v>
      </c>
      <c r="AE3235" t="s">
        <v>125</v>
      </c>
      <c r="AF3235" t="s">
        <v>125</v>
      </c>
      <c r="AG3235" t="s">
        <v>130</v>
      </c>
    </row>
    <row r="3236" spans="1:33" x14ac:dyDescent="0.2">
      <c r="A3236">
        <v>300</v>
      </c>
      <c r="B3236">
        <v>20306</v>
      </c>
      <c r="C3236" t="s">
        <v>7541</v>
      </c>
      <c r="D3236" t="s">
        <v>4673</v>
      </c>
      <c r="E3236" t="s">
        <v>3665</v>
      </c>
      <c r="F3236" t="s">
        <v>3735</v>
      </c>
      <c r="G3236">
        <v>5</v>
      </c>
      <c r="H3236">
        <v>0</v>
      </c>
      <c r="I3236" t="s">
        <v>794</v>
      </c>
      <c r="J3236" t="s">
        <v>7542</v>
      </c>
      <c r="M3236" t="s">
        <v>7343</v>
      </c>
      <c r="N3236">
        <v>205765</v>
      </c>
      <c r="O3236" t="b">
        <v>0</v>
      </c>
      <c r="P3236">
        <v>30498</v>
      </c>
      <c r="Q3236" t="s">
        <v>7545</v>
      </c>
      <c r="R3236" t="s">
        <v>3739</v>
      </c>
      <c r="S3236" t="s">
        <v>3740</v>
      </c>
      <c r="T3236" t="s">
        <v>130</v>
      </c>
      <c r="U3236">
        <v>23613686</v>
      </c>
      <c r="V3236" t="s">
        <v>3744</v>
      </c>
      <c r="AB3236" t="s">
        <v>130</v>
      </c>
      <c r="AC3236" t="s">
        <v>125</v>
      </c>
      <c r="AD3236" t="s">
        <v>125</v>
      </c>
      <c r="AE3236" t="s">
        <v>125</v>
      </c>
      <c r="AF3236" t="s">
        <v>125</v>
      </c>
      <c r="AG3236" t="s">
        <v>130</v>
      </c>
    </row>
    <row r="3237" spans="1:33" x14ac:dyDescent="0.2">
      <c r="A3237">
        <v>300</v>
      </c>
      <c r="B3237">
        <v>20306</v>
      </c>
      <c r="C3237" t="s">
        <v>7541</v>
      </c>
      <c r="D3237" t="s">
        <v>4673</v>
      </c>
      <c r="E3237" t="s">
        <v>3665</v>
      </c>
      <c r="F3237" t="s">
        <v>3735</v>
      </c>
      <c r="G3237">
        <v>5</v>
      </c>
      <c r="H3237">
        <v>0</v>
      </c>
      <c r="I3237" t="s">
        <v>794</v>
      </c>
      <c r="J3237" t="s">
        <v>7542</v>
      </c>
      <c r="M3237" t="s">
        <v>7343</v>
      </c>
      <c r="N3237">
        <v>169418</v>
      </c>
      <c r="O3237" t="b">
        <v>0</v>
      </c>
      <c r="P3237">
        <v>25781</v>
      </c>
      <c r="Q3237" t="s">
        <v>7546</v>
      </c>
      <c r="R3237" t="s">
        <v>3739</v>
      </c>
      <c r="S3237" t="s">
        <v>3740</v>
      </c>
      <c r="T3237" t="s">
        <v>130</v>
      </c>
      <c r="U3237">
        <v>19593202</v>
      </c>
      <c r="V3237" t="s">
        <v>3802</v>
      </c>
      <c r="AB3237" t="s">
        <v>130</v>
      </c>
      <c r="AC3237" t="s">
        <v>125</v>
      </c>
      <c r="AD3237" t="s">
        <v>125</v>
      </c>
      <c r="AE3237" t="s">
        <v>125</v>
      </c>
      <c r="AF3237" t="s">
        <v>125</v>
      </c>
      <c r="AG3237" t="s">
        <v>130</v>
      </c>
    </row>
    <row r="3238" spans="1:33" x14ac:dyDescent="0.2">
      <c r="A3238">
        <v>300</v>
      </c>
      <c r="B3238">
        <v>20306</v>
      </c>
      <c r="C3238" t="s">
        <v>7541</v>
      </c>
      <c r="D3238" t="s">
        <v>4673</v>
      </c>
      <c r="E3238" t="s">
        <v>3665</v>
      </c>
      <c r="F3238" t="s">
        <v>3735</v>
      </c>
      <c r="G3238">
        <v>5</v>
      </c>
      <c r="H3238">
        <v>0</v>
      </c>
      <c r="I3238" t="s">
        <v>794</v>
      </c>
      <c r="J3238" t="s">
        <v>7542</v>
      </c>
      <c r="M3238" t="s">
        <v>7343</v>
      </c>
      <c r="N3238">
        <v>169419</v>
      </c>
      <c r="O3238" t="b">
        <v>0</v>
      </c>
      <c r="P3238">
        <v>25782</v>
      </c>
      <c r="Q3238" t="s">
        <v>7547</v>
      </c>
      <c r="R3238" t="s">
        <v>3739</v>
      </c>
      <c r="S3238" t="s">
        <v>3740</v>
      </c>
      <c r="T3238" t="s">
        <v>130</v>
      </c>
      <c r="U3238">
        <v>19593203</v>
      </c>
      <c r="V3238" t="s">
        <v>3802</v>
      </c>
      <c r="AB3238" t="s">
        <v>130</v>
      </c>
      <c r="AC3238" t="s">
        <v>125</v>
      </c>
      <c r="AD3238" t="s">
        <v>125</v>
      </c>
      <c r="AE3238" t="s">
        <v>125</v>
      </c>
      <c r="AF3238" t="s">
        <v>125</v>
      </c>
      <c r="AG3238" t="s">
        <v>130</v>
      </c>
    </row>
    <row r="3239" spans="1:33" x14ac:dyDescent="0.2">
      <c r="A3239">
        <v>300</v>
      </c>
      <c r="B3239">
        <v>20306</v>
      </c>
      <c r="C3239" t="s">
        <v>7541</v>
      </c>
      <c r="D3239" t="s">
        <v>4673</v>
      </c>
      <c r="E3239" t="s">
        <v>3665</v>
      </c>
      <c r="F3239" t="s">
        <v>3735</v>
      </c>
      <c r="G3239">
        <v>5</v>
      </c>
      <c r="H3239">
        <v>0</v>
      </c>
      <c r="I3239" t="s">
        <v>794</v>
      </c>
      <c r="J3239" t="s">
        <v>7542</v>
      </c>
      <c r="M3239" t="s">
        <v>7343</v>
      </c>
      <c r="N3239">
        <v>205763</v>
      </c>
      <c r="O3239" t="b">
        <v>0</v>
      </c>
      <c r="P3239">
        <v>30497</v>
      </c>
      <c r="Q3239" t="s">
        <v>7548</v>
      </c>
      <c r="R3239" t="s">
        <v>3739</v>
      </c>
      <c r="S3239" t="s">
        <v>3740</v>
      </c>
      <c r="T3239" t="s">
        <v>130</v>
      </c>
      <c r="U3239">
        <v>23613623</v>
      </c>
      <c r="V3239" t="s">
        <v>3813</v>
      </c>
      <c r="AB3239" t="s">
        <v>130</v>
      </c>
      <c r="AC3239" t="s">
        <v>125</v>
      </c>
      <c r="AD3239" t="s">
        <v>125</v>
      </c>
      <c r="AE3239" t="s">
        <v>125</v>
      </c>
      <c r="AF3239" t="s">
        <v>125</v>
      </c>
      <c r="AG3239" t="s">
        <v>130</v>
      </c>
    </row>
    <row r="3240" spans="1:33" x14ac:dyDescent="0.2">
      <c r="A3240">
        <v>300</v>
      </c>
      <c r="B3240">
        <v>20306</v>
      </c>
      <c r="C3240" t="s">
        <v>7541</v>
      </c>
      <c r="D3240" t="s">
        <v>4673</v>
      </c>
      <c r="E3240" t="s">
        <v>3665</v>
      </c>
      <c r="F3240" t="s">
        <v>3735</v>
      </c>
      <c r="G3240">
        <v>5</v>
      </c>
      <c r="H3240">
        <v>0</v>
      </c>
      <c r="I3240" t="s">
        <v>794</v>
      </c>
      <c r="J3240" t="s">
        <v>7542</v>
      </c>
      <c r="M3240" t="s">
        <v>7343</v>
      </c>
      <c r="N3240">
        <v>169416</v>
      </c>
      <c r="O3240" t="b">
        <v>0</v>
      </c>
      <c r="P3240">
        <v>25779</v>
      </c>
      <c r="Q3240" t="s">
        <v>7549</v>
      </c>
      <c r="R3240" t="s">
        <v>3739</v>
      </c>
      <c r="S3240" t="s">
        <v>3740</v>
      </c>
      <c r="T3240" t="s">
        <v>130</v>
      </c>
      <c r="U3240">
        <v>19592918</v>
      </c>
      <c r="V3240" t="s">
        <v>3802</v>
      </c>
      <c r="AB3240" t="s">
        <v>130</v>
      </c>
      <c r="AC3240" t="s">
        <v>125</v>
      </c>
      <c r="AD3240" t="s">
        <v>125</v>
      </c>
      <c r="AE3240" t="s">
        <v>125</v>
      </c>
      <c r="AF3240" t="s">
        <v>125</v>
      </c>
      <c r="AG3240" t="s">
        <v>130</v>
      </c>
    </row>
    <row r="3241" spans="1:33" x14ac:dyDescent="0.2">
      <c r="A3241">
        <v>300</v>
      </c>
      <c r="B3241">
        <v>20306</v>
      </c>
      <c r="C3241" t="s">
        <v>7541</v>
      </c>
      <c r="D3241" t="s">
        <v>4673</v>
      </c>
      <c r="E3241" t="s">
        <v>3665</v>
      </c>
      <c r="F3241" t="s">
        <v>3735</v>
      </c>
      <c r="G3241">
        <v>5</v>
      </c>
      <c r="H3241">
        <v>0</v>
      </c>
      <c r="I3241" t="s">
        <v>794</v>
      </c>
      <c r="J3241" t="s">
        <v>7542</v>
      </c>
      <c r="M3241" t="s">
        <v>7343</v>
      </c>
      <c r="N3241">
        <v>169375</v>
      </c>
      <c r="O3241" t="b">
        <v>0</v>
      </c>
      <c r="P3241">
        <v>25778</v>
      </c>
      <c r="Q3241" t="s">
        <v>7550</v>
      </c>
      <c r="R3241" t="s">
        <v>3739</v>
      </c>
      <c r="S3241" t="s">
        <v>3740</v>
      </c>
      <c r="T3241" t="s">
        <v>130</v>
      </c>
      <c r="U3241">
        <v>19585653</v>
      </c>
      <c r="V3241" t="s">
        <v>3802</v>
      </c>
      <c r="AB3241" t="s">
        <v>130</v>
      </c>
      <c r="AC3241" t="s">
        <v>125</v>
      </c>
      <c r="AD3241" t="s">
        <v>125</v>
      </c>
      <c r="AE3241" t="s">
        <v>125</v>
      </c>
      <c r="AF3241" t="s">
        <v>125</v>
      </c>
      <c r="AG3241" t="s">
        <v>130</v>
      </c>
    </row>
    <row r="3242" spans="1:33" x14ac:dyDescent="0.2">
      <c r="A3242">
        <v>300</v>
      </c>
      <c r="B3242">
        <v>20306</v>
      </c>
      <c r="C3242" t="s">
        <v>7541</v>
      </c>
      <c r="D3242" t="s">
        <v>4673</v>
      </c>
      <c r="E3242" t="s">
        <v>3665</v>
      </c>
      <c r="F3242" t="s">
        <v>3735</v>
      </c>
      <c r="G3242">
        <v>5</v>
      </c>
      <c r="H3242">
        <v>0</v>
      </c>
      <c r="I3242" t="s">
        <v>794</v>
      </c>
      <c r="J3242" t="s">
        <v>7542</v>
      </c>
      <c r="M3242" t="s">
        <v>7343</v>
      </c>
      <c r="N3242">
        <v>169417</v>
      </c>
      <c r="O3242" t="b">
        <v>0</v>
      </c>
      <c r="P3242">
        <v>25780</v>
      </c>
      <c r="Q3242" t="s">
        <v>7551</v>
      </c>
      <c r="R3242" t="s">
        <v>3739</v>
      </c>
      <c r="S3242" t="s">
        <v>3740</v>
      </c>
      <c r="T3242" t="s">
        <v>130</v>
      </c>
      <c r="U3242">
        <v>19592983</v>
      </c>
      <c r="V3242" t="s">
        <v>3802</v>
      </c>
      <c r="AB3242" t="s">
        <v>130</v>
      </c>
      <c r="AC3242" t="s">
        <v>125</v>
      </c>
      <c r="AD3242" t="s">
        <v>125</v>
      </c>
      <c r="AE3242" t="s">
        <v>125</v>
      </c>
      <c r="AF3242" t="s">
        <v>125</v>
      </c>
      <c r="AG3242" t="s">
        <v>130</v>
      </c>
    </row>
    <row r="3243" spans="1:33" x14ac:dyDescent="0.2">
      <c r="A3243">
        <v>300</v>
      </c>
      <c r="B3243">
        <v>20306</v>
      </c>
      <c r="C3243" t="s">
        <v>7541</v>
      </c>
      <c r="D3243" t="s">
        <v>4673</v>
      </c>
      <c r="E3243" t="s">
        <v>3665</v>
      </c>
      <c r="F3243" t="s">
        <v>3735</v>
      </c>
      <c r="G3243">
        <v>5</v>
      </c>
      <c r="H3243">
        <v>0</v>
      </c>
      <c r="I3243" t="s">
        <v>794</v>
      </c>
      <c r="J3243" t="s">
        <v>7542</v>
      </c>
      <c r="M3243" t="s">
        <v>7343</v>
      </c>
      <c r="N3243">
        <v>169374</v>
      </c>
      <c r="O3243" t="b">
        <v>0</v>
      </c>
      <c r="P3243">
        <v>25777</v>
      </c>
      <c r="Q3243" t="s">
        <v>7552</v>
      </c>
      <c r="R3243" t="s">
        <v>3739</v>
      </c>
      <c r="S3243" t="s">
        <v>3740</v>
      </c>
      <c r="T3243" t="s">
        <v>130</v>
      </c>
      <c r="U3243">
        <v>19585546</v>
      </c>
      <c r="V3243" t="s">
        <v>3802</v>
      </c>
      <c r="AB3243" t="s">
        <v>130</v>
      </c>
      <c r="AC3243" t="s">
        <v>125</v>
      </c>
      <c r="AD3243" t="s">
        <v>125</v>
      </c>
      <c r="AE3243" t="s">
        <v>125</v>
      </c>
      <c r="AF3243" t="s">
        <v>125</v>
      </c>
      <c r="AG3243" t="s">
        <v>130</v>
      </c>
    </row>
    <row r="3244" spans="1:33" x14ac:dyDescent="0.2">
      <c r="A3244">
        <v>300</v>
      </c>
      <c r="B3244">
        <v>20306</v>
      </c>
      <c r="C3244" t="s">
        <v>7541</v>
      </c>
      <c r="D3244" t="s">
        <v>4673</v>
      </c>
      <c r="E3244" t="s">
        <v>3665</v>
      </c>
      <c r="F3244" t="s">
        <v>3735</v>
      </c>
      <c r="G3244">
        <v>5</v>
      </c>
      <c r="H3244">
        <v>0</v>
      </c>
      <c r="I3244" t="s">
        <v>794</v>
      </c>
      <c r="J3244" t="s">
        <v>7542</v>
      </c>
      <c r="M3244" t="s">
        <v>7343</v>
      </c>
      <c r="N3244">
        <v>169373</v>
      </c>
      <c r="O3244" t="b">
        <v>0</v>
      </c>
      <c r="P3244">
        <v>25776</v>
      </c>
      <c r="Q3244" t="s">
        <v>7553</v>
      </c>
      <c r="R3244" t="s">
        <v>3739</v>
      </c>
      <c r="S3244" t="s">
        <v>3740</v>
      </c>
      <c r="T3244" t="s">
        <v>130</v>
      </c>
      <c r="U3244">
        <v>19585443</v>
      </c>
      <c r="V3244" t="s">
        <v>3802</v>
      </c>
      <c r="AB3244" t="s">
        <v>130</v>
      </c>
      <c r="AC3244" t="s">
        <v>125</v>
      </c>
      <c r="AD3244" t="s">
        <v>125</v>
      </c>
      <c r="AE3244" t="s">
        <v>125</v>
      </c>
      <c r="AF3244" t="s">
        <v>125</v>
      </c>
      <c r="AG3244" t="s">
        <v>130</v>
      </c>
    </row>
    <row r="3245" spans="1:33" x14ac:dyDescent="0.2">
      <c r="A3245">
        <v>300</v>
      </c>
      <c r="B3245">
        <v>20306</v>
      </c>
      <c r="C3245" t="s">
        <v>7541</v>
      </c>
      <c r="D3245" t="s">
        <v>4673</v>
      </c>
      <c r="E3245" t="s">
        <v>3665</v>
      </c>
      <c r="F3245" t="s">
        <v>3735</v>
      </c>
      <c r="G3245">
        <v>5</v>
      </c>
      <c r="H3245">
        <v>0</v>
      </c>
      <c r="I3245" t="s">
        <v>794</v>
      </c>
      <c r="J3245" t="s">
        <v>7542</v>
      </c>
      <c r="M3245" t="s">
        <v>7343</v>
      </c>
      <c r="N3245">
        <v>205819</v>
      </c>
      <c r="O3245" t="b">
        <v>0</v>
      </c>
      <c r="P3245">
        <v>30506</v>
      </c>
      <c r="Q3245" t="s">
        <v>7554</v>
      </c>
      <c r="R3245" t="s">
        <v>3739</v>
      </c>
      <c r="S3245" t="s">
        <v>3740</v>
      </c>
      <c r="T3245" t="s">
        <v>130</v>
      </c>
      <c r="U3245">
        <v>23635975</v>
      </c>
      <c r="V3245" t="s">
        <v>3744</v>
      </c>
      <c r="AB3245" t="s">
        <v>130</v>
      </c>
      <c r="AC3245" t="s">
        <v>125</v>
      </c>
      <c r="AD3245" t="s">
        <v>125</v>
      </c>
      <c r="AE3245" t="s">
        <v>125</v>
      </c>
      <c r="AF3245" t="s">
        <v>125</v>
      </c>
      <c r="AG3245" t="s">
        <v>130</v>
      </c>
    </row>
    <row r="3246" spans="1:33" x14ac:dyDescent="0.2">
      <c r="A3246">
        <v>300</v>
      </c>
      <c r="B3246">
        <v>20306</v>
      </c>
      <c r="C3246" t="s">
        <v>7541</v>
      </c>
      <c r="D3246" t="s">
        <v>4673</v>
      </c>
      <c r="E3246" t="s">
        <v>3665</v>
      </c>
      <c r="F3246" t="s">
        <v>3735</v>
      </c>
      <c r="G3246">
        <v>5</v>
      </c>
      <c r="H3246">
        <v>0</v>
      </c>
      <c r="I3246" t="s">
        <v>794</v>
      </c>
      <c r="J3246" t="s">
        <v>7542</v>
      </c>
      <c r="M3246" t="s">
        <v>7343</v>
      </c>
      <c r="N3246">
        <v>169423</v>
      </c>
      <c r="O3246" t="b">
        <v>0</v>
      </c>
      <c r="P3246">
        <v>25786</v>
      </c>
      <c r="Q3246" t="s">
        <v>7555</v>
      </c>
      <c r="R3246" t="s">
        <v>3739</v>
      </c>
      <c r="S3246" t="s">
        <v>3740</v>
      </c>
      <c r="T3246" t="s">
        <v>130</v>
      </c>
      <c r="U3246">
        <v>19593833</v>
      </c>
      <c r="V3246" t="s">
        <v>3802</v>
      </c>
      <c r="AB3246" t="s">
        <v>130</v>
      </c>
      <c r="AC3246" t="s">
        <v>125</v>
      </c>
      <c r="AD3246" t="s">
        <v>125</v>
      </c>
      <c r="AE3246" t="s">
        <v>125</v>
      </c>
      <c r="AF3246" t="s">
        <v>125</v>
      </c>
      <c r="AG3246" t="s">
        <v>130</v>
      </c>
    </row>
    <row r="3247" spans="1:33" x14ac:dyDescent="0.2">
      <c r="A3247">
        <v>300</v>
      </c>
      <c r="B3247">
        <v>20306</v>
      </c>
      <c r="C3247" t="s">
        <v>7541</v>
      </c>
      <c r="D3247" t="s">
        <v>4673</v>
      </c>
      <c r="E3247" t="s">
        <v>3665</v>
      </c>
      <c r="F3247" t="s">
        <v>3735</v>
      </c>
      <c r="G3247">
        <v>5</v>
      </c>
      <c r="H3247">
        <v>0</v>
      </c>
      <c r="I3247" t="s">
        <v>794</v>
      </c>
      <c r="J3247" t="s">
        <v>7542</v>
      </c>
      <c r="M3247" t="s">
        <v>7343</v>
      </c>
      <c r="N3247">
        <v>169422</v>
      </c>
      <c r="O3247" t="b">
        <v>0</v>
      </c>
      <c r="P3247">
        <v>25785</v>
      </c>
      <c r="Q3247" t="s">
        <v>7556</v>
      </c>
      <c r="R3247" t="s">
        <v>3739</v>
      </c>
      <c r="S3247" t="s">
        <v>3740</v>
      </c>
      <c r="T3247" t="s">
        <v>130</v>
      </c>
      <c r="U3247">
        <v>19593788</v>
      </c>
      <c r="V3247" t="s">
        <v>3802</v>
      </c>
      <c r="AB3247" t="s">
        <v>130</v>
      </c>
      <c r="AC3247" t="s">
        <v>125</v>
      </c>
      <c r="AD3247" t="s">
        <v>125</v>
      </c>
      <c r="AE3247" t="s">
        <v>125</v>
      </c>
      <c r="AF3247" t="s">
        <v>125</v>
      </c>
      <c r="AG3247" t="s">
        <v>130</v>
      </c>
    </row>
    <row r="3248" spans="1:33" x14ac:dyDescent="0.2">
      <c r="A3248">
        <v>300</v>
      </c>
      <c r="B3248">
        <v>20306</v>
      </c>
      <c r="C3248" t="s">
        <v>7541</v>
      </c>
      <c r="D3248" t="s">
        <v>4673</v>
      </c>
      <c r="E3248" t="s">
        <v>3665</v>
      </c>
      <c r="F3248" t="s">
        <v>3735</v>
      </c>
      <c r="G3248">
        <v>5</v>
      </c>
      <c r="H3248">
        <v>0</v>
      </c>
      <c r="I3248" t="s">
        <v>794</v>
      </c>
      <c r="J3248" t="s">
        <v>7542</v>
      </c>
      <c r="M3248" t="s">
        <v>7343</v>
      </c>
      <c r="N3248">
        <v>205818</v>
      </c>
      <c r="O3248" t="b">
        <v>0</v>
      </c>
      <c r="P3248">
        <v>30505</v>
      </c>
      <c r="Q3248" t="s">
        <v>7557</v>
      </c>
      <c r="R3248" t="s">
        <v>3827</v>
      </c>
      <c r="S3248" t="s">
        <v>3828</v>
      </c>
      <c r="T3248" t="s">
        <v>125</v>
      </c>
      <c r="U3248">
        <v>23635543</v>
      </c>
      <c r="V3248" t="s">
        <v>7558</v>
      </c>
      <c r="AB3248" t="s">
        <v>130</v>
      </c>
      <c r="AC3248" t="s">
        <v>125</v>
      </c>
      <c r="AD3248" t="s">
        <v>125</v>
      </c>
      <c r="AE3248" t="s">
        <v>125</v>
      </c>
      <c r="AF3248" t="s">
        <v>125</v>
      </c>
      <c r="AG3248" t="s">
        <v>130</v>
      </c>
    </row>
    <row r="3249" spans="1:33" x14ac:dyDescent="0.2">
      <c r="A3249">
        <v>300</v>
      </c>
      <c r="B3249">
        <v>20306</v>
      </c>
      <c r="C3249" t="s">
        <v>7541</v>
      </c>
      <c r="D3249" t="s">
        <v>4673</v>
      </c>
      <c r="E3249" t="s">
        <v>3665</v>
      </c>
      <c r="F3249" t="s">
        <v>3735</v>
      </c>
      <c r="G3249">
        <v>5</v>
      </c>
      <c r="H3249">
        <v>0</v>
      </c>
      <c r="I3249" t="s">
        <v>794</v>
      </c>
      <c r="J3249" t="s">
        <v>7542</v>
      </c>
      <c r="M3249" t="s">
        <v>7343</v>
      </c>
      <c r="N3249">
        <v>169432</v>
      </c>
      <c r="O3249" t="b">
        <v>0</v>
      </c>
      <c r="P3249">
        <v>25795</v>
      </c>
      <c r="Q3249" t="s">
        <v>7559</v>
      </c>
      <c r="R3249" t="s">
        <v>3739</v>
      </c>
      <c r="S3249" t="s">
        <v>3740</v>
      </c>
      <c r="T3249" t="s">
        <v>130</v>
      </c>
      <c r="U3249">
        <v>19596815</v>
      </c>
      <c r="V3249" t="s">
        <v>7560</v>
      </c>
      <c r="X3249">
        <v>20</v>
      </c>
      <c r="Z3249">
        <v>45</v>
      </c>
      <c r="AB3249" t="s">
        <v>130</v>
      </c>
      <c r="AC3249" t="s">
        <v>125</v>
      </c>
      <c r="AD3249" t="s">
        <v>125</v>
      </c>
      <c r="AE3249" t="s">
        <v>125</v>
      </c>
      <c r="AF3249" t="s">
        <v>125</v>
      </c>
      <c r="AG3249" t="s">
        <v>130</v>
      </c>
    </row>
    <row r="3250" spans="1:33" x14ac:dyDescent="0.2">
      <c r="A3250">
        <v>300</v>
      </c>
      <c r="B3250">
        <v>20306</v>
      </c>
      <c r="C3250" t="s">
        <v>7541</v>
      </c>
      <c r="D3250" t="s">
        <v>4673</v>
      </c>
      <c r="E3250" t="s">
        <v>3665</v>
      </c>
      <c r="F3250" t="s">
        <v>3735</v>
      </c>
      <c r="G3250">
        <v>5</v>
      </c>
      <c r="H3250">
        <v>0</v>
      </c>
      <c r="I3250" t="s">
        <v>794</v>
      </c>
      <c r="J3250" t="s">
        <v>7542</v>
      </c>
      <c r="M3250" t="s">
        <v>7343</v>
      </c>
      <c r="N3250">
        <v>169427</v>
      </c>
      <c r="O3250" t="b">
        <v>0</v>
      </c>
      <c r="P3250">
        <v>25790</v>
      </c>
      <c r="Q3250" t="s">
        <v>7561</v>
      </c>
      <c r="R3250" t="s">
        <v>3739</v>
      </c>
      <c r="S3250" t="s">
        <v>3740</v>
      </c>
      <c r="T3250" t="s">
        <v>130</v>
      </c>
      <c r="U3250">
        <v>19596044</v>
      </c>
      <c r="V3250" t="s">
        <v>6836</v>
      </c>
      <c r="X3250">
        <v>0</v>
      </c>
      <c r="Z3250">
        <v>700</v>
      </c>
      <c r="AB3250" t="s">
        <v>130</v>
      </c>
      <c r="AC3250" t="s">
        <v>125</v>
      </c>
      <c r="AD3250" t="s">
        <v>125</v>
      </c>
      <c r="AE3250" t="s">
        <v>125</v>
      </c>
      <c r="AF3250" t="s">
        <v>125</v>
      </c>
      <c r="AG3250" t="s">
        <v>130</v>
      </c>
    </row>
    <row r="3251" spans="1:33" x14ac:dyDescent="0.2">
      <c r="A3251">
        <v>300</v>
      </c>
      <c r="B3251">
        <v>20306</v>
      </c>
      <c r="C3251" t="s">
        <v>7541</v>
      </c>
      <c r="D3251" t="s">
        <v>4673</v>
      </c>
      <c r="E3251" t="s">
        <v>3665</v>
      </c>
      <c r="F3251" t="s">
        <v>3735</v>
      </c>
      <c r="G3251">
        <v>5</v>
      </c>
      <c r="H3251">
        <v>0</v>
      </c>
      <c r="I3251" t="s">
        <v>794</v>
      </c>
      <c r="J3251" t="s">
        <v>7542</v>
      </c>
      <c r="M3251" t="s">
        <v>7343</v>
      </c>
      <c r="N3251">
        <v>169430</v>
      </c>
      <c r="O3251" t="b">
        <v>0</v>
      </c>
      <c r="P3251">
        <v>25793</v>
      </c>
      <c r="Q3251" t="s">
        <v>7562</v>
      </c>
      <c r="R3251" t="s">
        <v>3739</v>
      </c>
      <c r="S3251" t="s">
        <v>3740</v>
      </c>
      <c r="T3251" t="s">
        <v>130</v>
      </c>
      <c r="U3251">
        <v>19596471</v>
      </c>
      <c r="V3251" t="s">
        <v>3744</v>
      </c>
      <c r="AB3251" t="s">
        <v>130</v>
      </c>
      <c r="AC3251" t="s">
        <v>125</v>
      </c>
      <c r="AD3251" t="s">
        <v>125</v>
      </c>
      <c r="AE3251" t="s">
        <v>125</v>
      </c>
      <c r="AF3251" t="s">
        <v>125</v>
      </c>
      <c r="AG3251" t="s">
        <v>130</v>
      </c>
    </row>
    <row r="3252" spans="1:33" x14ac:dyDescent="0.2">
      <c r="A3252">
        <v>300</v>
      </c>
      <c r="B3252">
        <v>20306</v>
      </c>
      <c r="C3252" t="s">
        <v>7541</v>
      </c>
      <c r="D3252" t="s">
        <v>4673</v>
      </c>
      <c r="E3252" t="s">
        <v>3665</v>
      </c>
      <c r="F3252" t="s">
        <v>3735</v>
      </c>
      <c r="G3252">
        <v>5</v>
      </c>
      <c r="H3252">
        <v>0</v>
      </c>
      <c r="I3252" t="s">
        <v>794</v>
      </c>
      <c r="J3252" t="s">
        <v>7542</v>
      </c>
      <c r="M3252" t="s">
        <v>7343</v>
      </c>
      <c r="N3252">
        <v>169425</v>
      </c>
      <c r="O3252" t="b">
        <v>0</v>
      </c>
      <c r="P3252">
        <v>25788</v>
      </c>
      <c r="Q3252" t="s">
        <v>7563</v>
      </c>
      <c r="R3252" t="s">
        <v>3739</v>
      </c>
      <c r="S3252" t="s">
        <v>3740</v>
      </c>
      <c r="T3252" t="s">
        <v>130</v>
      </c>
      <c r="U3252">
        <v>19594323</v>
      </c>
      <c r="V3252" t="s">
        <v>3744</v>
      </c>
      <c r="AB3252" t="s">
        <v>130</v>
      </c>
      <c r="AC3252" t="s">
        <v>125</v>
      </c>
      <c r="AD3252" t="s">
        <v>125</v>
      </c>
      <c r="AE3252" t="s">
        <v>125</v>
      </c>
      <c r="AF3252" t="s">
        <v>125</v>
      </c>
      <c r="AG3252" t="s">
        <v>130</v>
      </c>
    </row>
    <row r="3253" spans="1:33" x14ac:dyDescent="0.2">
      <c r="A3253">
        <v>300</v>
      </c>
      <c r="B3253">
        <v>20306</v>
      </c>
      <c r="C3253" t="s">
        <v>7541</v>
      </c>
      <c r="D3253" t="s">
        <v>4673</v>
      </c>
      <c r="E3253" t="s">
        <v>3665</v>
      </c>
      <c r="F3253" t="s">
        <v>3735</v>
      </c>
      <c r="G3253">
        <v>5</v>
      </c>
      <c r="H3253">
        <v>0</v>
      </c>
      <c r="I3253" t="s">
        <v>794</v>
      </c>
      <c r="J3253" t="s">
        <v>7542</v>
      </c>
      <c r="M3253" t="s">
        <v>7343</v>
      </c>
      <c r="N3253">
        <v>169424</v>
      </c>
      <c r="O3253" t="b">
        <v>0</v>
      </c>
      <c r="P3253">
        <v>25787</v>
      </c>
      <c r="Q3253" t="s">
        <v>7564</v>
      </c>
      <c r="R3253" t="s">
        <v>3739</v>
      </c>
      <c r="S3253" t="s">
        <v>3740</v>
      </c>
      <c r="T3253" t="s">
        <v>130</v>
      </c>
      <c r="U3253">
        <v>19594273</v>
      </c>
      <c r="V3253" t="s">
        <v>3744</v>
      </c>
      <c r="AB3253" t="s">
        <v>130</v>
      </c>
      <c r="AC3253" t="s">
        <v>125</v>
      </c>
      <c r="AD3253" t="s">
        <v>125</v>
      </c>
      <c r="AE3253" t="s">
        <v>125</v>
      </c>
      <c r="AF3253" t="s">
        <v>125</v>
      </c>
      <c r="AG3253" t="s">
        <v>130</v>
      </c>
    </row>
    <row r="3254" spans="1:33" x14ac:dyDescent="0.2">
      <c r="A3254">
        <v>300</v>
      </c>
      <c r="B3254">
        <v>20306</v>
      </c>
      <c r="C3254" t="s">
        <v>7541</v>
      </c>
      <c r="D3254" t="s">
        <v>4673</v>
      </c>
      <c r="E3254" t="s">
        <v>3665</v>
      </c>
      <c r="F3254" t="s">
        <v>3735</v>
      </c>
      <c r="G3254">
        <v>5</v>
      </c>
      <c r="H3254">
        <v>0</v>
      </c>
      <c r="I3254" t="s">
        <v>794</v>
      </c>
      <c r="J3254" t="s">
        <v>7542</v>
      </c>
      <c r="M3254" t="s">
        <v>7343</v>
      </c>
      <c r="N3254">
        <v>169428</v>
      </c>
      <c r="O3254" t="b">
        <v>0</v>
      </c>
      <c r="P3254">
        <v>25791</v>
      </c>
      <c r="Q3254" t="s">
        <v>7565</v>
      </c>
      <c r="R3254" t="s">
        <v>3739</v>
      </c>
      <c r="S3254" t="s">
        <v>3740</v>
      </c>
      <c r="T3254" t="s">
        <v>130</v>
      </c>
      <c r="U3254">
        <v>19596305</v>
      </c>
      <c r="V3254" t="s">
        <v>4857</v>
      </c>
      <c r="X3254">
        <v>0</v>
      </c>
      <c r="Z3254">
        <v>50</v>
      </c>
      <c r="AB3254" t="s">
        <v>130</v>
      </c>
      <c r="AC3254" t="s">
        <v>125</v>
      </c>
      <c r="AD3254" t="s">
        <v>125</v>
      </c>
      <c r="AE3254" t="s">
        <v>125</v>
      </c>
      <c r="AF3254" t="s">
        <v>125</v>
      </c>
      <c r="AG3254" t="s">
        <v>130</v>
      </c>
    </row>
    <row r="3255" spans="1:33" x14ac:dyDescent="0.2">
      <c r="A3255">
        <v>300</v>
      </c>
      <c r="B3255">
        <v>20306</v>
      </c>
      <c r="C3255" t="s">
        <v>7541</v>
      </c>
      <c r="D3255" t="s">
        <v>4673</v>
      </c>
      <c r="E3255" t="s">
        <v>3665</v>
      </c>
      <c r="F3255" t="s">
        <v>3735</v>
      </c>
      <c r="G3255">
        <v>5</v>
      </c>
      <c r="H3255">
        <v>0</v>
      </c>
      <c r="I3255" t="s">
        <v>794</v>
      </c>
      <c r="J3255" t="s">
        <v>7542</v>
      </c>
      <c r="M3255" t="s">
        <v>7343</v>
      </c>
      <c r="N3255">
        <v>169429</v>
      </c>
      <c r="O3255" t="b">
        <v>0</v>
      </c>
      <c r="P3255">
        <v>25792</v>
      </c>
      <c r="Q3255" t="s">
        <v>7566</v>
      </c>
      <c r="R3255" t="s">
        <v>3739</v>
      </c>
      <c r="S3255" t="s">
        <v>3740</v>
      </c>
      <c r="T3255" t="s">
        <v>130</v>
      </c>
      <c r="U3255">
        <v>19596382</v>
      </c>
      <c r="V3255" t="s">
        <v>4857</v>
      </c>
      <c r="X3255">
        <v>0</v>
      </c>
      <c r="Z3255">
        <v>50</v>
      </c>
      <c r="AB3255" t="s">
        <v>130</v>
      </c>
      <c r="AC3255" t="s">
        <v>125</v>
      </c>
      <c r="AD3255" t="s">
        <v>125</v>
      </c>
      <c r="AE3255" t="s">
        <v>125</v>
      </c>
      <c r="AF3255" t="s">
        <v>125</v>
      </c>
      <c r="AG3255" t="s">
        <v>130</v>
      </c>
    </row>
    <row r="3256" spans="1:33" x14ac:dyDescent="0.2">
      <c r="A3256">
        <v>300</v>
      </c>
      <c r="B3256">
        <v>20306</v>
      </c>
      <c r="C3256" t="s">
        <v>7541</v>
      </c>
      <c r="D3256" t="s">
        <v>4673</v>
      </c>
      <c r="E3256" t="s">
        <v>3665</v>
      </c>
      <c r="F3256" t="s">
        <v>3735</v>
      </c>
      <c r="G3256">
        <v>5</v>
      </c>
      <c r="H3256">
        <v>0</v>
      </c>
      <c r="I3256" t="s">
        <v>794</v>
      </c>
      <c r="J3256" t="s">
        <v>7542</v>
      </c>
      <c r="M3256" t="s">
        <v>7343</v>
      </c>
      <c r="N3256">
        <v>169426</v>
      </c>
      <c r="O3256" t="b">
        <v>0</v>
      </c>
      <c r="P3256">
        <v>25789</v>
      </c>
      <c r="Q3256" t="s">
        <v>7567</v>
      </c>
      <c r="R3256" t="s">
        <v>3739</v>
      </c>
      <c r="S3256" t="s">
        <v>3740</v>
      </c>
      <c r="T3256" t="s">
        <v>130</v>
      </c>
      <c r="U3256">
        <v>19595845</v>
      </c>
      <c r="V3256" t="s">
        <v>7568</v>
      </c>
      <c r="X3256">
        <v>40</v>
      </c>
      <c r="Z3256">
        <v>60</v>
      </c>
      <c r="AB3256" t="s">
        <v>130</v>
      </c>
      <c r="AC3256" t="s">
        <v>125</v>
      </c>
      <c r="AD3256" t="s">
        <v>125</v>
      </c>
      <c r="AE3256" t="s">
        <v>125</v>
      </c>
      <c r="AF3256" t="s">
        <v>125</v>
      </c>
      <c r="AG3256" t="s">
        <v>130</v>
      </c>
    </row>
    <row r="3257" spans="1:33" x14ac:dyDescent="0.2">
      <c r="A3257">
        <v>300</v>
      </c>
      <c r="B3257">
        <v>20306</v>
      </c>
      <c r="C3257" t="s">
        <v>7541</v>
      </c>
      <c r="D3257" t="s">
        <v>4673</v>
      </c>
      <c r="E3257" t="s">
        <v>3665</v>
      </c>
      <c r="F3257" t="s">
        <v>3735</v>
      </c>
      <c r="G3257">
        <v>5</v>
      </c>
      <c r="H3257">
        <v>0</v>
      </c>
      <c r="I3257" t="s">
        <v>794</v>
      </c>
      <c r="J3257" t="s">
        <v>7542</v>
      </c>
      <c r="M3257" t="s">
        <v>7343</v>
      </c>
      <c r="N3257">
        <v>169433</v>
      </c>
      <c r="O3257" t="b">
        <v>0</v>
      </c>
      <c r="P3257">
        <v>25796</v>
      </c>
      <c r="Q3257" t="s">
        <v>7569</v>
      </c>
      <c r="R3257" t="s">
        <v>3827</v>
      </c>
      <c r="S3257" t="s">
        <v>3828</v>
      </c>
      <c r="T3257" t="s">
        <v>125</v>
      </c>
      <c r="U3257">
        <v>19597025</v>
      </c>
      <c r="V3257" t="s">
        <v>4683</v>
      </c>
      <c r="X3257">
        <v>1</v>
      </c>
      <c r="Z3257">
        <v>2</v>
      </c>
      <c r="AB3257" t="s">
        <v>130</v>
      </c>
      <c r="AC3257" t="s">
        <v>125</v>
      </c>
      <c r="AD3257" t="s">
        <v>125</v>
      </c>
      <c r="AE3257" t="s">
        <v>125</v>
      </c>
      <c r="AF3257" t="s">
        <v>125</v>
      </c>
      <c r="AG3257" t="s">
        <v>130</v>
      </c>
    </row>
    <row r="3258" spans="1:33" x14ac:dyDescent="0.2">
      <c r="A3258">
        <v>300</v>
      </c>
      <c r="B3258">
        <v>20306</v>
      </c>
      <c r="C3258" t="s">
        <v>7541</v>
      </c>
      <c r="D3258" t="s">
        <v>4673</v>
      </c>
      <c r="E3258" t="s">
        <v>3665</v>
      </c>
      <c r="F3258" t="s">
        <v>3735</v>
      </c>
      <c r="G3258">
        <v>5</v>
      </c>
      <c r="H3258">
        <v>0</v>
      </c>
      <c r="I3258" t="s">
        <v>794</v>
      </c>
      <c r="J3258" t="s">
        <v>7542</v>
      </c>
      <c r="M3258" t="s">
        <v>7343</v>
      </c>
      <c r="N3258">
        <v>169431</v>
      </c>
      <c r="O3258" t="b">
        <v>0</v>
      </c>
      <c r="P3258">
        <v>25794</v>
      </c>
      <c r="Q3258" t="s">
        <v>7570</v>
      </c>
      <c r="R3258" t="s">
        <v>3739</v>
      </c>
      <c r="S3258" t="s">
        <v>3740</v>
      </c>
      <c r="T3258" t="s">
        <v>130</v>
      </c>
      <c r="U3258">
        <v>19596472</v>
      </c>
      <c r="V3258" t="s">
        <v>3759</v>
      </c>
      <c r="X3258">
        <v>0</v>
      </c>
      <c r="Z3258">
        <v>120</v>
      </c>
      <c r="AB3258" t="s">
        <v>130</v>
      </c>
      <c r="AC3258" t="s">
        <v>125</v>
      </c>
      <c r="AD3258" t="s">
        <v>125</v>
      </c>
      <c r="AE3258" t="s">
        <v>125</v>
      </c>
      <c r="AF3258" t="s">
        <v>125</v>
      </c>
      <c r="AG3258" t="s">
        <v>130</v>
      </c>
    </row>
    <row r="3259" spans="1:33" x14ac:dyDescent="0.2">
      <c r="A3259">
        <v>300</v>
      </c>
      <c r="B3259">
        <v>20306</v>
      </c>
      <c r="C3259" t="s">
        <v>7541</v>
      </c>
      <c r="D3259" t="s">
        <v>4673</v>
      </c>
      <c r="E3259" t="s">
        <v>3665</v>
      </c>
      <c r="F3259" t="s">
        <v>3735</v>
      </c>
      <c r="G3259">
        <v>5</v>
      </c>
      <c r="H3259">
        <v>0</v>
      </c>
      <c r="I3259" t="s">
        <v>794</v>
      </c>
      <c r="J3259" t="s">
        <v>7542</v>
      </c>
      <c r="M3259" t="s">
        <v>7343</v>
      </c>
      <c r="N3259">
        <v>169475</v>
      </c>
      <c r="O3259" t="b">
        <v>0</v>
      </c>
      <c r="P3259">
        <v>25804</v>
      </c>
      <c r="Q3259" t="s">
        <v>7571</v>
      </c>
      <c r="R3259" t="s">
        <v>3739</v>
      </c>
      <c r="S3259" t="s">
        <v>3740</v>
      </c>
      <c r="T3259" t="s">
        <v>130</v>
      </c>
      <c r="U3259">
        <v>19600588</v>
      </c>
      <c r="V3259" t="s">
        <v>7572</v>
      </c>
      <c r="X3259">
        <v>9.5</v>
      </c>
      <c r="Z3259">
        <v>25</v>
      </c>
      <c r="AB3259" t="s">
        <v>130</v>
      </c>
      <c r="AC3259" t="s">
        <v>125</v>
      </c>
      <c r="AD3259" t="s">
        <v>125</v>
      </c>
      <c r="AE3259" t="s">
        <v>125</v>
      </c>
      <c r="AF3259" t="s">
        <v>125</v>
      </c>
      <c r="AG3259" t="s">
        <v>130</v>
      </c>
    </row>
    <row r="3260" spans="1:33" x14ac:dyDescent="0.2">
      <c r="A3260">
        <v>300</v>
      </c>
      <c r="B3260">
        <v>20306</v>
      </c>
      <c r="C3260" t="s">
        <v>7541</v>
      </c>
      <c r="D3260" t="s">
        <v>4673</v>
      </c>
      <c r="E3260" t="s">
        <v>3665</v>
      </c>
      <c r="F3260" t="s">
        <v>3735</v>
      </c>
      <c r="G3260">
        <v>5</v>
      </c>
      <c r="H3260">
        <v>0</v>
      </c>
      <c r="I3260" t="s">
        <v>794</v>
      </c>
      <c r="J3260" t="s">
        <v>7542</v>
      </c>
      <c r="M3260" t="s">
        <v>7343</v>
      </c>
      <c r="N3260">
        <v>169472</v>
      </c>
      <c r="O3260" t="b">
        <v>0</v>
      </c>
      <c r="P3260">
        <v>25801</v>
      </c>
      <c r="Q3260" t="s">
        <v>7573</v>
      </c>
      <c r="R3260" t="s">
        <v>3739</v>
      </c>
      <c r="S3260" t="s">
        <v>3740</v>
      </c>
      <c r="T3260" t="s">
        <v>130</v>
      </c>
      <c r="U3260">
        <v>19600153</v>
      </c>
      <c r="V3260" t="s">
        <v>3742</v>
      </c>
      <c r="X3260">
        <v>0</v>
      </c>
      <c r="Z3260">
        <v>600</v>
      </c>
      <c r="AB3260" t="s">
        <v>130</v>
      </c>
      <c r="AC3260" t="s">
        <v>125</v>
      </c>
      <c r="AD3260" t="s">
        <v>125</v>
      </c>
      <c r="AE3260" t="s">
        <v>125</v>
      </c>
      <c r="AF3260" t="s">
        <v>125</v>
      </c>
      <c r="AG3260" t="s">
        <v>130</v>
      </c>
    </row>
    <row r="3261" spans="1:33" x14ac:dyDescent="0.2">
      <c r="A3261">
        <v>300</v>
      </c>
      <c r="B3261">
        <v>20306</v>
      </c>
      <c r="C3261" t="s">
        <v>7541</v>
      </c>
      <c r="D3261" t="s">
        <v>4673</v>
      </c>
      <c r="E3261" t="s">
        <v>3665</v>
      </c>
      <c r="F3261" t="s">
        <v>3735</v>
      </c>
      <c r="G3261">
        <v>5</v>
      </c>
      <c r="H3261">
        <v>0</v>
      </c>
      <c r="I3261" t="s">
        <v>794</v>
      </c>
      <c r="J3261" t="s">
        <v>7542</v>
      </c>
      <c r="M3261" t="s">
        <v>7343</v>
      </c>
      <c r="N3261">
        <v>169473</v>
      </c>
      <c r="O3261" t="b">
        <v>0</v>
      </c>
      <c r="P3261">
        <v>25802</v>
      </c>
      <c r="Q3261" t="s">
        <v>7574</v>
      </c>
      <c r="R3261" t="s">
        <v>3739</v>
      </c>
      <c r="S3261" t="s">
        <v>3740</v>
      </c>
      <c r="T3261" t="s">
        <v>130</v>
      </c>
      <c r="U3261">
        <v>19600382</v>
      </c>
      <c r="V3261" t="s">
        <v>3744</v>
      </c>
      <c r="AB3261" t="s">
        <v>130</v>
      </c>
      <c r="AC3261" t="s">
        <v>125</v>
      </c>
      <c r="AD3261" t="s">
        <v>125</v>
      </c>
      <c r="AE3261" t="s">
        <v>125</v>
      </c>
      <c r="AF3261" t="s">
        <v>125</v>
      </c>
      <c r="AG3261" t="s">
        <v>130</v>
      </c>
    </row>
    <row r="3262" spans="1:33" x14ac:dyDescent="0.2">
      <c r="A3262">
        <v>300</v>
      </c>
      <c r="B3262">
        <v>20306</v>
      </c>
      <c r="C3262" t="s">
        <v>7541</v>
      </c>
      <c r="D3262" t="s">
        <v>4673</v>
      </c>
      <c r="E3262" t="s">
        <v>3665</v>
      </c>
      <c r="F3262" t="s">
        <v>3735</v>
      </c>
      <c r="G3262">
        <v>5</v>
      </c>
      <c r="H3262">
        <v>0</v>
      </c>
      <c r="I3262" t="s">
        <v>794</v>
      </c>
      <c r="J3262" t="s">
        <v>7542</v>
      </c>
      <c r="M3262" t="s">
        <v>7343</v>
      </c>
      <c r="N3262">
        <v>169469</v>
      </c>
      <c r="O3262" t="b">
        <v>0</v>
      </c>
      <c r="P3262">
        <v>25798</v>
      </c>
      <c r="Q3262" t="s">
        <v>7575</v>
      </c>
      <c r="R3262" t="s">
        <v>3739</v>
      </c>
      <c r="S3262" t="s">
        <v>3740</v>
      </c>
      <c r="T3262" t="s">
        <v>130</v>
      </c>
      <c r="U3262">
        <v>19599236</v>
      </c>
      <c r="V3262" t="s">
        <v>3744</v>
      </c>
      <c r="AB3262" t="s">
        <v>130</v>
      </c>
      <c r="AC3262" t="s">
        <v>125</v>
      </c>
      <c r="AD3262" t="s">
        <v>125</v>
      </c>
      <c r="AE3262" t="s">
        <v>125</v>
      </c>
      <c r="AF3262" t="s">
        <v>125</v>
      </c>
      <c r="AG3262" t="s">
        <v>130</v>
      </c>
    </row>
    <row r="3263" spans="1:33" x14ac:dyDescent="0.2">
      <c r="A3263">
        <v>300</v>
      </c>
      <c r="B3263">
        <v>20306</v>
      </c>
      <c r="C3263" t="s">
        <v>7541</v>
      </c>
      <c r="D3263" t="s">
        <v>4673</v>
      </c>
      <c r="E3263" t="s">
        <v>3665</v>
      </c>
      <c r="F3263" t="s">
        <v>3735</v>
      </c>
      <c r="G3263">
        <v>5</v>
      </c>
      <c r="H3263">
        <v>0</v>
      </c>
      <c r="I3263" t="s">
        <v>794</v>
      </c>
      <c r="J3263" t="s">
        <v>7542</v>
      </c>
      <c r="M3263" t="s">
        <v>7343</v>
      </c>
      <c r="N3263">
        <v>169468</v>
      </c>
      <c r="O3263" t="b">
        <v>0</v>
      </c>
      <c r="P3263">
        <v>25797</v>
      </c>
      <c r="Q3263" t="s">
        <v>7576</v>
      </c>
      <c r="R3263" t="s">
        <v>3739</v>
      </c>
      <c r="S3263" t="s">
        <v>3740</v>
      </c>
      <c r="T3263" t="s">
        <v>130</v>
      </c>
      <c r="U3263">
        <v>19598946</v>
      </c>
      <c r="V3263" t="s">
        <v>3744</v>
      </c>
      <c r="AB3263" t="s">
        <v>130</v>
      </c>
      <c r="AC3263" t="s">
        <v>125</v>
      </c>
      <c r="AD3263" t="s">
        <v>125</v>
      </c>
      <c r="AE3263" t="s">
        <v>125</v>
      </c>
      <c r="AF3263" t="s">
        <v>125</v>
      </c>
      <c r="AG3263" t="s">
        <v>130</v>
      </c>
    </row>
    <row r="3264" spans="1:33" x14ac:dyDescent="0.2">
      <c r="A3264">
        <v>300</v>
      </c>
      <c r="B3264">
        <v>20306</v>
      </c>
      <c r="C3264" t="s">
        <v>7541</v>
      </c>
      <c r="D3264" t="s">
        <v>4673</v>
      </c>
      <c r="E3264" t="s">
        <v>3665</v>
      </c>
      <c r="F3264" t="s">
        <v>3735</v>
      </c>
      <c r="G3264">
        <v>5</v>
      </c>
      <c r="H3264">
        <v>0</v>
      </c>
      <c r="I3264" t="s">
        <v>794</v>
      </c>
      <c r="J3264" t="s">
        <v>7542</v>
      </c>
      <c r="M3264" t="s">
        <v>7343</v>
      </c>
      <c r="N3264">
        <v>169471</v>
      </c>
      <c r="O3264" t="b">
        <v>0</v>
      </c>
      <c r="P3264">
        <v>25800</v>
      </c>
      <c r="Q3264" t="s">
        <v>7577</v>
      </c>
      <c r="R3264" t="s">
        <v>3739</v>
      </c>
      <c r="S3264" t="s">
        <v>3740</v>
      </c>
      <c r="T3264" t="s">
        <v>130</v>
      </c>
      <c r="U3264">
        <v>19599639</v>
      </c>
      <c r="V3264" t="s">
        <v>7578</v>
      </c>
      <c r="X3264">
        <v>0</v>
      </c>
      <c r="Z3264">
        <v>90</v>
      </c>
      <c r="AB3264" t="s">
        <v>130</v>
      </c>
      <c r="AC3264" t="s">
        <v>125</v>
      </c>
      <c r="AD3264" t="s">
        <v>125</v>
      </c>
      <c r="AE3264" t="s">
        <v>125</v>
      </c>
      <c r="AF3264" t="s">
        <v>125</v>
      </c>
      <c r="AG3264" t="s">
        <v>130</v>
      </c>
    </row>
    <row r="3265" spans="1:33" x14ac:dyDescent="0.2">
      <c r="A3265">
        <v>300</v>
      </c>
      <c r="B3265">
        <v>20306</v>
      </c>
      <c r="C3265" t="s">
        <v>7541</v>
      </c>
      <c r="D3265" t="s">
        <v>4673</v>
      </c>
      <c r="E3265" t="s">
        <v>3665</v>
      </c>
      <c r="F3265" t="s">
        <v>3735</v>
      </c>
      <c r="G3265">
        <v>5</v>
      </c>
      <c r="H3265">
        <v>0</v>
      </c>
      <c r="I3265" t="s">
        <v>794</v>
      </c>
      <c r="J3265" t="s">
        <v>7542</v>
      </c>
      <c r="M3265" t="s">
        <v>7343</v>
      </c>
      <c r="N3265">
        <v>169470</v>
      </c>
      <c r="O3265" t="b">
        <v>0</v>
      </c>
      <c r="P3265">
        <v>25799</v>
      </c>
      <c r="Q3265" t="s">
        <v>7579</v>
      </c>
      <c r="R3265" t="s">
        <v>3739</v>
      </c>
      <c r="S3265" t="s">
        <v>3740</v>
      </c>
      <c r="T3265" t="s">
        <v>130</v>
      </c>
      <c r="U3265">
        <v>19599505</v>
      </c>
      <c r="V3265" t="s">
        <v>3825</v>
      </c>
      <c r="X3265">
        <v>50</v>
      </c>
      <c r="Z3265">
        <v>60</v>
      </c>
      <c r="AB3265" t="s">
        <v>130</v>
      </c>
      <c r="AC3265" t="s">
        <v>125</v>
      </c>
      <c r="AD3265" t="s">
        <v>125</v>
      </c>
      <c r="AE3265" t="s">
        <v>125</v>
      </c>
      <c r="AF3265" t="s">
        <v>125</v>
      </c>
      <c r="AG3265" t="s">
        <v>130</v>
      </c>
    </row>
    <row r="3266" spans="1:33" x14ac:dyDescent="0.2">
      <c r="A3266">
        <v>300</v>
      </c>
      <c r="B3266">
        <v>20306</v>
      </c>
      <c r="C3266" t="s">
        <v>7541</v>
      </c>
      <c r="D3266" t="s">
        <v>4673</v>
      </c>
      <c r="E3266" t="s">
        <v>3665</v>
      </c>
      <c r="F3266" t="s">
        <v>3735</v>
      </c>
      <c r="G3266">
        <v>5</v>
      </c>
      <c r="H3266">
        <v>0</v>
      </c>
      <c r="I3266" t="s">
        <v>794</v>
      </c>
      <c r="J3266" t="s">
        <v>7542</v>
      </c>
      <c r="M3266" t="s">
        <v>7343</v>
      </c>
      <c r="N3266">
        <v>169479</v>
      </c>
      <c r="O3266" t="b">
        <v>0</v>
      </c>
      <c r="P3266">
        <v>25807</v>
      </c>
      <c r="Q3266" t="s">
        <v>7580</v>
      </c>
      <c r="R3266" t="s">
        <v>3827</v>
      </c>
      <c r="S3266" t="s">
        <v>3828</v>
      </c>
      <c r="T3266" t="s">
        <v>125</v>
      </c>
      <c r="U3266">
        <v>19601144</v>
      </c>
      <c r="V3266" t="s">
        <v>5464</v>
      </c>
      <c r="X3266">
        <v>0.66666668653488159</v>
      </c>
      <c r="Z3266">
        <v>1</v>
      </c>
      <c r="AB3266" t="s">
        <v>130</v>
      </c>
      <c r="AC3266" t="s">
        <v>125</v>
      </c>
      <c r="AD3266" t="s">
        <v>125</v>
      </c>
      <c r="AE3266" t="s">
        <v>125</v>
      </c>
      <c r="AF3266" t="s">
        <v>125</v>
      </c>
      <c r="AG3266" t="s">
        <v>130</v>
      </c>
    </row>
    <row r="3267" spans="1:33" x14ac:dyDescent="0.2">
      <c r="A3267">
        <v>300</v>
      </c>
      <c r="B3267">
        <v>20306</v>
      </c>
      <c r="C3267" t="s">
        <v>7541</v>
      </c>
      <c r="D3267" t="s">
        <v>4673</v>
      </c>
      <c r="E3267" t="s">
        <v>3665</v>
      </c>
      <c r="F3267" t="s">
        <v>3735</v>
      </c>
      <c r="G3267">
        <v>5</v>
      </c>
      <c r="H3267">
        <v>0</v>
      </c>
      <c r="I3267" t="s">
        <v>794</v>
      </c>
      <c r="J3267" t="s">
        <v>7542</v>
      </c>
      <c r="M3267" t="s">
        <v>7343</v>
      </c>
      <c r="N3267">
        <v>169474</v>
      </c>
      <c r="O3267" t="b">
        <v>0</v>
      </c>
      <c r="P3267">
        <v>25803</v>
      </c>
      <c r="Q3267" t="s">
        <v>7581</v>
      </c>
      <c r="R3267" t="s">
        <v>3739</v>
      </c>
      <c r="S3267" t="s">
        <v>3740</v>
      </c>
      <c r="T3267" t="s">
        <v>130</v>
      </c>
      <c r="U3267">
        <v>19600484</v>
      </c>
      <c r="V3267" t="s">
        <v>3759</v>
      </c>
      <c r="X3267">
        <v>0</v>
      </c>
      <c r="Z3267">
        <v>120</v>
      </c>
      <c r="AB3267" t="s">
        <v>130</v>
      </c>
      <c r="AC3267" t="s">
        <v>125</v>
      </c>
      <c r="AD3267" t="s">
        <v>125</v>
      </c>
      <c r="AE3267" t="s">
        <v>125</v>
      </c>
      <c r="AF3267" t="s">
        <v>125</v>
      </c>
      <c r="AG3267" t="s">
        <v>130</v>
      </c>
    </row>
    <row r="3268" spans="1:33" x14ac:dyDescent="0.2">
      <c r="A3268">
        <v>300</v>
      </c>
      <c r="B3268">
        <v>20306</v>
      </c>
      <c r="C3268" t="s">
        <v>7541</v>
      </c>
      <c r="D3268" t="s">
        <v>4673</v>
      </c>
      <c r="E3268" t="s">
        <v>3665</v>
      </c>
      <c r="F3268" t="s">
        <v>3735</v>
      </c>
      <c r="G3268">
        <v>5</v>
      </c>
      <c r="H3268">
        <v>0</v>
      </c>
      <c r="I3268" t="s">
        <v>794</v>
      </c>
      <c r="J3268" t="s">
        <v>7542</v>
      </c>
      <c r="M3268" t="s">
        <v>7343</v>
      </c>
      <c r="N3268">
        <v>169499</v>
      </c>
      <c r="O3268" t="b">
        <v>0</v>
      </c>
      <c r="P3268">
        <v>25823</v>
      </c>
      <c r="Q3268" t="s">
        <v>7582</v>
      </c>
      <c r="R3268" t="s">
        <v>3739</v>
      </c>
      <c r="S3268" t="s">
        <v>3740</v>
      </c>
      <c r="T3268" t="s">
        <v>130</v>
      </c>
      <c r="U3268">
        <v>19606212</v>
      </c>
      <c r="V3268" t="s">
        <v>7583</v>
      </c>
      <c r="X3268">
        <v>40</v>
      </c>
      <c r="Z3268">
        <v>45</v>
      </c>
      <c r="AB3268" t="s">
        <v>130</v>
      </c>
      <c r="AC3268" t="s">
        <v>125</v>
      </c>
      <c r="AD3268" t="s">
        <v>125</v>
      </c>
      <c r="AE3268" t="s">
        <v>125</v>
      </c>
      <c r="AF3268" t="s">
        <v>125</v>
      </c>
      <c r="AG3268" t="s">
        <v>130</v>
      </c>
    </row>
    <row r="3269" spans="1:33" x14ac:dyDescent="0.2">
      <c r="A3269">
        <v>300</v>
      </c>
      <c r="B3269">
        <v>20306</v>
      </c>
      <c r="C3269" t="s">
        <v>7541</v>
      </c>
      <c r="D3269" t="s">
        <v>4673</v>
      </c>
      <c r="E3269" t="s">
        <v>3665</v>
      </c>
      <c r="F3269" t="s">
        <v>3735</v>
      </c>
      <c r="G3269">
        <v>5</v>
      </c>
      <c r="H3269">
        <v>0</v>
      </c>
      <c r="I3269" t="s">
        <v>794</v>
      </c>
      <c r="J3269" t="s">
        <v>7542</v>
      </c>
      <c r="M3269" t="s">
        <v>7343</v>
      </c>
      <c r="N3269">
        <v>169490</v>
      </c>
      <c r="O3269" t="b">
        <v>0</v>
      </c>
      <c r="P3269">
        <v>25815</v>
      </c>
      <c r="Q3269" t="s">
        <v>7584</v>
      </c>
      <c r="R3269" t="s">
        <v>3739</v>
      </c>
      <c r="S3269" t="s">
        <v>3740</v>
      </c>
      <c r="T3269" t="s">
        <v>130</v>
      </c>
      <c r="U3269">
        <v>19605681</v>
      </c>
      <c r="V3269" t="s">
        <v>5058</v>
      </c>
      <c r="X3269">
        <v>0</v>
      </c>
      <c r="Z3269">
        <v>650</v>
      </c>
      <c r="AB3269" t="s">
        <v>130</v>
      </c>
      <c r="AC3269" t="s">
        <v>125</v>
      </c>
      <c r="AD3269" t="s">
        <v>125</v>
      </c>
      <c r="AE3269" t="s">
        <v>125</v>
      </c>
      <c r="AF3269" t="s">
        <v>125</v>
      </c>
      <c r="AG3269" t="s">
        <v>130</v>
      </c>
    </row>
    <row r="3270" spans="1:33" x14ac:dyDescent="0.2">
      <c r="A3270">
        <v>300</v>
      </c>
      <c r="B3270">
        <v>20306</v>
      </c>
      <c r="C3270" t="s">
        <v>7541</v>
      </c>
      <c r="D3270" t="s">
        <v>4673</v>
      </c>
      <c r="E3270" t="s">
        <v>3665</v>
      </c>
      <c r="F3270" t="s">
        <v>3735</v>
      </c>
      <c r="G3270">
        <v>5</v>
      </c>
      <c r="H3270">
        <v>0</v>
      </c>
      <c r="I3270" t="s">
        <v>794</v>
      </c>
      <c r="J3270" t="s">
        <v>7542</v>
      </c>
      <c r="M3270" t="s">
        <v>7343</v>
      </c>
      <c r="N3270">
        <v>169494</v>
      </c>
      <c r="O3270" t="b">
        <v>0</v>
      </c>
      <c r="P3270">
        <v>25818</v>
      </c>
      <c r="Q3270" t="s">
        <v>7585</v>
      </c>
      <c r="R3270" t="s">
        <v>3739</v>
      </c>
      <c r="S3270" t="s">
        <v>3740</v>
      </c>
      <c r="T3270" t="s">
        <v>130</v>
      </c>
      <c r="U3270">
        <v>19605866</v>
      </c>
      <c r="V3270" t="s">
        <v>3744</v>
      </c>
      <c r="AB3270" t="s">
        <v>130</v>
      </c>
      <c r="AC3270" t="s">
        <v>125</v>
      </c>
      <c r="AD3270" t="s">
        <v>125</v>
      </c>
      <c r="AE3270" t="s">
        <v>125</v>
      </c>
      <c r="AF3270" t="s">
        <v>125</v>
      </c>
      <c r="AG3270" t="s">
        <v>130</v>
      </c>
    </row>
    <row r="3271" spans="1:33" x14ac:dyDescent="0.2">
      <c r="A3271">
        <v>300</v>
      </c>
      <c r="B3271">
        <v>20306</v>
      </c>
      <c r="C3271" t="s">
        <v>7541</v>
      </c>
      <c r="D3271" t="s">
        <v>4673</v>
      </c>
      <c r="E3271" t="s">
        <v>3665</v>
      </c>
      <c r="F3271" t="s">
        <v>3735</v>
      </c>
      <c r="G3271">
        <v>5</v>
      </c>
      <c r="H3271">
        <v>0</v>
      </c>
      <c r="I3271" t="s">
        <v>794</v>
      </c>
      <c r="J3271" t="s">
        <v>7542</v>
      </c>
      <c r="M3271" t="s">
        <v>7343</v>
      </c>
      <c r="N3271">
        <v>169481</v>
      </c>
      <c r="O3271" t="b">
        <v>0</v>
      </c>
      <c r="P3271">
        <v>25809</v>
      </c>
      <c r="Q3271" t="s">
        <v>7586</v>
      </c>
      <c r="R3271" t="s">
        <v>3739</v>
      </c>
      <c r="S3271" t="s">
        <v>3740</v>
      </c>
      <c r="T3271" t="s">
        <v>130</v>
      </c>
      <c r="U3271">
        <v>19601306</v>
      </c>
      <c r="V3271" t="s">
        <v>3744</v>
      </c>
      <c r="AB3271" t="s">
        <v>130</v>
      </c>
      <c r="AC3271" t="s">
        <v>125</v>
      </c>
      <c r="AD3271" t="s">
        <v>125</v>
      </c>
      <c r="AE3271" t="s">
        <v>125</v>
      </c>
      <c r="AF3271" t="s">
        <v>125</v>
      </c>
      <c r="AG3271" t="s">
        <v>130</v>
      </c>
    </row>
    <row r="3272" spans="1:33" x14ac:dyDescent="0.2">
      <c r="A3272">
        <v>300</v>
      </c>
      <c r="B3272">
        <v>20306</v>
      </c>
      <c r="C3272" t="s">
        <v>7541</v>
      </c>
      <c r="D3272" t="s">
        <v>4673</v>
      </c>
      <c r="E3272" t="s">
        <v>3665</v>
      </c>
      <c r="F3272" t="s">
        <v>3735</v>
      </c>
      <c r="G3272">
        <v>5</v>
      </c>
      <c r="H3272">
        <v>0</v>
      </c>
      <c r="I3272" t="s">
        <v>794</v>
      </c>
      <c r="J3272" t="s">
        <v>7542</v>
      </c>
      <c r="M3272" t="s">
        <v>7343</v>
      </c>
      <c r="N3272">
        <v>169480</v>
      </c>
      <c r="O3272" t="b">
        <v>0</v>
      </c>
      <c r="P3272">
        <v>25808</v>
      </c>
      <c r="Q3272" t="s">
        <v>7587</v>
      </c>
      <c r="R3272" t="s">
        <v>3739</v>
      </c>
      <c r="S3272" t="s">
        <v>3740</v>
      </c>
      <c r="T3272" t="s">
        <v>130</v>
      </c>
      <c r="U3272">
        <v>19601305</v>
      </c>
      <c r="V3272" t="s">
        <v>3744</v>
      </c>
      <c r="AB3272" t="s">
        <v>130</v>
      </c>
      <c r="AC3272" t="s">
        <v>125</v>
      </c>
      <c r="AD3272" t="s">
        <v>125</v>
      </c>
      <c r="AE3272" t="s">
        <v>125</v>
      </c>
      <c r="AF3272" t="s">
        <v>125</v>
      </c>
      <c r="AG3272" t="s">
        <v>130</v>
      </c>
    </row>
    <row r="3273" spans="1:33" x14ac:dyDescent="0.2">
      <c r="A3273">
        <v>300</v>
      </c>
      <c r="B3273">
        <v>20306</v>
      </c>
      <c r="C3273" t="s">
        <v>7541</v>
      </c>
      <c r="D3273" t="s">
        <v>4673</v>
      </c>
      <c r="E3273" t="s">
        <v>3665</v>
      </c>
      <c r="F3273" t="s">
        <v>3735</v>
      </c>
      <c r="G3273">
        <v>5</v>
      </c>
      <c r="H3273">
        <v>0</v>
      </c>
      <c r="I3273" t="s">
        <v>794</v>
      </c>
      <c r="J3273" t="s">
        <v>7542</v>
      </c>
      <c r="M3273" t="s">
        <v>7343</v>
      </c>
      <c r="N3273">
        <v>169495</v>
      </c>
      <c r="O3273" t="b">
        <v>0</v>
      </c>
      <c r="P3273">
        <v>25819</v>
      </c>
      <c r="Q3273" t="s">
        <v>7588</v>
      </c>
      <c r="R3273" t="s">
        <v>3739</v>
      </c>
      <c r="S3273" t="s">
        <v>3740</v>
      </c>
      <c r="T3273" t="s">
        <v>130</v>
      </c>
      <c r="U3273">
        <v>19605993</v>
      </c>
      <c r="V3273" t="s">
        <v>4897</v>
      </c>
      <c r="X3273">
        <v>0</v>
      </c>
      <c r="Z3273">
        <v>25</v>
      </c>
      <c r="AB3273" t="s">
        <v>130</v>
      </c>
      <c r="AC3273" t="s">
        <v>125</v>
      </c>
      <c r="AD3273" t="s">
        <v>125</v>
      </c>
      <c r="AE3273" t="s">
        <v>125</v>
      </c>
      <c r="AF3273" t="s">
        <v>125</v>
      </c>
      <c r="AG3273" t="s">
        <v>130</v>
      </c>
    </row>
    <row r="3274" spans="1:33" x14ac:dyDescent="0.2">
      <c r="A3274">
        <v>300</v>
      </c>
      <c r="B3274">
        <v>20306</v>
      </c>
      <c r="C3274" t="s">
        <v>7541</v>
      </c>
      <c r="D3274" t="s">
        <v>4673</v>
      </c>
      <c r="E3274" t="s">
        <v>3665</v>
      </c>
      <c r="F3274" t="s">
        <v>3735</v>
      </c>
      <c r="G3274">
        <v>5</v>
      </c>
      <c r="H3274">
        <v>0</v>
      </c>
      <c r="I3274" t="s">
        <v>794</v>
      </c>
      <c r="J3274" t="s">
        <v>7542</v>
      </c>
      <c r="M3274" t="s">
        <v>7343</v>
      </c>
      <c r="N3274">
        <v>169496</v>
      </c>
      <c r="O3274" t="b">
        <v>0</v>
      </c>
      <c r="P3274">
        <v>25820</v>
      </c>
      <c r="Q3274" t="s">
        <v>7589</v>
      </c>
      <c r="R3274" t="s">
        <v>3739</v>
      </c>
      <c r="S3274" t="s">
        <v>3740</v>
      </c>
      <c r="T3274" t="s">
        <v>130</v>
      </c>
      <c r="U3274">
        <v>19606046</v>
      </c>
      <c r="V3274" t="s">
        <v>4897</v>
      </c>
      <c r="X3274">
        <v>0</v>
      </c>
      <c r="Z3274">
        <v>25</v>
      </c>
      <c r="AB3274" t="s">
        <v>130</v>
      </c>
      <c r="AC3274" t="s">
        <v>125</v>
      </c>
      <c r="AD3274" t="s">
        <v>125</v>
      </c>
      <c r="AE3274" t="s">
        <v>125</v>
      </c>
      <c r="AF3274" t="s">
        <v>125</v>
      </c>
      <c r="AG3274" t="s">
        <v>130</v>
      </c>
    </row>
    <row r="3275" spans="1:33" x14ac:dyDescent="0.2">
      <c r="A3275">
        <v>300</v>
      </c>
      <c r="B3275">
        <v>20306</v>
      </c>
      <c r="C3275" t="s">
        <v>7541</v>
      </c>
      <c r="D3275" t="s">
        <v>4673</v>
      </c>
      <c r="E3275" t="s">
        <v>3665</v>
      </c>
      <c r="F3275" t="s">
        <v>3735</v>
      </c>
      <c r="G3275">
        <v>5</v>
      </c>
      <c r="H3275">
        <v>0</v>
      </c>
      <c r="I3275" t="s">
        <v>794</v>
      </c>
      <c r="J3275" t="s">
        <v>7542</v>
      </c>
      <c r="M3275" t="s">
        <v>7343</v>
      </c>
      <c r="N3275">
        <v>169489</v>
      </c>
      <c r="O3275" t="b">
        <v>0</v>
      </c>
      <c r="P3275">
        <v>25813</v>
      </c>
      <c r="Q3275" t="s">
        <v>7590</v>
      </c>
      <c r="R3275" t="s">
        <v>3739</v>
      </c>
      <c r="S3275" t="s">
        <v>3740</v>
      </c>
      <c r="T3275" t="s">
        <v>130</v>
      </c>
      <c r="U3275">
        <v>19605676</v>
      </c>
      <c r="V3275" t="s">
        <v>5699</v>
      </c>
      <c r="X3275">
        <v>0</v>
      </c>
      <c r="Z3275">
        <v>30</v>
      </c>
      <c r="AB3275" t="s">
        <v>130</v>
      </c>
      <c r="AC3275" t="s">
        <v>125</v>
      </c>
      <c r="AD3275" t="s">
        <v>125</v>
      </c>
      <c r="AE3275" t="s">
        <v>125</v>
      </c>
      <c r="AF3275" t="s">
        <v>125</v>
      </c>
      <c r="AG3275" t="s">
        <v>130</v>
      </c>
    </row>
    <row r="3276" spans="1:33" x14ac:dyDescent="0.2">
      <c r="A3276">
        <v>300</v>
      </c>
      <c r="B3276">
        <v>20306</v>
      </c>
      <c r="C3276" t="s">
        <v>7541</v>
      </c>
      <c r="D3276" t="s">
        <v>4673</v>
      </c>
      <c r="E3276" t="s">
        <v>3665</v>
      </c>
      <c r="F3276" t="s">
        <v>3735</v>
      </c>
      <c r="G3276">
        <v>5</v>
      </c>
      <c r="H3276">
        <v>0</v>
      </c>
      <c r="I3276" t="s">
        <v>794</v>
      </c>
      <c r="J3276" t="s">
        <v>7542</v>
      </c>
      <c r="M3276" t="s">
        <v>7343</v>
      </c>
      <c r="N3276">
        <v>169493</v>
      </c>
      <c r="O3276" t="b">
        <v>0</v>
      </c>
      <c r="P3276">
        <v>25817</v>
      </c>
      <c r="Q3276" t="s">
        <v>7591</v>
      </c>
      <c r="R3276" t="s">
        <v>3739</v>
      </c>
      <c r="S3276" t="s">
        <v>3740</v>
      </c>
      <c r="T3276" t="s">
        <v>130</v>
      </c>
      <c r="U3276">
        <v>19605857</v>
      </c>
      <c r="V3276" t="s">
        <v>5477</v>
      </c>
      <c r="X3276">
        <v>0</v>
      </c>
      <c r="Z3276">
        <v>10</v>
      </c>
      <c r="AB3276" t="s">
        <v>130</v>
      </c>
      <c r="AC3276" t="s">
        <v>125</v>
      </c>
      <c r="AD3276" t="s">
        <v>125</v>
      </c>
      <c r="AE3276" t="s">
        <v>125</v>
      </c>
      <c r="AF3276" t="s">
        <v>125</v>
      </c>
      <c r="AG3276" t="s">
        <v>130</v>
      </c>
    </row>
    <row r="3277" spans="1:33" x14ac:dyDescent="0.2">
      <c r="A3277">
        <v>300</v>
      </c>
      <c r="B3277">
        <v>20306</v>
      </c>
      <c r="C3277" t="s">
        <v>7541</v>
      </c>
      <c r="D3277" t="s">
        <v>4673</v>
      </c>
      <c r="E3277" t="s">
        <v>3665</v>
      </c>
      <c r="F3277" t="s">
        <v>3735</v>
      </c>
      <c r="G3277">
        <v>5</v>
      </c>
      <c r="H3277">
        <v>0</v>
      </c>
      <c r="I3277" t="s">
        <v>794</v>
      </c>
      <c r="J3277" t="s">
        <v>7542</v>
      </c>
      <c r="M3277" t="s">
        <v>7343</v>
      </c>
      <c r="N3277">
        <v>169497</v>
      </c>
      <c r="O3277" t="b">
        <v>0</v>
      </c>
      <c r="P3277">
        <v>25821</v>
      </c>
      <c r="Q3277" t="s">
        <v>7592</v>
      </c>
      <c r="R3277" t="s">
        <v>3739</v>
      </c>
      <c r="S3277" t="s">
        <v>3740</v>
      </c>
      <c r="T3277" t="s">
        <v>130</v>
      </c>
      <c r="U3277">
        <v>19606125</v>
      </c>
      <c r="V3277" t="s">
        <v>4897</v>
      </c>
      <c r="X3277">
        <v>0</v>
      </c>
      <c r="Z3277">
        <v>25</v>
      </c>
      <c r="AB3277" t="s">
        <v>130</v>
      </c>
      <c r="AC3277" t="s">
        <v>125</v>
      </c>
      <c r="AD3277" t="s">
        <v>125</v>
      </c>
      <c r="AE3277" t="s">
        <v>125</v>
      </c>
      <c r="AF3277" t="s">
        <v>125</v>
      </c>
      <c r="AG3277" t="s">
        <v>130</v>
      </c>
    </row>
    <row r="3278" spans="1:33" x14ac:dyDescent="0.2">
      <c r="A3278">
        <v>300</v>
      </c>
      <c r="B3278">
        <v>20306</v>
      </c>
      <c r="C3278" t="s">
        <v>7541</v>
      </c>
      <c r="D3278" t="s">
        <v>4673</v>
      </c>
      <c r="E3278" t="s">
        <v>3665</v>
      </c>
      <c r="F3278" t="s">
        <v>3735</v>
      </c>
      <c r="G3278">
        <v>5</v>
      </c>
      <c r="H3278">
        <v>0</v>
      </c>
      <c r="I3278" t="s">
        <v>794</v>
      </c>
      <c r="J3278" t="s">
        <v>7542</v>
      </c>
      <c r="M3278" t="s">
        <v>7343</v>
      </c>
      <c r="N3278">
        <v>169486</v>
      </c>
      <c r="O3278" t="b">
        <v>0</v>
      </c>
      <c r="P3278">
        <v>25810</v>
      </c>
      <c r="Q3278" t="s">
        <v>7593</v>
      </c>
      <c r="R3278" t="s">
        <v>3739</v>
      </c>
      <c r="S3278" t="s">
        <v>3740</v>
      </c>
      <c r="T3278" t="s">
        <v>130</v>
      </c>
      <c r="U3278">
        <v>19605615</v>
      </c>
      <c r="V3278" t="s">
        <v>7594</v>
      </c>
      <c r="X3278">
        <v>50</v>
      </c>
      <c r="Z3278">
        <v>80</v>
      </c>
      <c r="AB3278" t="s">
        <v>130</v>
      </c>
      <c r="AC3278" t="s">
        <v>125</v>
      </c>
      <c r="AD3278" t="s">
        <v>125</v>
      </c>
      <c r="AE3278" t="s">
        <v>125</v>
      </c>
      <c r="AF3278" t="s">
        <v>125</v>
      </c>
      <c r="AG3278" t="s">
        <v>130</v>
      </c>
    </row>
    <row r="3279" spans="1:33" x14ac:dyDescent="0.2">
      <c r="A3279">
        <v>300</v>
      </c>
      <c r="B3279">
        <v>20306</v>
      </c>
      <c r="C3279" t="s">
        <v>7541</v>
      </c>
      <c r="D3279" t="s">
        <v>4673</v>
      </c>
      <c r="E3279" t="s">
        <v>3665</v>
      </c>
      <c r="F3279" t="s">
        <v>3735</v>
      </c>
      <c r="G3279">
        <v>5</v>
      </c>
      <c r="H3279">
        <v>0</v>
      </c>
      <c r="I3279" t="s">
        <v>794</v>
      </c>
      <c r="J3279" t="s">
        <v>7542</v>
      </c>
      <c r="M3279" t="s">
        <v>7343</v>
      </c>
      <c r="N3279">
        <v>169504</v>
      </c>
      <c r="O3279" t="b">
        <v>0</v>
      </c>
      <c r="P3279">
        <v>25828</v>
      </c>
      <c r="Q3279" t="s">
        <v>7595</v>
      </c>
      <c r="R3279" t="s">
        <v>3827</v>
      </c>
      <c r="S3279" t="s">
        <v>3828</v>
      </c>
      <c r="T3279" t="s">
        <v>125</v>
      </c>
      <c r="U3279">
        <v>19607593</v>
      </c>
      <c r="V3279" t="s">
        <v>7596</v>
      </c>
      <c r="X3279">
        <v>0.1666666716337204</v>
      </c>
      <c r="Z3279">
        <v>2</v>
      </c>
      <c r="AB3279" t="s">
        <v>130</v>
      </c>
      <c r="AC3279" t="s">
        <v>125</v>
      </c>
      <c r="AD3279" t="s">
        <v>125</v>
      </c>
      <c r="AE3279" t="s">
        <v>125</v>
      </c>
      <c r="AF3279" t="s">
        <v>125</v>
      </c>
      <c r="AG3279" t="s">
        <v>130</v>
      </c>
    </row>
    <row r="3280" spans="1:33" x14ac:dyDescent="0.2">
      <c r="A3280">
        <v>300</v>
      </c>
      <c r="B3280">
        <v>20306</v>
      </c>
      <c r="C3280" t="s">
        <v>7541</v>
      </c>
      <c r="D3280" t="s">
        <v>4673</v>
      </c>
      <c r="E3280" t="s">
        <v>3665</v>
      </c>
      <c r="F3280" t="s">
        <v>3735</v>
      </c>
      <c r="G3280">
        <v>5</v>
      </c>
      <c r="H3280">
        <v>0</v>
      </c>
      <c r="I3280" t="s">
        <v>794</v>
      </c>
      <c r="J3280" t="s">
        <v>7542</v>
      </c>
      <c r="M3280" t="s">
        <v>7343</v>
      </c>
      <c r="N3280">
        <v>169498</v>
      </c>
      <c r="O3280" t="b">
        <v>0</v>
      </c>
      <c r="P3280">
        <v>25822</v>
      </c>
      <c r="Q3280" t="s">
        <v>7597</v>
      </c>
      <c r="R3280" t="s">
        <v>3739</v>
      </c>
      <c r="S3280" t="s">
        <v>3740</v>
      </c>
      <c r="T3280" t="s">
        <v>130</v>
      </c>
      <c r="U3280">
        <v>19606136</v>
      </c>
      <c r="V3280" t="s">
        <v>3759</v>
      </c>
      <c r="X3280">
        <v>0</v>
      </c>
      <c r="Z3280">
        <v>120</v>
      </c>
      <c r="AB3280" t="s">
        <v>130</v>
      </c>
      <c r="AC3280" t="s">
        <v>125</v>
      </c>
      <c r="AD3280" t="s">
        <v>125</v>
      </c>
      <c r="AE3280" t="s">
        <v>125</v>
      </c>
      <c r="AF3280" t="s">
        <v>125</v>
      </c>
      <c r="AG3280" t="s">
        <v>130</v>
      </c>
    </row>
    <row r="3281" spans="1:33" x14ac:dyDescent="0.2">
      <c r="A3281">
        <v>300</v>
      </c>
      <c r="B3281">
        <v>20306</v>
      </c>
      <c r="C3281" t="s">
        <v>7541</v>
      </c>
      <c r="D3281" t="s">
        <v>4673</v>
      </c>
      <c r="E3281" t="s">
        <v>3665</v>
      </c>
      <c r="F3281" t="s">
        <v>3735</v>
      </c>
      <c r="G3281">
        <v>5</v>
      </c>
      <c r="H3281">
        <v>0</v>
      </c>
      <c r="I3281" t="s">
        <v>794</v>
      </c>
      <c r="J3281" t="s">
        <v>7542</v>
      </c>
      <c r="M3281" t="s">
        <v>7343</v>
      </c>
      <c r="N3281">
        <v>169512</v>
      </c>
      <c r="O3281" t="b">
        <v>0</v>
      </c>
      <c r="P3281">
        <v>25832</v>
      </c>
      <c r="Q3281" t="s">
        <v>7598</v>
      </c>
      <c r="R3281" t="s">
        <v>3739</v>
      </c>
      <c r="S3281" t="s">
        <v>3740</v>
      </c>
      <c r="T3281" t="s">
        <v>130</v>
      </c>
      <c r="U3281">
        <v>19609139</v>
      </c>
      <c r="V3281" t="s">
        <v>5058</v>
      </c>
      <c r="X3281">
        <v>0</v>
      </c>
      <c r="Z3281">
        <v>650</v>
      </c>
      <c r="AB3281" t="s">
        <v>130</v>
      </c>
      <c r="AC3281" t="s">
        <v>125</v>
      </c>
      <c r="AD3281" t="s">
        <v>125</v>
      </c>
      <c r="AE3281" t="s">
        <v>125</v>
      </c>
      <c r="AF3281" t="s">
        <v>125</v>
      </c>
      <c r="AG3281" t="s">
        <v>130</v>
      </c>
    </row>
    <row r="3282" spans="1:33" x14ac:dyDescent="0.2">
      <c r="A3282">
        <v>300</v>
      </c>
      <c r="B3282">
        <v>20306</v>
      </c>
      <c r="C3282" t="s">
        <v>7541</v>
      </c>
      <c r="D3282" t="s">
        <v>4673</v>
      </c>
      <c r="E3282" t="s">
        <v>3665</v>
      </c>
      <c r="F3282" t="s">
        <v>3735</v>
      </c>
      <c r="G3282">
        <v>5</v>
      </c>
      <c r="H3282">
        <v>0</v>
      </c>
      <c r="I3282" t="s">
        <v>794</v>
      </c>
      <c r="J3282" t="s">
        <v>7542</v>
      </c>
      <c r="M3282" t="s">
        <v>7343</v>
      </c>
      <c r="N3282">
        <v>169511</v>
      </c>
      <c r="O3282" t="b">
        <v>0</v>
      </c>
      <c r="P3282">
        <v>25830</v>
      </c>
      <c r="Q3282" t="s">
        <v>7599</v>
      </c>
      <c r="R3282" t="s">
        <v>3739</v>
      </c>
      <c r="S3282" t="s">
        <v>3740</v>
      </c>
      <c r="T3282" t="s">
        <v>130</v>
      </c>
      <c r="U3282">
        <v>19608932</v>
      </c>
      <c r="V3282" t="s">
        <v>3744</v>
      </c>
      <c r="AB3282" t="s">
        <v>130</v>
      </c>
      <c r="AC3282" t="s">
        <v>125</v>
      </c>
      <c r="AD3282" t="s">
        <v>125</v>
      </c>
      <c r="AE3282" t="s">
        <v>125</v>
      </c>
      <c r="AF3282" t="s">
        <v>125</v>
      </c>
      <c r="AG3282" t="s">
        <v>130</v>
      </c>
    </row>
    <row r="3283" spans="1:33" x14ac:dyDescent="0.2">
      <c r="A3283">
        <v>300</v>
      </c>
      <c r="B3283">
        <v>20306</v>
      </c>
      <c r="C3283" t="s">
        <v>7541</v>
      </c>
      <c r="D3283" t="s">
        <v>4673</v>
      </c>
      <c r="E3283" t="s">
        <v>3665</v>
      </c>
      <c r="F3283" t="s">
        <v>3735</v>
      </c>
      <c r="G3283">
        <v>5</v>
      </c>
      <c r="H3283">
        <v>0</v>
      </c>
      <c r="I3283" t="s">
        <v>794</v>
      </c>
      <c r="J3283" t="s">
        <v>7542</v>
      </c>
      <c r="M3283" t="s">
        <v>7343</v>
      </c>
      <c r="N3283">
        <v>169507</v>
      </c>
      <c r="O3283" t="b">
        <v>0</v>
      </c>
      <c r="P3283">
        <v>25829</v>
      </c>
      <c r="Q3283" t="s">
        <v>7600</v>
      </c>
      <c r="R3283" t="s">
        <v>3739</v>
      </c>
      <c r="S3283" t="s">
        <v>3740</v>
      </c>
      <c r="T3283" t="s">
        <v>130</v>
      </c>
      <c r="U3283">
        <v>19608172</v>
      </c>
      <c r="V3283" t="s">
        <v>3744</v>
      </c>
      <c r="AB3283" t="s">
        <v>130</v>
      </c>
      <c r="AC3283" t="s">
        <v>125</v>
      </c>
      <c r="AD3283" t="s">
        <v>125</v>
      </c>
      <c r="AE3283" t="s">
        <v>125</v>
      </c>
      <c r="AF3283" t="s">
        <v>125</v>
      </c>
      <c r="AG3283" t="s">
        <v>130</v>
      </c>
    </row>
    <row r="3284" spans="1:33" x14ac:dyDescent="0.2">
      <c r="A3284">
        <v>300</v>
      </c>
      <c r="B3284">
        <v>20306</v>
      </c>
      <c r="C3284" t="s">
        <v>7541</v>
      </c>
      <c r="D3284" t="s">
        <v>4673</v>
      </c>
      <c r="E3284" t="s">
        <v>3665</v>
      </c>
      <c r="F3284" t="s">
        <v>3735</v>
      </c>
      <c r="G3284">
        <v>5</v>
      </c>
      <c r="H3284">
        <v>0</v>
      </c>
      <c r="I3284" t="s">
        <v>794</v>
      </c>
      <c r="J3284" t="s">
        <v>7542</v>
      </c>
      <c r="M3284" t="s">
        <v>7343</v>
      </c>
      <c r="N3284">
        <v>169635</v>
      </c>
      <c r="O3284" t="b">
        <v>0</v>
      </c>
      <c r="P3284">
        <v>25837</v>
      </c>
      <c r="Q3284" t="s">
        <v>7601</v>
      </c>
      <c r="R3284" t="s">
        <v>3739</v>
      </c>
      <c r="S3284" t="s">
        <v>3740</v>
      </c>
      <c r="T3284" t="s">
        <v>130</v>
      </c>
      <c r="U3284">
        <v>19609892</v>
      </c>
      <c r="V3284" t="s">
        <v>3879</v>
      </c>
      <c r="X3284">
        <v>2</v>
      </c>
      <c r="Z3284">
        <v>5</v>
      </c>
      <c r="AB3284" t="s">
        <v>130</v>
      </c>
      <c r="AC3284" t="s">
        <v>125</v>
      </c>
      <c r="AD3284" t="s">
        <v>125</v>
      </c>
      <c r="AE3284" t="s">
        <v>125</v>
      </c>
      <c r="AF3284" t="s">
        <v>125</v>
      </c>
      <c r="AG3284" t="s">
        <v>130</v>
      </c>
    </row>
    <row r="3285" spans="1:33" x14ac:dyDescent="0.2">
      <c r="A3285">
        <v>300</v>
      </c>
      <c r="B3285">
        <v>20306</v>
      </c>
      <c r="C3285" t="s">
        <v>7541</v>
      </c>
      <c r="D3285" t="s">
        <v>4673</v>
      </c>
      <c r="E3285" t="s">
        <v>3665</v>
      </c>
      <c r="F3285" t="s">
        <v>3735</v>
      </c>
      <c r="G3285">
        <v>5</v>
      </c>
      <c r="H3285">
        <v>0</v>
      </c>
      <c r="I3285" t="s">
        <v>794</v>
      </c>
      <c r="J3285" t="s">
        <v>7542</v>
      </c>
      <c r="M3285" t="s">
        <v>7343</v>
      </c>
      <c r="N3285">
        <v>169528</v>
      </c>
      <c r="O3285" t="b">
        <v>0</v>
      </c>
      <c r="P3285">
        <v>25835</v>
      </c>
      <c r="Q3285" t="s">
        <v>7602</v>
      </c>
      <c r="R3285" t="s">
        <v>3739</v>
      </c>
      <c r="S3285" t="s">
        <v>3740</v>
      </c>
      <c r="T3285" t="s">
        <v>130</v>
      </c>
      <c r="U3285">
        <v>19609209</v>
      </c>
      <c r="V3285" t="s">
        <v>5058</v>
      </c>
      <c r="X3285">
        <v>0</v>
      </c>
      <c r="Z3285">
        <v>650</v>
      </c>
      <c r="AB3285" t="s">
        <v>130</v>
      </c>
      <c r="AC3285" t="s">
        <v>125</v>
      </c>
      <c r="AD3285" t="s">
        <v>125</v>
      </c>
      <c r="AE3285" t="s">
        <v>125</v>
      </c>
      <c r="AF3285" t="s">
        <v>125</v>
      </c>
      <c r="AG3285" t="s">
        <v>130</v>
      </c>
    </row>
    <row r="3286" spans="1:33" x14ac:dyDescent="0.2">
      <c r="A3286">
        <v>300</v>
      </c>
      <c r="B3286">
        <v>20306</v>
      </c>
      <c r="C3286" t="s">
        <v>7541</v>
      </c>
      <c r="D3286" t="s">
        <v>4673</v>
      </c>
      <c r="E3286" t="s">
        <v>3665</v>
      </c>
      <c r="F3286" t="s">
        <v>3735</v>
      </c>
      <c r="G3286">
        <v>5</v>
      </c>
      <c r="H3286">
        <v>0</v>
      </c>
      <c r="I3286" t="s">
        <v>794</v>
      </c>
      <c r="J3286" t="s">
        <v>7542</v>
      </c>
      <c r="M3286" t="s">
        <v>7343</v>
      </c>
      <c r="N3286">
        <v>169514</v>
      </c>
      <c r="O3286" t="b">
        <v>0</v>
      </c>
      <c r="P3286">
        <v>25834</v>
      </c>
      <c r="Q3286" t="s">
        <v>7603</v>
      </c>
      <c r="R3286" t="s">
        <v>3739</v>
      </c>
      <c r="S3286" t="s">
        <v>3740</v>
      </c>
      <c r="T3286" t="s">
        <v>130</v>
      </c>
      <c r="U3286">
        <v>19609193</v>
      </c>
      <c r="V3286" t="s">
        <v>3744</v>
      </c>
      <c r="AB3286" t="s">
        <v>130</v>
      </c>
      <c r="AC3286" t="s">
        <v>125</v>
      </c>
      <c r="AD3286" t="s">
        <v>125</v>
      </c>
      <c r="AE3286" t="s">
        <v>125</v>
      </c>
      <c r="AF3286" t="s">
        <v>125</v>
      </c>
      <c r="AG3286" t="s">
        <v>130</v>
      </c>
    </row>
    <row r="3287" spans="1:33" x14ac:dyDescent="0.2">
      <c r="A3287">
        <v>300</v>
      </c>
      <c r="B3287">
        <v>20306</v>
      </c>
      <c r="C3287" t="s">
        <v>7541</v>
      </c>
      <c r="D3287" t="s">
        <v>4673</v>
      </c>
      <c r="E3287" t="s">
        <v>3665</v>
      </c>
      <c r="F3287" t="s">
        <v>3735</v>
      </c>
      <c r="G3287">
        <v>5</v>
      </c>
      <c r="H3287">
        <v>0</v>
      </c>
      <c r="I3287" t="s">
        <v>794</v>
      </c>
      <c r="J3287" t="s">
        <v>7542</v>
      </c>
      <c r="M3287" t="s">
        <v>7343</v>
      </c>
      <c r="N3287">
        <v>169513</v>
      </c>
      <c r="O3287" t="b">
        <v>0</v>
      </c>
      <c r="P3287">
        <v>25833</v>
      </c>
      <c r="Q3287" t="s">
        <v>7604</v>
      </c>
      <c r="R3287" t="s">
        <v>3739</v>
      </c>
      <c r="S3287" t="s">
        <v>3740</v>
      </c>
      <c r="T3287" t="s">
        <v>130</v>
      </c>
      <c r="U3287">
        <v>19609176</v>
      </c>
      <c r="V3287" t="s">
        <v>3744</v>
      </c>
      <c r="AB3287" t="s">
        <v>130</v>
      </c>
      <c r="AC3287" t="s">
        <v>125</v>
      </c>
      <c r="AD3287" t="s">
        <v>125</v>
      </c>
      <c r="AE3287" t="s">
        <v>125</v>
      </c>
      <c r="AF3287" t="s">
        <v>125</v>
      </c>
      <c r="AG3287" t="s">
        <v>130</v>
      </c>
    </row>
    <row r="3288" spans="1:33" x14ac:dyDescent="0.2">
      <c r="A3288">
        <v>300</v>
      </c>
      <c r="B3288">
        <v>20306</v>
      </c>
      <c r="C3288" t="s">
        <v>7541</v>
      </c>
      <c r="D3288" t="s">
        <v>4673</v>
      </c>
      <c r="E3288" t="s">
        <v>3665</v>
      </c>
      <c r="F3288" t="s">
        <v>3735</v>
      </c>
      <c r="G3288">
        <v>5</v>
      </c>
      <c r="H3288">
        <v>0</v>
      </c>
      <c r="I3288" t="s">
        <v>794</v>
      </c>
      <c r="J3288" t="s">
        <v>7542</v>
      </c>
      <c r="M3288" t="s">
        <v>7343</v>
      </c>
      <c r="N3288">
        <v>169581</v>
      </c>
      <c r="O3288" t="b">
        <v>0</v>
      </c>
      <c r="P3288">
        <v>25836</v>
      </c>
      <c r="Q3288" t="s">
        <v>7605</v>
      </c>
      <c r="R3288" t="s">
        <v>3739</v>
      </c>
      <c r="S3288" t="s">
        <v>3740</v>
      </c>
      <c r="T3288" t="s">
        <v>130</v>
      </c>
      <c r="U3288">
        <v>19609668</v>
      </c>
      <c r="V3288" t="s">
        <v>5112</v>
      </c>
      <c r="X3288">
        <v>0</v>
      </c>
      <c r="Z3288">
        <v>60</v>
      </c>
      <c r="AB3288" t="s">
        <v>130</v>
      </c>
      <c r="AC3288" t="s">
        <v>125</v>
      </c>
      <c r="AD3288" t="s">
        <v>125</v>
      </c>
      <c r="AE3288" t="s">
        <v>125</v>
      </c>
      <c r="AF3288" t="s">
        <v>125</v>
      </c>
      <c r="AG3288" t="s">
        <v>130</v>
      </c>
    </row>
    <row r="3289" spans="1:33" x14ac:dyDescent="0.2">
      <c r="A3289">
        <v>300</v>
      </c>
      <c r="B3289">
        <v>20306</v>
      </c>
      <c r="C3289" t="s">
        <v>7541</v>
      </c>
      <c r="D3289" t="s">
        <v>4673</v>
      </c>
      <c r="E3289" t="s">
        <v>3665</v>
      </c>
      <c r="F3289" t="s">
        <v>3735</v>
      </c>
      <c r="G3289">
        <v>5</v>
      </c>
      <c r="H3289">
        <v>0</v>
      </c>
      <c r="I3289" t="s">
        <v>794</v>
      </c>
      <c r="J3289" t="s">
        <v>7542</v>
      </c>
      <c r="M3289" t="s">
        <v>7343</v>
      </c>
      <c r="N3289">
        <v>169650</v>
      </c>
      <c r="O3289" t="b">
        <v>0</v>
      </c>
      <c r="P3289">
        <v>25839</v>
      </c>
      <c r="Q3289" t="s">
        <v>7606</v>
      </c>
      <c r="R3289" t="s">
        <v>3827</v>
      </c>
      <c r="S3289" t="s">
        <v>3828</v>
      </c>
      <c r="T3289" t="s">
        <v>125</v>
      </c>
      <c r="U3289">
        <v>19609927</v>
      </c>
      <c r="V3289" t="s">
        <v>3987</v>
      </c>
      <c r="X3289">
        <v>0.1666666716337204</v>
      </c>
      <c r="Z3289">
        <v>1</v>
      </c>
      <c r="AB3289" t="s">
        <v>130</v>
      </c>
      <c r="AC3289" t="s">
        <v>125</v>
      </c>
      <c r="AD3289" t="s">
        <v>125</v>
      </c>
      <c r="AE3289" t="s">
        <v>125</v>
      </c>
      <c r="AF3289" t="s">
        <v>125</v>
      </c>
      <c r="AG3289" t="s">
        <v>130</v>
      </c>
    </row>
    <row r="3290" spans="1:33" x14ac:dyDescent="0.2">
      <c r="A3290">
        <v>300</v>
      </c>
      <c r="B3290">
        <v>20306</v>
      </c>
      <c r="C3290" t="s">
        <v>7541</v>
      </c>
      <c r="D3290" t="s">
        <v>4673</v>
      </c>
      <c r="E3290" t="s">
        <v>3665</v>
      </c>
      <c r="F3290" t="s">
        <v>3735</v>
      </c>
      <c r="G3290">
        <v>5</v>
      </c>
      <c r="H3290">
        <v>0</v>
      </c>
      <c r="I3290" t="s">
        <v>794</v>
      </c>
      <c r="J3290" t="s">
        <v>7542</v>
      </c>
      <c r="M3290" t="s">
        <v>7343</v>
      </c>
      <c r="N3290">
        <v>169649</v>
      </c>
      <c r="O3290" t="b">
        <v>0</v>
      </c>
      <c r="P3290">
        <v>25838</v>
      </c>
      <c r="Q3290" t="s">
        <v>7607</v>
      </c>
      <c r="R3290" t="s">
        <v>3739</v>
      </c>
      <c r="S3290" t="s">
        <v>3740</v>
      </c>
      <c r="T3290" t="s">
        <v>130</v>
      </c>
      <c r="U3290">
        <v>19609922</v>
      </c>
      <c r="V3290" t="s">
        <v>3759</v>
      </c>
      <c r="X3290">
        <v>0</v>
      </c>
      <c r="Z3290">
        <v>120</v>
      </c>
      <c r="AB3290" t="s">
        <v>130</v>
      </c>
      <c r="AC3290" t="s">
        <v>125</v>
      </c>
      <c r="AD3290" t="s">
        <v>125</v>
      </c>
      <c r="AE3290" t="s">
        <v>125</v>
      </c>
      <c r="AF3290" t="s">
        <v>125</v>
      </c>
      <c r="AG3290" t="s">
        <v>130</v>
      </c>
    </row>
    <row r="3291" spans="1:33" x14ac:dyDescent="0.2">
      <c r="A3291">
        <v>300</v>
      </c>
      <c r="B3291">
        <v>20306</v>
      </c>
      <c r="C3291" t="s">
        <v>7541</v>
      </c>
      <c r="D3291" t="s">
        <v>4673</v>
      </c>
      <c r="E3291" t="s">
        <v>3665</v>
      </c>
      <c r="F3291" t="s">
        <v>3735</v>
      </c>
      <c r="G3291">
        <v>5</v>
      </c>
      <c r="H3291">
        <v>0</v>
      </c>
      <c r="I3291" t="s">
        <v>794</v>
      </c>
      <c r="J3291" t="s">
        <v>7542</v>
      </c>
      <c r="M3291" t="s">
        <v>7343</v>
      </c>
      <c r="N3291">
        <v>169657</v>
      </c>
      <c r="O3291" t="b">
        <v>0</v>
      </c>
      <c r="P3291">
        <v>25846</v>
      </c>
      <c r="Q3291" t="s">
        <v>7608</v>
      </c>
      <c r="R3291" t="s">
        <v>3739</v>
      </c>
      <c r="S3291" t="s">
        <v>3740</v>
      </c>
      <c r="T3291" t="s">
        <v>130</v>
      </c>
      <c r="U3291">
        <v>19610555</v>
      </c>
      <c r="V3291" t="s">
        <v>3978</v>
      </c>
      <c r="X3291">
        <v>50</v>
      </c>
      <c r="Z3291">
        <v>90</v>
      </c>
      <c r="AB3291" t="s">
        <v>130</v>
      </c>
      <c r="AC3291" t="s">
        <v>125</v>
      </c>
      <c r="AD3291" t="s">
        <v>125</v>
      </c>
      <c r="AE3291" t="s">
        <v>125</v>
      </c>
      <c r="AF3291" t="s">
        <v>125</v>
      </c>
      <c r="AG3291" t="s">
        <v>130</v>
      </c>
    </row>
    <row r="3292" spans="1:33" x14ac:dyDescent="0.2">
      <c r="A3292">
        <v>300</v>
      </c>
      <c r="B3292">
        <v>20306</v>
      </c>
      <c r="C3292" t="s">
        <v>7541</v>
      </c>
      <c r="D3292" t="s">
        <v>4673</v>
      </c>
      <c r="E3292" t="s">
        <v>3665</v>
      </c>
      <c r="F3292" t="s">
        <v>3735</v>
      </c>
      <c r="G3292">
        <v>5</v>
      </c>
      <c r="H3292">
        <v>0</v>
      </c>
      <c r="I3292" t="s">
        <v>794</v>
      </c>
      <c r="J3292" t="s">
        <v>7542</v>
      </c>
      <c r="M3292" t="s">
        <v>7343</v>
      </c>
      <c r="N3292">
        <v>169653</v>
      </c>
      <c r="O3292" t="b">
        <v>0</v>
      </c>
      <c r="P3292">
        <v>25842</v>
      </c>
      <c r="Q3292" t="s">
        <v>7609</v>
      </c>
      <c r="R3292" t="s">
        <v>3739</v>
      </c>
      <c r="S3292" t="s">
        <v>3740</v>
      </c>
      <c r="T3292" t="s">
        <v>130</v>
      </c>
      <c r="U3292">
        <v>19610314</v>
      </c>
      <c r="V3292" t="s">
        <v>5039</v>
      </c>
      <c r="X3292">
        <v>0</v>
      </c>
      <c r="Z3292">
        <v>750</v>
      </c>
      <c r="AB3292" t="s">
        <v>130</v>
      </c>
      <c r="AC3292" t="s">
        <v>125</v>
      </c>
      <c r="AD3292" t="s">
        <v>125</v>
      </c>
      <c r="AE3292" t="s">
        <v>125</v>
      </c>
      <c r="AF3292" t="s">
        <v>125</v>
      </c>
      <c r="AG3292" t="s">
        <v>130</v>
      </c>
    </row>
    <row r="3293" spans="1:33" x14ac:dyDescent="0.2">
      <c r="A3293">
        <v>300</v>
      </c>
      <c r="B3293">
        <v>20306</v>
      </c>
      <c r="C3293" t="s">
        <v>7541</v>
      </c>
      <c r="D3293" t="s">
        <v>4673</v>
      </c>
      <c r="E3293" t="s">
        <v>3665</v>
      </c>
      <c r="F3293" t="s">
        <v>3735</v>
      </c>
      <c r="G3293">
        <v>5</v>
      </c>
      <c r="H3293">
        <v>0</v>
      </c>
      <c r="I3293" t="s">
        <v>794</v>
      </c>
      <c r="J3293" t="s">
        <v>7542</v>
      </c>
      <c r="M3293" t="s">
        <v>7343</v>
      </c>
      <c r="N3293">
        <v>169652</v>
      </c>
      <c r="O3293" t="b">
        <v>0</v>
      </c>
      <c r="P3293">
        <v>25841</v>
      </c>
      <c r="Q3293" t="s">
        <v>7610</v>
      </c>
      <c r="R3293" t="s">
        <v>3739</v>
      </c>
      <c r="S3293" t="s">
        <v>3740</v>
      </c>
      <c r="T3293" t="s">
        <v>130</v>
      </c>
      <c r="U3293">
        <v>19610286</v>
      </c>
      <c r="V3293" t="s">
        <v>3744</v>
      </c>
      <c r="AB3293" t="s">
        <v>130</v>
      </c>
      <c r="AC3293" t="s">
        <v>125</v>
      </c>
      <c r="AD3293" t="s">
        <v>125</v>
      </c>
      <c r="AE3293" t="s">
        <v>125</v>
      </c>
      <c r="AF3293" t="s">
        <v>125</v>
      </c>
      <c r="AG3293" t="s">
        <v>130</v>
      </c>
    </row>
    <row r="3294" spans="1:33" x14ac:dyDescent="0.2">
      <c r="A3294">
        <v>300</v>
      </c>
      <c r="B3294">
        <v>20306</v>
      </c>
      <c r="C3294" t="s">
        <v>7541</v>
      </c>
      <c r="D3294" t="s">
        <v>4673</v>
      </c>
      <c r="E3294" t="s">
        <v>3665</v>
      </c>
      <c r="F3294" t="s">
        <v>3735</v>
      </c>
      <c r="G3294">
        <v>5</v>
      </c>
      <c r="H3294">
        <v>0</v>
      </c>
      <c r="I3294" t="s">
        <v>794</v>
      </c>
      <c r="J3294" t="s">
        <v>7542</v>
      </c>
      <c r="M3294" t="s">
        <v>7343</v>
      </c>
      <c r="N3294">
        <v>169651</v>
      </c>
      <c r="O3294" t="b">
        <v>0</v>
      </c>
      <c r="P3294">
        <v>25840</v>
      </c>
      <c r="Q3294" t="s">
        <v>7611</v>
      </c>
      <c r="R3294" t="s">
        <v>3739</v>
      </c>
      <c r="S3294" t="s">
        <v>3740</v>
      </c>
      <c r="T3294" t="s">
        <v>130</v>
      </c>
      <c r="U3294">
        <v>19610109</v>
      </c>
      <c r="V3294" t="s">
        <v>3744</v>
      </c>
      <c r="AB3294" t="s">
        <v>130</v>
      </c>
      <c r="AC3294" t="s">
        <v>125</v>
      </c>
      <c r="AD3294" t="s">
        <v>125</v>
      </c>
      <c r="AE3294" t="s">
        <v>125</v>
      </c>
      <c r="AF3294" t="s">
        <v>125</v>
      </c>
      <c r="AG3294" t="s">
        <v>130</v>
      </c>
    </row>
    <row r="3295" spans="1:33" x14ac:dyDescent="0.2">
      <c r="A3295">
        <v>300</v>
      </c>
      <c r="B3295">
        <v>20306</v>
      </c>
      <c r="C3295" t="s">
        <v>7541</v>
      </c>
      <c r="D3295" t="s">
        <v>4673</v>
      </c>
      <c r="E3295" t="s">
        <v>3665</v>
      </c>
      <c r="F3295" t="s">
        <v>3735</v>
      </c>
      <c r="G3295">
        <v>5</v>
      </c>
      <c r="H3295">
        <v>0</v>
      </c>
      <c r="I3295" t="s">
        <v>794</v>
      </c>
      <c r="J3295" t="s">
        <v>7542</v>
      </c>
      <c r="M3295" t="s">
        <v>7343</v>
      </c>
      <c r="N3295">
        <v>169656</v>
      </c>
      <c r="O3295" t="b">
        <v>0</v>
      </c>
      <c r="P3295">
        <v>25844</v>
      </c>
      <c r="Q3295" t="s">
        <v>7612</v>
      </c>
      <c r="R3295" t="s">
        <v>3739</v>
      </c>
      <c r="S3295" t="s">
        <v>3740</v>
      </c>
      <c r="T3295" t="s">
        <v>130</v>
      </c>
      <c r="U3295">
        <v>19610471</v>
      </c>
      <c r="V3295" t="s">
        <v>3908</v>
      </c>
      <c r="X3295">
        <v>0</v>
      </c>
      <c r="Z3295">
        <v>600</v>
      </c>
      <c r="AB3295" t="s">
        <v>130</v>
      </c>
      <c r="AC3295" t="s">
        <v>125</v>
      </c>
      <c r="AD3295" t="s">
        <v>125</v>
      </c>
      <c r="AE3295" t="s">
        <v>125</v>
      </c>
      <c r="AF3295" t="s">
        <v>125</v>
      </c>
      <c r="AG3295" t="s">
        <v>130</v>
      </c>
    </row>
    <row r="3296" spans="1:33" x14ac:dyDescent="0.2">
      <c r="A3296">
        <v>300</v>
      </c>
      <c r="B3296">
        <v>20306</v>
      </c>
      <c r="C3296" t="s">
        <v>7541</v>
      </c>
      <c r="D3296" t="s">
        <v>4673</v>
      </c>
      <c r="E3296" t="s">
        <v>3665</v>
      </c>
      <c r="F3296" t="s">
        <v>3735</v>
      </c>
      <c r="G3296">
        <v>5</v>
      </c>
      <c r="H3296">
        <v>0</v>
      </c>
      <c r="I3296" t="s">
        <v>794</v>
      </c>
      <c r="J3296" t="s">
        <v>7542</v>
      </c>
      <c r="M3296" t="s">
        <v>7343</v>
      </c>
      <c r="N3296">
        <v>169659</v>
      </c>
      <c r="O3296" t="b">
        <v>0</v>
      </c>
      <c r="P3296">
        <v>25848</v>
      </c>
      <c r="Q3296" t="s">
        <v>7613</v>
      </c>
      <c r="R3296" t="s">
        <v>3827</v>
      </c>
      <c r="S3296" t="s">
        <v>3828</v>
      </c>
      <c r="T3296" t="s">
        <v>125</v>
      </c>
      <c r="U3296">
        <v>19612781</v>
      </c>
      <c r="V3296" t="s">
        <v>5464</v>
      </c>
      <c r="X3296">
        <v>0.66666668653488159</v>
      </c>
      <c r="Z3296">
        <v>1</v>
      </c>
      <c r="AB3296" t="s">
        <v>130</v>
      </c>
      <c r="AC3296" t="s">
        <v>125</v>
      </c>
      <c r="AD3296" t="s">
        <v>125</v>
      </c>
      <c r="AE3296" t="s">
        <v>125</v>
      </c>
      <c r="AF3296" t="s">
        <v>125</v>
      </c>
      <c r="AG3296" t="s">
        <v>130</v>
      </c>
    </row>
    <row r="3297" spans="1:33" x14ac:dyDescent="0.2">
      <c r="A3297">
        <v>300</v>
      </c>
      <c r="B3297">
        <v>20306</v>
      </c>
      <c r="C3297" t="s">
        <v>7541</v>
      </c>
      <c r="D3297" t="s">
        <v>4673</v>
      </c>
      <c r="E3297" t="s">
        <v>3665</v>
      </c>
      <c r="F3297" t="s">
        <v>3735</v>
      </c>
      <c r="G3297">
        <v>5</v>
      </c>
      <c r="H3297">
        <v>0</v>
      </c>
      <c r="I3297" t="s">
        <v>794</v>
      </c>
      <c r="J3297" t="s">
        <v>7542</v>
      </c>
      <c r="M3297" t="s">
        <v>7343</v>
      </c>
      <c r="N3297">
        <v>169658</v>
      </c>
      <c r="O3297" t="b">
        <v>0</v>
      </c>
      <c r="P3297">
        <v>25847</v>
      </c>
      <c r="Q3297" t="s">
        <v>7614</v>
      </c>
      <c r="R3297" t="s">
        <v>3739</v>
      </c>
      <c r="S3297" t="s">
        <v>3740</v>
      </c>
      <c r="T3297" t="s">
        <v>130</v>
      </c>
      <c r="U3297">
        <v>19610583</v>
      </c>
      <c r="V3297" t="s">
        <v>3759</v>
      </c>
      <c r="X3297">
        <v>0</v>
      </c>
      <c r="Z3297">
        <v>120</v>
      </c>
      <c r="AB3297" t="s">
        <v>130</v>
      </c>
      <c r="AC3297" t="s">
        <v>125</v>
      </c>
      <c r="AD3297" t="s">
        <v>125</v>
      </c>
      <c r="AE3297" t="s">
        <v>125</v>
      </c>
      <c r="AF3297" t="s">
        <v>125</v>
      </c>
      <c r="AG3297" t="s">
        <v>130</v>
      </c>
    </row>
    <row r="3298" spans="1:33" x14ac:dyDescent="0.2">
      <c r="A3298">
        <v>300</v>
      </c>
      <c r="B3298">
        <v>20306</v>
      </c>
      <c r="C3298" t="s">
        <v>7541</v>
      </c>
      <c r="D3298" t="s">
        <v>4673</v>
      </c>
      <c r="E3298" t="s">
        <v>3665</v>
      </c>
      <c r="F3298" t="s">
        <v>3735</v>
      </c>
      <c r="G3298">
        <v>5</v>
      </c>
      <c r="H3298">
        <v>0</v>
      </c>
      <c r="I3298" t="s">
        <v>794</v>
      </c>
      <c r="J3298" t="s">
        <v>7542</v>
      </c>
      <c r="M3298" t="s">
        <v>7343</v>
      </c>
      <c r="N3298">
        <v>169676</v>
      </c>
      <c r="O3298" t="b">
        <v>0</v>
      </c>
      <c r="P3298">
        <v>25854</v>
      </c>
      <c r="Q3298" t="s">
        <v>7615</v>
      </c>
      <c r="R3298" t="s">
        <v>3739</v>
      </c>
      <c r="S3298" t="s">
        <v>3740</v>
      </c>
      <c r="T3298" t="s">
        <v>130</v>
      </c>
      <c r="U3298">
        <v>19613091</v>
      </c>
      <c r="V3298" t="s">
        <v>5966</v>
      </c>
      <c r="X3298">
        <v>5</v>
      </c>
      <c r="Z3298">
        <v>15</v>
      </c>
      <c r="AB3298" t="s">
        <v>130</v>
      </c>
      <c r="AC3298" t="s">
        <v>125</v>
      </c>
      <c r="AD3298" t="s">
        <v>125</v>
      </c>
      <c r="AE3298" t="s">
        <v>125</v>
      </c>
      <c r="AF3298" t="s">
        <v>125</v>
      </c>
      <c r="AG3298" t="s">
        <v>130</v>
      </c>
    </row>
    <row r="3299" spans="1:33" x14ac:dyDescent="0.2">
      <c r="A3299">
        <v>300</v>
      </c>
      <c r="B3299">
        <v>20306</v>
      </c>
      <c r="C3299" t="s">
        <v>7541</v>
      </c>
      <c r="D3299" t="s">
        <v>4673</v>
      </c>
      <c r="E3299" t="s">
        <v>3665</v>
      </c>
      <c r="F3299" t="s">
        <v>3735</v>
      </c>
      <c r="G3299">
        <v>5</v>
      </c>
      <c r="H3299">
        <v>0</v>
      </c>
      <c r="I3299" t="s">
        <v>794</v>
      </c>
      <c r="J3299" t="s">
        <v>7542</v>
      </c>
      <c r="M3299" t="s">
        <v>7343</v>
      </c>
      <c r="N3299">
        <v>169672</v>
      </c>
      <c r="O3299" t="b">
        <v>0</v>
      </c>
      <c r="P3299">
        <v>25851</v>
      </c>
      <c r="Q3299" t="s">
        <v>7616</v>
      </c>
      <c r="R3299" t="s">
        <v>3739</v>
      </c>
      <c r="S3299" t="s">
        <v>3740</v>
      </c>
      <c r="T3299" t="s">
        <v>130</v>
      </c>
      <c r="U3299">
        <v>19612923</v>
      </c>
      <c r="V3299" t="s">
        <v>5039</v>
      </c>
      <c r="X3299">
        <v>0</v>
      </c>
      <c r="Z3299">
        <v>750</v>
      </c>
      <c r="AB3299" t="s">
        <v>130</v>
      </c>
      <c r="AC3299" t="s">
        <v>125</v>
      </c>
      <c r="AD3299" t="s">
        <v>125</v>
      </c>
      <c r="AE3299" t="s">
        <v>125</v>
      </c>
      <c r="AF3299" t="s">
        <v>125</v>
      </c>
      <c r="AG3299" t="s">
        <v>130</v>
      </c>
    </row>
    <row r="3300" spans="1:33" x14ac:dyDescent="0.2">
      <c r="A3300">
        <v>300</v>
      </c>
      <c r="B3300">
        <v>20306</v>
      </c>
      <c r="C3300" t="s">
        <v>7541</v>
      </c>
      <c r="D3300" t="s">
        <v>4673</v>
      </c>
      <c r="E3300" t="s">
        <v>3665</v>
      </c>
      <c r="F3300" t="s">
        <v>3735</v>
      </c>
      <c r="G3300">
        <v>5</v>
      </c>
      <c r="H3300">
        <v>0</v>
      </c>
      <c r="I3300" t="s">
        <v>794</v>
      </c>
      <c r="J3300" t="s">
        <v>7542</v>
      </c>
      <c r="M3300" t="s">
        <v>7343</v>
      </c>
      <c r="N3300">
        <v>169671</v>
      </c>
      <c r="O3300" t="b">
        <v>0</v>
      </c>
      <c r="P3300">
        <v>25850</v>
      </c>
      <c r="Q3300" t="s">
        <v>7617</v>
      </c>
      <c r="R3300" t="s">
        <v>3739</v>
      </c>
      <c r="S3300" t="s">
        <v>3740</v>
      </c>
      <c r="T3300" t="s">
        <v>130</v>
      </c>
      <c r="U3300">
        <v>19612801</v>
      </c>
      <c r="V3300" t="s">
        <v>3744</v>
      </c>
      <c r="AB3300" t="s">
        <v>130</v>
      </c>
      <c r="AC3300" t="s">
        <v>125</v>
      </c>
      <c r="AD3300" t="s">
        <v>125</v>
      </c>
      <c r="AE3300" t="s">
        <v>125</v>
      </c>
      <c r="AF3300" t="s">
        <v>125</v>
      </c>
      <c r="AG3300" t="s">
        <v>130</v>
      </c>
    </row>
    <row r="3301" spans="1:33" x14ac:dyDescent="0.2">
      <c r="A3301">
        <v>300</v>
      </c>
      <c r="B3301">
        <v>20306</v>
      </c>
      <c r="C3301" t="s">
        <v>7541</v>
      </c>
      <c r="D3301" t="s">
        <v>4673</v>
      </c>
      <c r="E3301" t="s">
        <v>3665</v>
      </c>
      <c r="F3301" t="s">
        <v>3735</v>
      </c>
      <c r="G3301">
        <v>5</v>
      </c>
      <c r="H3301">
        <v>0</v>
      </c>
      <c r="I3301" t="s">
        <v>794</v>
      </c>
      <c r="J3301" t="s">
        <v>7542</v>
      </c>
      <c r="M3301" t="s">
        <v>7343</v>
      </c>
      <c r="N3301">
        <v>169670</v>
      </c>
      <c r="O3301" t="b">
        <v>0</v>
      </c>
      <c r="P3301">
        <v>25849</v>
      </c>
      <c r="Q3301" t="s">
        <v>7618</v>
      </c>
      <c r="R3301" t="s">
        <v>3739</v>
      </c>
      <c r="S3301" t="s">
        <v>3740</v>
      </c>
      <c r="T3301" t="s">
        <v>130</v>
      </c>
      <c r="U3301">
        <v>19612798</v>
      </c>
      <c r="V3301" t="s">
        <v>3744</v>
      </c>
      <c r="AB3301" t="s">
        <v>130</v>
      </c>
      <c r="AC3301" t="s">
        <v>125</v>
      </c>
      <c r="AD3301" t="s">
        <v>125</v>
      </c>
      <c r="AE3301" t="s">
        <v>125</v>
      </c>
      <c r="AF3301" t="s">
        <v>125</v>
      </c>
      <c r="AG3301" t="s">
        <v>130</v>
      </c>
    </row>
    <row r="3302" spans="1:33" x14ac:dyDescent="0.2">
      <c r="A3302">
        <v>300</v>
      </c>
      <c r="B3302">
        <v>20306</v>
      </c>
      <c r="C3302" t="s">
        <v>7541</v>
      </c>
      <c r="D3302" t="s">
        <v>4673</v>
      </c>
      <c r="E3302" t="s">
        <v>3665</v>
      </c>
      <c r="F3302" t="s">
        <v>3735</v>
      </c>
      <c r="G3302">
        <v>5</v>
      </c>
      <c r="H3302">
        <v>0</v>
      </c>
      <c r="I3302" t="s">
        <v>794</v>
      </c>
      <c r="J3302" t="s">
        <v>7542</v>
      </c>
      <c r="M3302" t="s">
        <v>7343</v>
      </c>
      <c r="N3302">
        <v>169673</v>
      </c>
      <c r="O3302" t="b">
        <v>0</v>
      </c>
      <c r="P3302">
        <v>25852</v>
      </c>
      <c r="Q3302" t="s">
        <v>7619</v>
      </c>
      <c r="R3302" t="s">
        <v>3739</v>
      </c>
      <c r="S3302" t="s">
        <v>3740</v>
      </c>
      <c r="T3302" t="s">
        <v>130</v>
      </c>
      <c r="U3302">
        <v>19612986</v>
      </c>
      <c r="V3302" t="s">
        <v>5050</v>
      </c>
      <c r="X3302">
        <v>0</v>
      </c>
      <c r="Z3302">
        <v>120</v>
      </c>
      <c r="AB3302" t="s">
        <v>130</v>
      </c>
      <c r="AC3302" t="s">
        <v>125</v>
      </c>
      <c r="AD3302" t="s">
        <v>125</v>
      </c>
      <c r="AE3302" t="s">
        <v>125</v>
      </c>
      <c r="AF3302" t="s">
        <v>125</v>
      </c>
      <c r="AG3302" t="s">
        <v>130</v>
      </c>
    </row>
    <row r="3303" spans="1:33" x14ac:dyDescent="0.2">
      <c r="A3303">
        <v>300</v>
      </c>
      <c r="B3303">
        <v>20306</v>
      </c>
      <c r="C3303" t="s">
        <v>7541</v>
      </c>
      <c r="D3303" t="s">
        <v>4673</v>
      </c>
      <c r="E3303" t="s">
        <v>3665</v>
      </c>
      <c r="F3303" t="s">
        <v>3735</v>
      </c>
      <c r="G3303">
        <v>5</v>
      </c>
      <c r="H3303">
        <v>0</v>
      </c>
      <c r="I3303" t="s">
        <v>794</v>
      </c>
      <c r="J3303" t="s">
        <v>7542</v>
      </c>
      <c r="M3303" t="s">
        <v>7343</v>
      </c>
      <c r="N3303">
        <v>169677</v>
      </c>
      <c r="O3303" t="b">
        <v>0</v>
      </c>
      <c r="P3303">
        <v>25855</v>
      </c>
      <c r="Q3303" t="s">
        <v>7620</v>
      </c>
      <c r="R3303" t="s">
        <v>3827</v>
      </c>
      <c r="S3303" t="s">
        <v>3828</v>
      </c>
      <c r="T3303" t="s">
        <v>125</v>
      </c>
      <c r="U3303">
        <v>19613257</v>
      </c>
      <c r="V3303" t="s">
        <v>3987</v>
      </c>
      <c r="X3303">
        <v>0.1666666716337204</v>
      </c>
      <c r="Z3303">
        <v>1</v>
      </c>
      <c r="AB3303" t="s">
        <v>130</v>
      </c>
      <c r="AC3303" t="s">
        <v>125</v>
      </c>
      <c r="AD3303" t="s">
        <v>125</v>
      </c>
      <c r="AE3303" t="s">
        <v>125</v>
      </c>
      <c r="AF3303" t="s">
        <v>125</v>
      </c>
      <c r="AG3303" t="s">
        <v>130</v>
      </c>
    </row>
    <row r="3304" spans="1:33" x14ac:dyDescent="0.2">
      <c r="A3304">
        <v>300</v>
      </c>
      <c r="B3304">
        <v>20306</v>
      </c>
      <c r="C3304" t="s">
        <v>7541</v>
      </c>
      <c r="D3304" t="s">
        <v>4673</v>
      </c>
      <c r="E3304" t="s">
        <v>3665</v>
      </c>
      <c r="F3304" t="s">
        <v>3735</v>
      </c>
      <c r="G3304">
        <v>5</v>
      </c>
      <c r="H3304">
        <v>0</v>
      </c>
      <c r="I3304" t="s">
        <v>794</v>
      </c>
      <c r="J3304" t="s">
        <v>7542</v>
      </c>
      <c r="M3304" t="s">
        <v>7343</v>
      </c>
      <c r="N3304">
        <v>169674</v>
      </c>
      <c r="O3304" t="b">
        <v>0</v>
      </c>
      <c r="P3304">
        <v>25853</v>
      </c>
      <c r="Q3304" t="s">
        <v>7621</v>
      </c>
      <c r="R3304" t="s">
        <v>3739</v>
      </c>
      <c r="S3304" t="s">
        <v>3740</v>
      </c>
      <c r="T3304" t="s">
        <v>130</v>
      </c>
      <c r="U3304">
        <v>19613057</v>
      </c>
      <c r="V3304" t="s">
        <v>3759</v>
      </c>
      <c r="X3304">
        <v>0</v>
      </c>
      <c r="Z3304">
        <v>120</v>
      </c>
      <c r="AB3304" t="s">
        <v>130</v>
      </c>
      <c r="AC3304" t="s">
        <v>125</v>
      </c>
      <c r="AD3304" t="s">
        <v>125</v>
      </c>
      <c r="AE3304" t="s">
        <v>125</v>
      </c>
      <c r="AF3304" t="s">
        <v>125</v>
      </c>
      <c r="AG3304" t="s">
        <v>130</v>
      </c>
    </row>
    <row r="3305" spans="1:33" x14ac:dyDescent="0.2">
      <c r="A3305">
        <v>300</v>
      </c>
      <c r="B3305">
        <v>20306</v>
      </c>
      <c r="C3305" t="s">
        <v>7541</v>
      </c>
      <c r="D3305" t="s">
        <v>4673</v>
      </c>
      <c r="E3305" t="s">
        <v>3665</v>
      </c>
      <c r="F3305" t="s">
        <v>3735</v>
      </c>
      <c r="G3305">
        <v>5</v>
      </c>
      <c r="H3305">
        <v>0</v>
      </c>
      <c r="I3305" t="s">
        <v>794</v>
      </c>
      <c r="J3305" t="s">
        <v>7542</v>
      </c>
      <c r="M3305" t="s">
        <v>7343</v>
      </c>
      <c r="N3305">
        <v>169681</v>
      </c>
      <c r="O3305" t="b">
        <v>0</v>
      </c>
      <c r="P3305">
        <v>25858</v>
      </c>
      <c r="Q3305" t="s">
        <v>7622</v>
      </c>
      <c r="R3305" t="s">
        <v>3739</v>
      </c>
      <c r="S3305" t="s">
        <v>3740</v>
      </c>
      <c r="T3305" t="s">
        <v>130</v>
      </c>
      <c r="U3305">
        <v>19613755</v>
      </c>
      <c r="V3305" t="s">
        <v>6836</v>
      </c>
      <c r="X3305">
        <v>0</v>
      </c>
      <c r="Z3305">
        <v>700</v>
      </c>
      <c r="AB3305" t="s">
        <v>130</v>
      </c>
      <c r="AC3305" t="s">
        <v>125</v>
      </c>
      <c r="AD3305" t="s">
        <v>125</v>
      </c>
      <c r="AE3305" t="s">
        <v>125</v>
      </c>
      <c r="AF3305" t="s">
        <v>125</v>
      </c>
      <c r="AG3305" t="s">
        <v>130</v>
      </c>
    </row>
    <row r="3306" spans="1:33" x14ac:dyDescent="0.2">
      <c r="A3306">
        <v>300</v>
      </c>
      <c r="B3306">
        <v>20306</v>
      </c>
      <c r="C3306" t="s">
        <v>7541</v>
      </c>
      <c r="D3306" t="s">
        <v>4673</v>
      </c>
      <c r="E3306" t="s">
        <v>3665</v>
      </c>
      <c r="F3306" t="s">
        <v>3735</v>
      </c>
      <c r="G3306">
        <v>5</v>
      </c>
      <c r="H3306">
        <v>0</v>
      </c>
      <c r="I3306" t="s">
        <v>794</v>
      </c>
      <c r="J3306" t="s">
        <v>7542</v>
      </c>
      <c r="M3306" t="s">
        <v>7343</v>
      </c>
      <c r="N3306">
        <v>169680</v>
      </c>
      <c r="O3306" t="b">
        <v>0</v>
      </c>
      <c r="P3306">
        <v>25857</v>
      </c>
      <c r="Q3306" t="s">
        <v>7623</v>
      </c>
      <c r="R3306" t="s">
        <v>3739</v>
      </c>
      <c r="S3306" t="s">
        <v>3740</v>
      </c>
      <c r="T3306" t="s">
        <v>130</v>
      </c>
      <c r="U3306">
        <v>19613744</v>
      </c>
      <c r="V3306" t="s">
        <v>3744</v>
      </c>
      <c r="AB3306" t="s">
        <v>130</v>
      </c>
      <c r="AC3306" t="s">
        <v>125</v>
      </c>
      <c r="AD3306" t="s">
        <v>125</v>
      </c>
      <c r="AE3306" t="s">
        <v>125</v>
      </c>
      <c r="AF3306" t="s">
        <v>125</v>
      </c>
      <c r="AG3306" t="s">
        <v>130</v>
      </c>
    </row>
    <row r="3307" spans="1:33" x14ac:dyDescent="0.2">
      <c r="A3307">
        <v>300</v>
      </c>
      <c r="B3307">
        <v>20306</v>
      </c>
      <c r="C3307" t="s">
        <v>7541</v>
      </c>
      <c r="D3307" t="s">
        <v>4673</v>
      </c>
      <c r="E3307" t="s">
        <v>3665</v>
      </c>
      <c r="F3307" t="s">
        <v>3735</v>
      </c>
      <c r="G3307">
        <v>5</v>
      </c>
      <c r="H3307">
        <v>0</v>
      </c>
      <c r="I3307" t="s">
        <v>794</v>
      </c>
      <c r="J3307" t="s">
        <v>7542</v>
      </c>
      <c r="M3307" t="s">
        <v>7343</v>
      </c>
      <c r="N3307">
        <v>169679</v>
      </c>
      <c r="O3307" t="b">
        <v>0</v>
      </c>
      <c r="P3307">
        <v>25856</v>
      </c>
      <c r="Q3307" t="s">
        <v>7624</v>
      </c>
      <c r="R3307" t="s">
        <v>3739</v>
      </c>
      <c r="S3307" t="s">
        <v>3740</v>
      </c>
      <c r="T3307" t="s">
        <v>130</v>
      </c>
      <c r="U3307">
        <v>19613734</v>
      </c>
      <c r="V3307" t="s">
        <v>3744</v>
      </c>
      <c r="AB3307" t="s">
        <v>130</v>
      </c>
      <c r="AC3307" t="s">
        <v>125</v>
      </c>
      <c r="AD3307" t="s">
        <v>125</v>
      </c>
      <c r="AE3307" t="s">
        <v>125</v>
      </c>
      <c r="AF3307" t="s">
        <v>125</v>
      </c>
      <c r="AG3307" t="s">
        <v>130</v>
      </c>
    </row>
    <row r="3308" spans="1:33" x14ac:dyDescent="0.2">
      <c r="A3308">
        <v>300</v>
      </c>
      <c r="B3308">
        <v>20306</v>
      </c>
      <c r="C3308" t="s">
        <v>7541</v>
      </c>
      <c r="D3308" t="s">
        <v>4673</v>
      </c>
      <c r="E3308" t="s">
        <v>3665</v>
      </c>
      <c r="F3308" t="s">
        <v>3735</v>
      </c>
      <c r="G3308">
        <v>5</v>
      </c>
      <c r="H3308">
        <v>0</v>
      </c>
      <c r="I3308" t="s">
        <v>794</v>
      </c>
      <c r="J3308" t="s">
        <v>7542</v>
      </c>
      <c r="M3308" t="s">
        <v>7343</v>
      </c>
      <c r="N3308">
        <v>169689</v>
      </c>
      <c r="O3308" t="b">
        <v>0</v>
      </c>
      <c r="P3308">
        <v>25861</v>
      </c>
      <c r="Q3308" t="s">
        <v>7625</v>
      </c>
      <c r="R3308" t="s">
        <v>3739</v>
      </c>
      <c r="S3308" t="s">
        <v>3740</v>
      </c>
      <c r="T3308" t="s">
        <v>130</v>
      </c>
      <c r="U3308">
        <v>19614000</v>
      </c>
      <c r="V3308" t="s">
        <v>5058</v>
      </c>
      <c r="X3308">
        <v>0</v>
      </c>
      <c r="Z3308">
        <v>650</v>
      </c>
      <c r="AB3308" t="s">
        <v>130</v>
      </c>
      <c r="AC3308" t="s">
        <v>125</v>
      </c>
      <c r="AD3308" t="s">
        <v>125</v>
      </c>
      <c r="AE3308" t="s">
        <v>125</v>
      </c>
      <c r="AF3308" t="s">
        <v>125</v>
      </c>
      <c r="AG3308" t="s">
        <v>130</v>
      </c>
    </row>
    <row r="3309" spans="1:33" x14ac:dyDescent="0.2">
      <c r="A3309">
        <v>300</v>
      </c>
      <c r="B3309">
        <v>20306</v>
      </c>
      <c r="C3309" t="s">
        <v>7541</v>
      </c>
      <c r="D3309" t="s">
        <v>4673</v>
      </c>
      <c r="E3309" t="s">
        <v>3665</v>
      </c>
      <c r="F3309" t="s">
        <v>3735</v>
      </c>
      <c r="G3309">
        <v>5</v>
      </c>
      <c r="H3309">
        <v>0</v>
      </c>
      <c r="I3309" t="s">
        <v>794</v>
      </c>
      <c r="J3309" t="s">
        <v>7542</v>
      </c>
      <c r="M3309" t="s">
        <v>7343</v>
      </c>
      <c r="N3309">
        <v>169688</v>
      </c>
      <c r="O3309" t="b">
        <v>0</v>
      </c>
      <c r="P3309">
        <v>25860</v>
      </c>
      <c r="Q3309" t="s">
        <v>7626</v>
      </c>
      <c r="R3309" t="s">
        <v>3739</v>
      </c>
      <c r="S3309" t="s">
        <v>3740</v>
      </c>
      <c r="T3309" t="s">
        <v>130</v>
      </c>
      <c r="U3309">
        <v>19613942</v>
      </c>
      <c r="V3309" t="s">
        <v>3744</v>
      </c>
      <c r="AB3309" t="s">
        <v>130</v>
      </c>
      <c r="AC3309" t="s">
        <v>125</v>
      </c>
      <c r="AD3309" t="s">
        <v>125</v>
      </c>
      <c r="AE3309" t="s">
        <v>125</v>
      </c>
      <c r="AF3309" t="s">
        <v>125</v>
      </c>
      <c r="AG3309" t="s">
        <v>130</v>
      </c>
    </row>
    <row r="3310" spans="1:33" x14ac:dyDescent="0.2">
      <c r="A3310">
        <v>300</v>
      </c>
      <c r="B3310">
        <v>20306</v>
      </c>
      <c r="C3310" t="s">
        <v>7541</v>
      </c>
      <c r="D3310" t="s">
        <v>4673</v>
      </c>
      <c r="E3310" t="s">
        <v>3665</v>
      </c>
      <c r="F3310" t="s">
        <v>3735</v>
      </c>
      <c r="G3310">
        <v>5</v>
      </c>
      <c r="H3310">
        <v>0</v>
      </c>
      <c r="I3310" t="s">
        <v>794</v>
      </c>
      <c r="J3310" t="s">
        <v>7542</v>
      </c>
      <c r="M3310" t="s">
        <v>7343</v>
      </c>
      <c r="N3310">
        <v>169682</v>
      </c>
      <c r="O3310" t="b">
        <v>0</v>
      </c>
      <c r="P3310">
        <v>25859</v>
      </c>
      <c r="Q3310" t="s">
        <v>7627</v>
      </c>
      <c r="R3310" t="s">
        <v>3739</v>
      </c>
      <c r="S3310" t="s">
        <v>3740</v>
      </c>
      <c r="T3310" t="s">
        <v>130</v>
      </c>
      <c r="U3310">
        <v>19613819</v>
      </c>
      <c r="V3310" t="s">
        <v>3744</v>
      </c>
      <c r="AB3310" t="s">
        <v>130</v>
      </c>
      <c r="AC3310" t="s">
        <v>125</v>
      </c>
      <c r="AD3310" t="s">
        <v>125</v>
      </c>
      <c r="AE3310" t="s">
        <v>125</v>
      </c>
      <c r="AF3310" t="s">
        <v>125</v>
      </c>
      <c r="AG3310" t="s">
        <v>130</v>
      </c>
    </row>
    <row r="3311" spans="1:33" x14ac:dyDescent="0.2">
      <c r="A3311">
        <v>300</v>
      </c>
      <c r="B3311">
        <v>20306</v>
      </c>
      <c r="C3311" t="s">
        <v>7541</v>
      </c>
      <c r="D3311" t="s">
        <v>4673</v>
      </c>
      <c r="E3311" t="s">
        <v>3665</v>
      </c>
      <c r="F3311" t="s">
        <v>3735</v>
      </c>
      <c r="G3311">
        <v>5</v>
      </c>
      <c r="H3311">
        <v>0</v>
      </c>
      <c r="I3311" t="s">
        <v>794</v>
      </c>
      <c r="J3311" t="s">
        <v>7542</v>
      </c>
      <c r="M3311" t="s">
        <v>7343</v>
      </c>
      <c r="N3311">
        <v>169706</v>
      </c>
      <c r="O3311" t="b">
        <v>0</v>
      </c>
      <c r="P3311">
        <v>25873</v>
      </c>
      <c r="Q3311" t="s">
        <v>7628</v>
      </c>
      <c r="R3311" t="s">
        <v>3739</v>
      </c>
      <c r="S3311" t="s">
        <v>3740</v>
      </c>
      <c r="T3311" t="s">
        <v>130</v>
      </c>
      <c r="U3311">
        <v>19617983</v>
      </c>
      <c r="V3311" t="s">
        <v>3854</v>
      </c>
      <c r="X3311">
        <v>0</v>
      </c>
      <c r="Z3311">
        <v>100</v>
      </c>
      <c r="AB3311" t="s">
        <v>130</v>
      </c>
      <c r="AC3311" t="s">
        <v>125</v>
      </c>
      <c r="AD3311" t="s">
        <v>125</v>
      </c>
      <c r="AE3311" t="s">
        <v>125</v>
      </c>
      <c r="AF3311" t="s">
        <v>125</v>
      </c>
      <c r="AG3311" t="s">
        <v>130</v>
      </c>
    </row>
    <row r="3312" spans="1:33" x14ac:dyDescent="0.2">
      <c r="A3312">
        <v>300</v>
      </c>
      <c r="B3312">
        <v>20306</v>
      </c>
      <c r="C3312" t="s">
        <v>7541</v>
      </c>
      <c r="D3312" t="s">
        <v>4673</v>
      </c>
      <c r="E3312" t="s">
        <v>3665</v>
      </c>
      <c r="F3312" t="s">
        <v>3735</v>
      </c>
      <c r="G3312">
        <v>5</v>
      </c>
      <c r="H3312">
        <v>0</v>
      </c>
      <c r="I3312" t="s">
        <v>794</v>
      </c>
      <c r="J3312" t="s">
        <v>7542</v>
      </c>
      <c r="M3312" t="s">
        <v>7343</v>
      </c>
      <c r="N3312">
        <v>169708</v>
      </c>
      <c r="O3312" t="b">
        <v>0</v>
      </c>
      <c r="P3312">
        <v>25875</v>
      </c>
      <c r="Q3312" t="s">
        <v>7629</v>
      </c>
      <c r="R3312" t="s">
        <v>3739</v>
      </c>
      <c r="S3312" t="s">
        <v>3740</v>
      </c>
      <c r="T3312" t="s">
        <v>130</v>
      </c>
      <c r="U3312">
        <v>19618281</v>
      </c>
      <c r="V3312" t="s">
        <v>6902</v>
      </c>
      <c r="X3312">
        <v>12</v>
      </c>
      <c r="Z3312">
        <v>20</v>
      </c>
      <c r="AB3312" t="s">
        <v>130</v>
      </c>
      <c r="AC3312" t="s">
        <v>125</v>
      </c>
      <c r="AD3312" t="s">
        <v>125</v>
      </c>
      <c r="AE3312" t="s">
        <v>125</v>
      </c>
      <c r="AF3312" t="s">
        <v>125</v>
      </c>
      <c r="AG3312" t="s">
        <v>130</v>
      </c>
    </row>
    <row r="3313" spans="1:33" x14ac:dyDescent="0.2">
      <c r="A3313">
        <v>300</v>
      </c>
      <c r="B3313">
        <v>20306</v>
      </c>
      <c r="C3313" t="s">
        <v>7541</v>
      </c>
      <c r="D3313" t="s">
        <v>4673</v>
      </c>
      <c r="E3313" t="s">
        <v>3665</v>
      </c>
      <c r="F3313" t="s">
        <v>3735</v>
      </c>
      <c r="G3313">
        <v>5</v>
      </c>
      <c r="H3313">
        <v>0</v>
      </c>
      <c r="I3313" t="s">
        <v>794</v>
      </c>
      <c r="J3313" t="s">
        <v>7542</v>
      </c>
      <c r="M3313" t="s">
        <v>7343</v>
      </c>
      <c r="N3313">
        <v>169707</v>
      </c>
      <c r="O3313" t="b">
        <v>0</v>
      </c>
      <c r="P3313">
        <v>25874</v>
      </c>
      <c r="Q3313" t="s">
        <v>7630</v>
      </c>
      <c r="R3313" t="s">
        <v>3739</v>
      </c>
      <c r="S3313" t="s">
        <v>3740</v>
      </c>
      <c r="T3313" t="s">
        <v>130</v>
      </c>
      <c r="U3313">
        <v>19618237</v>
      </c>
      <c r="V3313" t="s">
        <v>7631</v>
      </c>
      <c r="X3313">
        <v>10</v>
      </c>
      <c r="Z3313">
        <v>27</v>
      </c>
      <c r="AB3313" t="s">
        <v>130</v>
      </c>
      <c r="AC3313" t="s">
        <v>125</v>
      </c>
      <c r="AD3313" t="s">
        <v>125</v>
      </c>
      <c r="AE3313" t="s">
        <v>125</v>
      </c>
      <c r="AF3313" t="s">
        <v>125</v>
      </c>
      <c r="AG3313" t="s">
        <v>130</v>
      </c>
    </row>
    <row r="3314" spans="1:33" x14ac:dyDescent="0.2">
      <c r="A3314">
        <v>300</v>
      </c>
      <c r="B3314">
        <v>20306</v>
      </c>
      <c r="C3314" t="s">
        <v>7541</v>
      </c>
      <c r="D3314" t="s">
        <v>4673</v>
      </c>
      <c r="E3314" t="s">
        <v>3665</v>
      </c>
      <c r="F3314" t="s">
        <v>3735</v>
      </c>
      <c r="G3314">
        <v>5</v>
      </c>
      <c r="H3314">
        <v>0</v>
      </c>
      <c r="I3314" t="s">
        <v>794</v>
      </c>
      <c r="J3314" t="s">
        <v>7542</v>
      </c>
      <c r="M3314" t="s">
        <v>7343</v>
      </c>
      <c r="N3314">
        <v>169699</v>
      </c>
      <c r="O3314" t="b">
        <v>0</v>
      </c>
      <c r="P3314">
        <v>25867</v>
      </c>
      <c r="Q3314" t="s">
        <v>7632</v>
      </c>
      <c r="R3314" t="s">
        <v>3739</v>
      </c>
      <c r="S3314" t="s">
        <v>3740</v>
      </c>
      <c r="T3314" t="s">
        <v>130</v>
      </c>
      <c r="U3314">
        <v>19616800</v>
      </c>
      <c r="V3314" t="s">
        <v>3742</v>
      </c>
      <c r="X3314">
        <v>0</v>
      </c>
      <c r="Z3314">
        <v>600</v>
      </c>
      <c r="AB3314" t="s">
        <v>130</v>
      </c>
      <c r="AC3314" t="s">
        <v>125</v>
      </c>
      <c r="AD3314" t="s">
        <v>125</v>
      </c>
      <c r="AE3314" t="s">
        <v>125</v>
      </c>
      <c r="AF3314" t="s">
        <v>125</v>
      </c>
      <c r="AG3314" t="s">
        <v>130</v>
      </c>
    </row>
    <row r="3315" spans="1:33" x14ac:dyDescent="0.2">
      <c r="A3315">
        <v>300</v>
      </c>
      <c r="B3315">
        <v>20306</v>
      </c>
      <c r="C3315" t="s">
        <v>7541</v>
      </c>
      <c r="D3315" t="s">
        <v>4673</v>
      </c>
      <c r="E3315" t="s">
        <v>3665</v>
      </c>
      <c r="F3315" t="s">
        <v>3735</v>
      </c>
      <c r="G3315">
        <v>5</v>
      </c>
      <c r="H3315">
        <v>0</v>
      </c>
      <c r="I3315" t="s">
        <v>794</v>
      </c>
      <c r="J3315" t="s">
        <v>7542</v>
      </c>
      <c r="M3315" t="s">
        <v>7343</v>
      </c>
      <c r="N3315">
        <v>169703</v>
      </c>
      <c r="O3315" t="b">
        <v>0</v>
      </c>
      <c r="P3315">
        <v>25871</v>
      </c>
      <c r="Q3315" t="s">
        <v>7633</v>
      </c>
      <c r="R3315" t="s">
        <v>3739</v>
      </c>
      <c r="S3315" t="s">
        <v>3740</v>
      </c>
      <c r="T3315" t="s">
        <v>130</v>
      </c>
      <c r="U3315">
        <v>19617741</v>
      </c>
      <c r="V3315" t="s">
        <v>3744</v>
      </c>
      <c r="AB3315" t="s">
        <v>130</v>
      </c>
      <c r="AC3315" t="s">
        <v>125</v>
      </c>
      <c r="AD3315" t="s">
        <v>125</v>
      </c>
      <c r="AE3315" t="s">
        <v>125</v>
      </c>
      <c r="AF3315" t="s">
        <v>125</v>
      </c>
      <c r="AG3315" t="s">
        <v>130</v>
      </c>
    </row>
    <row r="3316" spans="1:33" x14ac:dyDescent="0.2">
      <c r="A3316">
        <v>300</v>
      </c>
      <c r="B3316">
        <v>20306</v>
      </c>
      <c r="C3316" t="s">
        <v>7541</v>
      </c>
      <c r="D3316" t="s">
        <v>4673</v>
      </c>
      <c r="E3316" t="s">
        <v>3665</v>
      </c>
      <c r="F3316" t="s">
        <v>3735</v>
      </c>
      <c r="G3316">
        <v>5</v>
      </c>
      <c r="H3316">
        <v>0</v>
      </c>
      <c r="I3316" t="s">
        <v>794</v>
      </c>
      <c r="J3316" t="s">
        <v>7542</v>
      </c>
      <c r="M3316" t="s">
        <v>7343</v>
      </c>
      <c r="N3316">
        <v>169701</v>
      </c>
      <c r="O3316" t="b">
        <v>0</v>
      </c>
      <c r="P3316">
        <v>25869</v>
      </c>
      <c r="Q3316" t="s">
        <v>7634</v>
      </c>
      <c r="R3316" t="s">
        <v>3739</v>
      </c>
      <c r="S3316" t="s">
        <v>3740</v>
      </c>
      <c r="T3316" t="s">
        <v>130</v>
      </c>
      <c r="U3316">
        <v>19617159</v>
      </c>
      <c r="V3316" t="s">
        <v>3744</v>
      </c>
      <c r="AB3316" t="s">
        <v>130</v>
      </c>
      <c r="AC3316" t="s">
        <v>125</v>
      </c>
      <c r="AD3316" t="s">
        <v>125</v>
      </c>
      <c r="AE3316" t="s">
        <v>125</v>
      </c>
      <c r="AF3316" t="s">
        <v>125</v>
      </c>
      <c r="AG3316" t="s">
        <v>130</v>
      </c>
    </row>
    <row r="3317" spans="1:33" x14ac:dyDescent="0.2">
      <c r="A3317">
        <v>300</v>
      </c>
      <c r="B3317">
        <v>20306</v>
      </c>
      <c r="C3317" t="s">
        <v>7541</v>
      </c>
      <c r="D3317" t="s">
        <v>4673</v>
      </c>
      <c r="E3317" t="s">
        <v>3665</v>
      </c>
      <c r="F3317" t="s">
        <v>3735</v>
      </c>
      <c r="G3317">
        <v>5</v>
      </c>
      <c r="H3317">
        <v>0</v>
      </c>
      <c r="I3317" t="s">
        <v>794</v>
      </c>
      <c r="J3317" t="s">
        <v>7542</v>
      </c>
      <c r="M3317" t="s">
        <v>7343</v>
      </c>
      <c r="N3317">
        <v>169691</v>
      </c>
      <c r="O3317" t="b">
        <v>0</v>
      </c>
      <c r="P3317">
        <v>25863</v>
      </c>
      <c r="Q3317" t="s">
        <v>7635</v>
      </c>
      <c r="R3317" t="s">
        <v>3739</v>
      </c>
      <c r="S3317" t="s">
        <v>3740</v>
      </c>
      <c r="T3317" t="s">
        <v>130</v>
      </c>
      <c r="U3317">
        <v>19614803</v>
      </c>
      <c r="V3317" t="s">
        <v>3744</v>
      </c>
      <c r="AB3317" t="s">
        <v>130</v>
      </c>
      <c r="AC3317" t="s">
        <v>125</v>
      </c>
      <c r="AD3317" t="s">
        <v>125</v>
      </c>
      <c r="AE3317" t="s">
        <v>125</v>
      </c>
      <c r="AF3317" t="s">
        <v>125</v>
      </c>
      <c r="AG3317" t="s">
        <v>130</v>
      </c>
    </row>
    <row r="3318" spans="1:33" x14ac:dyDescent="0.2">
      <c r="A3318">
        <v>300</v>
      </c>
      <c r="B3318">
        <v>20306</v>
      </c>
      <c r="C3318" t="s">
        <v>7541</v>
      </c>
      <c r="D3318" t="s">
        <v>4673</v>
      </c>
      <c r="E3318" t="s">
        <v>3665</v>
      </c>
      <c r="F3318" t="s">
        <v>3735</v>
      </c>
      <c r="G3318">
        <v>5</v>
      </c>
      <c r="H3318">
        <v>0</v>
      </c>
      <c r="I3318" t="s">
        <v>794</v>
      </c>
      <c r="J3318" t="s">
        <v>7542</v>
      </c>
      <c r="M3318" t="s">
        <v>7343</v>
      </c>
      <c r="N3318">
        <v>169690</v>
      </c>
      <c r="O3318" t="b">
        <v>0</v>
      </c>
      <c r="P3318">
        <v>25862</v>
      </c>
      <c r="Q3318" t="s">
        <v>7636</v>
      </c>
      <c r="R3318" t="s">
        <v>3739</v>
      </c>
      <c r="S3318" t="s">
        <v>3740</v>
      </c>
      <c r="T3318" t="s">
        <v>130</v>
      </c>
      <c r="U3318">
        <v>19614215</v>
      </c>
      <c r="V3318" t="s">
        <v>3744</v>
      </c>
      <c r="AB3318" t="s">
        <v>130</v>
      </c>
      <c r="AC3318" t="s">
        <v>125</v>
      </c>
      <c r="AD3318" t="s">
        <v>125</v>
      </c>
      <c r="AE3318" t="s">
        <v>125</v>
      </c>
      <c r="AF3318" t="s">
        <v>125</v>
      </c>
      <c r="AG3318" t="s">
        <v>130</v>
      </c>
    </row>
    <row r="3319" spans="1:33" x14ac:dyDescent="0.2">
      <c r="A3319">
        <v>300</v>
      </c>
      <c r="B3319">
        <v>20306</v>
      </c>
      <c r="C3319" t="s">
        <v>7541</v>
      </c>
      <c r="D3319" t="s">
        <v>4673</v>
      </c>
      <c r="E3319" t="s">
        <v>3665</v>
      </c>
      <c r="F3319" t="s">
        <v>3735</v>
      </c>
      <c r="G3319">
        <v>5</v>
      </c>
      <c r="H3319">
        <v>0</v>
      </c>
      <c r="I3319" t="s">
        <v>794</v>
      </c>
      <c r="J3319" t="s">
        <v>7542</v>
      </c>
      <c r="M3319" t="s">
        <v>7343</v>
      </c>
      <c r="N3319">
        <v>169700</v>
      </c>
      <c r="O3319" t="b">
        <v>0</v>
      </c>
      <c r="P3319">
        <v>25868</v>
      </c>
      <c r="Q3319" t="s">
        <v>7637</v>
      </c>
      <c r="R3319" t="s">
        <v>3739</v>
      </c>
      <c r="S3319" t="s">
        <v>3740</v>
      </c>
      <c r="T3319" t="s">
        <v>130</v>
      </c>
      <c r="U3319">
        <v>19616995</v>
      </c>
      <c r="V3319" t="s">
        <v>6836</v>
      </c>
      <c r="X3319">
        <v>0</v>
      </c>
      <c r="Z3319">
        <v>700</v>
      </c>
      <c r="AB3319" t="s">
        <v>130</v>
      </c>
      <c r="AC3319" t="s">
        <v>125</v>
      </c>
      <c r="AD3319" t="s">
        <v>125</v>
      </c>
      <c r="AE3319" t="s">
        <v>125</v>
      </c>
      <c r="AF3319" t="s">
        <v>125</v>
      </c>
      <c r="AG3319" t="s">
        <v>130</v>
      </c>
    </row>
    <row r="3320" spans="1:33" x14ac:dyDescent="0.2">
      <c r="A3320">
        <v>300</v>
      </c>
      <c r="B3320">
        <v>20306</v>
      </c>
      <c r="C3320" t="s">
        <v>7541</v>
      </c>
      <c r="D3320" t="s">
        <v>4673</v>
      </c>
      <c r="E3320" t="s">
        <v>3665</v>
      </c>
      <c r="F3320" t="s">
        <v>3735</v>
      </c>
      <c r="G3320">
        <v>5</v>
      </c>
      <c r="H3320">
        <v>0</v>
      </c>
      <c r="I3320" t="s">
        <v>794</v>
      </c>
      <c r="J3320" t="s">
        <v>7542</v>
      </c>
      <c r="M3320" t="s">
        <v>7343</v>
      </c>
      <c r="N3320">
        <v>169702</v>
      </c>
      <c r="O3320" t="b">
        <v>0</v>
      </c>
      <c r="P3320">
        <v>25870</v>
      </c>
      <c r="Q3320" t="s">
        <v>7638</v>
      </c>
      <c r="R3320" t="s">
        <v>3739</v>
      </c>
      <c r="S3320" t="s">
        <v>3740</v>
      </c>
      <c r="T3320" t="s">
        <v>130</v>
      </c>
      <c r="U3320">
        <v>19617462</v>
      </c>
      <c r="V3320" t="s">
        <v>6836</v>
      </c>
      <c r="X3320">
        <v>0</v>
      </c>
      <c r="Z3320">
        <v>700</v>
      </c>
      <c r="AB3320" t="s">
        <v>130</v>
      </c>
      <c r="AC3320" t="s">
        <v>125</v>
      </c>
      <c r="AD3320" t="s">
        <v>125</v>
      </c>
      <c r="AE3320" t="s">
        <v>125</v>
      </c>
      <c r="AF3320" t="s">
        <v>125</v>
      </c>
      <c r="AG3320" t="s">
        <v>130</v>
      </c>
    </row>
    <row r="3321" spans="1:33" x14ac:dyDescent="0.2">
      <c r="A3321">
        <v>300</v>
      </c>
      <c r="B3321">
        <v>20306</v>
      </c>
      <c r="C3321" t="s">
        <v>7541</v>
      </c>
      <c r="D3321" t="s">
        <v>4673</v>
      </c>
      <c r="E3321" t="s">
        <v>3665</v>
      </c>
      <c r="F3321" t="s">
        <v>3735</v>
      </c>
      <c r="G3321">
        <v>5</v>
      </c>
      <c r="H3321">
        <v>0</v>
      </c>
      <c r="I3321" t="s">
        <v>794</v>
      </c>
      <c r="J3321" t="s">
        <v>7542</v>
      </c>
      <c r="M3321" t="s">
        <v>7343</v>
      </c>
      <c r="N3321">
        <v>169697</v>
      </c>
      <c r="O3321" t="b">
        <v>0</v>
      </c>
      <c r="P3321">
        <v>25864</v>
      </c>
      <c r="Q3321" t="s">
        <v>7639</v>
      </c>
      <c r="R3321" t="s">
        <v>3739</v>
      </c>
      <c r="S3321" t="s">
        <v>3740</v>
      </c>
      <c r="T3321" t="s">
        <v>130</v>
      </c>
      <c r="U3321">
        <v>19615052</v>
      </c>
      <c r="V3321" t="s">
        <v>6914</v>
      </c>
      <c r="X3321">
        <v>23</v>
      </c>
      <c r="Z3321">
        <v>27</v>
      </c>
      <c r="AB3321" t="s">
        <v>130</v>
      </c>
      <c r="AC3321" t="s">
        <v>125</v>
      </c>
      <c r="AD3321" t="s">
        <v>125</v>
      </c>
      <c r="AE3321" t="s">
        <v>125</v>
      </c>
      <c r="AF3321" t="s">
        <v>125</v>
      </c>
      <c r="AG3321" t="s">
        <v>130</v>
      </c>
    </row>
    <row r="3322" spans="1:33" x14ac:dyDescent="0.2">
      <c r="A3322">
        <v>300</v>
      </c>
      <c r="B3322">
        <v>20306</v>
      </c>
      <c r="C3322" t="s">
        <v>7541</v>
      </c>
      <c r="D3322" t="s">
        <v>4673</v>
      </c>
      <c r="E3322" t="s">
        <v>3665</v>
      </c>
      <c r="F3322" t="s">
        <v>3735</v>
      </c>
      <c r="G3322">
        <v>5</v>
      </c>
      <c r="H3322">
        <v>0</v>
      </c>
      <c r="I3322" t="s">
        <v>794</v>
      </c>
      <c r="J3322" t="s">
        <v>7542</v>
      </c>
      <c r="M3322" t="s">
        <v>7343</v>
      </c>
      <c r="N3322">
        <v>169709</v>
      </c>
      <c r="O3322" t="b">
        <v>0</v>
      </c>
      <c r="P3322">
        <v>25876</v>
      </c>
      <c r="Q3322" t="s">
        <v>7640</v>
      </c>
      <c r="R3322" t="s">
        <v>3827</v>
      </c>
      <c r="S3322" t="s">
        <v>3828</v>
      </c>
      <c r="T3322" t="s">
        <v>125</v>
      </c>
      <c r="U3322">
        <v>19618325</v>
      </c>
      <c r="V3322" t="s">
        <v>5464</v>
      </c>
      <c r="X3322">
        <v>0.66666668653488159</v>
      </c>
      <c r="Z3322">
        <v>1</v>
      </c>
      <c r="AB3322" t="s">
        <v>130</v>
      </c>
      <c r="AC3322" t="s">
        <v>125</v>
      </c>
      <c r="AD3322" t="s">
        <v>125</v>
      </c>
      <c r="AE3322" t="s">
        <v>125</v>
      </c>
      <c r="AF3322" t="s">
        <v>125</v>
      </c>
      <c r="AG3322" t="s">
        <v>130</v>
      </c>
    </row>
    <row r="3323" spans="1:33" x14ac:dyDescent="0.2">
      <c r="A3323">
        <v>300</v>
      </c>
      <c r="B3323">
        <v>20306</v>
      </c>
      <c r="C3323" t="s">
        <v>7541</v>
      </c>
      <c r="D3323" t="s">
        <v>4673</v>
      </c>
      <c r="E3323" t="s">
        <v>3665</v>
      </c>
      <c r="F3323" t="s">
        <v>3735</v>
      </c>
      <c r="G3323">
        <v>5</v>
      </c>
      <c r="H3323">
        <v>0</v>
      </c>
      <c r="I3323" t="s">
        <v>794</v>
      </c>
      <c r="J3323" t="s">
        <v>7542</v>
      </c>
      <c r="M3323" t="s">
        <v>7343</v>
      </c>
      <c r="N3323">
        <v>169698</v>
      </c>
      <c r="O3323" t="b">
        <v>0</v>
      </c>
      <c r="P3323">
        <v>25866</v>
      </c>
      <c r="Q3323" t="s">
        <v>7641</v>
      </c>
      <c r="R3323" t="s">
        <v>3739</v>
      </c>
      <c r="S3323" t="s">
        <v>3740</v>
      </c>
      <c r="T3323" t="s">
        <v>130</v>
      </c>
      <c r="U3323">
        <v>19616626</v>
      </c>
      <c r="V3323" t="s">
        <v>3759</v>
      </c>
      <c r="X3323">
        <v>0</v>
      </c>
      <c r="Z3323">
        <v>120</v>
      </c>
      <c r="AB3323" t="s">
        <v>130</v>
      </c>
      <c r="AC3323" t="s">
        <v>125</v>
      </c>
      <c r="AD3323" t="s">
        <v>125</v>
      </c>
      <c r="AE3323" t="s">
        <v>125</v>
      </c>
      <c r="AF3323" t="s">
        <v>125</v>
      </c>
      <c r="AG3323" t="s">
        <v>130</v>
      </c>
    </row>
    <row r="3324" spans="1:33" x14ac:dyDescent="0.2">
      <c r="A3324">
        <v>300</v>
      </c>
      <c r="B3324">
        <v>20306</v>
      </c>
      <c r="C3324" t="s">
        <v>7541</v>
      </c>
      <c r="D3324" t="s">
        <v>4673</v>
      </c>
      <c r="E3324" t="s">
        <v>3665</v>
      </c>
      <c r="F3324" t="s">
        <v>3735</v>
      </c>
      <c r="G3324">
        <v>5</v>
      </c>
      <c r="H3324">
        <v>0</v>
      </c>
      <c r="I3324" t="s">
        <v>794</v>
      </c>
      <c r="J3324" t="s">
        <v>7542</v>
      </c>
      <c r="M3324" t="s">
        <v>7343</v>
      </c>
      <c r="N3324">
        <v>169705</v>
      </c>
      <c r="O3324" t="b">
        <v>0</v>
      </c>
      <c r="P3324">
        <v>25872</v>
      </c>
      <c r="Q3324" t="s">
        <v>7642</v>
      </c>
      <c r="R3324" t="s">
        <v>3739</v>
      </c>
      <c r="S3324" t="s">
        <v>3740</v>
      </c>
      <c r="T3324" t="s">
        <v>130</v>
      </c>
      <c r="U3324">
        <v>19617937</v>
      </c>
      <c r="V3324" t="s">
        <v>3759</v>
      </c>
      <c r="X3324">
        <v>0</v>
      </c>
      <c r="Z3324">
        <v>120</v>
      </c>
      <c r="AB3324" t="s">
        <v>130</v>
      </c>
      <c r="AC3324" t="s">
        <v>125</v>
      </c>
      <c r="AD3324" t="s">
        <v>125</v>
      </c>
      <c r="AE3324" t="s">
        <v>125</v>
      </c>
      <c r="AF3324" t="s">
        <v>125</v>
      </c>
      <c r="AG3324" t="s">
        <v>130</v>
      </c>
    </row>
    <row r="3325" spans="1:33" x14ac:dyDescent="0.2">
      <c r="A3325">
        <v>300</v>
      </c>
      <c r="B3325">
        <v>20306</v>
      </c>
      <c r="C3325" t="s">
        <v>7541</v>
      </c>
      <c r="D3325" t="s">
        <v>4673</v>
      </c>
      <c r="E3325" t="s">
        <v>3665</v>
      </c>
      <c r="F3325" t="s">
        <v>3735</v>
      </c>
      <c r="G3325">
        <v>5</v>
      </c>
      <c r="H3325">
        <v>0</v>
      </c>
      <c r="I3325" t="s">
        <v>794</v>
      </c>
      <c r="J3325" t="s">
        <v>7542</v>
      </c>
      <c r="M3325" t="s">
        <v>7343</v>
      </c>
      <c r="N3325">
        <v>169721</v>
      </c>
      <c r="O3325" t="b">
        <v>0</v>
      </c>
      <c r="P3325">
        <v>25879</v>
      </c>
      <c r="Q3325" t="s">
        <v>7643</v>
      </c>
      <c r="R3325" t="s">
        <v>3739</v>
      </c>
      <c r="S3325" t="s">
        <v>3740</v>
      </c>
      <c r="T3325" t="s">
        <v>130</v>
      </c>
      <c r="U3325">
        <v>19618926</v>
      </c>
      <c r="V3325" t="s">
        <v>5039</v>
      </c>
      <c r="X3325">
        <v>0</v>
      </c>
      <c r="Z3325">
        <v>750</v>
      </c>
      <c r="AB3325" t="s">
        <v>130</v>
      </c>
      <c r="AC3325" t="s">
        <v>125</v>
      </c>
      <c r="AD3325" t="s">
        <v>125</v>
      </c>
      <c r="AE3325" t="s">
        <v>125</v>
      </c>
      <c r="AF3325" t="s">
        <v>125</v>
      </c>
      <c r="AG3325" t="s">
        <v>130</v>
      </c>
    </row>
    <row r="3326" spans="1:33" x14ac:dyDescent="0.2">
      <c r="A3326">
        <v>300</v>
      </c>
      <c r="B3326">
        <v>20306</v>
      </c>
      <c r="C3326" t="s">
        <v>7541</v>
      </c>
      <c r="D3326" t="s">
        <v>4673</v>
      </c>
      <c r="E3326" t="s">
        <v>3665</v>
      </c>
      <c r="F3326" t="s">
        <v>3735</v>
      </c>
      <c r="G3326">
        <v>5</v>
      </c>
      <c r="H3326">
        <v>0</v>
      </c>
      <c r="I3326" t="s">
        <v>794</v>
      </c>
      <c r="J3326" t="s">
        <v>7542</v>
      </c>
      <c r="M3326" t="s">
        <v>7343</v>
      </c>
      <c r="N3326">
        <v>169718</v>
      </c>
      <c r="O3326" t="b">
        <v>0</v>
      </c>
      <c r="P3326">
        <v>25878</v>
      </c>
      <c r="Q3326" t="s">
        <v>7644</v>
      </c>
      <c r="R3326" t="s">
        <v>3739</v>
      </c>
      <c r="S3326" t="s">
        <v>3740</v>
      </c>
      <c r="T3326" t="s">
        <v>130</v>
      </c>
      <c r="U3326">
        <v>19618888</v>
      </c>
      <c r="V3326" t="s">
        <v>3744</v>
      </c>
      <c r="AB3326" t="s">
        <v>130</v>
      </c>
      <c r="AC3326" t="s">
        <v>125</v>
      </c>
      <c r="AD3326" t="s">
        <v>125</v>
      </c>
      <c r="AE3326" t="s">
        <v>125</v>
      </c>
      <c r="AF3326" t="s">
        <v>125</v>
      </c>
      <c r="AG3326" t="s">
        <v>130</v>
      </c>
    </row>
    <row r="3327" spans="1:33" x14ac:dyDescent="0.2">
      <c r="A3327">
        <v>300</v>
      </c>
      <c r="B3327">
        <v>20306</v>
      </c>
      <c r="C3327" t="s">
        <v>7541</v>
      </c>
      <c r="D3327" t="s">
        <v>4673</v>
      </c>
      <c r="E3327" t="s">
        <v>3665</v>
      </c>
      <c r="F3327" t="s">
        <v>3735</v>
      </c>
      <c r="G3327">
        <v>5</v>
      </c>
      <c r="H3327">
        <v>0</v>
      </c>
      <c r="I3327" t="s">
        <v>794</v>
      </c>
      <c r="J3327" t="s">
        <v>7542</v>
      </c>
      <c r="M3327" t="s">
        <v>7343</v>
      </c>
      <c r="N3327">
        <v>169716</v>
      </c>
      <c r="O3327" t="b">
        <v>0</v>
      </c>
      <c r="P3327">
        <v>25877</v>
      </c>
      <c r="Q3327" t="s">
        <v>7645</v>
      </c>
      <c r="R3327" t="s">
        <v>3739</v>
      </c>
      <c r="S3327" t="s">
        <v>3740</v>
      </c>
      <c r="T3327" t="s">
        <v>130</v>
      </c>
      <c r="U3327">
        <v>19618566</v>
      </c>
      <c r="V3327" t="s">
        <v>3744</v>
      </c>
      <c r="AB3327" t="s">
        <v>130</v>
      </c>
      <c r="AC3327" t="s">
        <v>125</v>
      </c>
      <c r="AD3327" t="s">
        <v>125</v>
      </c>
      <c r="AE3327" t="s">
        <v>125</v>
      </c>
      <c r="AF3327" t="s">
        <v>125</v>
      </c>
      <c r="AG3327" t="s">
        <v>130</v>
      </c>
    </row>
    <row r="3328" spans="1:33" x14ac:dyDescent="0.2">
      <c r="A3328">
        <v>300</v>
      </c>
      <c r="B3328">
        <v>20306</v>
      </c>
      <c r="C3328" t="s">
        <v>7541</v>
      </c>
      <c r="D3328" t="s">
        <v>4673</v>
      </c>
      <c r="E3328" t="s">
        <v>3665</v>
      </c>
      <c r="F3328" t="s">
        <v>3735</v>
      </c>
      <c r="G3328">
        <v>5</v>
      </c>
      <c r="H3328">
        <v>0</v>
      </c>
      <c r="I3328" t="s">
        <v>794</v>
      </c>
      <c r="J3328" t="s">
        <v>7542</v>
      </c>
      <c r="M3328" t="s">
        <v>7343</v>
      </c>
      <c r="N3328">
        <v>169778</v>
      </c>
      <c r="O3328" t="b">
        <v>0</v>
      </c>
      <c r="P3328">
        <v>25888</v>
      </c>
      <c r="Q3328" t="s">
        <v>7646</v>
      </c>
      <c r="R3328" t="s">
        <v>3739</v>
      </c>
      <c r="S3328" t="s">
        <v>3740</v>
      </c>
      <c r="T3328" t="s">
        <v>130</v>
      </c>
      <c r="U3328">
        <v>19619804</v>
      </c>
      <c r="V3328" t="s">
        <v>3744</v>
      </c>
      <c r="AB3328" t="s">
        <v>130</v>
      </c>
      <c r="AC3328" t="s">
        <v>125</v>
      </c>
      <c r="AD3328" t="s">
        <v>125</v>
      </c>
      <c r="AE3328" t="s">
        <v>125</v>
      </c>
      <c r="AF3328" t="s">
        <v>125</v>
      </c>
      <c r="AG3328" t="s">
        <v>130</v>
      </c>
    </row>
    <row r="3329" spans="1:33" x14ac:dyDescent="0.2">
      <c r="A3329">
        <v>300</v>
      </c>
      <c r="B3329">
        <v>20306</v>
      </c>
      <c r="C3329" t="s">
        <v>7541</v>
      </c>
      <c r="D3329" t="s">
        <v>4673</v>
      </c>
      <c r="E3329" t="s">
        <v>3665</v>
      </c>
      <c r="F3329" t="s">
        <v>3735</v>
      </c>
      <c r="G3329">
        <v>5</v>
      </c>
      <c r="H3329">
        <v>0</v>
      </c>
      <c r="I3329" t="s">
        <v>794</v>
      </c>
      <c r="J3329" t="s">
        <v>7542</v>
      </c>
      <c r="M3329" t="s">
        <v>7343</v>
      </c>
      <c r="N3329">
        <v>169801</v>
      </c>
      <c r="O3329" t="b">
        <v>0</v>
      </c>
      <c r="P3329">
        <v>25899</v>
      </c>
      <c r="Q3329" t="s">
        <v>7647</v>
      </c>
      <c r="R3329" t="s">
        <v>3739</v>
      </c>
      <c r="S3329" t="s">
        <v>3740</v>
      </c>
      <c r="T3329" t="s">
        <v>130</v>
      </c>
      <c r="U3329">
        <v>19621012</v>
      </c>
      <c r="V3329" t="s">
        <v>3854</v>
      </c>
      <c r="X3329">
        <v>0</v>
      </c>
      <c r="Z3329">
        <v>100</v>
      </c>
      <c r="AB3329" t="s">
        <v>130</v>
      </c>
      <c r="AC3329" t="s">
        <v>125</v>
      </c>
      <c r="AD3329" t="s">
        <v>125</v>
      </c>
      <c r="AE3329" t="s">
        <v>125</v>
      </c>
      <c r="AF3329" t="s">
        <v>125</v>
      </c>
      <c r="AG3329" t="s">
        <v>130</v>
      </c>
    </row>
    <row r="3330" spans="1:33" x14ac:dyDescent="0.2">
      <c r="A3330">
        <v>300</v>
      </c>
      <c r="B3330">
        <v>20306</v>
      </c>
      <c r="C3330" t="s">
        <v>7541</v>
      </c>
      <c r="D3330" t="s">
        <v>4673</v>
      </c>
      <c r="E3330" t="s">
        <v>3665</v>
      </c>
      <c r="F3330" t="s">
        <v>3735</v>
      </c>
      <c r="G3330">
        <v>5</v>
      </c>
      <c r="H3330">
        <v>0</v>
      </c>
      <c r="I3330" t="s">
        <v>794</v>
      </c>
      <c r="J3330" t="s">
        <v>7542</v>
      </c>
      <c r="M3330" t="s">
        <v>7343</v>
      </c>
      <c r="N3330">
        <v>169802</v>
      </c>
      <c r="O3330" t="b">
        <v>0</v>
      </c>
      <c r="P3330">
        <v>25900</v>
      </c>
      <c r="Q3330" t="s">
        <v>7648</v>
      </c>
      <c r="R3330" t="s">
        <v>3739</v>
      </c>
      <c r="S3330" t="s">
        <v>3740</v>
      </c>
      <c r="T3330" t="s">
        <v>130</v>
      </c>
      <c r="U3330">
        <v>19621116</v>
      </c>
      <c r="V3330" t="s">
        <v>4034</v>
      </c>
      <c r="X3330">
        <v>35</v>
      </c>
      <c r="Z3330">
        <v>50</v>
      </c>
      <c r="AB3330" t="s">
        <v>130</v>
      </c>
      <c r="AC3330" t="s">
        <v>125</v>
      </c>
      <c r="AD3330" t="s">
        <v>125</v>
      </c>
      <c r="AE3330" t="s">
        <v>125</v>
      </c>
      <c r="AF3330" t="s">
        <v>125</v>
      </c>
      <c r="AG3330" t="s">
        <v>130</v>
      </c>
    </row>
    <row r="3331" spans="1:33" x14ac:dyDescent="0.2">
      <c r="A3331">
        <v>300</v>
      </c>
      <c r="B3331">
        <v>20306</v>
      </c>
      <c r="C3331" t="s">
        <v>7541</v>
      </c>
      <c r="D3331" t="s">
        <v>4673</v>
      </c>
      <c r="E3331" t="s">
        <v>3665</v>
      </c>
      <c r="F3331" t="s">
        <v>3735</v>
      </c>
      <c r="G3331">
        <v>5</v>
      </c>
      <c r="H3331">
        <v>0</v>
      </c>
      <c r="I3331" t="s">
        <v>794</v>
      </c>
      <c r="J3331" t="s">
        <v>7542</v>
      </c>
      <c r="M3331" t="s">
        <v>7343</v>
      </c>
      <c r="N3331">
        <v>169799</v>
      </c>
      <c r="O3331" t="b">
        <v>0</v>
      </c>
      <c r="P3331">
        <v>25897</v>
      </c>
      <c r="Q3331" t="s">
        <v>7649</v>
      </c>
      <c r="R3331" t="s">
        <v>3739</v>
      </c>
      <c r="S3331" t="s">
        <v>3740</v>
      </c>
      <c r="T3331" t="s">
        <v>130</v>
      </c>
      <c r="U3331">
        <v>19620623</v>
      </c>
      <c r="V3331" t="s">
        <v>4036</v>
      </c>
      <c r="X3331">
        <v>5</v>
      </c>
      <c r="Z3331">
        <v>15</v>
      </c>
      <c r="AB3331" t="s">
        <v>130</v>
      </c>
      <c r="AC3331" t="s">
        <v>125</v>
      </c>
      <c r="AD3331" t="s">
        <v>125</v>
      </c>
      <c r="AE3331" t="s">
        <v>125</v>
      </c>
      <c r="AF3331" t="s">
        <v>125</v>
      </c>
      <c r="AG3331" t="s">
        <v>130</v>
      </c>
    </row>
    <row r="3332" spans="1:33" x14ac:dyDescent="0.2">
      <c r="A3332">
        <v>300</v>
      </c>
      <c r="B3332">
        <v>20306</v>
      </c>
      <c r="C3332" t="s">
        <v>7541</v>
      </c>
      <c r="D3332" t="s">
        <v>4673</v>
      </c>
      <c r="E3332" t="s">
        <v>3665</v>
      </c>
      <c r="F3332" t="s">
        <v>3735</v>
      </c>
      <c r="G3332">
        <v>5</v>
      </c>
      <c r="H3332">
        <v>0</v>
      </c>
      <c r="I3332" t="s">
        <v>794</v>
      </c>
      <c r="J3332" t="s">
        <v>7542</v>
      </c>
      <c r="M3332" t="s">
        <v>7343</v>
      </c>
      <c r="N3332">
        <v>169775</v>
      </c>
      <c r="O3332" t="b">
        <v>0</v>
      </c>
      <c r="P3332">
        <v>25886</v>
      </c>
      <c r="Q3332" t="s">
        <v>7650</v>
      </c>
      <c r="R3332" t="s">
        <v>3739</v>
      </c>
      <c r="S3332" t="s">
        <v>3740</v>
      </c>
      <c r="T3332" t="s">
        <v>130</v>
      </c>
      <c r="U3332">
        <v>19619677</v>
      </c>
      <c r="V3332" t="s">
        <v>3937</v>
      </c>
      <c r="X3332">
        <v>0</v>
      </c>
      <c r="Z3332">
        <v>1000</v>
      </c>
      <c r="AB3332" t="s">
        <v>130</v>
      </c>
      <c r="AC3332" t="s">
        <v>125</v>
      </c>
      <c r="AD3332" t="s">
        <v>125</v>
      </c>
      <c r="AE3332" t="s">
        <v>125</v>
      </c>
      <c r="AF3332" t="s">
        <v>125</v>
      </c>
      <c r="AG3332" t="s">
        <v>130</v>
      </c>
    </row>
    <row r="3333" spans="1:33" x14ac:dyDescent="0.2">
      <c r="A3333">
        <v>300</v>
      </c>
      <c r="B3333">
        <v>20306</v>
      </c>
      <c r="C3333" t="s">
        <v>7541</v>
      </c>
      <c r="D3333" t="s">
        <v>4673</v>
      </c>
      <c r="E3333" t="s">
        <v>3665</v>
      </c>
      <c r="F3333" t="s">
        <v>3735</v>
      </c>
      <c r="G3333">
        <v>5</v>
      </c>
      <c r="H3333">
        <v>0</v>
      </c>
      <c r="I3333" t="s">
        <v>794</v>
      </c>
      <c r="J3333" t="s">
        <v>7542</v>
      </c>
      <c r="M3333" t="s">
        <v>7343</v>
      </c>
      <c r="N3333">
        <v>169798</v>
      </c>
      <c r="O3333" t="b">
        <v>0</v>
      </c>
      <c r="P3333">
        <v>25896</v>
      </c>
      <c r="Q3333" t="s">
        <v>7651</v>
      </c>
      <c r="R3333" t="s">
        <v>3739</v>
      </c>
      <c r="S3333" t="s">
        <v>3740</v>
      </c>
      <c r="T3333" t="s">
        <v>130</v>
      </c>
      <c r="U3333">
        <v>19620617</v>
      </c>
      <c r="V3333" t="s">
        <v>3744</v>
      </c>
      <c r="AB3333" t="s">
        <v>130</v>
      </c>
      <c r="AC3333" t="s">
        <v>125</v>
      </c>
      <c r="AD3333" t="s">
        <v>125</v>
      </c>
      <c r="AE3333" t="s">
        <v>125</v>
      </c>
      <c r="AF3333" t="s">
        <v>125</v>
      </c>
      <c r="AG3333" t="s">
        <v>130</v>
      </c>
    </row>
    <row r="3334" spans="1:33" x14ac:dyDescent="0.2">
      <c r="A3334">
        <v>300</v>
      </c>
      <c r="B3334">
        <v>20306</v>
      </c>
      <c r="C3334" t="s">
        <v>7541</v>
      </c>
      <c r="D3334" t="s">
        <v>4673</v>
      </c>
      <c r="E3334" t="s">
        <v>3665</v>
      </c>
      <c r="F3334" t="s">
        <v>3735</v>
      </c>
      <c r="G3334">
        <v>5</v>
      </c>
      <c r="H3334">
        <v>0</v>
      </c>
      <c r="I3334" t="s">
        <v>794</v>
      </c>
      <c r="J3334" t="s">
        <v>7542</v>
      </c>
      <c r="M3334" t="s">
        <v>7343</v>
      </c>
      <c r="N3334">
        <v>169796</v>
      </c>
      <c r="O3334" t="b">
        <v>0</v>
      </c>
      <c r="P3334">
        <v>25894</v>
      </c>
      <c r="Q3334" t="s">
        <v>7652</v>
      </c>
      <c r="R3334" t="s">
        <v>3739</v>
      </c>
      <c r="S3334" t="s">
        <v>3740</v>
      </c>
      <c r="T3334" t="s">
        <v>130</v>
      </c>
      <c r="U3334">
        <v>19620514</v>
      </c>
      <c r="V3334" t="s">
        <v>3744</v>
      </c>
      <c r="AB3334" t="s">
        <v>130</v>
      </c>
      <c r="AC3334" t="s">
        <v>125</v>
      </c>
      <c r="AD3334" t="s">
        <v>125</v>
      </c>
      <c r="AE3334" t="s">
        <v>125</v>
      </c>
      <c r="AF3334" t="s">
        <v>125</v>
      </c>
      <c r="AG3334" t="s">
        <v>130</v>
      </c>
    </row>
    <row r="3335" spans="1:33" x14ac:dyDescent="0.2">
      <c r="A3335">
        <v>300</v>
      </c>
      <c r="B3335">
        <v>20306</v>
      </c>
      <c r="C3335" t="s">
        <v>7541</v>
      </c>
      <c r="D3335" t="s">
        <v>4673</v>
      </c>
      <c r="E3335" t="s">
        <v>3665</v>
      </c>
      <c r="F3335" t="s">
        <v>3735</v>
      </c>
      <c r="G3335">
        <v>5</v>
      </c>
      <c r="H3335">
        <v>0</v>
      </c>
      <c r="I3335" t="s">
        <v>794</v>
      </c>
      <c r="J3335" t="s">
        <v>7542</v>
      </c>
      <c r="M3335" t="s">
        <v>7343</v>
      </c>
      <c r="N3335">
        <v>169776</v>
      </c>
      <c r="O3335" t="b">
        <v>0</v>
      </c>
      <c r="P3335">
        <v>25887</v>
      </c>
      <c r="Q3335" t="s">
        <v>7653</v>
      </c>
      <c r="R3335" t="s">
        <v>3739</v>
      </c>
      <c r="S3335" t="s">
        <v>3740</v>
      </c>
      <c r="T3335" t="s">
        <v>130</v>
      </c>
      <c r="U3335">
        <v>19619783</v>
      </c>
      <c r="V3335" t="s">
        <v>3744</v>
      </c>
      <c r="AB3335" t="s">
        <v>130</v>
      </c>
      <c r="AC3335" t="s">
        <v>125</v>
      </c>
      <c r="AD3335" t="s">
        <v>125</v>
      </c>
      <c r="AE3335" t="s">
        <v>125</v>
      </c>
      <c r="AF3335" t="s">
        <v>125</v>
      </c>
      <c r="AG3335" t="s">
        <v>130</v>
      </c>
    </row>
    <row r="3336" spans="1:33" x14ac:dyDescent="0.2">
      <c r="A3336">
        <v>300</v>
      </c>
      <c r="B3336">
        <v>20306</v>
      </c>
      <c r="C3336" t="s">
        <v>7541</v>
      </c>
      <c r="D3336" t="s">
        <v>4673</v>
      </c>
      <c r="E3336" t="s">
        <v>3665</v>
      </c>
      <c r="F3336" t="s">
        <v>3735</v>
      </c>
      <c r="G3336">
        <v>5</v>
      </c>
      <c r="H3336">
        <v>0</v>
      </c>
      <c r="I3336" t="s">
        <v>794</v>
      </c>
      <c r="J3336" t="s">
        <v>7542</v>
      </c>
      <c r="M3336" t="s">
        <v>7343</v>
      </c>
      <c r="N3336">
        <v>169770</v>
      </c>
      <c r="O3336" t="b">
        <v>0</v>
      </c>
      <c r="P3336">
        <v>25881</v>
      </c>
      <c r="Q3336" t="s">
        <v>7654</v>
      </c>
      <c r="R3336" t="s">
        <v>3739</v>
      </c>
      <c r="S3336" t="s">
        <v>3740</v>
      </c>
      <c r="T3336" t="s">
        <v>130</v>
      </c>
      <c r="U3336">
        <v>19619204</v>
      </c>
      <c r="V3336" t="s">
        <v>3744</v>
      </c>
      <c r="AB3336" t="s">
        <v>130</v>
      </c>
      <c r="AC3336" t="s">
        <v>125</v>
      </c>
      <c r="AD3336" t="s">
        <v>125</v>
      </c>
      <c r="AE3336" t="s">
        <v>125</v>
      </c>
      <c r="AF3336" t="s">
        <v>125</v>
      </c>
      <c r="AG3336" t="s">
        <v>130</v>
      </c>
    </row>
    <row r="3337" spans="1:33" x14ac:dyDescent="0.2">
      <c r="A3337">
        <v>300</v>
      </c>
      <c r="B3337">
        <v>20306</v>
      </c>
      <c r="C3337" t="s">
        <v>7541</v>
      </c>
      <c r="D3337" t="s">
        <v>4673</v>
      </c>
      <c r="E3337" t="s">
        <v>3665</v>
      </c>
      <c r="F3337" t="s">
        <v>3735</v>
      </c>
      <c r="G3337">
        <v>5</v>
      </c>
      <c r="H3337">
        <v>0</v>
      </c>
      <c r="I3337" t="s">
        <v>794</v>
      </c>
      <c r="J3337" t="s">
        <v>7542</v>
      </c>
      <c r="M3337" t="s">
        <v>7343</v>
      </c>
      <c r="N3337">
        <v>169795</v>
      </c>
      <c r="O3337" t="b">
        <v>0</v>
      </c>
      <c r="P3337">
        <v>25893</v>
      </c>
      <c r="Q3337" t="s">
        <v>7655</v>
      </c>
      <c r="R3337" t="s">
        <v>3739</v>
      </c>
      <c r="S3337" t="s">
        <v>3740</v>
      </c>
      <c r="T3337" t="s">
        <v>130</v>
      </c>
      <c r="U3337">
        <v>19620508</v>
      </c>
      <c r="V3337" t="s">
        <v>3744</v>
      </c>
      <c r="AB3337" t="s">
        <v>130</v>
      </c>
      <c r="AC3337" t="s">
        <v>125</v>
      </c>
      <c r="AD3337" t="s">
        <v>125</v>
      </c>
      <c r="AE3337" t="s">
        <v>125</v>
      </c>
      <c r="AF3337" t="s">
        <v>125</v>
      </c>
      <c r="AG3337" t="s">
        <v>130</v>
      </c>
    </row>
    <row r="3338" spans="1:33" x14ac:dyDescent="0.2">
      <c r="A3338">
        <v>300</v>
      </c>
      <c r="B3338">
        <v>20306</v>
      </c>
      <c r="C3338" t="s">
        <v>7541</v>
      </c>
      <c r="D3338" t="s">
        <v>4673</v>
      </c>
      <c r="E3338" t="s">
        <v>3665</v>
      </c>
      <c r="F3338" t="s">
        <v>3735</v>
      </c>
      <c r="G3338">
        <v>5</v>
      </c>
      <c r="H3338">
        <v>0</v>
      </c>
      <c r="I3338" t="s">
        <v>794</v>
      </c>
      <c r="J3338" t="s">
        <v>7542</v>
      </c>
      <c r="M3338" t="s">
        <v>7343</v>
      </c>
      <c r="N3338">
        <v>169800</v>
      </c>
      <c r="O3338" t="b">
        <v>0</v>
      </c>
      <c r="P3338">
        <v>25898</v>
      </c>
      <c r="Q3338" t="s">
        <v>7656</v>
      </c>
      <c r="R3338" t="s">
        <v>3739</v>
      </c>
      <c r="S3338" t="s">
        <v>3740</v>
      </c>
      <c r="T3338" t="s">
        <v>130</v>
      </c>
      <c r="U3338">
        <v>19621009</v>
      </c>
      <c r="V3338" t="s">
        <v>3744</v>
      </c>
      <c r="AB3338" t="s">
        <v>130</v>
      </c>
      <c r="AC3338" t="s">
        <v>125</v>
      </c>
      <c r="AD3338" t="s">
        <v>125</v>
      </c>
      <c r="AE3338" t="s">
        <v>125</v>
      </c>
      <c r="AF3338" t="s">
        <v>125</v>
      </c>
      <c r="AG3338" t="s">
        <v>130</v>
      </c>
    </row>
    <row r="3339" spans="1:33" x14ac:dyDescent="0.2">
      <c r="A3339">
        <v>300</v>
      </c>
      <c r="B3339">
        <v>20306</v>
      </c>
      <c r="C3339" t="s">
        <v>7541</v>
      </c>
      <c r="D3339" t="s">
        <v>4673</v>
      </c>
      <c r="E3339" t="s">
        <v>3665</v>
      </c>
      <c r="F3339" t="s">
        <v>3735</v>
      </c>
      <c r="G3339">
        <v>5</v>
      </c>
      <c r="H3339">
        <v>0</v>
      </c>
      <c r="I3339" t="s">
        <v>794</v>
      </c>
      <c r="J3339" t="s">
        <v>7542</v>
      </c>
      <c r="M3339" t="s">
        <v>7343</v>
      </c>
      <c r="N3339">
        <v>169724</v>
      </c>
      <c r="O3339" t="b">
        <v>0</v>
      </c>
      <c r="P3339">
        <v>25880</v>
      </c>
      <c r="Q3339" t="s">
        <v>7657</v>
      </c>
      <c r="R3339" t="s">
        <v>3739</v>
      </c>
      <c r="S3339" t="s">
        <v>3740</v>
      </c>
      <c r="T3339" t="s">
        <v>130</v>
      </c>
      <c r="U3339">
        <v>19619026</v>
      </c>
      <c r="V3339" t="s">
        <v>3744</v>
      </c>
      <c r="AB3339" t="s">
        <v>130</v>
      </c>
      <c r="AC3339" t="s">
        <v>125</v>
      </c>
      <c r="AD3339" t="s">
        <v>125</v>
      </c>
      <c r="AE3339" t="s">
        <v>125</v>
      </c>
      <c r="AF3339" t="s">
        <v>125</v>
      </c>
      <c r="AG3339" t="s">
        <v>130</v>
      </c>
    </row>
    <row r="3340" spans="1:33" x14ac:dyDescent="0.2">
      <c r="A3340">
        <v>300</v>
      </c>
      <c r="B3340">
        <v>20306</v>
      </c>
      <c r="C3340" t="s">
        <v>7541</v>
      </c>
      <c r="D3340" t="s">
        <v>4673</v>
      </c>
      <c r="E3340" t="s">
        <v>3665</v>
      </c>
      <c r="F3340" t="s">
        <v>3735</v>
      </c>
      <c r="G3340">
        <v>5</v>
      </c>
      <c r="H3340">
        <v>0</v>
      </c>
      <c r="I3340" t="s">
        <v>794</v>
      </c>
      <c r="J3340" t="s">
        <v>7542</v>
      </c>
      <c r="M3340" t="s">
        <v>7343</v>
      </c>
      <c r="N3340">
        <v>169781</v>
      </c>
      <c r="O3340" t="b">
        <v>0</v>
      </c>
      <c r="P3340">
        <v>25889</v>
      </c>
      <c r="Q3340" t="s">
        <v>7658</v>
      </c>
      <c r="R3340" t="s">
        <v>3739</v>
      </c>
      <c r="S3340" t="s">
        <v>3740</v>
      </c>
      <c r="T3340" t="s">
        <v>130</v>
      </c>
      <c r="U3340">
        <v>19619958</v>
      </c>
      <c r="V3340" t="s">
        <v>6400</v>
      </c>
      <c r="X3340">
        <v>0</v>
      </c>
      <c r="Z3340">
        <v>75</v>
      </c>
      <c r="AB3340" t="s">
        <v>130</v>
      </c>
      <c r="AC3340" t="s">
        <v>125</v>
      </c>
      <c r="AD3340" t="s">
        <v>125</v>
      </c>
      <c r="AE3340" t="s">
        <v>125</v>
      </c>
      <c r="AF3340" t="s">
        <v>125</v>
      </c>
      <c r="AG3340" t="s">
        <v>130</v>
      </c>
    </row>
    <row r="3341" spans="1:33" x14ac:dyDescent="0.2">
      <c r="A3341">
        <v>300</v>
      </c>
      <c r="B3341">
        <v>20306</v>
      </c>
      <c r="C3341" t="s">
        <v>7541</v>
      </c>
      <c r="D3341" t="s">
        <v>4673</v>
      </c>
      <c r="E3341" t="s">
        <v>3665</v>
      </c>
      <c r="F3341" t="s">
        <v>3735</v>
      </c>
      <c r="G3341">
        <v>5</v>
      </c>
      <c r="H3341">
        <v>0</v>
      </c>
      <c r="I3341" t="s">
        <v>794</v>
      </c>
      <c r="J3341" t="s">
        <v>7542</v>
      </c>
      <c r="M3341" t="s">
        <v>7343</v>
      </c>
      <c r="N3341">
        <v>169788</v>
      </c>
      <c r="O3341" t="b">
        <v>0</v>
      </c>
      <c r="P3341">
        <v>25891</v>
      </c>
      <c r="Q3341" t="s">
        <v>7659</v>
      </c>
      <c r="R3341" t="s">
        <v>3739</v>
      </c>
      <c r="S3341" t="s">
        <v>3740</v>
      </c>
      <c r="T3341" t="s">
        <v>130</v>
      </c>
      <c r="U3341">
        <v>19620483</v>
      </c>
      <c r="V3341" t="s">
        <v>5206</v>
      </c>
      <c r="X3341">
        <v>0</v>
      </c>
      <c r="Z3341">
        <v>15</v>
      </c>
      <c r="AB3341" t="s">
        <v>130</v>
      </c>
      <c r="AC3341" t="s">
        <v>125</v>
      </c>
      <c r="AD3341" t="s">
        <v>125</v>
      </c>
      <c r="AE3341" t="s">
        <v>125</v>
      </c>
      <c r="AF3341" t="s">
        <v>125</v>
      </c>
      <c r="AG3341" t="s">
        <v>130</v>
      </c>
    </row>
    <row r="3342" spans="1:33" x14ac:dyDescent="0.2">
      <c r="A3342">
        <v>300</v>
      </c>
      <c r="B3342">
        <v>20306</v>
      </c>
      <c r="C3342" t="s">
        <v>7541</v>
      </c>
      <c r="D3342" t="s">
        <v>4673</v>
      </c>
      <c r="E3342" t="s">
        <v>3665</v>
      </c>
      <c r="F3342" t="s">
        <v>3735</v>
      </c>
      <c r="G3342">
        <v>5</v>
      </c>
      <c r="H3342">
        <v>0</v>
      </c>
      <c r="I3342" t="s">
        <v>794</v>
      </c>
      <c r="J3342" t="s">
        <v>7542</v>
      </c>
      <c r="M3342" t="s">
        <v>7343</v>
      </c>
      <c r="N3342">
        <v>169789</v>
      </c>
      <c r="O3342" t="b">
        <v>0</v>
      </c>
      <c r="P3342">
        <v>25892</v>
      </c>
      <c r="Q3342" t="s">
        <v>7660</v>
      </c>
      <c r="R3342" t="s">
        <v>3739</v>
      </c>
      <c r="S3342" t="s">
        <v>3740</v>
      </c>
      <c r="T3342" t="s">
        <v>130</v>
      </c>
      <c r="U3342">
        <v>19620485</v>
      </c>
      <c r="V3342" t="s">
        <v>4759</v>
      </c>
      <c r="X3342">
        <v>0</v>
      </c>
      <c r="Z3342">
        <v>250</v>
      </c>
      <c r="AB3342" t="s">
        <v>130</v>
      </c>
      <c r="AC3342" t="s">
        <v>125</v>
      </c>
      <c r="AD3342" t="s">
        <v>125</v>
      </c>
      <c r="AE3342" t="s">
        <v>125</v>
      </c>
      <c r="AF3342" t="s">
        <v>125</v>
      </c>
      <c r="AG3342" t="s">
        <v>130</v>
      </c>
    </row>
    <row r="3343" spans="1:33" x14ac:dyDescent="0.2">
      <c r="A3343">
        <v>300</v>
      </c>
      <c r="B3343">
        <v>20306</v>
      </c>
      <c r="C3343" t="s">
        <v>7541</v>
      </c>
      <c r="D3343" t="s">
        <v>4673</v>
      </c>
      <c r="E3343" t="s">
        <v>3665</v>
      </c>
      <c r="F3343" t="s">
        <v>3735</v>
      </c>
      <c r="G3343">
        <v>5</v>
      </c>
      <c r="H3343">
        <v>0</v>
      </c>
      <c r="I3343" t="s">
        <v>794</v>
      </c>
      <c r="J3343" t="s">
        <v>7542</v>
      </c>
      <c r="M3343" t="s">
        <v>7343</v>
      </c>
      <c r="N3343">
        <v>169787</v>
      </c>
      <c r="O3343" t="b">
        <v>0</v>
      </c>
      <c r="P3343">
        <v>25890</v>
      </c>
      <c r="Q3343" t="s">
        <v>7661</v>
      </c>
      <c r="R3343" t="s">
        <v>3739</v>
      </c>
      <c r="S3343" t="s">
        <v>3740</v>
      </c>
      <c r="T3343" t="s">
        <v>130</v>
      </c>
      <c r="U3343">
        <v>19620330</v>
      </c>
      <c r="V3343" t="s">
        <v>5356</v>
      </c>
      <c r="X3343">
        <v>0</v>
      </c>
      <c r="Z3343">
        <v>10</v>
      </c>
      <c r="AB3343" t="s">
        <v>130</v>
      </c>
      <c r="AC3343" t="s">
        <v>125</v>
      </c>
      <c r="AD3343" t="s">
        <v>125</v>
      </c>
      <c r="AE3343" t="s">
        <v>125</v>
      </c>
      <c r="AF3343" t="s">
        <v>125</v>
      </c>
      <c r="AG3343" t="s">
        <v>130</v>
      </c>
    </row>
    <row r="3344" spans="1:33" x14ac:dyDescent="0.2">
      <c r="A3344">
        <v>300</v>
      </c>
      <c r="B3344">
        <v>20306</v>
      </c>
      <c r="C3344" t="s">
        <v>7541</v>
      </c>
      <c r="D3344" t="s">
        <v>4673</v>
      </c>
      <c r="E3344" t="s">
        <v>3665</v>
      </c>
      <c r="F3344" t="s">
        <v>3735</v>
      </c>
      <c r="G3344">
        <v>5</v>
      </c>
      <c r="H3344">
        <v>0</v>
      </c>
      <c r="I3344" t="s">
        <v>794</v>
      </c>
      <c r="J3344" t="s">
        <v>7542</v>
      </c>
      <c r="M3344" t="s">
        <v>7343</v>
      </c>
      <c r="N3344">
        <v>169771</v>
      </c>
      <c r="O3344" t="b">
        <v>0</v>
      </c>
      <c r="P3344">
        <v>25882</v>
      </c>
      <c r="Q3344" t="s">
        <v>7662</v>
      </c>
      <c r="R3344" t="s">
        <v>3739</v>
      </c>
      <c r="S3344" t="s">
        <v>3740</v>
      </c>
      <c r="T3344" t="s">
        <v>130</v>
      </c>
      <c r="U3344">
        <v>19619216</v>
      </c>
      <c r="V3344" t="s">
        <v>5163</v>
      </c>
      <c r="X3344">
        <v>45</v>
      </c>
      <c r="Z3344">
        <v>55</v>
      </c>
      <c r="AB3344" t="s">
        <v>130</v>
      </c>
      <c r="AC3344" t="s">
        <v>125</v>
      </c>
      <c r="AD3344" t="s">
        <v>125</v>
      </c>
      <c r="AE3344" t="s">
        <v>125</v>
      </c>
      <c r="AF3344" t="s">
        <v>125</v>
      </c>
      <c r="AG3344" t="s">
        <v>130</v>
      </c>
    </row>
    <row r="3345" spans="1:33" x14ac:dyDescent="0.2">
      <c r="A3345">
        <v>300</v>
      </c>
      <c r="B3345">
        <v>20306</v>
      </c>
      <c r="C3345" t="s">
        <v>7541</v>
      </c>
      <c r="D3345" t="s">
        <v>4673</v>
      </c>
      <c r="E3345" t="s">
        <v>3665</v>
      </c>
      <c r="F3345" t="s">
        <v>3735</v>
      </c>
      <c r="G3345">
        <v>5</v>
      </c>
      <c r="H3345">
        <v>0</v>
      </c>
      <c r="I3345" t="s">
        <v>794</v>
      </c>
      <c r="J3345" t="s">
        <v>7542</v>
      </c>
      <c r="M3345" t="s">
        <v>7343</v>
      </c>
      <c r="N3345">
        <v>169772</v>
      </c>
      <c r="O3345" t="b">
        <v>0</v>
      </c>
      <c r="P3345">
        <v>25883</v>
      </c>
      <c r="Q3345" t="s">
        <v>7663</v>
      </c>
      <c r="R3345" t="s">
        <v>3739</v>
      </c>
      <c r="S3345" t="s">
        <v>3740</v>
      </c>
      <c r="T3345" t="s">
        <v>130</v>
      </c>
      <c r="U3345">
        <v>19619424</v>
      </c>
      <c r="V3345" t="s">
        <v>6949</v>
      </c>
      <c r="X3345">
        <v>9</v>
      </c>
      <c r="Z3345">
        <v>12</v>
      </c>
      <c r="AB3345" t="s">
        <v>130</v>
      </c>
      <c r="AC3345" t="s">
        <v>125</v>
      </c>
      <c r="AD3345" t="s">
        <v>125</v>
      </c>
      <c r="AE3345" t="s">
        <v>125</v>
      </c>
      <c r="AF3345" t="s">
        <v>125</v>
      </c>
      <c r="AG3345" t="s">
        <v>130</v>
      </c>
    </row>
    <row r="3346" spans="1:33" x14ac:dyDescent="0.2">
      <c r="A3346">
        <v>300</v>
      </c>
      <c r="B3346">
        <v>20306</v>
      </c>
      <c r="C3346" t="s">
        <v>7541</v>
      </c>
      <c r="D3346" t="s">
        <v>4673</v>
      </c>
      <c r="E3346" t="s">
        <v>3665</v>
      </c>
      <c r="F3346" t="s">
        <v>3735</v>
      </c>
      <c r="G3346">
        <v>5</v>
      </c>
      <c r="H3346">
        <v>0</v>
      </c>
      <c r="I3346" t="s">
        <v>794</v>
      </c>
      <c r="J3346" t="s">
        <v>7542</v>
      </c>
      <c r="M3346" t="s">
        <v>7343</v>
      </c>
      <c r="N3346">
        <v>169774</v>
      </c>
      <c r="O3346" t="b">
        <v>0</v>
      </c>
      <c r="P3346">
        <v>25885</v>
      </c>
      <c r="Q3346" t="s">
        <v>7664</v>
      </c>
      <c r="R3346" t="s">
        <v>3739</v>
      </c>
      <c r="S3346" t="s">
        <v>3740</v>
      </c>
      <c r="T3346" t="s">
        <v>130</v>
      </c>
      <c r="U3346">
        <v>19619563</v>
      </c>
      <c r="V3346" t="s">
        <v>3759</v>
      </c>
      <c r="X3346">
        <v>0</v>
      </c>
      <c r="Z3346">
        <v>120</v>
      </c>
      <c r="AB3346" t="s">
        <v>130</v>
      </c>
      <c r="AC3346" t="s">
        <v>125</v>
      </c>
      <c r="AD3346" t="s">
        <v>125</v>
      </c>
      <c r="AE3346" t="s">
        <v>125</v>
      </c>
      <c r="AF3346" t="s">
        <v>125</v>
      </c>
      <c r="AG3346" t="s">
        <v>130</v>
      </c>
    </row>
    <row r="3347" spans="1:33" x14ac:dyDescent="0.2">
      <c r="A3347">
        <v>300</v>
      </c>
      <c r="B3347">
        <v>20306</v>
      </c>
      <c r="C3347" t="s">
        <v>7541</v>
      </c>
      <c r="D3347" t="s">
        <v>4673</v>
      </c>
      <c r="E3347" t="s">
        <v>3665</v>
      </c>
      <c r="F3347" t="s">
        <v>3735</v>
      </c>
      <c r="G3347">
        <v>5</v>
      </c>
      <c r="H3347">
        <v>0</v>
      </c>
      <c r="I3347" t="s">
        <v>794</v>
      </c>
      <c r="J3347" t="s">
        <v>7542</v>
      </c>
      <c r="M3347" t="s">
        <v>7343</v>
      </c>
      <c r="N3347">
        <v>169797</v>
      </c>
      <c r="O3347" t="b">
        <v>0</v>
      </c>
      <c r="P3347">
        <v>25895</v>
      </c>
      <c r="Q3347" t="s">
        <v>7665</v>
      </c>
      <c r="R3347" t="s">
        <v>3739</v>
      </c>
      <c r="S3347" t="s">
        <v>3740</v>
      </c>
      <c r="T3347" t="s">
        <v>130</v>
      </c>
      <c r="U3347">
        <v>19620515</v>
      </c>
      <c r="V3347" t="s">
        <v>3759</v>
      </c>
      <c r="X3347">
        <v>0</v>
      </c>
      <c r="Z3347">
        <v>120</v>
      </c>
      <c r="AB3347" t="s">
        <v>130</v>
      </c>
      <c r="AC3347" t="s">
        <v>125</v>
      </c>
      <c r="AD3347" t="s">
        <v>125</v>
      </c>
      <c r="AE3347" t="s">
        <v>125</v>
      </c>
      <c r="AF3347" t="s">
        <v>125</v>
      </c>
      <c r="AG3347" t="s">
        <v>130</v>
      </c>
    </row>
    <row r="3348" spans="1:33" x14ac:dyDescent="0.2">
      <c r="A3348">
        <v>300</v>
      </c>
      <c r="B3348">
        <v>20306</v>
      </c>
      <c r="C3348" t="s">
        <v>7541</v>
      </c>
      <c r="D3348" t="s">
        <v>4673</v>
      </c>
      <c r="E3348" t="s">
        <v>3665</v>
      </c>
      <c r="F3348" t="s">
        <v>3735</v>
      </c>
      <c r="G3348">
        <v>5</v>
      </c>
      <c r="H3348">
        <v>0</v>
      </c>
      <c r="I3348" t="s">
        <v>794</v>
      </c>
      <c r="J3348" t="s">
        <v>7542</v>
      </c>
      <c r="M3348" t="s">
        <v>7343</v>
      </c>
      <c r="N3348">
        <v>169773</v>
      </c>
      <c r="O3348" t="b">
        <v>0</v>
      </c>
      <c r="P3348">
        <v>25884</v>
      </c>
      <c r="Q3348" t="s">
        <v>7666</v>
      </c>
      <c r="R3348" t="s">
        <v>3739</v>
      </c>
      <c r="S3348" t="s">
        <v>3740</v>
      </c>
      <c r="T3348" t="s">
        <v>130</v>
      </c>
      <c r="U3348">
        <v>19619427</v>
      </c>
      <c r="V3348" t="s">
        <v>3744</v>
      </c>
      <c r="AB3348" t="s">
        <v>130</v>
      </c>
      <c r="AC3348" t="s">
        <v>125</v>
      </c>
      <c r="AD3348" t="s">
        <v>125</v>
      </c>
      <c r="AE3348" t="s">
        <v>125</v>
      </c>
      <c r="AF3348" t="s">
        <v>125</v>
      </c>
      <c r="AG3348" t="s">
        <v>130</v>
      </c>
    </row>
    <row r="3349" spans="1:33" x14ac:dyDescent="0.2">
      <c r="A3349">
        <v>300</v>
      </c>
      <c r="B3349">
        <v>20306</v>
      </c>
      <c r="C3349" t="s">
        <v>7541</v>
      </c>
      <c r="D3349" t="s">
        <v>4673</v>
      </c>
      <c r="E3349" t="s">
        <v>3665</v>
      </c>
      <c r="F3349" t="s">
        <v>3735</v>
      </c>
      <c r="G3349">
        <v>5</v>
      </c>
      <c r="H3349">
        <v>0</v>
      </c>
      <c r="I3349" t="s">
        <v>794</v>
      </c>
      <c r="J3349" t="s">
        <v>7542</v>
      </c>
      <c r="M3349" t="s">
        <v>7343</v>
      </c>
      <c r="N3349">
        <v>169805</v>
      </c>
      <c r="O3349" t="b">
        <v>0</v>
      </c>
      <c r="P3349">
        <v>25903</v>
      </c>
      <c r="Q3349" t="s">
        <v>7667</v>
      </c>
      <c r="R3349" t="s">
        <v>3739</v>
      </c>
      <c r="S3349" t="s">
        <v>3740</v>
      </c>
      <c r="T3349" t="s">
        <v>130</v>
      </c>
      <c r="U3349">
        <v>19621740</v>
      </c>
      <c r="V3349" t="s">
        <v>5039</v>
      </c>
      <c r="X3349">
        <v>0</v>
      </c>
      <c r="Z3349">
        <v>750</v>
      </c>
      <c r="AB3349" t="s">
        <v>130</v>
      </c>
      <c r="AC3349" t="s">
        <v>125</v>
      </c>
      <c r="AD3349" t="s">
        <v>125</v>
      </c>
      <c r="AE3349" t="s">
        <v>125</v>
      </c>
      <c r="AF3349" t="s">
        <v>125</v>
      </c>
      <c r="AG3349" t="s">
        <v>130</v>
      </c>
    </row>
    <row r="3350" spans="1:33" x14ac:dyDescent="0.2">
      <c r="A3350">
        <v>300</v>
      </c>
      <c r="B3350">
        <v>20306</v>
      </c>
      <c r="C3350" t="s">
        <v>7541</v>
      </c>
      <c r="D3350" t="s">
        <v>4673</v>
      </c>
      <c r="E3350" t="s">
        <v>3665</v>
      </c>
      <c r="F3350" t="s">
        <v>3735</v>
      </c>
      <c r="G3350">
        <v>5</v>
      </c>
      <c r="H3350">
        <v>0</v>
      </c>
      <c r="I3350" t="s">
        <v>794</v>
      </c>
      <c r="J3350" t="s">
        <v>7542</v>
      </c>
      <c r="M3350" t="s">
        <v>7343</v>
      </c>
      <c r="N3350">
        <v>169804</v>
      </c>
      <c r="O3350" t="b">
        <v>0</v>
      </c>
      <c r="P3350">
        <v>25902</v>
      </c>
      <c r="Q3350" t="s">
        <v>7668</v>
      </c>
      <c r="R3350" t="s">
        <v>3739</v>
      </c>
      <c r="S3350" t="s">
        <v>3740</v>
      </c>
      <c r="T3350" t="s">
        <v>130</v>
      </c>
      <c r="U3350">
        <v>19621507</v>
      </c>
      <c r="V3350" t="s">
        <v>3744</v>
      </c>
      <c r="AB3350" t="s">
        <v>130</v>
      </c>
      <c r="AC3350" t="s">
        <v>125</v>
      </c>
      <c r="AD3350" t="s">
        <v>125</v>
      </c>
      <c r="AE3350" t="s">
        <v>125</v>
      </c>
      <c r="AF3350" t="s">
        <v>125</v>
      </c>
      <c r="AG3350" t="s">
        <v>130</v>
      </c>
    </row>
    <row r="3351" spans="1:33" x14ac:dyDescent="0.2">
      <c r="A3351">
        <v>300</v>
      </c>
      <c r="B3351">
        <v>20306</v>
      </c>
      <c r="C3351" t="s">
        <v>7541</v>
      </c>
      <c r="D3351" t="s">
        <v>4673</v>
      </c>
      <c r="E3351" t="s">
        <v>3665</v>
      </c>
      <c r="F3351" t="s">
        <v>3735</v>
      </c>
      <c r="G3351">
        <v>5</v>
      </c>
      <c r="H3351">
        <v>0</v>
      </c>
      <c r="I3351" t="s">
        <v>794</v>
      </c>
      <c r="J3351" t="s">
        <v>7542</v>
      </c>
      <c r="M3351" t="s">
        <v>7343</v>
      </c>
      <c r="N3351">
        <v>169803</v>
      </c>
      <c r="O3351" t="b">
        <v>0</v>
      </c>
      <c r="P3351">
        <v>25901</v>
      </c>
      <c r="Q3351" t="s">
        <v>7669</v>
      </c>
      <c r="R3351" t="s">
        <v>3739</v>
      </c>
      <c r="S3351" t="s">
        <v>3740</v>
      </c>
      <c r="T3351" t="s">
        <v>130</v>
      </c>
      <c r="U3351">
        <v>19621278</v>
      </c>
      <c r="V3351" t="s">
        <v>3744</v>
      </c>
      <c r="AB3351" t="s">
        <v>130</v>
      </c>
      <c r="AC3351" t="s">
        <v>125</v>
      </c>
      <c r="AD3351" t="s">
        <v>125</v>
      </c>
      <c r="AE3351" t="s">
        <v>125</v>
      </c>
      <c r="AF3351" t="s">
        <v>125</v>
      </c>
      <c r="AG3351" t="s">
        <v>130</v>
      </c>
    </row>
    <row r="3352" spans="1:33" x14ac:dyDescent="0.2">
      <c r="A3352">
        <v>300</v>
      </c>
      <c r="B3352">
        <v>20306</v>
      </c>
      <c r="C3352" t="s">
        <v>7541</v>
      </c>
      <c r="D3352" t="s">
        <v>4673</v>
      </c>
      <c r="E3352" t="s">
        <v>3665</v>
      </c>
      <c r="F3352" t="s">
        <v>3735</v>
      </c>
      <c r="G3352">
        <v>5</v>
      </c>
      <c r="H3352">
        <v>0</v>
      </c>
      <c r="I3352" t="s">
        <v>794</v>
      </c>
      <c r="J3352" t="s">
        <v>7542</v>
      </c>
      <c r="M3352" t="s">
        <v>7343</v>
      </c>
      <c r="N3352">
        <v>169808</v>
      </c>
      <c r="O3352" t="b">
        <v>0</v>
      </c>
      <c r="P3352">
        <v>25906</v>
      </c>
      <c r="Q3352" t="s">
        <v>7670</v>
      </c>
      <c r="R3352" t="s">
        <v>3739</v>
      </c>
      <c r="S3352" t="s">
        <v>3740</v>
      </c>
      <c r="T3352" t="s">
        <v>130</v>
      </c>
      <c r="U3352">
        <v>19621770</v>
      </c>
      <c r="V3352" t="s">
        <v>3937</v>
      </c>
      <c r="X3352">
        <v>0</v>
      </c>
      <c r="Z3352">
        <v>1000</v>
      </c>
      <c r="AB3352" t="s">
        <v>130</v>
      </c>
      <c r="AC3352" t="s">
        <v>125</v>
      </c>
      <c r="AD3352" t="s">
        <v>125</v>
      </c>
      <c r="AE3352" t="s">
        <v>125</v>
      </c>
      <c r="AF3352" t="s">
        <v>125</v>
      </c>
      <c r="AG3352" t="s">
        <v>130</v>
      </c>
    </row>
    <row r="3353" spans="1:33" x14ac:dyDescent="0.2">
      <c r="A3353">
        <v>300</v>
      </c>
      <c r="B3353">
        <v>20306</v>
      </c>
      <c r="C3353" t="s">
        <v>7541</v>
      </c>
      <c r="D3353" t="s">
        <v>4673</v>
      </c>
      <c r="E3353" t="s">
        <v>3665</v>
      </c>
      <c r="F3353" t="s">
        <v>3735</v>
      </c>
      <c r="G3353">
        <v>5</v>
      </c>
      <c r="H3353">
        <v>0</v>
      </c>
      <c r="I3353" t="s">
        <v>794</v>
      </c>
      <c r="J3353" t="s">
        <v>7542</v>
      </c>
      <c r="M3353" t="s">
        <v>7343</v>
      </c>
      <c r="N3353">
        <v>169807</v>
      </c>
      <c r="O3353" t="b">
        <v>0</v>
      </c>
      <c r="P3353">
        <v>25905</v>
      </c>
      <c r="Q3353" t="s">
        <v>7671</v>
      </c>
      <c r="R3353" t="s">
        <v>3739</v>
      </c>
      <c r="S3353" t="s">
        <v>3740</v>
      </c>
      <c r="T3353" t="s">
        <v>130</v>
      </c>
      <c r="U3353">
        <v>19621755</v>
      </c>
      <c r="V3353" t="s">
        <v>3744</v>
      </c>
      <c r="AB3353" t="s">
        <v>130</v>
      </c>
      <c r="AC3353" t="s">
        <v>125</v>
      </c>
      <c r="AD3353" t="s">
        <v>125</v>
      </c>
      <c r="AE3353" t="s">
        <v>125</v>
      </c>
      <c r="AF3353" t="s">
        <v>125</v>
      </c>
      <c r="AG3353" t="s">
        <v>130</v>
      </c>
    </row>
    <row r="3354" spans="1:33" x14ac:dyDescent="0.2">
      <c r="A3354">
        <v>300</v>
      </c>
      <c r="B3354">
        <v>20306</v>
      </c>
      <c r="C3354" t="s">
        <v>7541</v>
      </c>
      <c r="D3354" t="s">
        <v>4673</v>
      </c>
      <c r="E3354" t="s">
        <v>3665</v>
      </c>
      <c r="F3354" t="s">
        <v>3735</v>
      </c>
      <c r="G3354">
        <v>5</v>
      </c>
      <c r="H3354">
        <v>0</v>
      </c>
      <c r="I3354" t="s">
        <v>794</v>
      </c>
      <c r="J3354" t="s">
        <v>7542</v>
      </c>
      <c r="M3354" t="s">
        <v>7343</v>
      </c>
      <c r="N3354">
        <v>169806</v>
      </c>
      <c r="O3354" t="b">
        <v>0</v>
      </c>
      <c r="P3354">
        <v>25904</v>
      </c>
      <c r="Q3354" t="s">
        <v>7672</v>
      </c>
      <c r="R3354" t="s">
        <v>3739</v>
      </c>
      <c r="S3354" t="s">
        <v>3740</v>
      </c>
      <c r="T3354" t="s">
        <v>130</v>
      </c>
      <c r="U3354">
        <v>19621754</v>
      </c>
      <c r="V3354" t="s">
        <v>3744</v>
      </c>
      <c r="AB3354" t="s">
        <v>130</v>
      </c>
      <c r="AC3354" t="s">
        <v>125</v>
      </c>
      <c r="AD3354" t="s">
        <v>125</v>
      </c>
      <c r="AE3354" t="s">
        <v>125</v>
      </c>
      <c r="AF3354" t="s">
        <v>125</v>
      </c>
      <c r="AG3354" t="s">
        <v>130</v>
      </c>
    </row>
    <row r="3355" spans="1:33" x14ac:dyDescent="0.2">
      <c r="A3355">
        <v>300</v>
      </c>
      <c r="B3355">
        <v>20306</v>
      </c>
      <c r="C3355" t="s">
        <v>7541</v>
      </c>
      <c r="D3355" t="s">
        <v>4673</v>
      </c>
      <c r="E3355" t="s">
        <v>3665</v>
      </c>
      <c r="F3355" t="s">
        <v>3735</v>
      </c>
      <c r="G3355">
        <v>5</v>
      </c>
      <c r="H3355">
        <v>0</v>
      </c>
      <c r="I3355" t="s">
        <v>794</v>
      </c>
      <c r="J3355" t="s">
        <v>7542</v>
      </c>
      <c r="M3355" t="s">
        <v>7343</v>
      </c>
      <c r="N3355">
        <v>169809</v>
      </c>
      <c r="O3355" t="b">
        <v>0</v>
      </c>
      <c r="P3355">
        <v>25907</v>
      </c>
      <c r="Q3355" t="s">
        <v>7673</v>
      </c>
      <c r="R3355" t="s">
        <v>3827</v>
      </c>
      <c r="S3355" t="s">
        <v>3828</v>
      </c>
      <c r="T3355" t="s">
        <v>125</v>
      </c>
      <c r="U3355">
        <v>19621916</v>
      </c>
      <c r="V3355" t="s">
        <v>3987</v>
      </c>
      <c r="X3355">
        <v>0.1666666716337204</v>
      </c>
      <c r="Z3355">
        <v>1</v>
      </c>
      <c r="AB3355" t="s">
        <v>130</v>
      </c>
      <c r="AC3355" t="s">
        <v>125</v>
      </c>
      <c r="AD3355" t="s">
        <v>125</v>
      </c>
      <c r="AE3355" t="s">
        <v>125</v>
      </c>
      <c r="AF3355" t="s">
        <v>125</v>
      </c>
      <c r="AG3355" t="s">
        <v>130</v>
      </c>
    </row>
    <row r="3356" spans="1:33" x14ac:dyDescent="0.2">
      <c r="A3356">
        <v>300</v>
      </c>
      <c r="B3356">
        <v>20306</v>
      </c>
      <c r="C3356" t="s">
        <v>7541</v>
      </c>
      <c r="D3356" t="s">
        <v>4673</v>
      </c>
      <c r="E3356" t="s">
        <v>3665</v>
      </c>
      <c r="F3356" t="s">
        <v>3735</v>
      </c>
      <c r="G3356">
        <v>5</v>
      </c>
      <c r="H3356">
        <v>0</v>
      </c>
      <c r="I3356" t="s">
        <v>794</v>
      </c>
      <c r="J3356" t="s">
        <v>7542</v>
      </c>
      <c r="M3356" t="s">
        <v>7343</v>
      </c>
      <c r="N3356">
        <v>169817</v>
      </c>
      <c r="O3356" t="b">
        <v>0</v>
      </c>
      <c r="P3356">
        <v>25914</v>
      </c>
      <c r="Q3356" t="s">
        <v>7674</v>
      </c>
      <c r="R3356" t="s">
        <v>3739</v>
      </c>
      <c r="S3356" t="s">
        <v>3740</v>
      </c>
      <c r="T3356" t="s">
        <v>130</v>
      </c>
      <c r="U3356">
        <v>19623078</v>
      </c>
      <c r="V3356" t="s">
        <v>3744</v>
      </c>
      <c r="AB3356" t="s">
        <v>130</v>
      </c>
      <c r="AC3356" t="s">
        <v>125</v>
      </c>
      <c r="AD3356" t="s">
        <v>125</v>
      </c>
      <c r="AE3356" t="s">
        <v>125</v>
      </c>
      <c r="AF3356" t="s">
        <v>125</v>
      </c>
      <c r="AG3356" t="s">
        <v>130</v>
      </c>
    </row>
    <row r="3357" spans="1:33" x14ac:dyDescent="0.2">
      <c r="A3357">
        <v>300</v>
      </c>
      <c r="B3357">
        <v>20306</v>
      </c>
      <c r="C3357" t="s">
        <v>7541</v>
      </c>
      <c r="D3357" t="s">
        <v>4673</v>
      </c>
      <c r="E3357" t="s">
        <v>3665</v>
      </c>
      <c r="F3357" t="s">
        <v>3735</v>
      </c>
      <c r="G3357">
        <v>5</v>
      </c>
      <c r="H3357">
        <v>0</v>
      </c>
      <c r="I3357" t="s">
        <v>794</v>
      </c>
      <c r="J3357" t="s">
        <v>7542</v>
      </c>
      <c r="M3357" t="s">
        <v>7343</v>
      </c>
      <c r="N3357">
        <v>170081</v>
      </c>
      <c r="O3357" t="b">
        <v>0</v>
      </c>
      <c r="P3357">
        <v>25926</v>
      </c>
      <c r="Q3357" t="s">
        <v>7675</v>
      </c>
      <c r="R3357" t="s">
        <v>3739</v>
      </c>
      <c r="S3357" t="s">
        <v>3740</v>
      </c>
      <c r="T3357" t="s">
        <v>130</v>
      </c>
      <c r="U3357">
        <v>19634931</v>
      </c>
      <c r="V3357" t="s">
        <v>3854</v>
      </c>
      <c r="X3357">
        <v>0</v>
      </c>
      <c r="Z3357">
        <v>100</v>
      </c>
      <c r="AB3357" t="s">
        <v>130</v>
      </c>
      <c r="AC3357" t="s">
        <v>125</v>
      </c>
      <c r="AD3357" t="s">
        <v>125</v>
      </c>
      <c r="AE3357" t="s">
        <v>125</v>
      </c>
      <c r="AF3357" t="s">
        <v>125</v>
      </c>
      <c r="AG3357" t="s">
        <v>130</v>
      </c>
    </row>
    <row r="3358" spans="1:33" x14ac:dyDescent="0.2">
      <c r="A3358">
        <v>300</v>
      </c>
      <c r="B3358">
        <v>20306</v>
      </c>
      <c r="C3358" t="s">
        <v>7541</v>
      </c>
      <c r="D3358" t="s">
        <v>4673</v>
      </c>
      <c r="E3358" t="s">
        <v>3665</v>
      </c>
      <c r="F3358" t="s">
        <v>3735</v>
      </c>
      <c r="G3358">
        <v>5</v>
      </c>
      <c r="H3358">
        <v>0</v>
      </c>
      <c r="I3358" t="s">
        <v>794</v>
      </c>
      <c r="J3358" t="s">
        <v>7542</v>
      </c>
      <c r="M3358" t="s">
        <v>7343</v>
      </c>
      <c r="N3358">
        <v>169820</v>
      </c>
      <c r="O3358" t="b">
        <v>0</v>
      </c>
      <c r="P3358">
        <v>25917</v>
      </c>
      <c r="Q3358" t="s">
        <v>7676</v>
      </c>
      <c r="R3358" t="s">
        <v>3739</v>
      </c>
      <c r="S3358" t="s">
        <v>3740</v>
      </c>
      <c r="T3358" t="s">
        <v>130</v>
      </c>
      <c r="U3358">
        <v>19623310</v>
      </c>
      <c r="V3358" t="s">
        <v>5098</v>
      </c>
      <c r="X3358">
        <v>8</v>
      </c>
      <c r="Z3358">
        <v>17</v>
      </c>
      <c r="AB3358" t="s">
        <v>130</v>
      </c>
      <c r="AC3358" t="s">
        <v>125</v>
      </c>
      <c r="AD3358" t="s">
        <v>125</v>
      </c>
      <c r="AE3358" t="s">
        <v>125</v>
      </c>
      <c r="AF3358" t="s">
        <v>125</v>
      </c>
      <c r="AG3358" t="s">
        <v>130</v>
      </c>
    </row>
    <row r="3359" spans="1:33" x14ac:dyDescent="0.2">
      <c r="A3359">
        <v>300</v>
      </c>
      <c r="B3359">
        <v>20306</v>
      </c>
      <c r="C3359" t="s">
        <v>7541</v>
      </c>
      <c r="D3359" t="s">
        <v>4673</v>
      </c>
      <c r="E3359" t="s">
        <v>3665</v>
      </c>
      <c r="F3359" t="s">
        <v>3735</v>
      </c>
      <c r="G3359">
        <v>5</v>
      </c>
      <c r="H3359">
        <v>0</v>
      </c>
      <c r="I3359" t="s">
        <v>794</v>
      </c>
      <c r="J3359" t="s">
        <v>7542</v>
      </c>
      <c r="M3359" t="s">
        <v>7343</v>
      </c>
      <c r="N3359">
        <v>170086</v>
      </c>
      <c r="O3359" t="b">
        <v>0</v>
      </c>
      <c r="P3359">
        <v>25928</v>
      </c>
      <c r="Q3359" t="s">
        <v>7677</v>
      </c>
      <c r="R3359" t="s">
        <v>3739</v>
      </c>
      <c r="S3359" t="s">
        <v>3740</v>
      </c>
      <c r="T3359" t="s">
        <v>130</v>
      </c>
      <c r="U3359">
        <v>19635081</v>
      </c>
      <c r="V3359" t="s">
        <v>3856</v>
      </c>
      <c r="X3359">
        <v>7.5</v>
      </c>
      <c r="Z3359">
        <v>28</v>
      </c>
      <c r="AB3359" t="s">
        <v>130</v>
      </c>
      <c r="AC3359" t="s">
        <v>125</v>
      </c>
      <c r="AD3359" t="s">
        <v>125</v>
      </c>
      <c r="AE3359" t="s">
        <v>125</v>
      </c>
      <c r="AF3359" t="s">
        <v>125</v>
      </c>
      <c r="AG3359" t="s">
        <v>130</v>
      </c>
    </row>
    <row r="3360" spans="1:33" x14ac:dyDescent="0.2">
      <c r="A3360">
        <v>300</v>
      </c>
      <c r="B3360">
        <v>20306</v>
      </c>
      <c r="C3360" t="s">
        <v>7541</v>
      </c>
      <c r="D3360" t="s">
        <v>4673</v>
      </c>
      <c r="E3360" t="s">
        <v>3665</v>
      </c>
      <c r="F3360" t="s">
        <v>3735</v>
      </c>
      <c r="G3360">
        <v>5</v>
      </c>
      <c r="H3360">
        <v>0</v>
      </c>
      <c r="I3360" t="s">
        <v>794</v>
      </c>
      <c r="J3360" t="s">
        <v>7542</v>
      </c>
      <c r="M3360" t="s">
        <v>7343</v>
      </c>
      <c r="N3360">
        <v>170093</v>
      </c>
      <c r="O3360" t="b">
        <v>0</v>
      </c>
      <c r="P3360">
        <v>25929</v>
      </c>
      <c r="Q3360" t="s">
        <v>7678</v>
      </c>
      <c r="R3360" t="s">
        <v>3739</v>
      </c>
      <c r="S3360" t="s">
        <v>3740</v>
      </c>
      <c r="T3360" t="s">
        <v>130</v>
      </c>
      <c r="U3360">
        <v>19635273</v>
      </c>
      <c r="V3360" t="s">
        <v>3858</v>
      </c>
      <c r="X3360">
        <v>15</v>
      </c>
      <c r="Z3360">
        <v>45</v>
      </c>
      <c r="AB3360" t="s">
        <v>130</v>
      </c>
      <c r="AC3360" t="s">
        <v>125</v>
      </c>
      <c r="AD3360" t="s">
        <v>125</v>
      </c>
      <c r="AE3360" t="s">
        <v>125</v>
      </c>
      <c r="AF3360" t="s">
        <v>125</v>
      </c>
      <c r="AG3360" t="s">
        <v>130</v>
      </c>
    </row>
    <row r="3361" spans="1:33" x14ac:dyDescent="0.2">
      <c r="A3361">
        <v>300</v>
      </c>
      <c r="B3361">
        <v>20306</v>
      </c>
      <c r="C3361" t="s">
        <v>7541</v>
      </c>
      <c r="D3361" t="s">
        <v>4673</v>
      </c>
      <c r="E3361" t="s">
        <v>3665</v>
      </c>
      <c r="F3361" t="s">
        <v>3735</v>
      </c>
      <c r="G3361">
        <v>5</v>
      </c>
      <c r="H3361">
        <v>0</v>
      </c>
      <c r="I3361" t="s">
        <v>794</v>
      </c>
      <c r="J3361" t="s">
        <v>7542</v>
      </c>
      <c r="M3361" t="s">
        <v>7343</v>
      </c>
      <c r="N3361">
        <v>169815</v>
      </c>
      <c r="O3361" t="b">
        <v>0</v>
      </c>
      <c r="P3361">
        <v>25912</v>
      </c>
      <c r="Q3361" t="s">
        <v>7679</v>
      </c>
      <c r="R3361" t="s">
        <v>3739</v>
      </c>
      <c r="S3361" t="s">
        <v>3740</v>
      </c>
      <c r="T3361" t="s">
        <v>130</v>
      </c>
      <c r="U3361">
        <v>19623021</v>
      </c>
      <c r="V3361" t="s">
        <v>7680</v>
      </c>
      <c r="X3361">
        <v>0</v>
      </c>
      <c r="Z3361">
        <v>2150</v>
      </c>
      <c r="AB3361" t="s">
        <v>130</v>
      </c>
      <c r="AC3361" t="s">
        <v>125</v>
      </c>
      <c r="AD3361" t="s">
        <v>125</v>
      </c>
      <c r="AE3361" t="s">
        <v>125</v>
      </c>
      <c r="AF3361" t="s">
        <v>125</v>
      </c>
      <c r="AG3361" t="s">
        <v>130</v>
      </c>
    </row>
    <row r="3362" spans="1:33" x14ac:dyDescent="0.2">
      <c r="A3362">
        <v>300</v>
      </c>
      <c r="B3362">
        <v>20306</v>
      </c>
      <c r="C3362" t="s">
        <v>7541</v>
      </c>
      <c r="D3362" t="s">
        <v>4673</v>
      </c>
      <c r="E3362" t="s">
        <v>3665</v>
      </c>
      <c r="F3362" t="s">
        <v>3735</v>
      </c>
      <c r="G3362">
        <v>5</v>
      </c>
      <c r="H3362">
        <v>0</v>
      </c>
      <c r="I3362" t="s">
        <v>794</v>
      </c>
      <c r="J3362" t="s">
        <v>7542</v>
      </c>
      <c r="M3362" t="s">
        <v>7343</v>
      </c>
      <c r="N3362">
        <v>169823</v>
      </c>
      <c r="O3362" t="b">
        <v>0</v>
      </c>
      <c r="P3362">
        <v>25920</v>
      </c>
      <c r="Q3362" t="s">
        <v>7681</v>
      </c>
      <c r="R3362" t="s">
        <v>3739</v>
      </c>
      <c r="S3362" t="s">
        <v>3740</v>
      </c>
      <c r="T3362" t="s">
        <v>130</v>
      </c>
      <c r="U3362">
        <v>19623615</v>
      </c>
      <c r="V3362" t="s">
        <v>3744</v>
      </c>
      <c r="AB3362" t="s">
        <v>130</v>
      </c>
      <c r="AC3362" t="s">
        <v>125</v>
      </c>
      <c r="AD3362" t="s">
        <v>125</v>
      </c>
      <c r="AE3362" t="s">
        <v>125</v>
      </c>
      <c r="AF3362" t="s">
        <v>125</v>
      </c>
      <c r="AG3362" t="s">
        <v>130</v>
      </c>
    </row>
    <row r="3363" spans="1:33" x14ac:dyDescent="0.2">
      <c r="A3363">
        <v>300</v>
      </c>
      <c r="B3363">
        <v>20306</v>
      </c>
      <c r="C3363" t="s">
        <v>7541</v>
      </c>
      <c r="D3363" t="s">
        <v>4673</v>
      </c>
      <c r="E3363" t="s">
        <v>3665</v>
      </c>
      <c r="F3363" t="s">
        <v>3735</v>
      </c>
      <c r="G3363">
        <v>5</v>
      </c>
      <c r="H3363">
        <v>0</v>
      </c>
      <c r="I3363" t="s">
        <v>794</v>
      </c>
      <c r="J3363" t="s">
        <v>7542</v>
      </c>
      <c r="M3363" t="s">
        <v>7343</v>
      </c>
      <c r="N3363">
        <v>169819</v>
      </c>
      <c r="O3363" t="b">
        <v>0</v>
      </c>
      <c r="P3363">
        <v>25916</v>
      </c>
      <c r="Q3363" t="s">
        <v>7682</v>
      </c>
      <c r="R3363" t="s">
        <v>3739</v>
      </c>
      <c r="S3363" t="s">
        <v>3740</v>
      </c>
      <c r="T3363" t="s">
        <v>130</v>
      </c>
      <c r="U3363">
        <v>19623159</v>
      </c>
      <c r="V3363" t="s">
        <v>3744</v>
      </c>
      <c r="AB3363" t="s">
        <v>130</v>
      </c>
      <c r="AC3363" t="s">
        <v>125</v>
      </c>
      <c r="AD3363" t="s">
        <v>125</v>
      </c>
      <c r="AE3363" t="s">
        <v>125</v>
      </c>
      <c r="AF3363" t="s">
        <v>125</v>
      </c>
      <c r="AG3363" t="s">
        <v>130</v>
      </c>
    </row>
    <row r="3364" spans="1:33" x14ac:dyDescent="0.2">
      <c r="A3364">
        <v>300</v>
      </c>
      <c r="B3364">
        <v>20306</v>
      </c>
      <c r="C3364" t="s">
        <v>7541</v>
      </c>
      <c r="D3364" t="s">
        <v>4673</v>
      </c>
      <c r="E3364" t="s">
        <v>3665</v>
      </c>
      <c r="F3364" t="s">
        <v>3735</v>
      </c>
      <c r="G3364">
        <v>5</v>
      </c>
      <c r="H3364">
        <v>0</v>
      </c>
      <c r="I3364" t="s">
        <v>794</v>
      </c>
      <c r="J3364" t="s">
        <v>7542</v>
      </c>
      <c r="M3364" t="s">
        <v>7343</v>
      </c>
      <c r="N3364">
        <v>169816</v>
      </c>
      <c r="O3364" t="b">
        <v>0</v>
      </c>
      <c r="P3364">
        <v>25913</v>
      </c>
      <c r="Q3364" t="s">
        <v>7683</v>
      </c>
      <c r="R3364" t="s">
        <v>3739</v>
      </c>
      <c r="S3364" t="s">
        <v>3740</v>
      </c>
      <c r="T3364" t="s">
        <v>130</v>
      </c>
      <c r="U3364">
        <v>19623025</v>
      </c>
      <c r="V3364" t="s">
        <v>3744</v>
      </c>
      <c r="AB3364" t="s">
        <v>130</v>
      </c>
      <c r="AC3364" t="s">
        <v>125</v>
      </c>
      <c r="AD3364" t="s">
        <v>125</v>
      </c>
      <c r="AE3364" t="s">
        <v>125</v>
      </c>
      <c r="AF3364" t="s">
        <v>125</v>
      </c>
      <c r="AG3364" t="s">
        <v>130</v>
      </c>
    </row>
    <row r="3365" spans="1:33" x14ac:dyDescent="0.2">
      <c r="A3365">
        <v>300</v>
      </c>
      <c r="B3365">
        <v>20306</v>
      </c>
      <c r="C3365" t="s">
        <v>7541</v>
      </c>
      <c r="D3365" t="s">
        <v>4673</v>
      </c>
      <c r="E3365" t="s">
        <v>3665</v>
      </c>
      <c r="F3365" t="s">
        <v>3735</v>
      </c>
      <c r="G3365">
        <v>5</v>
      </c>
      <c r="H3365">
        <v>0</v>
      </c>
      <c r="I3365" t="s">
        <v>794</v>
      </c>
      <c r="J3365" t="s">
        <v>7542</v>
      </c>
      <c r="M3365" t="s">
        <v>7343</v>
      </c>
      <c r="N3365">
        <v>169811</v>
      </c>
      <c r="O3365" t="b">
        <v>0</v>
      </c>
      <c r="P3365">
        <v>25909</v>
      </c>
      <c r="Q3365" t="s">
        <v>7684</v>
      </c>
      <c r="R3365" t="s">
        <v>3739</v>
      </c>
      <c r="S3365" t="s">
        <v>3740</v>
      </c>
      <c r="T3365" t="s">
        <v>130</v>
      </c>
      <c r="U3365">
        <v>19622381</v>
      </c>
      <c r="V3365" t="s">
        <v>3744</v>
      </c>
      <c r="AB3365" t="s">
        <v>130</v>
      </c>
      <c r="AC3365" t="s">
        <v>125</v>
      </c>
      <c r="AD3365" t="s">
        <v>125</v>
      </c>
      <c r="AE3365" t="s">
        <v>125</v>
      </c>
      <c r="AF3365" t="s">
        <v>125</v>
      </c>
      <c r="AG3365" t="s">
        <v>130</v>
      </c>
    </row>
    <row r="3366" spans="1:33" x14ac:dyDescent="0.2">
      <c r="A3366">
        <v>300</v>
      </c>
      <c r="B3366">
        <v>20306</v>
      </c>
      <c r="C3366" t="s">
        <v>7541</v>
      </c>
      <c r="D3366" t="s">
        <v>4673</v>
      </c>
      <c r="E3366" t="s">
        <v>3665</v>
      </c>
      <c r="F3366" t="s">
        <v>3735</v>
      </c>
      <c r="G3366">
        <v>5</v>
      </c>
      <c r="H3366">
        <v>0</v>
      </c>
      <c r="I3366" t="s">
        <v>794</v>
      </c>
      <c r="J3366" t="s">
        <v>7542</v>
      </c>
      <c r="M3366" t="s">
        <v>7343</v>
      </c>
      <c r="N3366">
        <v>169818</v>
      </c>
      <c r="O3366" t="b">
        <v>0</v>
      </c>
      <c r="P3366">
        <v>25915</v>
      </c>
      <c r="Q3366" t="s">
        <v>7685</v>
      </c>
      <c r="R3366" t="s">
        <v>3739</v>
      </c>
      <c r="S3366" t="s">
        <v>3740</v>
      </c>
      <c r="T3366" t="s">
        <v>130</v>
      </c>
      <c r="U3366">
        <v>19623123</v>
      </c>
      <c r="V3366" t="s">
        <v>3744</v>
      </c>
      <c r="AB3366" t="s">
        <v>130</v>
      </c>
      <c r="AC3366" t="s">
        <v>125</v>
      </c>
      <c r="AD3366" t="s">
        <v>125</v>
      </c>
      <c r="AE3366" t="s">
        <v>125</v>
      </c>
      <c r="AF3366" t="s">
        <v>125</v>
      </c>
      <c r="AG3366" t="s">
        <v>130</v>
      </c>
    </row>
    <row r="3367" spans="1:33" x14ac:dyDescent="0.2">
      <c r="A3367">
        <v>300</v>
      </c>
      <c r="B3367">
        <v>20306</v>
      </c>
      <c r="C3367" t="s">
        <v>7541</v>
      </c>
      <c r="D3367" t="s">
        <v>4673</v>
      </c>
      <c r="E3367" t="s">
        <v>3665</v>
      </c>
      <c r="F3367" t="s">
        <v>3735</v>
      </c>
      <c r="G3367">
        <v>5</v>
      </c>
      <c r="H3367">
        <v>0</v>
      </c>
      <c r="I3367" t="s">
        <v>794</v>
      </c>
      <c r="J3367" t="s">
        <v>7542</v>
      </c>
      <c r="M3367" t="s">
        <v>7343</v>
      </c>
      <c r="N3367">
        <v>169827</v>
      </c>
      <c r="O3367" t="b">
        <v>0</v>
      </c>
      <c r="P3367">
        <v>25924</v>
      </c>
      <c r="Q3367" t="s">
        <v>7686</v>
      </c>
      <c r="R3367" t="s">
        <v>3739</v>
      </c>
      <c r="S3367" t="s">
        <v>3740</v>
      </c>
      <c r="T3367" t="s">
        <v>130</v>
      </c>
      <c r="U3367">
        <v>19623941</v>
      </c>
      <c r="V3367" t="s">
        <v>3744</v>
      </c>
      <c r="AB3367" t="s">
        <v>130</v>
      </c>
      <c r="AC3367" t="s">
        <v>125</v>
      </c>
      <c r="AD3367" t="s">
        <v>125</v>
      </c>
      <c r="AE3367" t="s">
        <v>125</v>
      </c>
      <c r="AF3367" t="s">
        <v>125</v>
      </c>
      <c r="AG3367" t="s">
        <v>130</v>
      </c>
    </row>
    <row r="3368" spans="1:33" x14ac:dyDescent="0.2">
      <c r="A3368">
        <v>300</v>
      </c>
      <c r="B3368">
        <v>20306</v>
      </c>
      <c r="C3368" t="s">
        <v>7541</v>
      </c>
      <c r="D3368" t="s">
        <v>4673</v>
      </c>
      <c r="E3368" t="s">
        <v>3665</v>
      </c>
      <c r="F3368" t="s">
        <v>3735</v>
      </c>
      <c r="G3368">
        <v>5</v>
      </c>
      <c r="H3368">
        <v>0</v>
      </c>
      <c r="I3368" t="s">
        <v>794</v>
      </c>
      <c r="J3368" t="s">
        <v>7542</v>
      </c>
      <c r="M3368" t="s">
        <v>7343</v>
      </c>
      <c r="N3368">
        <v>169810</v>
      </c>
      <c r="O3368" t="b">
        <v>0</v>
      </c>
      <c r="P3368">
        <v>25908</v>
      </c>
      <c r="Q3368" t="s">
        <v>7687</v>
      </c>
      <c r="R3368" t="s">
        <v>3739</v>
      </c>
      <c r="S3368" t="s">
        <v>3740</v>
      </c>
      <c r="T3368" t="s">
        <v>130</v>
      </c>
      <c r="U3368">
        <v>19621940</v>
      </c>
      <c r="V3368" t="s">
        <v>3744</v>
      </c>
      <c r="AB3368" t="s">
        <v>130</v>
      </c>
      <c r="AC3368" t="s">
        <v>125</v>
      </c>
      <c r="AD3368" t="s">
        <v>125</v>
      </c>
      <c r="AE3368" t="s">
        <v>125</v>
      </c>
      <c r="AF3368" t="s">
        <v>125</v>
      </c>
      <c r="AG3368" t="s">
        <v>130</v>
      </c>
    </row>
    <row r="3369" spans="1:33" x14ac:dyDescent="0.2">
      <c r="A3369">
        <v>300</v>
      </c>
      <c r="B3369">
        <v>20306</v>
      </c>
      <c r="C3369" t="s">
        <v>7541</v>
      </c>
      <c r="D3369" t="s">
        <v>4673</v>
      </c>
      <c r="E3369" t="s">
        <v>3665</v>
      </c>
      <c r="F3369" t="s">
        <v>3735</v>
      </c>
      <c r="G3369">
        <v>5</v>
      </c>
      <c r="H3369">
        <v>0</v>
      </c>
      <c r="I3369" t="s">
        <v>794</v>
      </c>
      <c r="J3369" t="s">
        <v>7542</v>
      </c>
      <c r="M3369" t="s">
        <v>7343</v>
      </c>
      <c r="N3369">
        <v>169822</v>
      </c>
      <c r="O3369" t="b">
        <v>0</v>
      </c>
      <c r="P3369">
        <v>25919</v>
      </c>
      <c r="Q3369" t="s">
        <v>7688</v>
      </c>
      <c r="R3369" t="s">
        <v>3739</v>
      </c>
      <c r="S3369" t="s">
        <v>3740</v>
      </c>
      <c r="T3369" t="s">
        <v>130</v>
      </c>
      <c r="U3369">
        <v>19623534</v>
      </c>
      <c r="V3369" t="s">
        <v>4759</v>
      </c>
      <c r="X3369">
        <v>0</v>
      </c>
      <c r="Z3369">
        <v>250</v>
      </c>
      <c r="AB3369" t="s">
        <v>130</v>
      </c>
      <c r="AC3369" t="s">
        <v>125</v>
      </c>
      <c r="AD3369" t="s">
        <v>125</v>
      </c>
      <c r="AE3369" t="s">
        <v>125</v>
      </c>
      <c r="AF3369" t="s">
        <v>125</v>
      </c>
      <c r="AG3369" t="s">
        <v>130</v>
      </c>
    </row>
    <row r="3370" spans="1:33" x14ac:dyDescent="0.2">
      <c r="A3370">
        <v>300</v>
      </c>
      <c r="B3370">
        <v>20306</v>
      </c>
      <c r="C3370" t="s">
        <v>7541</v>
      </c>
      <c r="D3370" t="s">
        <v>4673</v>
      </c>
      <c r="E3370" t="s">
        <v>3665</v>
      </c>
      <c r="F3370" t="s">
        <v>3735</v>
      </c>
      <c r="G3370">
        <v>5</v>
      </c>
      <c r="H3370">
        <v>0</v>
      </c>
      <c r="I3370" t="s">
        <v>794</v>
      </c>
      <c r="J3370" t="s">
        <v>7542</v>
      </c>
      <c r="M3370" t="s">
        <v>7343</v>
      </c>
      <c r="N3370">
        <v>169824</v>
      </c>
      <c r="O3370" t="b">
        <v>0</v>
      </c>
      <c r="P3370">
        <v>25921</v>
      </c>
      <c r="Q3370" t="s">
        <v>7689</v>
      </c>
      <c r="R3370" t="s">
        <v>3739</v>
      </c>
      <c r="S3370" t="s">
        <v>3740</v>
      </c>
      <c r="T3370" t="s">
        <v>130</v>
      </c>
      <c r="U3370">
        <v>19623686</v>
      </c>
      <c r="V3370" t="s">
        <v>5356</v>
      </c>
      <c r="X3370">
        <v>0</v>
      </c>
      <c r="Z3370">
        <v>10</v>
      </c>
      <c r="AB3370" t="s">
        <v>130</v>
      </c>
      <c r="AC3370" t="s">
        <v>125</v>
      </c>
      <c r="AD3370" t="s">
        <v>125</v>
      </c>
      <c r="AE3370" t="s">
        <v>125</v>
      </c>
      <c r="AF3370" t="s">
        <v>125</v>
      </c>
      <c r="AG3370" t="s">
        <v>130</v>
      </c>
    </row>
    <row r="3371" spans="1:33" x14ac:dyDescent="0.2">
      <c r="A3371">
        <v>300</v>
      </c>
      <c r="B3371">
        <v>20306</v>
      </c>
      <c r="C3371" t="s">
        <v>7541</v>
      </c>
      <c r="D3371" t="s">
        <v>4673</v>
      </c>
      <c r="E3371" t="s">
        <v>3665</v>
      </c>
      <c r="F3371" t="s">
        <v>3735</v>
      </c>
      <c r="G3371">
        <v>5</v>
      </c>
      <c r="H3371">
        <v>0</v>
      </c>
      <c r="I3371" t="s">
        <v>794</v>
      </c>
      <c r="J3371" t="s">
        <v>7542</v>
      </c>
      <c r="M3371" t="s">
        <v>7343</v>
      </c>
      <c r="N3371">
        <v>169826</v>
      </c>
      <c r="O3371" t="b">
        <v>0</v>
      </c>
      <c r="P3371">
        <v>25923</v>
      </c>
      <c r="Q3371" t="s">
        <v>7690</v>
      </c>
      <c r="R3371" t="s">
        <v>3739</v>
      </c>
      <c r="S3371" t="s">
        <v>3740</v>
      </c>
      <c r="T3371" t="s">
        <v>130</v>
      </c>
      <c r="U3371">
        <v>19623861</v>
      </c>
      <c r="V3371" t="s">
        <v>4759</v>
      </c>
      <c r="X3371">
        <v>0</v>
      </c>
      <c r="Z3371">
        <v>250</v>
      </c>
      <c r="AB3371" t="s">
        <v>130</v>
      </c>
      <c r="AC3371" t="s">
        <v>125</v>
      </c>
      <c r="AD3371" t="s">
        <v>125</v>
      </c>
      <c r="AE3371" t="s">
        <v>125</v>
      </c>
      <c r="AF3371" t="s">
        <v>125</v>
      </c>
      <c r="AG3371" t="s">
        <v>130</v>
      </c>
    </row>
    <row r="3372" spans="1:33" x14ac:dyDescent="0.2">
      <c r="A3372">
        <v>300</v>
      </c>
      <c r="B3372">
        <v>20306</v>
      </c>
      <c r="C3372" t="s">
        <v>7541</v>
      </c>
      <c r="D3372" t="s">
        <v>4673</v>
      </c>
      <c r="E3372" t="s">
        <v>3665</v>
      </c>
      <c r="F3372" t="s">
        <v>3735</v>
      </c>
      <c r="G3372">
        <v>5</v>
      </c>
      <c r="H3372">
        <v>0</v>
      </c>
      <c r="I3372" t="s">
        <v>794</v>
      </c>
      <c r="J3372" t="s">
        <v>7542</v>
      </c>
      <c r="M3372" t="s">
        <v>7343</v>
      </c>
      <c r="N3372">
        <v>169821</v>
      </c>
      <c r="O3372" t="b">
        <v>0</v>
      </c>
      <c r="P3372">
        <v>25918</v>
      </c>
      <c r="Q3372" t="s">
        <v>7691</v>
      </c>
      <c r="R3372" t="s">
        <v>3739</v>
      </c>
      <c r="S3372" t="s">
        <v>3740</v>
      </c>
      <c r="T3372" t="s">
        <v>130</v>
      </c>
      <c r="U3372">
        <v>19623519</v>
      </c>
      <c r="V3372" t="s">
        <v>7692</v>
      </c>
      <c r="X3372">
        <v>0</v>
      </c>
      <c r="Z3372">
        <v>650</v>
      </c>
      <c r="AB3372" t="s">
        <v>130</v>
      </c>
      <c r="AC3372" t="s">
        <v>125</v>
      </c>
      <c r="AD3372" t="s">
        <v>125</v>
      </c>
      <c r="AE3372" t="s">
        <v>125</v>
      </c>
      <c r="AF3372" t="s">
        <v>125</v>
      </c>
      <c r="AG3372" t="s">
        <v>130</v>
      </c>
    </row>
    <row r="3373" spans="1:33" x14ac:dyDescent="0.2">
      <c r="A3373">
        <v>300</v>
      </c>
      <c r="B3373">
        <v>20306</v>
      </c>
      <c r="C3373" t="s">
        <v>7541</v>
      </c>
      <c r="D3373" t="s">
        <v>4673</v>
      </c>
      <c r="E3373" t="s">
        <v>3665</v>
      </c>
      <c r="F3373" t="s">
        <v>3735</v>
      </c>
      <c r="G3373">
        <v>5</v>
      </c>
      <c r="H3373">
        <v>0</v>
      </c>
      <c r="I3373" t="s">
        <v>794</v>
      </c>
      <c r="J3373" t="s">
        <v>7542</v>
      </c>
      <c r="M3373" t="s">
        <v>7343</v>
      </c>
      <c r="N3373">
        <v>169812</v>
      </c>
      <c r="O3373" t="b">
        <v>0</v>
      </c>
      <c r="P3373">
        <v>25910</v>
      </c>
      <c r="Q3373" t="s">
        <v>7693</v>
      </c>
      <c r="R3373" t="s">
        <v>3739</v>
      </c>
      <c r="S3373" t="s">
        <v>3740</v>
      </c>
      <c r="T3373" t="s">
        <v>130</v>
      </c>
      <c r="U3373">
        <v>19622382</v>
      </c>
      <c r="V3373" t="s">
        <v>4878</v>
      </c>
      <c r="X3373">
        <v>20</v>
      </c>
      <c r="Z3373">
        <v>33</v>
      </c>
      <c r="AB3373" t="s">
        <v>130</v>
      </c>
      <c r="AC3373" t="s">
        <v>125</v>
      </c>
      <c r="AD3373" t="s">
        <v>125</v>
      </c>
      <c r="AE3373" t="s">
        <v>125</v>
      </c>
      <c r="AF3373" t="s">
        <v>125</v>
      </c>
      <c r="AG3373" t="s">
        <v>130</v>
      </c>
    </row>
    <row r="3374" spans="1:33" x14ac:dyDescent="0.2">
      <c r="A3374">
        <v>300</v>
      </c>
      <c r="B3374">
        <v>20306</v>
      </c>
      <c r="C3374" t="s">
        <v>7541</v>
      </c>
      <c r="D3374" t="s">
        <v>4673</v>
      </c>
      <c r="E3374" t="s">
        <v>3665</v>
      </c>
      <c r="F3374" t="s">
        <v>3735</v>
      </c>
      <c r="G3374">
        <v>5</v>
      </c>
      <c r="H3374">
        <v>0</v>
      </c>
      <c r="I3374" t="s">
        <v>794</v>
      </c>
      <c r="J3374" t="s">
        <v>7542</v>
      </c>
      <c r="M3374" t="s">
        <v>7343</v>
      </c>
      <c r="N3374">
        <v>169825</v>
      </c>
      <c r="O3374" t="b">
        <v>0</v>
      </c>
      <c r="P3374">
        <v>25922</v>
      </c>
      <c r="Q3374" t="s">
        <v>7694</v>
      </c>
      <c r="R3374" t="s">
        <v>3739</v>
      </c>
      <c r="S3374" t="s">
        <v>3740</v>
      </c>
      <c r="T3374" t="s">
        <v>130</v>
      </c>
      <c r="U3374">
        <v>19623823</v>
      </c>
      <c r="V3374" t="s">
        <v>3759</v>
      </c>
      <c r="X3374">
        <v>0</v>
      </c>
      <c r="Z3374">
        <v>120</v>
      </c>
      <c r="AB3374" t="s">
        <v>130</v>
      </c>
      <c r="AC3374" t="s">
        <v>125</v>
      </c>
      <c r="AD3374" t="s">
        <v>125</v>
      </c>
      <c r="AE3374" t="s">
        <v>125</v>
      </c>
      <c r="AF3374" t="s">
        <v>125</v>
      </c>
      <c r="AG3374" t="s">
        <v>130</v>
      </c>
    </row>
    <row r="3375" spans="1:33" x14ac:dyDescent="0.2">
      <c r="A3375">
        <v>300</v>
      </c>
      <c r="B3375">
        <v>20306</v>
      </c>
      <c r="C3375" t="s">
        <v>7541</v>
      </c>
      <c r="D3375" t="s">
        <v>4673</v>
      </c>
      <c r="E3375" t="s">
        <v>3665</v>
      </c>
      <c r="F3375" t="s">
        <v>3735</v>
      </c>
      <c r="G3375">
        <v>5</v>
      </c>
      <c r="H3375">
        <v>0</v>
      </c>
      <c r="I3375" t="s">
        <v>794</v>
      </c>
      <c r="J3375" t="s">
        <v>7542</v>
      </c>
      <c r="M3375" t="s">
        <v>7343</v>
      </c>
      <c r="N3375">
        <v>170075</v>
      </c>
      <c r="O3375" t="b">
        <v>0</v>
      </c>
      <c r="P3375">
        <v>25925</v>
      </c>
      <c r="Q3375" t="s">
        <v>7695</v>
      </c>
      <c r="R3375" t="s">
        <v>3739</v>
      </c>
      <c r="S3375" t="s">
        <v>3740</v>
      </c>
      <c r="T3375" t="s">
        <v>130</v>
      </c>
      <c r="U3375">
        <v>19634897</v>
      </c>
      <c r="V3375" t="s">
        <v>3759</v>
      </c>
      <c r="X3375">
        <v>0</v>
      </c>
      <c r="Z3375">
        <v>120</v>
      </c>
      <c r="AB3375" t="s">
        <v>130</v>
      </c>
      <c r="AC3375" t="s">
        <v>125</v>
      </c>
      <c r="AD3375" t="s">
        <v>125</v>
      </c>
      <c r="AE3375" t="s">
        <v>125</v>
      </c>
      <c r="AF3375" t="s">
        <v>125</v>
      </c>
      <c r="AG3375" t="s">
        <v>130</v>
      </c>
    </row>
    <row r="3376" spans="1:33" x14ac:dyDescent="0.2">
      <c r="A3376">
        <v>300</v>
      </c>
      <c r="B3376">
        <v>20306</v>
      </c>
      <c r="C3376" t="s">
        <v>7541</v>
      </c>
      <c r="D3376" t="s">
        <v>4673</v>
      </c>
      <c r="E3376" t="s">
        <v>3665</v>
      </c>
      <c r="F3376" t="s">
        <v>3735</v>
      </c>
      <c r="G3376">
        <v>5</v>
      </c>
      <c r="H3376">
        <v>0</v>
      </c>
      <c r="I3376" t="s">
        <v>794</v>
      </c>
      <c r="J3376" t="s">
        <v>7542</v>
      </c>
      <c r="M3376" t="s">
        <v>7343</v>
      </c>
      <c r="N3376">
        <v>169813</v>
      </c>
      <c r="O3376" t="b">
        <v>0</v>
      </c>
      <c r="P3376">
        <v>25911</v>
      </c>
      <c r="Q3376" t="s">
        <v>7696</v>
      </c>
      <c r="R3376" t="s">
        <v>3739</v>
      </c>
      <c r="S3376" t="s">
        <v>3740</v>
      </c>
      <c r="T3376" t="s">
        <v>130</v>
      </c>
      <c r="U3376">
        <v>19622576</v>
      </c>
      <c r="V3376" t="s">
        <v>3744</v>
      </c>
      <c r="AB3376" t="s">
        <v>130</v>
      </c>
      <c r="AC3376" t="s">
        <v>125</v>
      </c>
      <c r="AD3376" t="s">
        <v>125</v>
      </c>
      <c r="AE3376" t="s">
        <v>125</v>
      </c>
      <c r="AF3376" t="s">
        <v>125</v>
      </c>
      <c r="AG3376" t="s">
        <v>130</v>
      </c>
    </row>
    <row r="3377" spans="1:33" x14ac:dyDescent="0.2">
      <c r="A3377">
        <v>300</v>
      </c>
      <c r="B3377">
        <v>20306</v>
      </c>
      <c r="C3377" t="s">
        <v>7541</v>
      </c>
      <c r="D3377" t="s">
        <v>4673</v>
      </c>
      <c r="E3377" t="s">
        <v>3665</v>
      </c>
      <c r="F3377" t="s">
        <v>3735</v>
      </c>
      <c r="G3377">
        <v>5</v>
      </c>
      <c r="H3377">
        <v>0</v>
      </c>
      <c r="I3377" t="s">
        <v>794</v>
      </c>
      <c r="J3377" t="s">
        <v>7542</v>
      </c>
      <c r="M3377" t="s">
        <v>7343</v>
      </c>
      <c r="N3377">
        <v>170150</v>
      </c>
      <c r="O3377" t="b">
        <v>0</v>
      </c>
      <c r="P3377">
        <v>25933</v>
      </c>
      <c r="Q3377" t="s">
        <v>7697</v>
      </c>
      <c r="R3377" t="s">
        <v>3739</v>
      </c>
      <c r="S3377" t="s">
        <v>3740</v>
      </c>
      <c r="T3377" t="s">
        <v>130</v>
      </c>
      <c r="U3377">
        <v>19636198</v>
      </c>
      <c r="V3377" t="s">
        <v>5058</v>
      </c>
      <c r="X3377">
        <v>0</v>
      </c>
      <c r="Z3377">
        <v>650</v>
      </c>
      <c r="AB3377" t="s">
        <v>130</v>
      </c>
      <c r="AC3377" t="s">
        <v>125</v>
      </c>
      <c r="AD3377" t="s">
        <v>125</v>
      </c>
      <c r="AE3377" t="s">
        <v>125</v>
      </c>
      <c r="AF3377" t="s">
        <v>125</v>
      </c>
      <c r="AG3377" t="s">
        <v>130</v>
      </c>
    </row>
    <row r="3378" spans="1:33" x14ac:dyDescent="0.2">
      <c r="A3378">
        <v>300</v>
      </c>
      <c r="B3378">
        <v>20306</v>
      </c>
      <c r="C3378" t="s">
        <v>7541</v>
      </c>
      <c r="D3378" t="s">
        <v>4673</v>
      </c>
      <c r="E3378" t="s">
        <v>3665</v>
      </c>
      <c r="F3378" t="s">
        <v>3735</v>
      </c>
      <c r="G3378">
        <v>5</v>
      </c>
      <c r="H3378">
        <v>0</v>
      </c>
      <c r="I3378" t="s">
        <v>794</v>
      </c>
      <c r="J3378" t="s">
        <v>7542</v>
      </c>
      <c r="M3378" t="s">
        <v>7343</v>
      </c>
      <c r="N3378">
        <v>170110</v>
      </c>
      <c r="O3378" t="b">
        <v>0</v>
      </c>
      <c r="P3378">
        <v>25931</v>
      </c>
      <c r="Q3378" t="s">
        <v>7698</v>
      </c>
      <c r="R3378" t="s">
        <v>3739</v>
      </c>
      <c r="S3378" t="s">
        <v>3740</v>
      </c>
      <c r="T3378" t="s">
        <v>130</v>
      </c>
      <c r="U3378">
        <v>19635574</v>
      </c>
      <c r="V3378" t="s">
        <v>3744</v>
      </c>
      <c r="AB3378" t="s">
        <v>130</v>
      </c>
      <c r="AC3378" t="s">
        <v>125</v>
      </c>
      <c r="AD3378" t="s">
        <v>125</v>
      </c>
      <c r="AE3378" t="s">
        <v>125</v>
      </c>
      <c r="AF3378" t="s">
        <v>125</v>
      </c>
      <c r="AG3378" t="s">
        <v>130</v>
      </c>
    </row>
    <row r="3379" spans="1:33" x14ac:dyDescent="0.2">
      <c r="A3379">
        <v>300</v>
      </c>
      <c r="B3379">
        <v>20306</v>
      </c>
      <c r="C3379" t="s">
        <v>7541</v>
      </c>
      <c r="D3379" t="s">
        <v>4673</v>
      </c>
      <c r="E3379" t="s">
        <v>3665</v>
      </c>
      <c r="F3379" t="s">
        <v>3735</v>
      </c>
      <c r="G3379">
        <v>5</v>
      </c>
      <c r="H3379">
        <v>0</v>
      </c>
      <c r="I3379" t="s">
        <v>794</v>
      </c>
      <c r="J3379" t="s">
        <v>7542</v>
      </c>
      <c r="M3379" t="s">
        <v>7343</v>
      </c>
      <c r="N3379">
        <v>170106</v>
      </c>
      <c r="O3379" t="b">
        <v>0</v>
      </c>
      <c r="P3379">
        <v>25930</v>
      </c>
      <c r="Q3379" t="s">
        <v>7699</v>
      </c>
      <c r="R3379" t="s">
        <v>3739</v>
      </c>
      <c r="S3379" t="s">
        <v>3740</v>
      </c>
      <c r="T3379" t="s">
        <v>130</v>
      </c>
      <c r="U3379">
        <v>19635432</v>
      </c>
      <c r="V3379" t="s">
        <v>3744</v>
      </c>
      <c r="AB3379" t="s">
        <v>130</v>
      </c>
      <c r="AC3379" t="s">
        <v>125</v>
      </c>
      <c r="AD3379" t="s">
        <v>125</v>
      </c>
      <c r="AE3379" t="s">
        <v>125</v>
      </c>
      <c r="AF3379" t="s">
        <v>125</v>
      </c>
      <c r="AG3379" t="s">
        <v>130</v>
      </c>
    </row>
    <row r="3380" spans="1:33" x14ac:dyDescent="0.2">
      <c r="A3380">
        <v>300</v>
      </c>
      <c r="B3380">
        <v>20306</v>
      </c>
      <c r="C3380" t="s">
        <v>7541</v>
      </c>
      <c r="D3380" t="s">
        <v>4673</v>
      </c>
      <c r="E3380" t="s">
        <v>3665</v>
      </c>
      <c r="F3380" t="s">
        <v>3735</v>
      </c>
      <c r="G3380">
        <v>5</v>
      </c>
      <c r="H3380">
        <v>0</v>
      </c>
      <c r="I3380" t="s">
        <v>794</v>
      </c>
      <c r="J3380" t="s">
        <v>7542</v>
      </c>
      <c r="M3380" t="s">
        <v>7343</v>
      </c>
      <c r="N3380">
        <v>170163</v>
      </c>
      <c r="O3380" t="b">
        <v>0</v>
      </c>
      <c r="P3380">
        <v>25936</v>
      </c>
      <c r="Q3380" t="s">
        <v>7700</v>
      </c>
      <c r="R3380" t="s">
        <v>3739</v>
      </c>
      <c r="S3380" t="s">
        <v>3740</v>
      </c>
      <c r="T3380" t="s">
        <v>130</v>
      </c>
      <c r="U3380">
        <v>19636223</v>
      </c>
      <c r="V3380" t="s">
        <v>5058</v>
      </c>
      <c r="X3380">
        <v>0</v>
      </c>
      <c r="Z3380">
        <v>650</v>
      </c>
      <c r="AB3380" t="s">
        <v>130</v>
      </c>
      <c r="AC3380" t="s">
        <v>125</v>
      </c>
      <c r="AD3380" t="s">
        <v>125</v>
      </c>
      <c r="AE3380" t="s">
        <v>125</v>
      </c>
      <c r="AF3380" t="s">
        <v>125</v>
      </c>
      <c r="AG3380" t="s">
        <v>130</v>
      </c>
    </row>
    <row r="3381" spans="1:33" x14ac:dyDescent="0.2">
      <c r="A3381">
        <v>300</v>
      </c>
      <c r="B3381">
        <v>20306</v>
      </c>
      <c r="C3381" t="s">
        <v>7541</v>
      </c>
      <c r="D3381" t="s">
        <v>4673</v>
      </c>
      <c r="E3381" t="s">
        <v>3665</v>
      </c>
      <c r="F3381" t="s">
        <v>3735</v>
      </c>
      <c r="G3381">
        <v>5</v>
      </c>
      <c r="H3381">
        <v>0</v>
      </c>
      <c r="I3381" t="s">
        <v>794</v>
      </c>
      <c r="J3381" t="s">
        <v>7542</v>
      </c>
      <c r="M3381" t="s">
        <v>7343</v>
      </c>
      <c r="N3381">
        <v>170159</v>
      </c>
      <c r="O3381" t="b">
        <v>0</v>
      </c>
      <c r="P3381">
        <v>25935</v>
      </c>
      <c r="Q3381" t="s">
        <v>7701</v>
      </c>
      <c r="R3381" t="s">
        <v>3739</v>
      </c>
      <c r="S3381" t="s">
        <v>3740</v>
      </c>
      <c r="T3381" t="s">
        <v>130</v>
      </c>
      <c r="U3381">
        <v>19636214</v>
      </c>
      <c r="V3381" t="s">
        <v>3744</v>
      </c>
      <c r="AB3381" t="s">
        <v>130</v>
      </c>
      <c r="AC3381" t="s">
        <v>125</v>
      </c>
      <c r="AD3381" t="s">
        <v>125</v>
      </c>
      <c r="AE3381" t="s">
        <v>125</v>
      </c>
      <c r="AF3381" t="s">
        <v>125</v>
      </c>
      <c r="AG3381" t="s">
        <v>130</v>
      </c>
    </row>
    <row r="3382" spans="1:33" x14ac:dyDescent="0.2">
      <c r="A3382">
        <v>300</v>
      </c>
      <c r="B3382">
        <v>20306</v>
      </c>
      <c r="C3382" t="s">
        <v>7541</v>
      </c>
      <c r="D3382" t="s">
        <v>4673</v>
      </c>
      <c r="E3382" t="s">
        <v>3665</v>
      </c>
      <c r="F3382" t="s">
        <v>3735</v>
      </c>
      <c r="G3382">
        <v>5</v>
      </c>
      <c r="H3382">
        <v>0</v>
      </c>
      <c r="I3382" t="s">
        <v>794</v>
      </c>
      <c r="J3382" t="s">
        <v>7542</v>
      </c>
      <c r="M3382" t="s">
        <v>7343</v>
      </c>
      <c r="N3382">
        <v>170155</v>
      </c>
      <c r="O3382" t="b">
        <v>0</v>
      </c>
      <c r="P3382">
        <v>25934</v>
      </c>
      <c r="Q3382" t="s">
        <v>7702</v>
      </c>
      <c r="R3382" t="s">
        <v>3739</v>
      </c>
      <c r="S3382" t="s">
        <v>3740</v>
      </c>
      <c r="T3382" t="s">
        <v>130</v>
      </c>
      <c r="U3382">
        <v>19636199</v>
      </c>
      <c r="V3382" t="s">
        <v>3744</v>
      </c>
      <c r="AB3382" t="s">
        <v>130</v>
      </c>
      <c r="AC3382" t="s">
        <v>125</v>
      </c>
      <c r="AD3382" t="s">
        <v>125</v>
      </c>
      <c r="AE3382" t="s">
        <v>125</v>
      </c>
      <c r="AF3382" t="s">
        <v>125</v>
      </c>
      <c r="AG3382" t="s">
        <v>130</v>
      </c>
    </row>
    <row r="3383" spans="1:33" x14ac:dyDescent="0.2">
      <c r="A3383">
        <v>300</v>
      </c>
      <c r="B3383">
        <v>20306</v>
      </c>
      <c r="C3383" t="s">
        <v>7541</v>
      </c>
      <c r="D3383" t="s">
        <v>4673</v>
      </c>
      <c r="E3383" t="s">
        <v>3665</v>
      </c>
      <c r="F3383" t="s">
        <v>3735</v>
      </c>
      <c r="G3383">
        <v>5</v>
      </c>
      <c r="H3383">
        <v>0</v>
      </c>
      <c r="I3383" t="s">
        <v>794</v>
      </c>
      <c r="J3383" t="s">
        <v>7542</v>
      </c>
      <c r="M3383" t="s">
        <v>7343</v>
      </c>
      <c r="N3383">
        <v>170307</v>
      </c>
      <c r="O3383" t="b">
        <v>0</v>
      </c>
      <c r="P3383">
        <v>25949</v>
      </c>
      <c r="Q3383" t="s">
        <v>7703</v>
      </c>
      <c r="R3383" t="s">
        <v>3739</v>
      </c>
      <c r="S3383" t="s">
        <v>3740</v>
      </c>
      <c r="T3383" t="s">
        <v>130</v>
      </c>
      <c r="U3383">
        <v>19638997</v>
      </c>
      <c r="V3383" t="s">
        <v>3854</v>
      </c>
      <c r="X3383">
        <v>0</v>
      </c>
      <c r="Z3383">
        <v>100</v>
      </c>
      <c r="AB3383" t="s">
        <v>130</v>
      </c>
      <c r="AC3383" t="s">
        <v>125</v>
      </c>
      <c r="AD3383" t="s">
        <v>125</v>
      </c>
      <c r="AE3383" t="s">
        <v>125</v>
      </c>
      <c r="AF3383" t="s">
        <v>125</v>
      </c>
      <c r="AG3383" t="s">
        <v>130</v>
      </c>
    </row>
    <row r="3384" spans="1:33" x14ac:dyDescent="0.2">
      <c r="A3384">
        <v>300</v>
      </c>
      <c r="B3384">
        <v>20306</v>
      </c>
      <c r="C3384" t="s">
        <v>7541</v>
      </c>
      <c r="D3384" t="s">
        <v>4673</v>
      </c>
      <c r="E3384" t="s">
        <v>3665</v>
      </c>
      <c r="F3384" t="s">
        <v>3735</v>
      </c>
      <c r="G3384">
        <v>5</v>
      </c>
      <c r="H3384">
        <v>0</v>
      </c>
      <c r="I3384" t="s">
        <v>794</v>
      </c>
      <c r="J3384" t="s">
        <v>7542</v>
      </c>
      <c r="M3384" t="s">
        <v>7343</v>
      </c>
      <c r="N3384">
        <v>170291</v>
      </c>
      <c r="O3384" t="b">
        <v>0</v>
      </c>
      <c r="P3384">
        <v>25944</v>
      </c>
      <c r="Q3384" t="s">
        <v>7704</v>
      </c>
      <c r="R3384" t="s">
        <v>3739</v>
      </c>
      <c r="S3384" t="s">
        <v>3740</v>
      </c>
      <c r="T3384" t="s">
        <v>130</v>
      </c>
      <c r="U3384">
        <v>19637727</v>
      </c>
      <c r="V3384" t="s">
        <v>5958</v>
      </c>
      <c r="X3384">
        <v>0</v>
      </c>
      <c r="Z3384">
        <v>800</v>
      </c>
      <c r="AB3384" t="s">
        <v>130</v>
      </c>
      <c r="AC3384" t="s">
        <v>125</v>
      </c>
      <c r="AD3384" t="s">
        <v>125</v>
      </c>
      <c r="AE3384" t="s">
        <v>125</v>
      </c>
      <c r="AF3384" t="s">
        <v>125</v>
      </c>
      <c r="AG3384" t="s">
        <v>130</v>
      </c>
    </row>
    <row r="3385" spans="1:33" x14ac:dyDescent="0.2">
      <c r="A3385">
        <v>300</v>
      </c>
      <c r="B3385">
        <v>20306</v>
      </c>
      <c r="C3385" t="s">
        <v>7541</v>
      </c>
      <c r="D3385" t="s">
        <v>4673</v>
      </c>
      <c r="E3385" t="s">
        <v>3665</v>
      </c>
      <c r="F3385" t="s">
        <v>3735</v>
      </c>
      <c r="G3385">
        <v>5</v>
      </c>
      <c r="H3385">
        <v>0</v>
      </c>
      <c r="I3385" t="s">
        <v>794</v>
      </c>
      <c r="J3385" t="s">
        <v>7542</v>
      </c>
      <c r="M3385" t="s">
        <v>7343</v>
      </c>
      <c r="N3385">
        <v>170305</v>
      </c>
      <c r="O3385" t="b">
        <v>0</v>
      </c>
      <c r="P3385">
        <v>25948</v>
      </c>
      <c r="Q3385" t="s">
        <v>7705</v>
      </c>
      <c r="R3385" t="s">
        <v>3739</v>
      </c>
      <c r="S3385" t="s">
        <v>3740</v>
      </c>
      <c r="T3385" t="s">
        <v>130</v>
      </c>
      <c r="U3385">
        <v>19638969</v>
      </c>
      <c r="V3385" t="s">
        <v>3744</v>
      </c>
      <c r="AB3385" t="s">
        <v>130</v>
      </c>
      <c r="AC3385" t="s">
        <v>125</v>
      </c>
      <c r="AD3385" t="s">
        <v>125</v>
      </c>
      <c r="AE3385" t="s">
        <v>125</v>
      </c>
      <c r="AF3385" t="s">
        <v>125</v>
      </c>
      <c r="AG3385" t="s">
        <v>130</v>
      </c>
    </row>
    <row r="3386" spans="1:33" x14ac:dyDescent="0.2">
      <c r="A3386">
        <v>300</v>
      </c>
      <c r="B3386">
        <v>20306</v>
      </c>
      <c r="C3386" t="s">
        <v>7541</v>
      </c>
      <c r="D3386" t="s">
        <v>4673</v>
      </c>
      <c r="E3386" t="s">
        <v>3665</v>
      </c>
      <c r="F3386" t="s">
        <v>3735</v>
      </c>
      <c r="G3386">
        <v>5</v>
      </c>
      <c r="H3386">
        <v>0</v>
      </c>
      <c r="I3386" t="s">
        <v>794</v>
      </c>
      <c r="J3386" t="s">
        <v>7542</v>
      </c>
      <c r="M3386" t="s">
        <v>7343</v>
      </c>
      <c r="N3386">
        <v>170304</v>
      </c>
      <c r="O3386" t="b">
        <v>0</v>
      </c>
      <c r="P3386">
        <v>25946</v>
      </c>
      <c r="Q3386" t="s">
        <v>7706</v>
      </c>
      <c r="R3386" t="s">
        <v>3739</v>
      </c>
      <c r="S3386" t="s">
        <v>3740</v>
      </c>
      <c r="T3386" t="s">
        <v>130</v>
      </c>
      <c r="U3386">
        <v>19638866</v>
      </c>
      <c r="V3386" t="s">
        <v>3744</v>
      </c>
      <c r="AB3386" t="s">
        <v>130</v>
      </c>
      <c r="AC3386" t="s">
        <v>125</v>
      </c>
      <c r="AD3386" t="s">
        <v>125</v>
      </c>
      <c r="AE3386" t="s">
        <v>125</v>
      </c>
      <c r="AF3386" t="s">
        <v>125</v>
      </c>
      <c r="AG3386" t="s">
        <v>130</v>
      </c>
    </row>
    <row r="3387" spans="1:33" x14ac:dyDescent="0.2">
      <c r="A3387">
        <v>300</v>
      </c>
      <c r="B3387">
        <v>20306</v>
      </c>
      <c r="C3387" t="s">
        <v>7541</v>
      </c>
      <c r="D3387" t="s">
        <v>4673</v>
      </c>
      <c r="E3387" t="s">
        <v>3665</v>
      </c>
      <c r="F3387" t="s">
        <v>3735</v>
      </c>
      <c r="G3387">
        <v>5</v>
      </c>
      <c r="H3387">
        <v>0</v>
      </c>
      <c r="I3387" t="s">
        <v>794</v>
      </c>
      <c r="J3387" t="s">
        <v>7542</v>
      </c>
      <c r="M3387" t="s">
        <v>7343</v>
      </c>
      <c r="N3387">
        <v>170279</v>
      </c>
      <c r="O3387" t="b">
        <v>0</v>
      </c>
      <c r="P3387">
        <v>25941</v>
      </c>
      <c r="Q3387" t="s">
        <v>7707</v>
      </c>
      <c r="R3387" t="s">
        <v>3739</v>
      </c>
      <c r="S3387" t="s">
        <v>3740</v>
      </c>
      <c r="T3387" t="s">
        <v>130</v>
      </c>
      <c r="U3387">
        <v>19637583</v>
      </c>
      <c r="V3387" t="s">
        <v>3744</v>
      </c>
      <c r="AB3387" t="s">
        <v>130</v>
      </c>
      <c r="AC3387" t="s">
        <v>125</v>
      </c>
      <c r="AD3387" t="s">
        <v>125</v>
      </c>
      <c r="AE3387" t="s">
        <v>125</v>
      </c>
      <c r="AF3387" t="s">
        <v>125</v>
      </c>
      <c r="AG3387" t="s">
        <v>130</v>
      </c>
    </row>
    <row r="3388" spans="1:33" x14ac:dyDescent="0.2">
      <c r="A3388">
        <v>300</v>
      </c>
      <c r="B3388">
        <v>20306</v>
      </c>
      <c r="C3388" t="s">
        <v>7541</v>
      </c>
      <c r="D3388" t="s">
        <v>4673</v>
      </c>
      <c r="E3388" t="s">
        <v>3665</v>
      </c>
      <c r="F3388" t="s">
        <v>3735</v>
      </c>
      <c r="G3388">
        <v>5</v>
      </c>
      <c r="H3388">
        <v>0</v>
      </c>
      <c r="I3388" t="s">
        <v>794</v>
      </c>
      <c r="J3388" t="s">
        <v>7542</v>
      </c>
      <c r="M3388" t="s">
        <v>7343</v>
      </c>
      <c r="N3388">
        <v>170276</v>
      </c>
      <c r="O3388" t="b">
        <v>0</v>
      </c>
      <c r="P3388">
        <v>25939</v>
      </c>
      <c r="Q3388" t="s">
        <v>7708</v>
      </c>
      <c r="R3388" t="s">
        <v>3739</v>
      </c>
      <c r="S3388" t="s">
        <v>3740</v>
      </c>
      <c r="T3388" t="s">
        <v>130</v>
      </c>
      <c r="U3388">
        <v>19637450</v>
      </c>
      <c r="V3388" t="s">
        <v>3744</v>
      </c>
      <c r="AB3388" t="s">
        <v>130</v>
      </c>
      <c r="AC3388" t="s">
        <v>125</v>
      </c>
      <c r="AD3388" t="s">
        <v>125</v>
      </c>
      <c r="AE3388" t="s">
        <v>125</v>
      </c>
      <c r="AF3388" t="s">
        <v>125</v>
      </c>
      <c r="AG3388" t="s">
        <v>130</v>
      </c>
    </row>
    <row r="3389" spans="1:33" x14ac:dyDescent="0.2">
      <c r="A3389">
        <v>300</v>
      </c>
      <c r="B3389">
        <v>20306</v>
      </c>
      <c r="C3389" t="s">
        <v>7541</v>
      </c>
      <c r="D3389" t="s">
        <v>4673</v>
      </c>
      <c r="E3389" t="s">
        <v>3665</v>
      </c>
      <c r="F3389" t="s">
        <v>3735</v>
      </c>
      <c r="G3389">
        <v>5</v>
      </c>
      <c r="H3389">
        <v>0</v>
      </c>
      <c r="I3389" t="s">
        <v>794</v>
      </c>
      <c r="J3389" t="s">
        <v>7542</v>
      </c>
      <c r="M3389" t="s">
        <v>7343</v>
      </c>
      <c r="N3389">
        <v>170286</v>
      </c>
      <c r="O3389" t="b">
        <v>0</v>
      </c>
      <c r="P3389">
        <v>25942</v>
      </c>
      <c r="Q3389" t="s">
        <v>7709</v>
      </c>
      <c r="R3389" t="s">
        <v>3739</v>
      </c>
      <c r="S3389" t="s">
        <v>3740</v>
      </c>
      <c r="T3389" t="s">
        <v>130</v>
      </c>
      <c r="U3389">
        <v>19637726</v>
      </c>
      <c r="V3389" t="s">
        <v>6914</v>
      </c>
      <c r="X3389">
        <v>23</v>
      </c>
      <c r="Z3389">
        <v>27</v>
      </c>
      <c r="AB3389" t="s">
        <v>130</v>
      </c>
      <c r="AC3389" t="s">
        <v>125</v>
      </c>
      <c r="AD3389" t="s">
        <v>125</v>
      </c>
      <c r="AE3389" t="s">
        <v>125</v>
      </c>
      <c r="AF3389" t="s">
        <v>125</v>
      </c>
      <c r="AG3389" t="s">
        <v>130</v>
      </c>
    </row>
    <row r="3390" spans="1:33" x14ac:dyDescent="0.2">
      <c r="A3390">
        <v>300</v>
      </c>
      <c r="B3390">
        <v>20306</v>
      </c>
      <c r="C3390" t="s">
        <v>7541</v>
      </c>
      <c r="D3390" t="s">
        <v>4673</v>
      </c>
      <c r="E3390" t="s">
        <v>3665</v>
      </c>
      <c r="F3390" t="s">
        <v>3735</v>
      </c>
      <c r="G3390">
        <v>5</v>
      </c>
      <c r="H3390">
        <v>0</v>
      </c>
      <c r="I3390" t="s">
        <v>794</v>
      </c>
      <c r="J3390" t="s">
        <v>7542</v>
      </c>
      <c r="M3390" t="s">
        <v>7343</v>
      </c>
      <c r="N3390">
        <v>170308</v>
      </c>
      <c r="O3390" t="b">
        <v>0</v>
      </c>
      <c r="P3390">
        <v>25950</v>
      </c>
      <c r="Q3390" t="s">
        <v>7710</v>
      </c>
      <c r="R3390" t="s">
        <v>3827</v>
      </c>
      <c r="S3390" t="s">
        <v>3828</v>
      </c>
      <c r="T3390" t="s">
        <v>125</v>
      </c>
      <c r="U3390">
        <v>19639060</v>
      </c>
      <c r="V3390" t="s">
        <v>5464</v>
      </c>
      <c r="X3390">
        <v>0.66666668653488159</v>
      </c>
      <c r="Z3390">
        <v>1</v>
      </c>
      <c r="AB3390" t="s">
        <v>130</v>
      </c>
      <c r="AC3390" t="s">
        <v>125</v>
      </c>
      <c r="AD3390" t="s">
        <v>125</v>
      </c>
      <c r="AE3390" t="s">
        <v>125</v>
      </c>
      <c r="AF3390" t="s">
        <v>125</v>
      </c>
      <c r="AG3390" t="s">
        <v>130</v>
      </c>
    </row>
    <row r="3391" spans="1:33" x14ac:dyDescent="0.2">
      <c r="A3391">
        <v>300</v>
      </c>
      <c r="B3391">
        <v>20306</v>
      </c>
      <c r="C3391" t="s">
        <v>7541</v>
      </c>
      <c r="D3391" t="s">
        <v>4673</v>
      </c>
      <c r="E3391" t="s">
        <v>3665</v>
      </c>
      <c r="F3391" t="s">
        <v>3735</v>
      </c>
      <c r="G3391">
        <v>5</v>
      </c>
      <c r="H3391">
        <v>0</v>
      </c>
      <c r="I3391" t="s">
        <v>794</v>
      </c>
      <c r="J3391" t="s">
        <v>7542</v>
      </c>
      <c r="M3391" t="s">
        <v>7343</v>
      </c>
      <c r="N3391">
        <v>170312</v>
      </c>
      <c r="O3391" t="b">
        <v>0</v>
      </c>
      <c r="P3391">
        <v>25953</v>
      </c>
      <c r="Q3391" t="s">
        <v>7711</v>
      </c>
      <c r="R3391" t="s">
        <v>3739</v>
      </c>
      <c r="S3391" t="s">
        <v>3740</v>
      </c>
      <c r="T3391" t="s">
        <v>130</v>
      </c>
      <c r="U3391">
        <v>19639338</v>
      </c>
      <c r="V3391" t="s">
        <v>6836</v>
      </c>
      <c r="X3391">
        <v>0</v>
      </c>
      <c r="Z3391">
        <v>700</v>
      </c>
      <c r="AB3391" t="s">
        <v>130</v>
      </c>
      <c r="AC3391" t="s">
        <v>125</v>
      </c>
      <c r="AD3391" t="s">
        <v>125</v>
      </c>
      <c r="AE3391" t="s">
        <v>125</v>
      </c>
      <c r="AF3391" t="s">
        <v>125</v>
      </c>
      <c r="AG3391" t="s">
        <v>130</v>
      </c>
    </row>
    <row r="3392" spans="1:33" x14ac:dyDescent="0.2">
      <c r="A3392">
        <v>300</v>
      </c>
      <c r="B3392">
        <v>20306</v>
      </c>
      <c r="C3392" t="s">
        <v>7541</v>
      </c>
      <c r="D3392" t="s">
        <v>4673</v>
      </c>
      <c r="E3392" t="s">
        <v>3665</v>
      </c>
      <c r="F3392" t="s">
        <v>3735</v>
      </c>
      <c r="G3392">
        <v>5</v>
      </c>
      <c r="H3392">
        <v>0</v>
      </c>
      <c r="I3392" t="s">
        <v>794</v>
      </c>
      <c r="J3392" t="s">
        <v>7542</v>
      </c>
      <c r="M3392" t="s">
        <v>7343</v>
      </c>
      <c r="N3392">
        <v>170311</v>
      </c>
      <c r="O3392" t="b">
        <v>0</v>
      </c>
      <c r="P3392">
        <v>25952</v>
      </c>
      <c r="Q3392" t="s">
        <v>7712</v>
      </c>
      <c r="R3392" t="s">
        <v>3739</v>
      </c>
      <c r="S3392" t="s">
        <v>3740</v>
      </c>
      <c r="T3392" t="s">
        <v>130</v>
      </c>
      <c r="U3392">
        <v>19639296</v>
      </c>
      <c r="V3392" t="s">
        <v>3744</v>
      </c>
      <c r="AB3392" t="s">
        <v>130</v>
      </c>
      <c r="AC3392" t="s">
        <v>125</v>
      </c>
      <c r="AD3392" t="s">
        <v>125</v>
      </c>
      <c r="AE3392" t="s">
        <v>125</v>
      </c>
      <c r="AF3392" t="s">
        <v>125</v>
      </c>
      <c r="AG3392" t="s">
        <v>130</v>
      </c>
    </row>
    <row r="3393" spans="1:33" x14ac:dyDescent="0.2">
      <c r="A3393">
        <v>300</v>
      </c>
      <c r="B3393">
        <v>20306</v>
      </c>
      <c r="C3393" t="s">
        <v>7541</v>
      </c>
      <c r="D3393" t="s">
        <v>4673</v>
      </c>
      <c r="E3393" t="s">
        <v>3665</v>
      </c>
      <c r="F3393" t="s">
        <v>3735</v>
      </c>
      <c r="G3393">
        <v>5</v>
      </c>
      <c r="H3393">
        <v>0</v>
      </c>
      <c r="I3393" t="s">
        <v>794</v>
      </c>
      <c r="J3393" t="s">
        <v>7542</v>
      </c>
      <c r="M3393" t="s">
        <v>7343</v>
      </c>
      <c r="N3393">
        <v>170310</v>
      </c>
      <c r="O3393" t="b">
        <v>0</v>
      </c>
      <c r="P3393">
        <v>25951</v>
      </c>
      <c r="Q3393" t="s">
        <v>7713</v>
      </c>
      <c r="R3393" t="s">
        <v>3739</v>
      </c>
      <c r="S3393" t="s">
        <v>3740</v>
      </c>
      <c r="T3393" t="s">
        <v>130</v>
      </c>
      <c r="U3393">
        <v>19639287</v>
      </c>
      <c r="V3393" t="s">
        <v>3744</v>
      </c>
      <c r="AB3393" t="s">
        <v>130</v>
      </c>
      <c r="AC3393" t="s">
        <v>125</v>
      </c>
      <c r="AD3393" t="s">
        <v>125</v>
      </c>
      <c r="AE3393" t="s">
        <v>125</v>
      </c>
      <c r="AF3393" t="s">
        <v>125</v>
      </c>
      <c r="AG3393" t="s">
        <v>130</v>
      </c>
    </row>
    <row r="3394" spans="1:33" x14ac:dyDescent="0.2">
      <c r="A3394">
        <v>300</v>
      </c>
      <c r="B3394">
        <v>20306</v>
      </c>
      <c r="C3394" t="s">
        <v>7541</v>
      </c>
      <c r="D3394" t="s">
        <v>4673</v>
      </c>
      <c r="E3394" t="s">
        <v>3665</v>
      </c>
      <c r="F3394" t="s">
        <v>3735</v>
      </c>
      <c r="G3394">
        <v>5</v>
      </c>
      <c r="H3394">
        <v>0</v>
      </c>
      <c r="I3394" t="s">
        <v>794</v>
      </c>
      <c r="J3394" t="s">
        <v>7542</v>
      </c>
      <c r="M3394" t="s">
        <v>7343</v>
      </c>
      <c r="N3394">
        <v>170322</v>
      </c>
      <c r="O3394" t="b">
        <v>0</v>
      </c>
      <c r="P3394">
        <v>25962</v>
      </c>
      <c r="Q3394" t="s">
        <v>7714</v>
      </c>
      <c r="R3394" t="s">
        <v>3739</v>
      </c>
      <c r="S3394" t="s">
        <v>3740</v>
      </c>
      <c r="T3394" t="s">
        <v>130</v>
      </c>
      <c r="U3394">
        <v>19639764</v>
      </c>
      <c r="V3394" t="s">
        <v>3744</v>
      </c>
      <c r="AB3394" t="s">
        <v>130</v>
      </c>
      <c r="AC3394" t="s">
        <v>125</v>
      </c>
      <c r="AD3394" t="s">
        <v>125</v>
      </c>
      <c r="AE3394" t="s">
        <v>125</v>
      </c>
      <c r="AF3394" t="s">
        <v>125</v>
      </c>
      <c r="AG3394" t="s">
        <v>130</v>
      </c>
    </row>
    <row r="3395" spans="1:33" x14ac:dyDescent="0.2">
      <c r="A3395">
        <v>300</v>
      </c>
      <c r="B3395">
        <v>20306</v>
      </c>
      <c r="C3395" t="s">
        <v>7541</v>
      </c>
      <c r="D3395" t="s">
        <v>4673</v>
      </c>
      <c r="E3395" t="s">
        <v>3665</v>
      </c>
      <c r="F3395" t="s">
        <v>3735</v>
      </c>
      <c r="G3395">
        <v>5</v>
      </c>
      <c r="H3395">
        <v>0</v>
      </c>
      <c r="I3395" t="s">
        <v>794</v>
      </c>
      <c r="J3395" t="s">
        <v>7542</v>
      </c>
      <c r="M3395" t="s">
        <v>7343</v>
      </c>
      <c r="N3395">
        <v>170709</v>
      </c>
      <c r="O3395" t="b">
        <v>0</v>
      </c>
      <c r="P3395">
        <v>25994</v>
      </c>
      <c r="Q3395" t="s">
        <v>7715</v>
      </c>
      <c r="R3395" t="s">
        <v>3739</v>
      </c>
      <c r="S3395" t="s">
        <v>3740</v>
      </c>
      <c r="T3395" t="s">
        <v>130</v>
      </c>
      <c r="U3395">
        <v>19650650</v>
      </c>
      <c r="V3395" t="s">
        <v>3854</v>
      </c>
      <c r="X3395">
        <v>0</v>
      </c>
      <c r="Z3395">
        <v>100</v>
      </c>
      <c r="AB3395" t="s">
        <v>130</v>
      </c>
      <c r="AC3395" t="s">
        <v>125</v>
      </c>
      <c r="AD3395" t="s">
        <v>125</v>
      </c>
      <c r="AE3395" t="s">
        <v>125</v>
      </c>
      <c r="AF3395" t="s">
        <v>125</v>
      </c>
      <c r="AG3395" t="s">
        <v>130</v>
      </c>
    </row>
    <row r="3396" spans="1:33" x14ac:dyDescent="0.2">
      <c r="A3396">
        <v>300</v>
      </c>
      <c r="B3396">
        <v>20306</v>
      </c>
      <c r="C3396" t="s">
        <v>7541</v>
      </c>
      <c r="D3396" t="s">
        <v>4673</v>
      </c>
      <c r="E3396" t="s">
        <v>3665</v>
      </c>
      <c r="F3396" t="s">
        <v>3735</v>
      </c>
      <c r="G3396">
        <v>5</v>
      </c>
      <c r="H3396">
        <v>0</v>
      </c>
      <c r="I3396" t="s">
        <v>794</v>
      </c>
      <c r="J3396" t="s">
        <v>7542</v>
      </c>
      <c r="M3396" t="s">
        <v>7343</v>
      </c>
      <c r="N3396">
        <v>170319</v>
      </c>
      <c r="O3396" t="b">
        <v>0</v>
      </c>
      <c r="P3396">
        <v>25960</v>
      </c>
      <c r="Q3396" t="s">
        <v>7716</v>
      </c>
      <c r="R3396" t="s">
        <v>3739</v>
      </c>
      <c r="S3396" t="s">
        <v>3740</v>
      </c>
      <c r="T3396" t="s">
        <v>130</v>
      </c>
      <c r="U3396">
        <v>19639617</v>
      </c>
      <c r="V3396" t="s">
        <v>4811</v>
      </c>
      <c r="X3396">
        <v>0</v>
      </c>
      <c r="Z3396">
        <v>850</v>
      </c>
      <c r="AB3396" t="s">
        <v>130</v>
      </c>
      <c r="AC3396" t="s">
        <v>125</v>
      </c>
      <c r="AD3396" t="s">
        <v>125</v>
      </c>
      <c r="AE3396" t="s">
        <v>125</v>
      </c>
      <c r="AF3396" t="s">
        <v>125</v>
      </c>
      <c r="AG3396" t="s">
        <v>130</v>
      </c>
    </row>
    <row r="3397" spans="1:33" x14ac:dyDescent="0.2">
      <c r="A3397">
        <v>300</v>
      </c>
      <c r="B3397">
        <v>20306</v>
      </c>
      <c r="C3397" t="s">
        <v>7541</v>
      </c>
      <c r="D3397" t="s">
        <v>4673</v>
      </c>
      <c r="E3397" t="s">
        <v>3665</v>
      </c>
      <c r="F3397" t="s">
        <v>3735</v>
      </c>
      <c r="G3397">
        <v>5</v>
      </c>
      <c r="H3397">
        <v>0</v>
      </c>
      <c r="I3397" t="s">
        <v>794</v>
      </c>
      <c r="J3397" t="s">
        <v>7542</v>
      </c>
      <c r="M3397" t="s">
        <v>7343</v>
      </c>
      <c r="N3397">
        <v>170684</v>
      </c>
      <c r="O3397" t="b">
        <v>0</v>
      </c>
      <c r="P3397">
        <v>25992</v>
      </c>
      <c r="Q3397" t="s">
        <v>7717</v>
      </c>
      <c r="R3397" t="s">
        <v>3739</v>
      </c>
      <c r="S3397" t="s">
        <v>3740</v>
      </c>
      <c r="T3397" t="s">
        <v>130</v>
      </c>
      <c r="U3397">
        <v>19650097</v>
      </c>
      <c r="V3397" t="s">
        <v>3744</v>
      </c>
      <c r="AB3397" t="s">
        <v>130</v>
      </c>
      <c r="AC3397" t="s">
        <v>125</v>
      </c>
      <c r="AD3397" t="s">
        <v>125</v>
      </c>
      <c r="AE3397" t="s">
        <v>125</v>
      </c>
      <c r="AF3397" t="s">
        <v>125</v>
      </c>
      <c r="AG3397" t="s">
        <v>130</v>
      </c>
    </row>
    <row r="3398" spans="1:33" x14ac:dyDescent="0.2">
      <c r="A3398">
        <v>300</v>
      </c>
      <c r="B3398">
        <v>20306</v>
      </c>
      <c r="C3398" t="s">
        <v>7541</v>
      </c>
      <c r="D3398" t="s">
        <v>4673</v>
      </c>
      <c r="E3398" t="s">
        <v>3665</v>
      </c>
      <c r="F3398" t="s">
        <v>3735</v>
      </c>
      <c r="G3398">
        <v>5</v>
      </c>
      <c r="H3398">
        <v>0</v>
      </c>
      <c r="I3398" t="s">
        <v>794</v>
      </c>
      <c r="J3398" t="s">
        <v>7542</v>
      </c>
      <c r="M3398" t="s">
        <v>7343</v>
      </c>
      <c r="N3398">
        <v>170324</v>
      </c>
      <c r="O3398" t="b">
        <v>0</v>
      </c>
      <c r="P3398">
        <v>25964</v>
      </c>
      <c r="Q3398" t="s">
        <v>7718</v>
      </c>
      <c r="R3398" t="s">
        <v>3739</v>
      </c>
      <c r="S3398" t="s">
        <v>3740</v>
      </c>
      <c r="T3398" t="s">
        <v>130</v>
      </c>
      <c r="U3398">
        <v>19639774</v>
      </c>
      <c r="V3398" t="s">
        <v>3744</v>
      </c>
      <c r="AB3398" t="s">
        <v>130</v>
      </c>
      <c r="AC3398" t="s">
        <v>125</v>
      </c>
      <c r="AD3398" t="s">
        <v>125</v>
      </c>
      <c r="AE3398" t="s">
        <v>125</v>
      </c>
      <c r="AF3398" t="s">
        <v>125</v>
      </c>
      <c r="AG3398" t="s">
        <v>130</v>
      </c>
    </row>
    <row r="3399" spans="1:33" x14ac:dyDescent="0.2">
      <c r="A3399">
        <v>300</v>
      </c>
      <c r="B3399">
        <v>20306</v>
      </c>
      <c r="C3399" t="s">
        <v>7541</v>
      </c>
      <c r="D3399" t="s">
        <v>4673</v>
      </c>
      <c r="E3399" t="s">
        <v>3665</v>
      </c>
      <c r="F3399" t="s">
        <v>3735</v>
      </c>
      <c r="G3399">
        <v>5</v>
      </c>
      <c r="H3399">
        <v>0</v>
      </c>
      <c r="I3399" t="s">
        <v>794</v>
      </c>
      <c r="J3399" t="s">
        <v>7542</v>
      </c>
      <c r="M3399" t="s">
        <v>7343</v>
      </c>
      <c r="N3399">
        <v>170320</v>
      </c>
      <c r="O3399" t="b">
        <v>0</v>
      </c>
      <c r="P3399">
        <v>25961</v>
      </c>
      <c r="Q3399" t="s">
        <v>7719</v>
      </c>
      <c r="R3399" t="s">
        <v>3739</v>
      </c>
      <c r="S3399" t="s">
        <v>3740</v>
      </c>
      <c r="T3399" t="s">
        <v>130</v>
      </c>
      <c r="U3399">
        <v>19639755</v>
      </c>
      <c r="V3399" t="s">
        <v>3744</v>
      </c>
      <c r="AB3399" t="s">
        <v>130</v>
      </c>
      <c r="AC3399" t="s">
        <v>125</v>
      </c>
      <c r="AD3399" t="s">
        <v>125</v>
      </c>
      <c r="AE3399" t="s">
        <v>125</v>
      </c>
      <c r="AF3399" t="s">
        <v>125</v>
      </c>
      <c r="AG3399" t="s">
        <v>130</v>
      </c>
    </row>
    <row r="3400" spans="1:33" x14ac:dyDescent="0.2">
      <c r="A3400">
        <v>300</v>
      </c>
      <c r="B3400">
        <v>20306</v>
      </c>
      <c r="C3400" t="s">
        <v>7541</v>
      </c>
      <c r="D3400" t="s">
        <v>4673</v>
      </c>
      <c r="E3400" t="s">
        <v>3665</v>
      </c>
      <c r="F3400" t="s">
        <v>3735</v>
      </c>
      <c r="G3400">
        <v>5</v>
      </c>
      <c r="H3400">
        <v>0</v>
      </c>
      <c r="I3400" t="s">
        <v>794</v>
      </c>
      <c r="J3400" t="s">
        <v>7542</v>
      </c>
      <c r="M3400" t="s">
        <v>7343</v>
      </c>
      <c r="N3400">
        <v>170315</v>
      </c>
      <c r="O3400" t="b">
        <v>0</v>
      </c>
      <c r="P3400">
        <v>25956</v>
      </c>
      <c r="Q3400" t="s">
        <v>7720</v>
      </c>
      <c r="R3400" t="s">
        <v>3739</v>
      </c>
      <c r="S3400" t="s">
        <v>3740</v>
      </c>
      <c r="T3400" t="s">
        <v>130</v>
      </c>
      <c r="U3400">
        <v>19639371</v>
      </c>
      <c r="V3400" t="s">
        <v>3744</v>
      </c>
      <c r="AB3400" t="s">
        <v>130</v>
      </c>
      <c r="AC3400" t="s">
        <v>125</v>
      </c>
      <c r="AD3400" t="s">
        <v>125</v>
      </c>
      <c r="AE3400" t="s">
        <v>125</v>
      </c>
      <c r="AF3400" t="s">
        <v>125</v>
      </c>
      <c r="AG3400" t="s">
        <v>130</v>
      </c>
    </row>
    <row r="3401" spans="1:33" x14ac:dyDescent="0.2">
      <c r="A3401">
        <v>300</v>
      </c>
      <c r="B3401">
        <v>20306</v>
      </c>
      <c r="C3401" t="s">
        <v>7541</v>
      </c>
      <c r="D3401" t="s">
        <v>4673</v>
      </c>
      <c r="E3401" t="s">
        <v>3665</v>
      </c>
      <c r="F3401" t="s">
        <v>3735</v>
      </c>
      <c r="G3401">
        <v>5</v>
      </c>
      <c r="H3401">
        <v>0</v>
      </c>
      <c r="I3401" t="s">
        <v>794</v>
      </c>
      <c r="J3401" t="s">
        <v>7542</v>
      </c>
      <c r="M3401" t="s">
        <v>7343</v>
      </c>
      <c r="N3401">
        <v>170323</v>
      </c>
      <c r="O3401" t="b">
        <v>0</v>
      </c>
      <c r="P3401">
        <v>25963</v>
      </c>
      <c r="Q3401" t="s">
        <v>7721</v>
      </c>
      <c r="R3401" t="s">
        <v>3739</v>
      </c>
      <c r="S3401" t="s">
        <v>3740</v>
      </c>
      <c r="T3401" t="s">
        <v>130</v>
      </c>
      <c r="U3401">
        <v>19639765</v>
      </c>
      <c r="V3401" t="s">
        <v>3744</v>
      </c>
      <c r="AB3401" t="s">
        <v>130</v>
      </c>
      <c r="AC3401" t="s">
        <v>125</v>
      </c>
      <c r="AD3401" t="s">
        <v>125</v>
      </c>
      <c r="AE3401" t="s">
        <v>125</v>
      </c>
      <c r="AF3401" t="s">
        <v>125</v>
      </c>
      <c r="AG3401" t="s">
        <v>130</v>
      </c>
    </row>
    <row r="3402" spans="1:33" x14ac:dyDescent="0.2">
      <c r="A3402">
        <v>300</v>
      </c>
      <c r="B3402">
        <v>20306</v>
      </c>
      <c r="C3402" t="s">
        <v>7541</v>
      </c>
      <c r="D3402" t="s">
        <v>4673</v>
      </c>
      <c r="E3402" t="s">
        <v>3665</v>
      </c>
      <c r="F3402" t="s">
        <v>3735</v>
      </c>
      <c r="G3402">
        <v>5</v>
      </c>
      <c r="H3402">
        <v>0</v>
      </c>
      <c r="I3402" t="s">
        <v>794</v>
      </c>
      <c r="J3402" t="s">
        <v>7542</v>
      </c>
      <c r="M3402" t="s">
        <v>7343</v>
      </c>
      <c r="N3402">
        <v>170705</v>
      </c>
      <c r="O3402" t="b">
        <v>0</v>
      </c>
      <c r="P3402">
        <v>25993</v>
      </c>
      <c r="Q3402" t="s">
        <v>7722</v>
      </c>
      <c r="R3402" t="s">
        <v>3739</v>
      </c>
      <c r="S3402" t="s">
        <v>3740</v>
      </c>
      <c r="T3402" t="s">
        <v>130</v>
      </c>
      <c r="U3402">
        <v>19650615</v>
      </c>
      <c r="V3402" t="s">
        <v>3744</v>
      </c>
      <c r="AB3402" t="s">
        <v>130</v>
      </c>
      <c r="AC3402" t="s">
        <v>125</v>
      </c>
      <c r="AD3402" t="s">
        <v>125</v>
      </c>
      <c r="AE3402" t="s">
        <v>125</v>
      </c>
      <c r="AF3402" t="s">
        <v>125</v>
      </c>
      <c r="AG3402" t="s">
        <v>130</v>
      </c>
    </row>
    <row r="3403" spans="1:33" x14ac:dyDescent="0.2">
      <c r="A3403">
        <v>300</v>
      </c>
      <c r="B3403">
        <v>20306</v>
      </c>
      <c r="C3403" t="s">
        <v>7541</v>
      </c>
      <c r="D3403" t="s">
        <v>4673</v>
      </c>
      <c r="E3403" t="s">
        <v>3665</v>
      </c>
      <c r="F3403" t="s">
        <v>3735</v>
      </c>
      <c r="G3403">
        <v>5</v>
      </c>
      <c r="H3403">
        <v>0</v>
      </c>
      <c r="I3403" t="s">
        <v>794</v>
      </c>
      <c r="J3403" t="s">
        <v>7542</v>
      </c>
      <c r="M3403" t="s">
        <v>7343</v>
      </c>
      <c r="N3403">
        <v>170313</v>
      </c>
      <c r="O3403" t="b">
        <v>0</v>
      </c>
      <c r="P3403">
        <v>25955</v>
      </c>
      <c r="Q3403" t="s">
        <v>7723</v>
      </c>
      <c r="R3403" t="s">
        <v>3739</v>
      </c>
      <c r="S3403" t="s">
        <v>3740</v>
      </c>
      <c r="T3403" t="s">
        <v>130</v>
      </c>
      <c r="U3403">
        <v>19639369</v>
      </c>
      <c r="V3403" t="s">
        <v>3744</v>
      </c>
      <c r="AB3403" t="s">
        <v>130</v>
      </c>
      <c r="AC3403" t="s">
        <v>125</v>
      </c>
      <c r="AD3403" t="s">
        <v>125</v>
      </c>
      <c r="AE3403" t="s">
        <v>125</v>
      </c>
      <c r="AF3403" t="s">
        <v>125</v>
      </c>
      <c r="AG3403" t="s">
        <v>130</v>
      </c>
    </row>
    <row r="3404" spans="1:33" x14ac:dyDescent="0.2">
      <c r="A3404">
        <v>300</v>
      </c>
      <c r="B3404">
        <v>20306</v>
      </c>
      <c r="C3404" t="s">
        <v>7541</v>
      </c>
      <c r="D3404" t="s">
        <v>4673</v>
      </c>
      <c r="E3404" t="s">
        <v>3665</v>
      </c>
      <c r="F3404" t="s">
        <v>3735</v>
      </c>
      <c r="G3404">
        <v>5</v>
      </c>
      <c r="H3404">
        <v>0</v>
      </c>
      <c r="I3404" t="s">
        <v>794</v>
      </c>
      <c r="J3404" t="s">
        <v>7542</v>
      </c>
      <c r="M3404" t="s">
        <v>7343</v>
      </c>
      <c r="N3404">
        <v>170316</v>
      </c>
      <c r="O3404" t="b">
        <v>0</v>
      </c>
      <c r="P3404">
        <v>25957</v>
      </c>
      <c r="Q3404" t="s">
        <v>7724</v>
      </c>
      <c r="R3404" t="s">
        <v>3739</v>
      </c>
      <c r="S3404" t="s">
        <v>3740</v>
      </c>
      <c r="T3404" t="s">
        <v>130</v>
      </c>
      <c r="U3404">
        <v>19639571</v>
      </c>
      <c r="V3404" t="s">
        <v>5163</v>
      </c>
      <c r="X3404">
        <v>45</v>
      </c>
      <c r="Z3404">
        <v>55</v>
      </c>
      <c r="AB3404" t="s">
        <v>130</v>
      </c>
      <c r="AC3404" t="s">
        <v>125</v>
      </c>
      <c r="AD3404" t="s">
        <v>125</v>
      </c>
      <c r="AE3404" t="s">
        <v>125</v>
      </c>
      <c r="AF3404" t="s">
        <v>125</v>
      </c>
      <c r="AG3404" t="s">
        <v>130</v>
      </c>
    </row>
    <row r="3405" spans="1:33" x14ac:dyDescent="0.2">
      <c r="A3405">
        <v>300</v>
      </c>
      <c r="B3405">
        <v>20306</v>
      </c>
      <c r="C3405" t="s">
        <v>7541</v>
      </c>
      <c r="D3405" t="s">
        <v>4673</v>
      </c>
      <c r="E3405" t="s">
        <v>3665</v>
      </c>
      <c r="F3405" t="s">
        <v>3735</v>
      </c>
      <c r="G3405">
        <v>5</v>
      </c>
      <c r="H3405">
        <v>0</v>
      </c>
      <c r="I3405" t="s">
        <v>794</v>
      </c>
      <c r="J3405" t="s">
        <v>7542</v>
      </c>
      <c r="M3405" t="s">
        <v>7343</v>
      </c>
      <c r="N3405">
        <v>170317</v>
      </c>
      <c r="O3405" t="b">
        <v>0</v>
      </c>
      <c r="P3405">
        <v>25959</v>
      </c>
      <c r="Q3405" t="s">
        <v>7725</v>
      </c>
      <c r="R3405" t="s">
        <v>3739</v>
      </c>
      <c r="S3405" t="s">
        <v>3740</v>
      </c>
      <c r="T3405" t="s">
        <v>130</v>
      </c>
      <c r="U3405">
        <v>19639607</v>
      </c>
      <c r="V3405" t="s">
        <v>3744</v>
      </c>
      <c r="AB3405" t="s">
        <v>130</v>
      </c>
      <c r="AC3405" t="s">
        <v>125</v>
      </c>
      <c r="AD3405" t="s">
        <v>125</v>
      </c>
      <c r="AE3405" t="s">
        <v>125</v>
      </c>
      <c r="AF3405" t="s">
        <v>125</v>
      </c>
      <c r="AG3405" t="s">
        <v>130</v>
      </c>
    </row>
    <row r="3406" spans="1:33" x14ac:dyDescent="0.2">
      <c r="A3406">
        <v>300</v>
      </c>
      <c r="B3406">
        <v>20306</v>
      </c>
      <c r="C3406" t="s">
        <v>7541</v>
      </c>
      <c r="D3406" t="s">
        <v>4673</v>
      </c>
      <c r="E3406" t="s">
        <v>3665</v>
      </c>
      <c r="F3406" t="s">
        <v>3735</v>
      </c>
      <c r="G3406">
        <v>5</v>
      </c>
      <c r="H3406">
        <v>0</v>
      </c>
      <c r="I3406" t="s">
        <v>794</v>
      </c>
      <c r="J3406" t="s">
        <v>7542</v>
      </c>
      <c r="M3406" t="s">
        <v>7343</v>
      </c>
      <c r="N3406">
        <v>170738</v>
      </c>
      <c r="O3406" t="b">
        <v>0</v>
      </c>
      <c r="P3406">
        <v>25998</v>
      </c>
      <c r="Q3406" t="s">
        <v>7726</v>
      </c>
      <c r="R3406" t="s">
        <v>3739</v>
      </c>
      <c r="S3406" t="s">
        <v>3740</v>
      </c>
      <c r="T3406" t="s">
        <v>130</v>
      </c>
      <c r="U3406">
        <v>19651493</v>
      </c>
      <c r="V3406" t="s">
        <v>4811</v>
      </c>
      <c r="X3406">
        <v>0</v>
      </c>
      <c r="Z3406">
        <v>850</v>
      </c>
      <c r="AB3406" t="s">
        <v>130</v>
      </c>
      <c r="AC3406" t="s">
        <v>125</v>
      </c>
      <c r="AD3406" t="s">
        <v>125</v>
      </c>
      <c r="AE3406" t="s">
        <v>125</v>
      </c>
      <c r="AF3406" t="s">
        <v>125</v>
      </c>
      <c r="AG3406" t="s">
        <v>130</v>
      </c>
    </row>
    <row r="3407" spans="1:33" x14ac:dyDescent="0.2">
      <c r="A3407">
        <v>300</v>
      </c>
      <c r="B3407">
        <v>20306</v>
      </c>
      <c r="C3407" t="s">
        <v>7541</v>
      </c>
      <c r="D3407" t="s">
        <v>4673</v>
      </c>
      <c r="E3407" t="s">
        <v>3665</v>
      </c>
      <c r="F3407" t="s">
        <v>3735</v>
      </c>
      <c r="G3407">
        <v>5</v>
      </c>
      <c r="H3407">
        <v>0</v>
      </c>
      <c r="I3407" t="s">
        <v>794</v>
      </c>
      <c r="J3407" t="s">
        <v>7542</v>
      </c>
      <c r="M3407" t="s">
        <v>7343</v>
      </c>
      <c r="N3407">
        <v>170731</v>
      </c>
      <c r="O3407" t="b">
        <v>0</v>
      </c>
      <c r="P3407">
        <v>25996</v>
      </c>
      <c r="Q3407" t="s">
        <v>7727</v>
      </c>
      <c r="R3407" t="s">
        <v>3739</v>
      </c>
      <c r="S3407" t="s">
        <v>3740</v>
      </c>
      <c r="T3407" t="s">
        <v>130</v>
      </c>
      <c r="U3407">
        <v>19651392</v>
      </c>
      <c r="V3407" t="s">
        <v>3744</v>
      </c>
      <c r="AB3407" t="s">
        <v>130</v>
      </c>
      <c r="AC3407" t="s">
        <v>125</v>
      </c>
      <c r="AD3407" t="s">
        <v>125</v>
      </c>
      <c r="AE3407" t="s">
        <v>125</v>
      </c>
      <c r="AF3407" t="s">
        <v>125</v>
      </c>
      <c r="AG3407" t="s">
        <v>130</v>
      </c>
    </row>
    <row r="3408" spans="1:33" x14ac:dyDescent="0.2">
      <c r="A3408">
        <v>300</v>
      </c>
      <c r="B3408">
        <v>20306</v>
      </c>
      <c r="C3408" t="s">
        <v>7541</v>
      </c>
      <c r="D3408" t="s">
        <v>4673</v>
      </c>
      <c r="E3408" t="s">
        <v>3665</v>
      </c>
      <c r="F3408" t="s">
        <v>3735</v>
      </c>
      <c r="G3408">
        <v>5</v>
      </c>
      <c r="H3408">
        <v>0</v>
      </c>
      <c r="I3408" t="s">
        <v>794</v>
      </c>
      <c r="J3408" t="s">
        <v>7542</v>
      </c>
      <c r="M3408" t="s">
        <v>7343</v>
      </c>
      <c r="N3408">
        <v>170730</v>
      </c>
      <c r="O3408" t="b">
        <v>0</v>
      </c>
      <c r="P3408">
        <v>25995</v>
      </c>
      <c r="Q3408" t="s">
        <v>7728</v>
      </c>
      <c r="R3408" t="s">
        <v>3739</v>
      </c>
      <c r="S3408" t="s">
        <v>3740</v>
      </c>
      <c r="T3408" t="s">
        <v>130</v>
      </c>
      <c r="U3408">
        <v>19651346</v>
      </c>
      <c r="V3408" t="s">
        <v>3744</v>
      </c>
      <c r="AB3408" t="s">
        <v>130</v>
      </c>
      <c r="AC3408" t="s">
        <v>125</v>
      </c>
      <c r="AD3408" t="s">
        <v>125</v>
      </c>
      <c r="AE3408" t="s">
        <v>125</v>
      </c>
      <c r="AF3408" t="s">
        <v>125</v>
      </c>
      <c r="AG3408" t="s">
        <v>130</v>
      </c>
    </row>
    <row r="3409" spans="1:33" x14ac:dyDescent="0.2">
      <c r="A3409">
        <v>300</v>
      </c>
      <c r="B3409">
        <v>20306</v>
      </c>
      <c r="C3409" t="s">
        <v>7541</v>
      </c>
      <c r="D3409" t="s">
        <v>4673</v>
      </c>
      <c r="E3409" t="s">
        <v>3665</v>
      </c>
      <c r="F3409" t="s">
        <v>3735</v>
      </c>
      <c r="G3409">
        <v>5</v>
      </c>
      <c r="H3409">
        <v>0</v>
      </c>
      <c r="I3409" t="s">
        <v>794</v>
      </c>
      <c r="J3409" t="s">
        <v>7542</v>
      </c>
      <c r="M3409" t="s">
        <v>7343</v>
      </c>
      <c r="N3409">
        <v>170846</v>
      </c>
      <c r="O3409" t="b">
        <v>0</v>
      </c>
      <c r="P3409">
        <v>26005</v>
      </c>
      <c r="Q3409" t="s">
        <v>7729</v>
      </c>
      <c r="R3409" t="s">
        <v>3739</v>
      </c>
      <c r="S3409" t="s">
        <v>3740</v>
      </c>
      <c r="T3409" t="s">
        <v>130</v>
      </c>
      <c r="U3409">
        <v>19652766</v>
      </c>
      <c r="V3409" t="s">
        <v>3744</v>
      </c>
      <c r="AB3409" t="s">
        <v>130</v>
      </c>
      <c r="AC3409" t="s">
        <v>125</v>
      </c>
      <c r="AD3409" t="s">
        <v>125</v>
      </c>
      <c r="AE3409" t="s">
        <v>125</v>
      </c>
      <c r="AF3409" t="s">
        <v>125</v>
      </c>
      <c r="AG3409" t="s">
        <v>130</v>
      </c>
    </row>
    <row r="3410" spans="1:33" x14ac:dyDescent="0.2">
      <c r="A3410">
        <v>300</v>
      </c>
      <c r="B3410">
        <v>20306</v>
      </c>
      <c r="C3410" t="s">
        <v>7541</v>
      </c>
      <c r="D3410" t="s">
        <v>4673</v>
      </c>
      <c r="E3410" t="s">
        <v>3665</v>
      </c>
      <c r="F3410" t="s">
        <v>3735</v>
      </c>
      <c r="G3410">
        <v>5</v>
      </c>
      <c r="H3410">
        <v>0</v>
      </c>
      <c r="I3410" t="s">
        <v>794</v>
      </c>
      <c r="J3410" t="s">
        <v>7542</v>
      </c>
      <c r="M3410" t="s">
        <v>7343</v>
      </c>
      <c r="N3410">
        <v>170873</v>
      </c>
      <c r="O3410" t="b">
        <v>0</v>
      </c>
      <c r="P3410">
        <v>26011</v>
      </c>
      <c r="Q3410" t="s">
        <v>7730</v>
      </c>
      <c r="R3410" t="s">
        <v>3739</v>
      </c>
      <c r="S3410" t="s">
        <v>3740</v>
      </c>
      <c r="T3410" t="s">
        <v>130</v>
      </c>
      <c r="U3410">
        <v>19653664</v>
      </c>
      <c r="V3410" t="s">
        <v>3854</v>
      </c>
      <c r="X3410">
        <v>0</v>
      </c>
      <c r="Z3410">
        <v>100</v>
      </c>
      <c r="AB3410" t="s">
        <v>130</v>
      </c>
      <c r="AC3410" t="s">
        <v>125</v>
      </c>
      <c r="AD3410" t="s">
        <v>125</v>
      </c>
      <c r="AE3410" t="s">
        <v>125</v>
      </c>
      <c r="AF3410" t="s">
        <v>125</v>
      </c>
      <c r="AG3410" t="s">
        <v>130</v>
      </c>
    </row>
    <row r="3411" spans="1:33" x14ac:dyDescent="0.2">
      <c r="A3411">
        <v>300</v>
      </c>
      <c r="B3411">
        <v>20306</v>
      </c>
      <c r="C3411" t="s">
        <v>7541</v>
      </c>
      <c r="D3411" t="s">
        <v>4673</v>
      </c>
      <c r="E3411" t="s">
        <v>3665</v>
      </c>
      <c r="F3411" t="s">
        <v>3735</v>
      </c>
      <c r="G3411">
        <v>5</v>
      </c>
      <c r="H3411">
        <v>0</v>
      </c>
      <c r="I3411" t="s">
        <v>794</v>
      </c>
      <c r="J3411" t="s">
        <v>7542</v>
      </c>
      <c r="M3411" t="s">
        <v>7343</v>
      </c>
      <c r="N3411">
        <v>170778</v>
      </c>
      <c r="O3411" t="b">
        <v>0</v>
      </c>
      <c r="P3411">
        <v>26003</v>
      </c>
      <c r="Q3411" t="s">
        <v>7731</v>
      </c>
      <c r="R3411" t="s">
        <v>3739</v>
      </c>
      <c r="S3411" t="s">
        <v>3740</v>
      </c>
      <c r="T3411" t="s">
        <v>130</v>
      </c>
      <c r="U3411">
        <v>19652268</v>
      </c>
      <c r="V3411" t="s">
        <v>6106</v>
      </c>
      <c r="X3411">
        <v>0</v>
      </c>
      <c r="Z3411">
        <v>2000</v>
      </c>
      <c r="AB3411" t="s">
        <v>130</v>
      </c>
      <c r="AC3411" t="s">
        <v>125</v>
      </c>
      <c r="AD3411" t="s">
        <v>125</v>
      </c>
      <c r="AE3411" t="s">
        <v>125</v>
      </c>
      <c r="AF3411" t="s">
        <v>125</v>
      </c>
      <c r="AG3411" t="s">
        <v>130</v>
      </c>
    </row>
    <row r="3412" spans="1:33" x14ac:dyDescent="0.2">
      <c r="A3412">
        <v>300</v>
      </c>
      <c r="B3412">
        <v>20306</v>
      </c>
      <c r="C3412" t="s">
        <v>7541</v>
      </c>
      <c r="D3412" t="s">
        <v>4673</v>
      </c>
      <c r="E3412" t="s">
        <v>3665</v>
      </c>
      <c r="F3412" t="s">
        <v>3735</v>
      </c>
      <c r="G3412">
        <v>5</v>
      </c>
      <c r="H3412">
        <v>0</v>
      </c>
      <c r="I3412" t="s">
        <v>794</v>
      </c>
      <c r="J3412" t="s">
        <v>7542</v>
      </c>
      <c r="M3412" t="s">
        <v>7343</v>
      </c>
      <c r="N3412">
        <v>170861</v>
      </c>
      <c r="O3412" t="b">
        <v>0</v>
      </c>
      <c r="P3412">
        <v>26008</v>
      </c>
      <c r="Q3412" t="s">
        <v>7732</v>
      </c>
      <c r="R3412" t="s">
        <v>3739</v>
      </c>
      <c r="S3412" t="s">
        <v>3740</v>
      </c>
      <c r="T3412" t="s">
        <v>130</v>
      </c>
      <c r="U3412">
        <v>19653145</v>
      </c>
      <c r="V3412" t="s">
        <v>3744</v>
      </c>
      <c r="AB3412" t="s">
        <v>130</v>
      </c>
      <c r="AC3412" t="s">
        <v>125</v>
      </c>
      <c r="AD3412" t="s">
        <v>125</v>
      </c>
      <c r="AE3412" t="s">
        <v>125</v>
      </c>
      <c r="AF3412" t="s">
        <v>125</v>
      </c>
      <c r="AG3412" t="s">
        <v>130</v>
      </c>
    </row>
    <row r="3413" spans="1:33" x14ac:dyDescent="0.2">
      <c r="A3413">
        <v>300</v>
      </c>
      <c r="B3413">
        <v>20306</v>
      </c>
      <c r="C3413" t="s">
        <v>7541</v>
      </c>
      <c r="D3413" t="s">
        <v>4673</v>
      </c>
      <c r="E3413" t="s">
        <v>3665</v>
      </c>
      <c r="F3413" t="s">
        <v>3735</v>
      </c>
      <c r="G3413">
        <v>5</v>
      </c>
      <c r="H3413">
        <v>0</v>
      </c>
      <c r="I3413" t="s">
        <v>794</v>
      </c>
      <c r="J3413" t="s">
        <v>7542</v>
      </c>
      <c r="M3413" t="s">
        <v>7343</v>
      </c>
      <c r="N3413">
        <v>170855</v>
      </c>
      <c r="O3413" t="b">
        <v>0</v>
      </c>
      <c r="P3413">
        <v>26007</v>
      </c>
      <c r="Q3413" t="s">
        <v>7733</v>
      </c>
      <c r="R3413" t="s">
        <v>3739</v>
      </c>
      <c r="S3413" t="s">
        <v>3740</v>
      </c>
      <c r="T3413" t="s">
        <v>130</v>
      </c>
      <c r="U3413">
        <v>19653036</v>
      </c>
      <c r="V3413" t="s">
        <v>3744</v>
      </c>
      <c r="AB3413" t="s">
        <v>130</v>
      </c>
      <c r="AC3413" t="s">
        <v>125</v>
      </c>
      <c r="AD3413" t="s">
        <v>125</v>
      </c>
      <c r="AE3413" t="s">
        <v>125</v>
      </c>
      <c r="AF3413" t="s">
        <v>125</v>
      </c>
      <c r="AG3413" t="s">
        <v>130</v>
      </c>
    </row>
    <row r="3414" spans="1:33" x14ac:dyDescent="0.2">
      <c r="A3414">
        <v>300</v>
      </c>
      <c r="B3414">
        <v>20306</v>
      </c>
      <c r="C3414" t="s">
        <v>7541</v>
      </c>
      <c r="D3414" t="s">
        <v>4673</v>
      </c>
      <c r="E3414" t="s">
        <v>3665</v>
      </c>
      <c r="F3414" t="s">
        <v>3735</v>
      </c>
      <c r="G3414">
        <v>5</v>
      </c>
      <c r="H3414">
        <v>0</v>
      </c>
      <c r="I3414" t="s">
        <v>794</v>
      </c>
      <c r="J3414" t="s">
        <v>7542</v>
      </c>
      <c r="M3414" t="s">
        <v>7343</v>
      </c>
      <c r="N3414">
        <v>170783</v>
      </c>
      <c r="O3414" t="b">
        <v>0</v>
      </c>
      <c r="P3414">
        <v>26004</v>
      </c>
      <c r="Q3414" t="s">
        <v>7734</v>
      </c>
      <c r="R3414" t="s">
        <v>3739</v>
      </c>
      <c r="S3414" t="s">
        <v>3740</v>
      </c>
      <c r="T3414" t="s">
        <v>130</v>
      </c>
      <c r="U3414">
        <v>19652664</v>
      </c>
      <c r="V3414" t="s">
        <v>3744</v>
      </c>
      <c r="AB3414" t="s">
        <v>130</v>
      </c>
      <c r="AC3414" t="s">
        <v>125</v>
      </c>
      <c r="AD3414" t="s">
        <v>125</v>
      </c>
      <c r="AE3414" t="s">
        <v>125</v>
      </c>
      <c r="AF3414" t="s">
        <v>125</v>
      </c>
      <c r="AG3414" t="s">
        <v>130</v>
      </c>
    </row>
    <row r="3415" spans="1:33" x14ac:dyDescent="0.2">
      <c r="A3415">
        <v>300</v>
      </c>
      <c r="B3415">
        <v>20306</v>
      </c>
      <c r="C3415" t="s">
        <v>7541</v>
      </c>
      <c r="D3415" t="s">
        <v>4673</v>
      </c>
      <c r="E3415" t="s">
        <v>3665</v>
      </c>
      <c r="F3415" t="s">
        <v>3735</v>
      </c>
      <c r="G3415">
        <v>5</v>
      </c>
      <c r="H3415">
        <v>0</v>
      </c>
      <c r="I3415" t="s">
        <v>794</v>
      </c>
      <c r="J3415" t="s">
        <v>7542</v>
      </c>
      <c r="M3415" t="s">
        <v>7343</v>
      </c>
      <c r="N3415">
        <v>170761</v>
      </c>
      <c r="O3415" t="b">
        <v>0</v>
      </c>
      <c r="P3415">
        <v>26000</v>
      </c>
      <c r="Q3415" t="s">
        <v>7735</v>
      </c>
      <c r="R3415" t="s">
        <v>3739</v>
      </c>
      <c r="S3415" t="s">
        <v>3740</v>
      </c>
      <c r="T3415" t="s">
        <v>130</v>
      </c>
      <c r="U3415">
        <v>19652108</v>
      </c>
      <c r="V3415" t="s">
        <v>3744</v>
      </c>
      <c r="AB3415" t="s">
        <v>130</v>
      </c>
      <c r="AC3415" t="s">
        <v>125</v>
      </c>
      <c r="AD3415" t="s">
        <v>125</v>
      </c>
      <c r="AE3415" t="s">
        <v>125</v>
      </c>
      <c r="AF3415" t="s">
        <v>125</v>
      </c>
      <c r="AG3415" t="s">
        <v>130</v>
      </c>
    </row>
    <row r="3416" spans="1:33" x14ac:dyDescent="0.2">
      <c r="A3416">
        <v>300</v>
      </c>
      <c r="B3416">
        <v>20306</v>
      </c>
      <c r="C3416" t="s">
        <v>7541</v>
      </c>
      <c r="D3416" t="s">
        <v>4673</v>
      </c>
      <c r="E3416" t="s">
        <v>3665</v>
      </c>
      <c r="F3416" t="s">
        <v>3735</v>
      </c>
      <c r="G3416">
        <v>5</v>
      </c>
      <c r="H3416">
        <v>0</v>
      </c>
      <c r="I3416" t="s">
        <v>794</v>
      </c>
      <c r="J3416" t="s">
        <v>7542</v>
      </c>
      <c r="M3416" t="s">
        <v>7343</v>
      </c>
      <c r="N3416">
        <v>170850</v>
      </c>
      <c r="O3416" t="b">
        <v>0</v>
      </c>
      <c r="P3416">
        <v>26006</v>
      </c>
      <c r="Q3416" t="s">
        <v>7736</v>
      </c>
      <c r="R3416" t="s">
        <v>3739</v>
      </c>
      <c r="S3416" t="s">
        <v>3740</v>
      </c>
      <c r="T3416" t="s">
        <v>130</v>
      </c>
      <c r="U3416">
        <v>19653034</v>
      </c>
      <c r="V3416" t="s">
        <v>3744</v>
      </c>
      <c r="AB3416" t="s">
        <v>130</v>
      </c>
      <c r="AC3416" t="s">
        <v>125</v>
      </c>
      <c r="AD3416" t="s">
        <v>125</v>
      </c>
      <c r="AE3416" t="s">
        <v>125</v>
      </c>
      <c r="AF3416" t="s">
        <v>125</v>
      </c>
      <c r="AG3416" t="s">
        <v>130</v>
      </c>
    </row>
    <row r="3417" spans="1:33" x14ac:dyDescent="0.2">
      <c r="A3417">
        <v>300</v>
      </c>
      <c r="B3417">
        <v>20306</v>
      </c>
      <c r="C3417" t="s">
        <v>7541</v>
      </c>
      <c r="D3417" t="s">
        <v>4673</v>
      </c>
      <c r="E3417" t="s">
        <v>3665</v>
      </c>
      <c r="F3417" t="s">
        <v>3735</v>
      </c>
      <c r="G3417">
        <v>5</v>
      </c>
      <c r="H3417">
        <v>0</v>
      </c>
      <c r="I3417" t="s">
        <v>794</v>
      </c>
      <c r="J3417" t="s">
        <v>7542</v>
      </c>
      <c r="M3417" t="s">
        <v>7343</v>
      </c>
      <c r="N3417">
        <v>170870</v>
      </c>
      <c r="O3417" t="b">
        <v>0</v>
      </c>
      <c r="P3417">
        <v>26009</v>
      </c>
      <c r="Q3417" t="s">
        <v>7737</v>
      </c>
      <c r="R3417" t="s">
        <v>3739</v>
      </c>
      <c r="S3417" t="s">
        <v>3740</v>
      </c>
      <c r="T3417" t="s">
        <v>130</v>
      </c>
      <c r="U3417">
        <v>19653643</v>
      </c>
      <c r="V3417" t="s">
        <v>3744</v>
      </c>
      <c r="AB3417" t="s">
        <v>130</v>
      </c>
      <c r="AC3417" t="s">
        <v>125</v>
      </c>
      <c r="AD3417" t="s">
        <v>125</v>
      </c>
      <c r="AE3417" t="s">
        <v>125</v>
      </c>
      <c r="AF3417" t="s">
        <v>125</v>
      </c>
      <c r="AG3417" t="s">
        <v>130</v>
      </c>
    </row>
    <row r="3418" spans="1:33" x14ac:dyDescent="0.2">
      <c r="A3418">
        <v>300</v>
      </c>
      <c r="B3418">
        <v>20306</v>
      </c>
      <c r="C3418" t="s">
        <v>7541</v>
      </c>
      <c r="D3418" t="s">
        <v>4673</v>
      </c>
      <c r="E3418" t="s">
        <v>3665</v>
      </c>
      <c r="F3418" t="s">
        <v>3735</v>
      </c>
      <c r="G3418">
        <v>5</v>
      </c>
      <c r="H3418">
        <v>0</v>
      </c>
      <c r="I3418" t="s">
        <v>794</v>
      </c>
      <c r="J3418" t="s">
        <v>7542</v>
      </c>
      <c r="M3418" t="s">
        <v>7343</v>
      </c>
      <c r="N3418">
        <v>170760</v>
      </c>
      <c r="O3418" t="b">
        <v>0</v>
      </c>
      <c r="P3418">
        <v>25999</v>
      </c>
      <c r="Q3418" t="s">
        <v>7738</v>
      </c>
      <c r="R3418" t="s">
        <v>3739</v>
      </c>
      <c r="S3418" t="s">
        <v>3740</v>
      </c>
      <c r="T3418" t="s">
        <v>130</v>
      </c>
      <c r="U3418">
        <v>19652029</v>
      </c>
      <c r="V3418" t="s">
        <v>3744</v>
      </c>
      <c r="AB3418" t="s">
        <v>130</v>
      </c>
      <c r="AC3418" t="s">
        <v>125</v>
      </c>
      <c r="AD3418" t="s">
        <v>125</v>
      </c>
      <c r="AE3418" t="s">
        <v>125</v>
      </c>
      <c r="AF3418" t="s">
        <v>125</v>
      </c>
      <c r="AG3418" t="s">
        <v>130</v>
      </c>
    </row>
    <row r="3419" spans="1:33" x14ac:dyDescent="0.2">
      <c r="A3419">
        <v>300</v>
      </c>
      <c r="B3419">
        <v>20306</v>
      </c>
      <c r="C3419" t="s">
        <v>7541</v>
      </c>
      <c r="D3419" t="s">
        <v>4673</v>
      </c>
      <c r="E3419" t="s">
        <v>3665</v>
      </c>
      <c r="F3419" t="s">
        <v>3735</v>
      </c>
      <c r="G3419">
        <v>5</v>
      </c>
      <c r="H3419">
        <v>0</v>
      </c>
      <c r="I3419" t="s">
        <v>794</v>
      </c>
      <c r="J3419" t="s">
        <v>7542</v>
      </c>
      <c r="M3419" t="s">
        <v>7343</v>
      </c>
      <c r="N3419">
        <v>170774</v>
      </c>
      <c r="O3419" t="b">
        <v>0</v>
      </c>
      <c r="P3419">
        <v>26001</v>
      </c>
      <c r="Q3419" t="s">
        <v>7739</v>
      </c>
      <c r="R3419" t="s">
        <v>3739</v>
      </c>
      <c r="S3419" t="s">
        <v>3740</v>
      </c>
      <c r="T3419" t="s">
        <v>130</v>
      </c>
      <c r="U3419">
        <v>19652160</v>
      </c>
      <c r="V3419" t="s">
        <v>4878</v>
      </c>
      <c r="X3419">
        <v>20</v>
      </c>
      <c r="Z3419">
        <v>33</v>
      </c>
      <c r="AB3419" t="s">
        <v>130</v>
      </c>
      <c r="AC3419" t="s">
        <v>125</v>
      </c>
      <c r="AD3419" t="s">
        <v>125</v>
      </c>
      <c r="AE3419" t="s">
        <v>125</v>
      </c>
      <c r="AF3419" t="s">
        <v>125</v>
      </c>
      <c r="AG3419" t="s">
        <v>130</v>
      </c>
    </row>
    <row r="3420" spans="1:33" x14ac:dyDescent="0.2">
      <c r="A3420">
        <v>300</v>
      </c>
      <c r="B3420">
        <v>20306</v>
      </c>
      <c r="C3420" t="s">
        <v>7541</v>
      </c>
      <c r="D3420" t="s">
        <v>4673</v>
      </c>
      <c r="E3420" t="s">
        <v>3665</v>
      </c>
      <c r="F3420" t="s">
        <v>3735</v>
      </c>
      <c r="G3420">
        <v>5</v>
      </c>
      <c r="H3420">
        <v>0</v>
      </c>
      <c r="I3420" t="s">
        <v>794</v>
      </c>
      <c r="J3420" t="s">
        <v>7542</v>
      </c>
      <c r="M3420" t="s">
        <v>7343</v>
      </c>
      <c r="N3420">
        <v>170777</v>
      </c>
      <c r="O3420" t="b">
        <v>0</v>
      </c>
      <c r="P3420">
        <v>26002</v>
      </c>
      <c r="Q3420" t="s">
        <v>7740</v>
      </c>
      <c r="R3420" t="s">
        <v>3739</v>
      </c>
      <c r="S3420" t="s">
        <v>3740</v>
      </c>
      <c r="T3420" t="s">
        <v>130</v>
      </c>
      <c r="U3420">
        <v>19652218</v>
      </c>
      <c r="V3420" t="s">
        <v>3744</v>
      </c>
      <c r="AB3420" t="s">
        <v>130</v>
      </c>
      <c r="AC3420" t="s">
        <v>125</v>
      </c>
      <c r="AD3420" t="s">
        <v>125</v>
      </c>
      <c r="AE3420" t="s">
        <v>125</v>
      </c>
      <c r="AF3420" t="s">
        <v>125</v>
      </c>
      <c r="AG3420" t="s">
        <v>130</v>
      </c>
    </row>
    <row r="3421" spans="1:33" x14ac:dyDescent="0.2">
      <c r="A3421">
        <v>300</v>
      </c>
      <c r="B3421">
        <v>20306</v>
      </c>
      <c r="C3421" t="s">
        <v>7541</v>
      </c>
      <c r="D3421" t="s">
        <v>4673</v>
      </c>
      <c r="E3421" t="s">
        <v>3665</v>
      </c>
      <c r="F3421" t="s">
        <v>3735</v>
      </c>
      <c r="G3421">
        <v>5</v>
      </c>
      <c r="H3421">
        <v>0</v>
      </c>
      <c r="I3421" t="s">
        <v>794</v>
      </c>
      <c r="J3421" t="s">
        <v>7542</v>
      </c>
      <c r="M3421" t="s">
        <v>7343</v>
      </c>
      <c r="N3421">
        <v>170910</v>
      </c>
      <c r="O3421" t="b">
        <v>0</v>
      </c>
      <c r="P3421">
        <v>26017</v>
      </c>
      <c r="Q3421" t="s">
        <v>7741</v>
      </c>
      <c r="R3421" t="s">
        <v>3739</v>
      </c>
      <c r="S3421" t="s">
        <v>3740</v>
      </c>
      <c r="T3421" t="s">
        <v>130</v>
      </c>
      <c r="U3421">
        <v>19654319</v>
      </c>
      <c r="V3421" t="s">
        <v>7742</v>
      </c>
      <c r="X3421">
        <v>2</v>
      </c>
      <c r="Z3421">
        <v>10</v>
      </c>
      <c r="AB3421" t="s">
        <v>130</v>
      </c>
      <c r="AC3421" t="s">
        <v>125</v>
      </c>
      <c r="AD3421" t="s">
        <v>125</v>
      </c>
      <c r="AE3421" t="s">
        <v>125</v>
      </c>
      <c r="AF3421" t="s">
        <v>125</v>
      </c>
      <c r="AG3421" t="s">
        <v>130</v>
      </c>
    </row>
    <row r="3422" spans="1:33" x14ac:dyDescent="0.2">
      <c r="A3422">
        <v>300</v>
      </c>
      <c r="B3422">
        <v>20306</v>
      </c>
      <c r="C3422" t="s">
        <v>7541</v>
      </c>
      <c r="D3422" t="s">
        <v>4673</v>
      </c>
      <c r="E3422" t="s">
        <v>3665</v>
      </c>
      <c r="F3422" t="s">
        <v>3735</v>
      </c>
      <c r="G3422">
        <v>5</v>
      </c>
      <c r="H3422">
        <v>0</v>
      </c>
      <c r="I3422" t="s">
        <v>794</v>
      </c>
      <c r="J3422" t="s">
        <v>7542</v>
      </c>
      <c r="M3422" t="s">
        <v>7343</v>
      </c>
      <c r="N3422">
        <v>170898</v>
      </c>
      <c r="O3422" t="b">
        <v>0</v>
      </c>
      <c r="P3422">
        <v>26015</v>
      </c>
      <c r="Q3422" t="s">
        <v>7743</v>
      </c>
      <c r="R3422" t="s">
        <v>3739</v>
      </c>
      <c r="S3422" t="s">
        <v>3740</v>
      </c>
      <c r="T3422" t="s">
        <v>130</v>
      </c>
      <c r="U3422">
        <v>19654026</v>
      </c>
      <c r="V3422" t="s">
        <v>5058</v>
      </c>
      <c r="X3422">
        <v>0</v>
      </c>
      <c r="Z3422">
        <v>650</v>
      </c>
      <c r="AB3422" t="s">
        <v>130</v>
      </c>
      <c r="AC3422" t="s">
        <v>125</v>
      </c>
      <c r="AD3422" t="s">
        <v>125</v>
      </c>
      <c r="AE3422" t="s">
        <v>125</v>
      </c>
      <c r="AF3422" t="s">
        <v>125</v>
      </c>
      <c r="AG3422" t="s">
        <v>130</v>
      </c>
    </row>
    <row r="3423" spans="1:33" x14ac:dyDescent="0.2">
      <c r="A3423">
        <v>300</v>
      </c>
      <c r="B3423">
        <v>20306</v>
      </c>
      <c r="C3423" t="s">
        <v>7541</v>
      </c>
      <c r="D3423" t="s">
        <v>4673</v>
      </c>
      <c r="E3423" t="s">
        <v>3665</v>
      </c>
      <c r="F3423" t="s">
        <v>3735</v>
      </c>
      <c r="G3423">
        <v>5</v>
      </c>
      <c r="H3423">
        <v>0</v>
      </c>
      <c r="I3423" t="s">
        <v>794</v>
      </c>
      <c r="J3423" t="s">
        <v>7542</v>
      </c>
      <c r="M3423" t="s">
        <v>7343</v>
      </c>
      <c r="N3423">
        <v>170887</v>
      </c>
      <c r="O3423" t="b">
        <v>0</v>
      </c>
      <c r="P3423">
        <v>26013</v>
      </c>
      <c r="Q3423" t="s">
        <v>7744</v>
      </c>
      <c r="R3423" t="s">
        <v>3739</v>
      </c>
      <c r="S3423" t="s">
        <v>3740</v>
      </c>
      <c r="T3423" t="s">
        <v>130</v>
      </c>
      <c r="U3423">
        <v>19653670</v>
      </c>
      <c r="V3423" t="s">
        <v>3744</v>
      </c>
      <c r="AB3423" t="s">
        <v>130</v>
      </c>
      <c r="AC3423" t="s">
        <v>125</v>
      </c>
      <c r="AD3423" t="s">
        <v>125</v>
      </c>
      <c r="AE3423" t="s">
        <v>125</v>
      </c>
      <c r="AF3423" t="s">
        <v>125</v>
      </c>
      <c r="AG3423" t="s">
        <v>130</v>
      </c>
    </row>
    <row r="3424" spans="1:33" x14ac:dyDescent="0.2">
      <c r="A3424">
        <v>300</v>
      </c>
      <c r="B3424">
        <v>20306</v>
      </c>
      <c r="C3424" t="s">
        <v>7541</v>
      </c>
      <c r="D3424" t="s">
        <v>4673</v>
      </c>
      <c r="E3424" t="s">
        <v>3665</v>
      </c>
      <c r="F3424" t="s">
        <v>3735</v>
      </c>
      <c r="G3424">
        <v>5</v>
      </c>
      <c r="H3424">
        <v>0</v>
      </c>
      <c r="I3424" t="s">
        <v>794</v>
      </c>
      <c r="J3424" t="s">
        <v>7542</v>
      </c>
      <c r="M3424" t="s">
        <v>7343</v>
      </c>
      <c r="N3424">
        <v>170885</v>
      </c>
      <c r="O3424" t="b">
        <v>0</v>
      </c>
      <c r="P3424">
        <v>26012</v>
      </c>
      <c r="Q3424" t="s">
        <v>7745</v>
      </c>
      <c r="R3424" t="s">
        <v>3739</v>
      </c>
      <c r="S3424" t="s">
        <v>3740</v>
      </c>
      <c r="T3424" t="s">
        <v>130</v>
      </c>
      <c r="U3424">
        <v>19653668</v>
      </c>
      <c r="V3424" t="s">
        <v>3744</v>
      </c>
      <c r="AB3424" t="s">
        <v>130</v>
      </c>
      <c r="AC3424" t="s">
        <v>125</v>
      </c>
      <c r="AD3424" t="s">
        <v>125</v>
      </c>
      <c r="AE3424" t="s">
        <v>125</v>
      </c>
      <c r="AF3424" t="s">
        <v>125</v>
      </c>
      <c r="AG3424" t="s">
        <v>130</v>
      </c>
    </row>
    <row r="3425" spans="1:33" x14ac:dyDescent="0.2">
      <c r="A3425">
        <v>300</v>
      </c>
      <c r="B3425">
        <v>20306</v>
      </c>
      <c r="C3425" t="s">
        <v>7541</v>
      </c>
      <c r="D3425" t="s">
        <v>4673</v>
      </c>
      <c r="E3425" t="s">
        <v>3665</v>
      </c>
      <c r="F3425" t="s">
        <v>3735</v>
      </c>
      <c r="G3425">
        <v>5</v>
      </c>
      <c r="H3425">
        <v>0</v>
      </c>
      <c r="I3425" t="s">
        <v>794</v>
      </c>
      <c r="J3425" t="s">
        <v>7542</v>
      </c>
      <c r="M3425" t="s">
        <v>7343</v>
      </c>
      <c r="N3425">
        <v>170899</v>
      </c>
      <c r="O3425" t="b">
        <v>0</v>
      </c>
      <c r="P3425">
        <v>26016</v>
      </c>
      <c r="Q3425" t="s">
        <v>7746</v>
      </c>
      <c r="R3425" t="s">
        <v>3739</v>
      </c>
      <c r="S3425" t="s">
        <v>3740</v>
      </c>
      <c r="T3425" t="s">
        <v>130</v>
      </c>
      <c r="U3425">
        <v>19654076</v>
      </c>
      <c r="V3425" t="s">
        <v>5757</v>
      </c>
      <c r="X3425">
        <v>0</v>
      </c>
      <c r="Z3425">
        <v>180</v>
      </c>
      <c r="AB3425" t="s">
        <v>130</v>
      </c>
      <c r="AC3425" t="s">
        <v>125</v>
      </c>
      <c r="AD3425" t="s">
        <v>125</v>
      </c>
      <c r="AE3425" t="s">
        <v>125</v>
      </c>
      <c r="AF3425" t="s">
        <v>125</v>
      </c>
      <c r="AG3425" t="s">
        <v>130</v>
      </c>
    </row>
    <row r="3426" spans="1:33" x14ac:dyDescent="0.2">
      <c r="A3426">
        <v>300</v>
      </c>
      <c r="B3426">
        <v>20306</v>
      </c>
      <c r="C3426" t="s">
        <v>7541</v>
      </c>
      <c r="D3426" t="s">
        <v>4673</v>
      </c>
      <c r="E3426" t="s">
        <v>3665</v>
      </c>
      <c r="F3426" t="s">
        <v>3735</v>
      </c>
      <c r="G3426">
        <v>5</v>
      </c>
      <c r="H3426">
        <v>0</v>
      </c>
      <c r="I3426" t="s">
        <v>794</v>
      </c>
      <c r="J3426" t="s">
        <v>7542</v>
      </c>
      <c r="M3426" t="s">
        <v>7343</v>
      </c>
      <c r="N3426">
        <v>170897</v>
      </c>
      <c r="O3426" t="b">
        <v>0</v>
      </c>
      <c r="P3426">
        <v>26014</v>
      </c>
      <c r="Q3426" t="s">
        <v>7747</v>
      </c>
      <c r="R3426" t="s">
        <v>3739</v>
      </c>
      <c r="S3426" t="s">
        <v>3740</v>
      </c>
      <c r="T3426" t="s">
        <v>130</v>
      </c>
      <c r="U3426">
        <v>19653684</v>
      </c>
      <c r="V3426" t="s">
        <v>7748</v>
      </c>
      <c r="X3426">
        <v>1.5</v>
      </c>
      <c r="Z3426">
        <v>2</v>
      </c>
      <c r="AB3426" t="s">
        <v>130</v>
      </c>
      <c r="AC3426" t="s">
        <v>125</v>
      </c>
      <c r="AD3426" t="s">
        <v>125</v>
      </c>
      <c r="AE3426" t="s">
        <v>125</v>
      </c>
      <c r="AF3426" t="s">
        <v>125</v>
      </c>
      <c r="AG3426" t="s">
        <v>130</v>
      </c>
    </row>
    <row r="3427" spans="1:33" x14ac:dyDescent="0.2">
      <c r="A3427">
        <v>300</v>
      </c>
      <c r="B3427">
        <v>20306</v>
      </c>
      <c r="C3427" t="s">
        <v>7541</v>
      </c>
      <c r="D3427" t="s">
        <v>4673</v>
      </c>
      <c r="E3427" t="s">
        <v>3665</v>
      </c>
      <c r="F3427" t="s">
        <v>3735</v>
      </c>
      <c r="G3427">
        <v>5</v>
      </c>
      <c r="H3427">
        <v>0</v>
      </c>
      <c r="I3427" t="s">
        <v>794</v>
      </c>
      <c r="J3427" t="s">
        <v>7542</v>
      </c>
      <c r="M3427" t="s">
        <v>7343</v>
      </c>
      <c r="N3427">
        <v>170935</v>
      </c>
      <c r="O3427" t="b">
        <v>0</v>
      </c>
      <c r="P3427">
        <v>26018</v>
      </c>
      <c r="Q3427" t="s">
        <v>7749</v>
      </c>
      <c r="R3427" t="s">
        <v>3739</v>
      </c>
      <c r="S3427" t="s">
        <v>3740</v>
      </c>
      <c r="T3427" t="s">
        <v>130</v>
      </c>
      <c r="U3427">
        <v>19654598</v>
      </c>
      <c r="V3427" t="s">
        <v>3759</v>
      </c>
      <c r="X3427">
        <v>0</v>
      </c>
      <c r="Z3427">
        <v>120</v>
      </c>
      <c r="AB3427" t="s">
        <v>130</v>
      </c>
      <c r="AC3427" t="s">
        <v>125</v>
      </c>
      <c r="AD3427" t="s">
        <v>125</v>
      </c>
      <c r="AE3427" t="s">
        <v>125</v>
      </c>
      <c r="AF3427" t="s">
        <v>125</v>
      </c>
      <c r="AG3427" t="s">
        <v>130</v>
      </c>
    </row>
    <row r="3428" spans="1:33" x14ac:dyDescent="0.2">
      <c r="A3428">
        <v>300</v>
      </c>
      <c r="B3428">
        <v>20306</v>
      </c>
      <c r="C3428" t="s">
        <v>7541</v>
      </c>
      <c r="D3428" t="s">
        <v>4673</v>
      </c>
      <c r="E3428" t="s">
        <v>3665</v>
      </c>
      <c r="F3428" t="s">
        <v>3735</v>
      </c>
      <c r="G3428">
        <v>5</v>
      </c>
      <c r="H3428">
        <v>0</v>
      </c>
      <c r="I3428" t="s">
        <v>794</v>
      </c>
      <c r="J3428" t="s">
        <v>7542</v>
      </c>
      <c r="M3428" t="s">
        <v>7343</v>
      </c>
      <c r="N3428">
        <v>170951</v>
      </c>
      <c r="O3428" t="b">
        <v>0</v>
      </c>
      <c r="P3428">
        <v>26021</v>
      </c>
      <c r="Q3428" t="s">
        <v>7750</v>
      </c>
      <c r="R3428" t="s">
        <v>3739</v>
      </c>
      <c r="S3428" t="s">
        <v>3740</v>
      </c>
      <c r="T3428" t="s">
        <v>130</v>
      </c>
      <c r="U3428">
        <v>19654752</v>
      </c>
      <c r="V3428" t="s">
        <v>4929</v>
      </c>
      <c r="X3428">
        <v>0</v>
      </c>
      <c r="Z3428">
        <v>100</v>
      </c>
      <c r="AB3428" t="s">
        <v>130</v>
      </c>
      <c r="AC3428" t="s">
        <v>125</v>
      </c>
      <c r="AD3428" t="s">
        <v>125</v>
      </c>
      <c r="AE3428" t="s">
        <v>125</v>
      </c>
      <c r="AF3428" t="s">
        <v>125</v>
      </c>
      <c r="AG3428" t="s">
        <v>130</v>
      </c>
    </row>
    <row r="3429" spans="1:33" x14ac:dyDescent="0.2">
      <c r="A3429">
        <v>300</v>
      </c>
      <c r="B3429">
        <v>20306</v>
      </c>
      <c r="C3429" t="s">
        <v>7541</v>
      </c>
      <c r="D3429" t="s">
        <v>4673</v>
      </c>
      <c r="E3429" t="s">
        <v>3665</v>
      </c>
      <c r="F3429" t="s">
        <v>3735</v>
      </c>
      <c r="G3429">
        <v>5</v>
      </c>
      <c r="H3429">
        <v>0</v>
      </c>
      <c r="I3429" t="s">
        <v>794</v>
      </c>
      <c r="J3429" t="s">
        <v>7542</v>
      </c>
      <c r="M3429" t="s">
        <v>7343</v>
      </c>
      <c r="N3429">
        <v>170944</v>
      </c>
      <c r="O3429" t="b">
        <v>0</v>
      </c>
      <c r="P3429">
        <v>26020</v>
      </c>
      <c r="Q3429" t="s">
        <v>7751</v>
      </c>
      <c r="R3429" t="s">
        <v>3739</v>
      </c>
      <c r="S3429" t="s">
        <v>3740</v>
      </c>
      <c r="T3429" t="s">
        <v>130</v>
      </c>
      <c r="U3429">
        <v>19654712</v>
      </c>
      <c r="V3429" t="s">
        <v>3744</v>
      </c>
      <c r="AB3429" t="s">
        <v>130</v>
      </c>
      <c r="AC3429" t="s">
        <v>125</v>
      </c>
      <c r="AD3429" t="s">
        <v>125</v>
      </c>
      <c r="AE3429" t="s">
        <v>125</v>
      </c>
      <c r="AF3429" t="s">
        <v>125</v>
      </c>
      <c r="AG3429" t="s">
        <v>130</v>
      </c>
    </row>
    <row r="3430" spans="1:33" x14ac:dyDescent="0.2">
      <c r="A3430">
        <v>300</v>
      </c>
      <c r="B3430">
        <v>20306</v>
      </c>
      <c r="C3430" t="s">
        <v>7541</v>
      </c>
      <c r="D3430" t="s">
        <v>4673</v>
      </c>
      <c r="E3430" t="s">
        <v>3665</v>
      </c>
      <c r="F3430" t="s">
        <v>3735</v>
      </c>
      <c r="G3430">
        <v>5</v>
      </c>
      <c r="H3430">
        <v>0</v>
      </c>
      <c r="I3430" t="s">
        <v>794</v>
      </c>
      <c r="J3430" t="s">
        <v>7542</v>
      </c>
      <c r="M3430" t="s">
        <v>7343</v>
      </c>
      <c r="N3430">
        <v>170942</v>
      </c>
      <c r="O3430" t="b">
        <v>0</v>
      </c>
      <c r="P3430">
        <v>26019</v>
      </c>
      <c r="Q3430" t="s">
        <v>7752</v>
      </c>
      <c r="R3430" t="s">
        <v>3739</v>
      </c>
      <c r="S3430" t="s">
        <v>3740</v>
      </c>
      <c r="T3430" t="s">
        <v>130</v>
      </c>
      <c r="U3430">
        <v>19654609</v>
      </c>
      <c r="V3430" t="s">
        <v>3744</v>
      </c>
      <c r="AB3430" t="s">
        <v>130</v>
      </c>
      <c r="AC3430" t="s">
        <v>125</v>
      </c>
      <c r="AD3430" t="s">
        <v>125</v>
      </c>
      <c r="AE3430" t="s">
        <v>125</v>
      </c>
      <c r="AF3430" t="s">
        <v>125</v>
      </c>
      <c r="AG3430" t="s">
        <v>130</v>
      </c>
    </row>
    <row r="3431" spans="1:33" x14ac:dyDescent="0.2">
      <c r="A3431">
        <v>300</v>
      </c>
      <c r="B3431">
        <v>20306</v>
      </c>
      <c r="C3431" t="s">
        <v>7541</v>
      </c>
      <c r="D3431" t="s">
        <v>4673</v>
      </c>
      <c r="E3431" t="s">
        <v>3665</v>
      </c>
      <c r="F3431" t="s">
        <v>3735</v>
      </c>
      <c r="G3431">
        <v>5</v>
      </c>
      <c r="H3431">
        <v>0</v>
      </c>
      <c r="I3431" t="s">
        <v>794</v>
      </c>
      <c r="J3431" t="s">
        <v>7542</v>
      </c>
      <c r="M3431" t="s">
        <v>7343</v>
      </c>
      <c r="N3431">
        <v>171011</v>
      </c>
      <c r="O3431" t="b">
        <v>0</v>
      </c>
      <c r="P3431">
        <v>26030</v>
      </c>
      <c r="Q3431" t="s">
        <v>7753</v>
      </c>
      <c r="R3431" t="s">
        <v>3739</v>
      </c>
      <c r="S3431" t="s">
        <v>3740</v>
      </c>
      <c r="T3431" t="s">
        <v>130</v>
      </c>
      <c r="U3431">
        <v>19656360</v>
      </c>
      <c r="V3431" t="s">
        <v>3819</v>
      </c>
      <c r="X3431">
        <v>3</v>
      </c>
      <c r="Z3431">
        <v>24</v>
      </c>
      <c r="AB3431" t="s">
        <v>130</v>
      </c>
      <c r="AC3431" t="s">
        <v>125</v>
      </c>
      <c r="AD3431" t="s">
        <v>125</v>
      </c>
      <c r="AE3431" t="s">
        <v>125</v>
      </c>
      <c r="AF3431" t="s">
        <v>125</v>
      </c>
      <c r="AG3431" t="s">
        <v>130</v>
      </c>
    </row>
    <row r="3432" spans="1:33" x14ac:dyDescent="0.2">
      <c r="A3432">
        <v>300</v>
      </c>
      <c r="B3432">
        <v>20306</v>
      </c>
      <c r="C3432" t="s">
        <v>7541</v>
      </c>
      <c r="D3432" t="s">
        <v>4673</v>
      </c>
      <c r="E3432" t="s">
        <v>3665</v>
      </c>
      <c r="F3432" t="s">
        <v>3735</v>
      </c>
      <c r="G3432">
        <v>5</v>
      </c>
      <c r="H3432">
        <v>0</v>
      </c>
      <c r="I3432" t="s">
        <v>794</v>
      </c>
      <c r="J3432" t="s">
        <v>7542</v>
      </c>
      <c r="M3432" t="s">
        <v>7343</v>
      </c>
      <c r="N3432">
        <v>170986</v>
      </c>
      <c r="O3432" t="b">
        <v>0</v>
      </c>
      <c r="P3432">
        <v>26027</v>
      </c>
      <c r="Q3432" t="s">
        <v>7754</v>
      </c>
      <c r="R3432" t="s">
        <v>3739</v>
      </c>
      <c r="S3432" t="s">
        <v>3740</v>
      </c>
      <c r="T3432" t="s">
        <v>130</v>
      </c>
      <c r="U3432">
        <v>19655594</v>
      </c>
      <c r="V3432" t="s">
        <v>5135</v>
      </c>
      <c r="X3432">
        <v>0.5</v>
      </c>
      <c r="Z3432">
        <v>4</v>
      </c>
      <c r="AB3432" t="s">
        <v>130</v>
      </c>
      <c r="AC3432" t="s">
        <v>125</v>
      </c>
      <c r="AD3432" t="s">
        <v>125</v>
      </c>
      <c r="AE3432" t="s">
        <v>125</v>
      </c>
      <c r="AF3432" t="s">
        <v>125</v>
      </c>
      <c r="AG3432" t="s">
        <v>130</v>
      </c>
    </row>
    <row r="3433" spans="1:33" x14ac:dyDescent="0.2">
      <c r="A3433">
        <v>300</v>
      </c>
      <c r="B3433">
        <v>20306</v>
      </c>
      <c r="C3433" t="s">
        <v>7541</v>
      </c>
      <c r="D3433" t="s">
        <v>4673</v>
      </c>
      <c r="E3433" t="s">
        <v>3665</v>
      </c>
      <c r="F3433" t="s">
        <v>3735</v>
      </c>
      <c r="G3433">
        <v>5</v>
      </c>
      <c r="H3433">
        <v>0</v>
      </c>
      <c r="I3433" t="s">
        <v>794</v>
      </c>
      <c r="J3433" t="s">
        <v>7542</v>
      </c>
      <c r="M3433" t="s">
        <v>7343</v>
      </c>
      <c r="N3433">
        <v>170983</v>
      </c>
      <c r="O3433" t="b">
        <v>0</v>
      </c>
      <c r="P3433">
        <v>26026</v>
      </c>
      <c r="Q3433" t="s">
        <v>7755</v>
      </c>
      <c r="R3433" t="s">
        <v>3739</v>
      </c>
      <c r="S3433" t="s">
        <v>3740</v>
      </c>
      <c r="T3433" t="s">
        <v>130</v>
      </c>
      <c r="U3433">
        <v>19655420</v>
      </c>
      <c r="V3433" t="s">
        <v>4929</v>
      </c>
      <c r="X3433">
        <v>0</v>
      </c>
      <c r="Z3433">
        <v>100</v>
      </c>
      <c r="AB3433" t="s">
        <v>130</v>
      </c>
      <c r="AC3433" t="s">
        <v>125</v>
      </c>
      <c r="AD3433" t="s">
        <v>125</v>
      </c>
      <c r="AE3433" t="s">
        <v>125</v>
      </c>
      <c r="AF3433" t="s">
        <v>125</v>
      </c>
      <c r="AG3433" t="s">
        <v>130</v>
      </c>
    </row>
    <row r="3434" spans="1:33" x14ac:dyDescent="0.2">
      <c r="A3434">
        <v>300</v>
      </c>
      <c r="B3434">
        <v>20306</v>
      </c>
      <c r="C3434" t="s">
        <v>7541</v>
      </c>
      <c r="D3434" t="s">
        <v>4673</v>
      </c>
      <c r="E3434" t="s">
        <v>3665</v>
      </c>
      <c r="F3434" t="s">
        <v>3735</v>
      </c>
      <c r="G3434">
        <v>5</v>
      </c>
      <c r="H3434">
        <v>0</v>
      </c>
      <c r="I3434" t="s">
        <v>794</v>
      </c>
      <c r="J3434" t="s">
        <v>7542</v>
      </c>
      <c r="M3434" t="s">
        <v>7343</v>
      </c>
      <c r="N3434">
        <v>170966</v>
      </c>
      <c r="O3434" t="b">
        <v>0</v>
      </c>
      <c r="P3434">
        <v>26023</v>
      </c>
      <c r="Q3434" t="s">
        <v>7756</v>
      </c>
      <c r="R3434" t="s">
        <v>3739</v>
      </c>
      <c r="S3434" t="s">
        <v>3740</v>
      </c>
      <c r="T3434" t="s">
        <v>130</v>
      </c>
      <c r="U3434">
        <v>19654937</v>
      </c>
      <c r="V3434" t="s">
        <v>3744</v>
      </c>
      <c r="AB3434" t="s">
        <v>130</v>
      </c>
      <c r="AC3434" t="s">
        <v>125</v>
      </c>
      <c r="AD3434" t="s">
        <v>125</v>
      </c>
      <c r="AE3434" t="s">
        <v>125</v>
      </c>
      <c r="AF3434" t="s">
        <v>125</v>
      </c>
      <c r="AG3434" t="s">
        <v>130</v>
      </c>
    </row>
    <row r="3435" spans="1:33" x14ac:dyDescent="0.2">
      <c r="A3435">
        <v>300</v>
      </c>
      <c r="B3435">
        <v>20306</v>
      </c>
      <c r="C3435" t="s">
        <v>7541</v>
      </c>
      <c r="D3435" t="s">
        <v>4673</v>
      </c>
      <c r="E3435" t="s">
        <v>3665</v>
      </c>
      <c r="F3435" t="s">
        <v>3735</v>
      </c>
      <c r="G3435">
        <v>5</v>
      </c>
      <c r="H3435">
        <v>0</v>
      </c>
      <c r="I3435" t="s">
        <v>794</v>
      </c>
      <c r="J3435" t="s">
        <v>7542</v>
      </c>
      <c r="M3435" t="s">
        <v>7343</v>
      </c>
      <c r="N3435">
        <v>170962</v>
      </c>
      <c r="O3435" t="b">
        <v>0</v>
      </c>
      <c r="P3435">
        <v>26022</v>
      </c>
      <c r="Q3435" t="s">
        <v>7757</v>
      </c>
      <c r="R3435" t="s">
        <v>3739</v>
      </c>
      <c r="S3435" t="s">
        <v>3740</v>
      </c>
      <c r="T3435" t="s">
        <v>130</v>
      </c>
      <c r="U3435">
        <v>19654936</v>
      </c>
      <c r="V3435" t="s">
        <v>3744</v>
      </c>
      <c r="AB3435" t="s">
        <v>130</v>
      </c>
      <c r="AC3435" t="s">
        <v>125</v>
      </c>
      <c r="AD3435" t="s">
        <v>125</v>
      </c>
      <c r="AE3435" t="s">
        <v>125</v>
      </c>
      <c r="AF3435" t="s">
        <v>125</v>
      </c>
      <c r="AG3435" t="s">
        <v>130</v>
      </c>
    </row>
    <row r="3436" spans="1:33" x14ac:dyDescent="0.2">
      <c r="A3436">
        <v>300</v>
      </c>
      <c r="B3436">
        <v>20306</v>
      </c>
      <c r="C3436" t="s">
        <v>7541</v>
      </c>
      <c r="D3436" t="s">
        <v>4673</v>
      </c>
      <c r="E3436" t="s">
        <v>3665</v>
      </c>
      <c r="F3436" t="s">
        <v>3735</v>
      </c>
      <c r="G3436">
        <v>5</v>
      </c>
      <c r="H3436">
        <v>0</v>
      </c>
      <c r="I3436" t="s">
        <v>794</v>
      </c>
      <c r="J3436" t="s">
        <v>7542</v>
      </c>
      <c r="M3436" t="s">
        <v>7343</v>
      </c>
      <c r="N3436">
        <v>170996</v>
      </c>
      <c r="O3436" t="b">
        <v>0</v>
      </c>
      <c r="P3436">
        <v>26029</v>
      </c>
      <c r="Q3436" t="s">
        <v>7758</v>
      </c>
      <c r="R3436" t="s">
        <v>3739</v>
      </c>
      <c r="S3436" t="s">
        <v>3740</v>
      </c>
      <c r="T3436" t="s">
        <v>130</v>
      </c>
      <c r="U3436">
        <v>19656024</v>
      </c>
      <c r="V3436" t="s">
        <v>3757</v>
      </c>
      <c r="X3436">
        <v>0</v>
      </c>
      <c r="Z3436">
        <v>5</v>
      </c>
      <c r="AB3436" t="s">
        <v>130</v>
      </c>
      <c r="AC3436" t="s">
        <v>125</v>
      </c>
      <c r="AD3436" t="s">
        <v>125</v>
      </c>
      <c r="AE3436" t="s">
        <v>125</v>
      </c>
      <c r="AF3436" t="s">
        <v>125</v>
      </c>
      <c r="AG3436" t="s">
        <v>130</v>
      </c>
    </row>
    <row r="3437" spans="1:33" x14ac:dyDescent="0.2">
      <c r="A3437">
        <v>300</v>
      </c>
      <c r="B3437">
        <v>20306</v>
      </c>
      <c r="C3437" t="s">
        <v>7541</v>
      </c>
      <c r="D3437" t="s">
        <v>4673</v>
      </c>
      <c r="E3437" t="s">
        <v>3665</v>
      </c>
      <c r="F3437" t="s">
        <v>3735</v>
      </c>
      <c r="G3437">
        <v>5</v>
      </c>
      <c r="H3437">
        <v>0</v>
      </c>
      <c r="I3437" t="s">
        <v>794</v>
      </c>
      <c r="J3437" t="s">
        <v>7542</v>
      </c>
      <c r="M3437" t="s">
        <v>7343</v>
      </c>
      <c r="N3437">
        <v>170987</v>
      </c>
      <c r="O3437" t="b">
        <v>0</v>
      </c>
      <c r="P3437">
        <v>26028</v>
      </c>
      <c r="Q3437" t="s">
        <v>7759</v>
      </c>
      <c r="R3437" t="s">
        <v>3739</v>
      </c>
      <c r="S3437" t="s">
        <v>3740</v>
      </c>
      <c r="T3437" t="s">
        <v>130</v>
      </c>
      <c r="U3437">
        <v>19655947</v>
      </c>
      <c r="V3437" t="s">
        <v>3757</v>
      </c>
      <c r="X3437">
        <v>0</v>
      </c>
      <c r="Z3437">
        <v>5</v>
      </c>
      <c r="AB3437" t="s">
        <v>130</v>
      </c>
      <c r="AC3437" t="s">
        <v>125</v>
      </c>
      <c r="AD3437" t="s">
        <v>125</v>
      </c>
      <c r="AE3437" t="s">
        <v>125</v>
      </c>
      <c r="AF3437" t="s">
        <v>125</v>
      </c>
      <c r="AG3437" t="s">
        <v>130</v>
      </c>
    </row>
    <row r="3438" spans="1:33" x14ac:dyDescent="0.2">
      <c r="A3438">
        <v>300</v>
      </c>
      <c r="B3438">
        <v>20306</v>
      </c>
      <c r="C3438" t="s">
        <v>7541</v>
      </c>
      <c r="D3438" t="s">
        <v>4673</v>
      </c>
      <c r="E3438" t="s">
        <v>3665</v>
      </c>
      <c r="F3438" t="s">
        <v>3735</v>
      </c>
      <c r="G3438">
        <v>5</v>
      </c>
      <c r="H3438">
        <v>0</v>
      </c>
      <c r="I3438" t="s">
        <v>794</v>
      </c>
      <c r="J3438" t="s">
        <v>7542</v>
      </c>
      <c r="M3438" t="s">
        <v>7343</v>
      </c>
      <c r="N3438">
        <v>170973</v>
      </c>
      <c r="O3438" t="b">
        <v>0</v>
      </c>
      <c r="P3438">
        <v>26024</v>
      </c>
      <c r="Q3438" t="s">
        <v>7760</v>
      </c>
      <c r="R3438" t="s">
        <v>3739</v>
      </c>
      <c r="S3438" t="s">
        <v>3740</v>
      </c>
      <c r="T3438" t="s">
        <v>130</v>
      </c>
      <c r="U3438">
        <v>19655181</v>
      </c>
      <c r="V3438" t="s">
        <v>4107</v>
      </c>
      <c r="X3438">
        <v>70</v>
      </c>
      <c r="Z3438">
        <v>90</v>
      </c>
      <c r="AB3438" t="s">
        <v>130</v>
      </c>
      <c r="AC3438" t="s">
        <v>125</v>
      </c>
      <c r="AD3438" t="s">
        <v>125</v>
      </c>
      <c r="AE3438" t="s">
        <v>125</v>
      </c>
      <c r="AF3438" t="s">
        <v>125</v>
      </c>
      <c r="AG3438" t="s">
        <v>130</v>
      </c>
    </row>
    <row r="3439" spans="1:33" x14ac:dyDescent="0.2">
      <c r="A3439">
        <v>300</v>
      </c>
      <c r="B3439">
        <v>20306</v>
      </c>
      <c r="C3439" t="s">
        <v>7541</v>
      </c>
      <c r="D3439" t="s">
        <v>4673</v>
      </c>
      <c r="E3439" t="s">
        <v>3665</v>
      </c>
      <c r="F3439" t="s">
        <v>3735</v>
      </c>
      <c r="G3439">
        <v>5</v>
      </c>
      <c r="H3439">
        <v>0</v>
      </c>
      <c r="I3439" t="s">
        <v>794</v>
      </c>
      <c r="J3439" t="s">
        <v>7542</v>
      </c>
      <c r="M3439" t="s">
        <v>7343</v>
      </c>
      <c r="N3439">
        <v>171022</v>
      </c>
      <c r="O3439" t="b">
        <v>0</v>
      </c>
      <c r="P3439">
        <v>26032</v>
      </c>
      <c r="Q3439" t="s">
        <v>7761</v>
      </c>
      <c r="R3439" t="s">
        <v>3827</v>
      </c>
      <c r="S3439" t="s">
        <v>3828</v>
      </c>
      <c r="T3439" t="s">
        <v>125</v>
      </c>
      <c r="U3439">
        <v>19656437</v>
      </c>
      <c r="V3439" t="s">
        <v>5152</v>
      </c>
      <c r="X3439">
        <v>0.5</v>
      </c>
      <c r="Z3439">
        <v>1</v>
      </c>
      <c r="AB3439" t="s">
        <v>130</v>
      </c>
      <c r="AC3439" t="s">
        <v>125</v>
      </c>
      <c r="AD3439" t="s">
        <v>125</v>
      </c>
      <c r="AE3439" t="s">
        <v>125</v>
      </c>
      <c r="AF3439" t="s">
        <v>125</v>
      </c>
      <c r="AG3439" t="s">
        <v>130</v>
      </c>
    </row>
    <row r="3440" spans="1:33" x14ac:dyDescent="0.2">
      <c r="A3440">
        <v>300</v>
      </c>
      <c r="B3440">
        <v>20306</v>
      </c>
      <c r="C3440" t="s">
        <v>7541</v>
      </c>
      <c r="D3440" t="s">
        <v>4673</v>
      </c>
      <c r="E3440" t="s">
        <v>3665</v>
      </c>
      <c r="F3440" t="s">
        <v>3735</v>
      </c>
      <c r="G3440">
        <v>5</v>
      </c>
      <c r="H3440">
        <v>0</v>
      </c>
      <c r="I3440" t="s">
        <v>794</v>
      </c>
      <c r="J3440" t="s">
        <v>7542</v>
      </c>
      <c r="M3440" t="s">
        <v>7343</v>
      </c>
      <c r="N3440">
        <v>170981</v>
      </c>
      <c r="O3440" t="b">
        <v>0</v>
      </c>
      <c r="P3440">
        <v>26025</v>
      </c>
      <c r="Q3440" t="s">
        <v>7762</v>
      </c>
      <c r="R3440" t="s">
        <v>3739</v>
      </c>
      <c r="S3440" t="s">
        <v>3740</v>
      </c>
      <c r="T3440" t="s">
        <v>130</v>
      </c>
      <c r="U3440">
        <v>19655391</v>
      </c>
      <c r="V3440" t="s">
        <v>3759</v>
      </c>
      <c r="X3440">
        <v>0</v>
      </c>
      <c r="Z3440">
        <v>120</v>
      </c>
      <c r="AB3440" t="s">
        <v>130</v>
      </c>
      <c r="AC3440" t="s">
        <v>125</v>
      </c>
      <c r="AD3440" t="s">
        <v>125</v>
      </c>
      <c r="AE3440" t="s">
        <v>125</v>
      </c>
      <c r="AF3440" t="s">
        <v>125</v>
      </c>
      <c r="AG3440" t="s">
        <v>130</v>
      </c>
    </row>
    <row r="3441" spans="1:33" x14ac:dyDescent="0.2">
      <c r="A3441">
        <v>300</v>
      </c>
      <c r="B3441">
        <v>20306</v>
      </c>
      <c r="C3441" t="s">
        <v>7541</v>
      </c>
      <c r="D3441" t="s">
        <v>4673</v>
      </c>
      <c r="E3441" t="s">
        <v>3665</v>
      </c>
      <c r="F3441" t="s">
        <v>3735</v>
      </c>
      <c r="G3441">
        <v>5</v>
      </c>
      <c r="H3441">
        <v>0</v>
      </c>
      <c r="I3441" t="s">
        <v>794</v>
      </c>
      <c r="J3441" t="s">
        <v>7542</v>
      </c>
      <c r="M3441" t="s">
        <v>7343</v>
      </c>
      <c r="N3441">
        <v>171018</v>
      </c>
      <c r="O3441" t="b">
        <v>0</v>
      </c>
      <c r="P3441">
        <v>26031</v>
      </c>
      <c r="Q3441" t="s">
        <v>7763</v>
      </c>
      <c r="R3441" t="s">
        <v>3739</v>
      </c>
      <c r="S3441" t="s">
        <v>3740</v>
      </c>
      <c r="T3441" t="s">
        <v>130</v>
      </c>
      <c r="U3441">
        <v>19656389</v>
      </c>
      <c r="V3441" t="s">
        <v>3759</v>
      </c>
      <c r="X3441">
        <v>0</v>
      </c>
      <c r="Z3441">
        <v>120</v>
      </c>
      <c r="AB3441" t="s">
        <v>130</v>
      </c>
      <c r="AC3441" t="s">
        <v>125</v>
      </c>
      <c r="AD3441" t="s">
        <v>125</v>
      </c>
      <c r="AE3441" t="s">
        <v>125</v>
      </c>
      <c r="AF3441" t="s">
        <v>125</v>
      </c>
      <c r="AG3441" t="s">
        <v>130</v>
      </c>
    </row>
    <row r="3442" spans="1:33" x14ac:dyDescent="0.2">
      <c r="A3442">
        <v>300</v>
      </c>
      <c r="B3442">
        <v>20306</v>
      </c>
      <c r="C3442" t="s">
        <v>7541</v>
      </c>
      <c r="D3442" t="s">
        <v>4673</v>
      </c>
      <c r="E3442" t="s">
        <v>3665</v>
      </c>
      <c r="F3442" t="s">
        <v>3735</v>
      </c>
      <c r="G3442">
        <v>5</v>
      </c>
      <c r="H3442">
        <v>0</v>
      </c>
      <c r="I3442" t="s">
        <v>794</v>
      </c>
      <c r="J3442" t="s">
        <v>7542</v>
      </c>
      <c r="M3442" t="s">
        <v>7343</v>
      </c>
      <c r="N3442">
        <v>171053</v>
      </c>
      <c r="O3442" t="b">
        <v>0</v>
      </c>
      <c r="P3442">
        <v>26036</v>
      </c>
      <c r="Q3442" t="s">
        <v>7764</v>
      </c>
      <c r="R3442" t="s">
        <v>3739</v>
      </c>
      <c r="S3442" t="s">
        <v>3740</v>
      </c>
      <c r="T3442" t="s">
        <v>130</v>
      </c>
      <c r="U3442">
        <v>19656560</v>
      </c>
      <c r="V3442" t="s">
        <v>4929</v>
      </c>
      <c r="X3442">
        <v>0</v>
      </c>
      <c r="Z3442">
        <v>100</v>
      </c>
      <c r="AB3442" t="s">
        <v>130</v>
      </c>
      <c r="AC3442" t="s">
        <v>125</v>
      </c>
      <c r="AD3442" t="s">
        <v>125</v>
      </c>
      <c r="AE3442" t="s">
        <v>125</v>
      </c>
      <c r="AF3442" t="s">
        <v>125</v>
      </c>
      <c r="AG3442" t="s">
        <v>130</v>
      </c>
    </row>
    <row r="3443" spans="1:33" x14ac:dyDescent="0.2">
      <c r="A3443">
        <v>300</v>
      </c>
      <c r="B3443">
        <v>20306</v>
      </c>
      <c r="C3443" t="s">
        <v>7541</v>
      </c>
      <c r="D3443" t="s">
        <v>4673</v>
      </c>
      <c r="E3443" t="s">
        <v>3665</v>
      </c>
      <c r="F3443" t="s">
        <v>3735</v>
      </c>
      <c r="G3443">
        <v>5</v>
      </c>
      <c r="H3443">
        <v>0</v>
      </c>
      <c r="I3443" t="s">
        <v>794</v>
      </c>
      <c r="J3443" t="s">
        <v>7542</v>
      </c>
      <c r="M3443" t="s">
        <v>7343</v>
      </c>
      <c r="N3443">
        <v>171038</v>
      </c>
      <c r="O3443" t="b">
        <v>0</v>
      </c>
      <c r="P3443">
        <v>26034</v>
      </c>
      <c r="Q3443" t="s">
        <v>7765</v>
      </c>
      <c r="R3443" t="s">
        <v>3739</v>
      </c>
      <c r="S3443" t="s">
        <v>3740</v>
      </c>
      <c r="T3443" t="s">
        <v>130</v>
      </c>
      <c r="U3443">
        <v>19656484</v>
      </c>
      <c r="V3443" t="s">
        <v>3744</v>
      </c>
      <c r="AB3443" t="s">
        <v>130</v>
      </c>
      <c r="AC3443" t="s">
        <v>125</v>
      </c>
      <c r="AD3443" t="s">
        <v>125</v>
      </c>
      <c r="AE3443" t="s">
        <v>125</v>
      </c>
      <c r="AF3443" t="s">
        <v>125</v>
      </c>
      <c r="AG3443" t="s">
        <v>130</v>
      </c>
    </row>
    <row r="3444" spans="1:33" x14ac:dyDescent="0.2">
      <c r="A3444">
        <v>300</v>
      </c>
      <c r="B3444">
        <v>20306</v>
      </c>
      <c r="C3444" t="s">
        <v>7541</v>
      </c>
      <c r="D3444" t="s">
        <v>4673</v>
      </c>
      <c r="E3444" t="s">
        <v>3665</v>
      </c>
      <c r="F3444" t="s">
        <v>3735</v>
      </c>
      <c r="G3444">
        <v>5</v>
      </c>
      <c r="H3444">
        <v>0</v>
      </c>
      <c r="I3444" t="s">
        <v>794</v>
      </c>
      <c r="J3444" t="s">
        <v>7542</v>
      </c>
      <c r="M3444" t="s">
        <v>7343</v>
      </c>
      <c r="N3444">
        <v>171034</v>
      </c>
      <c r="O3444" t="b">
        <v>0</v>
      </c>
      <c r="P3444">
        <v>26033</v>
      </c>
      <c r="Q3444" t="s">
        <v>7766</v>
      </c>
      <c r="R3444" t="s">
        <v>3739</v>
      </c>
      <c r="S3444" t="s">
        <v>3740</v>
      </c>
      <c r="T3444" t="s">
        <v>130</v>
      </c>
      <c r="U3444">
        <v>19656456</v>
      </c>
      <c r="V3444" t="s">
        <v>3744</v>
      </c>
      <c r="AB3444" t="s">
        <v>130</v>
      </c>
      <c r="AC3444" t="s">
        <v>125</v>
      </c>
      <c r="AD3444" t="s">
        <v>125</v>
      </c>
      <c r="AE3444" t="s">
        <v>125</v>
      </c>
      <c r="AF3444" t="s">
        <v>125</v>
      </c>
      <c r="AG3444" t="s">
        <v>130</v>
      </c>
    </row>
    <row r="3445" spans="1:33" x14ac:dyDescent="0.2">
      <c r="A3445">
        <v>300</v>
      </c>
      <c r="B3445">
        <v>20306</v>
      </c>
      <c r="C3445" t="s">
        <v>7541</v>
      </c>
      <c r="D3445" t="s">
        <v>4673</v>
      </c>
      <c r="E3445" t="s">
        <v>3665</v>
      </c>
      <c r="F3445" t="s">
        <v>3735</v>
      </c>
      <c r="G3445">
        <v>5</v>
      </c>
      <c r="H3445">
        <v>0</v>
      </c>
      <c r="I3445" t="s">
        <v>794</v>
      </c>
      <c r="J3445" t="s">
        <v>7542</v>
      </c>
      <c r="M3445" t="s">
        <v>7343</v>
      </c>
      <c r="N3445">
        <v>171043</v>
      </c>
      <c r="O3445" t="b">
        <v>0</v>
      </c>
      <c r="P3445">
        <v>26035</v>
      </c>
      <c r="Q3445" t="s">
        <v>7767</v>
      </c>
      <c r="R3445" t="s">
        <v>3739</v>
      </c>
      <c r="S3445" t="s">
        <v>3740</v>
      </c>
      <c r="T3445" t="s">
        <v>130</v>
      </c>
      <c r="U3445">
        <v>19656542</v>
      </c>
      <c r="V3445" t="s">
        <v>4107</v>
      </c>
      <c r="X3445">
        <v>70</v>
      </c>
      <c r="Z3445">
        <v>90</v>
      </c>
      <c r="AB3445" t="s">
        <v>130</v>
      </c>
      <c r="AC3445" t="s">
        <v>125</v>
      </c>
      <c r="AD3445" t="s">
        <v>125</v>
      </c>
      <c r="AE3445" t="s">
        <v>125</v>
      </c>
      <c r="AF3445" t="s">
        <v>125</v>
      </c>
      <c r="AG3445" t="s">
        <v>130</v>
      </c>
    </row>
    <row r="3446" spans="1:33" x14ac:dyDescent="0.2">
      <c r="A3446">
        <v>300</v>
      </c>
      <c r="B3446">
        <v>20306</v>
      </c>
      <c r="C3446" t="s">
        <v>7541</v>
      </c>
      <c r="D3446" t="s">
        <v>4673</v>
      </c>
      <c r="E3446" t="s">
        <v>3665</v>
      </c>
      <c r="F3446" t="s">
        <v>3735</v>
      </c>
      <c r="G3446">
        <v>5</v>
      </c>
      <c r="H3446">
        <v>0</v>
      </c>
      <c r="I3446" t="s">
        <v>794</v>
      </c>
      <c r="J3446" t="s">
        <v>7542</v>
      </c>
      <c r="M3446" t="s">
        <v>7343</v>
      </c>
      <c r="N3446">
        <v>171060</v>
      </c>
      <c r="O3446" t="b">
        <v>0</v>
      </c>
      <c r="P3446">
        <v>26037</v>
      </c>
      <c r="Q3446" t="s">
        <v>7768</v>
      </c>
      <c r="R3446" t="s">
        <v>3827</v>
      </c>
      <c r="S3446" t="s">
        <v>3828</v>
      </c>
      <c r="T3446" t="s">
        <v>125</v>
      </c>
      <c r="U3446">
        <v>19656684</v>
      </c>
      <c r="V3446" t="s">
        <v>5152</v>
      </c>
      <c r="X3446">
        <v>0.5</v>
      </c>
      <c r="Z3446">
        <v>1</v>
      </c>
      <c r="AB3446" t="s">
        <v>130</v>
      </c>
      <c r="AC3446" t="s">
        <v>125</v>
      </c>
      <c r="AD3446" t="s">
        <v>125</v>
      </c>
      <c r="AE3446" t="s">
        <v>125</v>
      </c>
      <c r="AF3446" t="s">
        <v>125</v>
      </c>
      <c r="AG3446" t="s">
        <v>130</v>
      </c>
    </row>
    <row r="3447" spans="1:33" x14ac:dyDescent="0.2">
      <c r="A3447">
        <v>300</v>
      </c>
      <c r="B3447">
        <v>20306</v>
      </c>
      <c r="C3447" t="s">
        <v>7541</v>
      </c>
      <c r="D3447" t="s">
        <v>4673</v>
      </c>
      <c r="E3447" t="s">
        <v>3665</v>
      </c>
      <c r="F3447" t="s">
        <v>3735</v>
      </c>
      <c r="G3447">
        <v>5</v>
      </c>
      <c r="H3447">
        <v>0</v>
      </c>
      <c r="I3447" t="s">
        <v>794</v>
      </c>
      <c r="J3447" t="s">
        <v>7542</v>
      </c>
      <c r="M3447" t="s">
        <v>7343</v>
      </c>
      <c r="N3447">
        <v>171068</v>
      </c>
      <c r="O3447" t="b">
        <v>0</v>
      </c>
      <c r="P3447">
        <v>26040</v>
      </c>
      <c r="Q3447" t="s">
        <v>7769</v>
      </c>
      <c r="R3447" t="s">
        <v>3739</v>
      </c>
      <c r="S3447" t="s">
        <v>3740</v>
      </c>
      <c r="T3447" t="s">
        <v>130</v>
      </c>
      <c r="U3447">
        <v>19656804</v>
      </c>
      <c r="V3447" t="s">
        <v>4929</v>
      </c>
      <c r="X3447">
        <v>0</v>
      </c>
      <c r="Z3447">
        <v>100</v>
      </c>
      <c r="AB3447" t="s">
        <v>130</v>
      </c>
      <c r="AC3447" t="s">
        <v>125</v>
      </c>
      <c r="AD3447" t="s">
        <v>125</v>
      </c>
      <c r="AE3447" t="s">
        <v>125</v>
      </c>
      <c r="AF3447" t="s">
        <v>125</v>
      </c>
      <c r="AG3447" t="s">
        <v>130</v>
      </c>
    </row>
    <row r="3448" spans="1:33" x14ac:dyDescent="0.2">
      <c r="A3448">
        <v>300</v>
      </c>
      <c r="B3448">
        <v>20306</v>
      </c>
      <c r="C3448" t="s">
        <v>7541</v>
      </c>
      <c r="D3448" t="s">
        <v>4673</v>
      </c>
      <c r="E3448" t="s">
        <v>3665</v>
      </c>
      <c r="F3448" t="s">
        <v>3735</v>
      </c>
      <c r="G3448">
        <v>5</v>
      </c>
      <c r="H3448">
        <v>0</v>
      </c>
      <c r="I3448" t="s">
        <v>794</v>
      </c>
      <c r="J3448" t="s">
        <v>7542</v>
      </c>
      <c r="M3448" t="s">
        <v>7343</v>
      </c>
      <c r="N3448">
        <v>171067</v>
      </c>
      <c r="O3448" t="b">
        <v>0</v>
      </c>
      <c r="P3448">
        <v>26039</v>
      </c>
      <c r="Q3448" t="s">
        <v>7770</v>
      </c>
      <c r="R3448" t="s">
        <v>3739</v>
      </c>
      <c r="S3448" t="s">
        <v>3740</v>
      </c>
      <c r="T3448" t="s">
        <v>130</v>
      </c>
      <c r="U3448">
        <v>19656803</v>
      </c>
      <c r="V3448" t="s">
        <v>3744</v>
      </c>
      <c r="AB3448" t="s">
        <v>130</v>
      </c>
      <c r="AC3448" t="s">
        <v>125</v>
      </c>
      <c r="AD3448" t="s">
        <v>125</v>
      </c>
      <c r="AE3448" t="s">
        <v>125</v>
      </c>
      <c r="AF3448" t="s">
        <v>125</v>
      </c>
      <c r="AG3448" t="s">
        <v>130</v>
      </c>
    </row>
    <row r="3449" spans="1:33" x14ac:dyDescent="0.2">
      <c r="A3449">
        <v>300</v>
      </c>
      <c r="B3449">
        <v>20306</v>
      </c>
      <c r="C3449" t="s">
        <v>7541</v>
      </c>
      <c r="D3449" t="s">
        <v>4673</v>
      </c>
      <c r="E3449" t="s">
        <v>3665</v>
      </c>
      <c r="F3449" t="s">
        <v>3735</v>
      </c>
      <c r="G3449">
        <v>5</v>
      </c>
      <c r="H3449">
        <v>0</v>
      </c>
      <c r="I3449" t="s">
        <v>794</v>
      </c>
      <c r="J3449" t="s">
        <v>7542</v>
      </c>
      <c r="M3449" t="s">
        <v>7343</v>
      </c>
      <c r="N3449">
        <v>171066</v>
      </c>
      <c r="O3449" t="b">
        <v>0</v>
      </c>
      <c r="P3449">
        <v>26038</v>
      </c>
      <c r="Q3449" t="s">
        <v>7771</v>
      </c>
      <c r="R3449" t="s">
        <v>3739</v>
      </c>
      <c r="S3449" t="s">
        <v>3740</v>
      </c>
      <c r="T3449" t="s">
        <v>130</v>
      </c>
      <c r="U3449">
        <v>19656751</v>
      </c>
      <c r="V3449" t="s">
        <v>3744</v>
      </c>
      <c r="AB3449" t="s">
        <v>130</v>
      </c>
      <c r="AC3449" t="s">
        <v>125</v>
      </c>
      <c r="AD3449" t="s">
        <v>125</v>
      </c>
      <c r="AE3449" t="s">
        <v>125</v>
      </c>
      <c r="AF3449" t="s">
        <v>125</v>
      </c>
      <c r="AG3449" t="s">
        <v>130</v>
      </c>
    </row>
    <row r="3450" spans="1:33" x14ac:dyDescent="0.2">
      <c r="A3450">
        <v>300</v>
      </c>
      <c r="B3450">
        <v>20306</v>
      </c>
      <c r="C3450" t="s">
        <v>7541</v>
      </c>
      <c r="D3450" t="s">
        <v>4673</v>
      </c>
      <c r="E3450" t="s">
        <v>3665</v>
      </c>
      <c r="F3450" t="s">
        <v>3735</v>
      </c>
      <c r="G3450">
        <v>5</v>
      </c>
      <c r="H3450">
        <v>0</v>
      </c>
      <c r="I3450" t="s">
        <v>794</v>
      </c>
      <c r="J3450" t="s">
        <v>7542</v>
      </c>
      <c r="M3450" t="s">
        <v>7343</v>
      </c>
      <c r="N3450">
        <v>171072</v>
      </c>
      <c r="O3450" t="b">
        <v>0</v>
      </c>
      <c r="P3450">
        <v>26043</v>
      </c>
      <c r="Q3450" t="s">
        <v>7772</v>
      </c>
      <c r="R3450" t="s">
        <v>3739</v>
      </c>
      <c r="S3450" t="s">
        <v>3740</v>
      </c>
      <c r="T3450" t="s">
        <v>130</v>
      </c>
      <c r="U3450">
        <v>19656947</v>
      </c>
      <c r="V3450" t="s">
        <v>4929</v>
      </c>
      <c r="X3450">
        <v>0</v>
      </c>
      <c r="Z3450">
        <v>100</v>
      </c>
      <c r="AB3450" t="s">
        <v>130</v>
      </c>
      <c r="AC3450" t="s">
        <v>125</v>
      </c>
      <c r="AD3450" t="s">
        <v>125</v>
      </c>
      <c r="AE3450" t="s">
        <v>125</v>
      </c>
      <c r="AF3450" t="s">
        <v>125</v>
      </c>
      <c r="AG3450" t="s">
        <v>130</v>
      </c>
    </row>
    <row r="3451" spans="1:33" x14ac:dyDescent="0.2">
      <c r="A3451">
        <v>300</v>
      </c>
      <c r="B3451">
        <v>20306</v>
      </c>
      <c r="C3451" t="s">
        <v>7541</v>
      </c>
      <c r="D3451" t="s">
        <v>4673</v>
      </c>
      <c r="E3451" t="s">
        <v>3665</v>
      </c>
      <c r="F3451" t="s">
        <v>3735</v>
      </c>
      <c r="G3451">
        <v>5</v>
      </c>
      <c r="H3451">
        <v>0</v>
      </c>
      <c r="I3451" t="s">
        <v>794</v>
      </c>
      <c r="J3451" t="s">
        <v>7542</v>
      </c>
      <c r="M3451" t="s">
        <v>7343</v>
      </c>
      <c r="N3451">
        <v>171071</v>
      </c>
      <c r="O3451" t="b">
        <v>0</v>
      </c>
      <c r="P3451">
        <v>26042</v>
      </c>
      <c r="Q3451" t="s">
        <v>7773</v>
      </c>
      <c r="R3451" t="s">
        <v>3739</v>
      </c>
      <c r="S3451" t="s">
        <v>3740</v>
      </c>
      <c r="T3451" t="s">
        <v>130</v>
      </c>
      <c r="U3451">
        <v>19656914</v>
      </c>
      <c r="V3451" t="s">
        <v>3744</v>
      </c>
      <c r="AB3451" t="s">
        <v>130</v>
      </c>
      <c r="AC3451" t="s">
        <v>125</v>
      </c>
      <c r="AD3451" t="s">
        <v>125</v>
      </c>
      <c r="AE3451" t="s">
        <v>125</v>
      </c>
      <c r="AF3451" t="s">
        <v>125</v>
      </c>
      <c r="AG3451" t="s">
        <v>130</v>
      </c>
    </row>
    <row r="3452" spans="1:33" x14ac:dyDescent="0.2">
      <c r="A3452">
        <v>300</v>
      </c>
      <c r="B3452">
        <v>20306</v>
      </c>
      <c r="C3452" t="s">
        <v>7541</v>
      </c>
      <c r="D3452" t="s">
        <v>4673</v>
      </c>
      <c r="E3452" t="s">
        <v>3665</v>
      </c>
      <c r="F3452" t="s">
        <v>3735</v>
      </c>
      <c r="G3452">
        <v>5</v>
      </c>
      <c r="H3452">
        <v>0</v>
      </c>
      <c r="I3452" t="s">
        <v>794</v>
      </c>
      <c r="J3452" t="s">
        <v>7542</v>
      </c>
      <c r="M3452" t="s">
        <v>7343</v>
      </c>
      <c r="N3452">
        <v>171070</v>
      </c>
      <c r="O3452" t="b">
        <v>0</v>
      </c>
      <c r="P3452">
        <v>26041</v>
      </c>
      <c r="Q3452" t="s">
        <v>7774</v>
      </c>
      <c r="R3452" t="s">
        <v>3739</v>
      </c>
      <c r="S3452" t="s">
        <v>3740</v>
      </c>
      <c r="T3452" t="s">
        <v>130</v>
      </c>
      <c r="U3452">
        <v>19656886</v>
      </c>
      <c r="V3452" t="s">
        <v>3744</v>
      </c>
      <c r="AB3452" t="s">
        <v>130</v>
      </c>
      <c r="AC3452" t="s">
        <v>125</v>
      </c>
      <c r="AD3452" t="s">
        <v>125</v>
      </c>
      <c r="AE3452" t="s">
        <v>125</v>
      </c>
      <c r="AF3452" t="s">
        <v>125</v>
      </c>
      <c r="AG3452" t="s">
        <v>130</v>
      </c>
    </row>
    <row r="3453" spans="1:33" x14ac:dyDescent="0.2">
      <c r="A3453">
        <v>300</v>
      </c>
      <c r="B3453">
        <v>20306</v>
      </c>
      <c r="C3453" t="s">
        <v>7541</v>
      </c>
      <c r="D3453" t="s">
        <v>4673</v>
      </c>
      <c r="E3453" t="s">
        <v>3665</v>
      </c>
      <c r="F3453" t="s">
        <v>3735</v>
      </c>
      <c r="G3453">
        <v>5</v>
      </c>
      <c r="H3453">
        <v>0</v>
      </c>
      <c r="I3453" t="s">
        <v>794</v>
      </c>
      <c r="J3453" t="s">
        <v>7542</v>
      </c>
      <c r="M3453" t="s">
        <v>7343</v>
      </c>
      <c r="N3453">
        <v>171076</v>
      </c>
      <c r="O3453" t="b">
        <v>0</v>
      </c>
      <c r="P3453">
        <v>26047</v>
      </c>
      <c r="Q3453" t="s">
        <v>7775</v>
      </c>
      <c r="R3453" t="s">
        <v>3739</v>
      </c>
      <c r="S3453" t="s">
        <v>3740</v>
      </c>
      <c r="T3453" t="s">
        <v>130</v>
      </c>
      <c r="U3453">
        <v>19657199</v>
      </c>
      <c r="V3453" t="s">
        <v>4929</v>
      </c>
      <c r="X3453">
        <v>0</v>
      </c>
      <c r="Z3453">
        <v>100</v>
      </c>
      <c r="AB3453" t="s">
        <v>130</v>
      </c>
      <c r="AC3453" t="s">
        <v>125</v>
      </c>
      <c r="AD3453" t="s">
        <v>125</v>
      </c>
      <c r="AE3453" t="s">
        <v>125</v>
      </c>
      <c r="AF3453" t="s">
        <v>125</v>
      </c>
      <c r="AG3453" t="s">
        <v>130</v>
      </c>
    </row>
    <row r="3454" spans="1:33" x14ac:dyDescent="0.2">
      <c r="A3454">
        <v>300</v>
      </c>
      <c r="B3454">
        <v>20306</v>
      </c>
      <c r="C3454" t="s">
        <v>7541</v>
      </c>
      <c r="D3454" t="s">
        <v>4673</v>
      </c>
      <c r="E3454" t="s">
        <v>3665</v>
      </c>
      <c r="F3454" t="s">
        <v>3735</v>
      </c>
      <c r="G3454">
        <v>5</v>
      </c>
      <c r="H3454">
        <v>0</v>
      </c>
      <c r="I3454" t="s">
        <v>794</v>
      </c>
      <c r="J3454" t="s">
        <v>7542</v>
      </c>
      <c r="M3454" t="s">
        <v>7343</v>
      </c>
      <c r="N3454">
        <v>171074</v>
      </c>
      <c r="O3454" t="b">
        <v>0</v>
      </c>
      <c r="P3454">
        <v>26045</v>
      </c>
      <c r="Q3454" t="s">
        <v>7776</v>
      </c>
      <c r="R3454" t="s">
        <v>3739</v>
      </c>
      <c r="S3454" t="s">
        <v>3740</v>
      </c>
      <c r="T3454" t="s">
        <v>130</v>
      </c>
      <c r="U3454">
        <v>19657105</v>
      </c>
      <c r="V3454" t="s">
        <v>3744</v>
      </c>
      <c r="AB3454" t="s">
        <v>130</v>
      </c>
      <c r="AC3454" t="s">
        <v>125</v>
      </c>
      <c r="AD3454" t="s">
        <v>125</v>
      </c>
      <c r="AE3454" t="s">
        <v>125</v>
      </c>
      <c r="AF3454" t="s">
        <v>125</v>
      </c>
      <c r="AG3454" t="s">
        <v>130</v>
      </c>
    </row>
    <row r="3455" spans="1:33" x14ac:dyDescent="0.2">
      <c r="A3455">
        <v>300</v>
      </c>
      <c r="B3455">
        <v>20306</v>
      </c>
      <c r="C3455" t="s">
        <v>7541</v>
      </c>
      <c r="D3455" t="s">
        <v>4673</v>
      </c>
      <c r="E3455" t="s">
        <v>3665</v>
      </c>
      <c r="F3455" t="s">
        <v>3735</v>
      </c>
      <c r="G3455">
        <v>5</v>
      </c>
      <c r="H3455">
        <v>0</v>
      </c>
      <c r="I3455" t="s">
        <v>794</v>
      </c>
      <c r="J3455" t="s">
        <v>7542</v>
      </c>
      <c r="M3455" t="s">
        <v>7343</v>
      </c>
      <c r="N3455">
        <v>171073</v>
      </c>
      <c r="O3455" t="b">
        <v>0</v>
      </c>
      <c r="P3455">
        <v>26044</v>
      </c>
      <c r="Q3455" t="s">
        <v>7777</v>
      </c>
      <c r="R3455" t="s">
        <v>3739</v>
      </c>
      <c r="S3455" t="s">
        <v>3740</v>
      </c>
      <c r="T3455" t="s">
        <v>130</v>
      </c>
      <c r="U3455">
        <v>19656995</v>
      </c>
      <c r="V3455" t="s">
        <v>3744</v>
      </c>
      <c r="AB3455" t="s">
        <v>130</v>
      </c>
      <c r="AC3455" t="s">
        <v>125</v>
      </c>
      <c r="AD3455" t="s">
        <v>125</v>
      </c>
      <c r="AE3455" t="s">
        <v>125</v>
      </c>
      <c r="AF3455" t="s">
        <v>125</v>
      </c>
      <c r="AG3455" t="s">
        <v>130</v>
      </c>
    </row>
    <row r="3456" spans="1:33" x14ac:dyDescent="0.2">
      <c r="A3456">
        <v>300</v>
      </c>
      <c r="B3456">
        <v>20306</v>
      </c>
      <c r="C3456" t="s">
        <v>7541</v>
      </c>
      <c r="D3456" t="s">
        <v>4673</v>
      </c>
      <c r="E3456" t="s">
        <v>3665</v>
      </c>
      <c r="F3456" t="s">
        <v>3735</v>
      </c>
      <c r="G3456">
        <v>5</v>
      </c>
      <c r="H3456">
        <v>0</v>
      </c>
      <c r="I3456" t="s">
        <v>794</v>
      </c>
      <c r="J3456" t="s">
        <v>7542</v>
      </c>
      <c r="M3456" t="s">
        <v>7343</v>
      </c>
      <c r="N3456">
        <v>171075</v>
      </c>
      <c r="O3456" t="b">
        <v>0</v>
      </c>
      <c r="P3456">
        <v>26046</v>
      </c>
      <c r="Q3456" t="s">
        <v>7778</v>
      </c>
      <c r="R3456" t="s">
        <v>3739</v>
      </c>
      <c r="S3456" t="s">
        <v>3740</v>
      </c>
      <c r="T3456" t="s">
        <v>130</v>
      </c>
      <c r="U3456">
        <v>19657171</v>
      </c>
      <c r="V3456" t="s">
        <v>4107</v>
      </c>
      <c r="X3456">
        <v>70</v>
      </c>
      <c r="Z3456">
        <v>90</v>
      </c>
      <c r="AB3456" t="s">
        <v>130</v>
      </c>
      <c r="AC3456" t="s">
        <v>125</v>
      </c>
      <c r="AD3456" t="s">
        <v>125</v>
      </c>
      <c r="AE3456" t="s">
        <v>125</v>
      </c>
      <c r="AF3456" t="s">
        <v>125</v>
      </c>
      <c r="AG3456" t="s">
        <v>130</v>
      </c>
    </row>
    <row r="3457" spans="1:33" x14ac:dyDescent="0.2">
      <c r="A3457">
        <v>301</v>
      </c>
      <c r="B3457">
        <v>20356</v>
      </c>
      <c r="C3457" t="s">
        <v>7779</v>
      </c>
      <c r="D3457" t="s">
        <v>4673</v>
      </c>
      <c r="E3457" t="s">
        <v>3665</v>
      </c>
      <c r="F3457" t="s">
        <v>3735</v>
      </c>
      <c r="G3457">
        <v>2</v>
      </c>
      <c r="H3457">
        <v>0</v>
      </c>
      <c r="I3457" t="s">
        <v>794</v>
      </c>
      <c r="J3457" t="s">
        <v>7780</v>
      </c>
      <c r="M3457" t="s">
        <v>7781</v>
      </c>
      <c r="N3457">
        <v>171086</v>
      </c>
      <c r="O3457" t="b">
        <v>0</v>
      </c>
      <c r="P3457">
        <v>26057</v>
      </c>
      <c r="Q3457" t="s">
        <v>7782</v>
      </c>
      <c r="R3457" t="s">
        <v>3739</v>
      </c>
      <c r="S3457" t="s">
        <v>3740</v>
      </c>
      <c r="T3457" t="s">
        <v>130</v>
      </c>
      <c r="U3457">
        <v>19657798</v>
      </c>
      <c r="V3457" t="s">
        <v>3802</v>
      </c>
      <c r="AB3457" t="s">
        <v>130</v>
      </c>
      <c r="AC3457" t="s">
        <v>125</v>
      </c>
      <c r="AD3457" t="s">
        <v>125</v>
      </c>
      <c r="AE3457" t="s">
        <v>125</v>
      </c>
      <c r="AF3457" t="s">
        <v>125</v>
      </c>
      <c r="AG3457" t="s">
        <v>130</v>
      </c>
    </row>
    <row r="3458" spans="1:33" x14ac:dyDescent="0.2">
      <c r="A3458">
        <v>301</v>
      </c>
      <c r="B3458">
        <v>20356</v>
      </c>
      <c r="C3458" t="s">
        <v>7779</v>
      </c>
      <c r="D3458" t="s">
        <v>4673</v>
      </c>
      <c r="E3458" t="s">
        <v>3665</v>
      </c>
      <c r="F3458" t="s">
        <v>3735</v>
      </c>
      <c r="G3458">
        <v>2</v>
      </c>
      <c r="H3458">
        <v>0</v>
      </c>
      <c r="I3458" t="s">
        <v>794</v>
      </c>
      <c r="J3458" t="s">
        <v>7780</v>
      </c>
      <c r="M3458" t="s">
        <v>7781</v>
      </c>
      <c r="N3458">
        <v>171085</v>
      </c>
      <c r="O3458" t="b">
        <v>0</v>
      </c>
      <c r="P3458">
        <v>26056</v>
      </c>
      <c r="Q3458" t="s">
        <v>7783</v>
      </c>
      <c r="R3458" t="s">
        <v>3739</v>
      </c>
      <c r="S3458" t="s">
        <v>3740</v>
      </c>
      <c r="T3458" t="s">
        <v>130</v>
      </c>
      <c r="U3458">
        <v>19657748</v>
      </c>
      <c r="V3458" t="s">
        <v>3802</v>
      </c>
      <c r="AB3458" t="s">
        <v>130</v>
      </c>
      <c r="AC3458" t="s">
        <v>125</v>
      </c>
      <c r="AD3458" t="s">
        <v>125</v>
      </c>
      <c r="AE3458" t="s">
        <v>125</v>
      </c>
      <c r="AF3458" t="s">
        <v>125</v>
      </c>
      <c r="AG3458" t="s">
        <v>130</v>
      </c>
    </row>
    <row r="3459" spans="1:33" x14ac:dyDescent="0.2">
      <c r="A3459">
        <v>301</v>
      </c>
      <c r="B3459">
        <v>20356</v>
      </c>
      <c r="C3459" t="s">
        <v>7779</v>
      </c>
      <c r="D3459" t="s">
        <v>4673</v>
      </c>
      <c r="E3459" t="s">
        <v>3665</v>
      </c>
      <c r="F3459" t="s">
        <v>3735</v>
      </c>
      <c r="G3459">
        <v>2</v>
      </c>
      <c r="H3459">
        <v>0</v>
      </c>
      <c r="I3459" t="s">
        <v>794</v>
      </c>
      <c r="J3459" t="s">
        <v>7780</v>
      </c>
      <c r="M3459" t="s">
        <v>7781</v>
      </c>
      <c r="N3459">
        <v>171083</v>
      </c>
      <c r="O3459" t="b">
        <v>0</v>
      </c>
      <c r="P3459">
        <v>26054</v>
      </c>
      <c r="Q3459" t="s">
        <v>7784</v>
      </c>
      <c r="R3459" t="s">
        <v>3739</v>
      </c>
      <c r="S3459" t="s">
        <v>3740</v>
      </c>
      <c r="T3459" t="s">
        <v>130</v>
      </c>
      <c r="U3459">
        <v>19657635</v>
      </c>
      <c r="V3459" t="s">
        <v>3802</v>
      </c>
      <c r="AB3459" t="s">
        <v>130</v>
      </c>
      <c r="AC3459" t="s">
        <v>125</v>
      </c>
      <c r="AD3459" t="s">
        <v>125</v>
      </c>
      <c r="AE3459" t="s">
        <v>125</v>
      </c>
      <c r="AF3459" t="s">
        <v>125</v>
      </c>
      <c r="AG3459" t="s">
        <v>130</v>
      </c>
    </row>
    <row r="3460" spans="1:33" x14ac:dyDescent="0.2">
      <c r="A3460">
        <v>301</v>
      </c>
      <c r="B3460">
        <v>20356</v>
      </c>
      <c r="C3460" t="s">
        <v>7779</v>
      </c>
      <c r="D3460" t="s">
        <v>4673</v>
      </c>
      <c r="E3460" t="s">
        <v>3665</v>
      </c>
      <c r="F3460" t="s">
        <v>3735</v>
      </c>
      <c r="G3460">
        <v>2</v>
      </c>
      <c r="H3460">
        <v>0</v>
      </c>
      <c r="I3460" t="s">
        <v>794</v>
      </c>
      <c r="J3460" t="s">
        <v>7780</v>
      </c>
      <c r="M3460" t="s">
        <v>7781</v>
      </c>
      <c r="N3460">
        <v>171084</v>
      </c>
      <c r="O3460" t="b">
        <v>0</v>
      </c>
      <c r="P3460">
        <v>26055</v>
      </c>
      <c r="Q3460" t="s">
        <v>7785</v>
      </c>
      <c r="R3460" t="s">
        <v>3739</v>
      </c>
      <c r="S3460" t="s">
        <v>3740</v>
      </c>
      <c r="T3460" t="s">
        <v>130</v>
      </c>
      <c r="U3460">
        <v>19657636</v>
      </c>
      <c r="V3460" t="s">
        <v>3802</v>
      </c>
      <c r="AB3460" t="s">
        <v>130</v>
      </c>
      <c r="AC3460" t="s">
        <v>125</v>
      </c>
      <c r="AD3460" t="s">
        <v>125</v>
      </c>
      <c r="AE3460" t="s">
        <v>125</v>
      </c>
      <c r="AF3460" t="s">
        <v>125</v>
      </c>
      <c r="AG3460" t="s">
        <v>130</v>
      </c>
    </row>
    <row r="3461" spans="1:33" x14ac:dyDescent="0.2">
      <c r="A3461">
        <v>301</v>
      </c>
      <c r="B3461">
        <v>20356</v>
      </c>
      <c r="C3461" t="s">
        <v>7779</v>
      </c>
      <c r="D3461" t="s">
        <v>4673</v>
      </c>
      <c r="E3461" t="s">
        <v>3665</v>
      </c>
      <c r="F3461" t="s">
        <v>3735</v>
      </c>
      <c r="G3461">
        <v>2</v>
      </c>
      <c r="H3461">
        <v>0</v>
      </c>
      <c r="I3461" t="s">
        <v>794</v>
      </c>
      <c r="J3461" t="s">
        <v>7780</v>
      </c>
      <c r="M3461" t="s">
        <v>7781</v>
      </c>
      <c r="N3461">
        <v>171081</v>
      </c>
      <c r="O3461" t="b">
        <v>0</v>
      </c>
      <c r="P3461">
        <v>26052</v>
      </c>
      <c r="Q3461" t="s">
        <v>7786</v>
      </c>
      <c r="R3461" t="s">
        <v>3739</v>
      </c>
      <c r="S3461" t="s">
        <v>3740</v>
      </c>
      <c r="T3461" t="s">
        <v>130</v>
      </c>
      <c r="U3461">
        <v>19657571</v>
      </c>
      <c r="V3461" t="s">
        <v>3802</v>
      </c>
      <c r="AB3461" t="s">
        <v>130</v>
      </c>
      <c r="AC3461" t="s">
        <v>125</v>
      </c>
      <c r="AD3461" t="s">
        <v>125</v>
      </c>
      <c r="AE3461" t="s">
        <v>125</v>
      </c>
      <c r="AF3461" t="s">
        <v>125</v>
      </c>
      <c r="AG3461" t="s">
        <v>130</v>
      </c>
    </row>
    <row r="3462" spans="1:33" x14ac:dyDescent="0.2">
      <c r="A3462">
        <v>301</v>
      </c>
      <c r="B3462">
        <v>20356</v>
      </c>
      <c r="C3462" t="s">
        <v>7779</v>
      </c>
      <c r="D3462" t="s">
        <v>4673</v>
      </c>
      <c r="E3462" t="s">
        <v>3665</v>
      </c>
      <c r="F3462" t="s">
        <v>3735</v>
      </c>
      <c r="G3462">
        <v>2</v>
      </c>
      <c r="H3462">
        <v>0</v>
      </c>
      <c r="I3462" t="s">
        <v>794</v>
      </c>
      <c r="J3462" t="s">
        <v>7780</v>
      </c>
      <c r="M3462" t="s">
        <v>7781</v>
      </c>
      <c r="N3462">
        <v>171080</v>
      </c>
      <c r="O3462" t="b">
        <v>0</v>
      </c>
      <c r="P3462">
        <v>26051</v>
      </c>
      <c r="Q3462" t="s">
        <v>7787</v>
      </c>
      <c r="R3462" t="s">
        <v>3739</v>
      </c>
      <c r="S3462" t="s">
        <v>3740</v>
      </c>
      <c r="T3462" t="s">
        <v>130</v>
      </c>
      <c r="U3462">
        <v>19657540</v>
      </c>
      <c r="V3462" t="s">
        <v>3802</v>
      </c>
      <c r="AB3462" t="s">
        <v>130</v>
      </c>
      <c r="AC3462" t="s">
        <v>125</v>
      </c>
      <c r="AD3462" t="s">
        <v>125</v>
      </c>
      <c r="AE3462" t="s">
        <v>125</v>
      </c>
      <c r="AF3462" t="s">
        <v>125</v>
      </c>
      <c r="AG3462" t="s">
        <v>130</v>
      </c>
    </row>
    <row r="3463" spans="1:33" x14ac:dyDescent="0.2">
      <c r="A3463">
        <v>301</v>
      </c>
      <c r="B3463">
        <v>20356</v>
      </c>
      <c r="C3463" t="s">
        <v>7779</v>
      </c>
      <c r="D3463" t="s">
        <v>4673</v>
      </c>
      <c r="E3463" t="s">
        <v>3665</v>
      </c>
      <c r="F3463" t="s">
        <v>3735</v>
      </c>
      <c r="G3463">
        <v>2</v>
      </c>
      <c r="H3463">
        <v>0</v>
      </c>
      <c r="I3463" t="s">
        <v>794</v>
      </c>
      <c r="J3463" t="s">
        <v>7780</v>
      </c>
      <c r="M3463" t="s">
        <v>7781</v>
      </c>
      <c r="N3463">
        <v>171082</v>
      </c>
      <c r="O3463" t="b">
        <v>0</v>
      </c>
      <c r="P3463">
        <v>26053</v>
      </c>
      <c r="Q3463" t="s">
        <v>7788</v>
      </c>
      <c r="R3463" t="s">
        <v>3739</v>
      </c>
      <c r="S3463" t="s">
        <v>3740</v>
      </c>
      <c r="T3463" t="s">
        <v>130</v>
      </c>
      <c r="U3463">
        <v>19657597</v>
      </c>
      <c r="V3463" t="s">
        <v>3802</v>
      </c>
      <c r="AB3463" t="s">
        <v>130</v>
      </c>
      <c r="AC3463" t="s">
        <v>125</v>
      </c>
      <c r="AD3463" t="s">
        <v>125</v>
      </c>
      <c r="AE3463" t="s">
        <v>125</v>
      </c>
      <c r="AF3463" t="s">
        <v>125</v>
      </c>
      <c r="AG3463" t="s">
        <v>130</v>
      </c>
    </row>
    <row r="3464" spans="1:33" x14ac:dyDescent="0.2">
      <c r="A3464">
        <v>301</v>
      </c>
      <c r="B3464">
        <v>20356</v>
      </c>
      <c r="C3464" t="s">
        <v>7779</v>
      </c>
      <c r="D3464" t="s">
        <v>4673</v>
      </c>
      <c r="E3464" t="s">
        <v>3665</v>
      </c>
      <c r="F3464" t="s">
        <v>3735</v>
      </c>
      <c r="G3464">
        <v>2</v>
      </c>
      <c r="H3464">
        <v>0</v>
      </c>
      <c r="I3464" t="s">
        <v>794</v>
      </c>
      <c r="J3464" t="s">
        <v>7780</v>
      </c>
      <c r="M3464" t="s">
        <v>7781</v>
      </c>
      <c r="N3464">
        <v>171079</v>
      </c>
      <c r="O3464" t="b">
        <v>0</v>
      </c>
      <c r="P3464">
        <v>26050</v>
      </c>
      <c r="Q3464" t="s">
        <v>7789</v>
      </c>
      <c r="R3464" t="s">
        <v>3739</v>
      </c>
      <c r="S3464" t="s">
        <v>3740</v>
      </c>
      <c r="T3464" t="s">
        <v>130</v>
      </c>
      <c r="U3464">
        <v>19657499</v>
      </c>
      <c r="V3464" t="s">
        <v>3802</v>
      </c>
      <c r="AB3464" t="s">
        <v>130</v>
      </c>
      <c r="AC3464" t="s">
        <v>125</v>
      </c>
      <c r="AD3464" t="s">
        <v>125</v>
      </c>
      <c r="AE3464" t="s">
        <v>125</v>
      </c>
      <c r="AF3464" t="s">
        <v>125</v>
      </c>
      <c r="AG3464" t="s">
        <v>130</v>
      </c>
    </row>
    <row r="3465" spans="1:33" x14ac:dyDescent="0.2">
      <c r="A3465">
        <v>301</v>
      </c>
      <c r="B3465">
        <v>20356</v>
      </c>
      <c r="C3465" t="s">
        <v>7779</v>
      </c>
      <c r="D3465" t="s">
        <v>4673</v>
      </c>
      <c r="E3465" t="s">
        <v>3665</v>
      </c>
      <c r="F3465" t="s">
        <v>3735</v>
      </c>
      <c r="G3465">
        <v>2</v>
      </c>
      <c r="H3465">
        <v>0</v>
      </c>
      <c r="I3465" t="s">
        <v>794</v>
      </c>
      <c r="J3465" t="s">
        <v>7780</v>
      </c>
      <c r="M3465" t="s">
        <v>7781</v>
      </c>
      <c r="N3465">
        <v>171078</v>
      </c>
      <c r="O3465" t="b">
        <v>0</v>
      </c>
      <c r="P3465">
        <v>26049</v>
      </c>
      <c r="Q3465" t="s">
        <v>7790</v>
      </c>
      <c r="R3465" t="s">
        <v>3739</v>
      </c>
      <c r="S3465" t="s">
        <v>3740</v>
      </c>
      <c r="T3465" t="s">
        <v>130</v>
      </c>
      <c r="U3465">
        <v>19657473</v>
      </c>
      <c r="V3465" t="s">
        <v>3802</v>
      </c>
      <c r="AB3465" t="s">
        <v>130</v>
      </c>
      <c r="AC3465" t="s">
        <v>125</v>
      </c>
      <c r="AD3465" t="s">
        <v>125</v>
      </c>
      <c r="AE3465" t="s">
        <v>125</v>
      </c>
      <c r="AF3465" t="s">
        <v>125</v>
      </c>
      <c r="AG3465" t="s">
        <v>130</v>
      </c>
    </row>
    <row r="3466" spans="1:33" x14ac:dyDescent="0.2">
      <c r="A3466">
        <v>301</v>
      </c>
      <c r="B3466">
        <v>20356</v>
      </c>
      <c r="C3466" t="s">
        <v>7779</v>
      </c>
      <c r="D3466" t="s">
        <v>4673</v>
      </c>
      <c r="E3466" t="s">
        <v>3665</v>
      </c>
      <c r="F3466" t="s">
        <v>3735</v>
      </c>
      <c r="G3466">
        <v>2</v>
      </c>
      <c r="H3466">
        <v>0</v>
      </c>
      <c r="I3466" t="s">
        <v>794</v>
      </c>
      <c r="J3466" t="s">
        <v>7780</v>
      </c>
      <c r="M3466" t="s">
        <v>7781</v>
      </c>
      <c r="N3466">
        <v>171088</v>
      </c>
      <c r="O3466" t="b">
        <v>0</v>
      </c>
      <c r="P3466">
        <v>26059</v>
      </c>
      <c r="Q3466" t="s">
        <v>7791</v>
      </c>
      <c r="R3466" t="s">
        <v>3739</v>
      </c>
      <c r="S3466" t="s">
        <v>3740</v>
      </c>
      <c r="T3466" t="s">
        <v>130</v>
      </c>
      <c r="U3466">
        <v>19657868</v>
      </c>
      <c r="V3466" t="s">
        <v>3802</v>
      </c>
      <c r="AB3466" t="s">
        <v>130</v>
      </c>
      <c r="AC3466" t="s">
        <v>125</v>
      </c>
      <c r="AD3466" t="s">
        <v>125</v>
      </c>
      <c r="AE3466" t="s">
        <v>125</v>
      </c>
      <c r="AF3466" t="s">
        <v>125</v>
      </c>
      <c r="AG3466" t="s">
        <v>130</v>
      </c>
    </row>
    <row r="3467" spans="1:33" x14ac:dyDescent="0.2">
      <c r="A3467">
        <v>301</v>
      </c>
      <c r="B3467">
        <v>20356</v>
      </c>
      <c r="C3467" t="s">
        <v>7779</v>
      </c>
      <c r="D3467" t="s">
        <v>4673</v>
      </c>
      <c r="E3467" t="s">
        <v>3665</v>
      </c>
      <c r="F3467" t="s">
        <v>3735</v>
      </c>
      <c r="G3467">
        <v>2</v>
      </c>
      <c r="H3467">
        <v>0</v>
      </c>
      <c r="I3467" t="s">
        <v>794</v>
      </c>
      <c r="J3467" t="s">
        <v>7780</v>
      </c>
      <c r="M3467" t="s">
        <v>7781</v>
      </c>
      <c r="N3467">
        <v>171087</v>
      </c>
      <c r="O3467" t="b">
        <v>0</v>
      </c>
      <c r="P3467">
        <v>26058</v>
      </c>
      <c r="Q3467" t="s">
        <v>7792</v>
      </c>
      <c r="R3467" t="s">
        <v>3739</v>
      </c>
      <c r="S3467" t="s">
        <v>3740</v>
      </c>
      <c r="T3467" t="s">
        <v>130</v>
      </c>
      <c r="U3467">
        <v>19657867</v>
      </c>
      <c r="V3467" t="s">
        <v>3802</v>
      </c>
      <c r="AB3467" t="s">
        <v>130</v>
      </c>
      <c r="AC3467" t="s">
        <v>125</v>
      </c>
      <c r="AD3467" t="s">
        <v>125</v>
      </c>
      <c r="AE3467" t="s">
        <v>125</v>
      </c>
      <c r="AF3467" t="s">
        <v>125</v>
      </c>
      <c r="AG3467" t="s">
        <v>130</v>
      </c>
    </row>
    <row r="3468" spans="1:33" x14ac:dyDescent="0.2">
      <c r="A3468">
        <v>301</v>
      </c>
      <c r="B3468">
        <v>20356</v>
      </c>
      <c r="C3468" t="s">
        <v>7779</v>
      </c>
      <c r="D3468" t="s">
        <v>4673</v>
      </c>
      <c r="E3468" t="s">
        <v>3665</v>
      </c>
      <c r="F3468" t="s">
        <v>3735</v>
      </c>
      <c r="G3468">
        <v>2</v>
      </c>
      <c r="H3468">
        <v>0</v>
      </c>
      <c r="I3468" t="s">
        <v>794</v>
      </c>
      <c r="J3468" t="s">
        <v>7780</v>
      </c>
      <c r="M3468" t="s">
        <v>7781</v>
      </c>
      <c r="N3468">
        <v>171113</v>
      </c>
      <c r="O3468" t="b">
        <v>0</v>
      </c>
      <c r="P3468">
        <v>26072</v>
      </c>
      <c r="Q3468" t="s">
        <v>7793</v>
      </c>
      <c r="R3468" t="s">
        <v>3739</v>
      </c>
      <c r="S3468" t="s">
        <v>3740</v>
      </c>
      <c r="T3468" t="s">
        <v>130</v>
      </c>
      <c r="U3468">
        <v>19660454</v>
      </c>
      <c r="V3468" t="s">
        <v>7794</v>
      </c>
      <c r="X3468">
        <v>40</v>
      </c>
      <c r="Z3468">
        <v>80</v>
      </c>
      <c r="AB3468" t="s">
        <v>130</v>
      </c>
      <c r="AC3468" t="s">
        <v>125</v>
      </c>
      <c r="AD3468" t="s">
        <v>125</v>
      </c>
      <c r="AE3468" t="s">
        <v>125</v>
      </c>
      <c r="AF3468" t="s">
        <v>125</v>
      </c>
      <c r="AG3468" t="s">
        <v>130</v>
      </c>
    </row>
    <row r="3469" spans="1:33" x14ac:dyDescent="0.2">
      <c r="A3469">
        <v>301</v>
      </c>
      <c r="B3469">
        <v>20356</v>
      </c>
      <c r="C3469" t="s">
        <v>7779</v>
      </c>
      <c r="D3469" t="s">
        <v>4673</v>
      </c>
      <c r="E3469" t="s">
        <v>3665</v>
      </c>
      <c r="F3469" t="s">
        <v>3735</v>
      </c>
      <c r="G3469">
        <v>2</v>
      </c>
      <c r="H3469">
        <v>0</v>
      </c>
      <c r="I3469" t="s">
        <v>794</v>
      </c>
      <c r="J3469" t="s">
        <v>7780</v>
      </c>
      <c r="M3469" t="s">
        <v>7781</v>
      </c>
      <c r="N3469">
        <v>171093</v>
      </c>
      <c r="O3469" t="b">
        <v>0</v>
      </c>
      <c r="P3469">
        <v>26064</v>
      </c>
      <c r="Q3469" t="s">
        <v>7795</v>
      </c>
      <c r="R3469" t="s">
        <v>3739</v>
      </c>
      <c r="S3469" t="s">
        <v>3740</v>
      </c>
      <c r="T3469" t="s">
        <v>130</v>
      </c>
      <c r="U3469">
        <v>19659743</v>
      </c>
      <c r="V3469" t="s">
        <v>5039</v>
      </c>
      <c r="X3469">
        <v>0</v>
      </c>
      <c r="Z3469">
        <v>750</v>
      </c>
      <c r="AB3469" t="s">
        <v>130</v>
      </c>
      <c r="AC3469" t="s">
        <v>125</v>
      </c>
      <c r="AD3469" t="s">
        <v>125</v>
      </c>
      <c r="AE3469" t="s">
        <v>125</v>
      </c>
      <c r="AF3469" t="s">
        <v>125</v>
      </c>
      <c r="AG3469" t="s">
        <v>130</v>
      </c>
    </row>
    <row r="3470" spans="1:33" x14ac:dyDescent="0.2">
      <c r="A3470">
        <v>301</v>
      </c>
      <c r="B3470">
        <v>20356</v>
      </c>
      <c r="C3470" t="s">
        <v>7779</v>
      </c>
      <c r="D3470" t="s">
        <v>4673</v>
      </c>
      <c r="E3470" t="s">
        <v>3665</v>
      </c>
      <c r="F3470" t="s">
        <v>3735</v>
      </c>
      <c r="G3470">
        <v>2</v>
      </c>
      <c r="H3470">
        <v>0</v>
      </c>
      <c r="I3470" t="s">
        <v>794</v>
      </c>
      <c r="J3470" t="s">
        <v>7780</v>
      </c>
      <c r="M3470" t="s">
        <v>7781</v>
      </c>
      <c r="N3470">
        <v>171090</v>
      </c>
      <c r="O3470" t="b">
        <v>0</v>
      </c>
      <c r="P3470">
        <v>26061</v>
      </c>
      <c r="Q3470" t="s">
        <v>7796</v>
      </c>
      <c r="R3470" t="s">
        <v>3739</v>
      </c>
      <c r="S3470" t="s">
        <v>3740</v>
      </c>
      <c r="T3470" t="s">
        <v>130</v>
      </c>
      <c r="U3470">
        <v>19658349</v>
      </c>
      <c r="V3470" t="s">
        <v>3744</v>
      </c>
      <c r="AB3470" t="s">
        <v>130</v>
      </c>
      <c r="AC3470" t="s">
        <v>125</v>
      </c>
      <c r="AD3470" t="s">
        <v>125</v>
      </c>
      <c r="AE3470" t="s">
        <v>125</v>
      </c>
      <c r="AF3470" t="s">
        <v>125</v>
      </c>
      <c r="AG3470" t="s">
        <v>130</v>
      </c>
    </row>
    <row r="3471" spans="1:33" x14ac:dyDescent="0.2">
      <c r="A3471">
        <v>301</v>
      </c>
      <c r="B3471">
        <v>20356</v>
      </c>
      <c r="C3471" t="s">
        <v>7779</v>
      </c>
      <c r="D3471" t="s">
        <v>4673</v>
      </c>
      <c r="E3471" t="s">
        <v>3665</v>
      </c>
      <c r="F3471" t="s">
        <v>3735</v>
      </c>
      <c r="G3471">
        <v>2</v>
      </c>
      <c r="H3471">
        <v>0</v>
      </c>
      <c r="I3471" t="s">
        <v>794</v>
      </c>
      <c r="J3471" t="s">
        <v>7780</v>
      </c>
      <c r="M3471" t="s">
        <v>7781</v>
      </c>
      <c r="N3471">
        <v>171096</v>
      </c>
      <c r="O3471" t="b">
        <v>0</v>
      </c>
      <c r="P3471">
        <v>26066</v>
      </c>
      <c r="Q3471" t="s">
        <v>7797</v>
      </c>
      <c r="R3471" t="s">
        <v>3739</v>
      </c>
      <c r="S3471" t="s">
        <v>3740</v>
      </c>
      <c r="T3471" t="s">
        <v>130</v>
      </c>
      <c r="U3471">
        <v>19660212</v>
      </c>
      <c r="V3471" t="s">
        <v>3744</v>
      </c>
      <c r="AB3471" t="s">
        <v>130</v>
      </c>
      <c r="AC3471" t="s">
        <v>125</v>
      </c>
      <c r="AD3471" t="s">
        <v>125</v>
      </c>
      <c r="AE3471" t="s">
        <v>125</v>
      </c>
      <c r="AF3471" t="s">
        <v>125</v>
      </c>
      <c r="AG3471" t="s">
        <v>130</v>
      </c>
    </row>
    <row r="3472" spans="1:33" x14ac:dyDescent="0.2">
      <c r="A3472">
        <v>301</v>
      </c>
      <c r="B3472">
        <v>20356</v>
      </c>
      <c r="C3472" t="s">
        <v>7779</v>
      </c>
      <c r="D3472" t="s">
        <v>4673</v>
      </c>
      <c r="E3472" t="s">
        <v>3665</v>
      </c>
      <c r="F3472" t="s">
        <v>3735</v>
      </c>
      <c r="G3472">
        <v>2</v>
      </c>
      <c r="H3472">
        <v>0</v>
      </c>
      <c r="I3472" t="s">
        <v>794</v>
      </c>
      <c r="J3472" t="s">
        <v>7780</v>
      </c>
      <c r="M3472" t="s">
        <v>7781</v>
      </c>
      <c r="N3472">
        <v>171089</v>
      </c>
      <c r="O3472" t="b">
        <v>0</v>
      </c>
      <c r="P3472">
        <v>26060</v>
      </c>
      <c r="Q3472" t="s">
        <v>7798</v>
      </c>
      <c r="R3472" t="s">
        <v>3739</v>
      </c>
      <c r="S3472" t="s">
        <v>3740</v>
      </c>
      <c r="T3472" t="s">
        <v>130</v>
      </c>
      <c r="U3472">
        <v>19658347</v>
      </c>
      <c r="V3472" t="s">
        <v>3744</v>
      </c>
      <c r="AB3472" t="s">
        <v>130</v>
      </c>
      <c r="AC3472" t="s">
        <v>125</v>
      </c>
      <c r="AD3472" t="s">
        <v>125</v>
      </c>
      <c r="AE3472" t="s">
        <v>125</v>
      </c>
      <c r="AF3472" t="s">
        <v>125</v>
      </c>
      <c r="AG3472" t="s">
        <v>130</v>
      </c>
    </row>
    <row r="3473" spans="1:33" x14ac:dyDescent="0.2">
      <c r="A3473">
        <v>301</v>
      </c>
      <c r="B3473">
        <v>20356</v>
      </c>
      <c r="C3473" t="s">
        <v>7779</v>
      </c>
      <c r="D3473" t="s">
        <v>4673</v>
      </c>
      <c r="E3473" t="s">
        <v>3665</v>
      </c>
      <c r="F3473" t="s">
        <v>3735</v>
      </c>
      <c r="G3473">
        <v>2</v>
      </c>
      <c r="H3473">
        <v>0</v>
      </c>
      <c r="I3473" t="s">
        <v>794</v>
      </c>
      <c r="J3473" t="s">
        <v>7780</v>
      </c>
      <c r="M3473" t="s">
        <v>7781</v>
      </c>
      <c r="N3473">
        <v>171097</v>
      </c>
      <c r="O3473" t="b">
        <v>0</v>
      </c>
      <c r="P3473">
        <v>26067</v>
      </c>
      <c r="Q3473" t="s">
        <v>7799</v>
      </c>
      <c r="R3473" t="s">
        <v>3739</v>
      </c>
      <c r="S3473" t="s">
        <v>3740</v>
      </c>
      <c r="T3473" t="s">
        <v>130</v>
      </c>
      <c r="U3473">
        <v>19660283</v>
      </c>
      <c r="V3473" t="s">
        <v>4857</v>
      </c>
      <c r="X3473">
        <v>0</v>
      </c>
      <c r="Z3473">
        <v>50</v>
      </c>
      <c r="AB3473" t="s">
        <v>130</v>
      </c>
      <c r="AC3473" t="s">
        <v>125</v>
      </c>
      <c r="AD3473" t="s">
        <v>125</v>
      </c>
      <c r="AE3473" t="s">
        <v>125</v>
      </c>
      <c r="AF3473" t="s">
        <v>125</v>
      </c>
      <c r="AG3473" t="s">
        <v>130</v>
      </c>
    </row>
    <row r="3474" spans="1:33" x14ac:dyDescent="0.2">
      <c r="A3474">
        <v>301</v>
      </c>
      <c r="B3474">
        <v>20356</v>
      </c>
      <c r="C3474" t="s">
        <v>7779</v>
      </c>
      <c r="D3474" t="s">
        <v>4673</v>
      </c>
      <c r="E3474" t="s">
        <v>3665</v>
      </c>
      <c r="F3474" t="s">
        <v>3735</v>
      </c>
      <c r="G3474">
        <v>2</v>
      </c>
      <c r="H3474">
        <v>0</v>
      </c>
      <c r="I3474" t="s">
        <v>794</v>
      </c>
      <c r="J3474" t="s">
        <v>7780</v>
      </c>
      <c r="M3474" t="s">
        <v>7781</v>
      </c>
      <c r="N3474">
        <v>171098</v>
      </c>
      <c r="O3474" t="b">
        <v>0</v>
      </c>
      <c r="P3474">
        <v>26069</v>
      </c>
      <c r="Q3474" t="s">
        <v>7800</v>
      </c>
      <c r="R3474" t="s">
        <v>3739</v>
      </c>
      <c r="S3474" t="s">
        <v>3740</v>
      </c>
      <c r="T3474" t="s">
        <v>130</v>
      </c>
      <c r="U3474">
        <v>19660293</v>
      </c>
      <c r="V3474" t="s">
        <v>4857</v>
      </c>
      <c r="X3474">
        <v>0</v>
      </c>
      <c r="Z3474">
        <v>50</v>
      </c>
      <c r="AB3474" t="s">
        <v>130</v>
      </c>
      <c r="AC3474" t="s">
        <v>125</v>
      </c>
      <c r="AD3474" t="s">
        <v>125</v>
      </c>
      <c r="AE3474" t="s">
        <v>125</v>
      </c>
      <c r="AF3474" t="s">
        <v>125</v>
      </c>
      <c r="AG3474" t="s">
        <v>130</v>
      </c>
    </row>
    <row r="3475" spans="1:33" x14ac:dyDescent="0.2">
      <c r="A3475">
        <v>301</v>
      </c>
      <c r="B3475">
        <v>20356</v>
      </c>
      <c r="C3475" t="s">
        <v>7779</v>
      </c>
      <c r="D3475" t="s">
        <v>4673</v>
      </c>
      <c r="E3475" t="s">
        <v>3665</v>
      </c>
      <c r="F3475" t="s">
        <v>3735</v>
      </c>
      <c r="G3475">
        <v>2</v>
      </c>
      <c r="H3475">
        <v>0</v>
      </c>
      <c r="I3475" t="s">
        <v>794</v>
      </c>
      <c r="J3475" t="s">
        <v>7780</v>
      </c>
      <c r="M3475" t="s">
        <v>7781</v>
      </c>
      <c r="N3475">
        <v>171092</v>
      </c>
      <c r="O3475" t="b">
        <v>0</v>
      </c>
      <c r="P3475">
        <v>26063</v>
      </c>
      <c r="Q3475" t="s">
        <v>7801</v>
      </c>
      <c r="R3475" t="s">
        <v>3739</v>
      </c>
      <c r="S3475" t="s">
        <v>3740</v>
      </c>
      <c r="T3475" t="s">
        <v>130</v>
      </c>
      <c r="U3475">
        <v>19658621</v>
      </c>
      <c r="V3475" t="s">
        <v>5112</v>
      </c>
      <c r="X3475">
        <v>0</v>
      </c>
      <c r="Z3475">
        <v>60</v>
      </c>
      <c r="AB3475" t="s">
        <v>130</v>
      </c>
      <c r="AC3475" t="s">
        <v>125</v>
      </c>
      <c r="AD3475" t="s">
        <v>125</v>
      </c>
      <c r="AE3475" t="s">
        <v>125</v>
      </c>
      <c r="AF3475" t="s">
        <v>125</v>
      </c>
      <c r="AG3475" t="s">
        <v>130</v>
      </c>
    </row>
    <row r="3476" spans="1:33" x14ac:dyDescent="0.2">
      <c r="A3476">
        <v>301</v>
      </c>
      <c r="B3476">
        <v>20356</v>
      </c>
      <c r="C3476" t="s">
        <v>7779</v>
      </c>
      <c r="D3476" t="s">
        <v>4673</v>
      </c>
      <c r="E3476" t="s">
        <v>3665</v>
      </c>
      <c r="F3476" t="s">
        <v>3735</v>
      </c>
      <c r="G3476">
        <v>2</v>
      </c>
      <c r="H3476">
        <v>0</v>
      </c>
      <c r="I3476" t="s">
        <v>794</v>
      </c>
      <c r="J3476" t="s">
        <v>7780</v>
      </c>
      <c r="M3476" t="s">
        <v>7781</v>
      </c>
      <c r="N3476">
        <v>171095</v>
      </c>
      <c r="O3476" t="b">
        <v>0</v>
      </c>
      <c r="P3476">
        <v>26065</v>
      </c>
      <c r="Q3476" t="s">
        <v>7802</v>
      </c>
      <c r="R3476" t="s">
        <v>3739</v>
      </c>
      <c r="S3476" t="s">
        <v>3740</v>
      </c>
      <c r="T3476" t="s">
        <v>130</v>
      </c>
      <c r="U3476">
        <v>19660052</v>
      </c>
      <c r="V3476" t="s">
        <v>5477</v>
      </c>
      <c r="X3476">
        <v>0</v>
      </c>
      <c r="Z3476">
        <v>10</v>
      </c>
      <c r="AB3476" t="s">
        <v>130</v>
      </c>
      <c r="AC3476" t="s">
        <v>125</v>
      </c>
      <c r="AD3476" t="s">
        <v>125</v>
      </c>
      <c r="AE3476" t="s">
        <v>125</v>
      </c>
      <c r="AF3476" t="s">
        <v>125</v>
      </c>
      <c r="AG3476" t="s">
        <v>130</v>
      </c>
    </row>
    <row r="3477" spans="1:33" x14ac:dyDescent="0.2">
      <c r="A3477">
        <v>301</v>
      </c>
      <c r="B3477">
        <v>20356</v>
      </c>
      <c r="C3477" t="s">
        <v>7779</v>
      </c>
      <c r="D3477" t="s">
        <v>4673</v>
      </c>
      <c r="E3477" t="s">
        <v>3665</v>
      </c>
      <c r="F3477" t="s">
        <v>3735</v>
      </c>
      <c r="G3477">
        <v>2</v>
      </c>
      <c r="H3477">
        <v>0</v>
      </c>
      <c r="I3477" t="s">
        <v>794</v>
      </c>
      <c r="J3477" t="s">
        <v>7780</v>
      </c>
      <c r="M3477" t="s">
        <v>7781</v>
      </c>
      <c r="N3477">
        <v>171111</v>
      </c>
      <c r="O3477" t="b">
        <v>0</v>
      </c>
      <c r="P3477">
        <v>26070</v>
      </c>
      <c r="Q3477" t="s">
        <v>7803</v>
      </c>
      <c r="R3477" t="s">
        <v>3739</v>
      </c>
      <c r="S3477" t="s">
        <v>3740</v>
      </c>
      <c r="T3477" t="s">
        <v>130</v>
      </c>
      <c r="U3477">
        <v>19660423</v>
      </c>
      <c r="V3477" t="s">
        <v>4857</v>
      </c>
      <c r="X3477">
        <v>0</v>
      </c>
      <c r="Z3477">
        <v>50</v>
      </c>
      <c r="AB3477" t="s">
        <v>130</v>
      </c>
      <c r="AC3477" t="s">
        <v>125</v>
      </c>
      <c r="AD3477" t="s">
        <v>125</v>
      </c>
      <c r="AE3477" t="s">
        <v>125</v>
      </c>
      <c r="AF3477" t="s">
        <v>125</v>
      </c>
      <c r="AG3477" t="s">
        <v>130</v>
      </c>
    </row>
    <row r="3478" spans="1:33" x14ac:dyDescent="0.2">
      <c r="A3478">
        <v>301</v>
      </c>
      <c r="B3478">
        <v>20356</v>
      </c>
      <c r="C3478" t="s">
        <v>7779</v>
      </c>
      <c r="D3478" t="s">
        <v>4673</v>
      </c>
      <c r="E3478" t="s">
        <v>3665</v>
      </c>
      <c r="F3478" t="s">
        <v>3735</v>
      </c>
      <c r="G3478">
        <v>2</v>
      </c>
      <c r="H3478">
        <v>0</v>
      </c>
      <c r="I3478" t="s">
        <v>794</v>
      </c>
      <c r="J3478" t="s">
        <v>7780</v>
      </c>
      <c r="M3478" t="s">
        <v>7781</v>
      </c>
      <c r="N3478">
        <v>171091</v>
      </c>
      <c r="O3478" t="b">
        <v>0</v>
      </c>
      <c r="P3478">
        <v>26062</v>
      </c>
      <c r="Q3478" t="s">
        <v>7804</v>
      </c>
      <c r="R3478" t="s">
        <v>3739</v>
      </c>
      <c r="S3478" t="s">
        <v>3740</v>
      </c>
      <c r="T3478" t="s">
        <v>130</v>
      </c>
      <c r="U3478">
        <v>19658546</v>
      </c>
      <c r="V3478" t="s">
        <v>3817</v>
      </c>
      <c r="X3478">
        <v>50</v>
      </c>
      <c r="Z3478">
        <v>70</v>
      </c>
      <c r="AB3478" t="s">
        <v>130</v>
      </c>
      <c r="AC3478" t="s">
        <v>125</v>
      </c>
      <c r="AD3478" t="s">
        <v>125</v>
      </c>
      <c r="AE3478" t="s">
        <v>125</v>
      </c>
      <c r="AF3478" t="s">
        <v>125</v>
      </c>
      <c r="AG3478" t="s">
        <v>130</v>
      </c>
    </row>
    <row r="3479" spans="1:33" x14ac:dyDescent="0.2">
      <c r="A3479">
        <v>301</v>
      </c>
      <c r="B3479">
        <v>20356</v>
      </c>
      <c r="C3479" t="s">
        <v>7779</v>
      </c>
      <c r="D3479" t="s">
        <v>4673</v>
      </c>
      <c r="E3479" t="s">
        <v>3665</v>
      </c>
      <c r="F3479" t="s">
        <v>3735</v>
      </c>
      <c r="G3479">
        <v>2</v>
      </c>
      <c r="H3479">
        <v>0</v>
      </c>
      <c r="I3479" t="s">
        <v>794</v>
      </c>
      <c r="J3479" t="s">
        <v>7780</v>
      </c>
      <c r="M3479" t="s">
        <v>7781</v>
      </c>
      <c r="N3479">
        <v>171114</v>
      </c>
      <c r="O3479" t="b">
        <v>0</v>
      </c>
      <c r="P3479">
        <v>26073</v>
      </c>
      <c r="Q3479" t="s">
        <v>7805</v>
      </c>
      <c r="R3479" t="s">
        <v>3827</v>
      </c>
      <c r="S3479" t="s">
        <v>3828</v>
      </c>
      <c r="T3479" t="s">
        <v>125</v>
      </c>
      <c r="U3479">
        <v>19660503</v>
      </c>
      <c r="V3479" t="s">
        <v>4919</v>
      </c>
      <c r="X3479">
        <v>1</v>
      </c>
      <c r="Z3479">
        <v>2</v>
      </c>
      <c r="AB3479" t="s">
        <v>130</v>
      </c>
      <c r="AC3479" t="s">
        <v>125</v>
      </c>
      <c r="AD3479" t="s">
        <v>125</v>
      </c>
      <c r="AE3479" t="s">
        <v>125</v>
      </c>
      <c r="AF3479" t="s">
        <v>125</v>
      </c>
      <c r="AG3479" t="s">
        <v>130</v>
      </c>
    </row>
    <row r="3480" spans="1:33" x14ac:dyDescent="0.2">
      <c r="A3480">
        <v>301</v>
      </c>
      <c r="B3480">
        <v>20356</v>
      </c>
      <c r="C3480" t="s">
        <v>7779</v>
      </c>
      <c r="D3480" t="s">
        <v>4673</v>
      </c>
      <c r="E3480" t="s">
        <v>3665</v>
      </c>
      <c r="F3480" t="s">
        <v>3735</v>
      </c>
      <c r="G3480">
        <v>2</v>
      </c>
      <c r="H3480">
        <v>0</v>
      </c>
      <c r="I3480" t="s">
        <v>794</v>
      </c>
      <c r="J3480" t="s">
        <v>7780</v>
      </c>
      <c r="M3480" t="s">
        <v>7781</v>
      </c>
      <c r="N3480">
        <v>171112</v>
      </c>
      <c r="O3480" t="b">
        <v>0</v>
      </c>
      <c r="P3480">
        <v>26071</v>
      </c>
      <c r="Q3480" t="s">
        <v>7806</v>
      </c>
      <c r="R3480" t="s">
        <v>3739</v>
      </c>
      <c r="S3480" t="s">
        <v>3740</v>
      </c>
      <c r="T3480" t="s">
        <v>130</v>
      </c>
      <c r="U3480">
        <v>19660432</v>
      </c>
      <c r="V3480" t="s">
        <v>3759</v>
      </c>
      <c r="X3480">
        <v>0</v>
      </c>
      <c r="Z3480">
        <v>120</v>
      </c>
      <c r="AB3480" t="s">
        <v>130</v>
      </c>
      <c r="AC3480" t="s">
        <v>125</v>
      </c>
      <c r="AD3480" t="s">
        <v>125</v>
      </c>
      <c r="AE3480" t="s">
        <v>125</v>
      </c>
      <c r="AF3480" t="s">
        <v>125</v>
      </c>
      <c r="AG3480" t="s">
        <v>130</v>
      </c>
    </row>
    <row r="3481" spans="1:33" x14ac:dyDescent="0.2">
      <c r="A3481">
        <v>301</v>
      </c>
      <c r="B3481">
        <v>20356</v>
      </c>
      <c r="C3481" t="s">
        <v>7779</v>
      </c>
      <c r="D3481" t="s">
        <v>4673</v>
      </c>
      <c r="E3481" t="s">
        <v>3665</v>
      </c>
      <c r="F3481" t="s">
        <v>3735</v>
      </c>
      <c r="G3481">
        <v>2</v>
      </c>
      <c r="H3481">
        <v>0</v>
      </c>
      <c r="I3481" t="s">
        <v>794</v>
      </c>
      <c r="J3481" t="s">
        <v>7780</v>
      </c>
      <c r="M3481" t="s">
        <v>7781</v>
      </c>
      <c r="N3481">
        <v>171117</v>
      </c>
      <c r="O3481" t="b">
        <v>0</v>
      </c>
      <c r="P3481">
        <v>26076</v>
      </c>
      <c r="Q3481" t="s">
        <v>7807</v>
      </c>
      <c r="R3481" t="s">
        <v>3739</v>
      </c>
      <c r="S3481" t="s">
        <v>3740</v>
      </c>
      <c r="T3481" t="s">
        <v>130</v>
      </c>
      <c r="U3481">
        <v>19660917</v>
      </c>
      <c r="V3481" t="s">
        <v>5650</v>
      </c>
      <c r="X3481">
        <v>0</v>
      </c>
      <c r="Z3481">
        <v>500</v>
      </c>
      <c r="AB3481" t="s">
        <v>130</v>
      </c>
      <c r="AC3481" t="s">
        <v>125</v>
      </c>
      <c r="AD3481" t="s">
        <v>125</v>
      </c>
      <c r="AE3481" t="s">
        <v>125</v>
      </c>
      <c r="AF3481" t="s">
        <v>125</v>
      </c>
      <c r="AG3481" t="s">
        <v>130</v>
      </c>
    </row>
    <row r="3482" spans="1:33" x14ac:dyDescent="0.2">
      <c r="A3482">
        <v>301</v>
      </c>
      <c r="B3482">
        <v>20356</v>
      </c>
      <c r="C3482" t="s">
        <v>7779</v>
      </c>
      <c r="D3482" t="s">
        <v>4673</v>
      </c>
      <c r="E3482" t="s">
        <v>3665</v>
      </c>
      <c r="F3482" t="s">
        <v>3735</v>
      </c>
      <c r="G3482">
        <v>2</v>
      </c>
      <c r="H3482">
        <v>0</v>
      </c>
      <c r="I3482" t="s">
        <v>794</v>
      </c>
      <c r="J3482" t="s">
        <v>7780</v>
      </c>
      <c r="M3482" t="s">
        <v>7781</v>
      </c>
      <c r="N3482">
        <v>171116</v>
      </c>
      <c r="O3482" t="b">
        <v>0</v>
      </c>
      <c r="P3482">
        <v>26075</v>
      </c>
      <c r="Q3482" t="s">
        <v>7808</v>
      </c>
      <c r="R3482" t="s">
        <v>3739</v>
      </c>
      <c r="S3482" t="s">
        <v>3740</v>
      </c>
      <c r="T3482" t="s">
        <v>130</v>
      </c>
      <c r="U3482">
        <v>19660914</v>
      </c>
      <c r="V3482" t="s">
        <v>3744</v>
      </c>
      <c r="AB3482" t="s">
        <v>130</v>
      </c>
      <c r="AC3482" t="s">
        <v>125</v>
      </c>
      <c r="AD3482" t="s">
        <v>125</v>
      </c>
      <c r="AE3482" t="s">
        <v>125</v>
      </c>
      <c r="AF3482" t="s">
        <v>125</v>
      </c>
      <c r="AG3482" t="s">
        <v>130</v>
      </c>
    </row>
    <row r="3483" spans="1:33" x14ac:dyDescent="0.2">
      <c r="A3483">
        <v>301</v>
      </c>
      <c r="B3483">
        <v>20356</v>
      </c>
      <c r="C3483" t="s">
        <v>7779</v>
      </c>
      <c r="D3483" t="s">
        <v>4673</v>
      </c>
      <c r="E3483" t="s">
        <v>3665</v>
      </c>
      <c r="F3483" t="s">
        <v>3735</v>
      </c>
      <c r="G3483">
        <v>2</v>
      </c>
      <c r="H3483">
        <v>0</v>
      </c>
      <c r="I3483" t="s">
        <v>794</v>
      </c>
      <c r="J3483" t="s">
        <v>7780</v>
      </c>
      <c r="M3483" t="s">
        <v>7781</v>
      </c>
      <c r="N3483">
        <v>171115</v>
      </c>
      <c r="O3483" t="b">
        <v>0</v>
      </c>
      <c r="P3483">
        <v>26074</v>
      </c>
      <c r="Q3483" t="s">
        <v>7809</v>
      </c>
      <c r="R3483" t="s">
        <v>3739</v>
      </c>
      <c r="S3483" t="s">
        <v>3740</v>
      </c>
      <c r="T3483" t="s">
        <v>130</v>
      </c>
      <c r="U3483">
        <v>19660897</v>
      </c>
      <c r="V3483" t="s">
        <v>3744</v>
      </c>
      <c r="AB3483" t="s">
        <v>130</v>
      </c>
      <c r="AC3483" t="s">
        <v>125</v>
      </c>
      <c r="AD3483" t="s">
        <v>125</v>
      </c>
      <c r="AE3483" t="s">
        <v>125</v>
      </c>
      <c r="AF3483" t="s">
        <v>125</v>
      </c>
      <c r="AG3483" t="s">
        <v>130</v>
      </c>
    </row>
    <row r="3484" spans="1:33" x14ac:dyDescent="0.2">
      <c r="A3484">
        <v>301</v>
      </c>
      <c r="B3484">
        <v>20356</v>
      </c>
      <c r="C3484" t="s">
        <v>7779</v>
      </c>
      <c r="D3484" t="s">
        <v>4673</v>
      </c>
      <c r="E3484" t="s">
        <v>3665</v>
      </c>
      <c r="F3484" t="s">
        <v>3735</v>
      </c>
      <c r="G3484">
        <v>2</v>
      </c>
      <c r="H3484">
        <v>0</v>
      </c>
      <c r="I3484" t="s">
        <v>794</v>
      </c>
      <c r="J3484" t="s">
        <v>7780</v>
      </c>
      <c r="M3484" t="s">
        <v>7781</v>
      </c>
      <c r="N3484">
        <v>171121</v>
      </c>
      <c r="O3484" t="b">
        <v>0</v>
      </c>
      <c r="P3484">
        <v>26080</v>
      </c>
      <c r="Q3484" t="s">
        <v>7810</v>
      </c>
      <c r="R3484" t="s">
        <v>3739</v>
      </c>
      <c r="S3484" t="s">
        <v>3740</v>
      </c>
      <c r="T3484" t="s">
        <v>130</v>
      </c>
      <c r="U3484">
        <v>19660981</v>
      </c>
      <c r="V3484" t="s">
        <v>5966</v>
      </c>
      <c r="X3484">
        <v>5</v>
      </c>
      <c r="Z3484">
        <v>15</v>
      </c>
      <c r="AB3484" t="s">
        <v>130</v>
      </c>
      <c r="AC3484" t="s">
        <v>125</v>
      </c>
      <c r="AD3484" t="s">
        <v>125</v>
      </c>
      <c r="AE3484" t="s">
        <v>125</v>
      </c>
      <c r="AF3484" t="s">
        <v>125</v>
      </c>
      <c r="AG3484" t="s">
        <v>130</v>
      </c>
    </row>
    <row r="3485" spans="1:33" x14ac:dyDescent="0.2">
      <c r="A3485">
        <v>301</v>
      </c>
      <c r="B3485">
        <v>20356</v>
      </c>
      <c r="C3485" t="s">
        <v>7779</v>
      </c>
      <c r="D3485" t="s">
        <v>4673</v>
      </c>
      <c r="E3485" t="s">
        <v>3665</v>
      </c>
      <c r="F3485" t="s">
        <v>3735</v>
      </c>
      <c r="G3485">
        <v>2</v>
      </c>
      <c r="H3485">
        <v>0</v>
      </c>
      <c r="I3485" t="s">
        <v>794</v>
      </c>
      <c r="J3485" t="s">
        <v>7780</v>
      </c>
      <c r="M3485" t="s">
        <v>7781</v>
      </c>
      <c r="N3485">
        <v>171120</v>
      </c>
      <c r="O3485" t="b">
        <v>0</v>
      </c>
      <c r="P3485">
        <v>26079</v>
      </c>
      <c r="Q3485" t="s">
        <v>7811</v>
      </c>
      <c r="R3485" t="s">
        <v>3739</v>
      </c>
      <c r="S3485" t="s">
        <v>3740</v>
      </c>
      <c r="T3485" t="s">
        <v>130</v>
      </c>
      <c r="U3485">
        <v>19660976</v>
      </c>
      <c r="V3485" t="s">
        <v>5650</v>
      </c>
      <c r="X3485">
        <v>0</v>
      </c>
      <c r="Z3485">
        <v>500</v>
      </c>
      <c r="AB3485" t="s">
        <v>130</v>
      </c>
      <c r="AC3485" t="s">
        <v>125</v>
      </c>
      <c r="AD3485" t="s">
        <v>125</v>
      </c>
      <c r="AE3485" t="s">
        <v>125</v>
      </c>
      <c r="AF3485" t="s">
        <v>125</v>
      </c>
      <c r="AG3485" t="s">
        <v>130</v>
      </c>
    </row>
    <row r="3486" spans="1:33" x14ac:dyDescent="0.2">
      <c r="A3486">
        <v>301</v>
      </c>
      <c r="B3486">
        <v>20356</v>
      </c>
      <c r="C3486" t="s">
        <v>7779</v>
      </c>
      <c r="D3486" t="s">
        <v>4673</v>
      </c>
      <c r="E3486" t="s">
        <v>3665</v>
      </c>
      <c r="F3486" t="s">
        <v>3735</v>
      </c>
      <c r="G3486">
        <v>2</v>
      </c>
      <c r="H3486">
        <v>0</v>
      </c>
      <c r="I3486" t="s">
        <v>794</v>
      </c>
      <c r="J3486" t="s">
        <v>7780</v>
      </c>
      <c r="M3486" t="s">
        <v>7781</v>
      </c>
      <c r="N3486">
        <v>171119</v>
      </c>
      <c r="O3486" t="b">
        <v>0</v>
      </c>
      <c r="P3486">
        <v>26078</v>
      </c>
      <c r="Q3486" t="s">
        <v>7812</v>
      </c>
      <c r="R3486" t="s">
        <v>3739</v>
      </c>
      <c r="S3486" t="s">
        <v>3740</v>
      </c>
      <c r="T3486" t="s">
        <v>130</v>
      </c>
      <c r="U3486">
        <v>19660974</v>
      </c>
      <c r="V3486" t="s">
        <v>3744</v>
      </c>
      <c r="AB3486" t="s">
        <v>130</v>
      </c>
      <c r="AC3486" t="s">
        <v>125</v>
      </c>
      <c r="AD3486" t="s">
        <v>125</v>
      </c>
      <c r="AE3486" t="s">
        <v>125</v>
      </c>
      <c r="AF3486" t="s">
        <v>125</v>
      </c>
      <c r="AG3486" t="s">
        <v>130</v>
      </c>
    </row>
    <row r="3487" spans="1:33" x14ac:dyDescent="0.2">
      <c r="A3487">
        <v>301</v>
      </c>
      <c r="B3487">
        <v>20356</v>
      </c>
      <c r="C3487" t="s">
        <v>7779</v>
      </c>
      <c r="D3487" t="s">
        <v>4673</v>
      </c>
      <c r="E3487" t="s">
        <v>3665</v>
      </c>
      <c r="F3487" t="s">
        <v>3735</v>
      </c>
      <c r="G3487">
        <v>2</v>
      </c>
      <c r="H3487">
        <v>0</v>
      </c>
      <c r="I3487" t="s">
        <v>794</v>
      </c>
      <c r="J3487" t="s">
        <v>7780</v>
      </c>
      <c r="M3487" t="s">
        <v>7781</v>
      </c>
      <c r="N3487">
        <v>171118</v>
      </c>
      <c r="O3487" t="b">
        <v>0</v>
      </c>
      <c r="P3487">
        <v>26077</v>
      </c>
      <c r="Q3487" t="s">
        <v>7813</v>
      </c>
      <c r="R3487" t="s">
        <v>3739</v>
      </c>
      <c r="S3487" t="s">
        <v>3740</v>
      </c>
      <c r="T3487" t="s">
        <v>130</v>
      </c>
      <c r="U3487">
        <v>19660970</v>
      </c>
      <c r="V3487" t="s">
        <v>3744</v>
      </c>
      <c r="AB3487" t="s">
        <v>130</v>
      </c>
      <c r="AC3487" t="s">
        <v>125</v>
      </c>
      <c r="AD3487" t="s">
        <v>125</v>
      </c>
      <c r="AE3487" t="s">
        <v>125</v>
      </c>
      <c r="AF3487" t="s">
        <v>125</v>
      </c>
      <c r="AG3487" t="s">
        <v>130</v>
      </c>
    </row>
    <row r="3488" spans="1:33" x14ac:dyDescent="0.2">
      <c r="A3488">
        <v>301</v>
      </c>
      <c r="B3488">
        <v>20356</v>
      </c>
      <c r="C3488" t="s">
        <v>7779</v>
      </c>
      <c r="D3488" t="s">
        <v>4673</v>
      </c>
      <c r="E3488" t="s">
        <v>3665</v>
      </c>
      <c r="F3488" t="s">
        <v>3735</v>
      </c>
      <c r="G3488">
        <v>2</v>
      </c>
      <c r="H3488">
        <v>0</v>
      </c>
      <c r="I3488" t="s">
        <v>794</v>
      </c>
      <c r="J3488" t="s">
        <v>7780</v>
      </c>
      <c r="M3488" t="s">
        <v>7781</v>
      </c>
      <c r="N3488">
        <v>171122</v>
      </c>
      <c r="O3488" t="b">
        <v>0</v>
      </c>
      <c r="P3488">
        <v>26081</v>
      </c>
      <c r="Q3488" t="s">
        <v>7814</v>
      </c>
      <c r="R3488" t="s">
        <v>3739</v>
      </c>
      <c r="S3488" t="s">
        <v>3740</v>
      </c>
      <c r="T3488" t="s">
        <v>130</v>
      </c>
      <c r="U3488">
        <v>19661237</v>
      </c>
      <c r="V3488" t="s">
        <v>5227</v>
      </c>
      <c r="X3488">
        <v>0</v>
      </c>
      <c r="Z3488">
        <v>150</v>
      </c>
      <c r="AB3488" t="s">
        <v>130</v>
      </c>
      <c r="AC3488" t="s">
        <v>125</v>
      </c>
      <c r="AD3488" t="s">
        <v>125</v>
      </c>
      <c r="AE3488" t="s">
        <v>125</v>
      </c>
      <c r="AF3488" t="s">
        <v>125</v>
      </c>
      <c r="AG3488" t="s">
        <v>130</v>
      </c>
    </row>
    <row r="3489" spans="1:33" x14ac:dyDescent="0.2">
      <c r="A3489">
        <v>301</v>
      </c>
      <c r="B3489">
        <v>20356</v>
      </c>
      <c r="C3489" t="s">
        <v>7779</v>
      </c>
      <c r="D3489" t="s">
        <v>4673</v>
      </c>
      <c r="E3489" t="s">
        <v>3665</v>
      </c>
      <c r="F3489" t="s">
        <v>3735</v>
      </c>
      <c r="G3489">
        <v>2</v>
      </c>
      <c r="H3489">
        <v>0</v>
      </c>
      <c r="I3489" t="s">
        <v>794</v>
      </c>
      <c r="J3489" t="s">
        <v>7780</v>
      </c>
      <c r="M3489" t="s">
        <v>7781</v>
      </c>
      <c r="N3489">
        <v>171124</v>
      </c>
      <c r="O3489" t="b">
        <v>0</v>
      </c>
      <c r="P3489">
        <v>26083</v>
      </c>
      <c r="Q3489" t="s">
        <v>7815</v>
      </c>
      <c r="R3489" t="s">
        <v>3827</v>
      </c>
      <c r="S3489" t="s">
        <v>3828</v>
      </c>
      <c r="T3489" t="s">
        <v>125</v>
      </c>
      <c r="U3489">
        <v>19661319</v>
      </c>
      <c r="V3489" t="s">
        <v>3987</v>
      </c>
      <c r="X3489">
        <v>0.1666666716337204</v>
      </c>
      <c r="Z3489">
        <v>1</v>
      </c>
      <c r="AB3489" t="s">
        <v>130</v>
      </c>
      <c r="AC3489" t="s">
        <v>125</v>
      </c>
      <c r="AD3489" t="s">
        <v>125</v>
      </c>
      <c r="AE3489" t="s">
        <v>125</v>
      </c>
      <c r="AF3489" t="s">
        <v>125</v>
      </c>
      <c r="AG3489" t="s">
        <v>130</v>
      </c>
    </row>
    <row r="3490" spans="1:33" x14ac:dyDescent="0.2">
      <c r="A3490">
        <v>301</v>
      </c>
      <c r="B3490">
        <v>20356</v>
      </c>
      <c r="C3490" t="s">
        <v>7779</v>
      </c>
      <c r="D3490" t="s">
        <v>4673</v>
      </c>
      <c r="E3490" t="s">
        <v>3665</v>
      </c>
      <c r="F3490" t="s">
        <v>3735</v>
      </c>
      <c r="G3490">
        <v>2</v>
      </c>
      <c r="H3490">
        <v>0</v>
      </c>
      <c r="I3490" t="s">
        <v>794</v>
      </c>
      <c r="J3490" t="s">
        <v>7780</v>
      </c>
      <c r="M3490" t="s">
        <v>7781</v>
      </c>
      <c r="N3490">
        <v>171123</v>
      </c>
      <c r="O3490" t="b">
        <v>0</v>
      </c>
      <c r="P3490">
        <v>26082</v>
      </c>
      <c r="Q3490" t="s">
        <v>7816</v>
      </c>
      <c r="R3490" t="s">
        <v>3739</v>
      </c>
      <c r="S3490" t="s">
        <v>3740</v>
      </c>
      <c r="T3490" t="s">
        <v>130</v>
      </c>
      <c r="U3490">
        <v>19661238</v>
      </c>
      <c r="V3490" t="s">
        <v>3759</v>
      </c>
      <c r="X3490">
        <v>0</v>
      </c>
      <c r="Z3490">
        <v>120</v>
      </c>
      <c r="AB3490" t="s">
        <v>130</v>
      </c>
      <c r="AC3490" t="s">
        <v>125</v>
      </c>
      <c r="AD3490" t="s">
        <v>125</v>
      </c>
      <c r="AE3490" t="s">
        <v>125</v>
      </c>
      <c r="AF3490" t="s">
        <v>125</v>
      </c>
      <c r="AG3490" t="s">
        <v>130</v>
      </c>
    </row>
    <row r="3491" spans="1:33" x14ac:dyDescent="0.2">
      <c r="A3491">
        <v>301</v>
      </c>
      <c r="B3491">
        <v>20356</v>
      </c>
      <c r="C3491" t="s">
        <v>7779</v>
      </c>
      <c r="D3491" t="s">
        <v>4673</v>
      </c>
      <c r="E3491" t="s">
        <v>3665</v>
      </c>
      <c r="F3491" t="s">
        <v>3735</v>
      </c>
      <c r="G3491">
        <v>2</v>
      </c>
      <c r="H3491">
        <v>0</v>
      </c>
      <c r="I3491" t="s">
        <v>794</v>
      </c>
      <c r="J3491" t="s">
        <v>7780</v>
      </c>
      <c r="M3491" t="s">
        <v>7781</v>
      </c>
      <c r="N3491">
        <v>171127</v>
      </c>
      <c r="O3491" t="b">
        <v>0</v>
      </c>
      <c r="P3491">
        <v>26086</v>
      </c>
      <c r="Q3491" t="s">
        <v>7817</v>
      </c>
      <c r="R3491" t="s">
        <v>3739</v>
      </c>
      <c r="S3491" t="s">
        <v>3740</v>
      </c>
      <c r="T3491" t="s">
        <v>130</v>
      </c>
      <c r="U3491">
        <v>19661379</v>
      </c>
      <c r="V3491" t="s">
        <v>5650</v>
      </c>
      <c r="X3491">
        <v>0</v>
      </c>
      <c r="Z3491">
        <v>500</v>
      </c>
      <c r="AB3491" t="s">
        <v>130</v>
      </c>
      <c r="AC3491" t="s">
        <v>125</v>
      </c>
      <c r="AD3491" t="s">
        <v>125</v>
      </c>
      <c r="AE3491" t="s">
        <v>125</v>
      </c>
      <c r="AF3491" t="s">
        <v>125</v>
      </c>
      <c r="AG3491" t="s">
        <v>130</v>
      </c>
    </row>
    <row r="3492" spans="1:33" x14ac:dyDescent="0.2">
      <c r="A3492">
        <v>301</v>
      </c>
      <c r="B3492">
        <v>20356</v>
      </c>
      <c r="C3492" t="s">
        <v>7779</v>
      </c>
      <c r="D3492" t="s">
        <v>4673</v>
      </c>
      <c r="E3492" t="s">
        <v>3665</v>
      </c>
      <c r="F3492" t="s">
        <v>3735</v>
      </c>
      <c r="G3492">
        <v>2</v>
      </c>
      <c r="H3492">
        <v>0</v>
      </c>
      <c r="I3492" t="s">
        <v>794</v>
      </c>
      <c r="J3492" t="s">
        <v>7780</v>
      </c>
      <c r="M3492" t="s">
        <v>7781</v>
      </c>
      <c r="N3492">
        <v>171126</v>
      </c>
      <c r="O3492" t="b">
        <v>0</v>
      </c>
      <c r="P3492">
        <v>26085</v>
      </c>
      <c r="Q3492" t="s">
        <v>7818</v>
      </c>
      <c r="R3492" t="s">
        <v>3739</v>
      </c>
      <c r="S3492" t="s">
        <v>3740</v>
      </c>
      <c r="T3492" t="s">
        <v>130</v>
      </c>
      <c r="U3492">
        <v>19661324</v>
      </c>
      <c r="V3492" t="s">
        <v>3744</v>
      </c>
      <c r="AB3492" t="s">
        <v>130</v>
      </c>
      <c r="AC3492" t="s">
        <v>125</v>
      </c>
      <c r="AD3492" t="s">
        <v>125</v>
      </c>
      <c r="AE3492" t="s">
        <v>125</v>
      </c>
      <c r="AF3492" t="s">
        <v>125</v>
      </c>
      <c r="AG3492" t="s">
        <v>130</v>
      </c>
    </row>
    <row r="3493" spans="1:33" x14ac:dyDescent="0.2">
      <c r="A3493">
        <v>301</v>
      </c>
      <c r="B3493">
        <v>20356</v>
      </c>
      <c r="C3493" t="s">
        <v>7779</v>
      </c>
      <c r="D3493" t="s">
        <v>4673</v>
      </c>
      <c r="E3493" t="s">
        <v>3665</v>
      </c>
      <c r="F3493" t="s">
        <v>3735</v>
      </c>
      <c r="G3493">
        <v>2</v>
      </c>
      <c r="H3493">
        <v>0</v>
      </c>
      <c r="I3493" t="s">
        <v>794</v>
      </c>
      <c r="J3493" t="s">
        <v>7780</v>
      </c>
      <c r="M3493" t="s">
        <v>7781</v>
      </c>
      <c r="N3493">
        <v>171125</v>
      </c>
      <c r="O3493" t="b">
        <v>0</v>
      </c>
      <c r="P3493">
        <v>26084</v>
      </c>
      <c r="Q3493" t="s">
        <v>7819</v>
      </c>
      <c r="R3493" t="s">
        <v>3739</v>
      </c>
      <c r="S3493" t="s">
        <v>3740</v>
      </c>
      <c r="T3493" t="s">
        <v>130</v>
      </c>
      <c r="U3493">
        <v>19661323</v>
      </c>
      <c r="V3493" t="s">
        <v>3744</v>
      </c>
      <c r="AB3493" t="s">
        <v>130</v>
      </c>
      <c r="AC3493" t="s">
        <v>125</v>
      </c>
      <c r="AD3493" t="s">
        <v>125</v>
      </c>
      <c r="AE3493" t="s">
        <v>125</v>
      </c>
      <c r="AF3493" t="s">
        <v>125</v>
      </c>
      <c r="AG3493" t="s">
        <v>130</v>
      </c>
    </row>
    <row r="3494" spans="1:33" x14ac:dyDescent="0.2">
      <c r="A3494">
        <v>301</v>
      </c>
      <c r="B3494">
        <v>20356</v>
      </c>
      <c r="C3494" t="s">
        <v>7779</v>
      </c>
      <c r="D3494" t="s">
        <v>4673</v>
      </c>
      <c r="E3494" t="s">
        <v>3665</v>
      </c>
      <c r="F3494" t="s">
        <v>3735</v>
      </c>
      <c r="G3494">
        <v>2</v>
      </c>
      <c r="H3494">
        <v>0</v>
      </c>
      <c r="I3494" t="s">
        <v>794</v>
      </c>
      <c r="J3494" t="s">
        <v>7780</v>
      </c>
      <c r="M3494" t="s">
        <v>7781</v>
      </c>
      <c r="N3494">
        <v>171182</v>
      </c>
      <c r="O3494" t="b">
        <v>0</v>
      </c>
      <c r="P3494">
        <v>26106</v>
      </c>
      <c r="Q3494" t="s">
        <v>7820</v>
      </c>
      <c r="R3494" t="s">
        <v>3739</v>
      </c>
      <c r="S3494" t="s">
        <v>3740</v>
      </c>
      <c r="T3494" t="s">
        <v>130</v>
      </c>
      <c r="U3494">
        <v>19677505</v>
      </c>
      <c r="V3494" t="s">
        <v>7821</v>
      </c>
      <c r="X3494">
        <v>2</v>
      </c>
      <c r="Z3494">
        <v>3.5</v>
      </c>
      <c r="AB3494" t="s">
        <v>130</v>
      </c>
      <c r="AC3494" t="s">
        <v>125</v>
      </c>
      <c r="AD3494" t="s">
        <v>125</v>
      </c>
      <c r="AE3494" t="s">
        <v>125</v>
      </c>
      <c r="AF3494" t="s">
        <v>125</v>
      </c>
      <c r="AG3494" t="s">
        <v>130</v>
      </c>
    </row>
    <row r="3495" spans="1:33" x14ac:dyDescent="0.2">
      <c r="A3495">
        <v>301</v>
      </c>
      <c r="B3495">
        <v>20356</v>
      </c>
      <c r="C3495" t="s">
        <v>7779</v>
      </c>
      <c r="D3495" t="s">
        <v>4673</v>
      </c>
      <c r="E3495" t="s">
        <v>3665</v>
      </c>
      <c r="F3495" t="s">
        <v>3735</v>
      </c>
      <c r="G3495">
        <v>2</v>
      </c>
      <c r="H3495">
        <v>0</v>
      </c>
      <c r="I3495" t="s">
        <v>794</v>
      </c>
      <c r="J3495" t="s">
        <v>7780</v>
      </c>
      <c r="M3495" t="s">
        <v>7781</v>
      </c>
      <c r="N3495">
        <v>171184</v>
      </c>
      <c r="O3495" t="b">
        <v>0</v>
      </c>
      <c r="P3495">
        <v>26108</v>
      </c>
      <c r="Q3495" t="s">
        <v>7822</v>
      </c>
      <c r="R3495" t="s">
        <v>3739</v>
      </c>
      <c r="S3495" t="s">
        <v>3740</v>
      </c>
      <c r="T3495" t="s">
        <v>130</v>
      </c>
      <c r="U3495">
        <v>19679036</v>
      </c>
      <c r="V3495" t="s">
        <v>7823</v>
      </c>
      <c r="X3495">
        <v>200</v>
      </c>
      <c r="Z3495">
        <v>350</v>
      </c>
      <c r="AB3495" t="s">
        <v>130</v>
      </c>
      <c r="AC3495" t="s">
        <v>125</v>
      </c>
      <c r="AD3495" t="s">
        <v>125</v>
      </c>
      <c r="AE3495" t="s">
        <v>125</v>
      </c>
      <c r="AF3495" t="s">
        <v>125</v>
      </c>
      <c r="AG3495" t="s">
        <v>130</v>
      </c>
    </row>
    <row r="3496" spans="1:33" x14ac:dyDescent="0.2">
      <c r="A3496">
        <v>301</v>
      </c>
      <c r="B3496">
        <v>20356</v>
      </c>
      <c r="C3496" t="s">
        <v>7779</v>
      </c>
      <c r="D3496" t="s">
        <v>4673</v>
      </c>
      <c r="E3496" t="s">
        <v>3665</v>
      </c>
      <c r="F3496" t="s">
        <v>3735</v>
      </c>
      <c r="G3496">
        <v>2</v>
      </c>
      <c r="H3496">
        <v>0</v>
      </c>
      <c r="I3496" t="s">
        <v>794</v>
      </c>
      <c r="J3496" t="s">
        <v>7780</v>
      </c>
      <c r="M3496" t="s">
        <v>7781</v>
      </c>
      <c r="N3496">
        <v>171183</v>
      </c>
      <c r="O3496" t="b">
        <v>0</v>
      </c>
      <c r="P3496">
        <v>26107</v>
      </c>
      <c r="Q3496" t="s">
        <v>7824</v>
      </c>
      <c r="R3496" t="s">
        <v>3739</v>
      </c>
      <c r="S3496" t="s">
        <v>3740</v>
      </c>
      <c r="T3496" t="s">
        <v>130</v>
      </c>
      <c r="U3496">
        <v>19677547</v>
      </c>
      <c r="V3496" t="s">
        <v>3744</v>
      </c>
      <c r="AB3496" t="s">
        <v>130</v>
      </c>
      <c r="AC3496" t="s">
        <v>125</v>
      </c>
      <c r="AD3496" t="s">
        <v>125</v>
      </c>
      <c r="AE3496" t="s">
        <v>125</v>
      </c>
      <c r="AF3496" t="s">
        <v>125</v>
      </c>
      <c r="AG3496" t="s">
        <v>130</v>
      </c>
    </row>
    <row r="3497" spans="1:33" x14ac:dyDescent="0.2">
      <c r="A3497">
        <v>301</v>
      </c>
      <c r="B3497">
        <v>20356</v>
      </c>
      <c r="C3497" t="s">
        <v>7779</v>
      </c>
      <c r="D3497" t="s">
        <v>4673</v>
      </c>
      <c r="E3497" t="s">
        <v>3665</v>
      </c>
      <c r="F3497" t="s">
        <v>3735</v>
      </c>
      <c r="G3497">
        <v>2</v>
      </c>
      <c r="H3497">
        <v>0</v>
      </c>
      <c r="I3497" t="s">
        <v>794</v>
      </c>
      <c r="J3497" t="s">
        <v>7780</v>
      </c>
      <c r="M3497" t="s">
        <v>7781</v>
      </c>
      <c r="N3497">
        <v>171192</v>
      </c>
      <c r="O3497" t="b">
        <v>0</v>
      </c>
      <c r="P3497">
        <v>26116</v>
      </c>
      <c r="Q3497" t="s">
        <v>7825</v>
      </c>
      <c r="R3497" t="s">
        <v>3739</v>
      </c>
      <c r="S3497" t="s">
        <v>3740</v>
      </c>
      <c r="T3497" t="s">
        <v>130</v>
      </c>
      <c r="U3497">
        <v>19680739</v>
      </c>
      <c r="V3497" t="s">
        <v>7826</v>
      </c>
      <c r="X3497">
        <v>2.2000000476837158</v>
      </c>
      <c r="Z3497">
        <v>3</v>
      </c>
      <c r="AB3497" t="s">
        <v>130</v>
      </c>
      <c r="AC3497" t="s">
        <v>125</v>
      </c>
      <c r="AD3497" t="s">
        <v>125</v>
      </c>
      <c r="AE3497" t="s">
        <v>125</v>
      </c>
      <c r="AF3497" t="s">
        <v>125</v>
      </c>
      <c r="AG3497" t="s">
        <v>130</v>
      </c>
    </row>
    <row r="3498" spans="1:33" x14ac:dyDescent="0.2">
      <c r="A3498">
        <v>301</v>
      </c>
      <c r="B3498">
        <v>20356</v>
      </c>
      <c r="C3498" t="s">
        <v>7779</v>
      </c>
      <c r="D3498" t="s">
        <v>4673</v>
      </c>
      <c r="E3498" t="s">
        <v>3665</v>
      </c>
      <c r="F3498" t="s">
        <v>3735</v>
      </c>
      <c r="G3498">
        <v>2</v>
      </c>
      <c r="H3498">
        <v>0</v>
      </c>
      <c r="I3498" t="s">
        <v>794</v>
      </c>
      <c r="J3498" t="s">
        <v>7780</v>
      </c>
      <c r="M3498" t="s">
        <v>7781</v>
      </c>
      <c r="N3498">
        <v>171194</v>
      </c>
      <c r="O3498" t="b">
        <v>0</v>
      </c>
      <c r="P3498">
        <v>26118</v>
      </c>
      <c r="Q3498" t="s">
        <v>7827</v>
      </c>
      <c r="R3498" t="s">
        <v>3739</v>
      </c>
      <c r="S3498" t="s">
        <v>3740</v>
      </c>
      <c r="T3498" t="s">
        <v>130</v>
      </c>
      <c r="U3498">
        <v>19681674</v>
      </c>
      <c r="V3498" t="s">
        <v>7828</v>
      </c>
      <c r="X3498">
        <v>235</v>
      </c>
      <c r="Z3498">
        <v>300</v>
      </c>
      <c r="AB3498" t="s">
        <v>130</v>
      </c>
      <c r="AC3498" t="s">
        <v>125</v>
      </c>
      <c r="AD3498" t="s">
        <v>125</v>
      </c>
      <c r="AE3498" t="s">
        <v>125</v>
      </c>
      <c r="AF3498" t="s">
        <v>125</v>
      </c>
      <c r="AG3498" t="s">
        <v>130</v>
      </c>
    </row>
    <row r="3499" spans="1:33" x14ac:dyDescent="0.2">
      <c r="A3499">
        <v>301</v>
      </c>
      <c r="B3499">
        <v>20356</v>
      </c>
      <c r="C3499" t="s">
        <v>7779</v>
      </c>
      <c r="D3499" t="s">
        <v>4673</v>
      </c>
      <c r="E3499" t="s">
        <v>3665</v>
      </c>
      <c r="F3499" t="s">
        <v>3735</v>
      </c>
      <c r="G3499">
        <v>2</v>
      </c>
      <c r="H3499">
        <v>0</v>
      </c>
      <c r="I3499" t="s">
        <v>794</v>
      </c>
      <c r="J3499" t="s">
        <v>7780</v>
      </c>
      <c r="M3499" t="s">
        <v>7781</v>
      </c>
      <c r="N3499">
        <v>171144</v>
      </c>
      <c r="O3499" t="b">
        <v>0</v>
      </c>
      <c r="P3499">
        <v>26099</v>
      </c>
      <c r="Q3499" t="s">
        <v>7829</v>
      </c>
      <c r="R3499" t="s">
        <v>3739</v>
      </c>
      <c r="S3499" t="s">
        <v>3740</v>
      </c>
      <c r="T3499" t="s">
        <v>130</v>
      </c>
      <c r="U3499">
        <v>19672030</v>
      </c>
      <c r="V3499" t="s">
        <v>7830</v>
      </c>
      <c r="X3499">
        <v>0</v>
      </c>
      <c r="Z3499">
        <v>1750</v>
      </c>
      <c r="AB3499" t="s">
        <v>130</v>
      </c>
      <c r="AC3499" t="s">
        <v>125</v>
      </c>
      <c r="AD3499" t="s">
        <v>125</v>
      </c>
      <c r="AE3499" t="s">
        <v>125</v>
      </c>
      <c r="AF3499" t="s">
        <v>125</v>
      </c>
      <c r="AG3499" t="s">
        <v>130</v>
      </c>
    </row>
    <row r="3500" spans="1:33" x14ac:dyDescent="0.2">
      <c r="A3500">
        <v>301</v>
      </c>
      <c r="B3500">
        <v>20356</v>
      </c>
      <c r="C3500" t="s">
        <v>7779</v>
      </c>
      <c r="D3500" t="s">
        <v>4673</v>
      </c>
      <c r="E3500" t="s">
        <v>3665</v>
      </c>
      <c r="F3500" t="s">
        <v>3735</v>
      </c>
      <c r="G3500">
        <v>2</v>
      </c>
      <c r="H3500">
        <v>0</v>
      </c>
      <c r="I3500" t="s">
        <v>794</v>
      </c>
      <c r="J3500" t="s">
        <v>7780</v>
      </c>
      <c r="M3500" t="s">
        <v>7781</v>
      </c>
      <c r="N3500">
        <v>171189</v>
      </c>
      <c r="O3500" t="b">
        <v>0</v>
      </c>
      <c r="P3500">
        <v>26113</v>
      </c>
      <c r="Q3500" t="s">
        <v>7829</v>
      </c>
      <c r="R3500" t="s">
        <v>3739</v>
      </c>
      <c r="S3500" t="s">
        <v>3740</v>
      </c>
      <c r="T3500" t="s">
        <v>130</v>
      </c>
      <c r="U3500">
        <v>19680173</v>
      </c>
      <c r="V3500" t="s">
        <v>5650</v>
      </c>
      <c r="X3500">
        <v>0</v>
      </c>
      <c r="Z3500">
        <v>500</v>
      </c>
      <c r="AB3500" t="s">
        <v>130</v>
      </c>
      <c r="AC3500" t="s">
        <v>125</v>
      </c>
      <c r="AD3500" t="s">
        <v>125</v>
      </c>
      <c r="AE3500" t="s">
        <v>125</v>
      </c>
      <c r="AF3500" t="s">
        <v>125</v>
      </c>
      <c r="AG3500" t="s">
        <v>130</v>
      </c>
    </row>
    <row r="3501" spans="1:33" x14ac:dyDescent="0.2">
      <c r="A3501">
        <v>301</v>
      </c>
      <c r="B3501">
        <v>20356</v>
      </c>
      <c r="C3501" t="s">
        <v>7779</v>
      </c>
      <c r="D3501" t="s">
        <v>4673</v>
      </c>
      <c r="E3501" t="s">
        <v>3665</v>
      </c>
      <c r="F3501" t="s">
        <v>3735</v>
      </c>
      <c r="G3501">
        <v>2</v>
      </c>
      <c r="H3501">
        <v>0</v>
      </c>
      <c r="I3501" t="s">
        <v>794</v>
      </c>
      <c r="J3501" t="s">
        <v>7780</v>
      </c>
      <c r="M3501" t="s">
        <v>7781</v>
      </c>
      <c r="N3501">
        <v>171147</v>
      </c>
      <c r="O3501" t="b">
        <v>0</v>
      </c>
      <c r="P3501">
        <v>26102</v>
      </c>
      <c r="Q3501" t="s">
        <v>7831</v>
      </c>
      <c r="R3501" t="s">
        <v>3739</v>
      </c>
      <c r="S3501" t="s">
        <v>3740</v>
      </c>
      <c r="T3501" t="s">
        <v>130</v>
      </c>
      <c r="U3501">
        <v>19672234</v>
      </c>
      <c r="V3501" t="s">
        <v>3744</v>
      </c>
      <c r="AB3501" t="s">
        <v>130</v>
      </c>
      <c r="AC3501" t="s">
        <v>125</v>
      </c>
      <c r="AD3501" t="s">
        <v>125</v>
      </c>
      <c r="AE3501" t="s">
        <v>125</v>
      </c>
      <c r="AF3501" t="s">
        <v>125</v>
      </c>
      <c r="AG3501" t="s">
        <v>130</v>
      </c>
    </row>
    <row r="3502" spans="1:33" x14ac:dyDescent="0.2">
      <c r="A3502">
        <v>301</v>
      </c>
      <c r="B3502">
        <v>20356</v>
      </c>
      <c r="C3502" t="s">
        <v>7779</v>
      </c>
      <c r="D3502" t="s">
        <v>4673</v>
      </c>
      <c r="E3502" t="s">
        <v>3665</v>
      </c>
      <c r="F3502" t="s">
        <v>3735</v>
      </c>
      <c r="G3502">
        <v>2</v>
      </c>
      <c r="H3502">
        <v>0</v>
      </c>
      <c r="I3502" t="s">
        <v>794</v>
      </c>
      <c r="J3502" t="s">
        <v>7780</v>
      </c>
      <c r="M3502" t="s">
        <v>7781</v>
      </c>
      <c r="N3502">
        <v>171191</v>
      </c>
      <c r="O3502" t="b">
        <v>0</v>
      </c>
      <c r="P3502">
        <v>26115</v>
      </c>
      <c r="Q3502" t="s">
        <v>7831</v>
      </c>
      <c r="R3502" t="s">
        <v>3739</v>
      </c>
      <c r="S3502" t="s">
        <v>3740</v>
      </c>
      <c r="T3502" t="s">
        <v>130</v>
      </c>
      <c r="U3502">
        <v>19680627</v>
      </c>
      <c r="V3502" t="s">
        <v>3744</v>
      </c>
      <c r="AB3502" t="s">
        <v>130</v>
      </c>
      <c r="AC3502" t="s">
        <v>125</v>
      </c>
      <c r="AD3502" t="s">
        <v>125</v>
      </c>
      <c r="AE3502" t="s">
        <v>125</v>
      </c>
      <c r="AF3502" t="s">
        <v>125</v>
      </c>
      <c r="AG3502" t="s">
        <v>130</v>
      </c>
    </row>
    <row r="3503" spans="1:33" x14ac:dyDescent="0.2">
      <c r="A3503">
        <v>301</v>
      </c>
      <c r="B3503">
        <v>20356</v>
      </c>
      <c r="C3503" t="s">
        <v>7779</v>
      </c>
      <c r="D3503" t="s">
        <v>4673</v>
      </c>
      <c r="E3503" t="s">
        <v>3665</v>
      </c>
      <c r="F3503" t="s">
        <v>3735</v>
      </c>
      <c r="G3503">
        <v>2</v>
      </c>
      <c r="H3503">
        <v>0</v>
      </c>
      <c r="I3503" t="s">
        <v>794</v>
      </c>
      <c r="J3503" t="s">
        <v>7780</v>
      </c>
      <c r="M3503" t="s">
        <v>7781</v>
      </c>
      <c r="N3503">
        <v>171186</v>
      </c>
      <c r="O3503" t="b">
        <v>0</v>
      </c>
      <c r="P3503">
        <v>26110</v>
      </c>
      <c r="Q3503" t="s">
        <v>7832</v>
      </c>
      <c r="R3503" t="s">
        <v>3739</v>
      </c>
      <c r="S3503" t="s">
        <v>3740</v>
      </c>
      <c r="T3503" t="s">
        <v>130</v>
      </c>
      <c r="U3503">
        <v>19679988</v>
      </c>
      <c r="V3503" t="s">
        <v>3744</v>
      </c>
      <c r="AB3503" t="s">
        <v>130</v>
      </c>
      <c r="AC3503" t="s">
        <v>125</v>
      </c>
      <c r="AD3503" t="s">
        <v>125</v>
      </c>
      <c r="AE3503" t="s">
        <v>125</v>
      </c>
      <c r="AF3503" t="s">
        <v>125</v>
      </c>
      <c r="AG3503" t="s">
        <v>130</v>
      </c>
    </row>
    <row r="3504" spans="1:33" x14ac:dyDescent="0.2">
      <c r="A3504">
        <v>301</v>
      </c>
      <c r="B3504">
        <v>20356</v>
      </c>
      <c r="C3504" t="s">
        <v>7779</v>
      </c>
      <c r="D3504" t="s">
        <v>4673</v>
      </c>
      <c r="E3504" t="s">
        <v>3665</v>
      </c>
      <c r="F3504" t="s">
        <v>3735</v>
      </c>
      <c r="G3504">
        <v>2</v>
      </c>
      <c r="H3504">
        <v>0</v>
      </c>
      <c r="I3504" t="s">
        <v>794</v>
      </c>
      <c r="J3504" t="s">
        <v>7780</v>
      </c>
      <c r="M3504" t="s">
        <v>7781</v>
      </c>
      <c r="N3504">
        <v>171134</v>
      </c>
      <c r="O3504" t="b">
        <v>0</v>
      </c>
      <c r="P3504">
        <v>26088</v>
      </c>
      <c r="Q3504" t="s">
        <v>7832</v>
      </c>
      <c r="R3504" t="s">
        <v>3739</v>
      </c>
      <c r="S3504" t="s">
        <v>3740</v>
      </c>
      <c r="T3504" t="s">
        <v>130</v>
      </c>
      <c r="U3504">
        <v>19661589</v>
      </c>
      <c r="V3504" t="s">
        <v>3744</v>
      </c>
      <c r="AB3504" t="s">
        <v>130</v>
      </c>
      <c r="AC3504" t="s">
        <v>125</v>
      </c>
      <c r="AD3504" t="s">
        <v>125</v>
      </c>
      <c r="AE3504" t="s">
        <v>125</v>
      </c>
      <c r="AF3504" t="s">
        <v>125</v>
      </c>
      <c r="AG3504" t="s">
        <v>130</v>
      </c>
    </row>
    <row r="3505" spans="1:33" x14ac:dyDescent="0.2">
      <c r="A3505">
        <v>301</v>
      </c>
      <c r="B3505">
        <v>20356</v>
      </c>
      <c r="C3505" t="s">
        <v>7779</v>
      </c>
      <c r="D3505" t="s">
        <v>4673</v>
      </c>
      <c r="E3505" t="s">
        <v>3665</v>
      </c>
      <c r="F3505" t="s">
        <v>3735</v>
      </c>
      <c r="G3505">
        <v>2</v>
      </c>
      <c r="H3505">
        <v>0</v>
      </c>
      <c r="I3505" t="s">
        <v>794</v>
      </c>
      <c r="J3505" t="s">
        <v>7780</v>
      </c>
      <c r="M3505" t="s">
        <v>7781</v>
      </c>
      <c r="N3505">
        <v>171146</v>
      </c>
      <c r="O3505" t="b">
        <v>0</v>
      </c>
      <c r="P3505">
        <v>26101</v>
      </c>
      <c r="Q3505" t="s">
        <v>7833</v>
      </c>
      <c r="R3505" t="s">
        <v>3739</v>
      </c>
      <c r="S3505" t="s">
        <v>3740</v>
      </c>
      <c r="T3505" t="s">
        <v>130</v>
      </c>
      <c r="U3505">
        <v>19672224</v>
      </c>
      <c r="V3505" t="s">
        <v>3744</v>
      </c>
      <c r="AB3505" t="s">
        <v>130</v>
      </c>
      <c r="AC3505" t="s">
        <v>125</v>
      </c>
      <c r="AD3505" t="s">
        <v>125</v>
      </c>
      <c r="AE3505" t="s">
        <v>125</v>
      </c>
      <c r="AF3505" t="s">
        <v>125</v>
      </c>
      <c r="AG3505" t="s">
        <v>130</v>
      </c>
    </row>
    <row r="3506" spans="1:33" x14ac:dyDescent="0.2">
      <c r="A3506">
        <v>301</v>
      </c>
      <c r="B3506">
        <v>20356</v>
      </c>
      <c r="C3506" t="s">
        <v>7779</v>
      </c>
      <c r="D3506" t="s">
        <v>4673</v>
      </c>
      <c r="E3506" t="s">
        <v>3665</v>
      </c>
      <c r="F3506" t="s">
        <v>3735</v>
      </c>
      <c r="G3506">
        <v>2</v>
      </c>
      <c r="H3506">
        <v>0</v>
      </c>
      <c r="I3506" t="s">
        <v>794</v>
      </c>
      <c r="J3506" t="s">
        <v>7780</v>
      </c>
      <c r="M3506" t="s">
        <v>7781</v>
      </c>
      <c r="N3506">
        <v>171190</v>
      </c>
      <c r="O3506" t="b">
        <v>0</v>
      </c>
      <c r="P3506">
        <v>26114</v>
      </c>
      <c r="Q3506" t="s">
        <v>7833</v>
      </c>
      <c r="R3506" t="s">
        <v>3739</v>
      </c>
      <c r="S3506" t="s">
        <v>3740</v>
      </c>
      <c r="T3506" t="s">
        <v>130</v>
      </c>
      <c r="U3506">
        <v>19680515</v>
      </c>
      <c r="V3506" t="s">
        <v>3744</v>
      </c>
      <c r="AB3506" t="s">
        <v>130</v>
      </c>
      <c r="AC3506" t="s">
        <v>125</v>
      </c>
      <c r="AD3506" t="s">
        <v>125</v>
      </c>
      <c r="AE3506" t="s">
        <v>125</v>
      </c>
      <c r="AF3506" t="s">
        <v>125</v>
      </c>
      <c r="AG3506" t="s">
        <v>130</v>
      </c>
    </row>
    <row r="3507" spans="1:33" x14ac:dyDescent="0.2">
      <c r="A3507">
        <v>301</v>
      </c>
      <c r="B3507">
        <v>20356</v>
      </c>
      <c r="C3507" t="s">
        <v>7779</v>
      </c>
      <c r="D3507" t="s">
        <v>4673</v>
      </c>
      <c r="E3507" t="s">
        <v>3665</v>
      </c>
      <c r="F3507" t="s">
        <v>3735</v>
      </c>
      <c r="G3507">
        <v>2</v>
      </c>
      <c r="H3507">
        <v>0</v>
      </c>
      <c r="I3507" t="s">
        <v>794</v>
      </c>
      <c r="J3507" t="s">
        <v>7780</v>
      </c>
      <c r="M3507" t="s">
        <v>7781</v>
      </c>
      <c r="N3507">
        <v>171193</v>
      </c>
      <c r="O3507" t="b">
        <v>0</v>
      </c>
      <c r="P3507">
        <v>26117</v>
      </c>
      <c r="Q3507" t="s">
        <v>7834</v>
      </c>
      <c r="R3507" t="s">
        <v>3739</v>
      </c>
      <c r="S3507" t="s">
        <v>3740</v>
      </c>
      <c r="T3507" t="s">
        <v>130</v>
      </c>
      <c r="U3507">
        <v>19680772</v>
      </c>
      <c r="V3507" t="s">
        <v>3744</v>
      </c>
      <c r="AB3507" t="s">
        <v>130</v>
      </c>
      <c r="AC3507" t="s">
        <v>125</v>
      </c>
      <c r="AD3507" t="s">
        <v>125</v>
      </c>
      <c r="AE3507" t="s">
        <v>125</v>
      </c>
      <c r="AF3507" t="s">
        <v>125</v>
      </c>
      <c r="AG3507" t="s">
        <v>130</v>
      </c>
    </row>
    <row r="3508" spans="1:33" x14ac:dyDescent="0.2">
      <c r="A3508">
        <v>301</v>
      </c>
      <c r="B3508">
        <v>20356</v>
      </c>
      <c r="C3508" t="s">
        <v>7779</v>
      </c>
      <c r="D3508" t="s">
        <v>4673</v>
      </c>
      <c r="E3508" t="s">
        <v>3665</v>
      </c>
      <c r="F3508" t="s">
        <v>3735</v>
      </c>
      <c r="G3508">
        <v>2</v>
      </c>
      <c r="H3508">
        <v>0</v>
      </c>
      <c r="I3508" t="s">
        <v>794</v>
      </c>
      <c r="J3508" t="s">
        <v>7780</v>
      </c>
      <c r="M3508" t="s">
        <v>7781</v>
      </c>
      <c r="N3508">
        <v>171133</v>
      </c>
      <c r="O3508" t="b">
        <v>0</v>
      </c>
      <c r="P3508">
        <v>26087</v>
      </c>
      <c r="Q3508" t="s">
        <v>7835</v>
      </c>
      <c r="R3508" t="s">
        <v>3739</v>
      </c>
      <c r="S3508" t="s">
        <v>3740</v>
      </c>
      <c r="T3508" t="s">
        <v>130</v>
      </c>
      <c r="U3508">
        <v>19661583</v>
      </c>
      <c r="V3508" t="s">
        <v>3744</v>
      </c>
      <c r="AB3508" t="s">
        <v>130</v>
      </c>
      <c r="AC3508" t="s">
        <v>125</v>
      </c>
      <c r="AD3508" t="s">
        <v>125</v>
      </c>
      <c r="AE3508" t="s">
        <v>125</v>
      </c>
      <c r="AF3508" t="s">
        <v>125</v>
      </c>
      <c r="AG3508" t="s">
        <v>130</v>
      </c>
    </row>
    <row r="3509" spans="1:33" x14ac:dyDescent="0.2">
      <c r="A3509">
        <v>301</v>
      </c>
      <c r="B3509">
        <v>20356</v>
      </c>
      <c r="C3509" t="s">
        <v>7779</v>
      </c>
      <c r="D3509" t="s">
        <v>4673</v>
      </c>
      <c r="E3509" t="s">
        <v>3665</v>
      </c>
      <c r="F3509" t="s">
        <v>3735</v>
      </c>
      <c r="G3509">
        <v>2</v>
      </c>
      <c r="H3509">
        <v>0</v>
      </c>
      <c r="I3509" t="s">
        <v>794</v>
      </c>
      <c r="J3509" t="s">
        <v>7780</v>
      </c>
      <c r="M3509" t="s">
        <v>7781</v>
      </c>
      <c r="N3509">
        <v>171185</v>
      </c>
      <c r="O3509" t="b">
        <v>0</v>
      </c>
      <c r="P3509">
        <v>26109</v>
      </c>
      <c r="Q3509" t="s">
        <v>7835</v>
      </c>
      <c r="R3509" t="s">
        <v>3739</v>
      </c>
      <c r="S3509" t="s">
        <v>3740</v>
      </c>
      <c r="T3509" t="s">
        <v>130</v>
      </c>
      <c r="U3509">
        <v>19679980</v>
      </c>
      <c r="V3509" t="s">
        <v>3744</v>
      </c>
      <c r="AB3509" t="s">
        <v>130</v>
      </c>
      <c r="AC3509" t="s">
        <v>125</v>
      </c>
      <c r="AD3509" t="s">
        <v>125</v>
      </c>
      <c r="AE3509" t="s">
        <v>125</v>
      </c>
      <c r="AF3509" t="s">
        <v>125</v>
      </c>
      <c r="AG3509" t="s">
        <v>130</v>
      </c>
    </row>
    <row r="3510" spans="1:33" x14ac:dyDescent="0.2">
      <c r="A3510">
        <v>301</v>
      </c>
      <c r="B3510">
        <v>20356</v>
      </c>
      <c r="C3510" t="s">
        <v>7779</v>
      </c>
      <c r="D3510" t="s">
        <v>4673</v>
      </c>
      <c r="E3510" t="s">
        <v>3665</v>
      </c>
      <c r="F3510" t="s">
        <v>3735</v>
      </c>
      <c r="G3510">
        <v>2</v>
      </c>
      <c r="H3510">
        <v>0</v>
      </c>
      <c r="I3510" t="s">
        <v>794</v>
      </c>
      <c r="J3510" t="s">
        <v>7780</v>
      </c>
      <c r="M3510" t="s">
        <v>7781</v>
      </c>
      <c r="N3510">
        <v>171142</v>
      </c>
      <c r="O3510" t="b">
        <v>0</v>
      </c>
      <c r="P3510">
        <v>26097</v>
      </c>
      <c r="Q3510" t="s">
        <v>7836</v>
      </c>
      <c r="R3510" t="s">
        <v>3739</v>
      </c>
      <c r="S3510" t="s">
        <v>3740</v>
      </c>
      <c r="T3510" t="s">
        <v>130</v>
      </c>
      <c r="U3510">
        <v>19671920</v>
      </c>
      <c r="V3510" t="s">
        <v>3825</v>
      </c>
      <c r="X3510">
        <v>50</v>
      </c>
      <c r="Z3510">
        <v>60</v>
      </c>
      <c r="AB3510" t="s">
        <v>130</v>
      </c>
      <c r="AC3510" t="s">
        <v>125</v>
      </c>
      <c r="AD3510" t="s">
        <v>125</v>
      </c>
      <c r="AE3510" t="s">
        <v>125</v>
      </c>
      <c r="AF3510" t="s">
        <v>125</v>
      </c>
      <c r="AG3510" t="s">
        <v>130</v>
      </c>
    </row>
    <row r="3511" spans="1:33" x14ac:dyDescent="0.2">
      <c r="A3511">
        <v>301</v>
      </c>
      <c r="B3511">
        <v>20356</v>
      </c>
      <c r="C3511" t="s">
        <v>7779</v>
      </c>
      <c r="D3511" t="s">
        <v>4673</v>
      </c>
      <c r="E3511" t="s">
        <v>3665</v>
      </c>
      <c r="F3511" t="s">
        <v>3735</v>
      </c>
      <c r="G3511">
        <v>2</v>
      </c>
      <c r="H3511">
        <v>0</v>
      </c>
      <c r="I3511" t="s">
        <v>794</v>
      </c>
      <c r="J3511" t="s">
        <v>7780</v>
      </c>
      <c r="M3511" t="s">
        <v>7781</v>
      </c>
      <c r="N3511">
        <v>171187</v>
      </c>
      <c r="O3511" t="b">
        <v>0</v>
      </c>
      <c r="P3511">
        <v>26111</v>
      </c>
      <c r="Q3511" t="s">
        <v>7836</v>
      </c>
      <c r="R3511" t="s">
        <v>3739</v>
      </c>
      <c r="S3511" t="s">
        <v>3740</v>
      </c>
      <c r="T3511" t="s">
        <v>130</v>
      </c>
      <c r="U3511">
        <v>19680002</v>
      </c>
      <c r="V3511" t="s">
        <v>3825</v>
      </c>
      <c r="X3511">
        <v>50</v>
      </c>
      <c r="Z3511">
        <v>60</v>
      </c>
      <c r="AB3511" t="s">
        <v>130</v>
      </c>
      <c r="AC3511" t="s">
        <v>125</v>
      </c>
      <c r="AD3511" t="s">
        <v>125</v>
      </c>
      <c r="AE3511" t="s">
        <v>125</v>
      </c>
      <c r="AF3511" t="s">
        <v>125</v>
      </c>
      <c r="AG3511" t="s">
        <v>130</v>
      </c>
    </row>
    <row r="3512" spans="1:33" x14ac:dyDescent="0.2">
      <c r="A3512">
        <v>301</v>
      </c>
      <c r="B3512">
        <v>20356</v>
      </c>
      <c r="C3512" t="s">
        <v>7779</v>
      </c>
      <c r="D3512" t="s">
        <v>4673</v>
      </c>
      <c r="E3512" t="s">
        <v>3665</v>
      </c>
      <c r="F3512" t="s">
        <v>3735</v>
      </c>
      <c r="G3512">
        <v>2</v>
      </c>
      <c r="H3512">
        <v>0</v>
      </c>
      <c r="I3512" t="s">
        <v>794</v>
      </c>
      <c r="J3512" t="s">
        <v>7780</v>
      </c>
      <c r="M3512" t="s">
        <v>7781</v>
      </c>
      <c r="N3512">
        <v>171188</v>
      </c>
      <c r="O3512" t="b">
        <v>0</v>
      </c>
      <c r="P3512">
        <v>26112</v>
      </c>
      <c r="Q3512" t="s">
        <v>7837</v>
      </c>
      <c r="R3512" t="s">
        <v>3739</v>
      </c>
      <c r="S3512" t="s">
        <v>3740</v>
      </c>
      <c r="T3512" t="s">
        <v>130</v>
      </c>
      <c r="U3512">
        <v>19680163</v>
      </c>
      <c r="V3512" t="s">
        <v>3744</v>
      </c>
      <c r="AB3512" t="s">
        <v>130</v>
      </c>
      <c r="AC3512" t="s">
        <v>125</v>
      </c>
      <c r="AD3512" t="s">
        <v>125</v>
      </c>
      <c r="AE3512" t="s">
        <v>125</v>
      </c>
      <c r="AF3512" t="s">
        <v>125</v>
      </c>
      <c r="AG3512" t="s">
        <v>130</v>
      </c>
    </row>
    <row r="3513" spans="1:33" x14ac:dyDescent="0.2">
      <c r="A3513">
        <v>301</v>
      </c>
      <c r="B3513">
        <v>20356</v>
      </c>
      <c r="C3513" t="s">
        <v>7779</v>
      </c>
      <c r="D3513" t="s">
        <v>4673</v>
      </c>
      <c r="E3513" t="s">
        <v>3665</v>
      </c>
      <c r="F3513" t="s">
        <v>3735</v>
      </c>
      <c r="G3513">
        <v>2</v>
      </c>
      <c r="H3513">
        <v>0</v>
      </c>
      <c r="I3513" t="s">
        <v>794</v>
      </c>
      <c r="J3513" t="s">
        <v>7780</v>
      </c>
      <c r="M3513" t="s">
        <v>7781</v>
      </c>
      <c r="N3513">
        <v>171143</v>
      </c>
      <c r="O3513" t="b">
        <v>0</v>
      </c>
      <c r="P3513">
        <v>26098</v>
      </c>
      <c r="Q3513" t="s">
        <v>7837</v>
      </c>
      <c r="R3513" t="s">
        <v>3739</v>
      </c>
      <c r="S3513" t="s">
        <v>3740</v>
      </c>
      <c r="T3513" t="s">
        <v>130</v>
      </c>
      <c r="U3513">
        <v>19671933</v>
      </c>
      <c r="V3513" t="s">
        <v>3744</v>
      </c>
      <c r="AB3513" t="s">
        <v>130</v>
      </c>
      <c r="AC3513" t="s">
        <v>125</v>
      </c>
      <c r="AD3513" t="s">
        <v>125</v>
      </c>
      <c r="AE3513" t="s">
        <v>125</v>
      </c>
      <c r="AF3513" t="s">
        <v>125</v>
      </c>
      <c r="AG3513" t="s">
        <v>130</v>
      </c>
    </row>
    <row r="3514" spans="1:33" x14ac:dyDescent="0.2">
      <c r="A3514">
        <v>301</v>
      </c>
      <c r="B3514">
        <v>20356</v>
      </c>
      <c r="C3514" t="s">
        <v>7779</v>
      </c>
      <c r="D3514" t="s">
        <v>4673</v>
      </c>
      <c r="E3514" t="s">
        <v>3665</v>
      </c>
      <c r="F3514" t="s">
        <v>3735</v>
      </c>
      <c r="G3514">
        <v>2</v>
      </c>
      <c r="H3514">
        <v>0</v>
      </c>
      <c r="I3514" t="s">
        <v>794</v>
      </c>
      <c r="J3514" t="s">
        <v>7780</v>
      </c>
      <c r="M3514" t="s">
        <v>7781</v>
      </c>
      <c r="N3514">
        <v>171197</v>
      </c>
      <c r="O3514" t="b">
        <v>0</v>
      </c>
      <c r="P3514">
        <v>26121</v>
      </c>
      <c r="Q3514" t="s">
        <v>7838</v>
      </c>
      <c r="R3514" t="s">
        <v>3739</v>
      </c>
      <c r="S3514" t="s">
        <v>3740</v>
      </c>
      <c r="T3514" t="s">
        <v>130</v>
      </c>
      <c r="U3514">
        <v>19682186</v>
      </c>
      <c r="V3514" t="s">
        <v>5650</v>
      </c>
      <c r="X3514">
        <v>0</v>
      </c>
      <c r="Z3514">
        <v>500</v>
      </c>
      <c r="AB3514" t="s">
        <v>130</v>
      </c>
      <c r="AC3514" t="s">
        <v>125</v>
      </c>
      <c r="AD3514" t="s">
        <v>125</v>
      </c>
      <c r="AE3514" t="s">
        <v>125</v>
      </c>
      <c r="AF3514" t="s">
        <v>125</v>
      </c>
      <c r="AG3514" t="s">
        <v>130</v>
      </c>
    </row>
    <row r="3515" spans="1:33" x14ac:dyDescent="0.2">
      <c r="A3515">
        <v>301</v>
      </c>
      <c r="B3515">
        <v>20356</v>
      </c>
      <c r="C3515" t="s">
        <v>7779</v>
      </c>
      <c r="D3515" t="s">
        <v>4673</v>
      </c>
      <c r="E3515" t="s">
        <v>3665</v>
      </c>
      <c r="F3515" t="s">
        <v>3735</v>
      </c>
      <c r="G3515">
        <v>2</v>
      </c>
      <c r="H3515">
        <v>0</v>
      </c>
      <c r="I3515" t="s">
        <v>794</v>
      </c>
      <c r="J3515" t="s">
        <v>7780</v>
      </c>
      <c r="M3515" t="s">
        <v>7781</v>
      </c>
      <c r="N3515">
        <v>171196</v>
      </c>
      <c r="O3515" t="b">
        <v>0</v>
      </c>
      <c r="P3515">
        <v>26120</v>
      </c>
      <c r="Q3515" t="s">
        <v>7839</v>
      </c>
      <c r="R3515" t="s">
        <v>3739</v>
      </c>
      <c r="S3515" t="s">
        <v>3740</v>
      </c>
      <c r="T3515" t="s">
        <v>130</v>
      </c>
      <c r="U3515">
        <v>19682140</v>
      </c>
      <c r="V3515" t="s">
        <v>3744</v>
      </c>
      <c r="AB3515" t="s">
        <v>130</v>
      </c>
      <c r="AC3515" t="s">
        <v>125</v>
      </c>
      <c r="AD3515" t="s">
        <v>125</v>
      </c>
      <c r="AE3515" t="s">
        <v>125</v>
      </c>
      <c r="AF3515" t="s">
        <v>125</v>
      </c>
      <c r="AG3515" t="s">
        <v>130</v>
      </c>
    </row>
    <row r="3516" spans="1:33" x14ac:dyDescent="0.2">
      <c r="A3516">
        <v>301</v>
      </c>
      <c r="B3516">
        <v>20356</v>
      </c>
      <c r="C3516" t="s">
        <v>7779</v>
      </c>
      <c r="D3516" t="s">
        <v>4673</v>
      </c>
      <c r="E3516" t="s">
        <v>3665</v>
      </c>
      <c r="F3516" t="s">
        <v>3735</v>
      </c>
      <c r="G3516">
        <v>2</v>
      </c>
      <c r="H3516">
        <v>0</v>
      </c>
      <c r="I3516" t="s">
        <v>794</v>
      </c>
      <c r="J3516" t="s">
        <v>7780</v>
      </c>
      <c r="M3516" t="s">
        <v>7781</v>
      </c>
      <c r="N3516">
        <v>171195</v>
      </c>
      <c r="O3516" t="b">
        <v>0</v>
      </c>
      <c r="P3516">
        <v>26119</v>
      </c>
      <c r="Q3516" t="s">
        <v>7840</v>
      </c>
      <c r="R3516" t="s">
        <v>3739</v>
      </c>
      <c r="S3516" t="s">
        <v>3740</v>
      </c>
      <c r="T3516" t="s">
        <v>130</v>
      </c>
      <c r="U3516">
        <v>19681877</v>
      </c>
      <c r="V3516" t="s">
        <v>3744</v>
      </c>
      <c r="AB3516" t="s">
        <v>130</v>
      </c>
      <c r="AC3516" t="s">
        <v>125</v>
      </c>
      <c r="AD3516" t="s">
        <v>125</v>
      </c>
      <c r="AE3516" t="s">
        <v>125</v>
      </c>
      <c r="AF3516" t="s">
        <v>125</v>
      </c>
      <c r="AG3516" t="s">
        <v>130</v>
      </c>
    </row>
    <row r="3517" spans="1:33" x14ac:dyDescent="0.2">
      <c r="A3517">
        <v>301</v>
      </c>
      <c r="B3517">
        <v>20356</v>
      </c>
      <c r="C3517" t="s">
        <v>7779</v>
      </c>
      <c r="D3517" t="s">
        <v>4673</v>
      </c>
      <c r="E3517" t="s">
        <v>3665</v>
      </c>
      <c r="F3517" t="s">
        <v>3735</v>
      </c>
      <c r="G3517">
        <v>2</v>
      </c>
      <c r="H3517">
        <v>0</v>
      </c>
      <c r="I3517" t="s">
        <v>794</v>
      </c>
      <c r="J3517" t="s">
        <v>7780</v>
      </c>
      <c r="M3517" t="s">
        <v>7781</v>
      </c>
      <c r="N3517">
        <v>171200</v>
      </c>
      <c r="O3517" t="b">
        <v>0</v>
      </c>
      <c r="P3517">
        <v>26124</v>
      </c>
      <c r="Q3517" t="s">
        <v>7841</v>
      </c>
      <c r="R3517" t="s">
        <v>3739</v>
      </c>
      <c r="S3517" t="s">
        <v>3740</v>
      </c>
      <c r="T3517" t="s">
        <v>130</v>
      </c>
      <c r="U3517">
        <v>19682232</v>
      </c>
      <c r="V3517" t="s">
        <v>5650</v>
      </c>
      <c r="X3517">
        <v>0</v>
      </c>
      <c r="Z3517">
        <v>500</v>
      </c>
      <c r="AB3517" t="s">
        <v>130</v>
      </c>
      <c r="AC3517" t="s">
        <v>125</v>
      </c>
      <c r="AD3517" t="s">
        <v>125</v>
      </c>
      <c r="AE3517" t="s">
        <v>125</v>
      </c>
      <c r="AF3517" t="s">
        <v>125</v>
      </c>
      <c r="AG3517" t="s">
        <v>130</v>
      </c>
    </row>
    <row r="3518" spans="1:33" x14ac:dyDescent="0.2">
      <c r="A3518">
        <v>301</v>
      </c>
      <c r="B3518">
        <v>20356</v>
      </c>
      <c r="C3518" t="s">
        <v>7779</v>
      </c>
      <c r="D3518" t="s">
        <v>4673</v>
      </c>
      <c r="E3518" t="s">
        <v>3665</v>
      </c>
      <c r="F3518" t="s">
        <v>3735</v>
      </c>
      <c r="G3518">
        <v>2</v>
      </c>
      <c r="H3518">
        <v>0</v>
      </c>
      <c r="I3518" t="s">
        <v>794</v>
      </c>
      <c r="J3518" t="s">
        <v>7780</v>
      </c>
      <c r="M3518" t="s">
        <v>7781</v>
      </c>
      <c r="N3518">
        <v>171199</v>
      </c>
      <c r="O3518" t="b">
        <v>0</v>
      </c>
      <c r="P3518">
        <v>26123</v>
      </c>
      <c r="Q3518" t="s">
        <v>7842</v>
      </c>
      <c r="R3518" t="s">
        <v>3739</v>
      </c>
      <c r="S3518" t="s">
        <v>3740</v>
      </c>
      <c r="T3518" t="s">
        <v>130</v>
      </c>
      <c r="U3518">
        <v>19682215</v>
      </c>
      <c r="V3518" t="s">
        <v>3744</v>
      </c>
      <c r="AB3518" t="s">
        <v>130</v>
      </c>
      <c r="AC3518" t="s">
        <v>125</v>
      </c>
      <c r="AD3518" t="s">
        <v>125</v>
      </c>
      <c r="AE3518" t="s">
        <v>125</v>
      </c>
      <c r="AF3518" t="s">
        <v>125</v>
      </c>
      <c r="AG3518" t="s">
        <v>130</v>
      </c>
    </row>
    <row r="3519" spans="1:33" x14ac:dyDescent="0.2">
      <c r="A3519">
        <v>301</v>
      </c>
      <c r="B3519">
        <v>20356</v>
      </c>
      <c r="C3519" t="s">
        <v>7779</v>
      </c>
      <c r="D3519" t="s">
        <v>4673</v>
      </c>
      <c r="E3519" t="s">
        <v>3665</v>
      </c>
      <c r="F3519" t="s">
        <v>3735</v>
      </c>
      <c r="G3519">
        <v>2</v>
      </c>
      <c r="H3519">
        <v>0</v>
      </c>
      <c r="I3519" t="s">
        <v>794</v>
      </c>
      <c r="J3519" t="s">
        <v>7780</v>
      </c>
      <c r="M3519" t="s">
        <v>7781</v>
      </c>
      <c r="N3519">
        <v>171198</v>
      </c>
      <c r="O3519" t="b">
        <v>0</v>
      </c>
      <c r="P3519">
        <v>26122</v>
      </c>
      <c r="Q3519" t="s">
        <v>7843</v>
      </c>
      <c r="R3519" t="s">
        <v>3739</v>
      </c>
      <c r="S3519" t="s">
        <v>3740</v>
      </c>
      <c r="T3519" t="s">
        <v>130</v>
      </c>
      <c r="U3519">
        <v>19682201</v>
      </c>
      <c r="V3519" t="s">
        <v>3744</v>
      </c>
      <c r="AB3519" t="s">
        <v>130</v>
      </c>
      <c r="AC3519" t="s">
        <v>125</v>
      </c>
      <c r="AD3519" t="s">
        <v>125</v>
      </c>
      <c r="AE3519" t="s">
        <v>125</v>
      </c>
      <c r="AF3519" t="s">
        <v>125</v>
      </c>
      <c r="AG3519" t="s">
        <v>130</v>
      </c>
    </row>
    <row r="3520" spans="1:33" x14ac:dyDescent="0.2">
      <c r="A3520">
        <v>301</v>
      </c>
      <c r="B3520">
        <v>20356</v>
      </c>
      <c r="C3520" t="s">
        <v>7779</v>
      </c>
      <c r="D3520" t="s">
        <v>4673</v>
      </c>
      <c r="E3520" t="s">
        <v>3665</v>
      </c>
      <c r="F3520" t="s">
        <v>3735</v>
      </c>
      <c r="G3520">
        <v>2</v>
      </c>
      <c r="H3520">
        <v>0</v>
      </c>
      <c r="I3520" t="s">
        <v>794</v>
      </c>
      <c r="J3520" t="s">
        <v>7780</v>
      </c>
      <c r="M3520" t="s">
        <v>7781</v>
      </c>
      <c r="N3520">
        <v>171203</v>
      </c>
      <c r="O3520" t="b">
        <v>0</v>
      </c>
      <c r="P3520">
        <v>26127</v>
      </c>
      <c r="Q3520" t="s">
        <v>7844</v>
      </c>
      <c r="R3520" t="s">
        <v>3739</v>
      </c>
      <c r="S3520" t="s">
        <v>3740</v>
      </c>
      <c r="T3520" t="s">
        <v>130</v>
      </c>
      <c r="U3520">
        <v>19682324</v>
      </c>
      <c r="V3520" t="s">
        <v>5650</v>
      </c>
      <c r="X3520">
        <v>0</v>
      </c>
      <c r="Z3520">
        <v>500</v>
      </c>
      <c r="AB3520" t="s">
        <v>130</v>
      </c>
      <c r="AC3520" t="s">
        <v>125</v>
      </c>
      <c r="AD3520" t="s">
        <v>125</v>
      </c>
      <c r="AE3520" t="s">
        <v>125</v>
      </c>
      <c r="AF3520" t="s">
        <v>125</v>
      </c>
      <c r="AG3520" t="s">
        <v>130</v>
      </c>
    </row>
    <row r="3521" spans="1:35" x14ac:dyDescent="0.2">
      <c r="A3521">
        <v>301</v>
      </c>
      <c r="B3521">
        <v>20356</v>
      </c>
      <c r="C3521" t="s">
        <v>7779</v>
      </c>
      <c r="D3521" t="s">
        <v>4673</v>
      </c>
      <c r="E3521" t="s">
        <v>3665</v>
      </c>
      <c r="F3521" t="s">
        <v>3735</v>
      </c>
      <c r="G3521">
        <v>2</v>
      </c>
      <c r="H3521">
        <v>0</v>
      </c>
      <c r="I3521" t="s">
        <v>794</v>
      </c>
      <c r="J3521" t="s">
        <v>7780</v>
      </c>
      <c r="M3521" t="s">
        <v>7781</v>
      </c>
      <c r="N3521">
        <v>171202</v>
      </c>
      <c r="O3521" t="b">
        <v>0</v>
      </c>
      <c r="P3521">
        <v>26126</v>
      </c>
      <c r="Q3521" t="s">
        <v>7845</v>
      </c>
      <c r="R3521" t="s">
        <v>3739</v>
      </c>
      <c r="S3521" t="s">
        <v>3740</v>
      </c>
      <c r="T3521" t="s">
        <v>130</v>
      </c>
      <c r="U3521">
        <v>19682323</v>
      </c>
      <c r="V3521" t="s">
        <v>3744</v>
      </c>
      <c r="AB3521" t="s">
        <v>130</v>
      </c>
      <c r="AC3521" t="s">
        <v>125</v>
      </c>
      <c r="AD3521" t="s">
        <v>125</v>
      </c>
      <c r="AE3521" t="s">
        <v>125</v>
      </c>
      <c r="AF3521" t="s">
        <v>125</v>
      </c>
      <c r="AG3521" t="s">
        <v>130</v>
      </c>
    </row>
    <row r="3522" spans="1:35" x14ac:dyDescent="0.2">
      <c r="A3522">
        <v>301</v>
      </c>
      <c r="B3522">
        <v>20356</v>
      </c>
      <c r="C3522" t="s">
        <v>7779</v>
      </c>
      <c r="D3522" t="s">
        <v>4673</v>
      </c>
      <c r="E3522" t="s">
        <v>3665</v>
      </c>
      <c r="F3522" t="s">
        <v>3735</v>
      </c>
      <c r="G3522">
        <v>2</v>
      </c>
      <c r="H3522">
        <v>0</v>
      </c>
      <c r="I3522" t="s">
        <v>794</v>
      </c>
      <c r="J3522" t="s">
        <v>7780</v>
      </c>
      <c r="M3522" t="s">
        <v>7781</v>
      </c>
      <c r="N3522">
        <v>171201</v>
      </c>
      <c r="O3522" t="b">
        <v>0</v>
      </c>
      <c r="P3522">
        <v>26125</v>
      </c>
      <c r="Q3522" t="s">
        <v>7846</v>
      </c>
      <c r="R3522" t="s">
        <v>3739</v>
      </c>
      <c r="S3522" t="s">
        <v>3740</v>
      </c>
      <c r="T3522" t="s">
        <v>130</v>
      </c>
      <c r="U3522">
        <v>19682312</v>
      </c>
      <c r="V3522" t="s">
        <v>3744</v>
      </c>
      <c r="AB3522" t="s">
        <v>130</v>
      </c>
      <c r="AC3522" t="s">
        <v>125</v>
      </c>
      <c r="AD3522" t="s">
        <v>125</v>
      </c>
      <c r="AE3522" t="s">
        <v>125</v>
      </c>
      <c r="AF3522" t="s">
        <v>125</v>
      </c>
      <c r="AG3522" t="s">
        <v>130</v>
      </c>
    </row>
    <row r="3523" spans="1:35" x14ac:dyDescent="0.2">
      <c r="A3523">
        <v>301</v>
      </c>
      <c r="B3523">
        <v>20356</v>
      </c>
      <c r="C3523" t="s">
        <v>7779</v>
      </c>
      <c r="D3523" t="s">
        <v>4673</v>
      </c>
      <c r="E3523" t="s">
        <v>3665</v>
      </c>
      <c r="F3523" t="s">
        <v>3735</v>
      </c>
      <c r="G3523">
        <v>2</v>
      </c>
      <c r="H3523">
        <v>0</v>
      </c>
      <c r="I3523" t="s">
        <v>794</v>
      </c>
      <c r="J3523" t="s">
        <v>7780</v>
      </c>
      <c r="M3523" t="s">
        <v>7781</v>
      </c>
      <c r="N3523">
        <v>171206</v>
      </c>
      <c r="O3523" t="b">
        <v>0</v>
      </c>
      <c r="P3523">
        <v>26130</v>
      </c>
      <c r="Q3523" t="s">
        <v>7847</v>
      </c>
      <c r="R3523" t="s">
        <v>3739</v>
      </c>
      <c r="S3523" t="s">
        <v>3740</v>
      </c>
      <c r="T3523" t="s">
        <v>130</v>
      </c>
      <c r="U3523">
        <v>19682571</v>
      </c>
      <c r="V3523" t="s">
        <v>7848</v>
      </c>
      <c r="X3523">
        <v>0</v>
      </c>
      <c r="Z3523">
        <v>20</v>
      </c>
      <c r="AB3523" t="s">
        <v>130</v>
      </c>
      <c r="AC3523" t="s">
        <v>125</v>
      </c>
      <c r="AD3523" t="s">
        <v>125</v>
      </c>
      <c r="AE3523" t="s">
        <v>125</v>
      </c>
      <c r="AF3523" t="s">
        <v>125</v>
      </c>
      <c r="AG3523" t="s">
        <v>130</v>
      </c>
    </row>
    <row r="3524" spans="1:35" x14ac:dyDescent="0.2">
      <c r="A3524">
        <v>301</v>
      </c>
      <c r="B3524">
        <v>20356</v>
      </c>
      <c r="C3524" t="s">
        <v>7779</v>
      </c>
      <c r="D3524" t="s">
        <v>4673</v>
      </c>
      <c r="E3524" t="s">
        <v>3665</v>
      </c>
      <c r="F3524" t="s">
        <v>3735</v>
      </c>
      <c r="G3524">
        <v>2</v>
      </c>
      <c r="H3524">
        <v>0</v>
      </c>
      <c r="I3524" t="s">
        <v>794</v>
      </c>
      <c r="J3524" t="s">
        <v>7780</v>
      </c>
      <c r="M3524" t="s">
        <v>7781</v>
      </c>
      <c r="N3524">
        <v>171205</v>
      </c>
      <c r="O3524" t="b">
        <v>0</v>
      </c>
      <c r="P3524">
        <v>26129</v>
      </c>
      <c r="Q3524" t="s">
        <v>7849</v>
      </c>
      <c r="R3524" t="s">
        <v>3739</v>
      </c>
      <c r="S3524" t="s">
        <v>3740</v>
      </c>
      <c r="T3524" t="s">
        <v>130</v>
      </c>
      <c r="U3524">
        <v>19682345</v>
      </c>
      <c r="V3524" t="s">
        <v>3744</v>
      </c>
      <c r="AB3524" t="s">
        <v>130</v>
      </c>
      <c r="AC3524" t="s">
        <v>125</v>
      </c>
      <c r="AD3524" t="s">
        <v>125</v>
      </c>
      <c r="AE3524" t="s">
        <v>125</v>
      </c>
      <c r="AF3524" t="s">
        <v>125</v>
      </c>
      <c r="AG3524" t="s">
        <v>130</v>
      </c>
    </row>
    <row r="3525" spans="1:35" x14ac:dyDescent="0.2">
      <c r="A3525">
        <v>301</v>
      </c>
      <c r="B3525">
        <v>20356</v>
      </c>
      <c r="C3525" t="s">
        <v>7779</v>
      </c>
      <c r="D3525" t="s">
        <v>4673</v>
      </c>
      <c r="E3525" t="s">
        <v>3665</v>
      </c>
      <c r="F3525" t="s">
        <v>3735</v>
      </c>
      <c r="G3525">
        <v>2</v>
      </c>
      <c r="H3525">
        <v>0</v>
      </c>
      <c r="I3525" t="s">
        <v>794</v>
      </c>
      <c r="J3525" t="s">
        <v>7780</v>
      </c>
      <c r="M3525" t="s">
        <v>7781</v>
      </c>
      <c r="N3525">
        <v>171204</v>
      </c>
      <c r="O3525" t="b">
        <v>0</v>
      </c>
      <c r="P3525">
        <v>26128</v>
      </c>
      <c r="Q3525" t="s">
        <v>7850</v>
      </c>
      <c r="R3525" t="s">
        <v>3739</v>
      </c>
      <c r="S3525" t="s">
        <v>3740</v>
      </c>
      <c r="T3525" t="s">
        <v>130</v>
      </c>
      <c r="U3525">
        <v>19682344</v>
      </c>
      <c r="V3525" t="s">
        <v>3744</v>
      </c>
      <c r="AB3525" t="s">
        <v>130</v>
      </c>
      <c r="AC3525" t="s">
        <v>125</v>
      </c>
      <c r="AD3525" t="s">
        <v>125</v>
      </c>
      <c r="AE3525" t="s">
        <v>125</v>
      </c>
      <c r="AF3525" t="s">
        <v>125</v>
      </c>
      <c r="AG3525" t="s">
        <v>130</v>
      </c>
    </row>
    <row r="3526" spans="1:35" x14ac:dyDescent="0.2">
      <c r="A3526">
        <v>302</v>
      </c>
      <c r="B3526">
        <v>20360</v>
      </c>
      <c r="C3526" t="s">
        <v>7851</v>
      </c>
      <c r="E3526" t="s">
        <v>3665</v>
      </c>
      <c r="F3526" t="s">
        <v>3666</v>
      </c>
      <c r="G3526">
        <v>0</v>
      </c>
      <c r="H3526">
        <v>1</v>
      </c>
      <c r="I3526" t="s">
        <v>3667</v>
      </c>
      <c r="J3526" t="s">
        <v>3667</v>
      </c>
      <c r="L3526" t="s">
        <v>7852</v>
      </c>
      <c r="M3526" t="s">
        <v>7781</v>
      </c>
      <c r="N3526">
        <v>171151</v>
      </c>
      <c r="O3526" t="b">
        <v>0</v>
      </c>
      <c r="P3526">
        <v>15630</v>
      </c>
      <c r="Q3526" t="s">
        <v>3675</v>
      </c>
      <c r="R3526" t="s">
        <v>3676</v>
      </c>
      <c r="S3526" t="s">
        <v>3677</v>
      </c>
      <c r="T3526" t="s">
        <v>125</v>
      </c>
      <c r="U3526">
        <v>19676838</v>
      </c>
      <c r="V3526" t="s">
        <v>7853</v>
      </c>
      <c r="X3526">
        <v>12.69999980926514</v>
      </c>
      <c r="Z3526">
        <v>22</v>
      </c>
      <c r="AA3526" t="s">
        <v>3679</v>
      </c>
      <c r="AB3526" t="s">
        <v>130</v>
      </c>
      <c r="AC3526" t="s">
        <v>130</v>
      </c>
      <c r="AD3526" t="s">
        <v>125</v>
      </c>
      <c r="AE3526" t="s">
        <v>125</v>
      </c>
      <c r="AF3526" t="s">
        <v>130</v>
      </c>
      <c r="AG3526" t="s">
        <v>130</v>
      </c>
      <c r="AI3526">
        <v>2</v>
      </c>
    </row>
    <row r="3527" spans="1:35" x14ac:dyDescent="0.2">
      <c r="A3527">
        <v>303</v>
      </c>
      <c r="B3527">
        <v>20376</v>
      </c>
      <c r="C3527" t="s">
        <v>7854</v>
      </c>
      <c r="D3527" t="s">
        <v>4673</v>
      </c>
      <c r="E3527" t="s">
        <v>3665</v>
      </c>
      <c r="F3527" t="s">
        <v>3735</v>
      </c>
      <c r="G3527">
        <v>12</v>
      </c>
      <c r="H3527">
        <v>0</v>
      </c>
      <c r="I3527" t="s">
        <v>794</v>
      </c>
      <c r="J3527" t="s">
        <v>7855</v>
      </c>
      <c r="M3527" t="s">
        <v>7856</v>
      </c>
      <c r="N3527">
        <v>171269</v>
      </c>
      <c r="O3527" t="b">
        <v>0</v>
      </c>
      <c r="P3527">
        <v>26153</v>
      </c>
      <c r="Q3527" t="s">
        <v>7857</v>
      </c>
      <c r="R3527" t="s">
        <v>3739</v>
      </c>
      <c r="S3527" t="s">
        <v>3740</v>
      </c>
      <c r="T3527" t="s">
        <v>130</v>
      </c>
      <c r="U3527">
        <v>19703158</v>
      </c>
      <c r="V3527" t="s">
        <v>3802</v>
      </c>
      <c r="AB3527" t="s">
        <v>130</v>
      </c>
      <c r="AC3527" t="s">
        <v>125</v>
      </c>
      <c r="AD3527" t="s">
        <v>125</v>
      </c>
      <c r="AE3527" t="s">
        <v>125</v>
      </c>
      <c r="AF3527" t="s">
        <v>125</v>
      </c>
      <c r="AG3527" t="s">
        <v>130</v>
      </c>
    </row>
    <row r="3528" spans="1:35" x14ac:dyDescent="0.2">
      <c r="A3528">
        <v>303</v>
      </c>
      <c r="B3528">
        <v>20376</v>
      </c>
      <c r="C3528" t="s">
        <v>7854</v>
      </c>
      <c r="D3528" t="s">
        <v>4673</v>
      </c>
      <c r="E3528" t="s">
        <v>3665</v>
      </c>
      <c r="F3528" t="s">
        <v>3735</v>
      </c>
      <c r="G3528">
        <v>12</v>
      </c>
      <c r="H3528">
        <v>0</v>
      </c>
      <c r="I3528" t="s">
        <v>794</v>
      </c>
      <c r="J3528" t="s">
        <v>7855</v>
      </c>
      <c r="M3528" t="s">
        <v>7856</v>
      </c>
      <c r="N3528">
        <v>171268</v>
      </c>
      <c r="O3528" t="b">
        <v>0</v>
      </c>
      <c r="P3528">
        <v>26152</v>
      </c>
      <c r="Q3528" t="s">
        <v>7858</v>
      </c>
      <c r="R3528" t="s">
        <v>3739</v>
      </c>
      <c r="S3528" t="s">
        <v>3740</v>
      </c>
      <c r="T3528" t="s">
        <v>130</v>
      </c>
      <c r="U3528">
        <v>19703126</v>
      </c>
      <c r="V3528" t="s">
        <v>3802</v>
      </c>
      <c r="AB3528" t="s">
        <v>130</v>
      </c>
      <c r="AC3528" t="s">
        <v>125</v>
      </c>
      <c r="AD3528" t="s">
        <v>125</v>
      </c>
      <c r="AE3528" t="s">
        <v>125</v>
      </c>
      <c r="AF3528" t="s">
        <v>125</v>
      </c>
      <c r="AG3528" t="s">
        <v>130</v>
      </c>
    </row>
    <row r="3529" spans="1:35" x14ac:dyDescent="0.2">
      <c r="A3529">
        <v>303</v>
      </c>
      <c r="B3529">
        <v>20376</v>
      </c>
      <c r="C3529" t="s">
        <v>7854</v>
      </c>
      <c r="D3529" t="s">
        <v>4673</v>
      </c>
      <c r="E3529" t="s">
        <v>3665</v>
      </c>
      <c r="F3529" t="s">
        <v>3735</v>
      </c>
      <c r="G3529">
        <v>12</v>
      </c>
      <c r="H3529">
        <v>0</v>
      </c>
      <c r="I3529" t="s">
        <v>794</v>
      </c>
      <c r="J3529" t="s">
        <v>7855</v>
      </c>
      <c r="M3529" t="s">
        <v>7856</v>
      </c>
      <c r="N3529">
        <v>171266</v>
      </c>
      <c r="O3529" t="b">
        <v>0</v>
      </c>
      <c r="P3529">
        <v>26150</v>
      </c>
      <c r="Q3529" t="s">
        <v>7859</v>
      </c>
      <c r="R3529" t="s">
        <v>3739</v>
      </c>
      <c r="S3529" t="s">
        <v>3740</v>
      </c>
      <c r="T3529" t="s">
        <v>130</v>
      </c>
      <c r="U3529">
        <v>19703011</v>
      </c>
      <c r="V3529" t="s">
        <v>3802</v>
      </c>
      <c r="AB3529" t="s">
        <v>130</v>
      </c>
      <c r="AC3529" t="s">
        <v>125</v>
      </c>
      <c r="AD3529" t="s">
        <v>125</v>
      </c>
      <c r="AE3529" t="s">
        <v>125</v>
      </c>
      <c r="AF3529" t="s">
        <v>125</v>
      </c>
      <c r="AG3529" t="s">
        <v>130</v>
      </c>
    </row>
    <row r="3530" spans="1:35" x14ac:dyDescent="0.2">
      <c r="A3530">
        <v>303</v>
      </c>
      <c r="B3530">
        <v>20376</v>
      </c>
      <c r="C3530" t="s">
        <v>7854</v>
      </c>
      <c r="D3530" t="s">
        <v>4673</v>
      </c>
      <c r="E3530" t="s">
        <v>3665</v>
      </c>
      <c r="F3530" t="s">
        <v>3735</v>
      </c>
      <c r="G3530">
        <v>12</v>
      </c>
      <c r="H3530">
        <v>0</v>
      </c>
      <c r="I3530" t="s">
        <v>794</v>
      </c>
      <c r="J3530" t="s">
        <v>7855</v>
      </c>
      <c r="M3530" t="s">
        <v>7856</v>
      </c>
      <c r="N3530">
        <v>171267</v>
      </c>
      <c r="O3530" t="b">
        <v>0</v>
      </c>
      <c r="P3530">
        <v>26151</v>
      </c>
      <c r="Q3530" t="s">
        <v>7860</v>
      </c>
      <c r="R3530" t="s">
        <v>3739</v>
      </c>
      <c r="S3530" t="s">
        <v>3740</v>
      </c>
      <c r="T3530" t="s">
        <v>130</v>
      </c>
      <c r="U3530">
        <v>19703047</v>
      </c>
      <c r="V3530" t="s">
        <v>3802</v>
      </c>
      <c r="AB3530" t="s">
        <v>130</v>
      </c>
      <c r="AC3530" t="s">
        <v>125</v>
      </c>
      <c r="AD3530" t="s">
        <v>125</v>
      </c>
      <c r="AE3530" t="s">
        <v>125</v>
      </c>
      <c r="AF3530" t="s">
        <v>125</v>
      </c>
      <c r="AG3530" t="s">
        <v>130</v>
      </c>
    </row>
    <row r="3531" spans="1:35" x14ac:dyDescent="0.2">
      <c r="A3531">
        <v>303</v>
      </c>
      <c r="B3531">
        <v>20376</v>
      </c>
      <c r="C3531" t="s">
        <v>7854</v>
      </c>
      <c r="D3531" t="s">
        <v>4673</v>
      </c>
      <c r="E3531" t="s">
        <v>3665</v>
      </c>
      <c r="F3531" t="s">
        <v>3735</v>
      </c>
      <c r="G3531">
        <v>12</v>
      </c>
      <c r="H3531">
        <v>0</v>
      </c>
      <c r="I3531" t="s">
        <v>794</v>
      </c>
      <c r="J3531" t="s">
        <v>7855</v>
      </c>
      <c r="M3531" t="s">
        <v>7856</v>
      </c>
      <c r="N3531">
        <v>171264</v>
      </c>
      <c r="O3531" t="b">
        <v>0</v>
      </c>
      <c r="P3531">
        <v>26148</v>
      </c>
      <c r="Q3531" t="s">
        <v>7861</v>
      </c>
      <c r="R3531" t="s">
        <v>3739</v>
      </c>
      <c r="S3531" t="s">
        <v>3740</v>
      </c>
      <c r="T3531" t="s">
        <v>130</v>
      </c>
      <c r="U3531">
        <v>19703005</v>
      </c>
      <c r="V3531" t="s">
        <v>3802</v>
      </c>
      <c r="AB3531" t="s">
        <v>130</v>
      </c>
      <c r="AC3531" t="s">
        <v>125</v>
      </c>
      <c r="AD3531" t="s">
        <v>125</v>
      </c>
      <c r="AE3531" t="s">
        <v>125</v>
      </c>
      <c r="AF3531" t="s">
        <v>125</v>
      </c>
      <c r="AG3531" t="s">
        <v>130</v>
      </c>
    </row>
    <row r="3532" spans="1:35" x14ac:dyDescent="0.2">
      <c r="A3532">
        <v>303</v>
      </c>
      <c r="B3532">
        <v>20376</v>
      </c>
      <c r="C3532" t="s">
        <v>7854</v>
      </c>
      <c r="D3532" t="s">
        <v>4673</v>
      </c>
      <c r="E3532" t="s">
        <v>3665</v>
      </c>
      <c r="F3532" t="s">
        <v>3735</v>
      </c>
      <c r="G3532">
        <v>12</v>
      </c>
      <c r="H3532">
        <v>0</v>
      </c>
      <c r="I3532" t="s">
        <v>794</v>
      </c>
      <c r="J3532" t="s">
        <v>7855</v>
      </c>
      <c r="M3532" t="s">
        <v>7856</v>
      </c>
      <c r="N3532">
        <v>171263</v>
      </c>
      <c r="O3532" t="b">
        <v>0</v>
      </c>
      <c r="P3532">
        <v>26147</v>
      </c>
      <c r="Q3532" t="s">
        <v>7862</v>
      </c>
      <c r="R3532" t="s">
        <v>3739</v>
      </c>
      <c r="S3532" t="s">
        <v>3740</v>
      </c>
      <c r="T3532" t="s">
        <v>130</v>
      </c>
      <c r="U3532">
        <v>19702977</v>
      </c>
      <c r="V3532" t="s">
        <v>3802</v>
      </c>
      <c r="AB3532" t="s">
        <v>130</v>
      </c>
      <c r="AC3532" t="s">
        <v>125</v>
      </c>
      <c r="AD3532" t="s">
        <v>125</v>
      </c>
      <c r="AE3532" t="s">
        <v>125</v>
      </c>
      <c r="AF3532" t="s">
        <v>125</v>
      </c>
      <c r="AG3532" t="s">
        <v>130</v>
      </c>
    </row>
    <row r="3533" spans="1:35" x14ac:dyDescent="0.2">
      <c r="A3533">
        <v>303</v>
      </c>
      <c r="B3533">
        <v>20376</v>
      </c>
      <c r="C3533" t="s">
        <v>7854</v>
      </c>
      <c r="D3533" t="s">
        <v>4673</v>
      </c>
      <c r="E3533" t="s">
        <v>3665</v>
      </c>
      <c r="F3533" t="s">
        <v>3735</v>
      </c>
      <c r="G3533">
        <v>12</v>
      </c>
      <c r="H3533">
        <v>0</v>
      </c>
      <c r="I3533" t="s">
        <v>794</v>
      </c>
      <c r="J3533" t="s">
        <v>7855</v>
      </c>
      <c r="M3533" t="s">
        <v>7856</v>
      </c>
      <c r="N3533">
        <v>171265</v>
      </c>
      <c r="O3533" t="b">
        <v>0</v>
      </c>
      <c r="P3533">
        <v>26149</v>
      </c>
      <c r="Q3533" t="s">
        <v>7863</v>
      </c>
      <c r="R3533" t="s">
        <v>3739</v>
      </c>
      <c r="S3533" t="s">
        <v>3740</v>
      </c>
      <c r="T3533" t="s">
        <v>130</v>
      </c>
      <c r="U3533">
        <v>19703006</v>
      </c>
      <c r="V3533" t="s">
        <v>3802</v>
      </c>
      <c r="AB3533" t="s">
        <v>130</v>
      </c>
      <c r="AC3533" t="s">
        <v>125</v>
      </c>
      <c r="AD3533" t="s">
        <v>125</v>
      </c>
      <c r="AE3533" t="s">
        <v>125</v>
      </c>
      <c r="AF3533" t="s">
        <v>125</v>
      </c>
      <c r="AG3533" t="s">
        <v>130</v>
      </c>
    </row>
    <row r="3534" spans="1:35" x14ac:dyDescent="0.2">
      <c r="A3534">
        <v>303</v>
      </c>
      <c r="B3534">
        <v>20376</v>
      </c>
      <c r="C3534" t="s">
        <v>7854</v>
      </c>
      <c r="D3534" t="s">
        <v>4673</v>
      </c>
      <c r="E3534" t="s">
        <v>3665</v>
      </c>
      <c r="F3534" t="s">
        <v>3735</v>
      </c>
      <c r="G3534">
        <v>12</v>
      </c>
      <c r="H3534">
        <v>0</v>
      </c>
      <c r="I3534" t="s">
        <v>794</v>
      </c>
      <c r="J3534" t="s">
        <v>7855</v>
      </c>
      <c r="M3534" t="s">
        <v>7856</v>
      </c>
      <c r="N3534">
        <v>171262</v>
      </c>
      <c r="O3534" t="b">
        <v>0</v>
      </c>
      <c r="P3534">
        <v>26146</v>
      </c>
      <c r="Q3534" t="s">
        <v>7864</v>
      </c>
      <c r="R3534" t="s">
        <v>3739</v>
      </c>
      <c r="S3534" t="s">
        <v>3740</v>
      </c>
      <c r="T3534" t="s">
        <v>130</v>
      </c>
      <c r="U3534">
        <v>19702922</v>
      </c>
      <c r="V3534" t="s">
        <v>3802</v>
      </c>
      <c r="AB3534" t="s">
        <v>130</v>
      </c>
      <c r="AC3534" t="s">
        <v>125</v>
      </c>
      <c r="AD3534" t="s">
        <v>125</v>
      </c>
      <c r="AE3534" t="s">
        <v>125</v>
      </c>
      <c r="AF3534" t="s">
        <v>125</v>
      </c>
      <c r="AG3534" t="s">
        <v>130</v>
      </c>
    </row>
    <row r="3535" spans="1:35" x14ac:dyDescent="0.2">
      <c r="A3535">
        <v>303</v>
      </c>
      <c r="B3535">
        <v>20376</v>
      </c>
      <c r="C3535" t="s">
        <v>7854</v>
      </c>
      <c r="D3535" t="s">
        <v>4673</v>
      </c>
      <c r="E3535" t="s">
        <v>3665</v>
      </c>
      <c r="F3535" t="s">
        <v>3735</v>
      </c>
      <c r="G3535">
        <v>12</v>
      </c>
      <c r="H3535">
        <v>0</v>
      </c>
      <c r="I3535" t="s">
        <v>794</v>
      </c>
      <c r="J3535" t="s">
        <v>7855</v>
      </c>
      <c r="M3535" t="s">
        <v>7856</v>
      </c>
      <c r="N3535">
        <v>171261</v>
      </c>
      <c r="O3535" t="b">
        <v>0</v>
      </c>
      <c r="P3535">
        <v>26145</v>
      </c>
      <c r="Q3535" t="s">
        <v>7865</v>
      </c>
      <c r="R3535" t="s">
        <v>3739</v>
      </c>
      <c r="S3535" t="s">
        <v>3740</v>
      </c>
      <c r="T3535" t="s">
        <v>130</v>
      </c>
      <c r="U3535">
        <v>19702905</v>
      </c>
      <c r="V3535" t="s">
        <v>3802</v>
      </c>
      <c r="AB3535" t="s">
        <v>130</v>
      </c>
      <c r="AC3535" t="s">
        <v>125</v>
      </c>
      <c r="AD3535" t="s">
        <v>125</v>
      </c>
      <c r="AE3535" t="s">
        <v>125</v>
      </c>
      <c r="AF3535" t="s">
        <v>125</v>
      </c>
      <c r="AG3535" t="s">
        <v>130</v>
      </c>
    </row>
    <row r="3536" spans="1:35" x14ac:dyDescent="0.2">
      <c r="A3536">
        <v>303</v>
      </c>
      <c r="B3536">
        <v>20376</v>
      </c>
      <c r="C3536" t="s">
        <v>7854</v>
      </c>
      <c r="D3536" t="s">
        <v>4673</v>
      </c>
      <c r="E3536" t="s">
        <v>3665</v>
      </c>
      <c r="F3536" t="s">
        <v>3735</v>
      </c>
      <c r="G3536">
        <v>12</v>
      </c>
      <c r="H3536">
        <v>0</v>
      </c>
      <c r="I3536" t="s">
        <v>794</v>
      </c>
      <c r="J3536" t="s">
        <v>7855</v>
      </c>
      <c r="M3536" t="s">
        <v>7856</v>
      </c>
      <c r="N3536">
        <v>171271</v>
      </c>
      <c r="O3536" t="b">
        <v>0</v>
      </c>
      <c r="P3536">
        <v>26155</v>
      </c>
      <c r="Q3536" t="s">
        <v>7866</v>
      </c>
      <c r="R3536" t="s">
        <v>3739</v>
      </c>
      <c r="S3536" t="s">
        <v>3740</v>
      </c>
      <c r="T3536" t="s">
        <v>130</v>
      </c>
      <c r="U3536">
        <v>19703195</v>
      </c>
      <c r="V3536" t="s">
        <v>3802</v>
      </c>
      <c r="AB3536" t="s">
        <v>130</v>
      </c>
      <c r="AC3536" t="s">
        <v>125</v>
      </c>
      <c r="AD3536" t="s">
        <v>125</v>
      </c>
      <c r="AE3536" t="s">
        <v>125</v>
      </c>
      <c r="AF3536" t="s">
        <v>125</v>
      </c>
      <c r="AG3536" t="s">
        <v>130</v>
      </c>
    </row>
    <row r="3537" spans="1:33" x14ac:dyDescent="0.2">
      <c r="A3537">
        <v>303</v>
      </c>
      <c r="B3537">
        <v>20376</v>
      </c>
      <c r="C3537" t="s">
        <v>7854</v>
      </c>
      <c r="D3537" t="s">
        <v>4673</v>
      </c>
      <c r="E3537" t="s">
        <v>3665</v>
      </c>
      <c r="F3537" t="s">
        <v>3735</v>
      </c>
      <c r="G3537">
        <v>12</v>
      </c>
      <c r="H3537">
        <v>0</v>
      </c>
      <c r="I3537" t="s">
        <v>794</v>
      </c>
      <c r="J3537" t="s">
        <v>7855</v>
      </c>
      <c r="M3537" t="s">
        <v>7856</v>
      </c>
      <c r="N3537">
        <v>171270</v>
      </c>
      <c r="O3537" t="b">
        <v>0</v>
      </c>
      <c r="P3537">
        <v>26154</v>
      </c>
      <c r="Q3537" t="s">
        <v>7867</v>
      </c>
      <c r="R3537" t="s">
        <v>3739</v>
      </c>
      <c r="S3537" t="s">
        <v>3740</v>
      </c>
      <c r="T3537" t="s">
        <v>130</v>
      </c>
      <c r="U3537">
        <v>19703177</v>
      </c>
      <c r="V3537" t="s">
        <v>3802</v>
      </c>
      <c r="AB3537" t="s">
        <v>130</v>
      </c>
      <c r="AC3537" t="s">
        <v>125</v>
      </c>
      <c r="AD3537" t="s">
        <v>125</v>
      </c>
      <c r="AE3537" t="s">
        <v>125</v>
      </c>
      <c r="AF3537" t="s">
        <v>125</v>
      </c>
      <c r="AG3537" t="s">
        <v>130</v>
      </c>
    </row>
    <row r="3538" spans="1:33" x14ac:dyDescent="0.2">
      <c r="A3538">
        <v>303</v>
      </c>
      <c r="B3538">
        <v>20376</v>
      </c>
      <c r="C3538" t="s">
        <v>7854</v>
      </c>
      <c r="D3538" t="s">
        <v>4673</v>
      </c>
      <c r="E3538" t="s">
        <v>3665</v>
      </c>
      <c r="F3538" t="s">
        <v>3735</v>
      </c>
      <c r="G3538">
        <v>12</v>
      </c>
      <c r="H3538">
        <v>0</v>
      </c>
      <c r="I3538" t="s">
        <v>794</v>
      </c>
      <c r="J3538" t="s">
        <v>7855</v>
      </c>
      <c r="M3538" t="s">
        <v>7856</v>
      </c>
      <c r="N3538">
        <v>171284</v>
      </c>
      <c r="O3538" t="b">
        <v>0</v>
      </c>
      <c r="P3538">
        <v>26168</v>
      </c>
      <c r="Q3538" t="s">
        <v>7868</v>
      </c>
      <c r="R3538" t="s">
        <v>3739</v>
      </c>
      <c r="S3538" t="s">
        <v>3740</v>
      </c>
      <c r="T3538" t="s">
        <v>130</v>
      </c>
      <c r="U3538">
        <v>19703968</v>
      </c>
      <c r="V3538" t="s">
        <v>6070</v>
      </c>
      <c r="X3538">
        <v>20</v>
      </c>
      <c r="Z3538">
        <v>100</v>
      </c>
      <c r="AB3538" t="s">
        <v>130</v>
      </c>
      <c r="AC3538" t="s">
        <v>125</v>
      </c>
      <c r="AD3538" t="s">
        <v>125</v>
      </c>
      <c r="AE3538" t="s">
        <v>125</v>
      </c>
      <c r="AF3538" t="s">
        <v>125</v>
      </c>
      <c r="AG3538" t="s">
        <v>130</v>
      </c>
    </row>
    <row r="3539" spans="1:33" x14ac:dyDescent="0.2">
      <c r="A3539">
        <v>303</v>
      </c>
      <c r="B3539">
        <v>20376</v>
      </c>
      <c r="C3539" t="s">
        <v>7854</v>
      </c>
      <c r="D3539" t="s">
        <v>4673</v>
      </c>
      <c r="E3539" t="s">
        <v>3665</v>
      </c>
      <c r="F3539" t="s">
        <v>3735</v>
      </c>
      <c r="G3539">
        <v>12</v>
      </c>
      <c r="H3539">
        <v>0</v>
      </c>
      <c r="I3539" t="s">
        <v>794</v>
      </c>
      <c r="J3539" t="s">
        <v>7855</v>
      </c>
      <c r="M3539" t="s">
        <v>7856</v>
      </c>
      <c r="N3539">
        <v>171277</v>
      </c>
      <c r="O3539" t="b">
        <v>0</v>
      </c>
      <c r="P3539">
        <v>26161</v>
      </c>
      <c r="Q3539" t="s">
        <v>7869</v>
      </c>
      <c r="R3539" t="s">
        <v>3739</v>
      </c>
      <c r="S3539" t="s">
        <v>3740</v>
      </c>
      <c r="T3539" t="s">
        <v>130</v>
      </c>
      <c r="U3539">
        <v>19703571</v>
      </c>
      <c r="V3539" t="s">
        <v>4811</v>
      </c>
      <c r="X3539">
        <v>0</v>
      </c>
      <c r="Z3539">
        <v>850</v>
      </c>
      <c r="AB3539" t="s">
        <v>130</v>
      </c>
      <c r="AC3539" t="s">
        <v>125</v>
      </c>
      <c r="AD3539" t="s">
        <v>125</v>
      </c>
      <c r="AE3539" t="s">
        <v>125</v>
      </c>
      <c r="AF3539" t="s">
        <v>125</v>
      </c>
      <c r="AG3539" t="s">
        <v>130</v>
      </c>
    </row>
    <row r="3540" spans="1:33" x14ac:dyDescent="0.2">
      <c r="A3540">
        <v>303</v>
      </c>
      <c r="B3540">
        <v>20376</v>
      </c>
      <c r="C3540" t="s">
        <v>7854</v>
      </c>
      <c r="D3540" t="s">
        <v>4673</v>
      </c>
      <c r="E3540" t="s">
        <v>3665</v>
      </c>
      <c r="F3540" t="s">
        <v>3735</v>
      </c>
      <c r="G3540">
        <v>12</v>
      </c>
      <c r="H3540">
        <v>0</v>
      </c>
      <c r="I3540" t="s">
        <v>794</v>
      </c>
      <c r="J3540" t="s">
        <v>7855</v>
      </c>
      <c r="M3540" t="s">
        <v>7856</v>
      </c>
      <c r="N3540">
        <v>171279</v>
      </c>
      <c r="O3540" t="b">
        <v>0</v>
      </c>
      <c r="P3540">
        <v>26163</v>
      </c>
      <c r="Q3540" t="s">
        <v>7870</v>
      </c>
      <c r="R3540" t="s">
        <v>3739</v>
      </c>
      <c r="S3540" t="s">
        <v>3740</v>
      </c>
      <c r="T3540" t="s">
        <v>130</v>
      </c>
      <c r="U3540">
        <v>19703677</v>
      </c>
      <c r="V3540" t="s">
        <v>3744</v>
      </c>
      <c r="AB3540" t="s">
        <v>130</v>
      </c>
      <c r="AC3540" t="s">
        <v>125</v>
      </c>
      <c r="AD3540" t="s">
        <v>125</v>
      </c>
      <c r="AE3540" t="s">
        <v>125</v>
      </c>
      <c r="AF3540" t="s">
        <v>125</v>
      </c>
      <c r="AG3540" t="s">
        <v>130</v>
      </c>
    </row>
    <row r="3541" spans="1:33" x14ac:dyDescent="0.2">
      <c r="A3541">
        <v>303</v>
      </c>
      <c r="B3541">
        <v>20376</v>
      </c>
      <c r="C3541" t="s">
        <v>7854</v>
      </c>
      <c r="D3541" t="s">
        <v>4673</v>
      </c>
      <c r="E3541" t="s">
        <v>3665</v>
      </c>
      <c r="F3541" t="s">
        <v>3735</v>
      </c>
      <c r="G3541">
        <v>12</v>
      </c>
      <c r="H3541">
        <v>0</v>
      </c>
      <c r="I3541" t="s">
        <v>794</v>
      </c>
      <c r="J3541" t="s">
        <v>7855</v>
      </c>
      <c r="M3541" t="s">
        <v>7856</v>
      </c>
      <c r="N3541">
        <v>171273</v>
      </c>
      <c r="O3541" t="b">
        <v>0</v>
      </c>
      <c r="P3541">
        <v>26157</v>
      </c>
      <c r="Q3541" t="s">
        <v>7871</v>
      </c>
      <c r="R3541" t="s">
        <v>3739</v>
      </c>
      <c r="S3541" t="s">
        <v>3740</v>
      </c>
      <c r="T3541" t="s">
        <v>130</v>
      </c>
      <c r="U3541">
        <v>19703357</v>
      </c>
      <c r="V3541" t="s">
        <v>3744</v>
      </c>
      <c r="AB3541" t="s">
        <v>130</v>
      </c>
      <c r="AC3541" t="s">
        <v>125</v>
      </c>
      <c r="AD3541" t="s">
        <v>125</v>
      </c>
      <c r="AE3541" t="s">
        <v>125</v>
      </c>
      <c r="AF3541" t="s">
        <v>125</v>
      </c>
      <c r="AG3541" t="s">
        <v>130</v>
      </c>
    </row>
    <row r="3542" spans="1:33" x14ac:dyDescent="0.2">
      <c r="A3542">
        <v>303</v>
      </c>
      <c r="B3542">
        <v>20376</v>
      </c>
      <c r="C3542" t="s">
        <v>7854</v>
      </c>
      <c r="D3542" t="s">
        <v>4673</v>
      </c>
      <c r="E3542" t="s">
        <v>3665</v>
      </c>
      <c r="F3542" t="s">
        <v>3735</v>
      </c>
      <c r="G3542">
        <v>12</v>
      </c>
      <c r="H3542">
        <v>0</v>
      </c>
      <c r="I3542" t="s">
        <v>794</v>
      </c>
      <c r="J3542" t="s">
        <v>7855</v>
      </c>
      <c r="M3542" t="s">
        <v>7856</v>
      </c>
      <c r="N3542">
        <v>171272</v>
      </c>
      <c r="O3542" t="b">
        <v>0</v>
      </c>
      <c r="P3542">
        <v>26156</v>
      </c>
      <c r="Q3542" t="s">
        <v>7872</v>
      </c>
      <c r="R3542" t="s">
        <v>3739</v>
      </c>
      <c r="S3542" t="s">
        <v>3740</v>
      </c>
      <c r="T3542" t="s">
        <v>130</v>
      </c>
      <c r="U3542">
        <v>19703205</v>
      </c>
      <c r="V3542" t="s">
        <v>3744</v>
      </c>
      <c r="AB3542" t="s">
        <v>130</v>
      </c>
      <c r="AC3542" t="s">
        <v>125</v>
      </c>
      <c r="AD3542" t="s">
        <v>125</v>
      </c>
      <c r="AE3542" t="s">
        <v>125</v>
      </c>
      <c r="AF3542" t="s">
        <v>125</v>
      </c>
      <c r="AG3542" t="s">
        <v>130</v>
      </c>
    </row>
    <row r="3543" spans="1:33" x14ac:dyDescent="0.2">
      <c r="A3543">
        <v>303</v>
      </c>
      <c r="B3543">
        <v>20376</v>
      </c>
      <c r="C3543" t="s">
        <v>7854</v>
      </c>
      <c r="D3543" t="s">
        <v>4673</v>
      </c>
      <c r="E3543" t="s">
        <v>3665</v>
      </c>
      <c r="F3543" t="s">
        <v>3735</v>
      </c>
      <c r="G3543">
        <v>12</v>
      </c>
      <c r="H3543">
        <v>0</v>
      </c>
      <c r="I3543" t="s">
        <v>794</v>
      </c>
      <c r="J3543" t="s">
        <v>7855</v>
      </c>
      <c r="M3543" t="s">
        <v>7856</v>
      </c>
      <c r="N3543">
        <v>171280</v>
      </c>
      <c r="O3543" t="b">
        <v>0</v>
      </c>
      <c r="P3543">
        <v>26164</v>
      </c>
      <c r="Q3543" t="s">
        <v>7873</v>
      </c>
      <c r="R3543" t="s">
        <v>3739</v>
      </c>
      <c r="S3543" t="s">
        <v>3740</v>
      </c>
      <c r="T3543" t="s">
        <v>130</v>
      </c>
      <c r="U3543">
        <v>19703760</v>
      </c>
      <c r="V3543" t="s">
        <v>6400</v>
      </c>
      <c r="X3543">
        <v>0</v>
      </c>
      <c r="Z3543">
        <v>75</v>
      </c>
      <c r="AB3543" t="s">
        <v>130</v>
      </c>
      <c r="AC3543" t="s">
        <v>125</v>
      </c>
      <c r="AD3543" t="s">
        <v>125</v>
      </c>
      <c r="AE3543" t="s">
        <v>125</v>
      </c>
      <c r="AF3543" t="s">
        <v>125</v>
      </c>
      <c r="AG3543" t="s">
        <v>130</v>
      </c>
    </row>
    <row r="3544" spans="1:33" x14ac:dyDescent="0.2">
      <c r="A3544">
        <v>303</v>
      </c>
      <c r="B3544">
        <v>20376</v>
      </c>
      <c r="C3544" t="s">
        <v>7854</v>
      </c>
      <c r="D3544" t="s">
        <v>4673</v>
      </c>
      <c r="E3544" t="s">
        <v>3665</v>
      </c>
      <c r="F3544" t="s">
        <v>3735</v>
      </c>
      <c r="G3544">
        <v>12</v>
      </c>
      <c r="H3544">
        <v>0</v>
      </c>
      <c r="I3544" t="s">
        <v>794</v>
      </c>
      <c r="J3544" t="s">
        <v>7855</v>
      </c>
      <c r="M3544" t="s">
        <v>7856</v>
      </c>
      <c r="N3544">
        <v>171281</v>
      </c>
      <c r="O3544" t="b">
        <v>0</v>
      </c>
      <c r="P3544">
        <v>26165</v>
      </c>
      <c r="Q3544" t="s">
        <v>7874</v>
      </c>
      <c r="R3544" t="s">
        <v>3739</v>
      </c>
      <c r="S3544" t="s">
        <v>3740</v>
      </c>
      <c r="T3544" t="s">
        <v>130</v>
      </c>
      <c r="U3544">
        <v>19703867</v>
      </c>
      <c r="V3544" t="s">
        <v>6400</v>
      </c>
      <c r="X3544">
        <v>0</v>
      </c>
      <c r="Z3544">
        <v>75</v>
      </c>
      <c r="AB3544" t="s">
        <v>130</v>
      </c>
      <c r="AC3544" t="s">
        <v>125</v>
      </c>
      <c r="AD3544" t="s">
        <v>125</v>
      </c>
      <c r="AE3544" t="s">
        <v>125</v>
      </c>
      <c r="AF3544" t="s">
        <v>125</v>
      </c>
      <c r="AG3544" t="s">
        <v>130</v>
      </c>
    </row>
    <row r="3545" spans="1:33" x14ac:dyDescent="0.2">
      <c r="A3545">
        <v>303</v>
      </c>
      <c r="B3545">
        <v>20376</v>
      </c>
      <c r="C3545" t="s">
        <v>7854</v>
      </c>
      <c r="D3545" t="s">
        <v>4673</v>
      </c>
      <c r="E3545" t="s">
        <v>3665</v>
      </c>
      <c r="F3545" t="s">
        <v>3735</v>
      </c>
      <c r="G3545">
        <v>12</v>
      </c>
      <c r="H3545">
        <v>0</v>
      </c>
      <c r="I3545" t="s">
        <v>794</v>
      </c>
      <c r="J3545" t="s">
        <v>7855</v>
      </c>
      <c r="M3545" t="s">
        <v>7856</v>
      </c>
      <c r="N3545">
        <v>171276</v>
      </c>
      <c r="O3545" t="b">
        <v>0</v>
      </c>
      <c r="P3545">
        <v>26160</v>
      </c>
      <c r="Q3545" t="s">
        <v>7875</v>
      </c>
      <c r="R3545" t="s">
        <v>3739</v>
      </c>
      <c r="S3545" t="s">
        <v>3740</v>
      </c>
      <c r="T3545" t="s">
        <v>130</v>
      </c>
      <c r="U3545">
        <v>19703536</v>
      </c>
      <c r="V3545" t="s">
        <v>7578</v>
      </c>
      <c r="X3545">
        <v>0</v>
      </c>
      <c r="Z3545">
        <v>90</v>
      </c>
      <c r="AB3545" t="s">
        <v>130</v>
      </c>
      <c r="AC3545" t="s">
        <v>125</v>
      </c>
      <c r="AD3545" t="s">
        <v>125</v>
      </c>
      <c r="AE3545" t="s">
        <v>125</v>
      </c>
      <c r="AF3545" t="s">
        <v>125</v>
      </c>
      <c r="AG3545" t="s">
        <v>130</v>
      </c>
    </row>
    <row r="3546" spans="1:33" x14ac:dyDescent="0.2">
      <c r="A3546">
        <v>303</v>
      </c>
      <c r="B3546">
        <v>20376</v>
      </c>
      <c r="C3546" t="s">
        <v>7854</v>
      </c>
      <c r="D3546" t="s">
        <v>4673</v>
      </c>
      <c r="E3546" t="s">
        <v>3665</v>
      </c>
      <c r="F3546" t="s">
        <v>3735</v>
      </c>
      <c r="G3546">
        <v>12</v>
      </c>
      <c r="H3546">
        <v>0</v>
      </c>
      <c r="I3546" t="s">
        <v>794</v>
      </c>
      <c r="J3546" t="s">
        <v>7855</v>
      </c>
      <c r="M3546" t="s">
        <v>7856</v>
      </c>
      <c r="N3546">
        <v>171275</v>
      </c>
      <c r="O3546" t="b">
        <v>0</v>
      </c>
      <c r="P3546">
        <v>26159</v>
      </c>
      <c r="Q3546" t="s">
        <v>7876</v>
      </c>
      <c r="R3546" t="s">
        <v>3739</v>
      </c>
      <c r="S3546" t="s">
        <v>3740</v>
      </c>
      <c r="T3546" t="s">
        <v>130</v>
      </c>
      <c r="U3546">
        <v>19703516</v>
      </c>
      <c r="V3546" t="s">
        <v>7578</v>
      </c>
      <c r="X3546">
        <v>0</v>
      </c>
      <c r="Z3546">
        <v>90</v>
      </c>
      <c r="AB3546" t="s">
        <v>130</v>
      </c>
      <c r="AC3546" t="s">
        <v>125</v>
      </c>
      <c r="AD3546" t="s">
        <v>125</v>
      </c>
      <c r="AE3546" t="s">
        <v>125</v>
      </c>
      <c r="AF3546" t="s">
        <v>125</v>
      </c>
      <c r="AG3546" t="s">
        <v>130</v>
      </c>
    </row>
    <row r="3547" spans="1:33" x14ac:dyDescent="0.2">
      <c r="A3547">
        <v>303</v>
      </c>
      <c r="B3547">
        <v>20376</v>
      </c>
      <c r="C3547" t="s">
        <v>7854</v>
      </c>
      <c r="D3547" t="s">
        <v>4673</v>
      </c>
      <c r="E3547" t="s">
        <v>3665</v>
      </c>
      <c r="F3547" t="s">
        <v>3735</v>
      </c>
      <c r="G3547">
        <v>12</v>
      </c>
      <c r="H3547">
        <v>0</v>
      </c>
      <c r="I3547" t="s">
        <v>794</v>
      </c>
      <c r="J3547" t="s">
        <v>7855</v>
      </c>
      <c r="M3547" t="s">
        <v>7856</v>
      </c>
      <c r="N3547">
        <v>171278</v>
      </c>
      <c r="O3547" t="b">
        <v>0</v>
      </c>
      <c r="P3547">
        <v>26162</v>
      </c>
      <c r="Q3547" t="s">
        <v>7877</v>
      </c>
      <c r="R3547" t="s">
        <v>3739</v>
      </c>
      <c r="S3547" t="s">
        <v>3740</v>
      </c>
      <c r="T3547" t="s">
        <v>130</v>
      </c>
      <c r="U3547">
        <v>19703657</v>
      </c>
      <c r="V3547" t="s">
        <v>4897</v>
      </c>
      <c r="X3547">
        <v>0</v>
      </c>
      <c r="Z3547">
        <v>25</v>
      </c>
      <c r="AB3547" t="s">
        <v>130</v>
      </c>
      <c r="AC3547" t="s">
        <v>125</v>
      </c>
      <c r="AD3547" t="s">
        <v>125</v>
      </c>
      <c r="AE3547" t="s">
        <v>125</v>
      </c>
      <c r="AF3547" t="s">
        <v>125</v>
      </c>
      <c r="AG3547" t="s">
        <v>130</v>
      </c>
    </row>
    <row r="3548" spans="1:33" x14ac:dyDescent="0.2">
      <c r="A3548">
        <v>303</v>
      </c>
      <c r="B3548">
        <v>20376</v>
      </c>
      <c r="C3548" t="s">
        <v>7854</v>
      </c>
      <c r="D3548" t="s">
        <v>4673</v>
      </c>
      <c r="E3548" t="s">
        <v>3665</v>
      </c>
      <c r="F3548" t="s">
        <v>3735</v>
      </c>
      <c r="G3548">
        <v>12</v>
      </c>
      <c r="H3548">
        <v>0</v>
      </c>
      <c r="I3548" t="s">
        <v>794</v>
      </c>
      <c r="J3548" t="s">
        <v>7855</v>
      </c>
      <c r="M3548" t="s">
        <v>7856</v>
      </c>
      <c r="N3548">
        <v>171282</v>
      </c>
      <c r="O3548" t="b">
        <v>0</v>
      </c>
      <c r="P3548">
        <v>26166</v>
      </c>
      <c r="Q3548" t="s">
        <v>7878</v>
      </c>
      <c r="R3548" t="s">
        <v>3739</v>
      </c>
      <c r="S3548" t="s">
        <v>3740</v>
      </c>
      <c r="T3548" t="s">
        <v>130</v>
      </c>
      <c r="U3548">
        <v>19703932</v>
      </c>
      <c r="V3548" t="s">
        <v>6400</v>
      </c>
      <c r="X3548">
        <v>0</v>
      </c>
      <c r="Z3548">
        <v>75</v>
      </c>
      <c r="AB3548" t="s">
        <v>130</v>
      </c>
      <c r="AC3548" t="s">
        <v>125</v>
      </c>
      <c r="AD3548" t="s">
        <v>125</v>
      </c>
      <c r="AE3548" t="s">
        <v>125</v>
      </c>
      <c r="AF3548" t="s">
        <v>125</v>
      </c>
      <c r="AG3548" t="s">
        <v>130</v>
      </c>
    </row>
    <row r="3549" spans="1:33" x14ac:dyDescent="0.2">
      <c r="A3549">
        <v>303</v>
      </c>
      <c r="B3549">
        <v>20376</v>
      </c>
      <c r="C3549" t="s">
        <v>7854</v>
      </c>
      <c r="D3549" t="s">
        <v>4673</v>
      </c>
      <c r="E3549" t="s">
        <v>3665</v>
      </c>
      <c r="F3549" t="s">
        <v>3735</v>
      </c>
      <c r="G3549">
        <v>12</v>
      </c>
      <c r="H3549">
        <v>0</v>
      </c>
      <c r="I3549" t="s">
        <v>794</v>
      </c>
      <c r="J3549" t="s">
        <v>7855</v>
      </c>
      <c r="M3549" t="s">
        <v>7856</v>
      </c>
      <c r="N3549">
        <v>171274</v>
      </c>
      <c r="O3549" t="b">
        <v>0</v>
      </c>
      <c r="P3549">
        <v>26158</v>
      </c>
      <c r="Q3549" t="s">
        <v>7879</v>
      </c>
      <c r="R3549" t="s">
        <v>3739</v>
      </c>
      <c r="S3549" t="s">
        <v>3740</v>
      </c>
      <c r="T3549" t="s">
        <v>130</v>
      </c>
      <c r="U3549">
        <v>19703366</v>
      </c>
      <c r="V3549" t="s">
        <v>3817</v>
      </c>
      <c r="X3549">
        <v>50</v>
      </c>
      <c r="Z3549">
        <v>70</v>
      </c>
      <c r="AB3549" t="s">
        <v>130</v>
      </c>
      <c r="AC3549" t="s">
        <v>125</v>
      </c>
      <c r="AD3549" t="s">
        <v>125</v>
      </c>
      <c r="AE3549" t="s">
        <v>125</v>
      </c>
      <c r="AF3549" t="s">
        <v>125</v>
      </c>
      <c r="AG3549" t="s">
        <v>130</v>
      </c>
    </row>
    <row r="3550" spans="1:33" x14ac:dyDescent="0.2">
      <c r="A3550">
        <v>303</v>
      </c>
      <c r="B3550">
        <v>20376</v>
      </c>
      <c r="C3550" t="s">
        <v>7854</v>
      </c>
      <c r="D3550" t="s">
        <v>4673</v>
      </c>
      <c r="E3550" t="s">
        <v>3665</v>
      </c>
      <c r="F3550" t="s">
        <v>3735</v>
      </c>
      <c r="G3550">
        <v>12</v>
      </c>
      <c r="H3550">
        <v>0</v>
      </c>
      <c r="I3550" t="s">
        <v>794</v>
      </c>
      <c r="J3550" t="s">
        <v>7855</v>
      </c>
      <c r="M3550" t="s">
        <v>7856</v>
      </c>
      <c r="N3550">
        <v>171285</v>
      </c>
      <c r="O3550" t="b">
        <v>0</v>
      </c>
      <c r="P3550">
        <v>26169</v>
      </c>
      <c r="Q3550" t="s">
        <v>7880</v>
      </c>
      <c r="R3550" t="s">
        <v>3827</v>
      </c>
      <c r="S3550" t="s">
        <v>3828</v>
      </c>
      <c r="T3550" t="s">
        <v>125</v>
      </c>
      <c r="U3550">
        <v>19704060</v>
      </c>
      <c r="V3550" t="s">
        <v>7881</v>
      </c>
      <c r="X3550">
        <v>2</v>
      </c>
      <c r="Z3550">
        <v>4</v>
      </c>
      <c r="AB3550" t="s">
        <v>130</v>
      </c>
      <c r="AC3550" t="s">
        <v>125</v>
      </c>
      <c r="AD3550" t="s">
        <v>125</v>
      </c>
      <c r="AE3550" t="s">
        <v>125</v>
      </c>
      <c r="AF3550" t="s">
        <v>125</v>
      </c>
      <c r="AG3550" t="s">
        <v>130</v>
      </c>
    </row>
    <row r="3551" spans="1:33" x14ac:dyDescent="0.2">
      <c r="A3551">
        <v>303</v>
      </c>
      <c r="B3551">
        <v>20376</v>
      </c>
      <c r="C3551" t="s">
        <v>7854</v>
      </c>
      <c r="D3551" t="s">
        <v>4673</v>
      </c>
      <c r="E3551" t="s">
        <v>3665</v>
      </c>
      <c r="F3551" t="s">
        <v>3735</v>
      </c>
      <c r="G3551">
        <v>12</v>
      </c>
      <c r="H3551">
        <v>0</v>
      </c>
      <c r="I3551" t="s">
        <v>794</v>
      </c>
      <c r="J3551" t="s">
        <v>7855</v>
      </c>
      <c r="M3551" t="s">
        <v>7856</v>
      </c>
      <c r="N3551">
        <v>171283</v>
      </c>
      <c r="O3551" t="b">
        <v>0</v>
      </c>
      <c r="P3551">
        <v>26167</v>
      </c>
      <c r="Q3551" t="s">
        <v>7882</v>
      </c>
      <c r="R3551" t="s">
        <v>3739</v>
      </c>
      <c r="S3551" t="s">
        <v>3740</v>
      </c>
      <c r="T3551" t="s">
        <v>130</v>
      </c>
      <c r="U3551">
        <v>19703934</v>
      </c>
      <c r="V3551" t="s">
        <v>3759</v>
      </c>
      <c r="X3551">
        <v>0</v>
      </c>
      <c r="Z3551">
        <v>120</v>
      </c>
      <c r="AB3551" t="s">
        <v>130</v>
      </c>
      <c r="AC3551" t="s">
        <v>125</v>
      </c>
      <c r="AD3551" t="s">
        <v>125</v>
      </c>
      <c r="AE3551" t="s">
        <v>125</v>
      </c>
      <c r="AF3551" t="s">
        <v>125</v>
      </c>
      <c r="AG3551" t="s">
        <v>130</v>
      </c>
    </row>
    <row r="3552" spans="1:33" x14ac:dyDescent="0.2">
      <c r="A3552">
        <v>303</v>
      </c>
      <c r="B3552">
        <v>20376</v>
      </c>
      <c r="C3552" t="s">
        <v>7854</v>
      </c>
      <c r="D3552" t="s">
        <v>4673</v>
      </c>
      <c r="E3552" t="s">
        <v>3665</v>
      </c>
      <c r="F3552" t="s">
        <v>3735</v>
      </c>
      <c r="G3552">
        <v>12</v>
      </c>
      <c r="H3552">
        <v>0</v>
      </c>
      <c r="I3552" t="s">
        <v>794</v>
      </c>
      <c r="J3552" t="s">
        <v>7855</v>
      </c>
      <c r="M3552" t="s">
        <v>7856</v>
      </c>
      <c r="N3552">
        <v>171317</v>
      </c>
      <c r="O3552" t="b">
        <v>0</v>
      </c>
      <c r="P3552">
        <v>26190</v>
      </c>
      <c r="Q3552" t="s">
        <v>7883</v>
      </c>
      <c r="R3552" t="s">
        <v>3739</v>
      </c>
      <c r="S3552" t="s">
        <v>3740</v>
      </c>
      <c r="T3552" t="s">
        <v>130</v>
      </c>
      <c r="U3552">
        <v>19729930</v>
      </c>
      <c r="V3552" t="s">
        <v>6070</v>
      </c>
      <c r="X3552">
        <v>20</v>
      </c>
      <c r="Z3552">
        <v>100</v>
      </c>
      <c r="AB3552" t="s">
        <v>130</v>
      </c>
      <c r="AC3552" t="s">
        <v>125</v>
      </c>
      <c r="AD3552" t="s">
        <v>125</v>
      </c>
      <c r="AE3552" t="s">
        <v>125</v>
      </c>
      <c r="AF3552" t="s">
        <v>125</v>
      </c>
      <c r="AG3552" t="s">
        <v>130</v>
      </c>
    </row>
    <row r="3553" spans="1:33" x14ac:dyDescent="0.2">
      <c r="A3553">
        <v>303</v>
      </c>
      <c r="B3553">
        <v>20376</v>
      </c>
      <c r="C3553" t="s">
        <v>7854</v>
      </c>
      <c r="D3553" t="s">
        <v>4673</v>
      </c>
      <c r="E3553" t="s">
        <v>3665</v>
      </c>
      <c r="F3553" t="s">
        <v>3735</v>
      </c>
      <c r="G3553">
        <v>12</v>
      </c>
      <c r="H3553">
        <v>0</v>
      </c>
      <c r="I3553" t="s">
        <v>794</v>
      </c>
      <c r="J3553" t="s">
        <v>7855</v>
      </c>
      <c r="M3553" t="s">
        <v>7856</v>
      </c>
      <c r="N3553">
        <v>171292</v>
      </c>
      <c r="O3553" t="b">
        <v>0</v>
      </c>
      <c r="P3553">
        <v>26176</v>
      </c>
      <c r="Q3553" t="s">
        <v>7884</v>
      </c>
      <c r="R3553" t="s">
        <v>3739</v>
      </c>
      <c r="S3553" t="s">
        <v>3740</v>
      </c>
      <c r="T3553" t="s">
        <v>130</v>
      </c>
      <c r="U3553">
        <v>19704511</v>
      </c>
      <c r="V3553" t="s">
        <v>4811</v>
      </c>
      <c r="X3553">
        <v>0</v>
      </c>
      <c r="Z3553">
        <v>850</v>
      </c>
      <c r="AB3553" t="s">
        <v>130</v>
      </c>
      <c r="AC3553" t="s">
        <v>125</v>
      </c>
      <c r="AD3553" t="s">
        <v>125</v>
      </c>
      <c r="AE3553" t="s">
        <v>125</v>
      </c>
      <c r="AF3553" t="s">
        <v>125</v>
      </c>
      <c r="AG3553" t="s">
        <v>130</v>
      </c>
    </row>
    <row r="3554" spans="1:33" x14ac:dyDescent="0.2">
      <c r="A3554">
        <v>303</v>
      </c>
      <c r="B3554">
        <v>20376</v>
      </c>
      <c r="C3554" t="s">
        <v>7854</v>
      </c>
      <c r="D3554" t="s">
        <v>4673</v>
      </c>
      <c r="E3554" t="s">
        <v>3665</v>
      </c>
      <c r="F3554" t="s">
        <v>3735</v>
      </c>
      <c r="G3554">
        <v>12</v>
      </c>
      <c r="H3554">
        <v>0</v>
      </c>
      <c r="I3554" t="s">
        <v>794</v>
      </c>
      <c r="J3554" t="s">
        <v>7855</v>
      </c>
      <c r="M3554" t="s">
        <v>7856</v>
      </c>
      <c r="N3554">
        <v>171295</v>
      </c>
      <c r="O3554" t="b">
        <v>0</v>
      </c>
      <c r="P3554">
        <v>26179</v>
      </c>
      <c r="Q3554" t="s">
        <v>7885</v>
      </c>
      <c r="R3554" t="s">
        <v>3739</v>
      </c>
      <c r="S3554" t="s">
        <v>3740</v>
      </c>
      <c r="T3554" t="s">
        <v>130</v>
      </c>
      <c r="U3554">
        <v>19704539</v>
      </c>
      <c r="V3554" t="s">
        <v>3744</v>
      </c>
      <c r="AB3554" t="s">
        <v>130</v>
      </c>
      <c r="AC3554" t="s">
        <v>125</v>
      </c>
      <c r="AD3554" t="s">
        <v>125</v>
      </c>
      <c r="AE3554" t="s">
        <v>125</v>
      </c>
      <c r="AF3554" t="s">
        <v>125</v>
      </c>
      <c r="AG3554" t="s">
        <v>130</v>
      </c>
    </row>
    <row r="3555" spans="1:33" x14ac:dyDescent="0.2">
      <c r="A3555">
        <v>303</v>
      </c>
      <c r="B3555">
        <v>20376</v>
      </c>
      <c r="C3555" t="s">
        <v>7854</v>
      </c>
      <c r="D3555" t="s">
        <v>4673</v>
      </c>
      <c r="E3555" t="s">
        <v>3665</v>
      </c>
      <c r="F3555" t="s">
        <v>3735</v>
      </c>
      <c r="G3555">
        <v>12</v>
      </c>
      <c r="H3555">
        <v>0</v>
      </c>
      <c r="I3555" t="s">
        <v>794</v>
      </c>
      <c r="J3555" t="s">
        <v>7855</v>
      </c>
      <c r="M3555" t="s">
        <v>7856</v>
      </c>
      <c r="N3555">
        <v>171287</v>
      </c>
      <c r="O3555" t="b">
        <v>0</v>
      </c>
      <c r="P3555">
        <v>26171</v>
      </c>
      <c r="Q3555" t="s">
        <v>7886</v>
      </c>
      <c r="R3555" t="s">
        <v>3739</v>
      </c>
      <c r="S3555" t="s">
        <v>3740</v>
      </c>
      <c r="T3555" t="s">
        <v>130</v>
      </c>
      <c r="U3555">
        <v>19704213</v>
      </c>
      <c r="V3555" t="s">
        <v>3744</v>
      </c>
      <c r="AB3555" t="s">
        <v>130</v>
      </c>
      <c r="AC3555" t="s">
        <v>125</v>
      </c>
      <c r="AD3555" t="s">
        <v>125</v>
      </c>
      <c r="AE3555" t="s">
        <v>125</v>
      </c>
      <c r="AF3555" t="s">
        <v>125</v>
      </c>
      <c r="AG3555" t="s">
        <v>130</v>
      </c>
    </row>
    <row r="3556" spans="1:33" x14ac:dyDescent="0.2">
      <c r="A3556">
        <v>303</v>
      </c>
      <c r="B3556">
        <v>20376</v>
      </c>
      <c r="C3556" t="s">
        <v>7854</v>
      </c>
      <c r="D3556" t="s">
        <v>4673</v>
      </c>
      <c r="E3556" t="s">
        <v>3665</v>
      </c>
      <c r="F3556" t="s">
        <v>3735</v>
      </c>
      <c r="G3556">
        <v>12</v>
      </c>
      <c r="H3556">
        <v>0</v>
      </c>
      <c r="I3556" t="s">
        <v>794</v>
      </c>
      <c r="J3556" t="s">
        <v>7855</v>
      </c>
      <c r="M3556" t="s">
        <v>7856</v>
      </c>
      <c r="N3556">
        <v>171294</v>
      </c>
      <c r="O3556" t="b">
        <v>0</v>
      </c>
      <c r="P3556">
        <v>26178</v>
      </c>
      <c r="Q3556" t="s">
        <v>7887</v>
      </c>
      <c r="R3556" t="s">
        <v>3739</v>
      </c>
      <c r="S3556" t="s">
        <v>3740</v>
      </c>
      <c r="T3556" t="s">
        <v>130</v>
      </c>
      <c r="U3556">
        <v>19704513</v>
      </c>
      <c r="V3556" t="s">
        <v>3744</v>
      </c>
      <c r="AB3556" t="s">
        <v>130</v>
      </c>
      <c r="AC3556" t="s">
        <v>125</v>
      </c>
      <c r="AD3556" t="s">
        <v>125</v>
      </c>
      <c r="AE3556" t="s">
        <v>125</v>
      </c>
      <c r="AF3556" t="s">
        <v>125</v>
      </c>
      <c r="AG3556" t="s">
        <v>130</v>
      </c>
    </row>
    <row r="3557" spans="1:33" x14ac:dyDescent="0.2">
      <c r="A3557">
        <v>303</v>
      </c>
      <c r="B3557">
        <v>20376</v>
      </c>
      <c r="C3557" t="s">
        <v>7854</v>
      </c>
      <c r="D3557" t="s">
        <v>4673</v>
      </c>
      <c r="E3557" t="s">
        <v>3665</v>
      </c>
      <c r="F3557" t="s">
        <v>3735</v>
      </c>
      <c r="G3557">
        <v>12</v>
      </c>
      <c r="H3557">
        <v>0</v>
      </c>
      <c r="I3557" t="s">
        <v>794</v>
      </c>
      <c r="J3557" t="s">
        <v>7855</v>
      </c>
      <c r="M3557" t="s">
        <v>7856</v>
      </c>
      <c r="N3557">
        <v>171286</v>
      </c>
      <c r="O3557" t="b">
        <v>0</v>
      </c>
      <c r="P3557">
        <v>26170</v>
      </c>
      <c r="Q3557" t="s">
        <v>7888</v>
      </c>
      <c r="R3557" t="s">
        <v>3739</v>
      </c>
      <c r="S3557" t="s">
        <v>3740</v>
      </c>
      <c r="T3557" t="s">
        <v>130</v>
      </c>
      <c r="U3557">
        <v>19704158</v>
      </c>
      <c r="V3557" t="s">
        <v>3744</v>
      </c>
      <c r="AB3557" t="s">
        <v>130</v>
      </c>
      <c r="AC3557" t="s">
        <v>125</v>
      </c>
      <c r="AD3557" t="s">
        <v>125</v>
      </c>
      <c r="AE3557" t="s">
        <v>125</v>
      </c>
      <c r="AF3557" t="s">
        <v>125</v>
      </c>
      <c r="AG3557" t="s">
        <v>130</v>
      </c>
    </row>
    <row r="3558" spans="1:33" x14ac:dyDescent="0.2">
      <c r="A3558">
        <v>303</v>
      </c>
      <c r="B3558">
        <v>20376</v>
      </c>
      <c r="C3558" t="s">
        <v>7854</v>
      </c>
      <c r="D3558" t="s">
        <v>4673</v>
      </c>
      <c r="E3558" t="s">
        <v>3665</v>
      </c>
      <c r="F3558" t="s">
        <v>3735</v>
      </c>
      <c r="G3558">
        <v>12</v>
      </c>
      <c r="H3558">
        <v>0</v>
      </c>
      <c r="I3558" t="s">
        <v>794</v>
      </c>
      <c r="J3558" t="s">
        <v>7855</v>
      </c>
      <c r="M3558" t="s">
        <v>7856</v>
      </c>
      <c r="N3558">
        <v>171311</v>
      </c>
      <c r="O3558" t="b">
        <v>0</v>
      </c>
      <c r="P3558">
        <v>26181</v>
      </c>
      <c r="Q3558" t="s">
        <v>7889</v>
      </c>
      <c r="R3558" t="s">
        <v>3739</v>
      </c>
      <c r="S3558" t="s">
        <v>3740</v>
      </c>
      <c r="T3558" t="s">
        <v>130</v>
      </c>
      <c r="U3558">
        <v>19727007</v>
      </c>
      <c r="V3558" t="s">
        <v>6400</v>
      </c>
      <c r="X3558">
        <v>0</v>
      </c>
      <c r="Z3558">
        <v>75</v>
      </c>
      <c r="AB3558" t="s">
        <v>130</v>
      </c>
      <c r="AC3558" t="s">
        <v>125</v>
      </c>
      <c r="AD3558" t="s">
        <v>125</v>
      </c>
      <c r="AE3558" t="s">
        <v>125</v>
      </c>
      <c r="AF3558" t="s">
        <v>125</v>
      </c>
      <c r="AG3558" t="s">
        <v>130</v>
      </c>
    </row>
    <row r="3559" spans="1:33" x14ac:dyDescent="0.2">
      <c r="A3559">
        <v>303</v>
      </c>
      <c r="B3559">
        <v>20376</v>
      </c>
      <c r="C3559" t="s">
        <v>7854</v>
      </c>
      <c r="D3559" t="s">
        <v>4673</v>
      </c>
      <c r="E3559" t="s">
        <v>3665</v>
      </c>
      <c r="F3559" t="s">
        <v>3735</v>
      </c>
      <c r="G3559">
        <v>12</v>
      </c>
      <c r="H3559">
        <v>0</v>
      </c>
      <c r="I3559" t="s">
        <v>794</v>
      </c>
      <c r="J3559" t="s">
        <v>7855</v>
      </c>
      <c r="M3559" t="s">
        <v>7856</v>
      </c>
      <c r="N3559">
        <v>171314</v>
      </c>
      <c r="O3559" t="b">
        <v>0</v>
      </c>
      <c r="P3559">
        <v>26187</v>
      </c>
      <c r="Q3559" t="s">
        <v>7890</v>
      </c>
      <c r="R3559" t="s">
        <v>3739</v>
      </c>
      <c r="S3559" t="s">
        <v>3740</v>
      </c>
      <c r="T3559" t="s">
        <v>130</v>
      </c>
      <c r="U3559">
        <v>19729692</v>
      </c>
      <c r="V3559" t="s">
        <v>6400</v>
      </c>
      <c r="X3559">
        <v>0</v>
      </c>
      <c r="Z3559">
        <v>75</v>
      </c>
      <c r="AB3559" t="s">
        <v>130</v>
      </c>
      <c r="AC3559" t="s">
        <v>125</v>
      </c>
      <c r="AD3559" t="s">
        <v>125</v>
      </c>
      <c r="AE3559" t="s">
        <v>125</v>
      </c>
      <c r="AF3559" t="s">
        <v>125</v>
      </c>
      <c r="AG3559" t="s">
        <v>130</v>
      </c>
    </row>
    <row r="3560" spans="1:33" x14ac:dyDescent="0.2">
      <c r="A3560">
        <v>303</v>
      </c>
      <c r="B3560">
        <v>20376</v>
      </c>
      <c r="C3560" t="s">
        <v>7854</v>
      </c>
      <c r="D3560" t="s">
        <v>4673</v>
      </c>
      <c r="E3560" t="s">
        <v>3665</v>
      </c>
      <c r="F3560" t="s">
        <v>3735</v>
      </c>
      <c r="G3560">
        <v>12</v>
      </c>
      <c r="H3560">
        <v>0</v>
      </c>
      <c r="I3560" t="s">
        <v>794</v>
      </c>
      <c r="J3560" t="s">
        <v>7855</v>
      </c>
      <c r="M3560" t="s">
        <v>7856</v>
      </c>
      <c r="N3560">
        <v>171291</v>
      </c>
      <c r="O3560" t="b">
        <v>0</v>
      </c>
      <c r="P3560">
        <v>26175</v>
      </c>
      <c r="Q3560" t="s">
        <v>7891</v>
      </c>
      <c r="R3560" t="s">
        <v>3739</v>
      </c>
      <c r="S3560" t="s">
        <v>3740</v>
      </c>
      <c r="T3560" t="s">
        <v>130</v>
      </c>
      <c r="U3560">
        <v>19704507</v>
      </c>
      <c r="V3560" t="s">
        <v>7892</v>
      </c>
      <c r="X3560">
        <v>0</v>
      </c>
      <c r="Z3560">
        <v>95</v>
      </c>
      <c r="AB3560" t="s">
        <v>130</v>
      </c>
      <c r="AC3560" t="s">
        <v>125</v>
      </c>
      <c r="AD3560" t="s">
        <v>125</v>
      </c>
      <c r="AE3560" t="s">
        <v>125</v>
      </c>
      <c r="AF3560" t="s">
        <v>125</v>
      </c>
      <c r="AG3560" t="s">
        <v>130</v>
      </c>
    </row>
    <row r="3561" spans="1:33" x14ac:dyDescent="0.2">
      <c r="A3561">
        <v>303</v>
      </c>
      <c r="B3561">
        <v>20376</v>
      </c>
      <c r="C3561" t="s">
        <v>7854</v>
      </c>
      <c r="D3561" t="s">
        <v>4673</v>
      </c>
      <c r="E3561" t="s">
        <v>3665</v>
      </c>
      <c r="F3561" t="s">
        <v>3735</v>
      </c>
      <c r="G3561">
        <v>12</v>
      </c>
      <c r="H3561">
        <v>0</v>
      </c>
      <c r="I3561" t="s">
        <v>794</v>
      </c>
      <c r="J3561" t="s">
        <v>7855</v>
      </c>
      <c r="M3561" t="s">
        <v>7856</v>
      </c>
      <c r="N3561">
        <v>171289</v>
      </c>
      <c r="O3561" t="b">
        <v>0</v>
      </c>
      <c r="P3561">
        <v>26173</v>
      </c>
      <c r="Q3561" t="s">
        <v>7893</v>
      </c>
      <c r="R3561" t="s">
        <v>3739</v>
      </c>
      <c r="S3561" t="s">
        <v>3740</v>
      </c>
      <c r="T3561" t="s">
        <v>130</v>
      </c>
      <c r="U3561">
        <v>19704280</v>
      </c>
      <c r="V3561" t="s">
        <v>7892</v>
      </c>
      <c r="X3561">
        <v>0</v>
      </c>
      <c r="Z3561">
        <v>95</v>
      </c>
      <c r="AB3561" t="s">
        <v>130</v>
      </c>
      <c r="AC3561" t="s">
        <v>125</v>
      </c>
      <c r="AD3561" t="s">
        <v>125</v>
      </c>
      <c r="AE3561" t="s">
        <v>125</v>
      </c>
      <c r="AF3561" t="s">
        <v>125</v>
      </c>
      <c r="AG3561" t="s">
        <v>130</v>
      </c>
    </row>
    <row r="3562" spans="1:33" x14ac:dyDescent="0.2">
      <c r="A3562">
        <v>303</v>
      </c>
      <c r="B3562">
        <v>20376</v>
      </c>
      <c r="C3562" t="s">
        <v>7854</v>
      </c>
      <c r="D3562" t="s">
        <v>4673</v>
      </c>
      <c r="E3562" t="s">
        <v>3665</v>
      </c>
      <c r="F3562" t="s">
        <v>3735</v>
      </c>
      <c r="G3562">
        <v>12</v>
      </c>
      <c r="H3562">
        <v>0</v>
      </c>
      <c r="I3562" t="s">
        <v>794</v>
      </c>
      <c r="J3562" t="s">
        <v>7855</v>
      </c>
      <c r="M3562" t="s">
        <v>7856</v>
      </c>
      <c r="N3562">
        <v>171293</v>
      </c>
      <c r="O3562" t="b">
        <v>0</v>
      </c>
      <c r="P3562">
        <v>26177</v>
      </c>
      <c r="Q3562" t="s">
        <v>7894</v>
      </c>
      <c r="R3562" t="s">
        <v>3739</v>
      </c>
      <c r="S3562" t="s">
        <v>3740</v>
      </c>
      <c r="T3562" t="s">
        <v>130</v>
      </c>
      <c r="U3562">
        <v>19704512</v>
      </c>
      <c r="V3562" t="s">
        <v>4897</v>
      </c>
      <c r="X3562">
        <v>0</v>
      </c>
      <c r="Z3562">
        <v>25</v>
      </c>
      <c r="AB3562" t="s">
        <v>130</v>
      </c>
      <c r="AC3562" t="s">
        <v>125</v>
      </c>
      <c r="AD3562" t="s">
        <v>125</v>
      </c>
      <c r="AE3562" t="s">
        <v>125</v>
      </c>
      <c r="AF3562" t="s">
        <v>125</v>
      </c>
      <c r="AG3562" t="s">
        <v>130</v>
      </c>
    </row>
    <row r="3563" spans="1:33" x14ac:dyDescent="0.2">
      <c r="A3563">
        <v>303</v>
      </c>
      <c r="B3563">
        <v>20376</v>
      </c>
      <c r="C3563" t="s">
        <v>7854</v>
      </c>
      <c r="D3563" t="s">
        <v>4673</v>
      </c>
      <c r="E3563" t="s">
        <v>3665</v>
      </c>
      <c r="F3563" t="s">
        <v>3735</v>
      </c>
      <c r="G3563">
        <v>12</v>
      </c>
      <c r="H3563">
        <v>0</v>
      </c>
      <c r="I3563" t="s">
        <v>794</v>
      </c>
      <c r="J3563" t="s">
        <v>7855</v>
      </c>
      <c r="M3563" t="s">
        <v>7856</v>
      </c>
      <c r="N3563">
        <v>171315</v>
      </c>
      <c r="O3563" t="b">
        <v>0</v>
      </c>
      <c r="P3563">
        <v>26188</v>
      </c>
      <c r="Q3563" t="s">
        <v>7895</v>
      </c>
      <c r="R3563" t="s">
        <v>3739</v>
      </c>
      <c r="S3563" t="s">
        <v>3740</v>
      </c>
      <c r="T3563" t="s">
        <v>130</v>
      </c>
      <c r="U3563">
        <v>19729740</v>
      </c>
      <c r="V3563" t="s">
        <v>6400</v>
      </c>
      <c r="X3563">
        <v>0</v>
      </c>
      <c r="Z3563">
        <v>75</v>
      </c>
      <c r="AB3563" t="s">
        <v>130</v>
      </c>
      <c r="AC3563" t="s">
        <v>125</v>
      </c>
      <c r="AD3563" t="s">
        <v>125</v>
      </c>
      <c r="AE3563" t="s">
        <v>125</v>
      </c>
      <c r="AF3563" t="s">
        <v>125</v>
      </c>
      <c r="AG3563" t="s">
        <v>130</v>
      </c>
    </row>
    <row r="3564" spans="1:33" x14ac:dyDescent="0.2">
      <c r="A3564">
        <v>303</v>
      </c>
      <c r="B3564">
        <v>20376</v>
      </c>
      <c r="C3564" t="s">
        <v>7854</v>
      </c>
      <c r="D3564" t="s">
        <v>4673</v>
      </c>
      <c r="E3564" t="s">
        <v>3665</v>
      </c>
      <c r="F3564" t="s">
        <v>3735</v>
      </c>
      <c r="G3564">
        <v>12</v>
      </c>
      <c r="H3564">
        <v>0</v>
      </c>
      <c r="I3564" t="s">
        <v>794</v>
      </c>
      <c r="J3564" t="s">
        <v>7855</v>
      </c>
      <c r="M3564" t="s">
        <v>7856</v>
      </c>
      <c r="N3564">
        <v>171288</v>
      </c>
      <c r="O3564" t="b">
        <v>0</v>
      </c>
      <c r="P3564">
        <v>26172</v>
      </c>
      <c r="Q3564" t="s">
        <v>7896</v>
      </c>
      <c r="R3564" t="s">
        <v>3739</v>
      </c>
      <c r="S3564" t="s">
        <v>3740</v>
      </c>
      <c r="T3564" t="s">
        <v>130</v>
      </c>
      <c r="U3564">
        <v>19704236</v>
      </c>
      <c r="V3564" t="s">
        <v>3817</v>
      </c>
      <c r="X3564">
        <v>50</v>
      </c>
      <c r="Z3564">
        <v>70</v>
      </c>
      <c r="AB3564" t="s">
        <v>130</v>
      </c>
      <c r="AC3564" t="s">
        <v>125</v>
      </c>
      <c r="AD3564" t="s">
        <v>125</v>
      </c>
      <c r="AE3564" t="s">
        <v>125</v>
      </c>
      <c r="AF3564" t="s">
        <v>125</v>
      </c>
      <c r="AG3564" t="s">
        <v>130</v>
      </c>
    </row>
    <row r="3565" spans="1:33" x14ac:dyDescent="0.2">
      <c r="A3565">
        <v>303</v>
      </c>
      <c r="B3565">
        <v>20376</v>
      </c>
      <c r="C3565" t="s">
        <v>7854</v>
      </c>
      <c r="D3565" t="s">
        <v>4673</v>
      </c>
      <c r="E3565" t="s">
        <v>3665</v>
      </c>
      <c r="F3565" t="s">
        <v>3735</v>
      </c>
      <c r="G3565">
        <v>12</v>
      </c>
      <c r="H3565">
        <v>0</v>
      </c>
      <c r="I3565" t="s">
        <v>794</v>
      </c>
      <c r="J3565" t="s">
        <v>7855</v>
      </c>
      <c r="M3565" t="s">
        <v>7856</v>
      </c>
      <c r="N3565">
        <v>171318</v>
      </c>
      <c r="O3565" t="b">
        <v>0</v>
      </c>
      <c r="P3565">
        <v>26191</v>
      </c>
      <c r="Q3565" t="s">
        <v>7897</v>
      </c>
      <c r="R3565" t="s">
        <v>3827</v>
      </c>
      <c r="S3565" t="s">
        <v>3828</v>
      </c>
      <c r="T3565" t="s">
        <v>125</v>
      </c>
      <c r="U3565">
        <v>19730019</v>
      </c>
      <c r="V3565" t="s">
        <v>5165</v>
      </c>
      <c r="X3565">
        <v>1</v>
      </c>
      <c r="Z3565">
        <v>3</v>
      </c>
      <c r="AB3565" t="s">
        <v>130</v>
      </c>
      <c r="AC3565" t="s">
        <v>125</v>
      </c>
      <c r="AD3565" t="s">
        <v>125</v>
      </c>
      <c r="AE3565" t="s">
        <v>125</v>
      </c>
      <c r="AF3565" t="s">
        <v>125</v>
      </c>
      <c r="AG3565" t="s">
        <v>130</v>
      </c>
    </row>
    <row r="3566" spans="1:33" x14ac:dyDescent="0.2">
      <c r="A3566">
        <v>303</v>
      </c>
      <c r="B3566">
        <v>20376</v>
      </c>
      <c r="C3566" t="s">
        <v>7854</v>
      </c>
      <c r="D3566" t="s">
        <v>4673</v>
      </c>
      <c r="E3566" t="s">
        <v>3665</v>
      </c>
      <c r="F3566" t="s">
        <v>3735</v>
      </c>
      <c r="G3566">
        <v>12</v>
      </c>
      <c r="H3566">
        <v>0</v>
      </c>
      <c r="I3566" t="s">
        <v>794</v>
      </c>
      <c r="J3566" t="s">
        <v>7855</v>
      </c>
      <c r="M3566" t="s">
        <v>7856</v>
      </c>
      <c r="N3566">
        <v>171316</v>
      </c>
      <c r="O3566" t="b">
        <v>0</v>
      </c>
      <c r="P3566">
        <v>26189</v>
      </c>
      <c r="Q3566" t="s">
        <v>7898</v>
      </c>
      <c r="R3566" t="s">
        <v>3739</v>
      </c>
      <c r="S3566" t="s">
        <v>3740</v>
      </c>
      <c r="T3566" t="s">
        <v>130</v>
      </c>
      <c r="U3566">
        <v>19729881</v>
      </c>
      <c r="V3566" t="s">
        <v>3759</v>
      </c>
      <c r="X3566">
        <v>0</v>
      </c>
      <c r="Z3566">
        <v>120</v>
      </c>
      <c r="AB3566" t="s">
        <v>130</v>
      </c>
      <c r="AC3566" t="s">
        <v>125</v>
      </c>
      <c r="AD3566" t="s">
        <v>125</v>
      </c>
      <c r="AE3566" t="s">
        <v>125</v>
      </c>
      <c r="AF3566" t="s">
        <v>125</v>
      </c>
      <c r="AG3566" t="s">
        <v>130</v>
      </c>
    </row>
    <row r="3567" spans="1:33" x14ac:dyDescent="0.2">
      <c r="A3567">
        <v>303</v>
      </c>
      <c r="B3567">
        <v>20376</v>
      </c>
      <c r="C3567" t="s">
        <v>7854</v>
      </c>
      <c r="D3567" t="s">
        <v>4673</v>
      </c>
      <c r="E3567" t="s">
        <v>3665</v>
      </c>
      <c r="F3567" t="s">
        <v>3735</v>
      </c>
      <c r="G3567">
        <v>12</v>
      </c>
      <c r="H3567">
        <v>0</v>
      </c>
      <c r="I3567" t="s">
        <v>794</v>
      </c>
      <c r="J3567" t="s">
        <v>7855</v>
      </c>
      <c r="M3567" t="s">
        <v>7856</v>
      </c>
      <c r="N3567">
        <v>171290</v>
      </c>
      <c r="O3567" t="b">
        <v>0</v>
      </c>
      <c r="P3567">
        <v>26174</v>
      </c>
      <c r="Q3567" t="s">
        <v>7899</v>
      </c>
      <c r="R3567" t="s">
        <v>3739</v>
      </c>
      <c r="S3567" t="s">
        <v>3740</v>
      </c>
      <c r="T3567" t="s">
        <v>130</v>
      </c>
      <c r="U3567">
        <v>19704281</v>
      </c>
      <c r="V3567" t="s">
        <v>3744</v>
      </c>
      <c r="AB3567" t="s">
        <v>130</v>
      </c>
      <c r="AC3567" t="s">
        <v>125</v>
      </c>
      <c r="AD3567" t="s">
        <v>125</v>
      </c>
      <c r="AE3567" t="s">
        <v>125</v>
      </c>
      <c r="AF3567" t="s">
        <v>125</v>
      </c>
      <c r="AG3567" t="s">
        <v>130</v>
      </c>
    </row>
    <row r="3568" spans="1:33" x14ac:dyDescent="0.2">
      <c r="A3568">
        <v>303</v>
      </c>
      <c r="B3568">
        <v>20376</v>
      </c>
      <c r="C3568" t="s">
        <v>7854</v>
      </c>
      <c r="D3568" t="s">
        <v>4673</v>
      </c>
      <c r="E3568" t="s">
        <v>3665</v>
      </c>
      <c r="F3568" t="s">
        <v>3735</v>
      </c>
      <c r="G3568">
        <v>12</v>
      </c>
      <c r="H3568">
        <v>0</v>
      </c>
      <c r="I3568" t="s">
        <v>794</v>
      </c>
      <c r="J3568" t="s">
        <v>7855</v>
      </c>
      <c r="M3568" t="s">
        <v>7856</v>
      </c>
      <c r="N3568">
        <v>171445</v>
      </c>
      <c r="O3568" t="b">
        <v>0</v>
      </c>
      <c r="P3568">
        <v>26198</v>
      </c>
      <c r="Q3568" t="s">
        <v>7900</v>
      </c>
      <c r="R3568" t="s">
        <v>3739</v>
      </c>
      <c r="S3568" t="s">
        <v>3740</v>
      </c>
      <c r="T3568" t="s">
        <v>130</v>
      </c>
      <c r="U3568">
        <v>19748201</v>
      </c>
      <c r="V3568" t="s">
        <v>7901</v>
      </c>
      <c r="X3568">
        <v>0</v>
      </c>
      <c r="Z3568">
        <v>950</v>
      </c>
      <c r="AB3568" t="s">
        <v>130</v>
      </c>
      <c r="AC3568" t="s">
        <v>125</v>
      </c>
      <c r="AD3568" t="s">
        <v>125</v>
      </c>
      <c r="AE3568" t="s">
        <v>125</v>
      </c>
      <c r="AF3568" t="s">
        <v>125</v>
      </c>
      <c r="AG3568" t="s">
        <v>130</v>
      </c>
    </row>
    <row r="3569" spans="1:33" x14ac:dyDescent="0.2">
      <c r="A3569">
        <v>303</v>
      </c>
      <c r="B3569">
        <v>20376</v>
      </c>
      <c r="C3569" t="s">
        <v>7854</v>
      </c>
      <c r="D3569" t="s">
        <v>4673</v>
      </c>
      <c r="E3569" t="s">
        <v>3665</v>
      </c>
      <c r="F3569" t="s">
        <v>3735</v>
      </c>
      <c r="G3569">
        <v>12</v>
      </c>
      <c r="H3569">
        <v>0</v>
      </c>
      <c r="I3569" t="s">
        <v>794</v>
      </c>
      <c r="J3569" t="s">
        <v>7855</v>
      </c>
      <c r="M3569" t="s">
        <v>7856</v>
      </c>
      <c r="N3569">
        <v>171446</v>
      </c>
      <c r="O3569" t="b">
        <v>0</v>
      </c>
      <c r="P3569">
        <v>26199</v>
      </c>
      <c r="Q3569" t="s">
        <v>7902</v>
      </c>
      <c r="R3569" t="s">
        <v>3739</v>
      </c>
      <c r="S3569" t="s">
        <v>3740</v>
      </c>
      <c r="T3569" t="s">
        <v>130</v>
      </c>
      <c r="U3569">
        <v>19748214</v>
      </c>
      <c r="V3569" t="s">
        <v>3744</v>
      </c>
      <c r="AB3569" t="s">
        <v>130</v>
      </c>
      <c r="AC3569" t="s">
        <v>125</v>
      </c>
      <c r="AD3569" t="s">
        <v>125</v>
      </c>
      <c r="AE3569" t="s">
        <v>125</v>
      </c>
      <c r="AF3569" t="s">
        <v>125</v>
      </c>
      <c r="AG3569" t="s">
        <v>130</v>
      </c>
    </row>
    <row r="3570" spans="1:33" x14ac:dyDescent="0.2">
      <c r="A3570">
        <v>303</v>
      </c>
      <c r="B3570">
        <v>20376</v>
      </c>
      <c r="C3570" t="s">
        <v>7854</v>
      </c>
      <c r="D3570" t="s">
        <v>4673</v>
      </c>
      <c r="E3570" t="s">
        <v>3665</v>
      </c>
      <c r="F3570" t="s">
        <v>3735</v>
      </c>
      <c r="G3570">
        <v>12</v>
      </c>
      <c r="H3570">
        <v>0</v>
      </c>
      <c r="I3570" t="s">
        <v>794</v>
      </c>
      <c r="J3570" t="s">
        <v>7855</v>
      </c>
      <c r="M3570" t="s">
        <v>7856</v>
      </c>
      <c r="N3570">
        <v>171349</v>
      </c>
      <c r="O3570" t="b">
        <v>0</v>
      </c>
      <c r="P3570">
        <v>26194</v>
      </c>
      <c r="Q3570" t="s">
        <v>7903</v>
      </c>
      <c r="R3570" t="s">
        <v>3739</v>
      </c>
      <c r="S3570" t="s">
        <v>3740</v>
      </c>
      <c r="T3570" t="s">
        <v>130</v>
      </c>
      <c r="U3570">
        <v>19734369</v>
      </c>
      <c r="V3570" t="s">
        <v>3744</v>
      </c>
      <c r="AB3570" t="s">
        <v>130</v>
      </c>
      <c r="AC3570" t="s">
        <v>125</v>
      </c>
      <c r="AD3570" t="s">
        <v>125</v>
      </c>
      <c r="AE3570" t="s">
        <v>125</v>
      </c>
      <c r="AF3570" t="s">
        <v>125</v>
      </c>
      <c r="AG3570" t="s">
        <v>130</v>
      </c>
    </row>
    <row r="3571" spans="1:33" x14ac:dyDescent="0.2">
      <c r="A3571">
        <v>303</v>
      </c>
      <c r="B3571">
        <v>20376</v>
      </c>
      <c r="C3571" t="s">
        <v>7854</v>
      </c>
      <c r="D3571" t="s">
        <v>4673</v>
      </c>
      <c r="E3571" t="s">
        <v>3665</v>
      </c>
      <c r="F3571" t="s">
        <v>3735</v>
      </c>
      <c r="G3571">
        <v>12</v>
      </c>
      <c r="H3571">
        <v>0</v>
      </c>
      <c r="I3571" t="s">
        <v>794</v>
      </c>
      <c r="J3571" t="s">
        <v>7855</v>
      </c>
      <c r="M3571" t="s">
        <v>7856</v>
      </c>
      <c r="N3571">
        <v>171348</v>
      </c>
      <c r="O3571" t="b">
        <v>0</v>
      </c>
      <c r="P3571">
        <v>26193</v>
      </c>
      <c r="Q3571" t="s">
        <v>7904</v>
      </c>
      <c r="R3571" t="s">
        <v>3739</v>
      </c>
      <c r="S3571" t="s">
        <v>3740</v>
      </c>
      <c r="T3571" t="s">
        <v>130</v>
      </c>
      <c r="U3571">
        <v>19734346</v>
      </c>
      <c r="V3571" t="s">
        <v>3744</v>
      </c>
      <c r="AB3571" t="s">
        <v>130</v>
      </c>
      <c r="AC3571" t="s">
        <v>125</v>
      </c>
      <c r="AD3571" t="s">
        <v>125</v>
      </c>
      <c r="AE3571" t="s">
        <v>125</v>
      </c>
      <c r="AF3571" t="s">
        <v>125</v>
      </c>
      <c r="AG3571" t="s">
        <v>130</v>
      </c>
    </row>
    <row r="3572" spans="1:33" x14ac:dyDescent="0.2">
      <c r="A3572">
        <v>303</v>
      </c>
      <c r="B3572">
        <v>20376</v>
      </c>
      <c r="C3572" t="s">
        <v>7854</v>
      </c>
      <c r="D3572" t="s">
        <v>4673</v>
      </c>
      <c r="E3572" t="s">
        <v>3665</v>
      </c>
      <c r="F3572" t="s">
        <v>3735</v>
      </c>
      <c r="G3572">
        <v>12</v>
      </c>
      <c r="H3572">
        <v>0</v>
      </c>
      <c r="I3572" t="s">
        <v>794</v>
      </c>
      <c r="J3572" t="s">
        <v>7855</v>
      </c>
      <c r="M3572" t="s">
        <v>7856</v>
      </c>
      <c r="N3572">
        <v>171487</v>
      </c>
      <c r="O3572" t="b">
        <v>0</v>
      </c>
      <c r="P3572">
        <v>26208</v>
      </c>
      <c r="Q3572" t="s">
        <v>7905</v>
      </c>
      <c r="R3572" t="s">
        <v>3739</v>
      </c>
      <c r="S3572" t="s">
        <v>3740</v>
      </c>
      <c r="T3572" t="s">
        <v>130</v>
      </c>
      <c r="U3572">
        <v>19754735</v>
      </c>
      <c r="V3572" t="s">
        <v>6088</v>
      </c>
      <c r="X3572">
        <v>3</v>
      </c>
      <c r="Z3572">
        <v>15</v>
      </c>
      <c r="AB3572" t="s">
        <v>130</v>
      </c>
      <c r="AC3572" t="s">
        <v>125</v>
      </c>
      <c r="AD3572" t="s">
        <v>125</v>
      </c>
      <c r="AE3572" t="s">
        <v>125</v>
      </c>
      <c r="AF3572" t="s">
        <v>125</v>
      </c>
      <c r="AG3572" t="s">
        <v>130</v>
      </c>
    </row>
    <row r="3573" spans="1:33" x14ac:dyDescent="0.2">
      <c r="A3573">
        <v>303</v>
      </c>
      <c r="B3573">
        <v>20376</v>
      </c>
      <c r="C3573" t="s">
        <v>7854</v>
      </c>
      <c r="D3573" t="s">
        <v>4673</v>
      </c>
      <c r="E3573" t="s">
        <v>3665</v>
      </c>
      <c r="F3573" t="s">
        <v>3735</v>
      </c>
      <c r="G3573">
        <v>12</v>
      </c>
      <c r="H3573">
        <v>0</v>
      </c>
      <c r="I3573" t="s">
        <v>794</v>
      </c>
      <c r="J3573" t="s">
        <v>7855</v>
      </c>
      <c r="M3573" t="s">
        <v>7856</v>
      </c>
      <c r="N3573">
        <v>171453</v>
      </c>
      <c r="O3573" t="b">
        <v>0</v>
      </c>
      <c r="P3573">
        <v>26204</v>
      </c>
      <c r="Q3573" t="s">
        <v>7906</v>
      </c>
      <c r="R3573" t="s">
        <v>3739</v>
      </c>
      <c r="S3573" t="s">
        <v>3740</v>
      </c>
      <c r="T3573" t="s">
        <v>130</v>
      </c>
      <c r="U3573">
        <v>19748286</v>
      </c>
      <c r="V3573" t="s">
        <v>5039</v>
      </c>
      <c r="X3573">
        <v>0</v>
      </c>
      <c r="Z3573">
        <v>750</v>
      </c>
      <c r="AB3573" t="s">
        <v>130</v>
      </c>
      <c r="AC3573" t="s">
        <v>125</v>
      </c>
      <c r="AD3573" t="s">
        <v>125</v>
      </c>
      <c r="AE3573" t="s">
        <v>125</v>
      </c>
      <c r="AF3573" t="s">
        <v>125</v>
      </c>
      <c r="AG3573" t="s">
        <v>130</v>
      </c>
    </row>
    <row r="3574" spans="1:33" x14ac:dyDescent="0.2">
      <c r="A3574">
        <v>303</v>
      </c>
      <c r="B3574">
        <v>20376</v>
      </c>
      <c r="C3574" t="s">
        <v>7854</v>
      </c>
      <c r="D3574" t="s">
        <v>4673</v>
      </c>
      <c r="E3574" t="s">
        <v>3665</v>
      </c>
      <c r="F3574" t="s">
        <v>3735</v>
      </c>
      <c r="G3574">
        <v>12</v>
      </c>
      <c r="H3574">
        <v>0</v>
      </c>
      <c r="I3574" t="s">
        <v>794</v>
      </c>
      <c r="J3574" t="s">
        <v>7855</v>
      </c>
      <c r="M3574" t="s">
        <v>7856</v>
      </c>
      <c r="N3574">
        <v>171451</v>
      </c>
      <c r="O3574" t="b">
        <v>0</v>
      </c>
      <c r="P3574">
        <v>26202</v>
      </c>
      <c r="Q3574" t="s">
        <v>7907</v>
      </c>
      <c r="R3574" t="s">
        <v>3739</v>
      </c>
      <c r="S3574" t="s">
        <v>3740</v>
      </c>
      <c r="T3574" t="s">
        <v>130</v>
      </c>
      <c r="U3574">
        <v>19748266</v>
      </c>
      <c r="V3574" t="s">
        <v>3744</v>
      </c>
      <c r="AB3574" t="s">
        <v>130</v>
      </c>
      <c r="AC3574" t="s">
        <v>125</v>
      </c>
      <c r="AD3574" t="s">
        <v>125</v>
      </c>
      <c r="AE3574" t="s">
        <v>125</v>
      </c>
      <c r="AF3574" t="s">
        <v>125</v>
      </c>
      <c r="AG3574" t="s">
        <v>130</v>
      </c>
    </row>
    <row r="3575" spans="1:33" x14ac:dyDescent="0.2">
      <c r="A3575">
        <v>303</v>
      </c>
      <c r="B3575">
        <v>20376</v>
      </c>
      <c r="C3575" t="s">
        <v>7854</v>
      </c>
      <c r="D3575" t="s">
        <v>4673</v>
      </c>
      <c r="E3575" t="s">
        <v>3665</v>
      </c>
      <c r="F3575" t="s">
        <v>3735</v>
      </c>
      <c r="G3575">
        <v>12</v>
      </c>
      <c r="H3575">
        <v>0</v>
      </c>
      <c r="I3575" t="s">
        <v>794</v>
      </c>
      <c r="J3575" t="s">
        <v>7855</v>
      </c>
      <c r="M3575" t="s">
        <v>7856</v>
      </c>
      <c r="N3575">
        <v>171447</v>
      </c>
      <c r="O3575" t="b">
        <v>0</v>
      </c>
      <c r="P3575">
        <v>26201</v>
      </c>
      <c r="Q3575" t="s">
        <v>7908</v>
      </c>
      <c r="R3575" t="s">
        <v>3739</v>
      </c>
      <c r="S3575" t="s">
        <v>3740</v>
      </c>
      <c r="T3575" t="s">
        <v>130</v>
      </c>
      <c r="U3575">
        <v>19748255</v>
      </c>
      <c r="V3575" t="s">
        <v>3744</v>
      </c>
      <c r="AB3575" t="s">
        <v>130</v>
      </c>
      <c r="AC3575" t="s">
        <v>125</v>
      </c>
      <c r="AD3575" t="s">
        <v>125</v>
      </c>
      <c r="AE3575" t="s">
        <v>125</v>
      </c>
      <c r="AF3575" t="s">
        <v>125</v>
      </c>
      <c r="AG3575" t="s">
        <v>130</v>
      </c>
    </row>
    <row r="3576" spans="1:33" x14ac:dyDescent="0.2">
      <c r="A3576">
        <v>303</v>
      </c>
      <c r="B3576">
        <v>20376</v>
      </c>
      <c r="C3576" t="s">
        <v>7854</v>
      </c>
      <c r="D3576" t="s">
        <v>4673</v>
      </c>
      <c r="E3576" t="s">
        <v>3665</v>
      </c>
      <c r="F3576" t="s">
        <v>3735</v>
      </c>
      <c r="G3576">
        <v>12</v>
      </c>
      <c r="H3576">
        <v>0</v>
      </c>
      <c r="I3576" t="s">
        <v>794</v>
      </c>
      <c r="J3576" t="s">
        <v>7855</v>
      </c>
      <c r="M3576" t="s">
        <v>7856</v>
      </c>
      <c r="N3576">
        <v>171488</v>
      </c>
      <c r="O3576" t="b">
        <v>0</v>
      </c>
      <c r="P3576">
        <v>26209</v>
      </c>
      <c r="Q3576" t="s">
        <v>7909</v>
      </c>
      <c r="R3576" t="s">
        <v>3739</v>
      </c>
      <c r="S3576" t="s">
        <v>3740</v>
      </c>
      <c r="T3576" t="s">
        <v>130</v>
      </c>
      <c r="U3576">
        <v>19754974</v>
      </c>
      <c r="V3576" t="s">
        <v>4759</v>
      </c>
      <c r="X3576">
        <v>0</v>
      </c>
      <c r="Z3576">
        <v>250</v>
      </c>
      <c r="AB3576" t="s">
        <v>130</v>
      </c>
      <c r="AC3576" t="s">
        <v>125</v>
      </c>
      <c r="AD3576" t="s">
        <v>125</v>
      </c>
      <c r="AE3576" t="s">
        <v>125</v>
      </c>
      <c r="AF3576" t="s">
        <v>125</v>
      </c>
      <c r="AG3576" t="s">
        <v>130</v>
      </c>
    </row>
    <row r="3577" spans="1:33" x14ac:dyDescent="0.2">
      <c r="A3577">
        <v>303</v>
      </c>
      <c r="B3577">
        <v>20376</v>
      </c>
      <c r="C3577" t="s">
        <v>7854</v>
      </c>
      <c r="D3577" t="s">
        <v>4673</v>
      </c>
      <c r="E3577" t="s">
        <v>3665</v>
      </c>
      <c r="F3577" t="s">
        <v>3735</v>
      </c>
      <c r="G3577">
        <v>12</v>
      </c>
      <c r="H3577">
        <v>0</v>
      </c>
      <c r="I3577" t="s">
        <v>794</v>
      </c>
      <c r="J3577" t="s">
        <v>7855</v>
      </c>
      <c r="M3577" t="s">
        <v>7856</v>
      </c>
      <c r="N3577">
        <v>171456</v>
      </c>
      <c r="O3577" t="b">
        <v>0</v>
      </c>
      <c r="P3577">
        <v>26206</v>
      </c>
      <c r="Q3577" t="s">
        <v>7910</v>
      </c>
      <c r="R3577" t="s">
        <v>3739</v>
      </c>
      <c r="S3577" t="s">
        <v>3740</v>
      </c>
      <c r="T3577" t="s">
        <v>130</v>
      </c>
      <c r="U3577">
        <v>19748368</v>
      </c>
      <c r="V3577" t="s">
        <v>7911</v>
      </c>
      <c r="X3577">
        <v>0</v>
      </c>
      <c r="Z3577">
        <v>15</v>
      </c>
      <c r="AB3577" t="s">
        <v>130</v>
      </c>
      <c r="AC3577" t="s">
        <v>125</v>
      </c>
      <c r="AD3577" t="s">
        <v>125</v>
      </c>
      <c r="AE3577" t="s">
        <v>125</v>
      </c>
      <c r="AF3577" t="s">
        <v>125</v>
      </c>
      <c r="AG3577" t="s">
        <v>130</v>
      </c>
    </row>
    <row r="3578" spans="1:33" x14ac:dyDescent="0.2">
      <c r="A3578">
        <v>303</v>
      </c>
      <c r="B3578">
        <v>20376</v>
      </c>
      <c r="C3578" t="s">
        <v>7854</v>
      </c>
      <c r="D3578" t="s">
        <v>4673</v>
      </c>
      <c r="E3578" t="s">
        <v>3665</v>
      </c>
      <c r="F3578" t="s">
        <v>3735</v>
      </c>
      <c r="G3578">
        <v>12</v>
      </c>
      <c r="H3578">
        <v>0</v>
      </c>
      <c r="I3578" t="s">
        <v>794</v>
      </c>
      <c r="J3578" t="s">
        <v>7855</v>
      </c>
      <c r="M3578" t="s">
        <v>7856</v>
      </c>
      <c r="N3578">
        <v>171490</v>
      </c>
      <c r="O3578" t="b">
        <v>0</v>
      </c>
      <c r="P3578">
        <v>26211</v>
      </c>
      <c r="Q3578" t="s">
        <v>7912</v>
      </c>
      <c r="R3578" t="s">
        <v>3827</v>
      </c>
      <c r="S3578" t="s">
        <v>3828</v>
      </c>
      <c r="T3578" t="s">
        <v>125</v>
      </c>
      <c r="U3578">
        <v>19755088</v>
      </c>
      <c r="V3578" t="s">
        <v>3987</v>
      </c>
      <c r="X3578">
        <v>0.1666666716337204</v>
      </c>
      <c r="Z3578">
        <v>1</v>
      </c>
      <c r="AB3578" t="s">
        <v>130</v>
      </c>
      <c r="AC3578" t="s">
        <v>125</v>
      </c>
      <c r="AD3578" t="s">
        <v>125</v>
      </c>
      <c r="AE3578" t="s">
        <v>125</v>
      </c>
      <c r="AF3578" t="s">
        <v>125</v>
      </c>
      <c r="AG3578" t="s">
        <v>130</v>
      </c>
    </row>
    <row r="3579" spans="1:33" x14ac:dyDescent="0.2">
      <c r="A3579">
        <v>303</v>
      </c>
      <c r="B3579">
        <v>20376</v>
      </c>
      <c r="C3579" t="s">
        <v>7854</v>
      </c>
      <c r="D3579" t="s">
        <v>4673</v>
      </c>
      <c r="E3579" t="s">
        <v>3665</v>
      </c>
      <c r="F3579" t="s">
        <v>3735</v>
      </c>
      <c r="G3579">
        <v>12</v>
      </c>
      <c r="H3579">
        <v>0</v>
      </c>
      <c r="I3579" t="s">
        <v>794</v>
      </c>
      <c r="J3579" t="s">
        <v>7855</v>
      </c>
      <c r="M3579" t="s">
        <v>7856</v>
      </c>
      <c r="N3579">
        <v>171489</v>
      </c>
      <c r="O3579" t="b">
        <v>0</v>
      </c>
      <c r="P3579">
        <v>26210</v>
      </c>
      <c r="Q3579" t="s">
        <v>7913</v>
      </c>
      <c r="R3579" t="s">
        <v>3739</v>
      </c>
      <c r="S3579" t="s">
        <v>3740</v>
      </c>
      <c r="T3579" t="s">
        <v>130</v>
      </c>
      <c r="U3579">
        <v>19755052</v>
      </c>
      <c r="V3579" t="s">
        <v>3759</v>
      </c>
      <c r="X3579">
        <v>0</v>
      </c>
      <c r="Z3579">
        <v>120</v>
      </c>
      <c r="AB3579" t="s">
        <v>130</v>
      </c>
      <c r="AC3579" t="s">
        <v>125</v>
      </c>
      <c r="AD3579" t="s">
        <v>125</v>
      </c>
      <c r="AE3579" t="s">
        <v>125</v>
      </c>
      <c r="AF3579" t="s">
        <v>125</v>
      </c>
      <c r="AG3579" t="s">
        <v>130</v>
      </c>
    </row>
    <row r="3580" spans="1:33" x14ac:dyDescent="0.2">
      <c r="A3580">
        <v>303</v>
      </c>
      <c r="B3580">
        <v>20376</v>
      </c>
      <c r="C3580" t="s">
        <v>7854</v>
      </c>
      <c r="D3580" t="s">
        <v>4673</v>
      </c>
      <c r="E3580" t="s">
        <v>3665</v>
      </c>
      <c r="F3580" t="s">
        <v>3735</v>
      </c>
      <c r="G3580">
        <v>12</v>
      </c>
      <c r="H3580">
        <v>0</v>
      </c>
      <c r="I3580" t="s">
        <v>794</v>
      </c>
      <c r="J3580" t="s">
        <v>7855</v>
      </c>
      <c r="M3580" t="s">
        <v>7856</v>
      </c>
      <c r="N3580">
        <v>171493</v>
      </c>
      <c r="O3580" t="b">
        <v>0</v>
      </c>
      <c r="P3580">
        <v>26214</v>
      </c>
      <c r="Q3580" t="s">
        <v>7914</v>
      </c>
      <c r="R3580" t="s">
        <v>3739</v>
      </c>
      <c r="S3580" t="s">
        <v>3740</v>
      </c>
      <c r="T3580" t="s">
        <v>130</v>
      </c>
      <c r="U3580">
        <v>19755493</v>
      </c>
      <c r="V3580" t="s">
        <v>5039</v>
      </c>
      <c r="X3580">
        <v>0</v>
      </c>
      <c r="Z3580">
        <v>750</v>
      </c>
      <c r="AB3580" t="s">
        <v>130</v>
      </c>
      <c r="AC3580" t="s">
        <v>125</v>
      </c>
      <c r="AD3580" t="s">
        <v>125</v>
      </c>
      <c r="AE3580" t="s">
        <v>125</v>
      </c>
      <c r="AF3580" t="s">
        <v>125</v>
      </c>
      <c r="AG3580" t="s">
        <v>130</v>
      </c>
    </row>
    <row r="3581" spans="1:33" x14ac:dyDescent="0.2">
      <c r="A3581">
        <v>303</v>
      </c>
      <c r="B3581">
        <v>20376</v>
      </c>
      <c r="C3581" t="s">
        <v>7854</v>
      </c>
      <c r="D3581" t="s">
        <v>4673</v>
      </c>
      <c r="E3581" t="s">
        <v>3665</v>
      </c>
      <c r="F3581" t="s">
        <v>3735</v>
      </c>
      <c r="G3581">
        <v>12</v>
      </c>
      <c r="H3581">
        <v>0</v>
      </c>
      <c r="I3581" t="s">
        <v>794</v>
      </c>
      <c r="J3581" t="s">
        <v>7855</v>
      </c>
      <c r="M3581" t="s">
        <v>7856</v>
      </c>
      <c r="N3581">
        <v>171492</v>
      </c>
      <c r="O3581" t="b">
        <v>0</v>
      </c>
      <c r="P3581">
        <v>26213</v>
      </c>
      <c r="Q3581" t="s">
        <v>7915</v>
      </c>
      <c r="R3581" t="s">
        <v>3739</v>
      </c>
      <c r="S3581" t="s">
        <v>3740</v>
      </c>
      <c r="T3581" t="s">
        <v>130</v>
      </c>
      <c r="U3581">
        <v>19755412</v>
      </c>
      <c r="V3581" t="s">
        <v>3744</v>
      </c>
      <c r="AB3581" t="s">
        <v>130</v>
      </c>
      <c r="AC3581" t="s">
        <v>125</v>
      </c>
      <c r="AD3581" t="s">
        <v>125</v>
      </c>
      <c r="AE3581" t="s">
        <v>125</v>
      </c>
      <c r="AF3581" t="s">
        <v>125</v>
      </c>
      <c r="AG3581" t="s">
        <v>130</v>
      </c>
    </row>
    <row r="3582" spans="1:33" x14ac:dyDescent="0.2">
      <c r="A3582">
        <v>303</v>
      </c>
      <c r="B3582">
        <v>20376</v>
      </c>
      <c r="C3582" t="s">
        <v>7854</v>
      </c>
      <c r="D3582" t="s">
        <v>4673</v>
      </c>
      <c r="E3582" t="s">
        <v>3665</v>
      </c>
      <c r="F3582" t="s">
        <v>3735</v>
      </c>
      <c r="G3582">
        <v>12</v>
      </c>
      <c r="H3582">
        <v>0</v>
      </c>
      <c r="I3582" t="s">
        <v>794</v>
      </c>
      <c r="J3582" t="s">
        <v>7855</v>
      </c>
      <c r="M3582" t="s">
        <v>7856</v>
      </c>
      <c r="N3582">
        <v>171491</v>
      </c>
      <c r="O3582" t="b">
        <v>0</v>
      </c>
      <c r="P3582">
        <v>26212</v>
      </c>
      <c r="Q3582" t="s">
        <v>7916</v>
      </c>
      <c r="R3582" t="s">
        <v>3739</v>
      </c>
      <c r="S3582" t="s">
        <v>3740</v>
      </c>
      <c r="T3582" t="s">
        <v>130</v>
      </c>
      <c r="U3582">
        <v>19755281</v>
      </c>
      <c r="V3582" t="s">
        <v>3744</v>
      </c>
      <c r="AB3582" t="s">
        <v>130</v>
      </c>
      <c r="AC3582" t="s">
        <v>125</v>
      </c>
      <c r="AD3582" t="s">
        <v>125</v>
      </c>
      <c r="AE3582" t="s">
        <v>125</v>
      </c>
      <c r="AF3582" t="s">
        <v>125</v>
      </c>
      <c r="AG3582" t="s">
        <v>130</v>
      </c>
    </row>
    <row r="3583" spans="1:33" x14ac:dyDescent="0.2">
      <c r="A3583">
        <v>303</v>
      </c>
      <c r="B3583">
        <v>20376</v>
      </c>
      <c r="C3583" t="s">
        <v>7854</v>
      </c>
      <c r="D3583" t="s">
        <v>4673</v>
      </c>
      <c r="E3583" t="s">
        <v>3665</v>
      </c>
      <c r="F3583" t="s">
        <v>3735</v>
      </c>
      <c r="G3583">
        <v>12</v>
      </c>
      <c r="H3583">
        <v>0</v>
      </c>
      <c r="I3583" t="s">
        <v>794</v>
      </c>
      <c r="J3583" t="s">
        <v>7855</v>
      </c>
      <c r="M3583" t="s">
        <v>7856</v>
      </c>
      <c r="N3583">
        <v>172788</v>
      </c>
      <c r="O3583" t="b">
        <v>0</v>
      </c>
      <c r="P3583">
        <v>26336</v>
      </c>
      <c r="Q3583" t="s">
        <v>7917</v>
      </c>
      <c r="R3583" t="s">
        <v>3739</v>
      </c>
      <c r="S3583" t="s">
        <v>3740</v>
      </c>
      <c r="T3583" t="s">
        <v>130</v>
      </c>
      <c r="U3583">
        <v>19872505</v>
      </c>
      <c r="V3583" t="s">
        <v>3744</v>
      </c>
      <c r="AB3583" t="s">
        <v>130</v>
      </c>
      <c r="AC3583" t="s">
        <v>125</v>
      </c>
      <c r="AD3583" t="s">
        <v>125</v>
      </c>
      <c r="AE3583" t="s">
        <v>125</v>
      </c>
      <c r="AF3583" t="s">
        <v>125</v>
      </c>
      <c r="AG3583" t="s">
        <v>130</v>
      </c>
    </row>
    <row r="3584" spans="1:33" x14ac:dyDescent="0.2">
      <c r="A3584">
        <v>303</v>
      </c>
      <c r="B3584">
        <v>20376</v>
      </c>
      <c r="C3584" t="s">
        <v>7854</v>
      </c>
      <c r="D3584" t="s">
        <v>4673</v>
      </c>
      <c r="E3584" t="s">
        <v>3665</v>
      </c>
      <c r="F3584" t="s">
        <v>3735</v>
      </c>
      <c r="G3584">
        <v>12</v>
      </c>
      <c r="H3584">
        <v>0</v>
      </c>
      <c r="I3584" t="s">
        <v>794</v>
      </c>
      <c r="J3584" t="s">
        <v>7855</v>
      </c>
      <c r="M3584" t="s">
        <v>7856</v>
      </c>
      <c r="N3584">
        <v>172810</v>
      </c>
      <c r="O3584" t="b">
        <v>0</v>
      </c>
      <c r="P3584">
        <v>26347</v>
      </c>
      <c r="Q3584" t="s">
        <v>7918</v>
      </c>
      <c r="R3584" t="s">
        <v>3739</v>
      </c>
      <c r="S3584" t="s">
        <v>3740</v>
      </c>
      <c r="T3584" t="s">
        <v>130</v>
      </c>
      <c r="U3584">
        <v>19874120</v>
      </c>
      <c r="V3584" t="s">
        <v>3854</v>
      </c>
      <c r="X3584">
        <v>0</v>
      </c>
      <c r="Z3584">
        <v>100</v>
      </c>
      <c r="AB3584" t="s">
        <v>130</v>
      </c>
      <c r="AC3584" t="s">
        <v>125</v>
      </c>
      <c r="AD3584" t="s">
        <v>125</v>
      </c>
      <c r="AE3584" t="s">
        <v>125</v>
      </c>
      <c r="AF3584" t="s">
        <v>125</v>
      </c>
      <c r="AG3584" t="s">
        <v>130</v>
      </c>
    </row>
    <row r="3585" spans="1:33" x14ac:dyDescent="0.2">
      <c r="A3585">
        <v>303</v>
      </c>
      <c r="B3585">
        <v>20376</v>
      </c>
      <c r="C3585" t="s">
        <v>7854</v>
      </c>
      <c r="D3585" t="s">
        <v>4673</v>
      </c>
      <c r="E3585" t="s">
        <v>3665</v>
      </c>
      <c r="F3585" t="s">
        <v>3735</v>
      </c>
      <c r="G3585">
        <v>12</v>
      </c>
      <c r="H3585">
        <v>0</v>
      </c>
      <c r="I3585" t="s">
        <v>794</v>
      </c>
      <c r="J3585" t="s">
        <v>7855</v>
      </c>
      <c r="M3585" t="s">
        <v>7856</v>
      </c>
      <c r="N3585">
        <v>172808</v>
      </c>
      <c r="O3585" t="b">
        <v>0</v>
      </c>
      <c r="P3585">
        <v>26346</v>
      </c>
      <c r="Q3585" t="s">
        <v>7919</v>
      </c>
      <c r="R3585" t="s">
        <v>3739</v>
      </c>
      <c r="S3585" t="s">
        <v>3740</v>
      </c>
      <c r="T3585" t="s">
        <v>130</v>
      </c>
      <c r="U3585">
        <v>19874065</v>
      </c>
      <c r="V3585" t="s">
        <v>5538</v>
      </c>
      <c r="X3585">
        <v>60</v>
      </c>
      <c r="Z3585">
        <v>90</v>
      </c>
      <c r="AB3585" t="s">
        <v>130</v>
      </c>
      <c r="AC3585" t="s">
        <v>125</v>
      </c>
      <c r="AD3585" t="s">
        <v>125</v>
      </c>
      <c r="AE3585" t="s">
        <v>125</v>
      </c>
      <c r="AF3585" t="s">
        <v>125</v>
      </c>
      <c r="AG3585" t="s">
        <v>130</v>
      </c>
    </row>
    <row r="3586" spans="1:33" x14ac:dyDescent="0.2">
      <c r="A3586">
        <v>303</v>
      </c>
      <c r="B3586">
        <v>20376</v>
      </c>
      <c r="C3586" t="s">
        <v>7854</v>
      </c>
      <c r="D3586" t="s">
        <v>4673</v>
      </c>
      <c r="E3586" t="s">
        <v>3665</v>
      </c>
      <c r="F3586" t="s">
        <v>3735</v>
      </c>
      <c r="G3586">
        <v>12</v>
      </c>
      <c r="H3586">
        <v>0</v>
      </c>
      <c r="I3586" t="s">
        <v>794</v>
      </c>
      <c r="J3586" t="s">
        <v>7855</v>
      </c>
      <c r="M3586" t="s">
        <v>7856</v>
      </c>
      <c r="N3586">
        <v>172804</v>
      </c>
      <c r="O3586" t="b">
        <v>0</v>
      </c>
      <c r="P3586">
        <v>26343</v>
      </c>
      <c r="Q3586" t="s">
        <v>7920</v>
      </c>
      <c r="R3586" t="s">
        <v>3739</v>
      </c>
      <c r="S3586" t="s">
        <v>3740</v>
      </c>
      <c r="T3586" t="s">
        <v>130</v>
      </c>
      <c r="U3586">
        <v>19873868</v>
      </c>
      <c r="V3586" t="s">
        <v>6102</v>
      </c>
      <c r="X3586">
        <v>8</v>
      </c>
      <c r="Z3586">
        <v>30</v>
      </c>
      <c r="AB3586" t="s">
        <v>130</v>
      </c>
      <c r="AC3586" t="s">
        <v>125</v>
      </c>
      <c r="AD3586" t="s">
        <v>125</v>
      </c>
      <c r="AE3586" t="s">
        <v>125</v>
      </c>
      <c r="AF3586" t="s">
        <v>125</v>
      </c>
      <c r="AG3586" t="s">
        <v>130</v>
      </c>
    </row>
    <row r="3587" spans="1:33" x14ac:dyDescent="0.2">
      <c r="A3587">
        <v>303</v>
      </c>
      <c r="B3587">
        <v>20376</v>
      </c>
      <c r="C3587" t="s">
        <v>7854</v>
      </c>
      <c r="D3587" t="s">
        <v>4673</v>
      </c>
      <c r="E3587" t="s">
        <v>3665</v>
      </c>
      <c r="F3587" t="s">
        <v>3735</v>
      </c>
      <c r="G3587">
        <v>12</v>
      </c>
      <c r="H3587">
        <v>0</v>
      </c>
      <c r="I3587" t="s">
        <v>794</v>
      </c>
      <c r="J3587" t="s">
        <v>7855</v>
      </c>
      <c r="M3587" t="s">
        <v>7856</v>
      </c>
      <c r="N3587">
        <v>172812</v>
      </c>
      <c r="O3587" t="b">
        <v>0</v>
      </c>
      <c r="P3587">
        <v>26348</v>
      </c>
      <c r="Q3587" t="s">
        <v>7921</v>
      </c>
      <c r="R3587" t="s">
        <v>3739</v>
      </c>
      <c r="S3587" t="s">
        <v>3740</v>
      </c>
      <c r="T3587" t="s">
        <v>130</v>
      </c>
      <c r="U3587">
        <v>19874196</v>
      </c>
      <c r="V3587" t="s">
        <v>7922</v>
      </c>
      <c r="X3587">
        <v>3</v>
      </c>
      <c r="Z3587">
        <v>20</v>
      </c>
      <c r="AB3587" t="s">
        <v>130</v>
      </c>
      <c r="AC3587" t="s">
        <v>125</v>
      </c>
      <c r="AD3587" t="s">
        <v>125</v>
      </c>
      <c r="AE3587" t="s">
        <v>125</v>
      </c>
      <c r="AF3587" t="s">
        <v>125</v>
      </c>
      <c r="AG3587" t="s">
        <v>130</v>
      </c>
    </row>
    <row r="3588" spans="1:33" x14ac:dyDescent="0.2">
      <c r="A3588">
        <v>303</v>
      </c>
      <c r="B3588">
        <v>20376</v>
      </c>
      <c r="C3588" t="s">
        <v>7854</v>
      </c>
      <c r="D3588" t="s">
        <v>4673</v>
      </c>
      <c r="E3588" t="s">
        <v>3665</v>
      </c>
      <c r="F3588" t="s">
        <v>3735</v>
      </c>
      <c r="G3588">
        <v>12</v>
      </c>
      <c r="H3588">
        <v>0</v>
      </c>
      <c r="I3588" t="s">
        <v>794</v>
      </c>
      <c r="J3588" t="s">
        <v>7855</v>
      </c>
      <c r="M3588" t="s">
        <v>7856</v>
      </c>
      <c r="N3588">
        <v>172785</v>
      </c>
      <c r="O3588" t="b">
        <v>0</v>
      </c>
      <c r="P3588">
        <v>26333</v>
      </c>
      <c r="Q3588" t="s">
        <v>7923</v>
      </c>
      <c r="R3588" t="s">
        <v>3739</v>
      </c>
      <c r="S3588" t="s">
        <v>3740</v>
      </c>
      <c r="T3588" t="s">
        <v>130</v>
      </c>
      <c r="U3588">
        <v>19872496</v>
      </c>
      <c r="V3588" t="s">
        <v>7924</v>
      </c>
      <c r="X3588">
        <v>0</v>
      </c>
      <c r="Z3588">
        <v>4500</v>
      </c>
      <c r="AB3588" t="s">
        <v>130</v>
      </c>
      <c r="AC3588" t="s">
        <v>125</v>
      </c>
      <c r="AD3588" t="s">
        <v>125</v>
      </c>
      <c r="AE3588" t="s">
        <v>125</v>
      </c>
      <c r="AF3588" t="s">
        <v>125</v>
      </c>
      <c r="AG3588" t="s">
        <v>130</v>
      </c>
    </row>
    <row r="3589" spans="1:33" x14ac:dyDescent="0.2">
      <c r="A3589">
        <v>303</v>
      </c>
      <c r="B3589">
        <v>20376</v>
      </c>
      <c r="C3589" t="s">
        <v>7854</v>
      </c>
      <c r="D3589" t="s">
        <v>4673</v>
      </c>
      <c r="E3589" t="s">
        <v>3665</v>
      </c>
      <c r="F3589" t="s">
        <v>3735</v>
      </c>
      <c r="G3589">
        <v>12</v>
      </c>
      <c r="H3589">
        <v>0</v>
      </c>
      <c r="I3589" t="s">
        <v>794</v>
      </c>
      <c r="J3589" t="s">
        <v>7855</v>
      </c>
      <c r="M3589" t="s">
        <v>7856</v>
      </c>
      <c r="N3589">
        <v>172797</v>
      </c>
      <c r="O3589" t="b">
        <v>0</v>
      </c>
      <c r="P3589">
        <v>26341</v>
      </c>
      <c r="Q3589" t="s">
        <v>7925</v>
      </c>
      <c r="R3589" t="s">
        <v>3739</v>
      </c>
      <c r="S3589" t="s">
        <v>3740</v>
      </c>
      <c r="T3589" t="s">
        <v>130</v>
      </c>
      <c r="U3589">
        <v>19873127</v>
      </c>
      <c r="V3589" t="s">
        <v>3744</v>
      </c>
      <c r="AB3589" t="s">
        <v>130</v>
      </c>
      <c r="AC3589" t="s">
        <v>125</v>
      </c>
      <c r="AD3589" t="s">
        <v>125</v>
      </c>
      <c r="AE3589" t="s">
        <v>125</v>
      </c>
      <c r="AF3589" t="s">
        <v>125</v>
      </c>
      <c r="AG3589" t="s">
        <v>130</v>
      </c>
    </row>
    <row r="3590" spans="1:33" x14ac:dyDescent="0.2">
      <c r="A3590">
        <v>303</v>
      </c>
      <c r="B3590">
        <v>20376</v>
      </c>
      <c r="C3590" t="s">
        <v>7854</v>
      </c>
      <c r="D3590" t="s">
        <v>4673</v>
      </c>
      <c r="E3590" t="s">
        <v>3665</v>
      </c>
      <c r="F3590" t="s">
        <v>3735</v>
      </c>
      <c r="G3590">
        <v>12</v>
      </c>
      <c r="H3590">
        <v>0</v>
      </c>
      <c r="I3590" t="s">
        <v>794</v>
      </c>
      <c r="J3590" t="s">
        <v>7855</v>
      </c>
      <c r="M3590" t="s">
        <v>7856</v>
      </c>
      <c r="N3590">
        <v>172792</v>
      </c>
      <c r="O3590" t="b">
        <v>0</v>
      </c>
      <c r="P3590">
        <v>26340</v>
      </c>
      <c r="Q3590" t="s">
        <v>7926</v>
      </c>
      <c r="R3590" t="s">
        <v>3739</v>
      </c>
      <c r="S3590" t="s">
        <v>3740</v>
      </c>
      <c r="T3590" t="s">
        <v>130</v>
      </c>
      <c r="U3590">
        <v>19872608</v>
      </c>
      <c r="V3590" t="s">
        <v>3744</v>
      </c>
      <c r="AB3590" t="s">
        <v>130</v>
      </c>
      <c r="AC3590" t="s">
        <v>125</v>
      </c>
      <c r="AD3590" t="s">
        <v>125</v>
      </c>
      <c r="AE3590" t="s">
        <v>125</v>
      </c>
      <c r="AF3590" t="s">
        <v>125</v>
      </c>
      <c r="AG3590" t="s">
        <v>130</v>
      </c>
    </row>
    <row r="3591" spans="1:33" x14ac:dyDescent="0.2">
      <c r="A3591">
        <v>303</v>
      </c>
      <c r="B3591">
        <v>20376</v>
      </c>
      <c r="C3591" t="s">
        <v>7854</v>
      </c>
      <c r="D3591" t="s">
        <v>4673</v>
      </c>
      <c r="E3591" t="s">
        <v>3665</v>
      </c>
      <c r="F3591" t="s">
        <v>3735</v>
      </c>
      <c r="G3591">
        <v>12</v>
      </c>
      <c r="H3591">
        <v>0</v>
      </c>
      <c r="I3591" t="s">
        <v>794</v>
      </c>
      <c r="J3591" t="s">
        <v>7855</v>
      </c>
      <c r="M3591" t="s">
        <v>7856</v>
      </c>
      <c r="N3591">
        <v>172787</v>
      </c>
      <c r="O3591" t="b">
        <v>0</v>
      </c>
      <c r="P3591">
        <v>26335</v>
      </c>
      <c r="Q3591" t="s">
        <v>7927</v>
      </c>
      <c r="R3591" t="s">
        <v>3739</v>
      </c>
      <c r="S3591" t="s">
        <v>3740</v>
      </c>
      <c r="T3591" t="s">
        <v>130</v>
      </c>
      <c r="U3591">
        <v>19872502</v>
      </c>
      <c r="V3591" t="s">
        <v>3744</v>
      </c>
      <c r="AB3591" t="s">
        <v>130</v>
      </c>
      <c r="AC3591" t="s">
        <v>125</v>
      </c>
      <c r="AD3591" t="s">
        <v>125</v>
      </c>
      <c r="AE3591" t="s">
        <v>125</v>
      </c>
      <c r="AF3591" t="s">
        <v>125</v>
      </c>
      <c r="AG3591" t="s">
        <v>130</v>
      </c>
    </row>
    <row r="3592" spans="1:33" x14ac:dyDescent="0.2">
      <c r="A3592">
        <v>303</v>
      </c>
      <c r="B3592">
        <v>20376</v>
      </c>
      <c r="C3592" t="s">
        <v>7854</v>
      </c>
      <c r="D3592" t="s">
        <v>4673</v>
      </c>
      <c r="E3592" t="s">
        <v>3665</v>
      </c>
      <c r="F3592" t="s">
        <v>3735</v>
      </c>
      <c r="G3592">
        <v>12</v>
      </c>
      <c r="H3592">
        <v>0</v>
      </c>
      <c r="I3592" t="s">
        <v>794</v>
      </c>
      <c r="J3592" t="s">
        <v>7855</v>
      </c>
      <c r="M3592" t="s">
        <v>7856</v>
      </c>
      <c r="N3592">
        <v>172780</v>
      </c>
      <c r="O3592" t="b">
        <v>0</v>
      </c>
      <c r="P3592">
        <v>26207</v>
      </c>
      <c r="Q3592" t="s">
        <v>7928</v>
      </c>
      <c r="R3592" t="s">
        <v>3739</v>
      </c>
      <c r="S3592" t="s">
        <v>3740</v>
      </c>
      <c r="T3592" t="s">
        <v>130</v>
      </c>
      <c r="U3592">
        <v>19872235</v>
      </c>
      <c r="V3592" t="s">
        <v>3744</v>
      </c>
      <c r="AB3592" t="s">
        <v>130</v>
      </c>
      <c r="AC3592" t="s">
        <v>125</v>
      </c>
      <c r="AD3592" t="s">
        <v>125</v>
      </c>
      <c r="AE3592" t="s">
        <v>125</v>
      </c>
      <c r="AF3592" t="s">
        <v>125</v>
      </c>
      <c r="AG3592" t="s">
        <v>130</v>
      </c>
    </row>
    <row r="3593" spans="1:33" x14ac:dyDescent="0.2">
      <c r="A3593">
        <v>303</v>
      </c>
      <c r="B3593">
        <v>20376</v>
      </c>
      <c r="C3593" t="s">
        <v>7854</v>
      </c>
      <c r="D3593" t="s">
        <v>4673</v>
      </c>
      <c r="E3593" t="s">
        <v>3665</v>
      </c>
      <c r="F3593" t="s">
        <v>3735</v>
      </c>
      <c r="G3593">
        <v>12</v>
      </c>
      <c r="H3593">
        <v>0</v>
      </c>
      <c r="I3593" t="s">
        <v>794</v>
      </c>
      <c r="J3593" t="s">
        <v>7855</v>
      </c>
      <c r="M3593" t="s">
        <v>7856</v>
      </c>
      <c r="N3593">
        <v>172791</v>
      </c>
      <c r="O3593" t="b">
        <v>0</v>
      </c>
      <c r="P3593">
        <v>26339</v>
      </c>
      <c r="Q3593" t="s">
        <v>7929</v>
      </c>
      <c r="R3593" t="s">
        <v>3739</v>
      </c>
      <c r="S3593" t="s">
        <v>3740</v>
      </c>
      <c r="T3593" t="s">
        <v>130</v>
      </c>
      <c r="U3593">
        <v>19872607</v>
      </c>
      <c r="V3593" t="s">
        <v>3744</v>
      </c>
      <c r="AB3593" t="s">
        <v>130</v>
      </c>
      <c r="AC3593" t="s">
        <v>125</v>
      </c>
      <c r="AD3593" t="s">
        <v>125</v>
      </c>
      <c r="AE3593" t="s">
        <v>125</v>
      </c>
      <c r="AF3593" t="s">
        <v>125</v>
      </c>
      <c r="AG3593" t="s">
        <v>130</v>
      </c>
    </row>
    <row r="3594" spans="1:33" x14ac:dyDescent="0.2">
      <c r="A3594">
        <v>303</v>
      </c>
      <c r="B3594">
        <v>20376</v>
      </c>
      <c r="C3594" t="s">
        <v>7854</v>
      </c>
      <c r="D3594" t="s">
        <v>4673</v>
      </c>
      <c r="E3594" t="s">
        <v>3665</v>
      </c>
      <c r="F3594" t="s">
        <v>3735</v>
      </c>
      <c r="G3594">
        <v>12</v>
      </c>
      <c r="H3594">
        <v>0</v>
      </c>
      <c r="I3594" t="s">
        <v>794</v>
      </c>
      <c r="J3594" t="s">
        <v>7855</v>
      </c>
      <c r="M3594" t="s">
        <v>7856</v>
      </c>
      <c r="N3594">
        <v>172806</v>
      </c>
      <c r="O3594" t="b">
        <v>0</v>
      </c>
      <c r="P3594">
        <v>26345</v>
      </c>
      <c r="Q3594" t="s">
        <v>7930</v>
      </c>
      <c r="R3594" t="s">
        <v>3739</v>
      </c>
      <c r="S3594" t="s">
        <v>3740</v>
      </c>
      <c r="T3594" t="s">
        <v>130</v>
      </c>
      <c r="U3594">
        <v>19874005</v>
      </c>
      <c r="V3594" t="s">
        <v>3744</v>
      </c>
      <c r="AB3594" t="s">
        <v>130</v>
      </c>
      <c r="AC3594" t="s">
        <v>125</v>
      </c>
      <c r="AD3594" t="s">
        <v>125</v>
      </c>
      <c r="AE3594" t="s">
        <v>125</v>
      </c>
      <c r="AF3594" t="s">
        <v>125</v>
      </c>
      <c r="AG3594" t="s">
        <v>130</v>
      </c>
    </row>
    <row r="3595" spans="1:33" x14ac:dyDescent="0.2">
      <c r="A3595">
        <v>303</v>
      </c>
      <c r="B3595">
        <v>20376</v>
      </c>
      <c r="C3595" t="s">
        <v>7854</v>
      </c>
      <c r="D3595" t="s">
        <v>4673</v>
      </c>
      <c r="E3595" t="s">
        <v>3665</v>
      </c>
      <c r="F3595" t="s">
        <v>3735</v>
      </c>
      <c r="G3595">
        <v>12</v>
      </c>
      <c r="H3595">
        <v>0</v>
      </c>
      <c r="I3595" t="s">
        <v>794</v>
      </c>
      <c r="J3595" t="s">
        <v>7855</v>
      </c>
      <c r="M3595" t="s">
        <v>7856</v>
      </c>
      <c r="N3595">
        <v>171494</v>
      </c>
      <c r="O3595" t="b">
        <v>0</v>
      </c>
      <c r="P3595">
        <v>26215</v>
      </c>
      <c r="Q3595" t="s">
        <v>7931</v>
      </c>
      <c r="R3595" t="s">
        <v>3739</v>
      </c>
      <c r="S3595" t="s">
        <v>3740</v>
      </c>
      <c r="T3595" t="s">
        <v>130</v>
      </c>
      <c r="U3595">
        <v>19755614</v>
      </c>
      <c r="V3595" t="s">
        <v>3744</v>
      </c>
      <c r="AB3595" t="s">
        <v>130</v>
      </c>
      <c r="AC3595" t="s">
        <v>125</v>
      </c>
      <c r="AD3595" t="s">
        <v>125</v>
      </c>
      <c r="AE3595" t="s">
        <v>125</v>
      </c>
      <c r="AF3595" t="s">
        <v>125</v>
      </c>
      <c r="AG3595" t="s">
        <v>130</v>
      </c>
    </row>
    <row r="3596" spans="1:33" x14ac:dyDescent="0.2">
      <c r="A3596">
        <v>303</v>
      </c>
      <c r="B3596">
        <v>20376</v>
      </c>
      <c r="C3596" t="s">
        <v>7854</v>
      </c>
      <c r="D3596" t="s">
        <v>4673</v>
      </c>
      <c r="E3596" t="s">
        <v>3665</v>
      </c>
      <c r="F3596" t="s">
        <v>3735</v>
      </c>
      <c r="G3596">
        <v>12</v>
      </c>
      <c r="H3596">
        <v>0</v>
      </c>
      <c r="I3596" t="s">
        <v>794</v>
      </c>
      <c r="J3596" t="s">
        <v>7855</v>
      </c>
      <c r="M3596" t="s">
        <v>7856</v>
      </c>
      <c r="N3596">
        <v>172789</v>
      </c>
      <c r="O3596" t="b">
        <v>0</v>
      </c>
      <c r="P3596">
        <v>26337</v>
      </c>
      <c r="Q3596" t="s">
        <v>7932</v>
      </c>
      <c r="R3596" t="s">
        <v>3739</v>
      </c>
      <c r="S3596" t="s">
        <v>3740</v>
      </c>
      <c r="T3596" t="s">
        <v>130</v>
      </c>
      <c r="U3596">
        <v>19872511</v>
      </c>
      <c r="V3596" t="s">
        <v>4759</v>
      </c>
      <c r="X3596">
        <v>0</v>
      </c>
      <c r="Z3596">
        <v>250</v>
      </c>
      <c r="AB3596" t="s">
        <v>130</v>
      </c>
      <c r="AC3596" t="s">
        <v>125</v>
      </c>
      <c r="AD3596" t="s">
        <v>125</v>
      </c>
      <c r="AE3596" t="s">
        <v>125</v>
      </c>
      <c r="AF3596" t="s">
        <v>125</v>
      </c>
      <c r="AG3596" t="s">
        <v>130</v>
      </c>
    </row>
    <row r="3597" spans="1:33" x14ac:dyDescent="0.2">
      <c r="A3597">
        <v>303</v>
      </c>
      <c r="B3597">
        <v>20376</v>
      </c>
      <c r="C3597" t="s">
        <v>7854</v>
      </c>
      <c r="D3597" t="s">
        <v>4673</v>
      </c>
      <c r="E3597" t="s">
        <v>3665</v>
      </c>
      <c r="F3597" t="s">
        <v>3735</v>
      </c>
      <c r="G3597">
        <v>12</v>
      </c>
      <c r="H3597">
        <v>0</v>
      </c>
      <c r="I3597" t="s">
        <v>794</v>
      </c>
      <c r="J3597" t="s">
        <v>7855</v>
      </c>
      <c r="M3597" t="s">
        <v>7856</v>
      </c>
      <c r="N3597">
        <v>172786</v>
      </c>
      <c r="O3597" t="b">
        <v>0</v>
      </c>
      <c r="P3597">
        <v>26334</v>
      </c>
      <c r="Q3597" t="s">
        <v>7933</v>
      </c>
      <c r="R3597" t="s">
        <v>3739</v>
      </c>
      <c r="S3597" t="s">
        <v>3740</v>
      </c>
      <c r="T3597" t="s">
        <v>130</v>
      </c>
      <c r="U3597">
        <v>19872497</v>
      </c>
      <c r="V3597" t="s">
        <v>4759</v>
      </c>
      <c r="X3597">
        <v>0</v>
      </c>
      <c r="Z3597">
        <v>250</v>
      </c>
      <c r="AB3597" t="s">
        <v>130</v>
      </c>
      <c r="AC3597" t="s">
        <v>125</v>
      </c>
      <c r="AD3597" t="s">
        <v>125</v>
      </c>
      <c r="AE3597" t="s">
        <v>125</v>
      </c>
      <c r="AF3597" t="s">
        <v>125</v>
      </c>
      <c r="AG3597" t="s">
        <v>130</v>
      </c>
    </row>
    <row r="3598" spans="1:33" x14ac:dyDescent="0.2">
      <c r="A3598">
        <v>303</v>
      </c>
      <c r="B3598">
        <v>20376</v>
      </c>
      <c r="C3598" t="s">
        <v>7854</v>
      </c>
      <c r="D3598" t="s">
        <v>4673</v>
      </c>
      <c r="E3598" t="s">
        <v>3665</v>
      </c>
      <c r="F3598" t="s">
        <v>3735</v>
      </c>
      <c r="G3598">
        <v>12</v>
      </c>
      <c r="H3598">
        <v>0</v>
      </c>
      <c r="I3598" t="s">
        <v>794</v>
      </c>
      <c r="J3598" t="s">
        <v>7855</v>
      </c>
      <c r="M3598" t="s">
        <v>7856</v>
      </c>
      <c r="N3598">
        <v>172782</v>
      </c>
      <c r="O3598" t="b">
        <v>0</v>
      </c>
      <c r="P3598">
        <v>26330</v>
      </c>
      <c r="Q3598" t="s">
        <v>7934</v>
      </c>
      <c r="R3598" t="s">
        <v>3739</v>
      </c>
      <c r="S3598" t="s">
        <v>3740</v>
      </c>
      <c r="T3598" t="s">
        <v>130</v>
      </c>
      <c r="U3598">
        <v>19872435</v>
      </c>
      <c r="V3598" t="s">
        <v>4759</v>
      </c>
      <c r="X3598">
        <v>0</v>
      </c>
      <c r="Z3598">
        <v>250</v>
      </c>
      <c r="AB3598" t="s">
        <v>130</v>
      </c>
      <c r="AC3598" t="s">
        <v>125</v>
      </c>
      <c r="AD3598" t="s">
        <v>125</v>
      </c>
      <c r="AE3598" t="s">
        <v>125</v>
      </c>
      <c r="AF3598" t="s">
        <v>125</v>
      </c>
      <c r="AG3598" t="s">
        <v>130</v>
      </c>
    </row>
    <row r="3599" spans="1:33" x14ac:dyDescent="0.2">
      <c r="A3599">
        <v>303</v>
      </c>
      <c r="B3599">
        <v>20376</v>
      </c>
      <c r="C3599" t="s">
        <v>7854</v>
      </c>
      <c r="D3599" t="s">
        <v>4673</v>
      </c>
      <c r="E3599" t="s">
        <v>3665</v>
      </c>
      <c r="F3599" t="s">
        <v>3735</v>
      </c>
      <c r="G3599">
        <v>12</v>
      </c>
      <c r="H3599">
        <v>0</v>
      </c>
      <c r="I3599" t="s">
        <v>794</v>
      </c>
      <c r="J3599" t="s">
        <v>7855</v>
      </c>
      <c r="M3599" t="s">
        <v>7856</v>
      </c>
      <c r="N3599">
        <v>172790</v>
      </c>
      <c r="O3599" t="b">
        <v>0</v>
      </c>
      <c r="P3599">
        <v>26338</v>
      </c>
      <c r="Q3599" t="s">
        <v>7935</v>
      </c>
      <c r="R3599" t="s">
        <v>3739</v>
      </c>
      <c r="S3599" t="s">
        <v>3740</v>
      </c>
      <c r="T3599" t="s">
        <v>130</v>
      </c>
      <c r="U3599">
        <v>19872606</v>
      </c>
      <c r="V3599" t="s">
        <v>5669</v>
      </c>
      <c r="X3599">
        <v>0</v>
      </c>
      <c r="Z3599">
        <v>400</v>
      </c>
      <c r="AB3599" t="s">
        <v>130</v>
      </c>
      <c r="AC3599" t="s">
        <v>125</v>
      </c>
      <c r="AD3599" t="s">
        <v>125</v>
      </c>
      <c r="AE3599" t="s">
        <v>125</v>
      </c>
      <c r="AF3599" t="s">
        <v>125</v>
      </c>
      <c r="AG3599" t="s">
        <v>130</v>
      </c>
    </row>
    <row r="3600" spans="1:33" x14ac:dyDescent="0.2">
      <c r="A3600">
        <v>303</v>
      </c>
      <c r="B3600">
        <v>20376</v>
      </c>
      <c r="C3600" t="s">
        <v>7854</v>
      </c>
      <c r="D3600" t="s">
        <v>4673</v>
      </c>
      <c r="E3600" t="s">
        <v>3665</v>
      </c>
      <c r="F3600" t="s">
        <v>3735</v>
      </c>
      <c r="G3600">
        <v>12</v>
      </c>
      <c r="H3600">
        <v>0</v>
      </c>
      <c r="I3600" t="s">
        <v>794</v>
      </c>
      <c r="J3600" t="s">
        <v>7855</v>
      </c>
      <c r="M3600" t="s">
        <v>7856</v>
      </c>
      <c r="N3600">
        <v>172781</v>
      </c>
      <c r="O3600" t="b">
        <v>0</v>
      </c>
      <c r="P3600">
        <v>26329</v>
      </c>
      <c r="Q3600" t="s">
        <v>7936</v>
      </c>
      <c r="R3600" t="s">
        <v>3739</v>
      </c>
      <c r="S3600" t="s">
        <v>3740</v>
      </c>
      <c r="T3600" t="s">
        <v>130</v>
      </c>
      <c r="U3600">
        <v>19872434</v>
      </c>
      <c r="V3600" t="s">
        <v>6119</v>
      </c>
      <c r="X3600">
        <v>25</v>
      </c>
      <c r="Z3600">
        <v>35</v>
      </c>
      <c r="AB3600" t="s">
        <v>130</v>
      </c>
      <c r="AC3600" t="s">
        <v>125</v>
      </c>
      <c r="AD3600" t="s">
        <v>125</v>
      </c>
      <c r="AE3600" t="s">
        <v>125</v>
      </c>
      <c r="AF3600" t="s">
        <v>125</v>
      </c>
      <c r="AG3600" t="s">
        <v>130</v>
      </c>
    </row>
    <row r="3601" spans="1:33" x14ac:dyDescent="0.2">
      <c r="A3601">
        <v>303</v>
      </c>
      <c r="B3601">
        <v>20376</v>
      </c>
      <c r="C3601" t="s">
        <v>7854</v>
      </c>
      <c r="D3601" t="s">
        <v>4673</v>
      </c>
      <c r="E3601" t="s">
        <v>3665</v>
      </c>
      <c r="F3601" t="s">
        <v>3735</v>
      </c>
      <c r="G3601">
        <v>12</v>
      </c>
      <c r="H3601">
        <v>0</v>
      </c>
      <c r="I3601" t="s">
        <v>794</v>
      </c>
      <c r="J3601" t="s">
        <v>7855</v>
      </c>
      <c r="M3601" t="s">
        <v>7856</v>
      </c>
      <c r="N3601">
        <v>172784</v>
      </c>
      <c r="O3601" t="b">
        <v>0</v>
      </c>
      <c r="P3601">
        <v>26332</v>
      </c>
      <c r="Q3601" t="s">
        <v>7937</v>
      </c>
      <c r="R3601" t="s">
        <v>3739</v>
      </c>
      <c r="S3601" t="s">
        <v>3740</v>
      </c>
      <c r="T3601" t="s">
        <v>130</v>
      </c>
      <c r="U3601">
        <v>19872495</v>
      </c>
      <c r="V3601" t="s">
        <v>3759</v>
      </c>
      <c r="X3601">
        <v>0</v>
      </c>
      <c r="Z3601">
        <v>120</v>
      </c>
      <c r="AB3601" t="s">
        <v>130</v>
      </c>
      <c r="AC3601" t="s">
        <v>125</v>
      </c>
      <c r="AD3601" t="s">
        <v>125</v>
      </c>
      <c r="AE3601" t="s">
        <v>125</v>
      </c>
      <c r="AF3601" t="s">
        <v>125</v>
      </c>
      <c r="AG3601" t="s">
        <v>130</v>
      </c>
    </row>
    <row r="3602" spans="1:33" x14ac:dyDescent="0.2">
      <c r="A3602">
        <v>303</v>
      </c>
      <c r="B3602">
        <v>20376</v>
      </c>
      <c r="C3602" t="s">
        <v>7854</v>
      </c>
      <c r="D3602" t="s">
        <v>4673</v>
      </c>
      <c r="E3602" t="s">
        <v>3665</v>
      </c>
      <c r="F3602" t="s">
        <v>3735</v>
      </c>
      <c r="G3602">
        <v>12</v>
      </c>
      <c r="H3602">
        <v>0</v>
      </c>
      <c r="I3602" t="s">
        <v>794</v>
      </c>
      <c r="J3602" t="s">
        <v>7855</v>
      </c>
      <c r="M3602" t="s">
        <v>7856</v>
      </c>
      <c r="N3602">
        <v>172798</v>
      </c>
      <c r="O3602" t="b">
        <v>0</v>
      </c>
      <c r="P3602">
        <v>26342</v>
      </c>
      <c r="Q3602" t="s">
        <v>7938</v>
      </c>
      <c r="R3602" t="s">
        <v>3739</v>
      </c>
      <c r="S3602" t="s">
        <v>3740</v>
      </c>
      <c r="T3602" t="s">
        <v>130</v>
      </c>
      <c r="U3602">
        <v>19873192</v>
      </c>
      <c r="V3602" t="s">
        <v>3759</v>
      </c>
      <c r="X3602">
        <v>0</v>
      </c>
      <c r="Z3602">
        <v>120</v>
      </c>
      <c r="AB3602" t="s">
        <v>130</v>
      </c>
      <c r="AC3602" t="s">
        <v>125</v>
      </c>
      <c r="AD3602" t="s">
        <v>125</v>
      </c>
      <c r="AE3602" t="s">
        <v>125</v>
      </c>
      <c r="AF3602" t="s">
        <v>125</v>
      </c>
      <c r="AG3602" t="s">
        <v>130</v>
      </c>
    </row>
    <row r="3603" spans="1:33" x14ac:dyDescent="0.2">
      <c r="A3603">
        <v>303</v>
      </c>
      <c r="B3603">
        <v>20376</v>
      </c>
      <c r="C3603" t="s">
        <v>7854</v>
      </c>
      <c r="D3603" t="s">
        <v>4673</v>
      </c>
      <c r="E3603" t="s">
        <v>3665</v>
      </c>
      <c r="F3603" t="s">
        <v>3735</v>
      </c>
      <c r="G3603">
        <v>12</v>
      </c>
      <c r="H3603">
        <v>0</v>
      </c>
      <c r="I3603" t="s">
        <v>794</v>
      </c>
      <c r="J3603" t="s">
        <v>7855</v>
      </c>
      <c r="M3603" t="s">
        <v>7856</v>
      </c>
      <c r="N3603">
        <v>172805</v>
      </c>
      <c r="O3603" t="b">
        <v>0</v>
      </c>
      <c r="P3603">
        <v>26344</v>
      </c>
      <c r="Q3603" t="s">
        <v>7939</v>
      </c>
      <c r="R3603" t="s">
        <v>3739</v>
      </c>
      <c r="S3603" t="s">
        <v>3740</v>
      </c>
      <c r="T3603" t="s">
        <v>130</v>
      </c>
      <c r="U3603">
        <v>19873869</v>
      </c>
      <c r="V3603" t="s">
        <v>3759</v>
      </c>
      <c r="X3603">
        <v>0</v>
      </c>
      <c r="Z3603">
        <v>120</v>
      </c>
      <c r="AB3603" t="s">
        <v>130</v>
      </c>
      <c r="AC3603" t="s">
        <v>125</v>
      </c>
      <c r="AD3603" t="s">
        <v>125</v>
      </c>
      <c r="AE3603" t="s">
        <v>125</v>
      </c>
      <c r="AF3603" t="s">
        <v>125</v>
      </c>
      <c r="AG3603" t="s">
        <v>130</v>
      </c>
    </row>
    <row r="3604" spans="1:33" x14ac:dyDescent="0.2">
      <c r="A3604">
        <v>303</v>
      </c>
      <c r="B3604">
        <v>20376</v>
      </c>
      <c r="C3604" t="s">
        <v>7854</v>
      </c>
      <c r="D3604" t="s">
        <v>4673</v>
      </c>
      <c r="E3604" t="s">
        <v>3665</v>
      </c>
      <c r="F3604" t="s">
        <v>3735</v>
      </c>
      <c r="G3604">
        <v>12</v>
      </c>
      <c r="H3604">
        <v>0</v>
      </c>
      <c r="I3604" t="s">
        <v>794</v>
      </c>
      <c r="J3604" t="s">
        <v>7855</v>
      </c>
      <c r="M3604" t="s">
        <v>7856</v>
      </c>
      <c r="N3604">
        <v>172783</v>
      </c>
      <c r="O3604" t="b">
        <v>0</v>
      </c>
      <c r="P3604">
        <v>26331</v>
      </c>
      <c r="Q3604" t="s">
        <v>7940</v>
      </c>
      <c r="R3604" t="s">
        <v>3739</v>
      </c>
      <c r="S3604" t="s">
        <v>3740</v>
      </c>
      <c r="T3604" t="s">
        <v>130</v>
      </c>
      <c r="U3604">
        <v>19872436</v>
      </c>
      <c r="V3604" t="s">
        <v>3744</v>
      </c>
      <c r="AB3604" t="s">
        <v>130</v>
      </c>
      <c r="AC3604" t="s">
        <v>125</v>
      </c>
      <c r="AD3604" t="s">
        <v>125</v>
      </c>
      <c r="AE3604" t="s">
        <v>125</v>
      </c>
      <c r="AF3604" t="s">
        <v>125</v>
      </c>
      <c r="AG3604" t="s">
        <v>130</v>
      </c>
    </row>
    <row r="3605" spans="1:33" x14ac:dyDescent="0.2">
      <c r="A3605">
        <v>303</v>
      </c>
      <c r="B3605">
        <v>20376</v>
      </c>
      <c r="C3605" t="s">
        <v>7854</v>
      </c>
      <c r="D3605" t="s">
        <v>4673</v>
      </c>
      <c r="E3605" t="s">
        <v>3665</v>
      </c>
      <c r="F3605" t="s">
        <v>3735</v>
      </c>
      <c r="G3605">
        <v>12</v>
      </c>
      <c r="H3605">
        <v>0</v>
      </c>
      <c r="I3605" t="s">
        <v>794</v>
      </c>
      <c r="J3605" t="s">
        <v>7855</v>
      </c>
      <c r="M3605" t="s">
        <v>7856</v>
      </c>
      <c r="N3605">
        <v>172819</v>
      </c>
      <c r="O3605" t="b">
        <v>0</v>
      </c>
      <c r="P3605">
        <v>26351</v>
      </c>
      <c r="Q3605" t="s">
        <v>7941</v>
      </c>
      <c r="R3605" t="s">
        <v>3739</v>
      </c>
      <c r="S3605" t="s">
        <v>3740</v>
      </c>
      <c r="T3605" t="s">
        <v>130</v>
      </c>
      <c r="U3605">
        <v>19874809</v>
      </c>
      <c r="V3605" t="s">
        <v>5609</v>
      </c>
      <c r="X3605">
        <v>0</v>
      </c>
      <c r="Z3605">
        <v>60</v>
      </c>
      <c r="AB3605" t="s">
        <v>130</v>
      </c>
      <c r="AC3605" t="s">
        <v>125</v>
      </c>
      <c r="AD3605" t="s">
        <v>125</v>
      </c>
      <c r="AE3605" t="s">
        <v>125</v>
      </c>
      <c r="AF3605" t="s">
        <v>125</v>
      </c>
      <c r="AG3605" t="s">
        <v>130</v>
      </c>
    </row>
    <row r="3606" spans="1:33" x14ac:dyDescent="0.2">
      <c r="A3606">
        <v>303</v>
      </c>
      <c r="B3606">
        <v>20376</v>
      </c>
      <c r="C3606" t="s">
        <v>7854</v>
      </c>
      <c r="D3606" t="s">
        <v>4673</v>
      </c>
      <c r="E3606" t="s">
        <v>3665</v>
      </c>
      <c r="F3606" t="s">
        <v>3735</v>
      </c>
      <c r="G3606">
        <v>12</v>
      </c>
      <c r="H3606">
        <v>0</v>
      </c>
      <c r="I3606" t="s">
        <v>794</v>
      </c>
      <c r="J3606" t="s">
        <v>7855</v>
      </c>
      <c r="M3606" t="s">
        <v>7856</v>
      </c>
      <c r="N3606">
        <v>172818</v>
      </c>
      <c r="O3606" t="b">
        <v>0</v>
      </c>
      <c r="P3606">
        <v>26350</v>
      </c>
      <c r="Q3606" t="s">
        <v>7942</v>
      </c>
      <c r="R3606" t="s">
        <v>3739</v>
      </c>
      <c r="S3606" t="s">
        <v>3740</v>
      </c>
      <c r="T3606" t="s">
        <v>130</v>
      </c>
      <c r="U3606">
        <v>19874537</v>
      </c>
      <c r="V3606" t="s">
        <v>3744</v>
      </c>
      <c r="AB3606" t="s">
        <v>130</v>
      </c>
      <c r="AC3606" t="s">
        <v>125</v>
      </c>
      <c r="AD3606" t="s">
        <v>125</v>
      </c>
      <c r="AE3606" t="s">
        <v>125</v>
      </c>
      <c r="AF3606" t="s">
        <v>125</v>
      </c>
      <c r="AG3606" t="s">
        <v>130</v>
      </c>
    </row>
    <row r="3607" spans="1:33" x14ac:dyDescent="0.2">
      <c r="A3607">
        <v>303</v>
      </c>
      <c r="B3607">
        <v>20376</v>
      </c>
      <c r="C3607" t="s">
        <v>7854</v>
      </c>
      <c r="D3607" t="s">
        <v>4673</v>
      </c>
      <c r="E3607" t="s">
        <v>3665</v>
      </c>
      <c r="F3607" t="s">
        <v>3735</v>
      </c>
      <c r="G3607">
        <v>12</v>
      </c>
      <c r="H3607">
        <v>0</v>
      </c>
      <c r="I3607" t="s">
        <v>794</v>
      </c>
      <c r="J3607" t="s">
        <v>7855</v>
      </c>
      <c r="M3607" t="s">
        <v>7856</v>
      </c>
      <c r="N3607">
        <v>172817</v>
      </c>
      <c r="O3607" t="b">
        <v>0</v>
      </c>
      <c r="P3607">
        <v>26349</v>
      </c>
      <c r="Q3607" t="s">
        <v>7943</v>
      </c>
      <c r="R3607" t="s">
        <v>3739</v>
      </c>
      <c r="S3607" t="s">
        <v>3740</v>
      </c>
      <c r="T3607" t="s">
        <v>130</v>
      </c>
      <c r="U3607">
        <v>19874536</v>
      </c>
      <c r="V3607" t="s">
        <v>3744</v>
      </c>
      <c r="AB3607" t="s">
        <v>130</v>
      </c>
      <c r="AC3607" t="s">
        <v>125</v>
      </c>
      <c r="AD3607" t="s">
        <v>125</v>
      </c>
      <c r="AE3607" t="s">
        <v>125</v>
      </c>
      <c r="AF3607" t="s">
        <v>125</v>
      </c>
      <c r="AG3607" t="s">
        <v>130</v>
      </c>
    </row>
    <row r="3608" spans="1:33" x14ac:dyDescent="0.2">
      <c r="A3608">
        <v>303</v>
      </c>
      <c r="B3608">
        <v>20376</v>
      </c>
      <c r="C3608" t="s">
        <v>7854</v>
      </c>
      <c r="D3608" t="s">
        <v>4673</v>
      </c>
      <c r="E3608" t="s">
        <v>3665</v>
      </c>
      <c r="F3608" t="s">
        <v>3735</v>
      </c>
      <c r="G3608">
        <v>12</v>
      </c>
      <c r="H3608">
        <v>0</v>
      </c>
      <c r="I3608" t="s">
        <v>794</v>
      </c>
      <c r="J3608" t="s">
        <v>7855</v>
      </c>
      <c r="M3608" t="s">
        <v>7856</v>
      </c>
      <c r="N3608">
        <v>172829</v>
      </c>
      <c r="O3608" t="b">
        <v>0</v>
      </c>
      <c r="P3608">
        <v>26354</v>
      </c>
      <c r="Q3608" t="s">
        <v>7944</v>
      </c>
      <c r="R3608" t="s">
        <v>3739</v>
      </c>
      <c r="S3608" t="s">
        <v>3740</v>
      </c>
      <c r="T3608" t="s">
        <v>130</v>
      </c>
      <c r="U3608">
        <v>19874859</v>
      </c>
      <c r="V3608" t="s">
        <v>5609</v>
      </c>
      <c r="X3608">
        <v>0</v>
      </c>
      <c r="Z3608">
        <v>60</v>
      </c>
      <c r="AB3608" t="s">
        <v>130</v>
      </c>
      <c r="AC3608" t="s">
        <v>125</v>
      </c>
      <c r="AD3608" t="s">
        <v>125</v>
      </c>
      <c r="AE3608" t="s">
        <v>125</v>
      </c>
      <c r="AF3608" t="s">
        <v>125</v>
      </c>
      <c r="AG3608" t="s">
        <v>130</v>
      </c>
    </row>
    <row r="3609" spans="1:33" x14ac:dyDescent="0.2">
      <c r="A3609">
        <v>303</v>
      </c>
      <c r="B3609">
        <v>20376</v>
      </c>
      <c r="C3609" t="s">
        <v>7854</v>
      </c>
      <c r="D3609" t="s">
        <v>4673</v>
      </c>
      <c r="E3609" t="s">
        <v>3665</v>
      </c>
      <c r="F3609" t="s">
        <v>3735</v>
      </c>
      <c r="G3609">
        <v>12</v>
      </c>
      <c r="H3609">
        <v>0</v>
      </c>
      <c r="I3609" t="s">
        <v>794</v>
      </c>
      <c r="J3609" t="s">
        <v>7855</v>
      </c>
      <c r="M3609" t="s">
        <v>7856</v>
      </c>
      <c r="N3609">
        <v>172825</v>
      </c>
      <c r="O3609" t="b">
        <v>0</v>
      </c>
      <c r="P3609">
        <v>26353</v>
      </c>
      <c r="Q3609" t="s">
        <v>7945</v>
      </c>
      <c r="R3609" t="s">
        <v>3739</v>
      </c>
      <c r="S3609" t="s">
        <v>3740</v>
      </c>
      <c r="T3609" t="s">
        <v>130</v>
      </c>
      <c r="U3609">
        <v>19874844</v>
      </c>
      <c r="V3609" t="s">
        <v>3744</v>
      </c>
      <c r="AB3609" t="s">
        <v>130</v>
      </c>
      <c r="AC3609" t="s">
        <v>125</v>
      </c>
      <c r="AD3609" t="s">
        <v>125</v>
      </c>
      <c r="AE3609" t="s">
        <v>125</v>
      </c>
      <c r="AF3609" t="s">
        <v>125</v>
      </c>
      <c r="AG3609" t="s">
        <v>130</v>
      </c>
    </row>
    <row r="3610" spans="1:33" x14ac:dyDescent="0.2">
      <c r="A3610">
        <v>303</v>
      </c>
      <c r="B3610">
        <v>20376</v>
      </c>
      <c r="C3610" t="s">
        <v>7854</v>
      </c>
      <c r="D3610" t="s">
        <v>4673</v>
      </c>
      <c r="E3610" t="s">
        <v>3665</v>
      </c>
      <c r="F3610" t="s">
        <v>3735</v>
      </c>
      <c r="G3610">
        <v>12</v>
      </c>
      <c r="H3610">
        <v>0</v>
      </c>
      <c r="I3610" t="s">
        <v>794</v>
      </c>
      <c r="J3610" t="s">
        <v>7855</v>
      </c>
      <c r="M3610" t="s">
        <v>7856</v>
      </c>
      <c r="N3610">
        <v>172823</v>
      </c>
      <c r="O3610" t="b">
        <v>0</v>
      </c>
      <c r="P3610">
        <v>26352</v>
      </c>
      <c r="Q3610" t="s">
        <v>7946</v>
      </c>
      <c r="R3610" t="s">
        <v>3739</v>
      </c>
      <c r="S3610" t="s">
        <v>3740</v>
      </c>
      <c r="T3610" t="s">
        <v>130</v>
      </c>
      <c r="U3610">
        <v>19874813</v>
      </c>
      <c r="V3610" t="s">
        <v>3744</v>
      </c>
      <c r="AB3610" t="s">
        <v>130</v>
      </c>
      <c r="AC3610" t="s">
        <v>125</v>
      </c>
      <c r="AD3610" t="s">
        <v>125</v>
      </c>
      <c r="AE3610" t="s">
        <v>125</v>
      </c>
      <c r="AF3610" t="s">
        <v>125</v>
      </c>
      <c r="AG3610" t="s">
        <v>130</v>
      </c>
    </row>
    <row r="3611" spans="1:33" x14ac:dyDescent="0.2">
      <c r="A3611">
        <v>303</v>
      </c>
      <c r="B3611">
        <v>20376</v>
      </c>
      <c r="C3611" t="s">
        <v>7854</v>
      </c>
      <c r="D3611" t="s">
        <v>4673</v>
      </c>
      <c r="E3611" t="s">
        <v>3665</v>
      </c>
      <c r="F3611" t="s">
        <v>3735</v>
      </c>
      <c r="G3611">
        <v>12</v>
      </c>
      <c r="H3611">
        <v>0</v>
      </c>
      <c r="I3611" t="s">
        <v>794</v>
      </c>
      <c r="J3611" t="s">
        <v>7855</v>
      </c>
      <c r="M3611" t="s">
        <v>7856</v>
      </c>
      <c r="N3611">
        <v>172832</v>
      </c>
      <c r="O3611" t="b">
        <v>0</v>
      </c>
      <c r="P3611">
        <v>26357</v>
      </c>
      <c r="Q3611" t="s">
        <v>7947</v>
      </c>
      <c r="R3611" t="s">
        <v>3739</v>
      </c>
      <c r="S3611" t="s">
        <v>3740</v>
      </c>
      <c r="T3611" t="s">
        <v>130</v>
      </c>
      <c r="U3611">
        <v>19875013</v>
      </c>
      <c r="V3611" t="s">
        <v>5609</v>
      </c>
      <c r="X3611">
        <v>0</v>
      </c>
      <c r="Z3611">
        <v>60</v>
      </c>
      <c r="AB3611" t="s">
        <v>130</v>
      </c>
      <c r="AC3611" t="s">
        <v>125</v>
      </c>
      <c r="AD3611" t="s">
        <v>125</v>
      </c>
      <c r="AE3611" t="s">
        <v>125</v>
      </c>
      <c r="AF3611" t="s">
        <v>125</v>
      </c>
      <c r="AG3611" t="s">
        <v>130</v>
      </c>
    </row>
    <row r="3612" spans="1:33" x14ac:dyDescent="0.2">
      <c r="A3612">
        <v>303</v>
      </c>
      <c r="B3612">
        <v>20376</v>
      </c>
      <c r="C3612" t="s">
        <v>7854</v>
      </c>
      <c r="D3612" t="s">
        <v>4673</v>
      </c>
      <c r="E3612" t="s">
        <v>3665</v>
      </c>
      <c r="F3612" t="s">
        <v>3735</v>
      </c>
      <c r="G3612">
        <v>12</v>
      </c>
      <c r="H3612">
        <v>0</v>
      </c>
      <c r="I3612" t="s">
        <v>794</v>
      </c>
      <c r="J3612" t="s">
        <v>7855</v>
      </c>
      <c r="M3612" t="s">
        <v>7856</v>
      </c>
      <c r="N3612">
        <v>172831</v>
      </c>
      <c r="O3612" t="b">
        <v>0</v>
      </c>
      <c r="P3612">
        <v>26356</v>
      </c>
      <c r="Q3612" t="s">
        <v>7948</v>
      </c>
      <c r="R3612" t="s">
        <v>3739</v>
      </c>
      <c r="S3612" t="s">
        <v>3740</v>
      </c>
      <c r="T3612" t="s">
        <v>130</v>
      </c>
      <c r="U3612">
        <v>19875002</v>
      </c>
      <c r="V3612" t="s">
        <v>3744</v>
      </c>
      <c r="AB3612" t="s">
        <v>130</v>
      </c>
      <c r="AC3612" t="s">
        <v>125</v>
      </c>
      <c r="AD3612" t="s">
        <v>125</v>
      </c>
      <c r="AE3612" t="s">
        <v>125</v>
      </c>
      <c r="AF3612" t="s">
        <v>125</v>
      </c>
      <c r="AG3612" t="s">
        <v>130</v>
      </c>
    </row>
    <row r="3613" spans="1:33" x14ac:dyDescent="0.2">
      <c r="A3613">
        <v>303</v>
      </c>
      <c r="B3613">
        <v>20376</v>
      </c>
      <c r="C3613" t="s">
        <v>7854</v>
      </c>
      <c r="D3613" t="s">
        <v>4673</v>
      </c>
      <c r="E3613" t="s">
        <v>3665</v>
      </c>
      <c r="F3613" t="s">
        <v>3735</v>
      </c>
      <c r="G3613">
        <v>12</v>
      </c>
      <c r="H3613">
        <v>0</v>
      </c>
      <c r="I3613" t="s">
        <v>794</v>
      </c>
      <c r="J3613" t="s">
        <v>7855</v>
      </c>
      <c r="M3613" t="s">
        <v>7856</v>
      </c>
      <c r="N3613">
        <v>172830</v>
      </c>
      <c r="O3613" t="b">
        <v>0</v>
      </c>
      <c r="P3613">
        <v>26355</v>
      </c>
      <c r="Q3613" t="s">
        <v>7949</v>
      </c>
      <c r="R3613" t="s">
        <v>3739</v>
      </c>
      <c r="S3613" t="s">
        <v>3740</v>
      </c>
      <c r="T3613" t="s">
        <v>130</v>
      </c>
      <c r="U3613">
        <v>19874927</v>
      </c>
      <c r="V3613" t="s">
        <v>3744</v>
      </c>
      <c r="AB3613" t="s">
        <v>130</v>
      </c>
      <c r="AC3613" t="s">
        <v>125</v>
      </c>
      <c r="AD3613" t="s">
        <v>125</v>
      </c>
      <c r="AE3613" t="s">
        <v>125</v>
      </c>
      <c r="AF3613" t="s">
        <v>125</v>
      </c>
      <c r="AG3613" t="s">
        <v>130</v>
      </c>
    </row>
    <row r="3614" spans="1:33" x14ac:dyDescent="0.2">
      <c r="A3614">
        <v>303</v>
      </c>
      <c r="B3614">
        <v>20376</v>
      </c>
      <c r="C3614" t="s">
        <v>7854</v>
      </c>
      <c r="D3614" t="s">
        <v>4673</v>
      </c>
      <c r="E3614" t="s">
        <v>3665</v>
      </c>
      <c r="F3614" t="s">
        <v>3735</v>
      </c>
      <c r="G3614">
        <v>12</v>
      </c>
      <c r="H3614">
        <v>0</v>
      </c>
      <c r="I3614" t="s">
        <v>794</v>
      </c>
      <c r="J3614" t="s">
        <v>7855</v>
      </c>
      <c r="M3614" t="s">
        <v>7856</v>
      </c>
      <c r="N3614">
        <v>172837</v>
      </c>
      <c r="O3614" t="b">
        <v>0</v>
      </c>
      <c r="P3614">
        <v>26362</v>
      </c>
      <c r="Q3614" t="s">
        <v>7950</v>
      </c>
      <c r="R3614" t="s">
        <v>3739</v>
      </c>
      <c r="S3614" t="s">
        <v>3740</v>
      </c>
      <c r="T3614" t="s">
        <v>130</v>
      </c>
      <c r="U3614">
        <v>19875159</v>
      </c>
      <c r="V3614" t="s">
        <v>3879</v>
      </c>
      <c r="X3614">
        <v>2</v>
      </c>
      <c r="Z3614">
        <v>5</v>
      </c>
      <c r="AB3614" t="s">
        <v>130</v>
      </c>
      <c r="AC3614" t="s">
        <v>125</v>
      </c>
      <c r="AD3614" t="s">
        <v>125</v>
      </c>
      <c r="AE3614" t="s">
        <v>125</v>
      </c>
      <c r="AF3614" t="s">
        <v>125</v>
      </c>
      <c r="AG3614" t="s">
        <v>130</v>
      </c>
    </row>
    <row r="3615" spans="1:33" x14ac:dyDescent="0.2">
      <c r="A3615">
        <v>303</v>
      </c>
      <c r="B3615">
        <v>20376</v>
      </c>
      <c r="C3615" t="s">
        <v>7854</v>
      </c>
      <c r="D3615" t="s">
        <v>4673</v>
      </c>
      <c r="E3615" t="s">
        <v>3665</v>
      </c>
      <c r="F3615" t="s">
        <v>3735</v>
      </c>
      <c r="G3615">
        <v>12</v>
      </c>
      <c r="H3615">
        <v>0</v>
      </c>
      <c r="I3615" t="s">
        <v>794</v>
      </c>
      <c r="J3615" t="s">
        <v>7855</v>
      </c>
      <c r="M3615" t="s">
        <v>7856</v>
      </c>
      <c r="N3615">
        <v>172835</v>
      </c>
      <c r="O3615" t="b">
        <v>0</v>
      </c>
      <c r="P3615">
        <v>26360</v>
      </c>
      <c r="Q3615" t="s">
        <v>7951</v>
      </c>
      <c r="R3615" t="s">
        <v>3739</v>
      </c>
      <c r="S3615" t="s">
        <v>3740</v>
      </c>
      <c r="T3615" t="s">
        <v>130</v>
      </c>
      <c r="U3615">
        <v>19875129</v>
      </c>
      <c r="V3615" t="s">
        <v>5609</v>
      </c>
      <c r="X3615">
        <v>0</v>
      </c>
      <c r="Z3615">
        <v>60</v>
      </c>
      <c r="AB3615" t="s">
        <v>130</v>
      </c>
      <c r="AC3615" t="s">
        <v>125</v>
      </c>
      <c r="AD3615" t="s">
        <v>125</v>
      </c>
      <c r="AE3615" t="s">
        <v>125</v>
      </c>
      <c r="AF3615" t="s">
        <v>125</v>
      </c>
      <c r="AG3615" t="s">
        <v>130</v>
      </c>
    </row>
    <row r="3616" spans="1:33" x14ac:dyDescent="0.2">
      <c r="A3616">
        <v>303</v>
      </c>
      <c r="B3616">
        <v>20376</v>
      </c>
      <c r="C3616" t="s">
        <v>7854</v>
      </c>
      <c r="D3616" t="s">
        <v>4673</v>
      </c>
      <c r="E3616" t="s">
        <v>3665</v>
      </c>
      <c r="F3616" t="s">
        <v>3735</v>
      </c>
      <c r="G3616">
        <v>12</v>
      </c>
      <c r="H3616">
        <v>0</v>
      </c>
      <c r="I3616" t="s">
        <v>794</v>
      </c>
      <c r="J3616" t="s">
        <v>7855</v>
      </c>
      <c r="M3616" t="s">
        <v>7856</v>
      </c>
      <c r="N3616">
        <v>172834</v>
      </c>
      <c r="O3616" t="b">
        <v>0</v>
      </c>
      <c r="P3616">
        <v>26359</v>
      </c>
      <c r="Q3616" t="s">
        <v>7952</v>
      </c>
      <c r="R3616" t="s">
        <v>3739</v>
      </c>
      <c r="S3616" t="s">
        <v>3740</v>
      </c>
      <c r="T3616" t="s">
        <v>130</v>
      </c>
      <c r="U3616">
        <v>19875037</v>
      </c>
      <c r="V3616" t="s">
        <v>3744</v>
      </c>
      <c r="AB3616" t="s">
        <v>130</v>
      </c>
      <c r="AC3616" t="s">
        <v>125</v>
      </c>
      <c r="AD3616" t="s">
        <v>125</v>
      </c>
      <c r="AE3616" t="s">
        <v>125</v>
      </c>
      <c r="AF3616" t="s">
        <v>125</v>
      </c>
      <c r="AG3616" t="s">
        <v>130</v>
      </c>
    </row>
    <row r="3617" spans="1:33" x14ac:dyDescent="0.2">
      <c r="A3617">
        <v>303</v>
      </c>
      <c r="B3617">
        <v>20376</v>
      </c>
      <c r="C3617" t="s">
        <v>7854</v>
      </c>
      <c r="D3617" t="s">
        <v>4673</v>
      </c>
      <c r="E3617" t="s">
        <v>3665</v>
      </c>
      <c r="F3617" t="s">
        <v>3735</v>
      </c>
      <c r="G3617">
        <v>12</v>
      </c>
      <c r="H3617">
        <v>0</v>
      </c>
      <c r="I3617" t="s">
        <v>794</v>
      </c>
      <c r="J3617" t="s">
        <v>7855</v>
      </c>
      <c r="M3617" t="s">
        <v>7856</v>
      </c>
      <c r="N3617">
        <v>172833</v>
      </c>
      <c r="O3617" t="b">
        <v>0</v>
      </c>
      <c r="P3617">
        <v>26358</v>
      </c>
      <c r="Q3617" t="s">
        <v>7953</v>
      </c>
      <c r="R3617" t="s">
        <v>3739</v>
      </c>
      <c r="S3617" t="s">
        <v>3740</v>
      </c>
      <c r="T3617" t="s">
        <v>130</v>
      </c>
      <c r="U3617">
        <v>19875033</v>
      </c>
      <c r="V3617" t="s">
        <v>3744</v>
      </c>
      <c r="AB3617" t="s">
        <v>130</v>
      </c>
      <c r="AC3617" t="s">
        <v>125</v>
      </c>
      <c r="AD3617" t="s">
        <v>125</v>
      </c>
      <c r="AE3617" t="s">
        <v>125</v>
      </c>
      <c r="AF3617" t="s">
        <v>125</v>
      </c>
      <c r="AG3617" t="s">
        <v>130</v>
      </c>
    </row>
    <row r="3618" spans="1:33" x14ac:dyDescent="0.2">
      <c r="A3618">
        <v>303</v>
      </c>
      <c r="B3618">
        <v>20376</v>
      </c>
      <c r="C3618" t="s">
        <v>7854</v>
      </c>
      <c r="D3618" t="s">
        <v>4673</v>
      </c>
      <c r="E3618" t="s">
        <v>3665</v>
      </c>
      <c r="F3618" t="s">
        <v>3735</v>
      </c>
      <c r="G3618">
        <v>12</v>
      </c>
      <c r="H3618">
        <v>0</v>
      </c>
      <c r="I3618" t="s">
        <v>794</v>
      </c>
      <c r="J3618" t="s">
        <v>7855</v>
      </c>
      <c r="M3618" t="s">
        <v>7856</v>
      </c>
      <c r="N3618">
        <v>172836</v>
      </c>
      <c r="O3618" t="b">
        <v>0</v>
      </c>
      <c r="P3618">
        <v>26361</v>
      </c>
      <c r="Q3618" t="s">
        <v>7954</v>
      </c>
      <c r="R3618" t="s">
        <v>3739</v>
      </c>
      <c r="S3618" t="s">
        <v>3740</v>
      </c>
      <c r="T3618" t="s">
        <v>130</v>
      </c>
      <c r="U3618">
        <v>19875133</v>
      </c>
      <c r="V3618" t="s">
        <v>5112</v>
      </c>
      <c r="X3618">
        <v>0</v>
      </c>
      <c r="Z3618">
        <v>60</v>
      </c>
      <c r="AB3618" t="s">
        <v>130</v>
      </c>
      <c r="AC3618" t="s">
        <v>125</v>
      </c>
      <c r="AD3618" t="s">
        <v>125</v>
      </c>
      <c r="AE3618" t="s">
        <v>125</v>
      </c>
      <c r="AF3618" t="s">
        <v>125</v>
      </c>
      <c r="AG3618" t="s">
        <v>130</v>
      </c>
    </row>
    <row r="3619" spans="1:33" x14ac:dyDescent="0.2">
      <c r="A3619">
        <v>303</v>
      </c>
      <c r="B3619">
        <v>20376</v>
      </c>
      <c r="C3619" t="s">
        <v>7854</v>
      </c>
      <c r="D3619" t="s">
        <v>4673</v>
      </c>
      <c r="E3619" t="s">
        <v>3665</v>
      </c>
      <c r="F3619" t="s">
        <v>3735</v>
      </c>
      <c r="G3619">
        <v>12</v>
      </c>
      <c r="H3619">
        <v>0</v>
      </c>
      <c r="I3619" t="s">
        <v>794</v>
      </c>
      <c r="J3619" t="s">
        <v>7855</v>
      </c>
      <c r="M3619" t="s">
        <v>7856</v>
      </c>
      <c r="N3619">
        <v>172839</v>
      </c>
      <c r="O3619" t="b">
        <v>0</v>
      </c>
      <c r="P3619">
        <v>26364</v>
      </c>
      <c r="Q3619" t="s">
        <v>7955</v>
      </c>
      <c r="R3619" t="s">
        <v>3827</v>
      </c>
      <c r="S3619" t="s">
        <v>3828</v>
      </c>
      <c r="T3619" t="s">
        <v>125</v>
      </c>
      <c r="U3619">
        <v>19875480</v>
      </c>
      <c r="V3619" t="s">
        <v>3987</v>
      </c>
      <c r="X3619">
        <v>0.1666666716337204</v>
      </c>
      <c r="Z3619">
        <v>1</v>
      </c>
      <c r="AB3619" t="s">
        <v>130</v>
      </c>
      <c r="AC3619" t="s">
        <v>125</v>
      </c>
      <c r="AD3619" t="s">
        <v>125</v>
      </c>
      <c r="AE3619" t="s">
        <v>125</v>
      </c>
      <c r="AF3619" t="s">
        <v>125</v>
      </c>
      <c r="AG3619" t="s">
        <v>130</v>
      </c>
    </row>
    <row r="3620" spans="1:33" x14ac:dyDescent="0.2">
      <c r="A3620">
        <v>303</v>
      </c>
      <c r="B3620">
        <v>20376</v>
      </c>
      <c r="C3620" t="s">
        <v>7854</v>
      </c>
      <c r="D3620" t="s">
        <v>4673</v>
      </c>
      <c r="E3620" t="s">
        <v>3665</v>
      </c>
      <c r="F3620" t="s">
        <v>3735</v>
      </c>
      <c r="G3620">
        <v>12</v>
      </c>
      <c r="H3620">
        <v>0</v>
      </c>
      <c r="I3620" t="s">
        <v>794</v>
      </c>
      <c r="J3620" t="s">
        <v>7855</v>
      </c>
      <c r="M3620" t="s">
        <v>7856</v>
      </c>
      <c r="N3620">
        <v>172838</v>
      </c>
      <c r="O3620" t="b">
        <v>0</v>
      </c>
      <c r="P3620">
        <v>26363</v>
      </c>
      <c r="Q3620" t="s">
        <v>7956</v>
      </c>
      <c r="R3620" t="s">
        <v>3739</v>
      </c>
      <c r="S3620" t="s">
        <v>3740</v>
      </c>
      <c r="T3620" t="s">
        <v>130</v>
      </c>
      <c r="U3620">
        <v>19875263</v>
      </c>
      <c r="V3620" t="s">
        <v>3759</v>
      </c>
      <c r="X3620">
        <v>0</v>
      </c>
      <c r="Z3620">
        <v>120</v>
      </c>
      <c r="AB3620" t="s">
        <v>130</v>
      </c>
      <c r="AC3620" t="s">
        <v>125</v>
      </c>
      <c r="AD3620" t="s">
        <v>125</v>
      </c>
      <c r="AE3620" t="s">
        <v>125</v>
      </c>
      <c r="AF3620" t="s">
        <v>125</v>
      </c>
      <c r="AG3620" t="s">
        <v>130</v>
      </c>
    </row>
    <row r="3621" spans="1:33" x14ac:dyDescent="0.2">
      <c r="A3621">
        <v>303</v>
      </c>
      <c r="B3621">
        <v>20376</v>
      </c>
      <c r="C3621" t="s">
        <v>7854</v>
      </c>
      <c r="D3621" t="s">
        <v>4673</v>
      </c>
      <c r="E3621" t="s">
        <v>3665</v>
      </c>
      <c r="F3621" t="s">
        <v>3735</v>
      </c>
      <c r="G3621">
        <v>12</v>
      </c>
      <c r="H3621">
        <v>0</v>
      </c>
      <c r="I3621" t="s">
        <v>794</v>
      </c>
      <c r="J3621" t="s">
        <v>7855</v>
      </c>
      <c r="M3621" t="s">
        <v>7856</v>
      </c>
      <c r="N3621">
        <v>172842</v>
      </c>
      <c r="O3621" t="b">
        <v>0</v>
      </c>
      <c r="P3621">
        <v>26367</v>
      </c>
      <c r="Q3621" t="s">
        <v>7957</v>
      </c>
      <c r="R3621" t="s">
        <v>3739</v>
      </c>
      <c r="S3621" t="s">
        <v>3740</v>
      </c>
      <c r="T3621" t="s">
        <v>130</v>
      </c>
      <c r="U3621">
        <v>19876277</v>
      </c>
      <c r="V3621" t="s">
        <v>5609</v>
      </c>
      <c r="X3621">
        <v>0</v>
      </c>
      <c r="Z3621">
        <v>60</v>
      </c>
      <c r="AB3621" t="s">
        <v>130</v>
      </c>
      <c r="AC3621" t="s">
        <v>125</v>
      </c>
      <c r="AD3621" t="s">
        <v>125</v>
      </c>
      <c r="AE3621" t="s">
        <v>125</v>
      </c>
      <c r="AF3621" t="s">
        <v>125</v>
      </c>
      <c r="AG3621" t="s">
        <v>130</v>
      </c>
    </row>
    <row r="3622" spans="1:33" x14ac:dyDescent="0.2">
      <c r="A3622">
        <v>303</v>
      </c>
      <c r="B3622">
        <v>20376</v>
      </c>
      <c r="C3622" t="s">
        <v>7854</v>
      </c>
      <c r="D3622" t="s">
        <v>4673</v>
      </c>
      <c r="E3622" t="s">
        <v>3665</v>
      </c>
      <c r="F3622" t="s">
        <v>3735</v>
      </c>
      <c r="G3622">
        <v>12</v>
      </c>
      <c r="H3622">
        <v>0</v>
      </c>
      <c r="I3622" t="s">
        <v>794</v>
      </c>
      <c r="J3622" t="s">
        <v>7855</v>
      </c>
      <c r="M3622" t="s">
        <v>7856</v>
      </c>
      <c r="N3622">
        <v>172841</v>
      </c>
      <c r="O3622" t="b">
        <v>0</v>
      </c>
      <c r="P3622">
        <v>26366</v>
      </c>
      <c r="Q3622" t="s">
        <v>7958</v>
      </c>
      <c r="R3622" t="s">
        <v>3739</v>
      </c>
      <c r="S3622" t="s">
        <v>3740</v>
      </c>
      <c r="T3622" t="s">
        <v>130</v>
      </c>
      <c r="U3622">
        <v>19876225</v>
      </c>
      <c r="V3622" t="s">
        <v>3744</v>
      </c>
      <c r="AB3622" t="s">
        <v>130</v>
      </c>
      <c r="AC3622" t="s">
        <v>125</v>
      </c>
      <c r="AD3622" t="s">
        <v>125</v>
      </c>
      <c r="AE3622" t="s">
        <v>125</v>
      </c>
      <c r="AF3622" t="s">
        <v>125</v>
      </c>
      <c r="AG3622" t="s">
        <v>130</v>
      </c>
    </row>
    <row r="3623" spans="1:33" x14ac:dyDescent="0.2">
      <c r="A3623">
        <v>303</v>
      </c>
      <c r="B3623">
        <v>20376</v>
      </c>
      <c r="C3623" t="s">
        <v>7854</v>
      </c>
      <c r="D3623" t="s">
        <v>4673</v>
      </c>
      <c r="E3623" t="s">
        <v>3665</v>
      </c>
      <c r="F3623" t="s">
        <v>3735</v>
      </c>
      <c r="G3623">
        <v>12</v>
      </c>
      <c r="H3623">
        <v>0</v>
      </c>
      <c r="I3623" t="s">
        <v>794</v>
      </c>
      <c r="J3623" t="s">
        <v>7855</v>
      </c>
      <c r="M3623" t="s">
        <v>7856</v>
      </c>
      <c r="N3623">
        <v>172840</v>
      </c>
      <c r="O3623" t="b">
        <v>0</v>
      </c>
      <c r="P3623">
        <v>26365</v>
      </c>
      <c r="Q3623" t="s">
        <v>7959</v>
      </c>
      <c r="R3623" t="s">
        <v>3739</v>
      </c>
      <c r="S3623" t="s">
        <v>3740</v>
      </c>
      <c r="T3623" t="s">
        <v>130</v>
      </c>
      <c r="U3623">
        <v>19876224</v>
      </c>
      <c r="V3623" t="s">
        <v>3744</v>
      </c>
      <c r="AB3623" t="s">
        <v>130</v>
      </c>
      <c r="AC3623" t="s">
        <v>125</v>
      </c>
      <c r="AD3623" t="s">
        <v>125</v>
      </c>
      <c r="AE3623" t="s">
        <v>125</v>
      </c>
      <c r="AF3623" t="s">
        <v>125</v>
      </c>
      <c r="AG3623" t="s">
        <v>130</v>
      </c>
    </row>
    <row r="3624" spans="1:33" x14ac:dyDescent="0.2">
      <c r="A3624">
        <v>303</v>
      </c>
      <c r="B3624">
        <v>20376</v>
      </c>
      <c r="C3624" t="s">
        <v>7854</v>
      </c>
      <c r="D3624" t="s">
        <v>4673</v>
      </c>
      <c r="E3624" t="s">
        <v>3665</v>
      </c>
      <c r="F3624" t="s">
        <v>3735</v>
      </c>
      <c r="G3624">
        <v>12</v>
      </c>
      <c r="H3624">
        <v>0</v>
      </c>
      <c r="I3624" t="s">
        <v>794</v>
      </c>
      <c r="J3624" t="s">
        <v>7855</v>
      </c>
      <c r="M3624" t="s">
        <v>7856</v>
      </c>
      <c r="N3624">
        <v>172861</v>
      </c>
      <c r="O3624" t="b">
        <v>0</v>
      </c>
      <c r="P3624">
        <v>26386</v>
      </c>
      <c r="Q3624" t="s">
        <v>7960</v>
      </c>
      <c r="R3624" t="s">
        <v>3739</v>
      </c>
      <c r="S3624" t="s">
        <v>3740</v>
      </c>
      <c r="T3624" t="s">
        <v>130</v>
      </c>
      <c r="U3624">
        <v>19877298</v>
      </c>
      <c r="V3624" t="s">
        <v>7961</v>
      </c>
      <c r="X3624">
        <v>2.5</v>
      </c>
      <c r="Z3624">
        <v>5</v>
      </c>
      <c r="AB3624" t="s">
        <v>130</v>
      </c>
      <c r="AC3624" t="s">
        <v>125</v>
      </c>
      <c r="AD3624" t="s">
        <v>125</v>
      </c>
      <c r="AE3624" t="s">
        <v>125</v>
      </c>
      <c r="AF3624" t="s">
        <v>125</v>
      </c>
      <c r="AG3624" t="s">
        <v>130</v>
      </c>
    </row>
    <row r="3625" spans="1:33" x14ac:dyDescent="0.2">
      <c r="A3625">
        <v>303</v>
      </c>
      <c r="B3625">
        <v>20376</v>
      </c>
      <c r="C3625" t="s">
        <v>7854</v>
      </c>
      <c r="D3625" t="s">
        <v>4673</v>
      </c>
      <c r="E3625" t="s">
        <v>3665</v>
      </c>
      <c r="F3625" t="s">
        <v>3735</v>
      </c>
      <c r="G3625">
        <v>12</v>
      </c>
      <c r="H3625">
        <v>0</v>
      </c>
      <c r="I3625" t="s">
        <v>794</v>
      </c>
      <c r="J3625" t="s">
        <v>7855</v>
      </c>
      <c r="M3625" t="s">
        <v>7856</v>
      </c>
      <c r="N3625">
        <v>172862</v>
      </c>
      <c r="O3625" t="b">
        <v>0</v>
      </c>
      <c r="P3625">
        <v>26387</v>
      </c>
      <c r="Q3625" t="s">
        <v>7962</v>
      </c>
      <c r="R3625" t="s">
        <v>3739</v>
      </c>
      <c r="S3625" t="s">
        <v>3740</v>
      </c>
      <c r="T3625" t="s">
        <v>130</v>
      </c>
      <c r="U3625">
        <v>19877299</v>
      </c>
      <c r="V3625" t="s">
        <v>7963</v>
      </c>
      <c r="X3625">
        <v>90</v>
      </c>
      <c r="Z3625">
        <v>110</v>
      </c>
      <c r="AB3625" t="s">
        <v>130</v>
      </c>
      <c r="AC3625" t="s">
        <v>125</v>
      </c>
      <c r="AD3625" t="s">
        <v>125</v>
      </c>
      <c r="AE3625" t="s">
        <v>125</v>
      </c>
      <c r="AF3625" t="s">
        <v>125</v>
      </c>
      <c r="AG3625" t="s">
        <v>130</v>
      </c>
    </row>
    <row r="3626" spans="1:33" x14ac:dyDescent="0.2">
      <c r="A3626">
        <v>303</v>
      </c>
      <c r="B3626">
        <v>20376</v>
      </c>
      <c r="C3626" t="s">
        <v>7854</v>
      </c>
      <c r="D3626" t="s">
        <v>4673</v>
      </c>
      <c r="E3626" t="s">
        <v>3665</v>
      </c>
      <c r="F3626" t="s">
        <v>3735</v>
      </c>
      <c r="G3626">
        <v>12</v>
      </c>
      <c r="H3626">
        <v>0</v>
      </c>
      <c r="I3626" t="s">
        <v>794</v>
      </c>
      <c r="J3626" t="s">
        <v>7855</v>
      </c>
      <c r="M3626" t="s">
        <v>7856</v>
      </c>
      <c r="N3626">
        <v>172851</v>
      </c>
      <c r="O3626" t="b">
        <v>0</v>
      </c>
      <c r="P3626">
        <v>26376</v>
      </c>
      <c r="Q3626" t="s">
        <v>7964</v>
      </c>
      <c r="R3626" t="s">
        <v>3739</v>
      </c>
      <c r="S3626" t="s">
        <v>3740</v>
      </c>
      <c r="T3626" t="s">
        <v>130</v>
      </c>
      <c r="U3626">
        <v>19876939</v>
      </c>
      <c r="V3626" t="s">
        <v>5609</v>
      </c>
      <c r="X3626">
        <v>0</v>
      </c>
      <c r="Z3626">
        <v>60</v>
      </c>
      <c r="AB3626" t="s">
        <v>130</v>
      </c>
      <c r="AC3626" t="s">
        <v>125</v>
      </c>
      <c r="AD3626" t="s">
        <v>125</v>
      </c>
      <c r="AE3626" t="s">
        <v>125</v>
      </c>
      <c r="AF3626" t="s">
        <v>125</v>
      </c>
      <c r="AG3626" t="s">
        <v>130</v>
      </c>
    </row>
    <row r="3627" spans="1:33" x14ac:dyDescent="0.2">
      <c r="A3627">
        <v>303</v>
      </c>
      <c r="B3627">
        <v>20376</v>
      </c>
      <c r="C3627" t="s">
        <v>7854</v>
      </c>
      <c r="D3627" t="s">
        <v>4673</v>
      </c>
      <c r="E3627" t="s">
        <v>3665</v>
      </c>
      <c r="F3627" t="s">
        <v>3735</v>
      </c>
      <c r="G3627">
        <v>12</v>
      </c>
      <c r="H3627">
        <v>0</v>
      </c>
      <c r="I3627" t="s">
        <v>794</v>
      </c>
      <c r="J3627" t="s">
        <v>7855</v>
      </c>
      <c r="M3627" t="s">
        <v>7856</v>
      </c>
      <c r="N3627">
        <v>172844</v>
      </c>
      <c r="O3627" t="b">
        <v>0</v>
      </c>
      <c r="P3627">
        <v>26369</v>
      </c>
      <c r="Q3627" t="s">
        <v>7965</v>
      </c>
      <c r="R3627" t="s">
        <v>3739</v>
      </c>
      <c r="S3627" t="s">
        <v>3740</v>
      </c>
      <c r="T3627" t="s">
        <v>130</v>
      </c>
      <c r="U3627">
        <v>19876335</v>
      </c>
      <c r="V3627" t="s">
        <v>3744</v>
      </c>
      <c r="AB3627" t="s">
        <v>130</v>
      </c>
      <c r="AC3627" t="s">
        <v>125</v>
      </c>
      <c r="AD3627" t="s">
        <v>125</v>
      </c>
      <c r="AE3627" t="s">
        <v>125</v>
      </c>
      <c r="AF3627" t="s">
        <v>125</v>
      </c>
      <c r="AG3627" t="s">
        <v>130</v>
      </c>
    </row>
    <row r="3628" spans="1:33" x14ac:dyDescent="0.2">
      <c r="A3628">
        <v>303</v>
      </c>
      <c r="B3628">
        <v>20376</v>
      </c>
      <c r="C3628" t="s">
        <v>7854</v>
      </c>
      <c r="D3628" t="s">
        <v>4673</v>
      </c>
      <c r="E3628" t="s">
        <v>3665</v>
      </c>
      <c r="F3628" t="s">
        <v>3735</v>
      </c>
      <c r="G3628">
        <v>12</v>
      </c>
      <c r="H3628">
        <v>0</v>
      </c>
      <c r="I3628" t="s">
        <v>794</v>
      </c>
      <c r="J3628" t="s">
        <v>7855</v>
      </c>
      <c r="M3628" t="s">
        <v>7856</v>
      </c>
      <c r="N3628">
        <v>172843</v>
      </c>
      <c r="O3628" t="b">
        <v>0</v>
      </c>
      <c r="P3628">
        <v>26368</v>
      </c>
      <c r="Q3628" t="s">
        <v>7966</v>
      </c>
      <c r="R3628" t="s">
        <v>3739</v>
      </c>
      <c r="S3628" t="s">
        <v>3740</v>
      </c>
      <c r="T3628" t="s">
        <v>130</v>
      </c>
      <c r="U3628">
        <v>19876333</v>
      </c>
      <c r="V3628" t="s">
        <v>3744</v>
      </c>
      <c r="AB3628" t="s">
        <v>130</v>
      </c>
      <c r="AC3628" t="s">
        <v>125</v>
      </c>
      <c r="AD3628" t="s">
        <v>125</v>
      </c>
      <c r="AE3628" t="s">
        <v>125</v>
      </c>
      <c r="AF3628" t="s">
        <v>125</v>
      </c>
      <c r="AG3628" t="s">
        <v>130</v>
      </c>
    </row>
    <row r="3629" spans="1:33" x14ac:dyDescent="0.2">
      <c r="A3629">
        <v>303</v>
      </c>
      <c r="B3629">
        <v>20376</v>
      </c>
      <c r="C3629" t="s">
        <v>7854</v>
      </c>
      <c r="D3629" t="s">
        <v>4673</v>
      </c>
      <c r="E3629" t="s">
        <v>3665</v>
      </c>
      <c r="F3629" t="s">
        <v>3735</v>
      </c>
      <c r="G3629">
        <v>12</v>
      </c>
      <c r="H3629">
        <v>0</v>
      </c>
      <c r="I3629" t="s">
        <v>794</v>
      </c>
      <c r="J3629" t="s">
        <v>7855</v>
      </c>
      <c r="M3629" t="s">
        <v>7856</v>
      </c>
      <c r="N3629">
        <v>172857</v>
      </c>
      <c r="O3629" t="b">
        <v>0</v>
      </c>
      <c r="P3629">
        <v>26382</v>
      </c>
      <c r="Q3629" t="s">
        <v>7967</v>
      </c>
      <c r="R3629" t="s">
        <v>3739</v>
      </c>
      <c r="S3629" t="s">
        <v>3740</v>
      </c>
      <c r="T3629" t="s">
        <v>130</v>
      </c>
      <c r="U3629">
        <v>19877145</v>
      </c>
      <c r="V3629" t="s">
        <v>4929</v>
      </c>
      <c r="X3629">
        <v>0</v>
      </c>
      <c r="Z3629">
        <v>100</v>
      </c>
      <c r="AB3629" t="s">
        <v>130</v>
      </c>
      <c r="AC3629" t="s">
        <v>125</v>
      </c>
      <c r="AD3629" t="s">
        <v>125</v>
      </c>
      <c r="AE3629" t="s">
        <v>125</v>
      </c>
      <c r="AF3629" t="s">
        <v>125</v>
      </c>
      <c r="AG3629" t="s">
        <v>130</v>
      </c>
    </row>
    <row r="3630" spans="1:33" x14ac:dyDescent="0.2">
      <c r="A3630">
        <v>303</v>
      </c>
      <c r="B3630">
        <v>20376</v>
      </c>
      <c r="C3630" t="s">
        <v>7854</v>
      </c>
      <c r="D3630" t="s">
        <v>4673</v>
      </c>
      <c r="E3630" t="s">
        <v>3665</v>
      </c>
      <c r="F3630" t="s">
        <v>3735</v>
      </c>
      <c r="G3630">
        <v>12</v>
      </c>
      <c r="H3630">
        <v>0</v>
      </c>
      <c r="I3630" t="s">
        <v>794</v>
      </c>
      <c r="J3630" t="s">
        <v>7855</v>
      </c>
      <c r="M3630" t="s">
        <v>7856</v>
      </c>
      <c r="N3630">
        <v>172854</v>
      </c>
      <c r="O3630" t="b">
        <v>0</v>
      </c>
      <c r="P3630">
        <v>26379</v>
      </c>
      <c r="Q3630" t="s">
        <v>7968</v>
      </c>
      <c r="R3630" t="s">
        <v>3739</v>
      </c>
      <c r="S3630" t="s">
        <v>3740</v>
      </c>
      <c r="T3630" t="s">
        <v>130</v>
      </c>
      <c r="U3630">
        <v>19877016</v>
      </c>
      <c r="V3630" t="s">
        <v>4929</v>
      </c>
      <c r="X3630">
        <v>0</v>
      </c>
      <c r="Z3630">
        <v>100</v>
      </c>
      <c r="AB3630" t="s">
        <v>130</v>
      </c>
      <c r="AC3630" t="s">
        <v>125</v>
      </c>
      <c r="AD3630" t="s">
        <v>125</v>
      </c>
      <c r="AE3630" t="s">
        <v>125</v>
      </c>
      <c r="AF3630" t="s">
        <v>125</v>
      </c>
      <c r="AG3630" t="s">
        <v>130</v>
      </c>
    </row>
    <row r="3631" spans="1:33" x14ac:dyDescent="0.2">
      <c r="A3631">
        <v>303</v>
      </c>
      <c r="B3631">
        <v>20376</v>
      </c>
      <c r="C3631" t="s">
        <v>7854</v>
      </c>
      <c r="D3631" t="s">
        <v>4673</v>
      </c>
      <c r="E3631" t="s">
        <v>3665</v>
      </c>
      <c r="F3631" t="s">
        <v>3735</v>
      </c>
      <c r="G3631">
        <v>12</v>
      </c>
      <c r="H3631">
        <v>0</v>
      </c>
      <c r="I3631" t="s">
        <v>794</v>
      </c>
      <c r="J3631" t="s">
        <v>7855</v>
      </c>
      <c r="M3631" t="s">
        <v>7856</v>
      </c>
      <c r="N3631">
        <v>172850</v>
      </c>
      <c r="O3631" t="b">
        <v>0</v>
      </c>
      <c r="P3631">
        <v>26375</v>
      </c>
      <c r="Q3631" t="s">
        <v>7969</v>
      </c>
      <c r="R3631" t="s">
        <v>3739</v>
      </c>
      <c r="S3631" t="s">
        <v>3740</v>
      </c>
      <c r="T3631" t="s">
        <v>130</v>
      </c>
      <c r="U3631">
        <v>19876938</v>
      </c>
      <c r="V3631" t="s">
        <v>4929</v>
      </c>
      <c r="X3631">
        <v>0</v>
      </c>
      <c r="Z3631">
        <v>100</v>
      </c>
      <c r="AB3631" t="s">
        <v>130</v>
      </c>
      <c r="AC3631" t="s">
        <v>125</v>
      </c>
      <c r="AD3631" t="s">
        <v>125</v>
      </c>
      <c r="AE3631" t="s">
        <v>125</v>
      </c>
      <c r="AF3631" t="s">
        <v>125</v>
      </c>
      <c r="AG3631" t="s">
        <v>130</v>
      </c>
    </row>
    <row r="3632" spans="1:33" x14ac:dyDescent="0.2">
      <c r="A3632">
        <v>303</v>
      </c>
      <c r="B3632">
        <v>20376</v>
      </c>
      <c r="C3632" t="s">
        <v>7854</v>
      </c>
      <c r="D3632" t="s">
        <v>4673</v>
      </c>
      <c r="E3632" t="s">
        <v>3665</v>
      </c>
      <c r="F3632" t="s">
        <v>3735</v>
      </c>
      <c r="G3632">
        <v>12</v>
      </c>
      <c r="H3632">
        <v>0</v>
      </c>
      <c r="I3632" t="s">
        <v>794</v>
      </c>
      <c r="J3632" t="s">
        <v>7855</v>
      </c>
      <c r="M3632" t="s">
        <v>7856</v>
      </c>
      <c r="N3632">
        <v>172849</v>
      </c>
      <c r="O3632" t="b">
        <v>0</v>
      </c>
      <c r="P3632">
        <v>26374</v>
      </c>
      <c r="Q3632" t="s">
        <v>7970</v>
      </c>
      <c r="R3632" t="s">
        <v>3739</v>
      </c>
      <c r="S3632" t="s">
        <v>3740</v>
      </c>
      <c r="T3632" t="s">
        <v>130</v>
      </c>
      <c r="U3632">
        <v>19876937</v>
      </c>
      <c r="V3632" t="s">
        <v>4800</v>
      </c>
      <c r="X3632">
        <v>0</v>
      </c>
      <c r="Z3632">
        <v>100</v>
      </c>
      <c r="AB3632" t="s">
        <v>130</v>
      </c>
      <c r="AC3632" t="s">
        <v>125</v>
      </c>
      <c r="AD3632" t="s">
        <v>125</v>
      </c>
      <c r="AE3632" t="s">
        <v>125</v>
      </c>
      <c r="AF3632" t="s">
        <v>125</v>
      </c>
      <c r="AG3632" t="s">
        <v>130</v>
      </c>
    </row>
    <row r="3633" spans="1:33" x14ac:dyDescent="0.2">
      <c r="A3633">
        <v>303</v>
      </c>
      <c r="B3633">
        <v>20376</v>
      </c>
      <c r="C3633" t="s">
        <v>7854</v>
      </c>
      <c r="D3633" t="s">
        <v>4673</v>
      </c>
      <c r="E3633" t="s">
        <v>3665</v>
      </c>
      <c r="F3633" t="s">
        <v>3735</v>
      </c>
      <c r="G3633">
        <v>12</v>
      </c>
      <c r="H3633">
        <v>0</v>
      </c>
      <c r="I3633" t="s">
        <v>794</v>
      </c>
      <c r="J3633" t="s">
        <v>7855</v>
      </c>
      <c r="M3633" t="s">
        <v>7856</v>
      </c>
      <c r="N3633">
        <v>172853</v>
      </c>
      <c r="O3633" t="b">
        <v>0</v>
      </c>
      <c r="P3633">
        <v>26378</v>
      </c>
      <c r="Q3633" t="s">
        <v>7971</v>
      </c>
      <c r="R3633" t="s">
        <v>3739</v>
      </c>
      <c r="S3633" t="s">
        <v>3740</v>
      </c>
      <c r="T3633" t="s">
        <v>130</v>
      </c>
      <c r="U3633">
        <v>19876952</v>
      </c>
      <c r="V3633" t="s">
        <v>4800</v>
      </c>
      <c r="X3633">
        <v>0</v>
      </c>
      <c r="Z3633">
        <v>100</v>
      </c>
      <c r="AB3633" t="s">
        <v>130</v>
      </c>
      <c r="AC3633" t="s">
        <v>125</v>
      </c>
      <c r="AD3633" t="s">
        <v>125</v>
      </c>
      <c r="AE3633" t="s">
        <v>125</v>
      </c>
      <c r="AF3633" t="s">
        <v>125</v>
      </c>
      <c r="AG3633" t="s">
        <v>130</v>
      </c>
    </row>
    <row r="3634" spans="1:33" x14ac:dyDescent="0.2">
      <c r="A3634">
        <v>303</v>
      </c>
      <c r="B3634">
        <v>20376</v>
      </c>
      <c r="C3634" t="s">
        <v>7854</v>
      </c>
      <c r="D3634" t="s">
        <v>4673</v>
      </c>
      <c r="E3634" t="s">
        <v>3665</v>
      </c>
      <c r="F3634" t="s">
        <v>3735</v>
      </c>
      <c r="G3634">
        <v>12</v>
      </c>
      <c r="H3634">
        <v>0</v>
      </c>
      <c r="I3634" t="s">
        <v>794</v>
      </c>
      <c r="J3634" t="s">
        <v>7855</v>
      </c>
      <c r="M3634" t="s">
        <v>7856</v>
      </c>
      <c r="N3634">
        <v>172847</v>
      </c>
      <c r="O3634" t="b">
        <v>0</v>
      </c>
      <c r="P3634">
        <v>26372</v>
      </c>
      <c r="Q3634" t="s">
        <v>7972</v>
      </c>
      <c r="R3634" t="s">
        <v>3739</v>
      </c>
      <c r="S3634" t="s">
        <v>3740</v>
      </c>
      <c r="T3634" t="s">
        <v>130</v>
      </c>
      <c r="U3634">
        <v>19876724</v>
      </c>
      <c r="V3634" t="s">
        <v>4800</v>
      </c>
      <c r="X3634">
        <v>0</v>
      </c>
      <c r="Z3634">
        <v>100</v>
      </c>
      <c r="AB3634" t="s">
        <v>130</v>
      </c>
      <c r="AC3634" t="s">
        <v>125</v>
      </c>
      <c r="AD3634" t="s">
        <v>125</v>
      </c>
      <c r="AE3634" t="s">
        <v>125</v>
      </c>
      <c r="AF3634" t="s">
        <v>125</v>
      </c>
      <c r="AG3634" t="s">
        <v>130</v>
      </c>
    </row>
    <row r="3635" spans="1:33" x14ac:dyDescent="0.2">
      <c r="A3635">
        <v>303</v>
      </c>
      <c r="B3635">
        <v>20376</v>
      </c>
      <c r="C3635" t="s">
        <v>7854</v>
      </c>
      <c r="D3635" t="s">
        <v>4673</v>
      </c>
      <c r="E3635" t="s">
        <v>3665</v>
      </c>
      <c r="F3635" t="s">
        <v>3735</v>
      </c>
      <c r="G3635">
        <v>12</v>
      </c>
      <c r="H3635">
        <v>0</v>
      </c>
      <c r="I3635" t="s">
        <v>794</v>
      </c>
      <c r="J3635" t="s">
        <v>7855</v>
      </c>
      <c r="M3635" t="s">
        <v>7856</v>
      </c>
      <c r="N3635">
        <v>172865</v>
      </c>
      <c r="O3635" t="b">
        <v>0</v>
      </c>
      <c r="P3635">
        <v>26390</v>
      </c>
      <c r="Q3635" t="s">
        <v>7973</v>
      </c>
      <c r="R3635" t="s">
        <v>3739</v>
      </c>
      <c r="S3635" t="s">
        <v>3740</v>
      </c>
      <c r="T3635" t="s">
        <v>130</v>
      </c>
      <c r="U3635">
        <v>19877368</v>
      </c>
      <c r="V3635" t="s">
        <v>4929</v>
      </c>
      <c r="X3635">
        <v>0</v>
      </c>
      <c r="Z3635">
        <v>100</v>
      </c>
      <c r="AB3635" t="s">
        <v>130</v>
      </c>
      <c r="AC3635" t="s">
        <v>125</v>
      </c>
      <c r="AD3635" t="s">
        <v>125</v>
      </c>
      <c r="AE3635" t="s">
        <v>125</v>
      </c>
      <c r="AF3635" t="s">
        <v>125</v>
      </c>
      <c r="AG3635" t="s">
        <v>130</v>
      </c>
    </row>
    <row r="3636" spans="1:33" x14ac:dyDescent="0.2">
      <c r="A3636">
        <v>303</v>
      </c>
      <c r="B3636">
        <v>20376</v>
      </c>
      <c r="C3636" t="s">
        <v>7854</v>
      </c>
      <c r="D3636" t="s">
        <v>4673</v>
      </c>
      <c r="E3636" t="s">
        <v>3665</v>
      </c>
      <c r="F3636" t="s">
        <v>3735</v>
      </c>
      <c r="G3636">
        <v>12</v>
      </c>
      <c r="H3636">
        <v>0</v>
      </c>
      <c r="I3636" t="s">
        <v>794</v>
      </c>
      <c r="J3636" t="s">
        <v>7855</v>
      </c>
      <c r="M3636" t="s">
        <v>7856</v>
      </c>
      <c r="N3636">
        <v>172864</v>
      </c>
      <c r="O3636" t="b">
        <v>0</v>
      </c>
      <c r="P3636">
        <v>26389</v>
      </c>
      <c r="Q3636" t="s">
        <v>7974</v>
      </c>
      <c r="R3636" t="s">
        <v>3739</v>
      </c>
      <c r="S3636" t="s">
        <v>3740</v>
      </c>
      <c r="T3636" t="s">
        <v>130</v>
      </c>
      <c r="U3636">
        <v>19877301</v>
      </c>
      <c r="V3636" t="s">
        <v>4929</v>
      </c>
      <c r="X3636">
        <v>0</v>
      </c>
      <c r="Z3636">
        <v>100</v>
      </c>
      <c r="AB3636" t="s">
        <v>130</v>
      </c>
      <c r="AC3636" t="s">
        <v>125</v>
      </c>
      <c r="AD3636" t="s">
        <v>125</v>
      </c>
      <c r="AE3636" t="s">
        <v>125</v>
      </c>
      <c r="AF3636" t="s">
        <v>125</v>
      </c>
      <c r="AG3636" t="s">
        <v>130</v>
      </c>
    </row>
    <row r="3637" spans="1:33" x14ac:dyDescent="0.2">
      <c r="A3637">
        <v>303</v>
      </c>
      <c r="B3637">
        <v>20376</v>
      </c>
      <c r="C3637" t="s">
        <v>7854</v>
      </c>
      <c r="D3637" t="s">
        <v>4673</v>
      </c>
      <c r="E3637" t="s">
        <v>3665</v>
      </c>
      <c r="F3637" t="s">
        <v>3735</v>
      </c>
      <c r="G3637">
        <v>12</v>
      </c>
      <c r="H3637">
        <v>0</v>
      </c>
      <c r="I3637" t="s">
        <v>794</v>
      </c>
      <c r="J3637" t="s">
        <v>7855</v>
      </c>
      <c r="M3637" t="s">
        <v>7856</v>
      </c>
      <c r="N3637">
        <v>172859</v>
      </c>
      <c r="O3637" t="b">
        <v>0</v>
      </c>
      <c r="P3637">
        <v>26384</v>
      </c>
      <c r="Q3637" t="s">
        <v>7975</v>
      </c>
      <c r="R3637" t="s">
        <v>3739</v>
      </c>
      <c r="S3637" t="s">
        <v>3740</v>
      </c>
      <c r="T3637" t="s">
        <v>130</v>
      </c>
      <c r="U3637">
        <v>19877189</v>
      </c>
      <c r="V3637" t="s">
        <v>4929</v>
      </c>
      <c r="X3637">
        <v>0</v>
      </c>
      <c r="Z3637">
        <v>100</v>
      </c>
      <c r="AB3637" t="s">
        <v>130</v>
      </c>
      <c r="AC3637" t="s">
        <v>125</v>
      </c>
      <c r="AD3637" t="s">
        <v>125</v>
      </c>
      <c r="AE3637" t="s">
        <v>125</v>
      </c>
      <c r="AF3637" t="s">
        <v>125</v>
      </c>
      <c r="AG3637" t="s">
        <v>130</v>
      </c>
    </row>
    <row r="3638" spans="1:33" x14ac:dyDescent="0.2">
      <c r="A3638">
        <v>303</v>
      </c>
      <c r="B3638">
        <v>20376</v>
      </c>
      <c r="C3638" t="s">
        <v>7854</v>
      </c>
      <c r="D3638" t="s">
        <v>4673</v>
      </c>
      <c r="E3638" t="s">
        <v>3665</v>
      </c>
      <c r="F3638" t="s">
        <v>3735</v>
      </c>
      <c r="G3638">
        <v>12</v>
      </c>
      <c r="H3638">
        <v>0</v>
      </c>
      <c r="I3638" t="s">
        <v>794</v>
      </c>
      <c r="J3638" t="s">
        <v>7855</v>
      </c>
      <c r="M3638" t="s">
        <v>7856</v>
      </c>
      <c r="N3638">
        <v>177639</v>
      </c>
      <c r="O3638" t="b">
        <v>0</v>
      </c>
      <c r="P3638">
        <v>27853</v>
      </c>
      <c r="Q3638" t="s">
        <v>7976</v>
      </c>
      <c r="R3638" t="s">
        <v>3827</v>
      </c>
      <c r="S3638" t="s">
        <v>3828</v>
      </c>
      <c r="T3638" t="s">
        <v>125</v>
      </c>
      <c r="U3638">
        <v>20358156</v>
      </c>
      <c r="V3638" t="s">
        <v>3987</v>
      </c>
      <c r="X3638">
        <v>0.1666666716337204</v>
      </c>
      <c r="Z3638">
        <v>1</v>
      </c>
      <c r="AB3638" t="s">
        <v>130</v>
      </c>
      <c r="AC3638" t="s">
        <v>125</v>
      </c>
      <c r="AD3638" t="s">
        <v>125</v>
      </c>
      <c r="AE3638" t="s">
        <v>125</v>
      </c>
      <c r="AF3638" t="s">
        <v>125</v>
      </c>
      <c r="AG3638" t="s">
        <v>130</v>
      </c>
    </row>
    <row r="3639" spans="1:33" x14ac:dyDescent="0.2">
      <c r="A3639">
        <v>303</v>
      </c>
      <c r="B3639">
        <v>20376</v>
      </c>
      <c r="C3639" t="s">
        <v>7854</v>
      </c>
      <c r="D3639" t="s">
        <v>4673</v>
      </c>
      <c r="E3639" t="s">
        <v>3665</v>
      </c>
      <c r="F3639" t="s">
        <v>3735</v>
      </c>
      <c r="G3639">
        <v>12</v>
      </c>
      <c r="H3639">
        <v>0</v>
      </c>
      <c r="I3639" t="s">
        <v>794</v>
      </c>
      <c r="J3639" t="s">
        <v>7855</v>
      </c>
      <c r="M3639" t="s">
        <v>7856</v>
      </c>
      <c r="N3639">
        <v>172863</v>
      </c>
      <c r="O3639" t="b">
        <v>0</v>
      </c>
      <c r="P3639">
        <v>26388</v>
      </c>
      <c r="Q3639" t="s">
        <v>7977</v>
      </c>
      <c r="R3639" t="s">
        <v>3739</v>
      </c>
      <c r="S3639" t="s">
        <v>3740</v>
      </c>
      <c r="T3639" t="s">
        <v>130</v>
      </c>
      <c r="U3639">
        <v>19877300</v>
      </c>
      <c r="V3639" t="s">
        <v>3759</v>
      </c>
      <c r="X3639">
        <v>0</v>
      </c>
      <c r="Z3639">
        <v>120</v>
      </c>
      <c r="AB3639" t="s">
        <v>130</v>
      </c>
      <c r="AC3639" t="s">
        <v>125</v>
      </c>
      <c r="AD3639" t="s">
        <v>125</v>
      </c>
      <c r="AE3639" t="s">
        <v>125</v>
      </c>
      <c r="AF3639" t="s">
        <v>125</v>
      </c>
      <c r="AG3639" t="s">
        <v>130</v>
      </c>
    </row>
    <row r="3640" spans="1:33" x14ac:dyDescent="0.2">
      <c r="A3640">
        <v>303</v>
      </c>
      <c r="B3640">
        <v>20376</v>
      </c>
      <c r="C3640" t="s">
        <v>7854</v>
      </c>
      <c r="D3640" t="s">
        <v>4673</v>
      </c>
      <c r="E3640" t="s">
        <v>3665</v>
      </c>
      <c r="F3640" t="s">
        <v>3735</v>
      </c>
      <c r="G3640">
        <v>12</v>
      </c>
      <c r="H3640">
        <v>0</v>
      </c>
      <c r="I3640" t="s">
        <v>794</v>
      </c>
      <c r="J3640" t="s">
        <v>7855</v>
      </c>
      <c r="M3640" t="s">
        <v>7856</v>
      </c>
      <c r="N3640">
        <v>172845</v>
      </c>
      <c r="O3640" t="b">
        <v>0</v>
      </c>
      <c r="P3640">
        <v>26370</v>
      </c>
      <c r="Q3640" t="s">
        <v>7978</v>
      </c>
      <c r="R3640" t="s">
        <v>3739</v>
      </c>
      <c r="S3640" t="s">
        <v>3740</v>
      </c>
      <c r="T3640" t="s">
        <v>130</v>
      </c>
      <c r="U3640">
        <v>19876430</v>
      </c>
      <c r="V3640" t="s">
        <v>7979</v>
      </c>
      <c r="X3640">
        <v>4.5</v>
      </c>
      <c r="Z3640">
        <v>5.5</v>
      </c>
      <c r="AB3640" t="s">
        <v>130</v>
      </c>
      <c r="AC3640" t="s">
        <v>125</v>
      </c>
      <c r="AD3640" t="s">
        <v>125</v>
      </c>
      <c r="AE3640" t="s">
        <v>125</v>
      </c>
      <c r="AF3640" t="s">
        <v>125</v>
      </c>
      <c r="AG3640" t="s">
        <v>130</v>
      </c>
    </row>
    <row r="3641" spans="1:33" x14ac:dyDescent="0.2">
      <c r="A3641">
        <v>303</v>
      </c>
      <c r="B3641">
        <v>20376</v>
      </c>
      <c r="C3641" t="s">
        <v>7854</v>
      </c>
      <c r="D3641" t="s">
        <v>4673</v>
      </c>
      <c r="E3641" t="s">
        <v>3665</v>
      </c>
      <c r="F3641" t="s">
        <v>3735</v>
      </c>
      <c r="G3641">
        <v>12</v>
      </c>
      <c r="H3641">
        <v>0</v>
      </c>
      <c r="I3641" t="s">
        <v>794</v>
      </c>
      <c r="J3641" t="s">
        <v>7855</v>
      </c>
      <c r="M3641" t="s">
        <v>7856</v>
      </c>
      <c r="N3641">
        <v>172860</v>
      </c>
      <c r="O3641" t="b">
        <v>0</v>
      </c>
      <c r="P3641">
        <v>26385</v>
      </c>
      <c r="Q3641" t="s">
        <v>7980</v>
      </c>
      <c r="R3641" t="s">
        <v>3739</v>
      </c>
      <c r="S3641" t="s">
        <v>3740</v>
      </c>
      <c r="T3641" t="s">
        <v>130</v>
      </c>
      <c r="U3641">
        <v>19877195</v>
      </c>
      <c r="V3641" t="s">
        <v>6157</v>
      </c>
      <c r="X3641">
        <v>1.799999952316284</v>
      </c>
      <c r="Z3641">
        <v>2.2000000476837158</v>
      </c>
      <c r="AB3641" t="s">
        <v>130</v>
      </c>
      <c r="AC3641" t="s">
        <v>125</v>
      </c>
      <c r="AD3641" t="s">
        <v>125</v>
      </c>
      <c r="AE3641" t="s">
        <v>125</v>
      </c>
      <c r="AF3641" t="s">
        <v>125</v>
      </c>
      <c r="AG3641" t="s">
        <v>130</v>
      </c>
    </row>
    <row r="3642" spans="1:33" x14ac:dyDescent="0.2">
      <c r="A3642">
        <v>303</v>
      </c>
      <c r="B3642">
        <v>20376</v>
      </c>
      <c r="C3642" t="s">
        <v>7854</v>
      </c>
      <c r="D3642" t="s">
        <v>4673</v>
      </c>
      <c r="E3642" t="s">
        <v>3665</v>
      </c>
      <c r="F3642" t="s">
        <v>3735</v>
      </c>
      <c r="G3642">
        <v>12</v>
      </c>
      <c r="H3642">
        <v>0</v>
      </c>
      <c r="I3642" t="s">
        <v>794</v>
      </c>
      <c r="J3642" t="s">
        <v>7855</v>
      </c>
      <c r="M3642" t="s">
        <v>7856</v>
      </c>
      <c r="N3642">
        <v>172858</v>
      </c>
      <c r="O3642" t="b">
        <v>0</v>
      </c>
      <c r="P3642">
        <v>26383</v>
      </c>
      <c r="Q3642" t="s">
        <v>7981</v>
      </c>
      <c r="R3642" t="s">
        <v>3739</v>
      </c>
      <c r="S3642" t="s">
        <v>3740</v>
      </c>
      <c r="T3642" t="s">
        <v>130</v>
      </c>
      <c r="U3642">
        <v>19877173</v>
      </c>
      <c r="V3642" t="s">
        <v>7982</v>
      </c>
      <c r="X3642">
        <v>2</v>
      </c>
      <c r="Z3642">
        <v>2.5</v>
      </c>
      <c r="AB3642" t="s">
        <v>130</v>
      </c>
      <c r="AC3642" t="s">
        <v>125</v>
      </c>
      <c r="AD3642" t="s">
        <v>125</v>
      </c>
      <c r="AE3642" t="s">
        <v>125</v>
      </c>
      <c r="AF3642" t="s">
        <v>125</v>
      </c>
      <c r="AG3642" t="s">
        <v>130</v>
      </c>
    </row>
    <row r="3643" spans="1:33" x14ac:dyDescent="0.2">
      <c r="A3643">
        <v>303</v>
      </c>
      <c r="B3643">
        <v>20376</v>
      </c>
      <c r="C3643" t="s">
        <v>7854</v>
      </c>
      <c r="D3643" t="s">
        <v>4673</v>
      </c>
      <c r="E3643" t="s">
        <v>3665</v>
      </c>
      <c r="F3643" t="s">
        <v>3735</v>
      </c>
      <c r="G3643">
        <v>12</v>
      </c>
      <c r="H3643">
        <v>0</v>
      </c>
      <c r="I3643" t="s">
        <v>794</v>
      </c>
      <c r="J3643" t="s">
        <v>7855</v>
      </c>
      <c r="M3643" t="s">
        <v>7856</v>
      </c>
      <c r="N3643">
        <v>172856</v>
      </c>
      <c r="O3643" t="b">
        <v>0</v>
      </c>
      <c r="P3643">
        <v>26381</v>
      </c>
      <c r="Q3643" t="s">
        <v>7983</v>
      </c>
      <c r="R3643" t="s">
        <v>3739</v>
      </c>
      <c r="S3643" t="s">
        <v>3740</v>
      </c>
      <c r="T3643" t="s">
        <v>130</v>
      </c>
      <c r="U3643">
        <v>19877134</v>
      </c>
      <c r="V3643" t="s">
        <v>7984</v>
      </c>
      <c r="X3643">
        <v>2</v>
      </c>
      <c r="Z3643">
        <v>2.7999999523162842</v>
      </c>
      <c r="AB3643" t="s">
        <v>130</v>
      </c>
      <c r="AC3643" t="s">
        <v>125</v>
      </c>
      <c r="AD3643" t="s">
        <v>125</v>
      </c>
      <c r="AE3643" t="s">
        <v>125</v>
      </c>
      <c r="AF3643" t="s">
        <v>125</v>
      </c>
      <c r="AG3643" t="s">
        <v>130</v>
      </c>
    </row>
    <row r="3644" spans="1:33" x14ac:dyDescent="0.2">
      <c r="A3644">
        <v>303</v>
      </c>
      <c r="B3644">
        <v>20376</v>
      </c>
      <c r="C3644" t="s">
        <v>7854</v>
      </c>
      <c r="D3644" t="s">
        <v>4673</v>
      </c>
      <c r="E3644" t="s">
        <v>3665</v>
      </c>
      <c r="F3644" t="s">
        <v>3735</v>
      </c>
      <c r="G3644">
        <v>12</v>
      </c>
      <c r="H3644">
        <v>0</v>
      </c>
      <c r="I3644" t="s">
        <v>794</v>
      </c>
      <c r="J3644" t="s">
        <v>7855</v>
      </c>
      <c r="M3644" t="s">
        <v>7856</v>
      </c>
      <c r="N3644">
        <v>172846</v>
      </c>
      <c r="O3644" t="b">
        <v>0</v>
      </c>
      <c r="P3644">
        <v>26371</v>
      </c>
      <c r="Q3644" t="s">
        <v>7985</v>
      </c>
      <c r="R3644" t="s">
        <v>3739</v>
      </c>
      <c r="S3644" t="s">
        <v>3740</v>
      </c>
      <c r="T3644" t="s">
        <v>130</v>
      </c>
      <c r="U3644">
        <v>19876505</v>
      </c>
      <c r="V3644" t="s">
        <v>7986</v>
      </c>
      <c r="X3644">
        <v>4.5</v>
      </c>
      <c r="Z3644">
        <v>5.5</v>
      </c>
      <c r="AB3644" t="s">
        <v>130</v>
      </c>
      <c r="AC3644" t="s">
        <v>125</v>
      </c>
      <c r="AD3644" t="s">
        <v>125</v>
      </c>
      <c r="AE3644" t="s">
        <v>125</v>
      </c>
      <c r="AF3644" t="s">
        <v>125</v>
      </c>
      <c r="AG3644" t="s">
        <v>130</v>
      </c>
    </row>
    <row r="3645" spans="1:33" x14ac:dyDescent="0.2">
      <c r="A3645">
        <v>303</v>
      </c>
      <c r="B3645">
        <v>20376</v>
      </c>
      <c r="C3645" t="s">
        <v>7854</v>
      </c>
      <c r="D3645" t="s">
        <v>4673</v>
      </c>
      <c r="E3645" t="s">
        <v>3665</v>
      </c>
      <c r="F3645" t="s">
        <v>3735</v>
      </c>
      <c r="G3645">
        <v>12</v>
      </c>
      <c r="H3645">
        <v>0</v>
      </c>
      <c r="I3645" t="s">
        <v>794</v>
      </c>
      <c r="J3645" t="s">
        <v>7855</v>
      </c>
      <c r="M3645" t="s">
        <v>7856</v>
      </c>
      <c r="N3645">
        <v>172848</v>
      </c>
      <c r="O3645" t="b">
        <v>0</v>
      </c>
      <c r="P3645">
        <v>26373</v>
      </c>
      <c r="Q3645" t="s">
        <v>7987</v>
      </c>
      <c r="R3645" t="s">
        <v>3739</v>
      </c>
      <c r="S3645" t="s">
        <v>3740</v>
      </c>
      <c r="T3645" t="s">
        <v>130</v>
      </c>
      <c r="U3645">
        <v>19876819</v>
      </c>
      <c r="V3645" t="s">
        <v>7979</v>
      </c>
      <c r="X3645">
        <v>4.5</v>
      </c>
      <c r="Z3645">
        <v>5.5</v>
      </c>
      <c r="AB3645" t="s">
        <v>130</v>
      </c>
      <c r="AC3645" t="s">
        <v>125</v>
      </c>
      <c r="AD3645" t="s">
        <v>125</v>
      </c>
      <c r="AE3645" t="s">
        <v>125</v>
      </c>
      <c r="AF3645" t="s">
        <v>125</v>
      </c>
      <c r="AG3645" t="s">
        <v>130</v>
      </c>
    </row>
    <row r="3646" spans="1:33" x14ac:dyDescent="0.2">
      <c r="A3646">
        <v>303</v>
      </c>
      <c r="B3646">
        <v>20376</v>
      </c>
      <c r="C3646" t="s">
        <v>7854</v>
      </c>
      <c r="D3646" t="s">
        <v>4673</v>
      </c>
      <c r="E3646" t="s">
        <v>3665</v>
      </c>
      <c r="F3646" t="s">
        <v>3735</v>
      </c>
      <c r="G3646">
        <v>12</v>
      </c>
      <c r="H3646">
        <v>0</v>
      </c>
      <c r="I3646" t="s">
        <v>794</v>
      </c>
      <c r="J3646" t="s">
        <v>7855</v>
      </c>
      <c r="M3646" t="s">
        <v>7856</v>
      </c>
      <c r="N3646">
        <v>172855</v>
      </c>
      <c r="O3646" t="b">
        <v>0</v>
      </c>
      <c r="P3646">
        <v>26380</v>
      </c>
      <c r="Q3646" t="s">
        <v>7988</v>
      </c>
      <c r="R3646" t="s">
        <v>3739</v>
      </c>
      <c r="S3646" t="s">
        <v>3740</v>
      </c>
      <c r="T3646" t="s">
        <v>130</v>
      </c>
      <c r="U3646">
        <v>19877037</v>
      </c>
      <c r="V3646" t="s">
        <v>7989</v>
      </c>
      <c r="X3646">
        <v>1</v>
      </c>
      <c r="Z3646">
        <v>2</v>
      </c>
      <c r="AB3646" t="s">
        <v>130</v>
      </c>
      <c r="AC3646" t="s">
        <v>125</v>
      </c>
      <c r="AD3646" t="s">
        <v>125</v>
      </c>
      <c r="AE3646" t="s">
        <v>125</v>
      </c>
      <c r="AF3646" t="s">
        <v>125</v>
      </c>
      <c r="AG3646" t="s">
        <v>130</v>
      </c>
    </row>
    <row r="3647" spans="1:33" x14ac:dyDescent="0.2">
      <c r="A3647">
        <v>303</v>
      </c>
      <c r="B3647">
        <v>20376</v>
      </c>
      <c r="C3647" t="s">
        <v>7854</v>
      </c>
      <c r="D3647" t="s">
        <v>4673</v>
      </c>
      <c r="E3647" t="s">
        <v>3665</v>
      </c>
      <c r="F3647" t="s">
        <v>3735</v>
      </c>
      <c r="G3647">
        <v>12</v>
      </c>
      <c r="H3647">
        <v>0</v>
      </c>
      <c r="I3647" t="s">
        <v>794</v>
      </c>
      <c r="J3647" t="s">
        <v>7855</v>
      </c>
      <c r="M3647" t="s">
        <v>7856</v>
      </c>
      <c r="N3647">
        <v>172852</v>
      </c>
      <c r="O3647" t="b">
        <v>0</v>
      </c>
      <c r="P3647">
        <v>26377</v>
      </c>
      <c r="Q3647" t="s">
        <v>7990</v>
      </c>
      <c r="R3647" t="s">
        <v>3739</v>
      </c>
      <c r="S3647" t="s">
        <v>3740</v>
      </c>
      <c r="T3647" t="s">
        <v>130</v>
      </c>
      <c r="U3647">
        <v>19876951</v>
      </c>
      <c r="V3647" t="s">
        <v>7991</v>
      </c>
      <c r="X3647">
        <v>1</v>
      </c>
      <c r="Z3647">
        <v>1.3999999761581421</v>
      </c>
      <c r="AB3647" t="s">
        <v>130</v>
      </c>
      <c r="AC3647" t="s">
        <v>125</v>
      </c>
      <c r="AD3647" t="s">
        <v>125</v>
      </c>
      <c r="AE3647" t="s">
        <v>125</v>
      </c>
      <c r="AF3647" t="s">
        <v>125</v>
      </c>
      <c r="AG3647" t="s">
        <v>130</v>
      </c>
    </row>
    <row r="3648" spans="1:33" x14ac:dyDescent="0.2">
      <c r="A3648">
        <v>303</v>
      </c>
      <c r="B3648">
        <v>20376</v>
      </c>
      <c r="C3648" t="s">
        <v>7854</v>
      </c>
      <c r="D3648" t="s">
        <v>4673</v>
      </c>
      <c r="E3648" t="s">
        <v>3665</v>
      </c>
      <c r="F3648" t="s">
        <v>3735</v>
      </c>
      <c r="G3648">
        <v>12</v>
      </c>
      <c r="H3648">
        <v>0</v>
      </c>
      <c r="I3648" t="s">
        <v>794</v>
      </c>
      <c r="J3648" t="s">
        <v>7855</v>
      </c>
      <c r="M3648" t="s">
        <v>7856</v>
      </c>
      <c r="N3648">
        <v>172868</v>
      </c>
      <c r="O3648" t="b">
        <v>0</v>
      </c>
      <c r="P3648">
        <v>26393</v>
      </c>
      <c r="Q3648" t="s">
        <v>7992</v>
      </c>
      <c r="R3648" t="s">
        <v>3739</v>
      </c>
      <c r="S3648" t="s">
        <v>3740</v>
      </c>
      <c r="T3648" t="s">
        <v>130</v>
      </c>
      <c r="U3648">
        <v>19878817</v>
      </c>
      <c r="V3648" t="s">
        <v>5609</v>
      </c>
      <c r="X3648">
        <v>0</v>
      </c>
      <c r="Z3648">
        <v>60</v>
      </c>
      <c r="AB3648" t="s">
        <v>130</v>
      </c>
      <c r="AC3648" t="s">
        <v>125</v>
      </c>
      <c r="AD3648" t="s">
        <v>125</v>
      </c>
      <c r="AE3648" t="s">
        <v>125</v>
      </c>
      <c r="AF3648" t="s">
        <v>125</v>
      </c>
      <c r="AG3648" t="s">
        <v>130</v>
      </c>
    </row>
    <row r="3649" spans="1:33" x14ac:dyDescent="0.2">
      <c r="A3649">
        <v>303</v>
      </c>
      <c r="B3649">
        <v>20376</v>
      </c>
      <c r="C3649" t="s">
        <v>7854</v>
      </c>
      <c r="D3649" t="s">
        <v>4673</v>
      </c>
      <c r="E3649" t="s">
        <v>3665</v>
      </c>
      <c r="F3649" t="s">
        <v>3735</v>
      </c>
      <c r="G3649">
        <v>12</v>
      </c>
      <c r="H3649">
        <v>0</v>
      </c>
      <c r="I3649" t="s">
        <v>794</v>
      </c>
      <c r="J3649" t="s">
        <v>7855</v>
      </c>
      <c r="M3649" t="s">
        <v>7856</v>
      </c>
      <c r="N3649">
        <v>172867</v>
      </c>
      <c r="O3649" t="b">
        <v>0</v>
      </c>
      <c r="P3649">
        <v>26392</v>
      </c>
      <c r="Q3649" t="s">
        <v>7993</v>
      </c>
      <c r="R3649" t="s">
        <v>3739</v>
      </c>
      <c r="S3649" t="s">
        <v>3740</v>
      </c>
      <c r="T3649" t="s">
        <v>130</v>
      </c>
      <c r="U3649">
        <v>19878813</v>
      </c>
      <c r="V3649" t="s">
        <v>3744</v>
      </c>
      <c r="AB3649" t="s">
        <v>130</v>
      </c>
      <c r="AC3649" t="s">
        <v>125</v>
      </c>
      <c r="AD3649" t="s">
        <v>125</v>
      </c>
      <c r="AE3649" t="s">
        <v>125</v>
      </c>
      <c r="AF3649" t="s">
        <v>125</v>
      </c>
      <c r="AG3649" t="s">
        <v>130</v>
      </c>
    </row>
    <row r="3650" spans="1:33" x14ac:dyDescent="0.2">
      <c r="A3650">
        <v>303</v>
      </c>
      <c r="B3650">
        <v>20376</v>
      </c>
      <c r="C3650" t="s">
        <v>7854</v>
      </c>
      <c r="D3650" t="s">
        <v>4673</v>
      </c>
      <c r="E3650" t="s">
        <v>3665</v>
      </c>
      <c r="F3650" t="s">
        <v>3735</v>
      </c>
      <c r="G3650">
        <v>12</v>
      </c>
      <c r="H3650">
        <v>0</v>
      </c>
      <c r="I3650" t="s">
        <v>794</v>
      </c>
      <c r="J3650" t="s">
        <v>7855</v>
      </c>
      <c r="M3650" t="s">
        <v>7856</v>
      </c>
      <c r="N3650">
        <v>172866</v>
      </c>
      <c r="O3650" t="b">
        <v>0</v>
      </c>
      <c r="P3650">
        <v>26391</v>
      </c>
      <c r="Q3650" t="s">
        <v>7994</v>
      </c>
      <c r="R3650" t="s">
        <v>3739</v>
      </c>
      <c r="S3650" t="s">
        <v>3740</v>
      </c>
      <c r="T3650" t="s">
        <v>130</v>
      </c>
      <c r="U3650">
        <v>19878770</v>
      </c>
      <c r="V3650" t="s">
        <v>3744</v>
      </c>
      <c r="AB3650" t="s">
        <v>130</v>
      </c>
      <c r="AC3650" t="s">
        <v>125</v>
      </c>
      <c r="AD3650" t="s">
        <v>125</v>
      </c>
      <c r="AE3650" t="s">
        <v>125</v>
      </c>
      <c r="AF3650" t="s">
        <v>125</v>
      </c>
      <c r="AG3650" t="s">
        <v>130</v>
      </c>
    </row>
    <row r="3651" spans="1:33" x14ac:dyDescent="0.2">
      <c r="A3651">
        <v>303</v>
      </c>
      <c r="B3651">
        <v>20376</v>
      </c>
      <c r="C3651" t="s">
        <v>7854</v>
      </c>
      <c r="D3651" t="s">
        <v>4673</v>
      </c>
      <c r="E3651" t="s">
        <v>3665</v>
      </c>
      <c r="F3651" t="s">
        <v>3735</v>
      </c>
      <c r="G3651">
        <v>12</v>
      </c>
      <c r="H3651">
        <v>0</v>
      </c>
      <c r="I3651" t="s">
        <v>794</v>
      </c>
      <c r="J3651" t="s">
        <v>7855</v>
      </c>
      <c r="M3651" t="s">
        <v>7856</v>
      </c>
      <c r="N3651">
        <v>172871</v>
      </c>
      <c r="O3651" t="b">
        <v>0</v>
      </c>
      <c r="P3651">
        <v>26396</v>
      </c>
      <c r="Q3651" t="s">
        <v>7995</v>
      </c>
      <c r="R3651" t="s">
        <v>3739</v>
      </c>
      <c r="S3651" t="s">
        <v>3740</v>
      </c>
      <c r="T3651" t="s">
        <v>130</v>
      </c>
      <c r="U3651">
        <v>19879343</v>
      </c>
      <c r="V3651" t="s">
        <v>5609</v>
      </c>
      <c r="X3651">
        <v>0</v>
      </c>
      <c r="Z3651">
        <v>60</v>
      </c>
      <c r="AB3651" t="s">
        <v>130</v>
      </c>
      <c r="AC3651" t="s">
        <v>125</v>
      </c>
      <c r="AD3651" t="s">
        <v>125</v>
      </c>
      <c r="AE3651" t="s">
        <v>125</v>
      </c>
      <c r="AF3651" t="s">
        <v>125</v>
      </c>
      <c r="AG3651" t="s">
        <v>130</v>
      </c>
    </row>
    <row r="3652" spans="1:33" x14ac:dyDescent="0.2">
      <c r="A3652">
        <v>303</v>
      </c>
      <c r="B3652">
        <v>20376</v>
      </c>
      <c r="C3652" t="s">
        <v>7854</v>
      </c>
      <c r="D3652" t="s">
        <v>4673</v>
      </c>
      <c r="E3652" t="s">
        <v>3665</v>
      </c>
      <c r="F3652" t="s">
        <v>3735</v>
      </c>
      <c r="G3652">
        <v>12</v>
      </c>
      <c r="H3652">
        <v>0</v>
      </c>
      <c r="I3652" t="s">
        <v>794</v>
      </c>
      <c r="J3652" t="s">
        <v>7855</v>
      </c>
      <c r="M3652" t="s">
        <v>7856</v>
      </c>
      <c r="N3652">
        <v>172870</v>
      </c>
      <c r="O3652" t="b">
        <v>0</v>
      </c>
      <c r="P3652">
        <v>26395</v>
      </c>
      <c r="Q3652" t="s">
        <v>7996</v>
      </c>
      <c r="R3652" t="s">
        <v>3739</v>
      </c>
      <c r="S3652" t="s">
        <v>3740</v>
      </c>
      <c r="T3652" t="s">
        <v>130</v>
      </c>
      <c r="U3652">
        <v>19879275</v>
      </c>
      <c r="V3652" t="s">
        <v>3744</v>
      </c>
      <c r="AB3652" t="s">
        <v>130</v>
      </c>
      <c r="AC3652" t="s">
        <v>125</v>
      </c>
      <c r="AD3652" t="s">
        <v>125</v>
      </c>
      <c r="AE3652" t="s">
        <v>125</v>
      </c>
      <c r="AF3652" t="s">
        <v>125</v>
      </c>
      <c r="AG3652" t="s">
        <v>130</v>
      </c>
    </row>
    <row r="3653" spans="1:33" x14ac:dyDescent="0.2">
      <c r="A3653">
        <v>303</v>
      </c>
      <c r="B3653">
        <v>20376</v>
      </c>
      <c r="C3653" t="s">
        <v>7854</v>
      </c>
      <c r="D3653" t="s">
        <v>4673</v>
      </c>
      <c r="E3653" t="s">
        <v>3665</v>
      </c>
      <c r="F3653" t="s">
        <v>3735</v>
      </c>
      <c r="G3653">
        <v>12</v>
      </c>
      <c r="H3653">
        <v>0</v>
      </c>
      <c r="I3653" t="s">
        <v>794</v>
      </c>
      <c r="J3653" t="s">
        <v>7855</v>
      </c>
      <c r="M3653" t="s">
        <v>7856</v>
      </c>
      <c r="N3653">
        <v>172869</v>
      </c>
      <c r="O3653" t="b">
        <v>0</v>
      </c>
      <c r="P3653">
        <v>26394</v>
      </c>
      <c r="Q3653" t="s">
        <v>7997</v>
      </c>
      <c r="R3653" t="s">
        <v>3739</v>
      </c>
      <c r="S3653" t="s">
        <v>3740</v>
      </c>
      <c r="T3653" t="s">
        <v>130</v>
      </c>
      <c r="U3653">
        <v>19878939</v>
      </c>
      <c r="V3653" t="s">
        <v>3744</v>
      </c>
      <c r="AB3653" t="s">
        <v>130</v>
      </c>
      <c r="AC3653" t="s">
        <v>125</v>
      </c>
      <c r="AD3653" t="s">
        <v>125</v>
      </c>
      <c r="AE3653" t="s">
        <v>125</v>
      </c>
      <c r="AF3653" t="s">
        <v>125</v>
      </c>
      <c r="AG3653" t="s">
        <v>130</v>
      </c>
    </row>
    <row r="3654" spans="1:33" x14ac:dyDescent="0.2">
      <c r="A3654">
        <v>303</v>
      </c>
      <c r="B3654">
        <v>20376</v>
      </c>
      <c r="C3654" t="s">
        <v>7854</v>
      </c>
      <c r="D3654" t="s">
        <v>4673</v>
      </c>
      <c r="E3654" t="s">
        <v>3665</v>
      </c>
      <c r="F3654" t="s">
        <v>3735</v>
      </c>
      <c r="G3654">
        <v>12</v>
      </c>
      <c r="H3654">
        <v>0</v>
      </c>
      <c r="I3654" t="s">
        <v>794</v>
      </c>
      <c r="J3654" t="s">
        <v>7855</v>
      </c>
      <c r="M3654" t="s">
        <v>7856</v>
      </c>
      <c r="N3654">
        <v>172874</v>
      </c>
      <c r="O3654" t="b">
        <v>0</v>
      </c>
      <c r="P3654">
        <v>26399</v>
      </c>
      <c r="Q3654" t="s">
        <v>7998</v>
      </c>
      <c r="R3654" t="s">
        <v>3739</v>
      </c>
      <c r="S3654" t="s">
        <v>3740</v>
      </c>
      <c r="T3654" t="s">
        <v>130</v>
      </c>
      <c r="U3654">
        <v>19879454</v>
      </c>
      <c r="V3654" t="s">
        <v>5609</v>
      </c>
      <c r="X3654">
        <v>0</v>
      </c>
      <c r="Z3654">
        <v>60</v>
      </c>
      <c r="AB3654" t="s">
        <v>130</v>
      </c>
      <c r="AC3654" t="s">
        <v>125</v>
      </c>
      <c r="AD3654" t="s">
        <v>125</v>
      </c>
      <c r="AE3654" t="s">
        <v>125</v>
      </c>
      <c r="AF3654" t="s">
        <v>125</v>
      </c>
      <c r="AG3654" t="s">
        <v>130</v>
      </c>
    </row>
    <row r="3655" spans="1:33" x14ac:dyDescent="0.2">
      <c r="A3655">
        <v>303</v>
      </c>
      <c r="B3655">
        <v>20376</v>
      </c>
      <c r="C3655" t="s">
        <v>7854</v>
      </c>
      <c r="D3655" t="s">
        <v>4673</v>
      </c>
      <c r="E3655" t="s">
        <v>3665</v>
      </c>
      <c r="F3655" t="s">
        <v>3735</v>
      </c>
      <c r="G3655">
        <v>12</v>
      </c>
      <c r="H3655">
        <v>0</v>
      </c>
      <c r="I3655" t="s">
        <v>794</v>
      </c>
      <c r="J3655" t="s">
        <v>7855</v>
      </c>
      <c r="M3655" t="s">
        <v>7856</v>
      </c>
      <c r="N3655">
        <v>172873</v>
      </c>
      <c r="O3655" t="b">
        <v>0</v>
      </c>
      <c r="P3655">
        <v>26398</v>
      </c>
      <c r="Q3655" t="s">
        <v>7999</v>
      </c>
      <c r="R3655" t="s">
        <v>3739</v>
      </c>
      <c r="S3655" t="s">
        <v>3740</v>
      </c>
      <c r="T3655" t="s">
        <v>130</v>
      </c>
      <c r="U3655">
        <v>19879427</v>
      </c>
      <c r="V3655" t="s">
        <v>3744</v>
      </c>
      <c r="AB3655" t="s">
        <v>130</v>
      </c>
      <c r="AC3655" t="s">
        <v>125</v>
      </c>
      <c r="AD3655" t="s">
        <v>125</v>
      </c>
      <c r="AE3655" t="s">
        <v>125</v>
      </c>
      <c r="AF3655" t="s">
        <v>125</v>
      </c>
      <c r="AG3655" t="s">
        <v>130</v>
      </c>
    </row>
    <row r="3656" spans="1:33" x14ac:dyDescent="0.2">
      <c r="A3656">
        <v>303</v>
      </c>
      <c r="B3656">
        <v>20376</v>
      </c>
      <c r="C3656" t="s">
        <v>7854</v>
      </c>
      <c r="D3656" t="s">
        <v>4673</v>
      </c>
      <c r="E3656" t="s">
        <v>3665</v>
      </c>
      <c r="F3656" t="s">
        <v>3735</v>
      </c>
      <c r="G3656">
        <v>12</v>
      </c>
      <c r="H3656">
        <v>0</v>
      </c>
      <c r="I3656" t="s">
        <v>794</v>
      </c>
      <c r="J3656" t="s">
        <v>7855</v>
      </c>
      <c r="M3656" t="s">
        <v>7856</v>
      </c>
      <c r="N3656">
        <v>172872</v>
      </c>
      <c r="O3656" t="b">
        <v>0</v>
      </c>
      <c r="P3656">
        <v>26397</v>
      </c>
      <c r="Q3656" t="s">
        <v>8000</v>
      </c>
      <c r="R3656" t="s">
        <v>3739</v>
      </c>
      <c r="S3656" t="s">
        <v>3740</v>
      </c>
      <c r="T3656" t="s">
        <v>130</v>
      </c>
      <c r="U3656">
        <v>19879345</v>
      </c>
      <c r="V3656" t="s">
        <v>3744</v>
      </c>
      <c r="AB3656" t="s">
        <v>130</v>
      </c>
      <c r="AC3656" t="s">
        <v>125</v>
      </c>
      <c r="AD3656" t="s">
        <v>125</v>
      </c>
      <c r="AE3656" t="s">
        <v>125</v>
      </c>
      <c r="AF3656" t="s">
        <v>125</v>
      </c>
      <c r="AG3656" t="s">
        <v>130</v>
      </c>
    </row>
    <row r="3657" spans="1:33" x14ac:dyDescent="0.2">
      <c r="A3657">
        <v>303</v>
      </c>
      <c r="B3657">
        <v>20376</v>
      </c>
      <c r="C3657" t="s">
        <v>7854</v>
      </c>
      <c r="D3657" t="s">
        <v>4673</v>
      </c>
      <c r="E3657" t="s">
        <v>3665</v>
      </c>
      <c r="F3657" t="s">
        <v>3735</v>
      </c>
      <c r="G3657">
        <v>12</v>
      </c>
      <c r="H3657">
        <v>0</v>
      </c>
      <c r="I3657" t="s">
        <v>794</v>
      </c>
      <c r="J3657" t="s">
        <v>7855</v>
      </c>
      <c r="M3657" t="s">
        <v>7856</v>
      </c>
      <c r="N3657">
        <v>172877</v>
      </c>
      <c r="O3657" t="b">
        <v>0</v>
      </c>
      <c r="P3657">
        <v>26402</v>
      </c>
      <c r="Q3657" t="s">
        <v>8001</v>
      </c>
      <c r="R3657" t="s">
        <v>3739</v>
      </c>
      <c r="S3657" t="s">
        <v>3740</v>
      </c>
      <c r="T3657" t="s">
        <v>130</v>
      </c>
      <c r="U3657">
        <v>19879583</v>
      </c>
      <c r="V3657" t="s">
        <v>5609</v>
      </c>
      <c r="X3657">
        <v>0</v>
      </c>
      <c r="Z3657">
        <v>60</v>
      </c>
      <c r="AB3657" t="s">
        <v>130</v>
      </c>
      <c r="AC3657" t="s">
        <v>125</v>
      </c>
      <c r="AD3657" t="s">
        <v>125</v>
      </c>
      <c r="AE3657" t="s">
        <v>125</v>
      </c>
      <c r="AF3657" t="s">
        <v>125</v>
      </c>
      <c r="AG3657" t="s">
        <v>130</v>
      </c>
    </row>
    <row r="3658" spans="1:33" x14ac:dyDescent="0.2">
      <c r="A3658">
        <v>303</v>
      </c>
      <c r="B3658">
        <v>20376</v>
      </c>
      <c r="C3658" t="s">
        <v>7854</v>
      </c>
      <c r="D3658" t="s">
        <v>4673</v>
      </c>
      <c r="E3658" t="s">
        <v>3665</v>
      </c>
      <c r="F3658" t="s">
        <v>3735</v>
      </c>
      <c r="G3658">
        <v>12</v>
      </c>
      <c r="H3658">
        <v>0</v>
      </c>
      <c r="I3658" t="s">
        <v>794</v>
      </c>
      <c r="J3658" t="s">
        <v>7855</v>
      </c>
      <c r="M3658" t="s">
        <v>7856</v>
      </c>
      <c r="N3658">
        <v>172876</v>
      </c>
      <c r="O3658" t="b">
        <v>0</v>
      </c>
      <c r="P3658">
        <v>26401</v>
      </c>
      <c r="Q3658" t="s">
        <v>8002</v>
      </c>
      <c r="R3658" t="s">
        <v>3739</v>
      </c>
      <c r="S3658" t="s">
        <v>3740</v>
      </c>
      <c r="T3658" t="s">
        <v>130</v>
      </c>
      <c r="U3658">
        <v>19879580</v>
      </c>
      <c r="V3658" t="s">
        <v>3744</v>
      </c>
      <c r="AB3658" t="s">
        <v>130</v>
      </c>
      <c r="AC3658" t="s">
        <v>125</v>
      </c>
      <c r="AD3658" t="s">
        <v>125</v>
      </c>
      <c r="AE3658" t="s">
        <v>125</v>
      </c>
      <c r="AF3658" t="s">
        <v>125</v>
      </c>
      <c r="AG3658" t="s">
        <v>130</v>
      </c>
    </row>
    <row r="3659" spans="1:33" x14ac:dyDescent="0.2">
      <c r="A3659">
        <v>303</v>
      </c>
      <c r="B3659">
        <v>20376</v>
      </c>
      <c r="C3659" t="s">
        <v>7854</v>
      </c>
      <c r="D3659" t="s">
        <v>4673</v>
      </c>
      <c r="E3659" t="s">
        <v>3665</v>
      </c>
      <c r="F3659" t="s">
        <v>3735</v>
      </c>
      <c r="G3659">
        <v>12</v>
      </c>
      <c r="H3659">
        <v>0</v>
      </c>
      <c r="I3659" t="s">
        <v>794</v>
      </c>
      <c r="J3659" t="s">
        <v>7855</v>
      </c>
      <c r="M3659" t="s">
        <v>7856</v>
      </c>
      <c r="N3659">
        <v>172875</v>
      </c>
      <c r="O3659" t="b">
        <v>0</v>
      </c>
      <c r="P3659">
        <v>26400</v>
      </c>
      <c r="Q3659" t="s">
        <v>8003</v>
      </c>
      <c r="R3659" t="s">
        <v>3739</v>
      </c>
      <c r="S3659" t="s">
        <v>3740</v>
      </c>
      <c r="T3659" t="s">
        <v>130</v>
      </c>
      <c r="U3659">
        <v>19879507</v>
      </c>
      <c r="V3659" t="s">
        <v>3744</v>
      </c>
      <c r="AB3659" t="s">
        <v>130</v>
      </c>
      <c r="AC3659" t="s">
        <v>125</v>
      </c>
      <c r="AD3659" t="s">
        <v>125</v>
      </c>
      <c r="AE3659" t="s">
        <v>125</v>
      </c>
      <c r="AF3659" t="s">
        <v>125</v>
      </c>
      <c r="AG3659" t="s">
        <v>130</v>
      </c>
    </row>
    <row r="3660" spans="1:33" x14ac:dyDescent="0.2">
      <c r="A3660">
        <v>303</v>
      </c>
      <c r="B3660">
        <v>20376</v>
      </c>
      <c r="C3660" t="s">
        <v>7854</v>
      </c>
      <c r="D3660" t="s">
        <v>4673</v>
      </c>
      <c r="E3660" t="s">
        <v>3665</v>
      </c>
      <c r="F3660" t="s">
        <v>3735</v>
      </c>
      <c r="G3660">
        <v>12</v>
      </c>
      <c r="H3660">
        <v>0</v>
      </c>
      <c r="I3660" t="s">
        <v>794</v>
      </c>
      <c r="J3660" t="s">
        <v>7855</v>
      </c>
      <c r="M3660" t="s">
        <v>7856</v>
      </c>
      <c r="N3660">
        <v>172880</v>
      </c>
      <c r="O3660" t="b">
        <v>0</v>
      </c>
      <c r="P3660">
        <v>26405</v>
      </c>
      <c r="Q3660" t="s">
        <v>8004</v>
      </c>
      <c r="R3660" t="s">
        <v>3739</v>
      </c>
      <c r="S3660" t="s">
        <v>3740</v>
      </c>
      <c r="T3660" t="s">
        <v>130</v>
      </c>
      <c r="U3660">
        <v>19879827</v>
      </c>
      <c r="V3660" t="s">
        <v>5609</v>
      </c>
      <c r="X3660">
        <v>0</v>
      </c>
      <c r="Z3660">
        <v>60</v>
      </c>
      <c r="AB3660" t="s">
        <v>130</v>
      </c>
      <c r="AC3660" t="s">
        <v>125</v>
      </c>
      <c r="AD3660" t="s">
        <v>125</v>
      </c>
      <c r="AE3660" t="s">
        <v>125</v>
      </c>
      <c r="AF3660" t="s">
        <v>125</v>
      </c>
      <c r="AG3660" t="s">
        <v>130</v>
      </c>
    </row>
    <row r="3661" spans="1:33" x14ac:dyDescent="0.2">
      <c r="A3661">
        <v>303</v>
      </c>
      <c r="B3661">
        <v>20376</v>
      </c>
      <c r="C3661" t="s">
        <v>7854</v>
      </c>
      <c r="D3661" t="s">
        <v>4673</v>
      </c>
      <c r="E3661" t="s">
        <v>3665</v>
      </c>
      <c r="F3661" t="s">
        <v>3735</v>
      </c>
      <c r="G3661">
        <v>12</v>
      </c>
      <c r="H3661">
        <v>0</v>
      </c>
      <c r="I3661" t="s">
        <v>794</v>
      </c>
      <c r="J3661" t="s">
        <v>7855</v>
      </c>
      <c r="M3661" t="s">
        <v>7856</v>
      </c>
      <c r="N3661">
        <v>172879</v>
      </c>
      <c r="O3661" t="b">
        <v>0</v>
      </c>
      <c r="P3661">
        <v>26404</v>
      </c>
      <c r="Q3661" t="s">
        <v>8005</v>
      </c>
      <c r="R3661" t="s">
        <v>3739</v>
      </c>
      <c r="S3661" t="s">
        <v>3740</v>
      </c>
      <c r="T3661" t="s">
        <v>130</v>
      </c>
      <c r="U3661">
        <v>19879666</v>
      </c>
      <c r="V3661" t="s">
        <v>3744</v>
      </c>
      <c r="AB3661" t="s">
        <v>130</v>
      </c>
      <c r="AC3661" t="s">
        <v>125</v>
      </c>
      <c r="AD3661" t="s">
        <v>125</v>
      </c>
      <c r="AE3661" t="s">
        <v>125</v>
      </c>
      <c r="AF3661" t="s">
        <v>125</v>
      </c>
      <c r="AG3661" t="s">
        <v>130</v>
      </c>
    </row>
    <row r="3662" spans="1:33" x14ac:dyDescent="0.2">
      <c r="A3662">
        <v>303</v>
      </c>
      <c r="B3662">
        <v>20376</v>
      </c>
      <c r="C3662" t="s">
        <v>7854</v>
      </c>
      <c r="D3662" t="s">
        <v>4673</v>
      </c>
      <c r="E3662" t="s">
        <v>3665</v>
      </c>
      <c r="F3662" t="s">
        <v>3735</v>
      </c>
      <c r="G3662">
        <v>12</v>
      </c>
      <c r="H3662">
        <v>0</v>
      </c>
      <c r="I3662" t="s">
        <v>794</v>
      </c>
      <c r="J3662" t="s">
        <v>7855</v>
      </c>
      <c r="M3662" t="s">
        <v>7856</v>
      </c>
      <c r="N3662">
        <v>172878</v>
      </c>
      <c r="O3662" t="b">
        <v>0</v>
      </c>
      <c r="P3662">
        <v>26403</v>
      </c>
      <c r="Q3662" t="s">
        <v>8006</v>
      </c>
      <c r="R3662" t="s">
        <v>3739</v>
      </c>
      <c r="S3662" t="s">
        <v>3740</v>
      </c>
      <c r="T3662" t="s">
        <v>130</v>
      </c>
      <c r="U3662">
        <v>19879663</v>
      </c>
      <c r="V3662" t="s">
        <v>3744</v>
      </c>
      <c r="AB3662" t="s">
        <v>130</v>
      </c>
      <c r="AC3662" t="s">
        <v>125</v>
      </c>
      <c r="AD3662" t="s">
        <v>125</v>
      </c>
      <c r="AE3662" t="s">
        <v>125</v>
      </c>
      <c r="AF3662" t="s">
        <v>125</v>
      </c>
      <c r="AG3662" t="s">
        <v>130</v>
      </c>
    </row>
    <row r="3663" spans="1:33" x14ac:dyDescent="0.2">
      <c r="A3663">
        <v>303</v>
      </c>
      <c r="B3663">
        <v>20376</v>
      </c>
      <c r="C3663" t="s">
        <v>7854</v>
      </c>
      <c r="D3663" t="s">
        <v>4673</v>
      </c>
      <c r="E3663" t="s">
        <v>3665</v>
      </c>
      <c r="F3663" t="s">
        <v>3735</v>
      </c>
      <c r="G3663">
        <v>12</v>
      </c>
      <c r="H3663">
        <v>0</v>
      </c>
      <c r="I3663" t="s">
        <v>794</v>
      </c>
      <c r="J3663" t="s">
        <v>7855</v>
      </c>
      <c r="M3663" t="s">
        <v>7856</v>
      </c>
      <c r="N3663">
        <v>172883</v>
      </c>
      <c r="O3663" t="b">
        <v>0</v>
      </c>
      <c r="P3663">
        <v>26408</v>
      </c>
      <c r="Q3663" t="s">
        <v>8007</v>
      </c>
      <c r="R3663" t="s">
        <v>3739</v>
      </c>
      <c r="S3663" t="s">
        <v>3740</v>
      </c>
      <c r="T3663" t="s">
        <v>130</v>
      </c>
      <c r="U3663">
        <v>19880878</v>
      </c>
      <c r="V3663" t="s">
        <v>5609</v>
      </c>
      <c r="X3663">
        <v>0</v>
      </c>
      <c r="Z3663">
        <v>60</v>
      </c>
      <c r="AB3663" t="s">
        <v>130</v>
      </c>
      <c r="AC3663" t="s">
        <v>125</v>
      </c>
      <c r="AD3663" t="s">
        <v>125</v>
      </c>
      <c r="AE3663" t="s">
        <v>125</v>
      </c>
      <c r="AF3663" t="s">
        <v>125</v>
      </c>
      <c r="AG3663" t="s">
        <v>130</v>
      </c>
    </row>
    <row r="3664" spans="1:33" x14ac:dyDescent="0.2">
      <c r="A3664">
        <v>303</v>
      </c>
      <c r="B3664">
        <v>20376</v>
      </c>
      <c r="C3664" t="s">
        <v>7854</v>
      </c>
      <c r="D3664" t="s">
        <v>4673</v>
      </c>
      <c r="E3664" t="s">
        <v>3665</v>
      </c>
      <c r="F3664" t="s">
        <v>3735</v>
      </c>
      <c r="G3664">
        <v>12</v>
      </c>
      <c r="H3664">
        <v>0</v>
      </c>
      <c r="I3664" t="s">
        <v>794</v>
      </c>
      <c r="J3664" t="s">
        <v>7855</v>
      </c>
      <c r="M3664" t="s">
        <v>7856</v>
      </c>
      <c r="N3664">
        <v>172882</v>
      </c>
      <c r="O3664" t="b">
        <v>0</v>
      </c>
      <c r="P3664">
        <v>26407</v>
      </c>
      <c r="Q3664" t="s">
        <v>8008</v>
      </c>
      <c r="R3664" t="s">
        <v>3739</v>
      </c>
      <c r="S3664" t="s">
        <v>3740</v>
      </c>
      <c r="T3664" t="s">
        <v>130</v>
      </c>
      <c r="U3664">
        <v>19880747</v>
      </c>
      <c r="V3664" t="s">
        <v>3744</v>
      </c>
      <c r="AB3664" t="s">
        <v>130</v>
      </c>
      <c r="AC3664" t="s">
        <v>125</v>
      </c>
      <c r="AD3664" t="s">
        <v>125</v>
      </c>
      <c r="AE3664" t="s">
        <v>125</v>
      </c>
      <c r="AF3664" t="s">
        <v>125</v>
      </c>
      <c r="AG3664" t="s">
        <v>130</v>
      </c>
    </row>
    <row r="3665" spans="1:35" x14ac:dyDescent="0.2">
      <c r="A3665">
        <v>303</v>
      </c>
      <c r="B3665">
        <v>20376</v>
      </c>
      <c r="C3665" t="s">
        <v>7854</v>
      </c>
      <c r="D3665" t="s">
        <v>4673</v>
      </c>
      <c r="E3665" t="s">
        <v>3665</v>
      </c>
      <c r="F3665" t="s">
        <v>3735</v>
      </c>
      <c r="G3665">
        <v>12</v>
      </c>
      <c r="H3665">
        <v>0</v>
      </c>
      <c r="I3665" t="s">
        <v>794</v>
      </c>
      <c r="J3665" t="s">
        <v>7855</v>
      </c>
      <c r="M3665" t="s">
        <v>7856</v>
      </c>
      <c r="N3665">
        <v>172881</v>
      </c>
      <c r="O3665" t="b">
        <v>0</v>
      </c>
      <c r="P3665">
        <v>26406</v>
      </c>
      <c r="Q3665" t="s">
        <v>8009</v>
      </c>
      <c r="R3665" t="s">
        <v>3739</v>
      </c>
      <c r="S3665" t="s">
        <v>3740</v>
      </c>
      <c r="T3665" t="s">
        <v>130</v>
      </c>
      <c r="U3665">
        <v>19880697</v>
      </c>
      <c r="V3665" t="s">
        <v>3744</v>
      </c>
      <c r="AB3665" t="s">
        <v>130</v>
      </c>
      <c r="AC3665" t="s">
        <v>125</v>
      </c>
      <c r="AD3665" t="s">
        <v>125</v>
      </c>
      <c r="AE3665" t="s">
        <v>125</v>
      </c>
      <c r="AF3665" t="s">
        <v>125</v>
      </c>
      <c r="AG3665" t="s">
        <v>130</v>
      </c>
    </row>
    <row r="3666" spans="1:35" x14ac:dyDescent="0.2">
      <c r="A3666">
        <v>303</v>
      </c>
      <c r="B3666">
        <v>20376</v>
      </c>
      <c r="C3666" t="s">
        <v>7854</v>
      </c>
      <c r="D3666" t="s">
        <v>4673</v>
      </c>
      <c r="E3666" t="s">
        <v>3665</v>
      </c>
      <c r="F3666" t="s">
        <v>3735</v>
      </c>
      <c r="G3666">
        <v>12</v>
      </c>
      <c r="H3666">
        <v>0</v>
      </c>
      <c r="I3666" t="s">
        <v>794</v>
      </c>
      <c r="J3666" t="s">
        <v>7855</v>
      </c>
      <c r="M3666" t="s">
        <v>7856</v>
      </c>
      <c r="N3666">
        <v>172884</v>
      </c>
      <c r="O3666" t="b">
        <v>0</v>
      </c>
      <c r="P3666">
        <v>26409</v>
      </c>
      <c r="Q3666" t="s">
        <v>8010</v>
      </c>
      <c r="R3666" t="s">
        <v>3739</v>
      </c>
      <c r="S3666" t="s">
        <v>3740</v>
      </c>
      <c r="T3666" t="s">
        <v>130</v>
      </c>
      <c r="U3666">
        <v>19881053</v>
      </c>
      <c r="V3666" t="s">
        <v>4800</v>
      </c>
      <c r="X3666">
        <v>0</v>
      </c>
      <c r="Z3666">
        <v>100</v>
      </c>
      <c r="AB3666" t="s">
        <v>130</v>
      </c>
      <c r="AC3666" t="s">
        <v>125</v>
      </c>
      <c r="AD3666" t="s">
        <v>125</v>
      </c>
      <c r="AE3666" t="s">
        <v>125</v>
      </c>
      <c r="AF3666" t="s">
        <v>125</v>
      </c>
      <c r="AG3666" t="s">
        <v>130</v>
      </c>
    </row>
    <row r="3667" spans="1:35" x14ac:dyDescent="0.2">
      <c r="A3667">
        <v>303</v>
      </c>
      <c r="B3667">
        <v>20376</v>
      </c>
      <c r="C3667" t="s">
        <v>7854</v>
      </c>
      <c r="D3667" t="s">
        <v>4673</v>
      </c>
      <c r="E3667" t="s">
        <v>3665</v>
      </c>
      <c r="F3667" t="s">
        <v>3735</v>
      </c>
      <c r="G3667">
        <v>12</v>
      </c>
      <c r="H3667">
        <v>0</v>
      </c>
      <c r="I3667" t="s">
        <v>794</v>
      </c>
      <c r="J3667" t="s">
        <v>7855</v>
      </c>
      <c r="M3667" t="s">
        <v>7856</v>
      </c>
      <c r="N3667">
        <v>172886</v>
      </c>
      <c r="O3667" t="b">
        <v>0</v>
      </c>
      <c r="P3667">
        <v>26411</v>
      </c>
      <c r="Q3667" t="s">
        <v>8011</v>
      </c>
      <c r="R3667" t="s">
        <v>3739</v>
      </c>
      <c r="S3667" t="s">
        <v>3740</v>
      </c>
      <c r="T3667" t="s">
        <v>130</v>
      </c>
      <c r="U3667">
        <v>19881274</v>
      </c>
      <c r="V3667" t="s">
        <v>4800</v>
      </c>
      <c r="X3667">
        <v>0</v>
      </c>
      <c r="Z3667">
        <v>100</v>
      </c>
      <c r="AB3667" t="s">
        <v>130</v>
      </c>
      <c r="AC3667" t="s">
        <v>125</v>
      </c>
      <c r="AD3667" t="s">
        <v>125</v>
      </c>
      <c r="AE3667" t="s">
        <v>125</v>
      </c>
      <c r="AF3667" t="s">
        <v>125</v>
      </c>
      <c r="AG3667" t="s">
        <v>130</v>
      </c>
    </row>
    <row r="3668" spans="1:35" x14ac:dyDescent="0.2">
      <c r="A3668">
        <v>303</v>
      </c>
      <c r="B3668">
        <v>20376</v>
      </c>
      <c r="C3668" t="s">
        <v>7854</v>
      </c>
      <c r="D3668" t="s">
        <v>4673</v>
      </c>
      <c r="E3668" t="s">
        <v>3665</v>
      </c>
      <c r="F3668" t="s">
        <v>3735</v>
      </c>
      <c r="G3668">
        <v>12</v>
      </c>
      <c r="H3668">
        <v>0</v>
      </c>
      <c r="I3668" t="s">
        <v>794</v>
      </c>
      <c r="J3668" t="s">
        <v>7855</v>
      </c>
      <c r="M3668" t="s">
        <v>7856</v>
      </c>
      <c r="N3668">
        <v>172887</v>
      </c>
      <c r="O3668" t="b">
        <v>0</v>
      </c>
      <c r="P3668">
        <v>26412</v>
      </c>
      <c r="Q3668" t="s">
        <v>8012</v>
      </c>
      <c r="R3668" t="s">
        <v>3827</v>
      </c>
      <c r="S3668" t="s">
        <v>3828</v>
      </c>
      <c r="T3668" t="s">
        <v>125</v>
      </c>
      <c r="U3668">
        <v>19881451</v>
      </c>
      <c r="V3668" t="s">
        <v>8013</v>
      </c>
      <c r="X3668">
        <v>0.1666666716337204</v>
      </c>
      <c r="Z3668">
        <v>5</v>
      </c>
      <c r="AB3668" t="s">
        <v>130</v>
      </c>
      <c r="AC3668" t="s">
        <v>125</v>
      </c>
      <c r="AD3668" t="s">
        <v>125</v>
      </c>
      <c r="AE3668" t="s">
        <v>125</v>
      </c>
      <c r="AF3668" t="s">
        <v>125</v>
      </c>
      <c r="AG3668" t="s">
        <v>130</v>
      </c>
    </row>
    <row r="3669" spans="1:35" x14ac:dyDescent="0.2">
      <c r="A3669">
        <v>303</v>
      </c>
      <c r="B3669">
        <v>20376</v>
      </c>
      <c r="C3669" t="s">
        <v>7854</v>
      </c>
      <c r="D3669" t="s">
        <v>4673</v>
      </c>
      <c r="E3669" t="s">
        <v>3665</v>
      </c>
      <c r="F3669" t="s">
        <v>3735</v>
      </c>
      <c r="G3669">
        <v>12</v>
      </c>
      <c r="H3669">
        <v>0</v>
      </c>
      <c r="I3669" t="s">
        <v>794</v>
      </c>
      <c r="J3669" t="s">
        <v>7855</v>
      </c>
      <c r="M3669" t="s">
        <v>7856</v>
      </c>
      <c r="N3669">
        <v>172885</v>
      </c>
      <c r="O3669" t="b">
        <v>0</v>
      </c>
      <c r="P3669">
        <v>26410</v>
      </c>
      <c r="Q3669" t="s">
        <v>8014</v>
      </c>
      <c r="R3669" t="s">
        <v>3739</v>
      </c>
      <c r="S3669" t="s">
        <v>3740</v>
      </c>
      <c r="T3669" t="s">
        <v>130</v>
      </c>
      <c r="U3669">
        <v>19881059</v>
      </c>
      <c r="V3669" t="s">
        <v>8015</v>
      </c>
      <c r="X3669">
        <v>2</v>
      </c>
      <c r="Z3669">
        <v>2.7999999523162842</v>
      </c>
      <c r="AB3669" t="s">
        <v>130</v>
      </c>
      <c r="AC3669" t="s">
        <v>125</v>
      </c>
      <c r="AD3669" t="s">
        <v>125</v>
      </c>
      <c r="AE3669" t="s">
        <v>125</v>
      </c>
      <c r="AF3669" t="s">
        <v>125</v>
      </c>
      <c r="AG3669" t="s">
        <v>130</v>
      </c>
    </row>
    <row r="3670" spans="1:35" x14ac:dyDescent="0.2">
      <c r="A3670">
        <v>304</v>
      </c>
      <c r="B3670">
        <v>20397</v>
      </c>
      <c r="C3670" t="s">
        <v>8016</v>
      </c>
      <c r="E3670" t="s">
        <v>3665</v>
      </c>
      <c r="F3670" t="s">
        <v>4214</v>
      </c>
      <c r="G3670">
        <v>0</v>
      </c>
      <c r="H3670">
        <v>0</v>
      </c>
      <c r="I3670" t="s">
        <v>3667</v>
      </c>
      <c r="J3670" t="s">
        <v>3667</v>
      </c>
      <c r="L3670" t="s">
        <v>3517</v>
      </c>
      <c r="M3670" t="s">
        <v>8017</v>
      </c>
      <c r="N3670">
        <v>171570</v>
      </c>
      <c r="O3670" t="b">
        <v>0</v>
      </c>
      <c r="P3670">
        <v>16405</v>
      </c>
      <c r="Q3670" t="s">
        <v>8018</v>
      </c>
      <c r="R3670" t="s">
        <v>3676</v>
      </c>
      <c r="S3670" t="s">
        <v>3677</v>
      </c>
      <c r="T3670" t="s">
        <v>125</v>
      </c>
      <c r="U3670">
        <v>19778270</v>
      </c>
      <c r="V3670" t="s">
        <v>8019</v>
      </c>
      <c r="W3670" t="s">
        <v>8020</v>
      </c>
      <c r="X3670">
        <v>177</v>
      </c>
      <c r="Z3670">
        <v>205</v>
      </c>
      <c r="AA3670" t="s">
        <v>8021</v>
      </c>
      <c r="AB3670" t="s">
        <v>130</v>
      </c>
      <c r="AC3670" t="s">
        <v>125</v>
      </c>
      <c r="AD3670" t="s">
        <v>130</v>
      </c>
      <c r="AE3670" t="s">
        <v>125</v>
      </c>
      <c r="AF3670" t="s">
        <v>125</v>
      </c>
      <c r="AG3670" t="s">
        <v>130</v>
      </c>
    </row>
    <row r="3671" spans="1:35" x14ac:dyDescent="0.2">
      <c r="A3671">
        <v>305</v>
      </c>
      <c r="B3671">
        <v>20398</v>
      </c>
      <c r="C3671" t="s">
        <v>8022</v>
      </c>
      <c r="D3671" t="s">
        <v>8023</v>
      </c>
      <c r="E3671" t="s">
        <v>3665</v>
      </c>
      <c r="F3671" t="s">
        <v>3666</v>
      </c>
      <c r="G3671">
        <v>0</v>
      </c>
      <c r="H3671">
        <v>8</v>
      </c>
      <c r="I3671" t="s">
        <v>3667</v>
      </c>
      <c r="J3671" t="s">
        <v>3667</v>
      </c>
      <c r="L3671" t="s">
        <v>8024</v>
      </c>
      <c r="M3671" t="s">
        <v>8017</v>
      </c>
      <c r="N3671">
        <v>171591</v>
      </c>
      <c r="O3671" t="b">
        <v>0</v>
      </c>
      <c r="P3671">
        <v>15820</v>
      </c>
      <c r="Q3671" t="s">
        <v>3670</v>
      </c>
      <c r="R3671" t="s">
        <v>3671</v>
      </c>
      <c r="S3671" t="s">
        <v>3672</v>
      </c>
      <c r="T3671" t="s">
        <v>125</v>
      </c>
      <c r="U3671">
        <v>19779304</v>
      </c>
      <c r="V3671" t="s">
        <v>3673</v>
      </c>
      <c r="AB3671" t="s">
        <v>130</v>
      </c>
      <c r="AC3671" t="s">
        <v>130</v>
      </c>
      <c r="AD3671" t="s">
        <v>125</v>
      </c>
      <c r="AE3671" t="s">
        <v>125</v>
      </c>
      <c r="AF3671" t="s">
        <v>125</v>
      </c>
      <c r="AG3671" t="s">
        <v>130</v>
      </c>
      <c r="AI3671">
        <v>2</v>
      </c>
    </row>
    <row r="3672" spans="1:35" x14ac:dyDescent="0.2">
      <c r="A3672">
        <v>305</v>
      </c>
      <c r="B3672">
        <v>20398</v>
      </c>
      <c r="C3672" t="s">
        <v>8022</v>
      </c>
      <c r="D3672" t="s">
        <v>8023</v>
      </c>
      <c r="E3672" t="s">
        <v>3665</v>
      </c>
      <c r="F3672" t="s">
        <v>3666</v>
      </c>
      <c r="G3672">
        <v>0</v>
      </c>
      <c r="H3672">
        <v>8</v>
      </c>
      <c r="I3672" t="s">
        <v>3667</v>
      </c>
      <c r="J3672" t="s">
        <v>3667</v>
      </c>
      <c r="L3672" t="s">
        <v>8024</v>
      </c>
      <c r="M3672" t="s">
        <v>8017</v>
      </c>
      <c r="N3672">
        <v>171592</v>
      </c>
      <c r="O3672" t="b">
        <v>0</v>
      </c>
      <c r="P3672">
        <v>19445</v>
      </c>
      <c r="Q3672" t="s">
        <v>3674</v>
      </c>
      <c r="R3672" t="s">
        <v>3671</v>
      </c>
      <c r="S3672" t="s">
        <v>3672</v>
      </c>
      <c r="T3672" t="s">
        <v>125</v>
      </c>
      <c r="U3672">
        <v>19779305</v>
      </c>
      <c r="V3672" t="s">
        <v>3673</v>
      </c>
      <c r="AB3672" t="s">
        <v>130</v>
      </c>
      <c r="AC3672" t="s">
        <v>130</v>
      </c>
      <c r="AD3672" t="s">
        <v>125</v>
      </c>
      <c r="AE3672" t="s">
        <v>125</v>
      </c>
      <c r="AF3672" t="s">
        <v>130</v>
      </c>
      <c r="AG3672" t="s">
        <v>130</v>
      </c>
      <c r="AI3672">
        <v>2</v>
      </c>
    </row>
    <row r="3673" spans="1:35" x14ac:dyDescent="0.2">
      <c r="A3673">
        <v>305</v>
      </c>
      <c r="B3673">
        <v>20398</v>
      </c>
      <c r="C3673" t="s">
        <v>8022</v>
      </c>
      <c r="D3673" t="s">
        <v>8023</v>
      </c>
      <c r="E3673" t="s">
        <v>3665</v>
      </c>
      <c r="F3673" t="s">
        <v>3666</v>
      </c>
      <c r="G3673">
        <v>0</v>
      </c>
      <c r="H3673">
        <v>8</v>
      </c>
      <c r="I3673" t="s">
        <v>3667</v>
      </c>
      <c r="J3673" t="s">
        <v>3667</v>
      </c>
      <c r="L3673" t="s">
        <v>8024</v>
      </c>
      <c r="M3673" t="s">
        <v>8017</v>
      </c>
      <c r="N3673">
        <v>171590</v>
      </c>
      <c r="O3673" t="b">
        <v>0</v>
      </c>
      <c r="P3673">
        <v>15630</v>
      </c>
      <c r="Q3673" t="s">
        <v>3675</v>
      </c>
      <c r="R3673" t="s">
        <v>3676</v>
      </c>
      <c r="S3673" t="s">
        <v>3677</v>
      </c>
      <c r="T3673" t="s">
        <v>125</v>
      </c>
      <c r="U3673">
        <v>19779303</v>
      </c>
      <c r="V3673" t="s">
        <v>8025</v>
      </c>
      <c r="X3673">
        <v>0.5</v>
      </c>
      <c r="Z3673">
        <v>2</v>
      </c>
      <c r="AA3673" t="s">
        <v>3679</v>
      </c>
      <c r="AB3673" t="s">
        <v>130</v>
      </c>
      <c r="AC3673" t="s">
        <v>130</v>
      </c>
      <c r="AD3673" t="s">
        <v>125</v>
      </c>
      <c r="AE3673" t="s">
        <v>125</v>
      </c>
      <c r="AF3673" t="s">
        <v>130</v>
      </c>
      <c r="AG3673" t="s">
        <v>130</v>
      </c>
      <c r="AI3673">
        <v>2</v>
      </c>
    </row>
    <row r="3674" spans="1:35" x14ac:dyDescent="0.2">
      <c r="A3674">
        <v>305</v>
      </c>
      <c r="B3674">
        <v>20398</v>
      </c>
      <c r="C3674" t="s">
        <v>8022</v>
      </c>
      <c r="D3674" t="s">
        <v>8023</v>
      </c>
      <c r="E3674" t="s">
        <v>3665</v>
      </c>
      <c r="F3674" t="s">
        <v>3666</v>
      </c>
      <c r="G3674">
        <v>0</v>
      </c>
      <c r="H3674">
        <v>8</v>
      </c>
      <c r="I3674" t="s">
        <v>3667</v>
      </c>
      <c r="J3674" t="s">
        <v>3667</v>
      </c>
      <c r="L3674" t="s">
        <v>8024</v>
      </c>
      <c r="M3674" t="s">
        <v>8017</v>
      </c>
      <c r="N3674">
        <v>171593</v>
      </c>
      <c r="O3674" t="b">
        <v>1</v>
      </c>
      <c r="P3674">
        <v>22067</v>
      </c>
      <c r="Q3674" t="s">
        <v>3684</v>
      </c>
      <c r="R3674" t="s">
        <v>3681</v>
      </c>
      <c r="S3674" t="s">
        <v>3682</v>
      </c>
      <c r="T3674" t="s">
        <v>125</v>
      </c>
      <c r="AB3674" t="s">
        <v>125</v>
      </c>
      <c r="AC3674" t="s">
        <v>125</v>
      </c>
      <c r="AD3674" t="s">
        <v>125</v>
      </c>
      <c r="AE3674" t="s">
        <v>125</v>
      </c>
      <c r="AF3674" t="s">
        <v>125</v>
      </c>
      <c r="AG3674" t="s">
        <v>125</v>
      </c>
    </row>
    <row r="3675" spans="1:35" x14ac:dyDescent="0.2">
      <c r="A3675">
        <v>306</v>
      </c>
      <c r="B3675">
        <v>20399</v>
      </c>
      <c r="C3675" t="s">
        <v>8026</v>
      </c>
      <c r="E3675" t="s">
        <v>3665</v>
      </c>
      <c r="F3675" t="s">
        <v>4214</v>
      </c>
      <c r="G3675">
        <v>0</v>
      </c>
      <c r="H3675">
        <v>0</v>
      </c>
      <c r="I3675" t="s">
        <v>3667</v>
      </c>
      <c r="J3675" t="s">
        <v>3667</v>
      </c>
      <c r="L3675" t="s">
        <v>8027</v>
      </c>
      <c r="M3675" t="s">
        <v>8017</v>
      </c>
      <c r="N3675">
        <v>171622</v>
      </c>
      <c r="O3675" t="b">
        <v>0</v>
      </c>
      <c r="P3675">
        <v>15820</v>
      </c>
      <c r="Q3675" t="s">
        <v>3670</v>
      </c>
      <c r="R3675" t="s">
        <v>3671</v>
      </c>
      <c r="S3675" t="s">
        <v>3672</v>
      </c>
      <c r="T3675" t="s">
        <v>125</v>
      </c>
      <c r="U3675">
        <v>19780171</v>
      </c>
      <c r="V3675" t="s">
        <v>3673</v>
      </c>
      <c r="AB3675" t="s">
        <v>130</v>
      </c>
      <c r="AC3675" t="s">
        <v>130</v>
      </c>
      <c r="AD3675" t="s">
        <v>125</v>
      </c>
      <c r="AE3675" t="s">
        <v>125</v>
      </c>
      <c r="AF3675" t="s">
        <v>125</v>
      </c>
      <c r="AG3675" t="s">
        <v>130</v>
      </c>
      <c r="AI3675">
        <v>2</v>
      </c>
    </row>
    <row r="3676" spans="1:35" x14ac:dyDescent="0.2">
      <c r="A3676">
        <v>306</v>
      </c>
      <c r="B3676">
        <v>20399</v>
      </c>
      <c r="C3676" t="s">
        <v>8026</v>
      </c>
      <c r="E3676" t="s">
        <v>3665</v>
      </c>
      <c r="F3676" t="s">
        <v>4214</v>
      </c>
      <c r="G3676">
        <v>0</v>
      </c>
      <c r="H3676">
        <v>0</v>
      </c>
      <c r="I3676" t="s">
        <v>3667</v>
      </c>
      <c r="J3676" t="s">
        <v>3667</v>
      </c>
      <c r="L3676" t="s">
        <v>8027</v>
      </c>
      <c r="M3676" t="s">
        <v>8017</v>
      </c>
      <c r="N3676">
        <v>171623</v>
      </c>
      <c r="O3676" t="b">
        <v>0</v>
      </c>
      <c r="P3676">
        <v>19445</v>
      </c>
      <c r="Q3676" t="s">
        <v>3674</v>
      </c>
      <c r="R3676" t="s">
        <v>3671</v>
      </c>
      <c r="S3676" t="s">
        <v>3672</v>
      </c>
      <c r="T3676" t="s">
        <v>125</v>
      </c>
      <c r="U3676">
        <v>19780172</v>
      </c>
      <c r="V3676" t="s">
        <v>3673</v>
      </c>
      <c r="AB3676" t="s">
        <v>130</v>
      </c>
      <c r="AC3676" t="s">
        <v>130</v>
      </c>
      <c r="AD3676" t="s">
        <v>125</v>
      </c>
      <c r="AE3676" t="s">
        <v>125</v>
      </c>
      <c r="AF3676" t="s">
        <v>130</v>
      </c>
      <c r="AG3676" t="s">
        <v>130</v>
      </c>
      <c r="AI3676">
        <v>2</v>
      </c>
    </row>
    <row r="3677" spans="1:35" x14ac:dyDescent="0.2">
      <c r="A3677">
        <v>306</v>
      </c>
      <c r="B3677">
        <v>20399</v>
      </c>
      <c r="C3677" t="s">
        <v>8026</v>
      </c>
      <c r="E3677" t="s">
        <v>3665</v>
      </c>
      <c r="F3677" t="s">
        <v>4214</v>
      </c>
      <c r="G3677">
        <v>0</v>
      </c>
      <c r="H3677">
        <v>0</v>
      </c>
      <c r="I3677" t="s">
        <v>3667</v>
      </c>
      <c r="J3677" t="s">
        <v>3667</v>
      </c>
      <c r="L3677" t="s">
        <v>8027</v>
      </c>
      <c r="M3677" t="s">
        <v>8017</v>
      </c>
      <c r="N3677">
        <v>171621</v>
      </c>
      <c r="O3677" t="b">
        <v>0</v>
      </c>
      <c r="P3677">
        <v>15630</v>
      </c>
      <c r="Q3677" t="s">
        <v>3675</v>
      </c>
      <c r="R3677" t="s">
        <v>3676</v>
      </c>
      <c r="S3677" t="s">
        <v>3677</v>
      </c>
      <c r="T3677" t="s">
        <v>125</v>
      </c>
      <c r="U3677">
        <v>19780170</v>
      </c>
      <c r="V3677" t="s">
        <v>8028</v>
      </c>
      <c r="X3677">
        <v>0.5</v>
      </c>
      <c r="Z3677">
        <v>2</v>
      </c>
      <c r="AA3677" t="s">
        <v>3679</v>
      </c>
      <c r="AB3677" t="s">
        <v>130</v>
      </c>
      <c r="AC3677" t="s">
        <v>130</v>
      </c>
      <c r="AD3677" t="s">
        <v>125</v>
      </c>
      <c r="AE3677" t="s">
        <v>125</v>
      </c>
      <c r="AF3677" t="s">
        <v>130</v>
      </c>
      <c r="AG3677" t="s">
        <v>130</v>
      </c>
      <c r="AI3677">
        <v>2</v>
      </c>
    </row>
    <row r="3678" spans="1:35" x14ac:dyDescent="0.2">
      <c r="A3678">
        <v>306</v>
      </c>
      <c r="B3678">
        <v>20399</v>
      </c>
      <c r="C3678" t="s">
        <v>8026</v>
      </c>
      <c r="E3678" t="s">
        <v>3665</v>
      </c>
      <c r="F3678" t="s">
        <v>4214</v>
      </c>
      <c r="G3678">
        <v>0</v>
      </c>
      <c r="H3678">
        <v>0</v>
      </c>
      <c r="I3678" t="s">
        <v>3667</v>
      </c>
      <c r="J3678" t="s">
        <v>3667</v>
      </c>
      <c r="L3678" t="s">
        <v>8027</v>
      </c>
      <c r="M3678" t="s">
        <v>8017</v>
      </c>
      <c r="N3678">
        <v>171624</v>
      </c>
      <c r="O3678" t="b">
        <v>1</v>
      </c>
      <c r="P3678">
        <v>22067</v>
      </c>
      <c r="Q3678" t="s">
        <v>3684</v>
      </c>
      <c r="R3678" t="s">
        <v>3681</v>
      </c>
      <c r="S3678" t="s">
        <v>3682</v>
      </c>
      <c r="T3678" t="s">
        <v>125</v>
      </c>
      <c r="AB3678" t="s">
        <v>125</v>
      </c>
      <c r="AC3678" t="s">
        <v>125</v>
      </c>
      <c r="AD3678" t="s">
        <v>125</v>
      </c>
      <c r="AE3678" t="s">
        <v>125</v>
      </c>
      <c r="AF3678" t="s">
        <v>125</v>
      </c>
      <c r="AG3678" t="s">
        <v>125</v>
      </c>
    </row>
    <row r="3679" spans="1:35" x14ac:dyDescent="0.2">
      <c r="A3679">
        <v>307</v>
      </c>
      <c r="B3679">
        <v>20400</v>
      </c>
      <c r="C3679" t="s">
        <v>8029</v>
      </c>
      <c r="E3679" t="s">
        <v>3665</v>
      </c>
      <c r="F3679" t="s">
        <v>3666</v>
      </c>
      <c r="G3679">
        <v>0</v>
      </c>
      <c r="H3679">
        <v>1</v>
      </c>
      <c r="I3679" t="s">
        <v>3667</v>
      </c>
      <c r="J3679" t="s">
        <v>3667</v>
      </c>
      <c r="L3679" t="s">
        <v>3482</v>
      </c>
      <c r="M3679" t="s">
        <v>8017</v>
      </c>
      <c r="N3679">
        <v>171636</v>
      </c>
      <c r="O3679" t="b">
        <v>1</v>
      </c>
      <c r="P3679">
        <v>19445</v>
      </c>
      <c r="Q3679" t="s">
        <v>3674</v>
      </c>
      <c r="R3679" t="s">
        <v>3671</v>
      </c>
      <c r="S3679" t="s">
        <v>3672</v>
      </c>
      <c r="T3679" t="s">
        <v>125</v>
      </c>
      <c r="U3679">
        <v>19780534</v>
      </c>
      <c r="V3679" t="s">
        <v>3673</v>
      </c>
      <c r="AB3679" t="s">
        <v>130</v>
      </c>
      <c r="AC3679" t="s">
        <v>125</v>
      </c>
      <c r="AD3679" t="s">
        <v>125</v>
      </c>
      <c r="AE3679" t="s">
        <v>125</v>
      </c>
      <c r="AF3679" t="s">
        <v>125</v>
      </c>
      <c r="AG3679" t="s">
        <v>130</v>
      </c>
    </row>
    <row r="3680" spans="1:35" x14ac:dyDescent="0.2">
      <c r="A3680">
        <v>308</v>
      </c>
      <c r="B3680">
        <v>20401</v>
      </c>
      <c r="C3680" t="s">
        <v>8030</v>
      </c>
      <c r="E3680" t="s">
        <v>3665</v>
      </c>
      <c r="F3680" t="s">
        <v>3666</v>
      </c>
      <c r="G3680">
        <v>0</v>
      </c>
      <c r="H3680">
        <v>3</v>
      </c>
      <c r="I3680" t="s">
        <v>3667</v>
      </c>
      <c r="J3680" t="s">
        <v>3667</v>
      </c>
      <c r="L3680" t="s">
        <v>3482</v>
      </c>
      <c r="M3680" t="s">
        <v>8017</v>
      </c>
      <c r="N3680">
        <v>171649</v>
      </c>
      <c r="O3680" t="b">
        <v>1</v>
      </c>
      <c r="P3680">
        <v>19445</v>
      </c>
      <c r="Q3680" t="s">
        <v>3674</v>
      </c>
      <c r="R3680" t="s">
        <v>3671</v>
      </c>
      <c r="S3680" t="s">
        <v>3672</v>
      </c>
      <c r="T3680" t="s">
        <v>125</v>
      </c>
      <c r="U3680">
        <v>19780610</v>
      </c>
      <c r="V3680" t="s">
        <v>3673</v>
      </c>
      <c r="AB3680" t="s">
        <v>130</v>
      </c>
      <c r="AC3680" t="s">
        <v>125</v>
      </c>
      <c r="AD3680" t="s">
        <v>125</v>
      </c>
      <c r="AE3680" t="s">
        <v>125</v>
      </c>
      <c r="AF3680" t="s">
        <v>125</v>
      </c>
      <c r="AG3680" t="s">
        <v>130</v>
      </c>
    </row>
    <row r="3681" spans="1:35" x14ac:dyDescent="0.2">
      <c r="A3681">
        <v>309</v>
      </c>
      <c r="B3681">
        <v>20402</v>
      </c>
      <c r="C3681" t="s">
        <v>8031</v>
      </c>
      <c r="E3681" t="s">
        <v>3665</v>
      </c>
      <c r="F3681" t="s">
        <v>4214</v>
      </c>
      <c r="G3681">
        <v>0</v>
      </c>
      <c r="H3681">
        <v>0</v>
      </c>
      <c r="I3681" t="s">
        <v>3667</v>
      </c>
      <c r="J3681" t="s">
        <v>3667</v>
      </c>
      <c r="L3681" t="s">
        <v>3519</v>
      </c>
      <c r="M3681" t="s">
        <v>8017</v>
      </c>
      <c r="N3681">
        <v>171683</v>
      </c>
      <c r="O3681" t="b">
        <v>0</v>
      </c>
      <c r="P3681">
        <v>15820</v>
      </c>
      <c r="Q3681" t="s">
        <v>3670</v>
      </c>
      <c r="R3681" t="s">
        <v>3671</v>
      </c>
      <c r="S3681" t="s">
        <v>3672</v>
      </c>
      <c r="T3681" t="s">
        <v>125</v>
      </c>
      <c r="U3681">
        <v>19781279</v>
      </c>
      <c r="V3681" t="s">
        <v>3673</v>
      </c>
      <c r="AB3681" t="s">
        <v>130</v>
      </c>
      <c r="AC3681" t="s">
        <v>130</v>
      </c>
      <c r="AD3681" t="s">
        <v>125</v>
      </c>
      <c r="AE3681" t="s">
        <v>125</v>
      </c>
      <c r="AF3681" t="s">
        <v>125</v>
      </c>
      <c r="AG3681" t="s">
        <v>130</v>
      </c>
      <c r="AI3681">
        <v>2</v>
      </c>
    </row>
    <row r="3682" spans="1:35" x14ac:dyDescent="0.2">
      <c r="A3682">
        <v>309</v>
      </c>
      <c r="B3682">
        <v>20402</v>
      </c>
      <c r="C3682" t="s">
        <v>8031</v>
      </c>
      <c r="E3682" t="s">
        <v>3665</v>
      </c>
      <c r="F3682" t="s">
        <v>4214</v>
      </c>
      <c r="G3682">
        <v>0</v>
      </c>
      <c r="H3682">
        <v>0</v>
      </c>
      <c r="I3682" t="s">
        <v>3667</v>
      </c>
      <c r="J3682" t="s">
        <v>3667</v>
      </c>
      <c r="L3682" t="s">
        <v>3519</v>
      </c>
      <c r="M3682" t="s">
        <v>8017</v>
      </c>
      <c r="N3682">
        <v>171684</v>
      </c>
      <c r="O3682" t="b">
        <v>0</v>
      </c>
      <c r="P3682">
        <v>19445</v>
      </c>
      <c r="Q3682" t="s">
        <v>3674</v>
      </c>
      <c r="R3682" t="s">
        <v>3671</v>
      </c>
      <c r="S3682" t="s">
        <v>3672</v>
      </c>
      <c r="T3682" t="s">
        <v>125</v>
      </c>
      <c r="U3682">
        <v>19781280</v>
      </c>
      <c r="V3682" t="s">
        <v>3673</v>
      </c>
      <c r="AB3682" t="s">
        <v>130</v>
      </c>
      <c r="AC3682" t="s">
        <v>130</v>
      </c>
      <c r="AD3682" t="s">
        <v>125</v>
      </c>
      <c r="AE3682" t="s">
        <v>125</v>
      </c>
      <c r="AF3682" t="s">
        <v>130</v>
      </c>
      <c r="AG3682" t="s">
        <v>130</v>
      </c>
      <c r="AI3682">
        <v>2</v>
      </c>
    </row>
    <row r="3683" spans="1:35" x14ac:dyDescent="0.2">
      <c r="A3683">
        <v>309</v>
      </c>
      <c r="B3683">
        <v>20402</v>
      </c>
      <c r="C3683" t="s">
        <v>8031</v>
      </c>
      <c r="E3683" t="s">
        <v>3665</v>
      </c>
      <c r="F3683" t="s">
        <v>4214</v>
      </c>
      <c r="G3683">
        <v>0</v>
      </c>
      <c r="H3683">
        <v>0</v>
      </c>
      <c r="I3683" t="s">
        <v>3667</v>
      </c>
      <c r="J3683" t="s">
        <v>3667</v>
      </c>
      <c r="L3683" t="s">
        <v>3519</v>
      </c>
      <c r="M3683" t="s">
        <v>8017</v>
      </c>
      <c r="N3683">
        <v>171682</v>
      </c>
      <c r="O3683" t="b">
        <v>0</v>
      </c>
      <c r="P3683">
        <v>15630</v>
      </c>
      <c r="Q3683" t="s">
        <v>3675</v>
      </c>
      <c r="R3683" t="s">
        <v>3676</v>
      </c>
      <c r="S3683" t="s">
        <v>3677</v>
      </c>
      <c r="T3683" t="s">
        <v>125</v>
      </c>
      <c r="U3683">
        <v>19781278</v>
      </c>
      <c r="V3683" t="s">
        <v>8032</v>
      </c>
      <c r="X3683">
        <v>8</v>
      </c>
      <c r="Z3683">
        <v>12</v>
      </c>
      <c r="AA3683" t="s">
        <v>3679</v>
      </c>
      <c r="AB3683" t="s">
        <v>130</v>
      </c>
      <c r="AC3683" t="s">
        <v>130</v>
      </c>
      <c r="AD3683" t="s">
        <v>125</v>
      </c>
      <c r="AE3683" t="s">
        <v>125</v>
      </c>
      <c r="AF3683" t="s">
        <v>130</v>
      </c>
      <c r="AG3683" t="s">
        <v>130</v>
      </c>
      <c r="AI3683">
        <v>2</v>
      </c>
    </row>
    <row r="3684" spans="1:35" x14ac:dyDescent="0.2">
      <c r="A3684">
        <v>309</v>
      </c>
      <c r="B3684">
        <v>20402</v>
      </c>
      <c r="C3684" t="s">
        <v>8031</v>
      </c>
      <c r="E3684" t="s">
        <v>3665</v>
      </c>
      <c r="F3684" t="s">
        <v>4214</v>
      </c>
      <c r="G3684">
        <v>0</v>
      </c>
      <c r="H3684">
        <v>0</v>
      </c>
      <c r="I3684" t="s">
        <v>3667</v>
      </c>
      <c r="J3684" t="s">
        <v>3667</v>
      </c>
      <c r="L3684" t="s">
        <v>3519</v>
      </c>
      <c r="M3684" t="s">
        <v>8017</v>
      </c>
      <c r="N3684">
        <v>171685</v>
      </c>
      <c r="O3684" t="b">
        <v>1</v>
      </c>
      <c r="P3684">
        <v>22067</v>
      </c>
      <c r="Q3684" t="s">
        <v>3684</v>
      </c>
      <c r="R3684" t="s">
        <v>3681</v>
      </c>
      <c r="S3684" t="s">
        <v>3682</v>
      </c>
      <c r="T3684" t="s">
        <v>125</v>
      </c>
      <c r="AB3684" t="s">
        <v>125</v>
      </c>
      <c r="AC3684" t="s">
        <v>125</v>
      </c>
      <c r="AD3684" t="s">
        <v>125</v>
      </c>
      <c r="AE3684" t="s">
        <v>125</v>
      </c>
      <c r="AF3684" t="s">
        <v>125</v>
      </c>
      <c r="AG3684" t="s">
        <v>125</v>
      </c>
    </row>
    <row r="3685" spans="1:35" x14ac:dyDescent="0.2">
      <c r="A3685">
        <v>310</v>
      </c>
      <c r="B3685">
        <v>20403</v>
      </c>
      <c r="C3685" t="s">
        <v>8033</v>
      </c>
      <c r="E3685" t="s">
        <v>3665</v>
      </c>
      <c r="F3685" t="s">
        <v>3666</v>
      </c>
      <c r="G3685">
        <v>0</v>
      </c>
      <c r="H3685">
        <v>2</v>
      </c>
      <c r="I3685" t="s">
        <v>3667</v>
      </c>
      <c r="J3685" t="s">
        <v>3667</v>
      </c>
      <c r="L3685" t="s">
        <v>3601</v>
      </c>
      <c r="M3685" t="s">
        <v>8017</v>
      </c>
      <c r="N3685">
        <v>171687</v>
      </c>
      <c r="O3685" t="b">
        <v>0</v>
      </c>
      <c r="P3685">
        <v>15820</v>
      </c>
      <c r="Q3685" t="s">
        <v>3670</v>
      </c>
      <c r="R3685" t="s">
        <v>3671</v>
      </c>
      <c r="S3685" t="s">
        <v>3672</v>
      </c>
      <c r="T3685" t="s">
        <v>125</v>
      </c>
      <c r="U3685">
        <v>19781686</v>
      </c>
      <c r="V3685" t="s">
        <v>3673</v>
      </c>
      <c r="AB3685" t="s">
        <v>130</v>
      </c>
      <c r="AC3685" t="s">
        <v>130</v>
      </c>
      <c r="AD3685" t="s">
        <v>125</v>
      </c>
      <c r="AE3685" t="s">
        <v>125</v>
      </c>
      <c r="AF3685" t="s">
        <v>125</v>
      </c>
      <c r="AG3685" t="s">
        <v>130</v>
      </c>
      <c r="AI3685">
        <v>2</v>
      </c>
    </row>
    <row r="3686" spans="1:35" x14ac:dyDescent="0.2">
      <c r="A3686">
        <v>310</v>
      </c>
      <c r="B3686">
        <v>20403</v>
      </c>
      <c r="C3686" t="s">
        <v>8033</v>
      </c>
      <c r="E3686" t="s">
        <v>3665</v>
      </c>
      <c r="F3686" t="s">
        <v>3666</v>
      </c>
      <c r="G3686">
        <v>0</v>
      </c>
      <c r="H3686">
        <v>2</v>
      </c>
      <c r="I3686" t="s">
        <v>3667</v>
      </c>
      <c r="J3686" t="s">
        <v>3667</v>
      </c>
      <c r="L3686" t="s">
        <v>3601</v>
      </c>
      <c r="M3686" t="s">
        <v>8017</v>
      </c>
      <c r="N3686">
        <v>171688</v>
      </c>
      <c r="O3686" t="b">
        <v>0</v>
      </c>
      <c r="P3686">
        <v>19445</v>
      </c>
      <c r="Q3686" t="s">
        <v>3674</v>
      </c>
      <c r="R3686" t="s">
        <v>3671</v>
      </c>
      <c r="S3686" t="s">
        <v>3672</v>
      </c>
      <c r="T3686" t="s">
        <v>125</v>
      </c>
      <c r="U3686">
        <v>19781687</v>
      </c>
      <c r="V3686" t="s">
        <v>3673</v>
      </c>
      <c r="AB3686" t="s">
        <v>130</v>
      </c>
      <c r="AC3686" t="s">
        <v>130</v>
      </c>
      <c r="AD3686" t="s">
        <v>125</v>
      </c>
      <c r="AE3686" t="s">
        <v>125</v>
      </c>
      <c r="AF3686" t="s">
        <v>130</v>
      </c>
      <c r="AG3686" t="s">
        <v>130</v>
      </c>
      <c r="AI3686">
        <v>2</v>
      </c>
    </row>
    <row r="3687" spans="1:35" x14ac:dyDescent="0.2">
      <c r="A3687">
        <v>310</v>
      </c>
      <c r="B3687">
        <v>20403</v>
      </c>
      <c r="C3687" t="s">
        <v>8033</v>
      </c>
      <c r="E3687" t="s">
        <v>3665</v>
      </c>
      <c r="F3687" t="s">
        <v>3666</v>
      </c>
      <c r="G3687">
        <v>0</v>
      </c>
      <c r="H3687">
        <v>2</v>
      </c>
      <c r="I3687" t="s">
        <v>3667</v>
      </c>
      <c r="J3687" t="s">
        <v>3667</v>
      </c>
      <c r="L3687" t="s">
        <v>3601</v>
      </c>
      <c r="M3687" t="s">
        <v>8017</v>
      </c>
      <c r="N3687">
        <v>171686</v>
      </c>
      <c r="O3687" t="b">
        <v>0</v>
      </c>
      <c r="P3687">
        <v>15630</v>
      </c>
      <c r="Q3687" t="s">
        <v>3675</v>
      </c>
      <c r="R3687" t="s">
        <v>3676</v>
      </c>
      <c r="S3687" t="s">
        <v>3677</v>
      </c>
      <c r="T3687" t="s">
        <v>125</v>
      </c>
      <c r="U3687">
        <v>19781685</v>
      </c>
      <c r="V3687" t="s">
        <v>8034</v>
      </c>
      <c r="X3687">
        <v>15</v>
      </c>
      <c r="Z3687">
        <v>25</v>
      </c>
      <c r="AA3687" t="s">
        <v>3679</v>
      </c>
      <c r="AB3687" t="s">
        <v>130</v>
      </c>
      <c r="AC3687" t="s">
        <v>130</v>
      </c>
      <c r="AD3687" t="s">
        <v>125</v>
      </c>
      <c r="AE3687" t="s">
        <v>125</v>
      </c>
      <c r="AF3687" t="s">
        <v>130</v>
      </c>
      <c r="AG3687" t="s">
        <v>130</v>
      </c>
      <c r="AI3687">
        <v>2</v>
      </c>
    </row>
    <row r="3688" spans="1:35" x14ac:dyDescent="0.2">
      <c r="A3688">
        <v>310</v>
      </c>
      <c r="B3688">
        <v>20403</v>
      </c>
      <c r="C3688" t="s">
        <v>8033</v>
      </c>
      <c r="E3688" t="s">
        <v>3665</v>
      </c>
      <c r="F3688" t="s">
        <v>3666</v>
      </c>
      <c r="G3688">
        <v>0</v>
      </c>
      <c r="H3688">
        <v>2</v>
      </c>
      <c r="I3688" t="s">
        <v>3667</v>
      </c>
      <c r="J3688" t="s">
        <v>3667</v>
      </c>
      <c r="L3688" t="s">
        <v>3601</v>
      </c>
      <c r="M3688" t="s">
        <v>8017</v>
      </c>
      <c r="N3688">
        <v>171689</v>
      </c>
      <c r="O3688" t="b">
        <v>1</v>
      </c>
      <c r="P3688">
        <v>22067</v>
      </c>
      <c r="Q3688" t="s">
        <v>3684</v>
      </c>
      <c r="R3688" t="s">
        <v>3681</v>
      </c>
      <c r="S3688" t="s">
        <v>3682</v>
      </c>
      <c r="T3688" t="s">
        <v>125</v>
      </c>
      <c r="AB3688" t="s">
        <v>125</v>
      </c>
      <c r="AC3688" t="s">
        <v>125</v>
      </c>
      <c r="AD3688" t="s">
        <v>125</v>
      </c>
      <c r="AE3688" t="s">
        <v>125</v>
      </c>
      <c r="AF3688" t="s">
        <v>125</v>
      </c>
      <c r="AG3688" t="s">
        <v>125</v>
      </c>
    </row>
    <row r="3689" spans="1:35" x14ac:dyDescent="0.2">
      <c r="A3689">
        <v>311</v>
      </c>
      <c r="B3689">
        <v>20404</v>
      </c>
      <c r="C3689" t="s">
        <v>8035</v>
      </c>
      <c r="E3689" t="s">
        <v>3665</v>
      </c>
      <c r="F3689" t="s">
        <v>4214</v>
      </c>
      <c r="G3689">
        <v>0</v>
      </c>
      <c r="H3689">
        <v>0</v>
      </c>
      <c r="I3689" t="s">
        <v>3667</v>
      </c>
      <c r="J3689" t="s">
        <v>3667</v>
      </c>
      <c r="L3689" t="s">
        <v>3601</v>
      </c>
      <c r="M3689" t="s">
        <v>8017</v>
      </c>
      <c r="N3689">
        <v>171721</v>
      </c>
      <c r="O3689" t="b">
        <v>0</v>
      </c>
      <c r="P3689">
        <v>15820</v>
      </c>
      <c r="Q3689" t="s">
        <v>3670</v>
      </c>
      <c r="R3689" t="s">
        <v>3671</v>
      </c>
      <c r="S3689" t="s">
        <v>3672</v>
      </c>
      <c r="T3689" t="s">
        <v>125</v>
      </c>
      <c r="U3689">
        <v>19783165</v>
      </c>
      <c r="V3689" t="s">
        <v>3673</v>
      </c>
      <c r="AB3689" t="s">
        <v>130</v>
      </c>
      <c r="AC3689" t="s">
        <v>130</v>
      </c>
      <c r="AD3689" t="s">
        <v>125</v>
      </c>
      <c r="AE3689" t="s">
        <v>125</v>
      </c>
      <c r="AF3689" t="s">
        <v>125</v>
      </c>
      <c r="AG3689" t="s">
        <v>130</v>
      </c>
      <c r="AI3689">
        <v>2</v>
      </c>
    </row>
    <row r="3690" spans="1:35" x14ac:dyDescent="0.2">
      <c r="A3690">
        <v>311</v>
      </c>
      <c r="B3690">
        <v>20404</v>
      </c>
      <c r="C3690" t="s">
        <v>8035</v>
      </c>
      <c r="E3690" t="s">
        <v>3665</v>
      </c>
      <c r="F3690" t="s">
        <v>4214</v>
      </c>
      <c r="G3690">
        <v>0</v>
      </c>
      <c r="H3690">
        <v>0</v>
      </c>
      <c r="I3690" t="s">
        <v>3667</v>
      </c>
      <c r="J3690" t="s">
        <v>3667</v>
      </c>
      <c r="L3690" t="s">
        <v>3601</v>
      </c>
      <c r="M3690" t="s">
        <v>8017</v>
      </c>
      <c r="N3690">
        <v>171722</v>
      </c>
      <c r="O3690" t="b">
        <v>0</v>
      </c>
      <c r="P3690">
        <v>19445</v>
      </c>
      <c r="Q3690" t="s">
        <v>3674</v>
      </c>
      <c r="R3690" t="s">
        <v>3671</v>
      </c>
      <c r="S3690" t="s">
        <v>3672</v>
      </c>
      <c r="T3690" t="s">
        <v>125</v>
      </c>
      <c r="U3690">
        <v>19783166</v>
      </c>
      <c r="V3690" t="s">
        <v>3673</v>
      </c>
      <c r="AB3690" t="s">
        <v>130</v>
      </c>
      <c r="AC3690" t="s">
        <v>130</v>
      </c>
      <c r="AD3690" t="s">
        <v>125</v>
      </c>
      <c r="AE3690" t="s">
        <v>125</v>
      </c>
      <c r="AF3690" t="s">
        <v>130</v>
      </c>
      <c r="AG3690" t="s">
        <v>130</v>
      </c>
      <c r="AI3690">
        <v>2</v>
      </c>
    </row>
    <row r="3691" spans="1:35" x14ac:dyDescent="0.2">
      <c r="A3691">
        <v>311</v>
      </c>
      <c r="B3691">
        <v>20404</v>
      </c>
      <c r="C3691" t="s">
        <v>8035</v>
      </c>
      <c r="E3691" t="s">
        <v>3665</v>
      </c>
      <c r="F3691" t="s">
        <v>4214</v>
      </c>
      <c r="G3691">
        <v>0</v>
      </c>
      <c r="H3691">
        <v>0</v>
      </c>
      <c r="I3691" t="s">
        <v>3667</v>
      </c>
      <c r="J3691" t="s">
        <v>3667</v>
      </c>
      <c r="L3691" t="s">
        <v>3601</v>
      </c>
      <c r="M3691" t="s">
        <v>8017</v>
      </c>
      <c r="N3691">
        <v>171720</v>
      </c>
      <c r="O3691" t="b">
        <v>0</v>
      </c>
      <c r="P3691">
        <v>15630</v>
      </c>
      <c r="Q3691" t="s">
        <v>3675</v>
      </c>
      <c r="R3691" t="s">
        <v>3676</v>
      </c>
      <c r="S3691" t="s">
        <v>3677</v>
      </c>
      <c r="T3691" t="s">
        <v>125</v>
      </c>
      <c r="U3691">
        <v>19783164</v>
      </c>
      <c r="V3691" t="s">
        <v>8036</v>
      </c>
      <c r="X3691">
        <v>7.5999999046325684</v>
      </c>
      <c r="Z3691">
        <v>12.69999980926514</v>
      </c>
      <c r="AA3691" t="s">
        <v>3679</v>
      </c>
      <c r="AB3691" t="s">
        <v>130</v>
      </c>
      <c r="AC3691" t="s">
        <v>130</v>
      </c>
      <c r="AD3691" t="s">
        <v>125</v>
      </c>
      <c r="AE3691" t="s">
        <v>125</v>
      </c>
      <c r="AF3691" t="s">
        <v>130</v>
      </c>
      <c r="AG3691" t="s">
        <v>130</v>
      </c>
      <c r="AI3691">
        <v>2</v>
      </c>
    </row>
    <row r="3692" spans="1:35" x14ac:dyDescent="0.2">
      <c r="A3692">
        <v>311</v>
      </c>
      <c r="B3692">
        <v>20404</v>
      </c>
      <c r="C3692" t="s">
        <v>8035</v>
      </c>
      <c r="E3692" t="s">
        <v>3665</v>
      </c>
      <c r="F3692" t="s">
        <v>4214</v>
      </c>
      <c r="G3692">
        <v>0</v>
      </c>
      <c r="H3692">
        <v>0</v>
      </c>
      <c r="I3692" t="s">
        <v>3667</v>
      </c>
      <c r="J3692" t="s">
        <v>3667</v>
      </c>
      <c r="L3692" t="s">
        <v>3601</v>
      </c>
      <c r="M3692" t="s">
        <v>8017</v>
      </c>
      <c r="N3692">
        <v>171723</v>
      </c>
      <c r="O3692" t="b">
        <v>1</v>
      </c>
      <c r="P3692">
        <v>22067</v>
      </c>
      <c r="Q3692" t="s">
        <v>3684</v>
      </c>
      <c r="R3692" t="s">
        <v>3681</v>
      </c>
      <c r="S3692" t="s">
        <v>3682</v>
      </c>
      <c r="T3692" t="s">
        <v>125</v>
      </c>
      <c r="AB3692" t="s">
        <v>125</v>
      </c>
      <c r="AC3692" t="s">
        <v>125</v>
      </c>
      <c r="AD3692" t="s">
        <v>125</v>
      </c>
      <c r="AE3692" t="s">
        <v>125</v>
      </c>
      <c r="AF3692" t="s">
        <v>125</v>
      </c>
      <c r="AG3692" t="s">
        <v>125</v>
      </c>
    </row>
    <row r="3693" spans="1:35" x14ac:dyDescent="0.2">
      <c r="A3693">
        <v>312</v>
      </c>
      <c r="B3693">
        <v>20406</v>
      </c>
      <c r="C3693" t="s">
        <v>8037</v>
      </c>
      <c r="E3693" t="s">
        <v>3665</v>
      </c>
      <c r="F3693" t="s">
        <v>3666</v>
      </c>
      <c r="G3693">
        <v>0</v>
      </c>
      <c r="H3693">
        <v>2</v>
      </c>
      <c r="I3693" t="s">
        <v>3667</v>
      </c>
      <c r="J3693" t="s">
        <v>3667</v>
      </c>
      <c r="L3693" t="s">
        <v>150</v>
      </c>
      <c r="M3693" t="s">
        <v>8017</v>
      </c>
      <c r="N3693">
        <v>171756</v>
      </c>
      <c r="O3693" t="b">
        <v>0</v>
      </c>
      <c r="P3693">
        <v>15820</v>
      </c>
      <c r="Q3693" t="s">
        <v>3670</v>
      </c>
      <c r="R3693" t="s">
        <v>3671</v>
      </c>
      <c r="S3693" t="s">
        <v>3672</v>
      </c>
      <c r="T3693" t="s">
        <v>125</v>
      </c>
      <c r="U3693">
        <v>19784029</v>
      </c>
      <c r="V3693" t="s">
        <v>3673</v>
      </c>
      <c r="AB3693" t="s">
        <v>130</v>
      </c>
      <c r="AC3693" t="s">
        <v>130</v>
      </c>
      <c r="AD3693" t="s">
        <v>125</v>
      </c>
      <c r="AE3693" t="s">
        <v>125</v>
      </c>
      <c r="AF3693" t="s">
        <v>125</v>
      </c>
      <c r="AG3693" t="s">
        <v>130</v>
      </c>
      <c r="AI3693">
        <v>2</v>
      </c>
    </row>
    <row r="3694" spans="1:35" x14ac:dyDescent="0.2">
      <c r="A3694">
        <v>312</v>
      </c>
      <c r="B3694">
        <v>20406</v>
      </c>
      <c r="C3694" t="s">
        <v>8037</v>
      </c>
      <c r="E3694" t="s">
        <v>3665</v>
      </c>
      <c r="F3694" t="s">
        <v>3666</v>
      </c>
      <c r="G3694">
        <v>0</v>
      </c>
      <c r="H3694">
        <v>2</v>
      </c>
      <c r="I3694" t="s">
        <v>3667</v>
      </c>
      <c r="J3694" t="s">
        <v>3667</v>
      </c>
      <c r="L3694" t="s">
        <v>150</v>
      </c>
      <c r="M3694" t="s">
        <v>8017</v>
      </c>
      <c r="N3694">
        <v>171757</v>
      </c>
      <c r="O3694" t="b">
        <v>0</v>
      </c>
      <c r="P3694">
        <v>19445</v>
      </c>
      <c r="Q3694" t="s">
        <v>3674</v>
      </c>
      <c r="R3694" t="s">
        <v>3671</v>
      </c>
      <c r="S3694" t="s">
        <v>3672</v>
      </c>
      <c r="T3694" t="s">
        <v>125</v>
      </c>
      <c r="U3694">
        <v>19784030</v>
      </c>
      <c r="V3694" t="s">
        <v>3673</v>
      </c>
      <c r="AB3694" t="s">
        <v>130</v>
      </c>
      <c r="AC3694" t="s">
        <v>130</v>
      </c>
      <c r="AD3694" t="s">
        <v>125</v>
      </c>
      <c r="AE3694" t="s">
        <v>125</v>
      </c>
      <c r="AF3694" t="s">
        <v>130</v>
      </c>
      <c r="AG3694" t="s">
        <v>130</v>
      </c>
      <c r="AI3694">
        <v>2</v>
      </c>
    </row>
    <row r="3695" spans="1:35" x14ac:dyDescent="0.2">
      <c r="A3695">
        <v>312</v>
      </c>
      <c r="B3695">
        <v>20406</v>
      </c>
      <c r="C3695" t="s">
        <v>8037</v>
      </c>
      <c r="E3695" t="s">
        <v>3665</v>
      </c>
      <c r="F3695" t="s">
        <v>3666</v>
      </c>
      <c r="G3695">
        <v>0</v>
      </c>
      <c r="H3695">
        <v>2</v>
      </c>
      <c r="I3695" t="s">
        <v>3667</v>
      </c>
      <c r="J3695" t="s">
        <v>3667</v>
      </c>
      <c r="L3695" t="s">
        <v>150</v>
      </c>
      <c r="M3695" t="s">
        <v>8017</v>
      </c>
      <c r="N3695">
        <v>171755</v>
      </c>
      <c r="O3695" t="b">
        <v>0</v>
      </c>
      <c r="P3695">
        <v>15630</v>
      </c>
      <c r="Q3695" t="s">
        <v>3675</v>
      </c>
      <c r="R3695" t="s">
        <v>3676</v>
      </c>
      <c r="S3695" t="s">
        <v>3677</v>
      </c>
      <c r="T3695" t="s">
        <v>125</v>
      </c>
      <c r="U3695">
        <v>19784028</v>
      </c>
      <c r="V3695" t="s">
        <v>8036</v>
      </c>
      <c r="X3695">
        <v>7.5999999046325684</v>
      </c>
      <c r="Z3695">
        <v>12.69999980926514</v>
      </c>
      <c r="AA3695" t="s">
        <v>3679</v>
      </c>
      <c r="AB3695" t="s">
        <v>130</v>
      </c>
      <c r="AC3695" t="s">
        <v>130</v>
      </c>
      <c r="AD3695" t="s">
        <v>125</v>
      </c>
      <c r="AE3695" t="s">
        <v>125</v>
      </c>
      <c r="AF3695" t="s">
        <v>130</v>
      </c>
      <c r="AG3695" t="s">
        <v>130</v>
      </c>
      <c r="AI3695">
        <v>2</v>
      </c>
    </row>
    <row r="3696" spans="1:35" x14ac:dyDescent="0.2">
      <c r="A3696">
        <v>312</v>
      </c>
      <c r="B3696">
        <v>20406</v>
      </c>
      <c r="C3696" t="s">
        <v>8037</v>
      </c>
      <c r="E3696" t="s">
        <v>3665</v>
      </c>
      <c r="F3696" t="s">
        <v>3666</v>
      </c>
      <c r="G3696">
        <v>0</v>
      </c>
      <c r="H3696">
        <v>2</v>
      </c>
      <c r="I3696" t="s">
        <v>3667</v>
      </c>
      <c r="J3696" t="s">
        <v>3667</v>
      </c>
      <c r="L3696" t="s">
        <v>150</v>
      </c>
      <c r="M3696" t="s">
        <v>8017</v>
      </c>
      <c r="N3696">
        <v>171758</v>
      </c>
      <c r="O3696" t="b">
        <v>1</v>
      </c>
      <c r="P3696">
        <v>22067</v>
      </c>
      <c r="Q3696" t="s">
        <v>3684</v>
      </c>
      <c r="R3696" t="s">
        <v>3681</v>
      </c>
      <c r="S3696" t="s">
        <v>3682</v>
      </c>
      <c r="T3696" t="s">
        <v>125</v>
      </c>
      <c r="AB3696" t="s">
        <v>125</v>
      </c>
      <c r="AC3696" t="s">
        <v>125</v>
      </c>
      <c r="AD3696" t="s">
        <v>125</v>
      </c>
      <c r="AE3696" t="s">
        <v>125</v>
      </c>
      <c r="AF3696" t="s">
        <v>125</v>
      </c>
      <c r="AG3696" t="s">
        <v>125</v>
      </c>
    </row>
    <row r="3697" spans="1:35" x14ac:dyDescent="0.2">
      <c r="A3697">
        <v>313</v>
      </c>
      <c r="B3697">
        <v>20407</v>
      </c>
      <c r="C3697" t="s">
        <v>8038</v>
      </c>
      <c r="E3697" t="s">
        <v>3665</v>
      </c>
      <c r="F3697" t="s">
        <v>3666</v>
      </c>
      <c r="G3697">
        <v>0</v>
      </c>
      <c r="H3697">
        <v>4</v>
      </c>
      <c r="I3697" t="s">
        <v>3667</v>
      </c>
      <c r="J3697" t="s">
        <v>3667</v>
      </c>
      <c r="L3697" t="s">
        <v>150</v>
      </c>
      <c r="M3697" t="s">
        <v>8017</v>
      </c>
      <c r="N3697">
        <v>171776</v>
      </c>
      <c r="O3697" t="b">
        <v>0</v>
      </c>
      <c r="P3697">
        <v>15820</v>
      </c>
      <c r="Q3697" t="s">
        <v>3670</v>
      </c>
      <c r="R3697" t="s">
        <v>3671</v>
      </c>
      <c r="S3697" t="s">
        <v>3672</v>
      </c>
      <c r="T3697" t="s">
        <v>125</v>
      </c>
      <c r="U3697">
        <v>19784125</v>
      </c>
      <c r="V3697" t="s">
        <v>3673</v>
      </c>
      <c r="AB3697" t="s">
        <v>130</v>
      </c>
      <c r="AC3697" t="s">
        <v>130</v>
      </c>
      <c r="AD3697" t="s">
        <v>125</v>
      </c>
      <c r="AE3697" t="s">
        <v>125</v>
      </c>
      <c r="AF3697" t="s">
        <v>125</v>
      </c>
      <c r="AG3697" t="s">
        <v>130</v>
      </c>
      <c r="AI3697">
        <v>2</v>
      </c>
    </row>
    <row r="3698" spans="1:35" x14ac:dyDescent="0.2">
      <c r="A3698">
        <v>313</v>
      </c>
      <c r="B3698">
        <v>20407</v>
      </c>
      <c r="C3698" t="s">
        <v>8038</v>
      </c>
      <c r="E3698" t="s">
        <v>3665</v>
      </c>
      <c r="F3698" t="s">
        <v>3666</v>
      </c>
      <c r="G3698">
        <v>0</v>
      </c>
      <c r="H3698">
        <v>4</v>
      </c>
      <c r="I3698" t="s">
        <v>3667</v>
      </c>
      <c r="J3698" t="s">
        <v>3667</v>
      </c>
      <c r="L3698" t="s">
        <v>150</v>
      </c>
      <c r="M3698" t="s">
        <v>8017</v>
      </c>
      <c r="N3698">
        <v>171777</v>
      </c>
      <c r="O3698" t="b">
        <v>0</v>
      </c>
      <c r="P3698">
        <v>19445</v>
      </c>
      <c r="Q3698" t="s">
        <v>3674</v>
      </c>
      <c r="R3698" t="s">
        <v>3671</v>
      </c>
      <c r="S3698" t="s">
        <v>3672</v>
      </c>
      <c r="T3698" t="s">
        <v>125</v>
      </c>
      <c r="U3698">
        <v>19784126</v>
      </c>
      <c r="V3698" t="s">
        <v>3673</v>
      </c>
      <c r="AB3698" t="s">
        <v>130</v>
      </c>
      <c r="AC3698" t="s">
        <v>130</v>
      </c>
      <c r="AD3698" t="s">
        <v>125</v>
      </c>
      <c r="AE3698" t="s">
        <v>125</v>
      </c>
      <c r="AF3698" t="s">
        <v>130</v>
      </c>
      <c r="AG3698" t="s">
        <v>130</v>
      </c>
      <c r="AI3698">
        <v>2</v>
      </c>
    </row>
    <row r="3699" spans="1:35" x14ac:dyDescent="0.2">
      <c r="A3699">
        <v>313</v>
      </c>
      <c r="B3699">
        <v>20407</v>
      </c>
      <c r="C3699" t="s">
        <v>8038</v>
      </c>
      <c r="E3699" t="s">
        <v>3665</v>
      </c>
      <c r="F3699" t="s">
        <v>3666</v>
      </c>
      <c r="G3699">
        <v>0</v>
      </c>
      <c r="H3699">
        <v>4</v>
      </c>
      <c r="I3699" t="s">
        <v>3667</v>
      </c>
      <c r="J3699" t="s">
        <v>3667</v>
      </c>
      <c r="L3699" t="s">
        <v>150</v>
      </c>
      <c r="M3699" t="s">
        <v>8017</v>
      </c>
      <c r="N3699">
        <v>171775</v>
      </c>
      <c r="O3699" t="b">
        <v>0</v>
      </c>
      <c r="P3699">
        <v>15630</v>
      </c>
      <c r="Q3699" t="s">
        <v>3675</v>
      </c>
      <c r="R3699" t="s">
        <v>3676</v>
      </c>
      <c r="S3699" t="s">
        <v>3677</v>
      </c>
      <c r="T3699" t="s">
        <v>125</v>
      </c>
      <c r="U3699">
        <v>19784124</v>
      </c>
      <c r="V3699" t="s">
        <v>8039</v>
      </c>
      <c r="X3699">
        <v>0.40000000596046448</v>
      </c>
      <c r="Z3699">
        <v>2.5</v>
      </c>
      <c r="AA3699" t="s">
        <v>3679</v>
      </c>
      <c r="AB3699" t="s">
        <v>130</v>
      </c>
      <c r="AC3699" t="s">
        <v>130</v>
      </c>
      <c r="AD3699" t="s">
        <v>125</v>
      </c>
      <c r="AE3699" t="s">
        <v>125</v>
      </c>
      <c r="AF3699" t="s">
        <v>130</v>
      </c>
      <c r="AG3699" t="s">
        <v>130</v>
      </c>
      <c r="AI3699">
        <v>2</v>
      </c>
    </row>
    <row r="3700" spans="1:35" x14ac:dyDescent="0.2">
      <c r="A3700">
        <v>313</v>
      </c>
      <c r="B3700">
        <v>20407</v>
      </c>
      <c r="C3700" t="s">
        <v>8038</v>
      </c>
      <c r="E3700" t="s">
        <v>3665</v>
      </c>
      <c r="F3700" t="s">
        <v>3666</v>
      </c>
      <c r="G3700">
        <v>0</v>
      </c>
      <c r="H3700">
        <v>4</v>
      </c>
      <c r="I3700" t="s">
        <v>3667</v>
      </c>
      <c r="J3700" t="s">
        <v>3667</v>
      </c>
      <c r="L3700" t="s">
        <v>150</v>
      </c>
      <c r="M3700" t="s">
        <v>8017</v>
      </c>
      <c r="N3700">
        <v>171778</v>
      </c>
      <c r="O3700" t="b">
        <v>1</v>
      </c>
      <c r="P3700">
        <v>22067</v>
      </c>
      <c r="Q3700" t="s">
        <v>3684</v>
      </c>
      <c r="R3700" t="s">
        <v>3681</v>
      </c>
      <c r="S3700" t="s">
        <v>3682</v>
      </c>
      <c r="T3700" t="s">
        <v>125</v>
      </c>
      <c r="AB3700" t="s">
        <v>125</v>
      </c>
      <c r="AC3700" t="s">
        <v>125</v>
      </c>
      <c r="AD3700" t="s">
        <v>125</v>
      </c>
      <c r="AE3700" t="s">
        <v>125</v>
      </c>
      <c r="AF3700" t="s">
        <v>125</v>
      </c>
      <c r="AG3700" t="s">
        <v>125</v>
      </c>
    </row>
    <row r="3701" spans="1:35" x14ac:dyDescent="0.2">
      <c r="A3701">
        <v>315</v>
      </c>
      <c r="B3701">
        <v>20409</v>
      </c>
      <c r="C3701" t="s">
        <v>8040</v>
      </c>
      <c r="E3701" t="s">
        <v>3665</v>
      </c>
      <c r="F3701" t="s">
        <v>3666</v>
      </c>
      <c r="G3701">
        <v>0</v>
      </c>
      <c r="H3701">
        <v>509</v>
      </c>
      <c r="I3701" t="s">
        <v>3667</v>
      </c>
      <c r="J3701" t="s">
        <v>3667</v>
      </c>
      <c r="L3701" t="s">
        <v>1027</v>
      </c>
      <c r="M3701" t="s">
        <v>8017</v>
      </c>
      <c r="N3701">
        <v>171850</v>
      </c>
      <c r="O3701" t="b">
        <v>0</v>
      </c>
      <c r="P3701">
        <v>15820</v>
      </c>
      <c r="Q3701" t="s">
        <v>3670</v>
      </c>
      <c r="R3701" t="s">
        <v>3671</v>
      </c>
      <c r="S3701" t="s">
        <v>3672</v>
      </c>
      <c r="T3701" t="s">
        <v>125</v>
      </c>
      <c r="U3701">
        <v>19785500</v>
      </c>
      <c r="V3701" t="s">
        <v>3673</v>
      </c>
      <c r="AB3701" t="s">
        <v>130</v>
      </c>
      <c r="AC3701" t="s">
        <v>130</v>
      </c>
      <c r="AD3701" t="s">
        <v>125</v>
      </c>
      <c r="AE3701" t="s">
        <v>125</v>
      </c>
      <c r="AF3701" t="s">
        <v>125</v>
      </c>
      <c r="AG3701" t="s">
        <v>130</v>
      </c>
      <c r="AI3701">
        <v>2</v>
      </c>
    </row>
    <row r="3702" spans="1:35" x14ac:dyDescent="0.2">
      <c r="A3702">
        <v>315</v>
      </c>
      <c r="B3702">
        <v>20409</v>
      </c>
      <c r="C3702" t="s">
        <v>8040</v>
      </c>
      <c r="E3702" t="s">
        <v>3665</v>
      </c>
      <c r="F3702" t="s">
        <v>3666</v>
      </c>
      <c r="G3702">
        <v>0</v>
      </c>
      <c r="H3702">
        <v>509</v>
      </c>
      <c r="I3702" t="s">
        <v>3667</v>
      </c>
      <c r="J3702" t="s">
        <v>3667</v>
      </c>
      <c r="L3702" t="s">
        <v>1027</v>
      </c>
      <c r="M3702" t="s">
        <v>8017</v>
      </c>
      <c r="N3702">
        <v>171851</v>
      </c>
      <c r="O3702" t="b">
        <v>0</v>
      </c>
      <c r="P3702">
        <v>19445</v>
      </c>
      <c r="Q3702" t="s">
        <v>3674</v>
      </c>
      <c r="R3702" t="s">
        <v>3671</v>
      </c>
      <c r="S3702" t="s">
        <v>3672</v>
      </c>
      <c r="T3702" t="s">
        <v>125</v>
      </c>
      <c r="U3702">
        <v>19785501</v>
      </c>
      <c r="V3702" t="s">
        <v>3673</v>
      </c>
      <c r="AB3702" t="s">
        <v>130</v>
      </c>
      <c r="AC3702" t="s">
        <v>130</v>
      </c>
      <c r="AD3702" t="s">
        <v>125</v>
      </c>
      <c r="AE3702" t="s">
        <v>125</v>
      </c>
      <c r="AF3702" t="s">
        <v>130</v>
      </c>
      <c r="AG3702" t="s">
        <v>130</v>
      </c>
      <c r="AI3702">
        <v>2</v>
      </c>
    </row>
    <row r="3703" spans="1:35" x14ac:dyDescent="0.2">
      <c r="A3703">
        <v>315</v>
      </c>
      <c r="B3703">
        <v>20409</v>
      </c>
      <c r="C3703" t="s">
        <v>8040</v>
      </c>
      <c r="E3703" t="s">
        <v>3665</v>
      </c>
      <c r="F3703" t="s">
        <v>3666</v>
      </c>
      <c r="G3703">
        <v>0</v>
      </c>
      <c r="H3703">
        <v>509</v>
      </c>
      <c r="I3703" t="s">
        <v>3667</v>
      </c>
      <c r="J3703" t="s">
        <v>3667</v>
      </c>
      <c r="L3703" t="s">
        <v>1027</v>
      </c>
      <c r="M3703" t="s">
        <v>8017</v>
      </c>
      <c r="N3703">
        <v>171849</v>
      </c>
      <c r="O3703" t="b">
        <v>0</v>
      </c>
      <c r="P3703">
        <v>15630</v>
      </c>
      <c r="Q3703" t="s">
        <v>3675</v>
      </c>
      <c r="R3703" t="s">
        <v>3676</v>
      </c>
      <c r="S3703" t="s">
        <v>3677</v>
      </c>
      <c r="T3703" t="s">
        <v>125</v>
      </c>
      <c r="U3703">
        <v>19785499</v>
      </c>
      <c r="V3703" t="s">
        <v>8041</v>
      </c>
      <c r="X3703">
        <v>5</v>
      </c>
      <c r="Z3703">
        <v>12</v>
      </c>
      <c r="AA3703" t="s">
        <v>3679</v>
      </c>
      <c r="AB3703" t="s">
        <v>130</v>
      </c>
      <c r="AC3703" t="s">
        <v>130</v>
      </c>
      <c r="AD3703" t="s">
        <v>125</v>
      </c>
      <c r="AE3703" t="s">
        <v>125</v>
      </c>
      <c r="AF3703" t="s">
        <v>130</v>
      </c>
      <c r="AG3703" t="s">
        <v>130</v>
      </c>
      <c r="AI3703">
        <v>2</v>
      </c>
    </row>
    <row r="3704" spans="1:35" x14ac:dyDescent="0.2">
      <c r="A3704">
        <v>315</v>
      </c>
      <c r="B3704">
        <v>20409</v>
      </c>
      <c r="C3704" t="s">
        <v>8040</v>
      </c>
      <c r="E3704" t="s">
        <v>3665</v>
      </c>
      <c r="F3704" t="s">
        <v>3666</v>
      </c>
      <c r="G3704">
        <v>0</v>
      </c>
      <c r="H3704">
        <v>509</v>
      </c>
      <c r="I3704" t="s">
        <v>3667</v>
      </c>
      <c r="J3704" t="s">
        <v>3667</v>
      </c>
      <c r="L3704" t="s">
        <v>1027</v>
      </c>
      <c r="M3704" t="s">
        <v>8017</v>
      </c>
      <c r="N3704">
        <v>171852</v>
      </c>
      <c r="O3704" t="b">
        <v>1</v>
      </c>
      <c r="P3704">
        <v>22067</v>
      </c>
      <c r="Q3704" t="s">
        <v>3684</v>
      </c>
      <c r="R3704" t="s">
        <v>3681</v>
      </c>
      <c r="S3704" t="s">
        <v>3682</v>
      </c>
      <c r="T3704" t="s">
        <v>125</v>
      </c>
      <c r="AB3704" t="s">
        <v>125</v>
      </c>
      <c r="AC3704" t="s">
        <v>125</v>
      </c>
      <c r="AD3704" t="s">
        <v>125</v>
      </c>
      <c r="AE3704" t="s">
        <v>125</v>
      </c>
      <c r="AF3704" t="s">
        <v>125</v>
      </c>
      <c r="AG3704" t="s">
        <v>125</v>
      </c>
    </row>
    <row r="3705" spans="1:35" x14ac:dyDescent="0.2">
      <c r="A3705">
        <v>316</v>
      </c>
      <c r="B3705">
        <v>20410</v>
      </c>
      <c r="C3705" t="s">
        <v>8042</v>
      </c>
      <c r="D3705" t="s">
        <v>8043</v>
      </c>
      <c r="E3705" t="s">
        <v>3665</v>
      </c>
      <c r="F3705" t="s">
        <v>3666</v>
      </c>
      <c r="G3705">
        <v>0</v>
      </c>
      <c r="H3705">
        <v>1</v>
      </c>
      <c r="I3705" t="s">
        <v>3667</v>
      </c>
      <c r="J3705" t="s">
        <v>3667</v>
      </c>
      <c r="L3705" t="s">
        <v>1027</v>
      </c>
      <c r="M3705" t="s">
        <v>8017</v>
      </c>
      <c r="N3705">
        <v>171854</v>
      </c>
      <c r="O3705" t="b">
        <v>0</v>
      </c>
      <c r="P3705">
        <v>15820</v>
      </c>
      <c r="Q3705" t="s">
        <v>3670</v>
      </c>
      <c r="R3705" t="s">
        <v>3671</v>
      </c>
      <c r="S3705" t="s">
        <v>3672</v>
      </c>
      <c r="T3705" t="s">
        <v>125</v>
      </c>
      <c r="U3705">
        <v>19785951</v>
      </c>
      <c r="V3705" t="s">
        <v>3673</v>
      </c>
      <c r="AB3705" t="s">
        <v>130</v>
      </c>
      <c r="AC3705" t="s">
        <v>130</v>
      </c>
      <c r="AD3705" t="s">
        <v>125</v>
      </c>
      <c r="AE3705" t="s">
        <v>125</v>
      </c>
      <c r="AF3705" t="s">
        <v>125</v>
      </c>
      <c r="AG3705" t="s">
        <v>130</v>
      </c>
      <c r="AI3705">
        <v>2</v>
      </c>
    </row>
    <row r="3706" spans="1:35" x14ac:dyDescent="0.2">
      <c r="A3706">
        <v>316</v>
      </c>
      <c r="B3706">
        <v>20410</v>
      </c>
      <c r="C3706" t="s">
        <v>8042</v>
      </c>
      <c r="D3706" t="s">
        <v>8043</v>
      </c>
      <c r="E3706" t="s">
        <v>3665</v>
      </c>
      <c r="F3706" t="s">
        <v>3666</v>
      </c>
      <c r="G3706">
        <v>0</v>
      </c>
      <c r="H3706">
        <v>1</v>
      </c>
      <c r="I3706" t="s">
        <v>3667</v>
      </c>
      <c r="J3706" t="s">
        <v>3667</v>
      </c>
      <c r="L3706" t="s">
        <v>1027</v>
      </c>
      <c r="M3706" t="s">
        <v>8017</v>
      </c>
      <c r="N3706">
        <v>171855</v>
      </c>
      <c r="O3706" t="b">
        <v>0</v>
      </c>
      <c r="P3706">
        <v>19445</v>
      </c>
      <c r="Q3706" t="s">
        <v>3674</v>
      </c>
      <c r="R3706" t="s">
        <v>3671</v>
      </c>
      <c r="S3706" t="s">
        <v>3672</v>
      </c>
      <c r="T3706" t="s">
        <v>125</v>
      </c>
      <c r="U3706">
        <v>19785952</v>
      </c>
      <c r="V3706" t="s">
        <v>3673</v>
      </c>
      <c r="AB3706" t="s">
        <v>130</v>
      </c>
      <c r="AC3706" t="s">
        <v>130</v>
      </c>
      <c r="AD3706" t="s">
        <v>125</v>
      </c>
      <c r="AE3706" t="s">
        <v>125</v>
      </c>
      <c r="AF3706" t="s">
        <v>130</v>
      </c>
      <c r="AG3706" t="s">
        <v>130</v>
      </c>
      <c r="AI3706">
        <v>2</v>
      </c>
    </row>
    <row r="3707" spans="1:35" x14ac:dyDescent="0.2">
      <c r="A3707">
        <v>316</v>
      </c>
      <c r="B3707">
        <v>20410</v>
      </c>
      <c r="C3707" t="s">
        <v>8042</v>
      </c>
      <c r="D3707" t="s">
        <v>8043</v>
      </c>
      <c r="E3707" t="s">
        <v>3665</v>
      </c>
      <c r="F3707" t="s">
        <v>3666</v>
      </c>
      <c r="G3707">
        <v>0</v>
      </c>
      <c r="H3707">
        <v>1</v>
      </c>
      <c r="I3707" t="s">
        <v>3667</v>
      </c>
      <c r="J3707" t="s">
        <v>3667</v>
      </c>
      <c r="L3707" t="s">
        <v>1027</v>
      </c>
      <c r="M3707" t="s">
        <v>8017</v>
      </c>
      <c r="N3707">
        <v>171853</v>
      </c>
      <c r="O3707" t="b">
        <v>0</v>
      </c>
      <c r="P3707">
        <v>15630</v>
      </c>
      <c r="Q3707" t="s">
        <v>3675</v>
      </c>
      <c r="R3707" t="s">
        <v>3676</v>
      </c>
      <c r="S3707" t="s">
        <v>3677</v>
      </c>
      <c r="T3707" t="s">
        <v>125</v>
      </c>
      <c r="U3707">
        <v>19785950</v>
      </c>
      <c r="V3707" t="s">
        <v>8044</v>
      </c>
      <c r="X3707">
        <v>7.619999885559082</v>
      </c>
      <c r="Z3707">
        <v>25.39999961853027</v>
      </c>
      <c r="AA3707" t="s">
        <v>3679</v>
      </c>
      <c r="AB3707" t="s">
        <v>130</v>
      </c>
      <c r="AC3707" t="s">
        <v>130</v>
      </c>
      <c r="AD3707" t="s">
        <v>125</v>
      </c>
      <c r="AE3707" t="s">
        <v>125</v>
      </c>
      <c r="AF3707" t="s">
        <v>130</v>
      </c>
      <c r="AG3707" t="s">
        <v>130</v>
      </c>
      <c r="AI3707">
        <v>2</v>
      </c>
    </row>
    <row r="3708" spans="1:35" x14ac:dyDescent="0.2">
      <c r="A3708">
        <v>316</v>
      </c>
      <c r="B3708">
        <v>20410</v>
      </c>
      <c r="C3708" t="s">
        <v>8042</v>
      </c>
      <c r="D3708" t="s">
        <v>8043</v>
      </c>
      <c r="E3708" t="s">
        <v>3665</v>
      </c>
      <c r="F3708" t="s">
        <v>3666</v>
      </c>
      <c r="G3708">
        <v>0</v>
      </c>
      <c r="H3708">
        <v>1</v>
      </c>
      <c r="I3708" t="s">
        <v>3667</v>
      </c>
      <c r="J3708" t="s">
        <v>3667</v>
      </c>
      <c r="L3708" t="s">
        <v>1027</v>
      </c>
      <c r="M3708" t="s">
        <v>8017</v>
      </c>
      <c r="N3708">
        <v>171856</v>
      </c>
      <c r="O3708" t="b">
        <v>1</v>
      </c>
      <c r="P3708">
        <v>22067</v>
      </c>
      <c r="Q3708" t="s">
        <v>3684</v>
      </c>
      <c r="R3708" t="s">
        <v>3681</v>
      </c>
      <c r="S3708" t="s">
        <v>3682</v>
      </c>
      <c r="T3708" t="s">
        <v>125</v>
      </c>
      <c r="AB3708" t="s">
        <v>125</v>
      </c>
      <c r="AC3708" t="s">
        <v>125</v>
      </c>
      <c r="AD3708" t="s">
        <v>125</v>
      </c>
      <c r="AE3708" t="s">
        <v>125</v>
      </c>
      <c r="AF3708" t="s">
        <v>125</v>
      </c>
      <c r="AG3708" t="s">
        <v>125</v>
      </c>
    </row>
    <row r="3709" spans="1:35" x14ac:dyDescent="0.2">
      <c r="A3709">
        <v>317</v>
      </c>
      <c r="B3709">
        <v>20411</v>
      </c>
      <c r="C3709" t="s">
        <v>8045</v>
      </c>
      <c r="E3709" t="s">
        <v>3665</v>
      </c>
      <c r="F3709" t="s">
        <v>3666</v>
      </c>
      <c r="G3709">
        <v>0</v>
      </c>
      <c r="H3709">
        <v>5</v>
      </c>
      <c r="I3709" t="s">
        <v>3667</v>
      </c>
      <c r="J3709" t="s">
        <v>3667</v>
      </c>
      <c r="L3709" t="s">
        <v>8046</v>
      </c>
      <c r="M3709" t="s">
        <v>8017</v>
      </c>
      <c r="N3709">
        <v>171858</v>
      </c>
      <c r="O3709" t="b">
        <v>0</v>
      </c>
      <c r="P3709">
        <v>15820</v>
      </c>
      <c r="Q3709" t="s">
        <v>3670</v>
      </c>
      <c r="R3709" t="s">
        <v>3671</v>
      </c>
      <c r="S3709" t="s">
        <v>3672</v>
      </c>
      <c r="T3709" t="s">
        <v>125</v>
      </c>
      <c r="U3709">
        <v>19786220</v>
      </c>
      <c r="V3709" t="s">
        <v>3673</v>
      </c>
      <c r="AB3709" t="s">
        <v>130</v>
      </c>
      <c r="AC3709" t="s">
        <v>130</v>
      </c>
      <c r="AD3709" t="s">
        <v>125</v>
      </c>
      <c r="AE3709" t="s">
        <v>125</v>
      </c>
      <c r="AF3709" t="s">
        <v>125</v>
      </c>
      <c r="AG3709" t="s">
        <v>130</v>
      </c>
      <c r="AI3709">
        <v>2</v>
      </c>
    </row>
    <row r="3710" spans="1:35" x14ac:dyDescent="0.2">
      <c r="A3710">
        <v>317</v>
      </c>
      <c r="B3710">
        <v>20411</v>
      </c>
      <c r="C3710" t="s">
        <v>8045</v>
      </c>
      <c r="E3710" t="s">
        <v>3665</v>
      </c>
      <c r="F3710" t="s">
        <v>3666</v>
      </c>
      <c r="G3710">
        <v>0</v>
      </c>
      <c r="H3710">
        <v>5</v>
      </c>
      <c r="I3710" t="s">
        <v>3667</v>
      </c>
      <c r="J3710" t="s">
        <v>3667</v>
      </c>
      <c r="L3710" t="s">
        <v>8046</v>
      </c>
      <c r="M3710" t="s">
        <v>8017</v>
      </c>
      <c r="N3710">
        <v>171859</v>
      </c>
      <c r="O3710" t="b">
        <v>0</v>
      </c>
      <c r="P3710">
        <v>19445</v>
      </c>
      <c r="Q3710" t="s">
        <v>3674</v>
      </c>
      <c r="R3710" t="s">
        <v>3671</v>
      </c>
      <c r="S3710" t="s">
        <v>3672</v>
      </c>
      <c r="T3710" t="s">
        <v>125</v>
      </c>
      <c r="U3710">
        <v>19786221</v>
      </c>
      <c r="V3710" t="s">
        <v>3673</v>
      </c>
      <c r="AB3710" t="s">
        <v>130</v>
      </c>
      <c r="AC3710" t="s">
        <v>130</v>
      </c>
      <c r="AD3710" t="s">
        <v>125</v>
      </c>
      <c r="AE3710" t="s">
        <v>125</v>
      </c>
      <c r="AF3710" t="s">
        <v>130</v>
      </c>
      <c r="AG3710" t="s">
        <v>130</v>
      </c>
      <c r="AI3710">
        <v>2</v>
      </c>
    </row>
    <row r="3711" spans="1:35" x14ac:dyDescent="0.2">
      <c r="A3711">
        <v>317</v>
      </c>
      <c r="B3711">
        <v>20411</v>
      </c>
      <c r="C3711" t="s">
        <v>8045</v>
      </c>
      <c r="E3711" t="s">
        <v>3665</v>
      </c>
      <c r="F3711" t="s">
        <v>3666</v>
      </c>
      <c r="G3711">
        <v>0</v>
      </c>
      <c r="H3711">
        <v>5</v>
      </c>
      <c r="I3711" t="s">
        <v>3667</v>
      </c>
      <c r="J3711" t="s">
        <v>3667</v>
      </c>
      <c r="L3711" t="s">
        <v>8046</v>
      </c>
      <c r="M3711" t="s">
        <v>8017</v>
      </c>
      <c r="N3711">
        <v>171857</v>
      </c>
      <c r="O3711" t="b">
        <v>0</v>
      </c>
      <c r="P3711">
        <v>15630</v>
      </c>
      <c r="Q3711" t="s">
        <v>3675</v>
      </c>
      <c r="R3711" t="s">
        <v>3676</v>
      </c>
      <c r="S3711" t="s">
        <v>3677</v>
      </c>
      <c r="T3711" t="s">
        <v>125</v>
      </c>
      <c r="U3711">
        <v>19786219</v>
      </c>
      <c r="V3711" t="s">
        <v>8047</v>
      </c>
      <c r="X3711">
        <v>3.7999999523162842</v>
      </c>
      <c r="Z3711">
        <v>12.69999980926514</v>
      </c>
      <c r="AA3711" t="s">
        <v>3679</v>
      </c>
      <c r="AB3711" t="s">
        <v>130</v>
      </c>
      <c r="AC3711" t="s">
        <v>130</v>
      </c>
      <c r="AD3711" t="s">
        <v>125</v>
      </c>
      <c r="AE3711" t="s">
        <v>125</v>
      </c>
      <c r="AF3711" t="s">
        <v>130</v>
      </c>
      <c r="AG3711" t="s">
        <v>130</v>
      </c>
      <c r="AI3711">
        <v>2</v>
      </c>
    </row>
    <row r="3712" spans="1:35" x14ac:dyDescent="0.2">
      <c r="A3712">
        <v>317</v>
      </c>
      <c r="B3712">
        <v>20411</v>
      </c>
      <c r="C3712" t="s">
        <v>8045</v>
      </c>
      <c r="E3712" t="s">
        <v>3665</v>
      </c>
      <c r="F3712" t="s">
        <v>3666</v>
      </c>
      <c r="G3712">
        <v>0</v>
      </c>
      <c r="H3712">
        <v>5</v>
      </c>
      <c r="I3712" t="s">
        <v>3667</v>
      </c>
      <c r="J3712" t="s">
        <v>3667</v>
      </c>
      <c r="L3712" t="s">
        <v>8046</v>
      </c>
      <c r="M3712" t="s">
        <v>8017</v>
      </c>
      <c r="N3712">
        <v>171860</v>
      </c>
      <c r="O3712" t="b">
        <v>1</v>
      </c>
      <c r="P3712">
        <v>22067</v>
      </c>
      <c r="Q3712" t="s">
        <v>3684</v>
      </c>
      <c r="R3712" t="s">
        <v>3681</v>
      </c>
      <c r="S3712" t="s">
        <v>3682</v>
      </c>
      <c r="T3712" t="s">
        <v>125</v>
      </c>
      <c r="AB3712" t="s">
        <v>125</v>
      </c>
      <c r="AC3712" t="s">
        <v>125</v>
      </c>
      <c r="AD3712" t="s">
        <v>125</v>
      </c>
      <c r="AE3712" t="s">
        <v>125</v>
      </c>
      <c r="AF3712" t="s">
        <v>125</v>
      </c>
      <c r="AG3712" t="s">
        <v>125</v>
      </c>
    </row>
    <row r="3713" spans="1:35" x14ac:dyDescent="0.2">
      <c r="A3713">
        <v>318</v>
      </c>
      <c r="B3713">
        <v>20412</v>
      </c>
      <c r="C3713" t="s">
        <v>8048</v>
      </c>
      <c r="E3713" t="s">
        <v>3665</v>
      </c>
      <c r="F3713" t="s">
        <v>3666</v>
      </c>
      <c r="G3713">
        <v>0</v>
      </c>
      <c r="H3713">
        <v>1</v>
      </c>
      <c r="I3713" t="s">
        <v>3667</v>
      </c>
      <c r="J3713" t="s">
        <v>3667</v>
      </c>
      <c r="L3713" t="s">
        <v>8049</v>
      </c>
      <c r="M3713" t="s">
        <v>8017</v>
      </c>
      <c r="N3713">
        <v>171862</v>
      </c>
      <c r="O3713" t="b">
        <v>0</v>
      </c>
      <c r="P3713">
        <v>15820</v>
      </c>
      <c r="Q3713" t="s">
        <v>3670</v>
      </c>
      <c r="R3713" t="s">
        <v>3671</v>
      </c>
      <c r="S3713" t="s">
        <v>3672</v>
      </c>
      <c r="T3713" t="s">
        <v>125</v>
      </c>
      <c r="U3713">
        <v>19786535</v>
      </c>
      <c r="V3713" t="s">
        <v>3673</v>
      </c>
      <c r="AB3713" t="s">
        <v>130</v>
      </c>
      <c r="AC3713" t="s">
        <v>130</v>
      </c>
      <c r="AD3713" t="s">
        <v>125</v>
      </c>
      <c r="AE3713" t="s">
        <v>125</v>
      </c>
      <c r="AF3713" t="s">
        <v>125</v>
      </c>
      <c r="AG3713" t="s">
        <v>130</v>
      </c>
      <c r="AI3713">
        <v>2</v>
      </c>
    </row>
    <row r="3714" spans="1:35" x14ac:dyDescent="0.2">
      <c r="A3714">
        <v>318</v>
      </c>
      <c r="B3714">
        <v>20412</v>
      </c>
      <c r="C3714" t="s">
        <v>8048</v>
      </c>
      <c r="E3714" t="s">
        <v>3665</v>
      </c>
      <c r="F3714" t="s">
        <v>3666</v>
      </c>
      <c r="G3714">
        <v>0</v>
      </c>
      <c r="H3714">
        <v>1</v>
      </c>
      <c r="I3714" t="s">
        <v>3667</v>
      </c>
      <c r="J3714" t="s">
        <v>3667</v>
      </c>
      <c r="L3714" t="s">
        <v>8049</v>
      </c>
      <c r="M3714" t="s">
        <v>8017</v>
      </c>
      <c r="N3714">
        <v>171863</v>
      </c>
      <c r="O3714" t="b">
        <v>0</v>
      </c>
      <c r="P3714">
        <v>19445</v>
      </c>
      <c r="Q3714" t="s">
        <v>3674</v>
      </c>
      <c r="R3714" t="s">
        <v>3671</v>
      </c>
      <c r="S3714" t="s">
        <v>3672</v>
      </c>
      <c r="T3714" t="s">
        <v>125</v>
      </c>
      <c r="U3714">
        <v>19786536</v>
      </c>
      <c r="V3714" t="s">
        <v>3673</v>
      </c>
      <c r="AB3714" t="s">
        <v>130</v>
      </c>
      <c r="AC3714" t="s">
        <v>130</v>
      </c>
      <c r="AD3714" t="s">
        <v>125</v>
      </c>
      <c r="AE3714" t="s">
        <v>125</v>
      </c>
      <c r="AF3714" t="s">
        <v>130</v>
      </c>
      <c r="AG3714" t="s">
        <v>130</v>
      </c>
      <c r="AI3714">
        <v>2</v>
      </c>
    </row>
    <row r="3715" spans="1:35" x14ac:dyDescent="0.2">
      <c r="A3715">
        <v>318</v>
      </c>
      <c r="B3715">
        <v>20412</v>
      </c>
      <c r="C3715" t="s">
        <v>8048</v>
      </c>
      <c r="E3715" t="s">
        <v>3665</v>
      </c>
      <c r="F3715" t="s">
        <v>3666</v>
      </c>
      <c r="G3715">
        <v>0</v>
      </c>
      <c r="H3715">
        <v>1</v>
      </c>
      <c r="I3715" t="s">
        <v>3667</v>
      </c>
      <c r="J3715" t="s">
        <v>3667</v>
      </c>
      <c r="L3715" t="s">
        <v>8049</v>
      </c>
      <c r="M3715" t="s">
        <v>8017</v>
      </c>
      <c r="N3715">
        <v>171861</v>
      </c>
      <c r="O3715" t="b">
        <v>0</v>
      </c>
      <c r="P3715">
        <v>15630</v>
      </c>
      <c r="Q3715" t="s">
        <v>3675</v>
      </c>
      <c r="R3715" t="s">
        <v>3676</v>
      </c>
      <c r="S3715" t="s">
        <v>3677</v>
      </c>
      <c r="T3715" t="s">
        <v>125</v>
      </c>
      <c r="U3715">
        <v>19786534</v>
      </c>
      <c r="V3715" t="s">
        <v>8050</v>
      </c>
      <c r="X3715">
        <v>1.2699999809265139</v>
      </c>
      <c r="Z3715">
        <v>10.159999847412109</v>
      </c>
      <c r="AA3715" t="s">
        <v>3679</v>
      </c>
      <c r="AB3715" t="s">
        <v>130</v>
      </c>
      <c r="AC3715" t="s">
        <v>130</v>
      </c>
      <c r="AD3715" t="s">
        <v>125</v>
      </c>
      <c r="AE3715" t="s">
        <v>125</v>
      </c>
      <c r="AF3715" t="s">
        <v>130</v>
      </c>
      <c r="AG3715" t="s">
        <v>130</v>
      </c>
      <c r="AI3715">
        <v>2</v>
      </c>
    </row>
    <row r="3716" spans="1:35" x14ac:dyDescent="0.2">
      <c r="A3716">
        <v>318</v>
      </c>
      <c r="B3716">
        <v>20412</v>
      </c>
      <c r="C3716" t="s">
        <v>8048</v>
      </c>
      <c r="E3716" t="s">
        <v>3665</v>
      </c>
      <c r="F3716" t="s">
        <v>3666</v>
      </c>
      <c r="G3716">
        <v>0</v>
      </c>
      <c r="H3716">
        <v>1</v>
      </c>
      <c r="I3716" t="s">
        <v>3667</v>
      </c>
      <c r="J3716" t="s">
        <v>3667</v>
      </c>
      <c r="L3716" t="s">
        <v>8049</v>
      </c>
      <c r="M3716" t="s">
        <v>8017</v>
      </c>
      <c r="N3716">
        <v>171864</v>
      </c>
      <c r="O3716" t="b">
        <v>1</v>
      </c>
      <c r="P3716">
        <v>22067</v>
      </c>
      <c r="Q3716" t="s">
        <v>3684</v>
      </c>
      <c r="R3716" t="s">
        <v>3681</v>
      </c>
      <c r="S3716" t="s">
        <v>3682</v>
      </c>
      <c r="T3716" t="s">
        <v>125</v>
      </c>
      <c r="AB3716" t="s">
        <v>125</v>
      </c>
      <c r="AC3716" t="s">
        <v>125</v>
      </c>
      <c r="AD3716" t="s">
        <v>125</v>
      </c>
      <c r="AE3716" t="s">
        <v>125</v>
      </c>
      <c r="AF3716" t="s">
        <v>125</v>
      </c>
      <c r="AG3716" t="s">
        <v>125</v>
      </c>
    </row>
    <row r="3717" spans="1:35" x14ac:dyDescent="0.2">
      <c r="A3717">
        <v>319</v>
      </c>
      <c r="B3717">
        <v>20413</v>
      </c>
      <c r="C3717" t="s">
        <v>8051</v>
      </c>
      <c r="D3717" t="s">
        <v>8052</v>
      </c>
      <c r="E3717" t="s">
        <v>3665</v>
      </c>
      <c r="F3717" t="s">
        <v>3666</v>
      </c>
      <c r="G3717">
        <v>0</v>
      </c>
      <c r="H3717">
        <v>50</v>
      </c>
      <c r="I3717" t="s">
        <v>3667</v>
      </c>
      <c r="J3717" t="s">
        <v>3667</v>
      </c>
      <c r="L3717" t="s">
        <v>8053</v>
      </c>
      <c r="M3717" t="s">
        <v>8017</v>
      </c>
      <c r="N3717">
        <v>171866</v>
      </c>
      <c r="O3717" t="b">
        <v>0</v>
      </c>
      <c r="P3717">
        <v>15820</v>
      </c>
      <c r="Q3717" t="s">
        <v>3670</v>
      </c>
      <c r="R3717" t="s">
        <v>3671</v>
      </c>
      <c r="S3717" t="s">
        <v>3672</v>
      </c>
      <c r="T3717" t="s">
        <v>125</v>
      </c>
      <c r="U3717">
        <v>19786772</v>
      </c>
      <c r="V3717" t="s">
        <v>3673</v>
      </c>
      <c r="AB3717" t="s">
        <v>130</v>
      </c>
      <c r="AC3717" t="s">
        <v>130</v>
      </c>
      <c r="AD3717" t="s">
        <v>125</v>
      </c>
      <c r="AE3717" t="s">
        <v>125</v>
      </c>
      <c r="AF3717" t="s">
        <v>125</v>
      </c>
      <c r="AG3717" t="s">
        <v>130</v>
      </c>
      <c r="AI3717">
        <v>2</v>
      </c>
    </row>
    <row r="3718" spans="1:35" x14ac:dyDescent="0.2">
      <c r="A3718">
        <v>319</v>
      </c>
      <c r="B3718">
        <v>20413</v>
      </c>
      <c r="C3718" t="s">
        <v>8051</v>
      </c>
      <c r="D3718" t="s">
        <v>8052</v>
      </c>
      <c r="E3718" t="s">
        <v>3665</v>
      </c>
      <c r="F3718" t="s">
        <v>3666</v>
      </c>
      <c r="G3718">
        <v>0</v>
      </c>
      <c r="H3718">
        <v>50</v>
      </c>
      <c r="I3718" t="s">
        <v>3667</v>
      </c>
      <c r="J3718" t="s">
        <v>3667</v>
      </c>
      <c r="L3718" t="s">
        <v>8053</v>
      </c>
      <c r="M3718" t="s">
        <v>8017</v>
      </c>
      <c r="N3718">
        <v>171867</v>
      </c>
      <c r="O3718" t="b">
        <v>0</v>
      </c>
      <c r="P3718">
        <v>19445</v>
      </c>
      <c r="Q3718" t="s">
        <v>3674</v>
      </c>
      <c r="R3718" t="s">
        <v>3671</v>
      </c>
      <c r="S3718" t="s">
        <v>3672</v>
      </c>
      <c r="T3718" t="s">
        <v>125</v>
      </c>
      <c r="U3718">
        <v>19786773</v>
      </c>
      <c r="V3718" t="s">
        <v>3673</v>
      </c>
      <c r="AB3718" t="s">
        <v>130</v>
      </c>
      <c r="AC3718" t="s">
        <v>130</v>
      </c>
      <c r="AD3718" t="s">
        <v>125</v>
      </c>
      <c r="AE3718" t="s">
        <v>125</v>
      </c>
      <c r="AF3718" t="s">
        <v>130</v>
      </c>
      <c r="AG3718" t="s">
        <v>130</v>
      </c>
      <c r="AI3718">
        <v>2</v>
      </c>
    </row>
    <row r="3719" spans="1:35" x14ac:dyDescent="0.2">
      <c r="A3719">
        <v>319</v>
      </c>
      <c r="B3719">
        <v>20413</v>
      </c>
      <c r="C3719" t="s">
        <v>8051</v>
      </c>
      <c r="D3719" t="s">
        <v>8052</v>
      </c>
      <c r="E3719" t="s">
        <v>3665</v>
      </c>
      <c r="F3719" t="s">
        <v>3666</v>
      </c>
      <c r="G3719">
        <v>0</v>
      </c>
      <c r="H3719">
        <v>50</v>
      </c>
      <c r="I3719" t="s">
        <v>3667</v>
      </c>
      <c r="J3719" t="s">
        <v>3667</v>
      </c>
      <c r="L3719" t="s">
        <v>8053</v>
      </c>
      <c r="M3719" t="s">
        <v>8017</v>
      </c>
      <c r="N3719">
        <v>171868</v>
      </c>
      <c r="O3719" t="b">
        <v>1</v>
      </c>
      <c r="P3719">
        <v>22067</v>
      </c>
      <c r="Q3719" t="s">
        <v>3684</v>
      </c>
      <c r="R3719" t="s">
        <v>3681</v>
      </c>
      <c r="S3719" t="s">
        <v>3682</v>
      </c>
      <c r="T3719" t="s">
        <v>125</v>
      </c>
      <c r="AB3719" t="s">
        <v>125</v>
      </c>
      <c r="AC3719" t="s">
        <v>125</v>
      </c>
      <c r="AD3719" t="s">
        <v>125</v>
      </c>
      <c r="AE3719" t="s">
        <v>125</v>
      </c>
      <c r="AF3719" t="s">
        <v>125</v>
      </c>
      <c r="AG3719" t="s">
        <v>125</v>
      </c>
    </row>
    <row r="3720" spans="1:35" x14ac:dyDescent="0.2">
      <c r="A3720">
        <v>320</v>
      </c>
      <c r="B3720">
        <v>20414</v>
      </c>
      <c r="C3720" t="s">
        <v>8054</v>
      </c>
      <c r="D3720" t="s">
        <v>8052</v>
      </c>
      <c r="E3720" t="s">
        <v>3665</v>
      </c>
      <c r="F3720" t="s">
        <v>3666</v>
      </c>
      <c r="G3720">
        <v>0</v>
      </c>
      <c r="H3720">
        <v>3</v>
      </c>
      <c r="I3720" t="s">
        <v>3667</v>
      </c>
      <c r="J3720" t="s">
        <v>3667</v>
      </c>
      <c r="L3720" t="s">
        <v>8055</v>
      </c>
      <c r="M3720" t="s">
        <v>8017</v>
      </c>
      <c r="N3720">
        <v>171869</v>
      </c>
      <c r="O3720" t="b">
        <v>0</v>
      </c>
      <c r="P3720">
        <v>15820</v>
      </c>
      <c r="Q3720" t="s">
        <v>3670</v>
      </c>
      <c r="R3720" t="s">
        <v>3671</v>
      </c>
      <c r="S3720" t="s">
        <v>3672</v>
      </c>
      <c r="T3720" t="s">
        <v>125</v>
      </c>
      <c r="U3720">
        <v>19786998</v>
      </c>
      <c r="V3720" t="s">
        <v>3673</v>
      </c>
      <c r="AB3720" t="s">
        <v>130</v>
      </c>
      <c r="AC3720" t="s">
        <v>130</v>
      </c>
      <c r="AD3720" t="s">
        <v>125</v>
      </c>
      <c r="AE3720" t="s">
        <v>125</v>
      </c>
      <c r="AF3720" t="s">
        <v>125</v>
      </c>
      <c r="AG3720" t="s">
        <v>130</v>
      </c>
      <c r="AI3720">
        <v>2</v>
      </c>
    </row>
    <row r="3721" spans="1:35" x14ac:dyDescent="0.2">
      <c r="A3721">
        <v>320</v>
      </c>
      <c r="B3721">
        <v>20414</v>
      </c>
      <c r="C3721" t="s">
        <v>8054</v>
      </c>
      <c r="D3721" t="s">
        <v>8052</v>
      </c>
      <c r="E3721" t="s">
        <v>3665</v>
      </c>
      <c r="F3721" t="s">
        <v>3666</v>
      </c>
      <c r="G3721">
        <v>0</v>
      </c>
      <c r="H3721">
        <v>3</v>
      </c>
      <c r="I3721" t="s">
        <v>3667</v>
      </c>
      <c r="J3721" t="s">
        <v>3667</v>
      </c>
      <c r="L3721" t="s">
        <v>8055</v>
      </c>
      <c r="M3721" t="s">
        <v>8017</v>
      </c>
      <c r="N3721">
        <v>171870</v>
      </c>
      <c r="O3721" t="b">
        <v>0</v>
      </c>
      <c r="P3721">
        <v>19445</v>
      </c>
      <c r="Q3721" t="s">
        <v>3674</v>
      </c>
      <c r="R3721" t="s">
        <v>3671</v>
      </c>
      <c r="S3721" t="s">
        <v>3672</v>
      </c>
      <c r="T3721" t="s">
        <v>125</v>
      </c>
      <c r="U3721">
        <v>19786999</v>
      </c>
      <c r="V3721" t="s">
        <v>3673</v>
      </c>
      <c r="AB3721" t="s">
        <v>130</v>
      </c>
      <c r="AC3721" t="s">
        <v>130</v>
      </c>
      <c r="AD3721" t="s">
        <v>125</v>
      </c>
      <c r="AE3721" t="s">
        <v>125</v>
      </c>
      <c r="AF3721" t="s">
        <v>130</v>
      </c>
      <c r="AG3721" t="s">
        <v>130</v>
      </c>
      <c r="AI3721">
        <v>2</v>
      </c>
    </row>
    <row r="3722" spans="1:35" x14ac:dyDescent="0.2">
      <c r="A3722">
        <v>320</v>
      </c>
      <c r="B3722">
        <v>20414</v>
      </c>
      <c r="C3722" t="s">
        <v>8054</v>
      </c>
      <c r="D3722" t="s">
        <v>8052</v>
      </c>
      <c r="E3722" t="s">
        <v>3665</v>
      </c>
      <c r="F3722" t="s">
        <v>3666</v>
      </c>
      <c r="G3722">
        <v>0</v>
      </c>
      <c r="H3722">
        <v>3</v>
      </c>
      <c r="I3722" t="s">
        <v>3667</v>
      </c>
      <c r="J3722" t="s">
        <v>3667</v>
      </c>
      <c r="L3722" t="s">
        <v>8055</v>
      </c>
      <c r="M3722" t="s">
        <v>8017</v>
      </c>
      <c r="N3722">
        <v>171871</v>
      </c>
      <c r="O3722" t="b">
        <v>1</v>
      </c>
      <c r="P3722">
        <v>22067</v>
      </c>
      <c r="Q3722" t="s">
        <v>3684</v>
      </c>
      <c r="R3722" t="s">
        <v>3681</v>
      </c>
      <c r="S3722" t="s">
        <v>3682</v>
      </c>
      <c r="T3722" t="s">
        <v>125</v>
      </c>
      <c r="AB3722" t="s">
        <v>125</v>
      </c>
      <c r="AC3722" t="s">
        <v>125</v>
      </c>
      <c r="AD3722" t="s">
        <v>125</v>
      </c>
      <c r="AE3722" t="s">
        <v>125</v>
      </c>
      <c r="AF3722" t="s">
        <v>125</v>
      </c>
      <c r="AG3722" t="s">
        <v>125</v>
      </c>
    </row>
    <row r="3723" spans="1:35" x14ac:dyDescent="0.2">
      <c r="A3723">
        <v>321</v>
      </c>
      <c r="B3723">
        <v>20415</v>
      </c>
      <c r="C3723" t="s">
        <v>8056</v>
      </c>
      <c r="D3723" t="s">
        <v>8052</v>
      </c>
      <c r="E3723" t="s">
        <v>3665</v>
      </c>
      <c r="F3723" t="s">
        <v>4214</v>
      </c>
      <c r="G3723">
        <v>0</v>
      </c>
      <c r="H3723">
        <v>0</v>
      </c>
      <c r="I3723" t="s">
        <v>3667</v>
      </c>
      <c r="J3723" t="s">
        <v>3667</v>
      </c>
      <c r="L3723" t="s">
        <v>3520</v>
      </c>
      <c r="M3723" t="s">
        <v>8017</v>
      </c>
      <c r="N3723">
        <v>171873</v>
      </c>
      <c r="O3723" t="b">
        <v>0</v>
      </c>
      <c r="P3723">
        <v>15820</v>
      </c>
      <c r="Q3723" t="s">
        <v>3670</v>
      </c>
      <c r="R3723" t="s">
        <v>3671</v>
      </c>
      <c r="S3723" t="s">
        <v>3672</v>
      </c>
      <c r="T3723" t="s">
        <v>125</v>
      </c>
      <c r="U3723">
        <v>19787040</v>
      </c>
      <c r="V3723" t="s">
        <v>3673</v>
      </c>
      <c r="AB3723" t="s">
        <v>130</v>
      </c>
      <c r="AC3723" t="s">
        <v>130</v>
      </c>
      <c r="AD3723" t="s">
        <v>125</v>
      </c>
      <c r="AE3723" t="s">
        <v>125</v>
      </c>
      <c r="AF3723" t="s">
        <v>125</v>
      </c>
      <c r="AG3723" t="s">
        <v>130</v>
      </c>
      <c r="AI3723">
        <v>2</v>
      </c>
    </row>
    <row r="3724" spans="1:35" x14ac:dyDescent="0.2">
      <c r="A3724">
        <v>321</v>
      </c>
      <c r="B3724">
        <v>20415</v>
      </c>
      <c r="C3724" t="s">
        <v>8056</v>
      </c>
      <c r="D3724" t="s">
        <v>8052</v>
      </c>
      <c r="E3724" t="s">
        <v>3665</v>
      </c>
      <c r="F3724" t="s">
        <v>4214</v>
      </c>
      <c r="G3724">
        <v>0</v>
      </c>
      <c r="H3724">
        <v>0</v>
      </c>
      <c r="I3724" t="s">
        <v>3667</v>
      </c>
      <c r="J3724" t="s">
        <v>3667</v>
      </c>
      <c r="L3724" t="s">
        <v>3520</v>
      </c>
      <c r="M3724" t="s">
        <v>8017</v>
      </c>
      <c r="N3724">
        <v>171874</v>
      </c>
      <c r="O3724" t="b">
        <v>0</v>
      </c>
      <c r="P3724">
        <v>19445</v>
      </c>
      <c r="Q3724" t="s">
        <v>3674</v>
      </c>
      <c r="R3724" t="s">
        <v>3671</v>
      </c>
      <c r="S3724" t="s">
        <v>3672</v>
      </c>
      <c r="T3724" t="s">
        <v>125</v>
      </c>
      <c r="U3724">
        <v>19787041</v>
      </c>
      <c r="V3724" t="s">
        <v>3673</v>
      </c>
      <c r="AB3724" t="s">
        <v>130</v>
      </c>
      <c r="AC3724" t="s">
        <v>130</v>
      </c>
      <c r="AD3724" t="s">
        <v>125</v>
      </c>
      <c r="AE3724" t="s">
        <v>125</v>
      </c>
      <c r="AF3724" t="s">
        <v>130</v>
      </c>
      <c r="AG3724" t="s">
        <v>130</v>
      </c>
      <c r="AI3724">
        <v>2</v>
      </c>
    </row>
    <row r="3725" spans="1:35" x14ac:dyDescent="0.2">
      <c r="A3725">
        <v>321</v>
      </c>
      <c r="B3725">
        <v>20415</v>
      </c>
      <c r="C3725" t="s">
        <v>8056</v>
      </c>
      <c r="D3725" t="s">
        <v>8052</v>
      </c>
      <c r="E3725" t="s">
        <v>3665</v>
      </c>
      <c r="F3725" t="s">
        <v>4214</v>
      </c>
      <c r="G3725">
        <v>0</v>
      </c>
      <c r="H3725">
        <v>0</v>
      </c>
      <c r="I3725" t="s">
        <v>3667</v>
      </c>
      <c r="J3725" t="s">
        <v>3667</v>
      </c>
      <c r="L3725" t="s">
        <v>3520</v>
      </c>
      <c r="M3725" t="s">
        <v>8017</v>
      </c>
      <c r="N3725">
        <v>171872</v>
      </c>
      <c r="O3725" t="b">
        <v>0</v>
      </c>
      <c r="P3725">
        <v>15630</v>
      </c>
      <c r="Q3725" t="s">
        <v>3675</v>
      </c>
      <c r="R3725" t="s">
        <v>3676</v>
      </c>
      <c r="S3725" t="s">
        <v>3677</v>
      </c>
      <c r="T3725" t="s">
        <v>125</v>
      </c>
      <c r="U3725">
        <v>19787039</v>
      </c>
      <c r="V3725" t="s">
        <v>8057</v>
      </c>
      <c r="X3725">
        <v>13</v>
      </c>
      <c r="Z3725">
        <v>18</v>
      </c>
      <c r="AA3725" t="s">
        <v>3679</v>
      </c>
      <c r="AB3725" t="s">
        <v>130</v>
      </c>
      <c r="AC3725" t="s">
        <v>130</v>
      </c>
      <c r="AD3725" t="s">
        <v>125</v>
      </c>
      <c r="AE3725" t="s">
        <v>125</v>
      </c>
      <c r="AF3725" t="s">
        <v>130</v>
      </c>
      <c r="AG3725" t="s">
        <v>130</v>
      </c>
      <c r="AI3725">
        <v>2</v>
      </c>
    </row>
    <row r="3726" spans="1:35" x14ac:dyDescent="0.2">
      <c r="A3726">
        <v>321</v>
      </c>
      <c r="B3726">
        <v>20415</v>
      </c>
      <c r="C3726" t="s">
        <v>8056</v>
      </c>
      <c r="D3726" t="s">
        <v>8052</v>
      </c>
      <c r="E3726" t="s">
        <v>3665</v>
      </c>
      <c r="F3726" t="s">
        <v>4214</v>
      </c>
      <c r="G3726">
        <v>0</v>
      </c>
      <c r="H3726">
        <v>0</v>
      </c>
      <c r="I3726" t="s">
        <v>3667</v>
      </c>
      <c r="J3726" t="s">
        <v>3667</v>
      </c>
      <c r="L3726" t="s">
        <v>3520</v>
      </c>
      <c r="M3726" t="s">
        <v>8017</v>
      </c>
      <c r="N3726">
        <v>171875</v>
      </c>
      <c r="O3726" t="b">
        <v>1</v>
      </c>
      <c r="P3726">
        <v>22067</v>
      </c>
      <c r="Q3726" t="s">
        <v>3684</v>
      </c>
      <c r="R3726" t="s">
        <v>3681</v>
      </c>
      <c r="S3726" t="s">
        <v>3682</v>
      </c>
      <c r="T3726" t="s">
        <v>125</v>
      </c>
      <c r="AB3726" t="s">
        <v>125</v>
      </c>
      <c r="AC3726" t="s">
        <v>125</v>
      </c>
      <c r="AD3726" t="s">
        <v>125</v>
      </c>
      <c r="AE3726" t="s">
        <v>125</v>
      </c>
      <c r="AF3726" t="s">
        <v>125</v>
      </c>
      <c r="AG3726" t="s">
        <v>125</v>
      </c>
    </row>
    <row r="3727" spans="1:35" x14ac:dyDescent="0.2">
      <c r="A3727">
        <v>322</v>
      </c>
      <c r="B3727">
        <v>20417</v>
      </c>
      <c r="C3727" t="s">
        <v>8056</v>
      </c>
      <c r="D3727" t="s">
        <v>8023</v>
      </c>
      <c r="E3727" t="s">
        <v>3665</v>
      </c>
      <c r="F3727" t="s">
        <v>3666</v>
      </c>
      <c r="G3727">
        <v>0</v>
      </c>
      <c r="H3727">
        <v>173</v>
      </c>
      <c r="I3727" t="s">
        <v>3667</v>
      </c>
      <c r="J3727" t="s">
        <v>3667</v>
      </c>
      <c r="L3727" t="s">
        <v>3520</v>
      </c>
      <c r="M3727" t="s">
        <v>8017</v>
      </c>
      <c r="N3727">
        <v>171880</v>
      </c>
      <c r="O3727" t="b">
        <v>0</v>
      </c>
      <c r="P3727">
        <v>15820</v>
      </c>
      <c r="Q3727" t="s">
        <v>3670</v>
      </c>
      <c r="R3727" t="s">
        <v>3671</v>
      </c>
      <c r="S3727" t="s">
        <v>3672</v>
      </c>
      <c r="T3727" t="s">
        <v>125</v>
      </c>
      <c r="U3727">
        <v>19787435</v>
      </c>
      <c r="V3727" t="s">
        <v>3673</v>
      </c>
      <c r="AB3727" t="s">
        <v>130</v>
      </c>
      <c r="AC3727" t="s">
        <v>130</v>
      </c>
      <c r="AD3727" t="s">
        <v>125</v>
      </c>
      <c r="AE3727" t="s">
        <v>125</v>
      </c>
      <c r="AF3727" t="s">
        <v>125</v>
      </c>
      <c r="AG3727" t="s">
        <v>130</v>
      </c>
      <c r="AI3727">
        <v>2</v>
      </c>
    </row>
    <row r="3728" spans="1:35" x14ac:dyDescent="0.2">
      <c r="A3728">
        <v>322</v>
      </c>
      <c r="B3728">
        <v>20417</v>
      </c>
      <c r="C3728" t="s">
        <v>8056</v>
      </c>
      <c r="D3728" t="s">
        <v>8023</v>
      </c>
      <c r="E3728" t="s">
        <v>3665</v>
      </c>
      <c r="F3728" t="s">
        <v>3666</v>
      </c>
      <c r="G3728">
        <v>0</v>
      </c>
      <c r="H3728">
        <v>173</v>
      </c>
      <c r="I3728" t="s">
        <v>3667</v>
      </c>
      <c r="J3728" t="s">
        <v>3667</v>
      </c>
      <c r="L3728" t="s">
        <v>3520</v>
      </c>
      <c r="M3728" t="s">
        <v>8017</v>
      </c>
      <c r="N3728">
        <v>171881</v>
      </c>
      <c r="O3728" t="b">
        <v>0</v>
      </c>
      <c r="P3728">
        <v>19445</v>
      </c>
      <c r="Q3728" t="s">
        <v>3674</v>
      </c>
      <c r="R3728" t="s">
        <v>3671</v>
      </c>
      <c r="S3728" t="s">
        <v>3672</v>
      </c>
      <c r="T3728" t="s">
        <v>125</v>
      </c>
      <c r="U3728">
        <v>19787436</v>
      </c>
      <c r="V3728" t="s">
        <v>3673</v>
      </c>
      <c r="AB3728" t="s">
        <v>130</v>
      </c>
      <c r="AC3728" t="s">
        <v>130</v>
      </c>
      <c r="AD3728" t="s">
        <v>125</v>
      </c>
      <c r="AE3728" t="s">
        <v>125</v>
      </c>
      <c r="AF3728" t="s">
        <v>130</v>
      </c>
      <c r="AG3728" t="s">
        <v>130</v>
      </c>
      <c r="AI3728">
        <v>2</v>
      </c>
    </row>
    <row r="3729" spans="1:35" x14ac:dyDescent="0.2">
      <c r="A3729">
        <v>322</v>
      </c>
      <c r="B3729">
        <v>20417</v>
      </c>
      <c r="C3729" t="s">
        <v>8056</v>
      </c>
      <c r="D3729" t="s">
        <v>8023</v>
      </c>
      <c r="E3729" t="s">
        <v>3665</v>
      </c>
      <c r="F3729" t="s">
        <v>3666</v>
      </c>
      <c r="G3729">
        <v>0</v>
      </c>
      <c r="H3729">
        <v>173</v>
      </c>
      <c r="I3729" t="s">
        <v>3667</v>
      </c>
      <c r="J3729" t="s">
        <v>3667</v>
      </c>
      <c r="L3729" t="s">
        <v>3520</v>
      </c>
      <c r="M3729" t="s">
        <v>8017</v>
      </c>
      <c r="N3729">
        <v>171879</v>
      </c>
      <c r="O3729" t="b">
        <v>0</v>
      </c>
      <c r="P3729">
        <v>15630</v>
      </c>
      <c r="Q3729" t="s">
        <v>3675</v>
      </c>
      <c r="R3729" t="s">
        <v>3676</v>
      </c>
      <c r="S3729" t="s">
        <v>3677</v>
      </c>
      <c r="T3729" t="s">
        <v>125</v>
      </c>
      <c r="U3729">
        <v>19787434</v>
      </c>
      <c r="V3729" t="s">
        <v>8057</v>
      </c>
      <c r="X3729">
        <v>13</v>
      </c>
      <c r="Z3729">
        <v>18</v>
      </c>
      <c r="AA3729" t="s">
        <v>3679</v>
      </c>
      <c r="AB3729" t="s">
        <v>130</v>
      </c>
      <c r="AC3729" t="s">
        <v>130</v>
      </c>
      <c r="AD3729" t="s">
        <v>125</v>
      </c>
      <c r="AE3729" t="s">
        <v>125</v>
      </c>
      <c r="AF3729" t="s">
        <v>130</v>
      </c>
      <c r="AG3729" t="s">
        <v>130</v>
      </c>
      <c r="AI3729">
        <v>2</v>
      </c>
    </row>
    <row r="3730" spans="1:35" x14ac:dyDescent="0.2">
      <c r="A3730">
        <v>322</v>
      </c>
      <c r="B3730">
        <v>20417</v>
      </c>
      <c r="C3730" t="s">
        <v>8056</v>
      </c>
      <c r="D3730" t="s">
        <v>8023</v>
      </c>
      <c r="E3730" t="s">
        <v>3665</v>
      </c>
      <c r="F3730" t="s">
        <v>3666</v>
      </c>
      <c r="G3730">
        <v>0</v>
      </c>
      <c r="H3730">
        <v>173</v>
      </c>
      <c r="I3730" t="s">
        <v>3667</v>
      </c>
      <c r="J3730" t="s">
        <v>3667</v>
      </c>
      <c r="L3730" t="s">
        <v>3520</v>
      </c>
      <c r="M3730" t="s">
        <v>8017</v>
      </c>
      <c r="N3730">
        <v>171882</v>
      </c>
      <c r="O3730" t="b">
        <v>1</v>
      </c>
      <c r="P3730">
        <v>22067</v>
      </c>
      <c r="Q3730" t="s">
        <v>3684</v>
      </c>
      <c r="R3730" t="s">
        <v>3681</v>
      </c>
      <c r="S3730" t="s">
        <v>3682</v>
      </c>
      <c r="T3730" t="s">
        <v>125</v>
      </c>
      <c r="AB3730" t="s">
        <v>125</v>
      </c>
      <c r="AC3730" t="s">
        <v>125</v>
      </c>
      <c r="AD3730" t="s">
        <v>125</v>
      </c>
      <c r="AE3730" t="s">
        <v>125</v>
      </c>
      <c r="AF3730" t="s">
        <v>125</v>
      </c>
      <c r="AG3730" t="s">
        <v>125</v>
      </c>
    </row>
    <row r="3731" spans="1:35" x14ac:dyDescent="0.2">
      <c r="A3731">
        <v>323</v>
      </c>
      <c r="B3731">
        <v>20418</v>
      </c>
      <c r="C3731" t="s">
        <v>8058</v>
      </c>
      <c r="D3731" t="s">
        <v>8059</v>
      </c>
      <c r="E3731" t="s">
        <v>3665</v>
      </c>
      <c r="F3731" t="s">
        <v>3666</v>
      </c>
      <c r="G3731">
        <v>0</v>
      </c>
      <c r="H3731">
        <v>3</v>
      </c>
      <c r="I3731" t="s">
        <v>3667</v>
      </c>
      <c r="J3731" t="s">
        <v>3667</v>
      </c>
      <c r="L3731" t="s">
        <v>8060</v>
      </c>
      <c r="M3731" t="s">
        <v>8017</v>
      </c>
      <c r="N3731">
        <v>171886</v>
      </c>
      <c r="O3731" t="b">
        <v>0</v>
      </c>
      <c r="P3731">
        <v>15820</v>
      </c>
      <c r="Q3731" t="s">
        <v>3670</v>
      </c>
      <c r="R3731" t="s">
        <v>3671</v>
      </c>
      <c r="S3731" t="s">
        <v>3672</v>
      </c>
      <c r="T3731" t="s">
        <v>125</v>
      </c>
      <c r="U3731">
        <v>19787536</v>
      </c>
      <c r="V3731" t="s">
        <v>3673</v>
      </c>
      <c r="AB3731" t="s">
        <v>130</v>
      </c>
      <c r="AC3731" t="s">
        <v>130</v>
      </c>
      <c r="AD3731" t="s">
        <v>125</v>
      </c>
      <c r="AE3731" t="s">
        <v>125</v>
      </c>
      <c r="AF3731" t="s">
        <v>125</v>
      </c>
      <c r="AG3731" t="s">
        <v>130</v>
      </c>
      <c r="AI3731">
        <v>2</v>
      </c>
    </row>
    <row r="3732" spans="1:35" x14ac:dyDescent="0.2">
      <c r="A3732">
        <v>323</v>
      </c>
      <c r="B3732">
        <v>20418</v>
      </c>
      <c r="C3732" t="s">
        <v>8058</v>
      </c>
      <c r="D3732" t="s">
        <v>8059</v>
      </c>
      <c r="E3732" t="s">
        <v>3665</v>
      </c>
      <c r="F3732" t="s">
        <v>3666</v>
      </c>
      <c r="G3732">
        <v>0</v>
      </c>
      <c r="H3732">
        <v>3</v>
      </c>
      <c r="I3732" t="s">
        <v>3667</v>
      </c>
      <c r="J3732" t="s">
        <v>3667</v>
      </c>
      <c r="L3732" t="s">
        <v>8060</v>
      </c>
      <c r="M3732" t="s">
        <v>8017</v>
      </c>
      <c r="N3732">
        <v>171887</v>
      </c>
      <c r="O3732" t="b">
        <v>0</v>
      </c>
      <c r="P3732">
        <v>19445</v>
      </c>
      <c r="Q3732" t="s">
        <v>3674</v>
      </c>
      <c r="R3732" t="s">
        <v>3671</v>
      </c>
      <c r="S3732" t="s">
        <v>3672</v>
      </c>
      <c r="T3732" t="s">
        <v>125</v>
      </c>
      <c r="U3732">
        <v>19787537</v>
      </c>
      <c r="V3732" t="s">
        <v>3673</v>
      </c>
      <c r="AB3732" t="s">
        <v>130</v>
      </c>
      <c r="AC3732" t="s">
        <v>130</v>
      </c>
      <c r="AD3732" t="s">
        <v>125</v>
      </c>
      <c r="AE3732" t="s">
        <v>125</v>
      </c>
      <c r="AF3732" t="s">
        <v>130</v>
      </c>
      <c r="AG3732" t="s">
        <v>130</v>
      </c>
      <c r="AI3732">
        <v>2</v>
      </c>
    </row>
    <row r="3733" spans="1:35" x14ac:dyDescent="0.2">
      <c r="A3733">
        <v>323</v>
      </c>
      <c r="B3733">
        <v>20418</v>
      </c>
      <c r="C3733" t="s">
        <v>8058</v>
      </c>
      <c r="D3733" t="s">
        <v>8059</v>
      </c>
      <c r="E3733" t="s">
        <v>3665</v>
      </c>
      <c r="F3733" t="s">
        <v>3666</v>
      </c>
      <c r="G3733">
        <v>0</v>
      </c>
      <c r="H3733">
        <v>3</v>
      </c>
      <c r="I3733" t="s">
        <v>3667</v>
      </c>
      <c r="J3733" t="s">
        <v>3667</v>
      </c>
      <c r="L3733" t="s">
        <v>8060</v>
      </c>
      <c r="M3733" t="s">
        <v>8017</v>
      </c>
      <c r="N3733">
        <v>171885</v>
      </c>
      <c r="O3733" t="b">
        <v>0</v>
      </c>
      <c r="P3733">
        <v>15630</v>
      </c>
      <c r="Q3733" t="s">
        <v>3675</v>
      </c>
      <c r="R3733" t="s">
        <v>3676</v>
      </c>
      <c r="S3733" t="s">
        <v>3677</v>
      </c>
      <c r="T3733" t="s">
        <v>125</v>
      </c>
      <c r="U3733">
        <v>19787535</v>
      </c>
      <c r="V3733" t="s">
        <v>8061</v>
      </c>
      <c r="X3733">
        <v>4</v>
      </c>
      <c r="Z3733">
        <v>7</v>
      </c>
      <c r="AA3733" t="s">
        <v>3679</v>
      </c>
      <c r="AB3733" t="s">
        <v>130</v>
      </c>
      <c r="AC3733" t="s">
        <v>130</v>
      </c>
      <c r="AD3733" t="s">
        <v>125</v>
      </c>
      <c r="AE3733" t="s">
        <v>125</v>
      </c>
      <c r="AF3733" t="s">
        <v>130</v>
      </c>
      <c r="AG3733" t="s">
        <v>130</v>
      </c>
      <c r="AI3733">
        <v>2</v>
      </c>
    </row>
    <row r="3734" spans="1:35" x14ac:dyDescent="0.2">
      <c r="A3734">
        <v>323</v>
      </c>
      <c r="B3734">
        <v>20418</v>
      </c>
      <c r="C3734" t="s">
        <v>8058</v>
      </c>
      <c r="D3734" t="s">
        <v>8059</v>
      </c>
      <c r="E3734" t="s">
        <v>3665</v>
      </c>
      <c r="F3734" t="s">
        <v>3666</v>
      </c>
      <c r="G3734">
        <v>0</v>
      </c>
      <c r="H3734">
        <v>3</v>
      </c>
      <c r="I3734" t="s">
        <v>3667</v>
      </c>
      <c r="J3734" t="s">
        <v>3667</v>
      </c>
      <c r="L3734" t="s">
        <v>8060</v>
      </c>
      <c r="M3734" t="s">
        <v>8017</v>
      </c>
      <c r="N3734">
        <v>171888</v>
      </c>
      <c r="O3734" t="b">
        <v>1</v>
      </c>
      <c r="P3734">
        <v>22067</v>
      </c>
      <c r="Q3734" t="s">
        <v>3684</v>
      </c>
      <c r="R3734" t="s">
        <v>3681</v>
      </c>
      <c r="S3734" t="s">
        <v>3682</v>
      </c>
      <c r="T3734" t="s">
        <v>125</v>
      </c>
      <c r="AB3734" t="s">
        <v>125</v>
      </c>
      <c r="AC3734" t="s">
        <v>125</v>
      </c>
      <c r="AD3734" t="s">
        <v>125</v>
      </c>
      <c r="AE3734" t="s">
        <v>125</v>
      </c>
      <c r="AF3734" t="s">
        <v>125</v>
      </c>
      <c r="AG3734" t="s">
        <v>125</v>
      </c>
    </row>
    <row r="3735" spans="1:35" x14ac:dyDescent="0.2">
      <c r="A3735">
        <v>324</v>
      </c>
      <c r="B3735">
        <v>20419</v>
      </c>
      <c r="C3735" t="s">
        <v>8062</v>
      </c>
      <c r="D3735" t="s">
        <v>8052</v>
      </c>
      <c r="E3735" t="s">
        <v>3665</v>
      </c>
      <c r="F3735" t="s">
        <v>3666</v>
      </c>
      <c r="G3735">
        <v>0</v>
      </c>
      <c r="H3735">
        <v>6</v>
      </c>
      <c r="I3735" t="s">
        <v>3667</v>
      </c>
      <c r="J3735" t="s">
        <v>3667</v>
      </c>
      <c r="L3735" t="s">
        <v>8063</v>
      </c>
      <c r="M3735" t="s">
        <v>8017</v>
      </c>
      <c r="N3735">
        <v>171893</v>
      </c>
      <c r="O3735" t="b">
        <v>0</v>
      </c>
      <c r="P3735">
        <v>15820</v>
      </c>
      <c r="Q3735" t="s">
        <v>3670</v>
      </c>
      <c r="R3735" t="s">
        <v>3671</v>
      </c>
      <c r="S3735" t="s">
        <v>3672</v>
      </c>
      <c r="T3735" t="s">
        <v>125</v>
      </c>
      <c r="U3735">
        <v>19787907</v>
      </c>
      <c r="V3735" t="s">
        <v>3673</v>
      </c>
      <c r="AB3735" t="s">
        <v>130</v>
      </c>
      <c r="AC3735" t="s">
        <v>130</v>
      </c>
      <c r="AD3735" t="s">
        <v>125</v>
      </c>
      <c r="AE3735" t="s">
        <v>125</v>
      </c>
      <c r="AF3735" t="s">
        <v>125</v>
      </c>
      <c r="AG3735" t="s">
        <v>130</v>
      </c>
      <c r="AI3735">
        <v>2</v>
      </c>
    </row>
    <row r="3736" spans="1:35" x14ac:dyDescent="0.2">
      <c r="A3736">
        <v>324</v>
      </c>
      <c r="B3736">
        <v>20419</v>
      </c>
      <c r="C3736" t="s">
        <v>8062</v>
      </c>
      <c r="D3736" t="s">
        <v>8052</v>
      </c>
      <c r="E3736" t="s">
        <v>3665</v>
      </c>
      <c r="F3736" t="s">
        <v>3666</v>
      </c>
      <c r="G3736">
        <v>0</v>
      </c>
      <c r="H3736">
        <v>6</v>
      </c>
      <c r="I3736" t="s">
        <v>3667</v>
      </c>
      <c r="J3736" t="s">
        <v>3667</v>
      </c>
      <c r="L3736" t="s">
        <v>8063</v>
      </c>
      <c r="M3736" t="s">
        <v>8017</v>
      </c>
      <c r="N3736">
        <v>171894</v>
      </c>
      <c r="O3736" t="b">
        <v>0</v>
      </c>
      <c r="P3736">
        <v>19445</v>
      </c>
      <c r="Q3736" t="s">
        <v>3674</v>
      </c>
      <c r="R3736" t="s">
        <v>3671</v>
      </c>
      <c r="S3736" t="s">
        <v>3672</v>
      </c>
      <c r="T3736" t="s">
        <v>125</v>
      </c>
      <c r="U3736">
        <v>19787908</v>
      </c>
      <c r="V3736" t="s">
        <v>3673</v>
      </c>
      <c r="AB3736" t="s">
        <v>130</v>
      </c>
      <c r="AC3736" t="s">
        <v>130</v>
      </c>
      <c r="AD3736" t="s">
        <v>125</v>
      </c>
      <c r="AE3736" t="s">
        <v>125</v>
      </c>
      <c r="AF3736" t="s">
        <v>130</v>
      </c>
      <c r="AG3736" t="s">
        <v>130</v>
      </c>
      <c r="AI3736">
        <v>2</v>
      </c>
    </row>
    <row r="3737" spans="1:35" x14ac:dyDescent="0.2">
      <c r="A3737">
        <v>324</v>
      </c>
      <c r="B3737">
        <v>20419</v>
      </c>
      <c r="C3737" t="s">
        <v>8062</v>
      </c>
      <c r="D3737" t="s">
        <v>8052</v>
      </c>
      <c r="E3737" t="s">
        <v>3665</v>
      </c>
      <c r="F3737" t="s">
        <v>3666</v>
      </c>
      <c r="G3737">
        <v>0</v>
      </c>
      <c r="H3737">
        <v>6</v>
      </c>
      <c r="I3737" t="s">
        <v>3667</v>
      </c>
      <c r="J3737" t="s">
        <v>3667</v>
      </c>
      <c r="L3737" t="s">
        <v>8063</v>
      </c>
      <c r="M3737" t="s">
        <v>8017</v>
      </c>
      <c r="N3737">
        <v>171892</v>
      </c>
      <c r="O3737" t="b">
        <v>0</v>
      </c>
      <c r="P3737">
        <v>15630</v>
      </c>
      <c r="Q3737" t="s">
        <v>3675</v>
      </c>
      <c r="R3737" t="s">
        <v>3676</v>
      </c>
      <c r="S3737" t="s">
        <v>3677</v>
      </c>
      <c r="T3737" t="s">
        <v>125</v>
      </c>
      <c r="U3737">
        <v>19787906</v>
      </c>
      <c r="V3737" t="s">
        <v>8064</v>
      </c>
      <c r="X3737">
        <v>38.5</v>
      </c>
      <c r="Z3737">
        <v>63.5</v>
      </c>
      <c r="AA3737" t="s">
        <v>3679</v>
      </c>
      <c r="AB3737" t="s">
        <v>130</v>
      </c>
      <c r="AC3737" t="s">
        <v>130</v>
      </c>
      <c r="AD3737" t="s">
        <v>125</v>
      </c>
      <c r="AE3737" t="s">
        <v>125</v>
      </c>
      <c r="AF3737" t="s">
        <v>130</v>
      </c>
      <c r="AG3737" t="s">
        <v>130</v>
      </c>
      <c r="AI3737">
        <v>2</v>
      </c>
    </row>
    <row r="3738" spans="1:35" x14ac:dyDescent="0.2">
      <c r="A3738">
        <v>324</v>
      </c>
      <c r="B3738">
        <v>20419</v>
      </c>
      <c r="C3738" t="s">
        <v>8062</v>
      </c>
      <c r="D3738" t="s">
        <v>8052</v>
      </c>
      <c r="E3738" t="s">
        <v>3665</v>
      </c>
      <c r="F3738" t="s">
        <v>3666</v>
      </c>
      <c r="G3738">
        <v>0</v>
      </c>
      <c r="H3738">
        <v>6</v>
      </c>
      <c r="I3738" t="s">
        <v>3667</v>
      </c>
      <c r="J3738" t="s">
        <v>3667</v>
      </c>
      <c r="L3738" t="s">
        <v>8063</v>
      </c>
      <c r="M3738" t="s">
        <v>8017</v>
      </c>
      <c r="N3738">
        <v>171895</v>
      </c>
      <c r="O3738" t="b">
        <v>1</v>
      </c>
      <c r="P3738">
        <v>22067</v>
      </c>
      <c r="Q3738" t="s">
        <v>3684</v>
      </c>
      <c r="R3738" t="s">
        <v>3681</v>
      </c>
      <c r="S3738" t="s">
        <v>3682</v>
      </c>
      <c r="T3738" t="s">
        <v>125</v>
      </c>
      <c r="AB3738" t="s">
        <v>125</v>
      </c>
      <c r="AC3738" t="s">
        <v>125</v>
      </c>
      <c r="AD3738" t="s">
        <v>125</v>
      </c>
      <c r="AE3738" t="s">
        <v>125</v>
      </c>
      <c r="AF3738" t="s">
        <v>125</v>
      </c>
      <c r="AG3738" t="s">
        <v>125</v>
      </c>
    </row>
    <row r="3739" spans="1:35" x14ac:dyDescent="0.2">
      <c r="A3739">
        <v>325</v>
      </c>
      <c r="B3739">
        <v>20420</v>
      </c>
      <c r="C3739" t="s">
        <v>8065</v>
      </c>
      <c r="D3739" t="s">
        <v>8052</v>
      </c>
      <c r="E3739" t="s">
        <v>3665</v>
      </c>
      <c r="F3739" t="s">
        <v>3666</v>
      </c>
      <c r="G3739">
        <v>0</v>
      </c>
      <c r="H3739">
        <v>36</v>
      </c>
      <c r="I3739" t="s">
        <v>3667</v>
      </c>
      <c r="J3739" t="s">
        <v>3667</v>
      </c>
      <c r="L3739" t="s">
        <v>3619</v>
      </c>
      <c r="M3739" t="s">
        <v>8017</v>
      </c>
      <c r="N3739">
        <v>171900</v>
      </c>
      <c r="O3739" t="b">
        <v>0</v>
      </c>
      <c r="P3739">
        <v>15820</v>
      </c>
      <c r="Q3739" t="s">
        <v>3670</v>
      </c>
      <c r="R3739" t="s">
        <v>3671</v>
      </c>
      <c r="S3739" t="s">
        <v>3672</v>
      </c>
      <c r="T3739" t="s">
        <v>125</v>
      </c>
      <c r="U3739">
        <v>19788016</v>
      </c>
      <c r="V3739" t="s">
        <v>3673</v>
      </c>
      <c r="AB3739" t="s">
        <v>130</v>
      </c>
      <c r="AC3739" t="s">
        <v>130</v>
      </c>
      <c r="AD3739" t="s">
        <v>125</v>
      </c>
      <c r="AE3739" t="s">
        <v>125</v>
      </c>
      <c r="AF3739" t="s">
        <v>125</v>
      </c>
      <c r="AG3739" t="s">
        <v>130</v>
      </c>
      <c r="AI3739">
        <v>2</v>
      </c>
    </row>
    <row r="3740" spans="1:35" x14ac:dyDescent="0.2">
      <c r="A3740">
        <v>325</v>
      </c>
      <c r="B3740">
        <v>20420</v>
      </c>
      <c r="C3740" t="s">
        <v>8065</v>
      </c>
      <c r="D3740" t="s">
        <v>8052</v>
      </c>
      <c r="E3740" t="s">
        <v>3665</v>
      </c>
      <c r="F3740" t="s">
        <v>3666</v>
      </c>
      <c r="G3740">
        <v>0</v>
      </c>
      <c r="H3740">
        <v>36</v>
      </c>
      <c r="I3740" t="s">
        <v>3667</v>
      </c>
      <c r="J3740" t="s">
        <v>3667</v>
      </c>
      <c r="L3740" t="s">
        <v>3619</v>
      </c>
      <c r="M3740" t="s">
        <v>8017</v>
      </c>
      <c r="N3740">
        <v>171901</v>
      </c>
      <c r="O3740" t="b">
        <v>0</v>
      </c>
      <c r="P3740">
        <v>19445</v>
      </c>
      <c r="Q3740" t="s">
        <v>3674</v>
      </c>
      <c r="R3740" t="s">
        <v>3671</v>
      </c>
      <c r="S3740" t="s">
        <v>3672</v>
      </c>
      <c r="T3740" t="s">
        <v>125</v>
      </c>
      <c r="U3740">
        <v>19788017</v>
      </c>
      <c r="V3740" t="s">
        <v>3673</v>
      </c>
      <c r="AB3740" t="s">
        <v>130</v>
      </c>
      <c r="AC3740" t="s">
        <v>130</v>
      </c>
      <c r="AD3740" t="s">
        <v>125</v>
      </c>
      <c r="AE3740" t="s">
        <v>125</v>
      </c>
      <c r="AF3740" t="s">
        <v>130</v>
      </c>
      <c r="AG3740" t="s">
        <v>130</v>
      </c>
      <c r="AI3740">
        <v>2</v>
      </c>
    </row>
    <row r="3741" spans="1:35" x14ac:dyDescent="0.2">
      <c r="A3741">
        <v>325</v>
      </c>
      <c r="B3741">
        <v>20420</v>
      </c>
      <c r="C3741" t="s">
        <v>8065</v>
      </c>
      <c r="D3741" t="s">
        <v>8052</v>
      </c>
      <c r="E3741" t="s">
        <v>3665</v>
      </c>
      <c r="F3741" t="s">
        <v>3666</v>
      </c>
      <c r="G3741">
        <v>0</v>
      </c>
      <c r="H3741">
        <v>36</v>
      </c>
      <c r="I3741" t="s">
        <v>3667</v>
      </c>
      <c r="J3741" t="s">
        <v>3667</v>
      </c>
      <c r="L3741" t="s">
        <v>3619</v>
      </c>
      <c r="M3741" t="s">
        <v>8017</v>
      </c>
      <c r="N3741">
        <v>171899</v>
      </c>
      <c r="O3741" t="b">
        <v>0</v>
      </c>
      <c r="P3741">
        <v>15630</v>
      </c>
      <c r="Q3741" t="s">
        <v>3675</v>
      </c>
      <c r="R3741" t="s">
        <v>3676</v>
      </c>
      <c r="S3741" t="s">
        <v>3677</v>
      </c>
      <c r="T3741" t="s">
        <v>125</v>
      </c>
      <c r="U3741">
        <v>19788015</v>
      </c>
      <c r="V3741" t="s">
        <v>8066</v>
      </c>
      <c r="X3741">
        <v>12.69999980926514</v>
      </c>
      <c r="Z3741">
        <v>17.780000686645511</v>
      </c>
      <c r="AA3741" t="s">
        <v>3679</v>
      </c>
      <c r="AB3741" t="s">
        <v>130</v>
      </c>
      <c r="AC3741" t="s">
        <v>130</v>
      </c>
      <c r="AD3741" t="s">
        <v>125</v>
      </c>
      <c r="AE3741" t="s">
        <v>125</v>
      </c>
      <c r="AF3741" t="s">
        <v>130</v>
      </c>
      <c r="AG3741" t="s">
        <v>130</v>
      </c>
      <c r="AI3741">
        <v>2</v>
      </c>
    </row>
    <row r="3742" spans="1:35" x14ac:dyDescent="0.2">
      <c r="A3742">
        <v>325</v>
      </c>
      <c r="B3742">
        <v>20420</v>
      </c>
      <c r="C3742" t="s">
        <v>8065</v>
      </c>
      <c r="D3742" t="s">
        <v>8052</v>
      </c>
      <c r="E3742" t="s">
        <v>3665</v>
      </c>
      <c r="F3742" t="s">
        <v>3666</v>
      </c>
      <c r="G3742">
        <v>0</v>
      </c>
      <c r="H3742">
        <v>36</v>
      </c>
      <c r="I3742" t="s">
        <v>3667</v>
      </c>
      <c r="J3742" t="s">
        <v>3667</v>
      </c>
      <c r="L3742" t="s">
        <v>3619</v>
      </c>
      <c r="M3742" t="s">
        <v>8017</v>
      </c>
      <c r="N3742">
        <v>171902</v>
      </c>
      <c r="O3742" t="b">
        <v>1</v>
      </c>
      <c r="P3742">
        <v>22067</v>
      </c>
      <c r="Q3742" t="s">
        <v>3684</v>
      </c>
      <c r="R3742" t="s">
        <v>3681</v>
      </c>
      <c r="S3742" t="s">
        <v>3682</v>
      </c>
      <c r="T3742" t="s">
        <v>125</v>
      </c>
      <c r="AB3742" t="s">
        <v>125</v>
      </c>
      <c r="AC3742" t="s">
        <v>125</v>
      </c>
      <c r="AD3742" t="s">
        <v>125</v>
      </c>
      <c r="AE3742" t="s">
        <v>125</v>
      </c>
      <c r="AF3742" t="s">
        <v>125</v>
      </c>
      <c r="AG3742" t="s">
        <v>125</v>
      </c>
    </row>
    <row r="3743" spans="1:35" x14ac:dyDescent="0.2">
      <c r="A3743">
        <v>326</v>
      </c>
      <c r="B3743">
        <v>20421</v>
      </c>
      <c r="C3743" t="s">
        <v>8067</v>
      </c>
      <c r="D3743" t="s">
        <v>8059</v>
      </c>
      <c r="E3743" t="s">
        <v>3665</v>
      </c>
      <c r="F3743" t="s">
        <v>4214</v>
      </c>
      <c r="G3743">
        <v>0</v>
      </c>
      <c r="H3743">
        <v>0</v>
      </c>
      <c r="I3743" t="s">
        <v>3667</v>
      </c>
      <c r="J3743" t="s">
        <v>3667</v>
      </c>
      <c r="L3743" t="s">
        <v>3408</v>
      </c>
      <c r="M3743" t="s">
        <v>8017</v>
      </c>
      <c r="N3743">
        <v>171914</v>
      </c>
      <c r="O3743" t="b">
        <v>0</v>
      </c>
      <c r="P3743">
        <v>15820</v>
      </c>
      <c r="Q3743" t="s">
        <v>3670</v>
      </c>
      <c r="R3743" t="s">
        <v>3671</v>
      </c>
      <c r="S3743" t="s">
        <v>3672</v>
      </c>
      <c r="T3743" t="s">
        <v>125</v>
      </c>
      <c r="U3743">
        <v>19788105</v>
      </c>
      <c r="V3743" t="s">
        <v>3673</v>
      </c>
      <c r="AB3743" t="s">
        <v>130</v>
      </c>
      <c r="AC3743" t="s">
        <v>130</v>
      </c>
      <c r="AD3743" t="s">
        <v>125</v>
      </c>
      <c r="AE3743" t="s">
        <v>125</v>
      </c>
      <c r="AF3743" t="s">
        <v>125</v>
      </c>
      <c r="AG3743" t="s">
        <v>130</v>
      </c>
      <c r="AI3743">
        <v>2</v>
      </c>
    </row>
    <row r="3744" spans="1:35" x14ac:dyDescent="0.2">
      <c r="A3744">
        <v>326</v>
      </c>
      <c r="B3744">
        <v>20421</v>
      </c>
      <c r="C3744" t="s">
        <v>8067</v>
      </c>
      <c r="D3744" t="s">
        <v>8059</v>
      </c>
      <c r="E3744" t="s">
        <v>3665</v>
      </c>
      <c r="F3744" t="s">
        <v>4214</v>
      </c>
      <c r="G3744">
        <v>0</v>
      </c>
      <c r="H3744">
        <v>0</v>
      </c>
      <c r="I3744" t="s">
        <v>3667</v>
      </c>
      <c r="J3744" t="s">
        <v>3667</v>
      </c>
      <c r="L3744" t="s">
        <v>3408</v>
      </c>
      <c r="M3744" t="s">
        <v>8017</v>
      </c>
      <c r="N3744">
        <v>171915</v>
      </c>
      <c r="O3744" t="b">
        <v>0</v>
      </c>
      <c r="P3744">
        <v>19445</v>
      </c>
      <c r="Q3744" t="s">
        <v>3674</v>
      </c>
      <c r="R3744" t="s">
        <v>3671</v>
      </c>
      <c r="S3744" t="s">
        <v>3672</v>
      </c>
      <c r="T3744" t="s">
        <v>125</v>
      </c>
      <c r="U3744">
        <v>19788106</v>
      </c>
      <c r="V3744" t="s">
        <v>3673</v>
      </c>
      <c r="AB3744" t="s">
        <v>130</v>
      </c>
      <c r="AC3744" t="s">
        <v>130</v>
      </c>
      <c r="AD3744" t="s">
        <v>125</v>
      </c>
      <c r="AE3744" t="s">
        <v>125</v>
      </c>
      <c r="AF3744" t="s">
        <v>130</v>
      </c>
      <c r="AG3744" t="s">
        <v>130</v>
      </c>
      <c r="AI3744">
        <v>2</v>
      </c>
    </row>
    <row r="3745" spans="1:35" x14ac:dyDescent="0.2">
      <c r="A3745">
        <v>326</v>
      </c>
      <c r="B3745">
        <v>20421</v>
      </c>
      <c r="C3745" t="s">
        <v>8067</v>
      </c>
      <c r="D3745" t="s">
        <v>8059</v>
      </c>
      <c r="E3745" t="s">
        <v>3665</v>
      </c>
      <c r="F3745" t="s">
        <v>4214</v>
      </c>
      <c r="G3745">
        <v>0</v>
      </c>
      <c r="H3745">
        <v>0</v>
      </c>
      <c r="I3745" t="s">
        <v>3667</v>
      </c>
      <c r="J3745" t="s">
        <v>3667</v>
      </c>
      <c r="L3745" t="s">
        <v>3408</v>
      </c>
      <c r="M3745" t="s">
        <v>8017</v>
      </c>
      <c r="N3745">
        <v>171916</v>
      </c>
      <c r="O3745" t="b">
        <v>1</v>
      </c>
      <c r="P3745">
        <v>22067</v>
      </c>
      <c r="Q3745" t="s">
        <v>3684</v>
      </c>
      <c r="R3745" t="s">
        <v>3681</v>
      </c>
      <c r="S3745" t="s">
        <v>3682</v>
      </c>
      <c r="T3745" t="s">
        <v>125</v>
      </c>
      <c r="AB3745" t="s">
        <v>125</v>
      </c>
      <c r="AC3745" t="s">
        <v>125</v>
      </c>
      <c r="AD3745" t="s">
        <v>125</v>
      </c>
      <c r="AE3745" t="s">
        <v>125</v>
      </c>
      <c r="AF3745" t="s">
        <v>125</v>
      </c>
      <c r="AG3745" t="s">
        <v>125</v>
      </c>
    </row>
    <row r="3746" spans="1:35" x14ac:dyDescent="0.2">
      <c r="A3746">
        <v>327</v>
      </c>
      <c r="B3746">
        <v>20422</v>
      </c>
      <c r="C3746" t="s">
        <v>8067</v>
      </c>
      <c r="D3746" t="s">
        <v>8068</v>
      </c>
      <c r="E3746" t="s">
        <v>3665</v>
      </c>
      <c r="F3746" t="s">
        <v>3666</v>
      </c>
      <c r="G3746">
        <v>0</v>
      </c>
      <c r="H3746">
        <v>72</v>
      </c>
      <c r="I3746" t="s">
        <v>3667</v>
      </c>
      <c r="J3746" t="s">
        <v>3667</v>
      </c>
      <c r="L3746" t="s">
        <v>3408</v>
      </c>
      <c r="M3746" t="s">
        <v>8017</v>
      </c>
      <c r="N3746">
        <v>171918</v>
      </c>
      <c r="O3746" t="b">
        <v>0</v>
      </c>
      <c r="P3746">
        <v>15820</v>
      </c>
      <c r="Q3746" t="s">
        <v>3670</v>
      </c>
      <c r="R3746" t="s">
        <v>3671</v>
      </c>
      <c r="S3746" t="s">
        <v>3672</v>
      </c>
      <c r="T3746" t="s">
        <v>125</v>
      </c>
      <c r="U3746">
        <v>19788211</v>
      </c>
      <c r="V3746" t="s">
        <v>3673</v>
      </c>
      <c r="AB3746" t="s">
        <v>130</v>
      </c>
      <c r="AC3746" t="s">
        <v>130</v>
      </c>
      <c r="AD3746" t="s">
        <v>125</v>
      </c>
      <c r="AE3746" t="s">
        <v>125</v>
      </c>
      <c r="AF3746" t="s">
        <v>125</v>
      </c>
      <c r="AG3746" t="s">
        <v>130</v>
      </c>
      <c r="AI3746">
        <v>2</v>
      </c>
    </row>
    <row r="3747" spans="1:35" x14ac:dyDescent="0.2">
      <c r="A3747">
        <v>327</v>
      </c>
      <c r="B3747">
        <v>20422</v>
      </c>
      <c r="C3747" t="s">
        <v>8067</v>
      </c>
      <c r="D3747" t="s">
        <v>8068</v>
      </c>
      <c r="E3747" t="s">
        <v>3665</v>
      </c>
      <c r="F3747" t="s">
        <v>3666</v>
      </c>
      <c r="G3747">
        <v>0</v>
      </c>
      <c r="H3747">
        <v>72</v>
      </c>
      <c r="I3747" t="s">
        <v>3667</v>
      </c>
      <c r="J3747" t="s">
        <v>3667</v>
      </c>
      <c r="L3747" t="s">
        <v>3408</v>
      </c>
      <c r="M3747" t="s">
        <v>8017</v>
      </c>
      <c r="N3747">
        <v>171919</v>
      </c>
      <c r="O3747" t="b">
        <v>0</v>
      </c>
      <c r="P3747">
        <v>19445</v>
      </c>
      <c r="Q3747" t="s">
        <v>3674</v>
      </c>
      <c r="R3747" t="s">
        <v>3671</v>
      </c>
      <c r="S3747" t="s">
        <v>3672</v>
      </c>
      <c r="T3747" t="s">
        <v>125</v>
      </c>
      <c r="U3747">
        <v>19788212</v>
      </c>
      <c r="V3747" t="s">
        <v>3673</v>
      </c>
      <c r="AB3747" t="s">
        <v>130</v>
      </c>
      <c r="AC3747" t="s">
        <v>130</v>
      </c>
      <c r="AD3747" t="s">
        <v>125</v>
      </c>
      <c r="AE3747" t="s">
        <v>125</v>
      </c>
      <c r="AF3747" t="s">
        <v>130</v>
      </c>
      <c r="AG3747" t="s">
        <v>130</v>
      </c>
      <c r="AI3747">
        <v>2</v>
      </c>
    </row>
    <row r="3748" spans="1:35" x14ac:dyDescent="0.2">
      <c r="A3748">
        <v>327</v>
      </c>
      <c r="B3748">
        <v>20422</v>
      </c>
      <c r="C3748" t="s">
        <v>8067</v>
      </c>
      <c r="D3748" t="s">
        <v>8068</v>
      </c>
      <c r="E3748" t="s">
        <v>3665</v>
      </c>
      <c r="F3748" t="s">
        <v>3666</v>
      </c>
      <c r="G3748">
        <v>0</v>
      </c>
      <c r="H3748">
        <v>72</v>
      </c>
      <c r="I3748" t="s">
        <v>3667</v>
      </c>
      <c r="J3748" t="s">
        <v>3667</v>
      </c>
      <c r="L3748" t="s">
        <v>3408</v>
      </c>
      <c r="M3748" t="s">
        <v>8017</v>
      </c>
      <c r="N3748">
        <v>171920</v>
      </c>
      <c r="O3748" t="b">
        <v>1</v>
      </c>
      <c r="P3748">
        <v>22067</v>
      </c>
      <c r="Q3748" t="s">
        <v>3684</v>
      </c>
      <c r="R3748" t="s">
        <v>3681</v>
      </c>
      <c r="S3748" t="s">
        <v>3682</v>
      </c>
      <c r="T3748" t="s">
        <v>125</v>
      </c>
      <c r="AB3748" t="s">
        <v>125</v>
      </c>
      <c r="AC3748" t="s">
        <v>125</v>
      </c>
      <c r="AD3748" t="s">
        <v>125</v>
      </c>
      <c r="AE3748" t="s">
        <v>125</v>
      </c>
      <c r="AF3748" t="s">
        <v>125</v>
      </c>
      <c r="AG3748" t="s">
        <v>125</v>
      </c>
    </row>
    <row r="3749" spans="1:35" x14ac:dyDescent="0.2">
      <c r="A3749">
        <v>328</v>
      </c>
      <c r="B3749">
        <v>20425</v>
      </c>
      <c r="C3749" t="s">
        <v>8069</v>
      </c>
      <c r="E3749" t="s">
        <v>3665</v>
      </c>
      <c r="F3749" t="s">
        <v>3666</v>
      </c>
      <c r="G3749">
        <v>0</v>
      </c>
      <c r="H3749">
        <v>1</v>
      </c>
      <c r="I3749" t="s">
        <v>3667</v>
      </c>
      <c r="J3749" t="s">
        <v>3667</v>
      </c>
      <c r="L3749" t="s">
        <v>8070</v>
      </c>
      <c r="M3749" t="s">
        <v>8017</v>
      </c>
      <c r="N3749">
        <v>172118</v>
      </c>
      <c r="O3749" t="b">
        <v>0</v>
      </c>
      <c r="P3749">
        <v>15820</v>
      </c>
      <c r="Q3749" t="s">
        <v>3670</v>
      </c>
      <c r="R3749" t="s">
        <v>3671</v>
      </c>
      <c r="S3749" t="s">
        <v>3672</v>
      </c>
      <c r="T3749" t="s">
        <v>125</v>
      </c>
      <c r="U3749">
        <v>19796327</v>
      </c>
      <c r="V3749" t="s">
        <v>3673</v>
      </c>
      <c r="AB3749" t="s">
        <v>130</v>
      </c>
      <c r="AC3749" t="s">
        <v>130</v>
      </c>
      <c r="AD3749" t="s">
        <v>125</v>
      </c>
      <c r="AE3749" t="s">
        <v>125</v>
      </c>
      <c r="AF3749" t="s">
        <v>125</v>
      </c>
      <c r="AG3749" t="s">
        <v>130</v>
      </c>
      <c r="AI3749">
        <v>2</v>
      </c>
    </row>
    <row r="3750" spans="1:35" x14ac:dyDescent="0.2">
      <c r="A3750">
        <v>328</v>
      </c>
      <c r="B3750">
        <v>20425</v>
      </c>
      <c r="C3750" t="s">
        <v>8069</v>
      </c>
      <c r="E3750" t="s">
        <v>3665</v>
      </c>
      <c r="F3750" t="s">
        <v>3666</v>
      </c>
      <c r="G3750">
        <v>0</v>
      </c>
      <c r="H3750">
        <v>1</v>
      </c>
      <c r="I3750" t="s">
        <v>3667</v>
      </c>
      <c r="J3750" t="s">
        <v>3667</v>
      </c>
      <c r="L3750" t="s">
        <v>8070</v>
      </c>
      <c r="M3750" t="s">
        <v>8017</v>
      </c>
      <c r="N3750">
        <v>172119</v>
      </c>
      <c r="O3750" t="b">
        <v>0</v>
      </c>
      <c r="P3750">
        <v>19445</v>
      </c>
      <c r="Q3750" t="s">
        <v>3674</v>
      </c>
      <c r="R3750" t="s">
        <v>3671</v>
      </c>
      <c r="S3750" t="s">
        <v>3672</v>
      </c>
      <c r="T3750" t="s">
        <v>125</v>
      </c>
      <c r="U3750">
        <v>19796328</v>
      </c>
      <c r="V3750" t="s">
        <v>3673</v>
      </c>
      <c r="AB3750" t="s">
        <v>130</v>
      </c>
      <c r="AC3750" t="s">
        <v>130</v>
      </c>
      <c r="AD3750" t="s">
        <v>125</v>
      </c>
      <c r="AE3750" t="s">
        <v>125</v>
      </c>
      <c r="AF3750" t="s">
        <v>130</v>
      </c>
      <c r="AG3750" t="s">
        <v>130</v>
      </c>
      <c r="AI3750">
        <v>2</v>
      </c>
    </row>
    <row r="3751" spans="1:35" x14ac:dyDescent="0.2">
      <c r="A3751">
        <v>328</v>
      </c>
      <c r="B3751">
        <v>20425</v>
      </c>
      <c r="C3751" t="s">
        <v>8069</v>
      </c>
      <c r="E3751" t="s">
        <v>3665</v>
      </c>
      <c r="F3751" t="s">
        <v>3666</v>
      </c>
      <c r="G3751">
        <v>0</v>
      </c>
      <c r="H3751">
        <v>1</v>
      </c>
      <c r="I3751" t="s">
        <v>3667</v>
      </c>
      <c r="J3751" t="s">
        <v>3667</v>
      </c>
      <c r="L3751" t="s">
        <v>8070</v>
      </c>
      <c r="M3751" t="s">
        <v>8017</v>
      </c>
      <c r="N3751">
        <v>172117</v>
      </c>
      <c r="O3751" t="b">
        <v>0</v>
      </c>
      <c r="P3751">
        <v>15630</v>
      </c>
      <c r="Q3751" t="s">
        <v>3675</v>
      </c>
      <c r="R3751" t="s">
        <v>3676</v>
      </c>
      <c r="S3751" t="s">
        <v>3677</v>
      </c>
      <c r="T3751" t="s">
        <v>125</v>
      </c>
      <c r="U3751">
        <v>19796326</v>
      </c>
      <c r="V3751" t="s">
        <v>8032</v>
      </c>
      <c r="X3751">
        <v>8</v>
      </c>
      <c r="Z3751">
        <v>12</v>
      </c>
      <c r="AA3751" t="s">
        <v>3679</v>
      </c>
      <c r="AB3751" t="s">
        <v>130</v>
      </c>
      <c r="AC3751" t="s">
        <v>130</v>
      </c>
      <c r="AD3751" t="s">
        <v>125</v>
      </c>
      <c r="AE3751" t="s">
        <v>125</v>
      </c>
      <c r="AF3751" t="s">
        <v>130</v>
      </c>
      <c r="AG3751" t="s">
        <v>130</v>
      </c>
      <c r="AI3751">
        <v>2</v>
      </c>
    </row>
    <row r="3752" spans="1:35" x14ac:dyDescent="0.2">
      <c r="A3752">
        <v>328</v>
      </c>
      <c r="B3752">
        <v>20425</v>
      </c>
      <c r="C3752" t="s">
        <v>8069</v>
      </c>
      <c r="E3752" t="s">
        <v>3665</v>
      </c>
      <c r="F3752" t="s">
        <v>3666</v>
      </c>
      <c r="G3752">
        <v>0</v>
      </c>
      <c r="H3752">
        <v>1</v>
      </c>
      <c r="I3752" t="s">
        <v>3667</v>
      </c>
      <c r="J3752" t="s">
        <v>3667</v>
      </c>
      <c r="L3752" t="s">
        <v>8070</v>
      </c>
      <c r="M3752" t="s">
        <v>8017</v>
      </c>
      <c r="N3752">
        <v>172120</v>
      </c>
      <c r="O3752" t="b">
        <v>1</v>
      </c>
      <c r="P3752">
        <v>22067</v>
      </c>
      <c r="Q3752" t="s">
        <v>3684</v>
      </c>
      <c r="R3752" t="s">
        <v>3681</v>
      </c>
      <c r="S3752" t="s">
        <v>3682</v>
      </c>
      <c r="T3752" t="s">
        <v>125</v>
      </c>
      <c r="AB3752" t="s">
        <v>125</v>
      </c>
      <c r="AC3752" t="s">
        <v>125</v>
      </c>
      <c r="AD3752" t="s">
        <v>125</v>
      </c>
      <c r="AE3752" t="s">
        <v>125</v>
      </c>
      <c r="AF3752" t="s">
        <v>125</v>
      </c>
      <c r="AG3752" t="s">
        <v>125</v>
      </c>
    </row>
    <row r="3753" spans="1:35" x14ac:dyDescent="0.2">
      <c r="A3753">
        <v>329</v>
      </c>
      <c r="B3753">
        <v>20426</v>
      </c>
      <c r="C3753" t="s">
        <v>8071</v>
      </c>
      <c r="E3753" t="s">
        <v>3665</v>
      </c>
      <c r="F3753" t="s">
        <v>3666</v>
      </c>
      <c r="G3753">
        <v>0</v>
      </c>
      <c r="H3753">
        <v>2</v>
      </c>
      <c r="I3753" t="s">
        <v>3667</v>
      </c>
      <c r="J3753" t="s">
        <v>3667</v>
      </c>
      <c r="L3753" t="s">
        <v>8046</v>
      </c>
      <c r="M3753" t="s">
        <v>8017</v>
      </c>
      <c r="N3753">
        <v>172122</v>
      </c>
      <c r="O3753" t="b">
        <v>0</v>
      </c>
      <c r="P3753">
        <v>15820</v>
      </c>
      <c r="Q3753" t="s">
        <v>3670</v>
      </c>
      <c r="R3753" t="s">
        <v>3671</v>
      </c>
      <c r="S3753" t="s">
        <v>3672</v>
      </c>
      <c r="T3753" t="s">
        <v>125</v>
      </c>
      <c r="U3753">
        <v>19796389</v>
      </c>
      <c r="V3753" t="s">
        <v>3673</v>
      </c>
      <c r="AB3753" t="s">
        <v>130</v>
      </c>
      <c r="AC3753" t="s">
        <v>130</v>
      </c>
      <c r="AD3753" t="s">
        <v>125</v>
      </c>
      <c r="AE3753" t="s">
        <v>125</v>
      </c>
      <c r="AF3753" t="s">
        <v>125</v>
      </c>
      <c r="AG3753" t="s">
        <v>130</v>
      </c>
      <c r="AI3753">
        <v>2</v>
      </c>
    </row>
    <row r="3754" spans="1:35" x14ac:dyDescent="0.2">
      <c r="A3754">
        <v>329</v>
      </c>
      <c r="B3754">
        <v>20426</v>
      </c>
      <c r="C3754" t="s">
        <v>8071</v>
      </c>
      <c r="E3754" t="s">
        <v>3665</v>
      </c>
      <c r="F3754" t="s">
        <v>3666</v>
      </c>
      <c r="G3754">
        <v>0</v>
      </c>
      <c r="H3754">
        <v>2</v>
      </c>
      <c r="I3754" t="s">
        <v>3667</v>
      </c>
      <c r="J3754" t="s">
        <v>3667</v>
      </c>
      <c r="L3754" t="s">
        <v>8046</v>
      </c>
      <c r="M3754" t="s">
        <v>8017</v>
      </c>
      <c r="N3754">
        <v>172123</v>
      </c>
      <c r="O3754" t="b">
        <v>0</v>
      </c>
      <c r="P3754">
        <v>19445</v>
      </c>
      <c r="Q3754" t="s">
        <v>3674</v>
      </c>
      <c r="R3754" t="s">
        <v>3671</v>
      </c>
      <c r="S3754" t="s">
        <v>3672</v>
      </c>
      <c r="T3754" t="s">
        <v>125</v>
      </c>
      <c r="U3754">
        <v>19796390</v>
      </c>
      <c r="V3754" t="s">
        <v>3673</v>
      </c>
      <c r="AB3754" t="s">
        <v>130</v>
      </c>
      <c r="AC3754" t="s">
        <v>130</v>
      </c>
      <c r="AD3754" t="s">
        <v>125</v>
      </c>
      <c r="AE3754" t="s">
        <v>125</v>
      </c>
      <c r="AF3754" t="s">
        <v>130</v>
      </c>
      <c r="AG3754" t="s">
        <v>130</v>
      </c>
      <c r="AI3754">
        <v>2</v>
      </c>
    </row>
    <row r="3755" spans="1:35" x14ac:dyDescent="0.2">
      <c r="A3755">
        <v>329</v>
      </c>
      <c r="B3755">
        <v>20426</v>
      </c>
      <c r="C3755" t="s">
        <v>8071</v>
      </c>
      <c r="E3755" t="s">
        <v>3665</v>
      </c>
      <c r="F3755" t="s">
        <v>3666</v>
      </c>
      <c r="G3755">
        <v>0</v>
      </c>
      <c r="H3755">
        <v>2</v>
      </c>
      <c r="I3755" t="s">
        <v>3667</v>
      </c>
      <c r="J3755" t="s">
        <v>3667</v>
      </c>
      <c r="L3755" t="s">
        <v>8046</v>
      </c>
      <c r="M3755" t="s">
        <v>8017</v>
      </c>
      <c r="N3755">
        <v>172121</v>
      </c>
      <c r="O3755" t="b">
        <v>0</v>
      </c>
      <c r="P3755">
        <v>15630</v>
      </c>
      <c r="Q3755" t="s">
        <v>3675</v>
      </c>
      <c r="R3755" t="s">
        <v>3676</v>
      </c>
      <c r="S3755" t="s">
        <v>3677</v>
      </c>
      <c r="T3755" t="s">
        <v>125</v>
      </c>
      <c r="U3755">
        <v>19796388</v>
      </c>
      <c r="V3755" t="s">
        <v>8047</v>
      </c>
      <c r="X3755">
        <v>3.7999999523162842</v>
      </c>
      <c r="Z3755">
        <v>12.69999980926514</v>
      </c>
      <c r="AA3755" t="s">
        <v>3679</v>
      </c>
      <c r="AB3755" t="s">
        <v>130</v>
      </c>
      <c r="AC3755" t="s">
        <v>130</v>
      </c>
      <c r="AD3755" t="s">
        <v>125</v>
      </c>
      <c r="AE3755" t="s">
        <v>125</v>
      </c>
      <c r="AF3755" t="s">
        <v>130</v>
      </c>
      <c r="AG3755" t="s">
        <v>130</v>
      </c>
      <c r="AI3755">
        <v>2</v>
      </c>
    </row>
    <row r="3756" spans="1:35" x14ac:dyDescent="0.2">
      <c r="A3756">
        <v>329</v>
      </c>
      <c r="B3756">
        <v>20426</v>
      </c>
      <c r="C3756" t="s">
        <v>8071</v>
      </c>
      <c r="E3756" t="s">
        <v>3665</v>
      </c>
      <c r="F3756" t="s">
        <v>3666</v>
      </c>
      <c r="G3756">
        <v>0</v>
      </c>
      <c r="H3756">
        <v>2</v>
      </c>
      <c r="I3756" t="s">
        <v>3667</v>
      </c>
      <c r="J3756" t="s">
        <v>3667</v>
      </c>
      <c r="L3756" t="s">
        <v>8046</v>
      </c>
      <c r="M3756" t="s">
        <v>8017</v>
      </c>
      <c r="N3756">
        <v>172124</v>
      </c>
      <c r="O3756" t="b">
        <v>1</v>
      </c>
      <c r="P3756">
        <v>22067</v>
      </c>
      <c r="Q3756" t="s">
        <v>3684</v>
      </c>
      <c r="R3756" t="s">
        <v>3681</v>
      </c>
      <c r="S3756" t="s">
        <v>3682</v>
      </c>
      <c r="T3756" t="s">
        <v>125</v>
      </c>
      <c r="AB3756" t="s">
        <v>125</v>
      </c>
      <c r="AC3756" t="s">
        <v>125</v>
      </c>
      <c r="AD3756" t="s">
        <v>125</v>
      </c>
      <c r="AE3756" t="s">
        <v>125</v>
      </c>
      <c r="AF3756" t="s">
        <v>125</v>
      </c>
      <c r="AG3756" t="s">
        <v>125</v>
      </c>
    </row>
    <row r="3757" spans="1:35" x14ac:dyDescent="0.2">
      <c r="A3757">
        <v>331</v>
      </c>
      <c r="B3757">
        <v>20428</v>
      </c>
      <c r="C3757" t="s">
        <v>8072</v>
      </c>
      <c r="E3757" t="s">
        <v>3665</v>
      </c>
      <c r="F3757" t="s">
        <v>3666</v>
      </c>
      <c r="G3757">
        <v>0</v>
      </c>
      <c r="H3757">
        <v>9</v>
      </c>
      <c r="I3757" t="s">
        <v>3667</v>
      </c>
      <c r="J3757" t="s">
        <v>3667</v>
      </c>
      <c r="L3757" t="s">
        <v>8073</v>
      </c>
      <c r="M3757" t="s">
        <v>8017</v>
      </c>
      <c r="N3757">
        <v>172129</v>
      </c>
      <c r="O3757" t="b">
        <v>0</v>
      </c>
      <c r="P3757">
        <v>15820</v>
      </c>
      <c r="Q3757" t="s">
        <v>3670</v>
      </c>
      <c r="R3757" t="s">
        <v>3671</v>
      </c>
      <c r="S3757" t="s">
        <v>3672</v>
      </c>
      <c r="T3757" t="s">
        <v>125</v>
      </c>
      <c r="U3757">
        <v>19796488</v>
      </c>
      <c r="V3757" t="s">
        <v>3673</v>
      </c>
      <c r="AB3757" t="s">
        <v>130</v>
      </c>
      <c r="AC3757" t="s">
        <v>130</v>
      </c>
      <c r="AD3757" t="s">
        <v>125</v>
      </c>
      <c r="AE3757" t="s">
        <v>125</v>
      </c>
      <c r="AF3757" t="s">
        <v>125</v>
      </c>
      <c r="AG3757" t="s">
        <v>130</v>
      </c>
      <c r="AI3757">
        <v>2</v>
      </c>
    </row>
    <row r="3758" spans="1:35" x14ac:dyDescent="0.2">
      <c r="A3758">
        <v>331</v>
      </c>
      <c r="B3758">
        <v>20428</v>
      </c>
      <c r="C3758" t="s">
        <v>8072</v>
      </c>
      <c r="E3758" t="s">
        <v>3665</v>
      </c>
      <c r="F3758" t="s">
        <v>3666</v>
      </c>
      <c r="G3758">
        <v>0</v>
      </c>
      <c r="H3758">
        <v>9</v>
      </c>
      <c r="I3758" t="s">
        <v>3667</v>
      </c>
      <c r="J3758" t="s">
        <v>3667</v>
      </c>
      <c r="L3758" t="s">
        <v>8073</v>
      </c>
      <c r="M3758" t="s">
        <v>8017</v>
      </c>
      <c r="N3758">
        <v>172130</v>
      </c>
      <c r="O3758" t="b">
        <v>0</v>
      </c>
      <c r="P3758">
        <v>19445</v>
      </c>
      <c r="Q3758" t="s">
        <v>3674</v>
      </c>
      <c r="R3758" t="s">
        <v>3671</v>
      </c>
      <c r="S3758" t="s">
        <v>3672</v>
      </c>
      <c r="T3758" t="s">
        <v>125</v>
      </c>
      <c r="U3758">
        <v>19796489</v>
      </c>
      <c r="V3758" t="s">
        <v>3673</v>
      </c>
      <c r="AB3758" t="s">
        <v>130</v>
      </c>
      <c r="AC3758" t="s">
        <v>130</v>
      </c>
      <c r="AD3758" t="s">
        <v>125</v>
      </c>
      <c r="AE3758" t="s">
        <v>125</v>
      </c>
      <c r="AF3758" t="s">
        <v>130</v>
      </c>
      <c r="AG3758" t="s">
        <v>130</v>
      </c>
      <c r="AI3758">
        <v>2</v>
      </c>
    </row>
    <row r="3759" spans="1:35" x14ac:dyDescent="0.2">
      <c r="A3759">
        <v>331</v>
      </c>
      <c r="B3759">
        <v>20428</v>
      </c>
      <c r="C3759" t="s">
        <v>8072</v>
      </c>
      <c r="E3759" t="s">
        <v>3665</v>
      </c>
      <c r="F3759" t="s">
        <v>3666</v>
      </c>
      <c r="G3759">
        <v>0</v>
      </c>
      <c r="H3759">
        <v>9</v>
      </c>
      <c r="I3759" t="s">
        <v>3667</v>
      </c>
      <c r="J3759" t="s">
        <v>3667</v>
      </c>
      <c r="L3759" t="s">
        <v>8073</v>
      </c>
      <c r="M3759" t="s">
        <v>8017</v>
      </c>
      <c r="N3759">
        <v>172128</v>
      </c>
      <c r="O3759" t="b">
        <v>0</v>
      </c>
      <c r="P3759">
        <v>15630</v>
      </c>
      <c r="Q3759" t="s">
        <v>3675</v>
      </c>
      <c r="R3759" t="s">
        <v>3676</v>
      </c>
      <c r="S3759" t="s">
        <v>3677</v>
      </c>
      <c r="T3759" t="s">
        <v>125</v>
      </c>
      <c r="U3759">
        <v>19796487</v>
      </c>
      <c r="V3759" t="s">
        <v>8074</v>
      </c>
      <c r="X3759">
        <v>2.5</v>
      </c>
      <c r="Z3759">
        <v>4</v>
      </c>
      <c r="AA3759" t="s">
        <v>3679</v>
      </c>
      <c r="AB3759" t="s">
        <v>130</v>
      </c>
      <c r="AC3759" t="s">
        <v>130</v>
      </c>
      <c r="AD3759" t="s">
        <v>125</v>
      </c>
      <c r="AE3759" t="s">
        <v>125</v>
      </c>
      <c r="AF3759" t="s">
        <v>130</v>
      </c>
      <c r="AG3759" t="s">
        <v>130</v>
      </c>
      <c r="AI3759">
        <v>2</v>
      </c>
    </row>
    <row r="3760" spans="1:35" x14ac:dyDescent="0.2">
      <c r="A3760">
        <v>331</v>
      </c>
      <c r="B3760">
        <v>20428</v>
      </c>
      <c r="C3760" t="s">
        <v>8072</v>
      </c>
      <c r="E3760" t="s">
        <v>3665</v>
      </c>
      <c r="F3760" t="s">
        <v>3666</v>
      </c>
      <c r="G3760">
        <v>0</v>
      </c>
      <c r="H3760">
        <v>9</v>
      </c>
      <c r="I3760" t="s">
        <v>3667</v>
      </c>
      <c r="J3760" t="s">
        <v>3667</v>
      </c>
      <c r="L3760" t="s">
        <v>8073</v>
      </c>
      <c r="M3760" t="s">
        <v>8017</v>
      </c>
      <c r="N3760">
        <v>172131</v>
      </c>
      <c r="O3760" t="b">
        <v>1</v>
      </c>
      <c r="P3760">
        <v>22067</v>
      </c>
      <c r="Q3760" t="s">
        <v>3684</v>
      </c>
      <c r="R3760" t="s">
        <v>3681</v>
      </c>
      <c r="S3760" t="s">
        <v>3682</v>
      </c>
      <c r="T3760" t="s">
        <v>125</v>
      </c>
      <c r="AB3760" t="s">
        <v>125</v>
      </c>
      <c r="AC3760" t="s">
        <v>125</v>
      </c>
      <c r="AD3760" t="s">
        <v>125</v>
      </c>
      <c r="AE3760" t="s">
        <v>125</v>
      </c>
      <c r="AF3760" t="s">
        <v>125</v>
      </c>
      <c r="AG3760" t="s">
        <v>125</v>
      </c>
    </row>
    <row r="3761" spans="1:35" x14ac:dyDescent="0.2">
      <c r="A3761">
        <v>332</v>
      </c>
      <c r="B3761">
        <v>20429</v>
      </c>
      <c r="C3761" t="s">
        <v>8075</v>
      </c>
      <c r="E3761" t="s">
        <v>3665</v>
      </c>
      <c r="F3761" t="s">
        <v>3666</v>
      </c>
      <c r="G3761">
        <v>0</v>
      </c>
      <c r="H3761">
        <v>1</v>
      </c>
      <c r="I3761" t="s">
        <v>3667</v>
      </c>
      <c r="J3761" t="s">
        <v>3667</v>
      </c>
      <c r="L3761" t="s">
        <v>1675</v>
      </c>
      <c r="M3761" t="s">
        <v>8017</v>
      </c>
      <c r="N3761">
        <v>172132</v>
      </c>
      <c r="O3761" t="b">
        <v>0</v>
      </c>
      <c r="P3761">
        <v>15820</v>
      </c>
      <c r="Q3761" t="s">
        <v>3670</v>
      </c>
      <c r="R3761" t="s">
        <v>3671</v>
      </c>
      <c r="S3761" t="s">
        <v>3672</v>
      </c>
      <c r="T3761" t="s">
        <v>125</v>
      </c>
      <c r="U3761">
        <v>19796509</v>
      </c>
      <c r="V3761" t="s">
        <v>3673</v>
      </c>
      <c r="AB3761" t="s">
        <v>130</v>
      </c>
      <c r="AC3761" t="s">
        <v>130</v>
      </c>
      <c r="AD3761" t="s">
        <v>125</v>
      </c>
      <c r="AE3761" t="s">
        <v>125</v>
      </c>
      <c r="AF3761" t="s">
        <v>125</v>
      </c>
      <c r="AG3761" t="s">
        <v>130</v>
      </c>
      <c r="AI3761">
        <v>2</v>
      </c>
    </row>
    <row r="3762" spans="1:35" x14ac:dyDescent="0.2">
      <c r="A3762">
        <v>332</v>
      </c>
      <c r="B3762">
        <v>20429</v>
      </c>
      <c r="C3762" t="s">
        <v>8075</v>
      </c>
      <c r="E3762" t="s">
        <v>3665</v>
      </c>
      <c r="F3762" t="s">
        <v>3666</v>
      </c>
      <c r="G3762">
        <v>0</v>
      </c>
      <c r="H3762">
        <v>1</v>
      </c>
      <c r="I3762" t="s">
        <v>3667</v>
      </c>
      <c r="J3762" t="s">
        <v>3667</v>
      </c>
      <c r="L3762" t="s">
        <v>1675</v>
      </c>
      <c r="M3762" t="s">
        <v>8017</v>
      </c>
      <c r="N3762">
        <v>172133</v>
      </c>
      <c r="O3762" t="b">
        <v>0</v>
      </c>
      <c r="P3762">
        <v>19445</v>
      </c>
      <c r="Q3762" t="s">
        <v>3674</v>
      </c>
      <c r="R3762" t="s">
        <v>3671</v>
      </c>
      <c r="S3762" t="s">
        <v>3672</v>
      </c>
      <c r="T3762" t="s">
        <v>125</v>
      </c>
      <c r="U3762">
        <v>19796510</v>
      </c>
      <c r="V3762" t="s">
        <v>3673</v>
      </c>
      <c r="AB3762" t="s">
        <v>130</v>
      </c>
      <c r="AC3762" t="s">
        <v>130</v>
      </c>
      <c r="AD3762" t="s">
        <v>125</v>
      </c>
      <c r="AE3762" t="s">
        <v>125</v>
      </c>
      <c r="AF3762" t="s">
        <v>130</v>
      </c>
      <c r="AG3762" t="s">
        <v>130</v>
      </c>
      <c r="AI3762">
        <v>2</v>
      </c>
    </row>
    <row r="3763" spans="1:35" x14ac:dyDescent="0.2">
      <c r="A3763">
        <v>332</v>
      </c>
      <c r="B3763">
        <v>20429</v>
      </c>
      <c r="C3763" t="s">
        <v>8075</v>
      </c>
      <c r="E3763" t="s">
        <v>3665</v>
      </c>
      <c r="F3763" t="s">
        <v>3666</v>
      </c>
      <c r="G3763">
        <v>0</v>
      </c>
      <c r="H3763">
        <v>1</v>
      </c>
      <c r="I3763" t="s">
        <v>3667</v>
      </c>
      <c r="J3763" t="s">
        <v>3667</v>
      </c>
      <c r="L3763" t="s">
        <v>1675</v>
      </c>
      <c r="M3763" t="s">
        <v>8017</v>
      </c>
      <c r="N3763">
        <v>172134</v>
      </c>
      <c r="O3763" t="b">
        <v>1</v>
      </c>
      <c r="P3763">
        <v>22067</v>
      </c>
      <c r="Q3763" t="s">
        <v>3684</v>
      </c>
      <c r="R3763" t="s">
        <v>3681</v>
      </c>
      <c r="S3763" t="s">
        <v>3682</v>
      </c>
      <c r="T3763" t="s">
        <v>125</v>
      </c>
      <c r="AB3763" t="s">
        <v>125</v>
      </c>
      <c r="AC3763" t="s">
        <v>125</v>
      </c>
      <c r="AD3763" t="s">
        <v>125</v>
      </c>
      <c r="AE3763" t="s">
        <v>125</v>
      </c>
      <c r="AF3763" t="s">
        <v>125</v>
      </c>
      <c r="AG3763" t="s">
        <v>125</v>
      </c>
    </row>
    <row r="3764" spans="1:35" x14ac:dyDescent="0.2">
      <c r="A3764">
        <v>333</v>
      </c>
      <c r="B3764">
        <v>20430</v>
      </c>
      <c r="C3764" t="s">
        <v>8076</v>
      </c>
      <c r="E3764" t="s">
        <v>3665</v>
      </c>
      <c r="F3764" t="s">
        <v>3666</v>
      </c>
      <c r="G3764">
        <v>0</v>
      </c>
      <c r="H3764">
        <v>2</v>
      </c>
      <c r="I3764" t="s">
        <v>3667</v>
      </c>
      <c r="J3764" t="s">
        <v>3667</v>
      </c>
      <c r="L3764" t="s">
        <v>150</v>
      </c>
      <c r="M3764" t="s">
        <v>8017</v>
      </c>
      <c r="N3764">
        <v>172136</v>
      </c>
      <c r="O3764" t="b">
        <v>0</v>
      </c>
      <c r="P3764">
        <v>15820</v>
      </c>
      <c r="Q3764" t="s">
        <v>3670</v>
      </c>
      <c r="R3764" t="s">
        <v>3671</v>
      </c>
      <c r="S3764" t="s">
        <v>3672</v>
      </c>
      <c r="T3764" t="s">
        <v>125</v>
      </c>
      <c r="U3764">
        <v>19796624</v>
      </c>
      <c r="V3764" t="s">
        <v>3673</v>
      </c>
      <c r="AB3764" t="s">
        <v>130</v>
      </c>
      <c r="AC3764" t="s">
        <v>130</v>
      </c>
      <c r="AD3764" t="s">
        <v>125</v>
      </c>
      <c r="AE3764" t="s">
        <v>125</v>
      </c>
      <c r="AF3764" t="s">
        <v>125</v>
      </c>
      <c r="AG3764" t="s">
        <v>130</v>
      </c>
      <c r="AI3764">
        <v>2</v>
      </c>
    </row>
    <row r="3765" spans="1:35" x14ac:dyDescent="0.2">
      <c r="A3765">
        <v>333</v>
      </c>
      <c r="B3765">
        <v>20430</v>
      </c>
      <c r="C3765" t="s">
        <v>8076</v>
      </c>
      <c r="E3765" t="s">
        <v>3665</v>
      </c>
      <c r="F3765" t="s">
        <v>3666</v>
      </c>
      <c r="G3765">
        <v>0</v>
      </c>
      <c r="H3765">
        <v>2</v>
      </c>
      <c r="I3765" t="s">
        <v>3667</v>
      </c>
      <c r="J3765" t="s">
        <v>3667</v>
      </c>
      <c r="L3765" t="s">
        <v>150</v>
      </c>
      <c r="M3765" t="s">
        <v>8017</v>
      </c>
      <c r="N3765">
        <v>172137</v>
      </c>
      <c r="O3765" t="b">
        <v>0</v>
      </c>
      <c r="P3765">
        <v>19445</v>
      </c>
      <c r="Q3765" t="s">
        <v>3674</v>
      </c>
      <c r="R3765" t="s">
        <v>3671</v>
      </c>
      <c r="S3765" t="s">
        <v>3672</v>
      </c>
      <c r="T3765" t="s">
        <v>125</v>
      </c>
      <c r="U3765">
        <v>19796625</v>
      </c>
      <c r="V3765" t="s">
        <v>3673</v>
      </c>
      <c r="AB3765" t="s">
        <v>130</v>
      </c>
      <c r="AC3765" t="s">
        <v>130</v>
      </c>
      <c r="AD3765" t="s">
        <v>125</v>
      </c>
      <c r="AE3765" t="s">
        <v>125</v>
      </c>
      <c r="AF3765" t="s">
        <v>130</v>
      </c>
      <c r="AG3765" t="s">
        <v>130</v>
      </c>
      <c r="AI3765">
        <v>2</v>
      </c>
    </row>
    <row r="3766" spans="1:35" x14ac:dyDescent="0.2">
      <c r="A3766">
        <v>333</v>
      </c>
      <c r="B3766">
        <v>20430</v>
      </c>
      <c r="C3766" t="s">
        <v>8076</v>
      </c>
      <c r="E3766" t="s">
        <v>3665</v>
      </c>
      <c r="F3766" t="s">
        <v>3666</v>
      </c>
      <c r="G3766">
        <v>0</v>
      </c>
      <c r="H3766">
        <v>2</v>
      </c>
      <c r="I3766" t="s">
        <v>3667</v>
      </c>
      <c r="J3766" t="s">
        <v>3667</v>
      </c>
      <c r="L3766" t="s">
        <v>150</v>
      </c>
      <c r="M3766" t="s">
        <v>8017</v>
      </c>
      <c r="N3766">
        <v>172135</v>
      </c>
      <c r="O3766" t="b">
        <v>0</v>
      </c>
      <c r="P3766">
        <v>15630</v>
      </c>
      <c r="Q3766" t="s">
        <v>3675</v>
      </c>
      <c r="R3766" t="s">
        <v>3676</v>
      </c>
      <c r="S3766" t="s">
        <v>3677</v>
      </c>
      <c r="T3766" t="s">
        <v>125</v>
      </c>
      <c r="U3766">
        <v>19796623</v>
      </c>
      <c r="V3766" t="s">
        <v>8077</v>
      </c>
      <c r="X3766">
        <v>0.5</v>
      </c>
      <c r="Z3766">
        <v>1</v>
      </c>
      <c r="AA3766" t="s">
        <v>3679</v>
      </c>
      <c r="AB3766" t="s">
        <v>130</v>
      </c>
      <c r="AC3766" t="s">
        <v>130</v>
      </c>
      <c r="AD3766" t="s">
        <v>125</v>
      </c>
      <c r="AE3766" t="s">
        <v>125</v>
      </c>
      <c r="AF3766" t="s">
        <v>130</v>
      </c>
      <c r="AG3766" t="s">
        <v>130</v>
      </c>
      <c r="AI3766">
        <v>2</v>
      </c>
    </row>
    <row r="3767" spans="1:35" x14ac:dyDescent="0.2">
      <c r="A3767">
        <v>333</v>
      </c>
      <c r="B3767">
        <v>20430</v>
      </c>
      <c r="C3767" t="s">
        <v>8076</v>
      </c>
      <c r="E3767" t="s">
        <v>3665</v>
      </c>
      <c r="F3767" t="s">
        <v>3666</v>
      </c>
      <c r="G3767">
        <v>0</v>
      </c>
      <c r="H3767">
        <v>2</v>
      </c>
      <c r="I3767" t="s">
        <v>3667</v>
      </c>
      <c r="J3767" t="s">
        <v>3667</v>
      </c>
      <c r="L3767" t="s">
        <v>150</v>
      </c>
      <c r="M3767" t="s">
        <v>8017</v>
      </c>
      <c r="N3767">
        <v>172138</v>
      </c>
      <c r="O3767" t="b">
        <v>1</v>
      </c>
      <c r="P3767">
        <v>22067</v>
      </c>
      <c r="Q3767" t="s">
        <v>3684</v>
      </c>
      <c r="R3767" t="s">
        <v>3681</v>
      </c>
      <c r="S3767" t="s">
        <v>3682</v>
      </c>
      <c r="T3767" t="s">
        <v>125</v>
      </c>
      <c r="AB3767" t="s">
        <v>125</v>
      </c>
      <c r="AC3767" t="s">
        <v>125</v>
      </c>
      <c r="AD3767" t="s">
        <v>125</v>
      </c>
      <c r="AE3767" t="s">
        <v>125</v>
      </c>
      <c r="AF3767" t="s">
        <v>125</v>
      </c>
      <c r="AG3767" t="s">
        <v>125</v>
      </c>
    </row>
    <row r="3768" spans="1:35" x14ac:dyDescent="0.2">
      <c r="A3768">
        <v>334</v>
      </c>
      <c r="B3768">
        <v>20431</v>
      </c>
      <c r="C3768" t="s">
        <v>8078</v>
      </c>
      <c r="E3768" t="s">
        <v>3665</v>
      </c>
      <c r="F3768" t="s">
        <v>3666</v>
      </c>
      <c r="G3768">
        <v>0</v>
      </c>
      <c r="H3768">
        <v>5</v>
      </c>
      <c r="I3768" t="s">
        <v>3667</v>
      </c>
      <c r="J3768" t="s">
        <v>3667</v>
      </c>
      <c r="L3768" t="s">
        <v>8079</v>
      </c>
      <c r="M3768" t="s">
        <v>8017</v>
      </c>
      <c r="N3768">
        <v>172140</v>
      </c>
      <c r="O3768" t="b">
        <v>0</v>
      </c>
      <c r="P3768">
        <v>15820</v>
      </c>
      <c r="Q3768" t="s">
        <v>3670</v>
      </c>
      <c r="R3768" t="s">
        <v>3671</v>
      </c>
      <c r="S3768" t="s">
        <v>3672</v>
      </c>
      <c r="T3768" t="s">
        <v>125</v>
      </c>
      <c r="U3768">
        <v>19796628</v>
      </c>
      <c r="V3768" t="s">
        <v>3673</v>
      </c>
      <c r="AB3768" t="s">
        <v>130</v>
      </c>
      <c r="AC3768" t="s">
        <v>130</v>
      </c>
      <c r="AD3768" t="s">
        <v>125</v>
      </c>
      <c r="AE3768" t="s">
        <v>125</v>
      </c>
      <c r="AF3768" t="s">
        <v>125</v>
      </c>
      <c r="AG3768" t="s">
        <v>130</v>
      </c>
      <c r="AI3768">
        <v>2</v>
      </c>
    </row>
    <row r="3769" spans="1:35" x14ac:dyDescent="0.2">
      <c r="A3769">
        <v>334</v>
      </c>
      <c r="B3769">
        <v>20431</v>
      </c>
      <c r="C3769" t="s">
        <v>8078</v>
      </c>
      <c r="E3769" t="s">
        <v>3665</v>
      </c>
      <c r="F3769" t="s">
        <v>3666</v>
      </c>
      <c r="G3769">
        <v>0</v>
      </c>
      <c r="H3769">
        <v>5</v>
      </c>
      <c r="I3769" t="s">
        <v>3667</v>
      </c>
      <c r="J3769" t="s">
        <v>3667</v>
      </c>
      <c r="L3769" t="s">
        <v>8079</v>
      </c>
      <c r="M3769" t="s">
        <v>8017</v>
      </c>
      <c r="N3769">
        <v>172141</v>
      </c>
      <c r="O3769" t="b">
        <v>0</v>
      </c>
      <c r="P3769">
        <v>19445</v>
      </c>
      <c r="Q3769" t="s">
        <v>3674</v>
      </c>
      <c r="R3769" t="s">
        <v>3671</v>
      </c>
      <c r="S3769" t="s">
        <v>3672</v>
      </c>
      <c r="T3769" t="s">
        <v>125</v>
      </c>
      <c r="U3769">
        <v>19796629</v>
      </c>
      <c r="V3769" t="s">
        <v>3673</v>
      </c>
      <c r="AB3769" t="s">
        <v>130</v>
      </c>
      <c r="AC3769" t="s">
        <v>130</v>
      </c>
      <c r="AD3769" t="s">
        <v>125</v>
      </c>
      <c r="AE3769" t="s">
        <v>125</v>
      </c>
      <c r="AF3769" t="s">
        <v>130</v>
      </c>
      <c r="AG3769" t="s">
        <v>130</v>
      </c>
      <c r="AI3769">
        <v>2</v>
      </c>
    </row>
    <row r="3770" spans="1:35" x14ac:dyDescent="0.2">
      <c r="A3770">
        <v>334</v>
      </c>
      <c r="B3770">
        <v>20431</v>
      </c>
      <c r="C3770" t="s">
        <v>8078</v>
      </c>
      <c r="E3770" t="s">
        <v>3665</v>
      </c>
      <c r="F3770" t="s">
        <v>3666</v>
      </c>
      <c r="G3770">
        <v>0</v>
      </c>
      <c r="H3770">
        <v>5</v>
      </c>
      <c r="I3770" t="s">
        <v>3667</v>
      </c>
      <c r="J3770" t="s">
        <v>3667</v>
      </c>
      <c r="L3770" t="s">
        <v>8079</v>
      </c>
      <c r="M3770" t="s">
        <v>8017</v>
      </c>
      <c r="N3770">
        <v>172139</v>
      </c>
      <c r="O3770" t="b">
        <v>0</v>
      </c>
      <c r="P3770">
        <v>15630</v>
      </c>
      <c r="Q3770" t="s">
        <v>3675</v>
      </c>
      <c r="R3770" t="s">
        <v>3676</v>
      </c>
      <c r="S3770" t="s">
        <v>3677</v>
      </c>
      <c r="T3770" t="s">
        <v>125</v>
      </c>
      <c r="U3770">
        <v>19796627</v>
      </c>
      <c r="V3770" t="s">
        <v>8080</v>
      </c>
      <c r="X3770">
        <v>5</v>
      </c>
      <c r="Z3770">
        <v>8</v>
      </c>
      <c r="AA3770" t="s">
        <v>3679</v>
      </c>
      <c r="AB3770" t="s">
        <v>130</v>
      </c>
      <c r="AC3770" t="s">
        <v>130</v>
      </c>
      <c r="AD3770" t="s">
        <v>125</v>
      </c>
      <c r="AE3770" t="s">
        <v>125</v>
      </c>
      <c r="AF3770" t="s">
        <v>130</v>
      </c>
      <c r="AG3770" t="s">
        <v>130</v>
      </c>
      <c r="AI3770">
        <v>2</v>
      </c>
    </row>
    <row r="3771" spans="1:35" x14ac:dyDescent="0.2">
      <c r="A3771">
        <v>334</v>
      </c>
      <c r="B3771">
        <v>20431</v>
      </c>
      <c r="C3771" t="s">
        <v>8078</v>
      </c>
      <c r="E3771" t="s">
        <v>3665</v>
      </c>
      <c r="F3771" t="s">
        <v>3666</v>
      </c>
      <c r="G3771">
        <v>0</v>
      </c>
      <c r="H3771">
        <v>5</v>
      </c>
      <c r="I3771" t="s">
        <v>3667</v>
      </c>
      <c r="J3771" t="s">
        <v>3667</v>
      </c>
      <c r="L3771" t="s">
        <v>8079</v>
      </c>
      <c r="M3771" t="s">
        <v>8017</v>
      </c>
      <c r="N3771">
        <v>172142</v>
      </c>
      <c r="O3771" t="b">
        <v>1</v>
      </c>
      <c r="P3771">
        <v>22067</v>
      </c>
      <c r="Q3771" t="s">
        <v>3684</v>
      </c>
      <c r="R3771" t="s">
        <v>3681</v>
      </c>
      <c r="S3771" t="s">
        <v>3682</v>
      </c>
      <c r="T3771" t="s">
        <v>125</v>
      </c>
      <c r="AB3771" t="s">
        <v>125</v>
      </c>
      <c r="AC3771" t="s">
        <v>125</v>
      </c>
      <c r="AD3771" t="s">
        <v>125</v>
      </c>
      <c r="AE3771" t="s">
        <v>125</v>
      </c>
      <c r="AF3771" t="s">
        <v>125</v>
      </c>
      <c r="AG3771" t="s">
        <v>125</v>
      </c>
    </row>
    <row r="3772" spans="1:35" x14ac:dyDescent="0.2">
      <c r="A3772">
        <v>335</v>
      </c>
      <c r="B3772">
        <v>20432</v>
      </c>
      <c r="C3772" t="s">
        <v>8081</v>
      </c>
      <c r="E3772" t="s">
        <v>3665</v>
      </c>
      <c r="F3772" t="s">
        <v>3666</v>
      </c>
      <c r="G3772">
        <v>0</v>
      </c>
      <c r="H3772">
        <v>22</v>
      </c>
      <c r="I3772" t="s">
        <v>3667</v>
      </c>
      <c r="J3772" t="s">
        <v>3667</v>
      </c>
      <c r="L3772" t="s">
        <v>8082</v>
      </c>
      <c r="M3772" t="s">
        <v>8017</v>
      </c>
      <c r="N3772">
        <v>172143</v>
      </c>
      <c r="O3772" t="b">
        <v>0</v>
      </c>
      <c r="P3772">
        <v>15820</v>
      </c>
      <c r="Q3772" t="s">
        <v>3670</v>
      </c>
      <c r="R3772" t="s">
        <v>3671</v>
      </c>
      <c r="S3772" t="s">
        <v>3672</v>
      </c>
      <c r="T3772" t="s">
        <v>125</v>
      </c>
      <c r="U3772">
        <v>19796633</v>
      </c>
      <c r="V3772" t="s">
        <v>3673</v>
      </c>
      <c r="AB3772" t="s">
        <v>130</v>
      </c>
      <c r="AC3772" t="s">
        <v>130</v>
      </c>
      <c r="AD3772" t="s">
        <v>125</v>
      </c>
      <c r="AE3772" t="s">
        <v>125</v>
      </c>
      <c r="AF3772" t="s">
        <v>125</v>
      </c>
      <c r="AG3772" t="s">
        <v>130</v>
      </c>
      <c r="AI3772">
        <v>2</v>
      </c>
    </row>
    <row r="3773" spans="1:35" x14ac:dyDescent="0.2">
      <c r="A3773">
        <v>335</v>
      </c>
      <c r="B3773">
        <v>20432</v>
      </c>
      <c r="C3773" t="s">
        <v>8081</v>
      </c>
      <c r="E3773" t="s">
        <v>3665</v>
      </c>
      <c r="F3773" t="s">
        <v>3666</v>
      </c>
      <c r="G3773">
        <v>0</v>
      </c>
      <c r="H3773">
        <v>22</v>
      </c>
      <c r="I3773" t="s">
        <v>3667</v>
      </c>
      <c r="J3773" t="s">
        <v>3667</v>
      </c>
      <c r="L3773" t="s">
        <v>8082</v>
      </c>
      <c r="M3773" t="s">
        <v>8017</v>
      </c>
      <c r="N3773">
        <v>172144</v>
      </c>
      <c r="O3773" t="b">
        <v>0</v>
      </c>
      <c r="P3773">
        <v>19445</v>
      </c>
      <c r="Q3773" t="s">
        <v>3674</v>
      </c>
      <c r="R3773" t="s">
        <v>3671</v>
      </c>
      <c r="S3773" t="s">
        <v>3672</v>
      </c>
      <c r="T3773" t="s">
        <v>125</v>
      </c>
      <c r="U3773">
        <v>19796634</v>
      </c>
      <c r="V3773" t="s">
        <v>3673</v>
      </c>
      <c r="AB3773" t="s">
        <v>130</v>
      </c>
      <c r="AC3773" t="s">
        <v>130</v>
      </c>
      <c r="AD3773" t="s">
        <v>125</v>
      </c>
      <c r="AE3773" t="s">
        <v>125</v>
      </c>
      <c r="AF3773" t="s">
        <v>130</v>
      </c>
      <c r="AG3773" t="s">
        <v>130</v>
      </c>
      <c r="AI3773">
        <v>2</v>
      </c>
    </row>
    <row r="3774" spans="1:35" x14ac:dyDescent="0.2">
      <c r="A3774">
        <v>335</v>
      </c>
      <c r="B3774">
        <v>20432</v>
      </c>
      <c r="C3774" t="s">
        <v>8081</v>
      </c>
      <c r="E3774" t="s">
        <v>3665</v>
      </c>
      <c r="F3774" t="s">
        <v>3666</v>
      </c>
      <c r="G3774">
        <v>0</v>
      </c>
      <c r="H3774">
        <v>22</v>
      </c>
      <c r="I3774" t="s">
        <v>3667</v>
      </c>
      <c r="J3774" t="s">
        <v>3667</v>
      </c>
      <c r="L3774" t="s">
        <v>8082</v>
      </c>
      <c r="M3774" t="s">
        <v>8017</v>
      </c>
      <c r="N3774">
        <v>172145</v>
      </c>
      <c r="O3774" t="b">
        <v>1</v>
      </c>
      <c r="P3774">
        <v>22067</v>
      </c>
      <c r="Q3774" t="s">
        <v>3684</v>
      </c>
      <c r="R3774" t="s">
        <v>3681</v>
      </c>
      <c r="S3774" t="s">
        <v>3682</v>
      </c>
      <c r="T3774" t="s">
        <v>125</v>
      </c>
      <c r="AB3774" t="s">
        <v>125</v>
      </c>
      <c r="AC3774" t="s">
        <v>125</v>
      </c>
      <c r="AD3774" t="s">
        <v>125</v>
      </c>
      <c r="AE3774" t="s">
        <v>125</v>
      </c>
      <c r="AF3774" t="s">
        <v>125</v>
      </c>
      <c r="AG3774" t="s">
        <v>125</v>
      </c>
    </row>
    <row r="3775" spans="1:35" x14ac:dyDescent="0.2">
      <c r="A3775">
        <v>336</v>
      </c>
      <c r="B3775">
        <v>20433</v>
      </c>
      <c r="C3775" t="s">
        <v>8083</v>
      </c>
      <c r="E3775" t="s">
        <v>3665</v>
      </c>
      <c r="F3775" t="s">
        <v>3666</v>
      </c>
      <c r="G3775">
        <v>0</v>
      </c>
      <c r="H3775">
        <v>1</v>
      </c>
      <c r="I3775" t="s">
        <v>3667</v>
      </c>
      <c r="J3775" t="s">
        <v>3667</v>
      </c>
      <c r="L3775" t="s">
        <v>1027</v>
      </c>
      <c r="M3775" t="s">
        <v>8017</v>
      </c>
      <c r="N3775">
        <v>172147</v>
      </c>
      <c r="O3775" t="b">
        <v>0</v>
      </c>
      <c r="P3775">
        <v>15820</v>
      </c>
      <c r="Q3775" t="s">
        <v>3670</v>
      </c>
      <c r="R3775" t="s">
        <v>3671</v>
      </c>
      <c r="S3775" t="s">
        <v>3672</v>
      </c>
      <c r="T3775" t="s">
        <v>125</v>
      </c>
      <c r="U3775">
        <v>19796644</v>
      </c>
      <c r="V3775" t="s">
        <v>3673</v>
      </c>
      <c r="AB3775" t="s">
        <v>130</v>
      </c>
      <c r="AC3775" t="s">
        <v>130</v>
      </c>
      <c r="AD3775" t="s">
        <v>125</v>
      </c>
      <c r="AE3775" t="s">
        <v>125</v>
      </c>
      <c r="AF3775" t="s">
        <v>125</v>
      </c>
      <c r="AG3775" t="s">
        <v>130</v>
      </c>
      <c r="AI3775">
        <v>2</v>
      </c>
    </row>
    <row r="3776" spans="1:35" x14ac:dyDescent="0.2">
      <c r="A3776">
        <v>336</v>
      </c>
      <c r="B3776">
        <v>20433</v>
      </c>
      <c r="C3776" t="s">
        <v>8083</v>
      </c>
      <c r="E3776" t="s">
        <v>3665</v>
      </c>
      <c r="F3776" t="s">
        <v>3666</v>
      </c>
      <c r="G3776">
        <v>0</v>
      </c>
      <c r="H3776">
        <v>1</v>
      </c>
      <c r="I3776" t="s">
        <v>3667</v>
      </c>
      <c r="J3776" t="s">
        <v>3667</v>
      </c>
      <c r="L3776" t="s">
        <v>1027</v>
      </c>
      <c r="M3776" t="s">
        <v>8017</v>
      </c>
      <c r="N3776">
        <v>172148</v>
      </c>
      <c r="O3776" t="b">
        <v>0</v>
      </c>
      <c r="P3776">
        <v>19445</v>
      </c>
      <c r="Q3776" t="s">
        <v>3674</v>
      </c>
      <c r="R3776" t="s">
        <v>3671</v>
      </c>
      <c r="S3776" t="s">
        <v>3672</v>
      </c>
      <c r="T3776" t="s">
        <v>125</v>
      </c>
      <c r="U3776">
        <v>19796645</v>
      </c>
      <c r="V3776" t="s">
        <v>3673</v>
      </c>
      <c r="AB3776" t="s">
        <v>130</v>
      </c>
      <c r="AC3776" t="s">
        <v>130</v>
      </c>
      <c r="AD3776" t="s">
        <v>125</v>
      </c>
      <c r="AE3776" t="s">
        <v>125</v>
      </c>
      <c r="AF3776" t="s">
        <v>130</v>
      </c>
      <c r="AG3776" t="s">
        <v>130</v>
      </c>
      <c r="AI3776">
        <v>2</v>
      </c>
    </row>
    <row r="3777" spans="1:35" x14ac:dyDescent="0.2">
      <c r="A3777">
        <v>336</v>
      </c>
      <c r="B3777">
        <v>20433</v>
      </c>
      <c r="C3777" t="s">
        <v>8083</v>
      </c>
      <c r="E3777" t="s">
        <v>3665</v>
      </c>
      <c r="F3777" t="s">
        <v>3666</v>
      </c>
      <c r="G3777">
        <v>0</v>
      </c>
      <c r="H3777">
        <v>1</v>
      </c>
      <c r="I3777" t="s">
        <v>3667</v>
      </c>
      <c r="J3777" t="s">
        <v>3667</v>
      </c>
      <c r="L3777" t="s">
        <v>1027</v>
      </c>
      <c r="M3777" t="s">
        <v>8017</v>
      </c>
      <c r="N3777">
        <v>172146</v>
      </c>
      <c r="O3777" t="b">
        <v>0</v>
      </c>
      <c r="P3777">
        <v>15630</v>
      </c>
      <c r="Q3777" t="s">
        <v>3675</v>
      </c>
      <c r="R3777" t="s">
        <v>3676</v>
      </c>
      <c r="S3777" t="s">
        <v>3677</v>
      </c>
      <c r="T3777" t="s">
        <v>125</v>
      </c>
      <c r="U3777">
        <v>19796643</v>
      </c>
      <c r="V3777" t="s">
        <v>8084</v>
      </c>
      <c r="X3777">
        <v>7.619999885559082</v>
      </c>
      <c r="Z3777">
        <v>25.39999961853027</v>
      </c>
      <c r="AA3777" t="s">
        <v>3679</v>
      </c>
      <c r="AB3777" t="s">
        <v>130</v>
      </c>
      <c r="AC3777" t="s">
        <v>130</v>
      </c>
      <c r="AD3777" t="s">
        <v>125</v>
      </c>
      <c r="AE3777" t="s">
        <v>125</v>
      </c>
      <c r="AF3777" t="s">
        <v>130</v>
      </c>
      <c r="AG3777" t="s">
        <v>130</v>
      </c>
      <c r="AI3777">
        <v>2</v>
      </c>
    </row>
    <row r="3778" spans="1:35" x14ac:dyDescent="0.2">
      <c r="A3778">
        <v>336</v>
      </c>
      <c r="B3778">
        <v>20433</v>
      </c>
      <c r="C3778" t="s">
        <v>8083</v>
      </c>
      <c r="E3778" t="s">
        <v>3665</v>
      </c>
      <c r="F3778" t="s">
        <v>3666</v>
      </c>
      <c r="G3778">
        <v>0</v>
      </c>
      <c r="H3778">
        <v>1</v>
      </c>
      <c r="I3778" t="s">
        <v>3667</v>
      </c>
      <c r="J3778" t="s">
        <v>3667</v>
      </c>
      <c r="L3778" t="s">
        <v>1027</v>
      </c>
      <c r="M3778" t="s">
        <v>8017</v>
      </c>
      <c r="N3778">
        <v>172149</v>
      </c>
      <c r="O3778" t="b">
        <v>1</v>
      </c>
      <c r="P3778">
        <v>22067</v>
      </c>
      <c r="Q3778" t="s">
        <v>3684</v>
      </c>
      <c r="R3778" t="s">
        <v>3681</v>
      </c>
      <c r="S3778" t="s">
        <v>3682</v>
      </c>
      <c r="T3778" t="s">
        <v>125</v>
      </c>
      <c r="AB3778" t="s">
        <v>125</v>
      </c>
      <c r="AC3778" t="s">
        <v>125</v>
      </c>
      <c r="AD3778" t="s">
        <v>125</v>
      </c>
      <c r="AE3778" t="s">
        <v>125</v>
      </c>
      <c r="AF3778" t="s">
        <v>125</v>
      </c>
      <c r="AG3778" t="s">
        <v>125</v>
      </c>
    </row>
    <row r="3779" spans="1:35" x14ac:dyDescent="0.2">
      <c r="A3779">
        <v>337</v>
      </c>
      <c r="B3779">
        <v>20434</v>
      </c>
      <c r="C3779" t="s">
        <v>8085</v>
      </c>
      <c r="E3779" t="s">
        <v>3665</v>
      </c>
      <c r="F3779" t="s">
        <v>4214</v>
      </c>
      <c r="G3779">
        <v>0</v>
      </c>
      <c r="H3779">
        <v>0</v>
      </c>
      <c r="I3779" t="s">
        <v>3667</v>
      </c>
      <c r="J3779" t="s">
        <v>3667</v>
      </c>
      <c r="L3779" t="s">
        <v>1027</v>
      </c>
      <c r="M3779" t="s">
        <v>8017</v>
      </c>
      <c r="N3779">
        <v>172151</v>
      </c>
      <c r="O3779" t="b">
        <v>0</v>
      </c>
      <c r="P3779">
        <v>15820</v>
      </c>
      <c r="Q3779" t="s">
        <v>3670</v>
      </c>
      <c r="R3779" t="s">
        <v>3671</v>
      </c>
      <c r="S3779" t="s">
        <v>3672</v>
      </c>
      <c r="T3779" t="s">
        <v>125</v>
      </c>
      <c r="U3779">
        <v>19796652</v>
      </c>
      <c r="V3779" t="s">
        <v>3673</v>
      </c>
      <c r="AB3779" t="s">
        <v>130</v>
      </c>
      <c r="AC3779" t="s">
        <v>130</v>
      </c>
      <c r="AD3779" t="s">
        <v>125</v>
      </c>
      <c r="AE3779" t="s">
        <v>125</v>
      </c>
      <c r="AF3779" t="s">
        <v>125</v>
      </c>
      <c r="AG3779" t="s">
        <v>130</v>
      </c>
      <c r="AI3779">
        <v>2</v>
      </c>
    </row>
    <row r="3780" spans="1:35" x14ac:dyDescent="0.2">
      <c r="A3780">
        <v>337</v>
      </c>
      <c r="B3780">
        <v>20434</v>
      </c>
      <c r="C3780" t="s">
        <v>8085</v>
      </c>
      <c r="E3780" t="s">
        <v>3665</v>
      </c>
      <c r="F3780" t="s">
        <v>4214</v>
      </c>
      <c r="G3780">
        <v>0</v>
      </c>
      <c r="H3780">
        <v>0</v>
      </c>
      <c r="I3780" t="s">
        <v>3667</v>
      </c>
      <c r="J3780" t="s">
        <v>3667</v>
      </c>
      <c r="L3780" t="s">
        <v>1027</v>
      </c>
      <c r="M3780" t="s">
        <v>8017</v>
      </c>
      <c r="N3780">
        <v>172152</v>
      </c>
      <c r="O3780" t="b">
        <v>0</v>
      </c>
      <c r="P3780">
        <v>19445</v>
      </c>
      <c r="Q3780" t="s">
        <v>3674</v>
      </c>
      <c r="R3780" t="s">
        <v>3671</v>
      </c>
      <c r="S3780" t="s">
        <v>3672</v>
      </c>
      <c r="T3780" t="s">
        <v>125</v>
      </c>
      <c r="U3780">
        <v>19796653</v>
      </c>
      <c r="V3780" t="s">
        <v>3673</v>
      </c>
      <c r="AB3780" t="s">
        <v>130</v>
      </c>
      <c r="AC3780" t="s">
        <v>130</v>
      </c>
      <c r="AD3780" t="s">
        <v>125</v>
      </c>
      <c r="AE3780" t="s">
        <v>125</v>
      </c>
      <c r="AF3780" t="s">
        <v>130</v>
      </c>
      <c r="AG3780" t="s">
        <v>130</v>
      </c>
      <c r="AI3780">
        <v>2</v>
      </c>
    </row>
    <row r="3781" spans="1:35" x14ac:dyDescent="0.2">
      <c r="A3781">
        <v>337</v>
      </c>
      <c r="B3781">
        <v>20434</v>
      </c>
      <c r="C3781" t="s">
        <v>8085</v>
      </c>
      <c r="E3781" t="s">
        <v>3665</v>
      </c>
      <c r="F3781" t="s">
        <v>4214</v>
      </c>
      <c r="G3781">
        <v>0</v>
      </c>
      <c r="H3781">
        <v>0</v>
      </c>
      <c r="I3781" t="s">
        <v>3667</v>
      </c>
      <c r="J3781" t="s">
        <v>3667</v>
      </c>
      <c r="L3781" t="s">
        <v>1027</v>
      </c>
      <c r="M3781" t="s">
        <v>8017</v>
      </c>
      <c r="N3781">
        <v>172150</v>
      </c>
      <c r="O3781" t="b">
        <v>0</v>
      </c>
      <c r="P3781">
        <v>15630</v>
      </c>
      <c r="Q3781" t="s">
        <v>3675</v>
      </c>
      <c r="R3781" t="s">
        <v>3676</v>
      </c>
      <c r="S3781" t="s">
        <v>3677</v>
      </c>
      <c r="T3781" t="s">
        <v>125</v>
      </c>
      <c r="U3781">
        <v>19796651</v>
      </c>
      <c r="V3781" t="s">
        <v>8084</v>
      </c>
      <c r="X3781">
        <v>7.619999885559082</v>
      </c>
      <c r="Z3781">
        <v>25.39999961853027</v>
      </c>
      <c r="AA3781" t="s">
        <v>3679</v>
      </c>
      <c r="AB3781" t="s">
        <v>130</v>
      </c>
      <c r="AC3781" t="s">
        <v>130</v>
      </c>
      <c r="AD3781" t="s">
        <v>125</v>
      </c>
      <c r="AE3781" t="s">
        <v>125</v>
      </c>
      <c r="AF3781" t="s">
        <v>130</v>
      </c>
      <c r="AG3781" t="s">
        <v>130</v>
      </c>
      <c r="AI3781">
        <v>2</v>
      </c>
    </row>
    <row r="3782" spans="1:35" x14ac:dyDescent="0.2">
      <c r="A3782">
        <v>337</v>
      </c>
      <c r="B3782">
        <v>20434</v>
      </c>
      <c r="C3782" t="s">
        <v>8085</v>
      </c>
      <c r="E3782" t="s">
        <v>3665</v>
      </c>
      <c r="F3782" t="s">
        <v>4214</v>
      </c>
      <c r="G3782">
        <v>0</v>
      </c>
      <c r="H3782">
        <v>0</v>
      </c>
      <c r="I3782" t="s">
        <v>3667</v>
      </c>
      <c r="J3782" t="s">
        <v>3667</v>
      </c>
      <c r="L3782" t="s">
        <v>1027</v>
      </c>
      <c r="M3782" t="s">
        <v>8017</v>
      </c>
      <c r="N3782">
        <v>172153</v>
      </c>
      <c r="O3782" t="b">
        <v>1</v>
      </c>
      <c r="P3782">
        <v>22067</v>
      </c>
      <c r="Q3782" t="s">
        <v>3684</v>
      </c>
      <c r="R3782" t="s">
        <v>3681</v>
      </c>
      <c r="S3782" t="s">
        <v>3682</v>
      </c>
      <c r="T3782" t="s">
        <v>125</v>
      </c>
      <c r="AB3782" t="s">
        <v>125</v>
      </c>
      <c r="AC3782" t="s">
        <v>125</v>
      </c>
      <c r="AD3782" t="s">
        <v>125</v>
      </c>
      <c r="AE3782" t="s">
        <v>125</v>
      </c>
      <c r="AF3782" t="s">
        <v>125</v>
      </c>
      <c r="AG3782" t="s">
        <v>125</v>
      </c>
    </row>
    <row r="3783" spans="1:35" x14ac:dyDescent="0.2">
      <c r="A3783">
        <v>338</v>
      </c>
      <c r="B3783">
        <v>20689</v>
      </c>
      <c r="C3783" t="s">
        <v>8086</v>
      </c>
      <c r="D3783" t="s">
        <v>4673</v>
      </c>
      <c r="E3783" t="s">
        <v>3665</v>
      </c>
      <c r="F3783" t="s">
        <v>3735</v>
      </c>
      <c r="G3783">
        <v>2</v>
      </c>
      <c r="H3783">
        <v>0</v>
      </c>
      <c r="I3783" t="s">
        <v>794</v>
      </c>
      <c r="J3783" t="s">
        <v>8087</v>
      </c>
      <c r="M3783" t="s">
        <v>453</v>
      </c>
      <c r="N3783">
        <v>172996</v>
      </c>
      <c r="O3783" t="b">
        <v>0</v>
      </c>
      <c r="P3783">
        <v>26431</v>
      </c>
      <c r="Q3783" t="s">
        <v>8088</v>
      </c>
      <c r="R3783" t="s">
        <v>3739</v>
      </c>
      <c r="S3783" t="s">
        <v>3740</v>
      </c>
      <c r="T3783" t="s">
        <v>130</v>
      </c>
      <c r="U3783">
        <v>19916122</v>
      </c>
      <c r="V3783" t="s">
        <v>3802</v>
      </c>
      <c r="AB3783" t="s">
        <v>130</v>
      </c>
      <c r="AC3783" t="s">
        <v>125</v>
      </c>
      <c r="AD3783" t="s">
        <v>125</v>
      </c>
      <c r="AE3783" t="s">
        <v>125</v>
      </c>
      <c r="AF3783" t="s">
        <v>125</v>
      </c>
      <c r="AG3783" t="s">
        <v>130</v>
      </c>
    </row>
    <row r="3784" spans="1:35" x14ac:dyDescent="0.2">
      <c r="A3784">
        <v>338</v>
      </c>
      <c r="B3784">
        <v>20689</v>
      </c>
      <c r="C3784" t="s">
        <v>8086</v>
      </c>
      <c r="D3784" t="s">
        <v>4673</v>
      </c>
      <c r="E3784" t="s">
        <v>3665</v>
      </c>
      <c r="F3784" t="s">
        <v>3735</v>
      </c>
      <c r="G3784">
        <v>2</v>
      </c>
      <c r="H3784">
        <v>0</v>
      </c>
      <c r="I3784" t="s">
        <v>794</v>
      </c>
      <c r="J3784" t="s">
        <v>8087</v>
      </c>
      <c r="M3784" t="s">
        <v>453</v>
      </c>
      <c r="N3784">
        <v>172995</v>
      </c>
      <c r="O3784" t="b">
        <v>0</v>
      </c>
      <c r="P3784">
        <v>26430</v>
      </c>
      <c r="Q3784" t="s">
        <v>8089</v>
      </c>
      <c r="R3784" t="s">
        <v>3739</v>
      </c>
      <c r="S3784" t="s">
        <v>3740</v>
      </c>
      <c r="T3784" t="s">
        <v>130</v>
      </c>
      <c r="U3784">
        <v>19916113</v>
      </c>
      <c r="V3784" t="s">
        <v>3802</v>
      </c>
      <c r="AB3784" t="s">
        <v>130</v>
      </c>
      <c r="AC3784" t="s">
        <v>125</v>
      </c>
      <c r="AD3784" t="s">
        <v>125</v>
      </c>
      <c r="AE3784" t="s">
        <v>125</v>
      </c>
      <c r="AF3784" t="s">
        <v>125</v>
      </c>
      <c r="AG3784" t="s">
        <v>130</v>
      </c>
    </row>
    <row r="3785" spans="1:35" x14ac:dyDescent="0.2">
      <c r="A3785">
        <v>338</v>
      </c>
      <c r="B3785">
        <v>20689</v>
      </c>
      <c r="C3785" t="s">
        <v>8086</v>
      </c>
      <c r="D3785" t="s">
        <v>4673</v>
      </c>
      <c r="E3785" t="s">
        <v>3665</v>
      </c>
      <c r="F3785" t="s">
        <v>3735</v>
      </c>
      <c r="G3785">
        <v>2</v>
      </c>
      <c r="H3785">
        <v>0</v>
      </c>
      <c r="I3785" t="s">
        <v>794</v>
      </c>
      <c r="J3785" t="s">
        <v>8087</v>
      </c>
      <c r="M3785" t="s">
        <v>453</v>
      </c>
      <c r="N3785">
        <v>172991</v>
      </c>
      <c r="O3785" t="b">
        <v>0</v>
      </c>
      <c r="P3785">
        <v>26426</v>
      </c>
      <c r="Q3785" t="s">
        <v>8090</v>
      </c>
      <c r="R3785" t="s">
        <v>3739</v>
      </c>
      <c r="S3785" t="s">
        <v>3740</v>
      </c>
      <c r="T3785" t="s">
        <v>130</v>
      </c>
      <c r="U3785">
        <v>19916038</v>
      </c>
      <c r="V3785" t="s">
        <v>3802</v>
      </c>
      <c r="AB3785" t="s">
        <v>130</v>
      </c>
      <c r="AC3785" t="s">
        <v>125</v>
      </c>
      <c r="AD3785" t="s">
        <v>125</v>
      </c>
      <c r="AE3785" t="s">
        <v>125</v>
      </c>
      <c r="AF3785" t="s">
        <v>125</v>
      </c>
      <c r="AG3785" t="s">
        <v>130</v>
      </c>
    </row>
    <row r="3786" spans="1:35" x14ac:dyDescent="0.2">
      <c r="A3786">
        <v>338</v>
      </c>
      <c r="B3786">
        <v>20689</v>
      </c>
      <c r="C3786" t="s">
        <v>8086</v>
      </c>
      <c r="D3786" t="s">
        <v>4673</v>
      </c>
      <c r="E3786" t="s">
        <v>3665</v>
      </c>
      <c r="F3786" t="s">
        <v>3735</v>
      </c>
      <c r="G3786">
        <v>2</v>
      </c>
      <c r="H3786">
        <v>0</v>
      </c>
      <c r="I3786" t="s">
        <v>794</v>
      </c>
      <c r="J3786" t="s">
        <v>8087</v>
      </c>
      <c r="M3786" t="s">
        <v>453</v>
      </c>
      <c r="N3786">
        <v>172992</v>
      </c>
      <c r="O3786" t="b">
        <v>0</v>
      </c>
      <c r="P3786">
        <v>26427</v>
      </c>
      <c r="Q3786" t="s">
        <v>8091</v>
      </c>
      <c r="R3786" t="s">
        <v>3739</v>
      </c>
      <c r="S3786" t="s">
        <v>3740</v>
      </c>
      <c r="T3786" t="s">
        <v>130</v>
      </c>
      <c r="U3786">
        <v>19916039</v>
      </c>
      <c r="V3786" t="s">
        <v>3802</v>
      </c>
      <c r="AB3786" t="s">
        <v>130</v>
      </c>
      <c r="AC3786" t="s">
        <v>125</v>
      </c>
      <c r="AD3786" t="s">
        <v>125</v>
      </c>
      <c r="AE3786" t="s">
        <v>125</v>
      </c>
      <c r="AF3786" t="s">
        <v>125</v>
      </c>
      <c r="AG3786" t="s">
        <v>130</v>
      </c>
    </row>
    <row r="3787" spans="1:35" x14ac:dyDescent="0.2">
      <c r="A3787">
        <v>338</v>
      </c>
      <c r="B3787">
        <v>20689</v>
      </c>
      <c r="C3787" t="s">
        <v>8086</v>
      </c>
      <c r="D3787" t="s">
        <v>4673</v>
      </c>
      <c r="E3787" t="s">
        <v>3665</v>
      </c>
      <c r="F3787" t="s">
        <v>3735</v>
      </c>
      <c r="G3787">
        <v>2</v>
      </c>
      <c r="H3787">
        <v>0</v>
      </c>
      <c r="I3787" t="s">
        <v>794</v>
      </c>
      <c r="J3787" t="s">
        <v>8087</v>
      </c>
      <c r="M3787" t="s">
        <v>453</v>
      </c>
      <c r="N3787">
        <v>172989</v>
      </c>
      <c r="O3787" t="b">
        <v>0</v>
      </c>
      <c r="P3787">
        <v>26424</v>
      </c>
      <c r="Q3787" t="s">
        <v>8092</v>
      </c>
      <c r="R3787" t="s">
        <v>3739</v>
      </c>
      <c r="S3787" t="s">
        <v>3740</v>
      </c>
      <c r="T3787" t="s">
        <v>130</v>
      </c>
      <c r="U3787">
        <v>19915477</v>
      </c>
      <c r="V3787" t="s">
        <v>3802</v>
      </c>
      <c r="AB3787" t="s">
        <v>130</v>
      </c>
      <c r="AC3787" t="s">
        <v>125</v>
      </c>
      <c r="AD3787" t="s">
        <v>125</v>
      </c>
      <c r="AE3787" t="s">
        <v>125</v>
      </c>
      <c r="AF3787" t="s">
        <v>125</v>
      </c>
      <c r="AG3787" t="s">
        <v>130</v>
      </c>
    </row>
    <row r="3788" spans="1:35" x14ac:dyDescent="0.2">
      <c r="A3788">
        <v>338</v>
      </c>
      <c r="B3788">
        <v>20689</v>
      </c>
      <c r="C3788" t="s">
        <v>8086</v>
      </c>
      <c r="D3788" t="s">
        <v>4673</v>
      </c>
      <c r="E3788" t="s">
        <v>3665</v>
      </c>
      <c r="F3788" t="s">
        <v>3735</v>
      </c>
      <c r="G3788">
        <v>2</v>
      </c>
      <c r="H3788">
        <v>0</v>
      </c>
      <c r="I3788" t="s">
        <v>794</v>
      </c>
      <c r="J3788" t="s">
        <v>8087</v>
      </c>
      <c r="M3788" t="s">
        <v>453</v>
      </c>
      <c r="N3788">
        <v>172988</v>
      </c>
      <c r="O3788" t="b">
        <v>0</v>
      </c>
      <c r="P3788">
        <v>26423</v>
      </c>
      <c r="Q3788" t="s">
        <v>8093</v>
      </c>
      <c r="R3788" t="s">
        <v>3739</v>
      </c>
      <c r="S3788" t="s">
        <v>3740</v>
      </c>
      <c r="T3788" t="s">
        <v>130</v>
      </c>
      <c r="U3788">
        <v>19915463</v>
      </c>
      <c r="V3788" t="s">
        <v>3802</v>
      </c>
      <c r="AB3788" t="s">
        <v>130</v>
      </c>
      <c r="AC3788" t="s">
        <v>125</v>
      </c>
      <c r="AD3788" t="s">
        <v>125</v>
      </c>
      <c r="AE3788" t="s">
        <v>125</v>
      </c>
      <c r="AF3788" t="s">
        <v>125</v>
      </c>
      <c r="AG3788" t="s">
        <v>130</v>
      </c>
    </row>
    <row r="3789" spans="1:35" x14ac:dyDescent="0.2">
      <c r="A3789">
        <v>338</v>
      </c>
      <c r="B3789">
        <v>20689</v>
      </c>
      <c r="C3789" t="s">
        <v>8086</v>
      </c>
      <c r="D3789" t="s">
        <v>4673</v>
      </c>
      <c r="E3789" t="s">
        <v>3665</v>
      </c>
      <c r="F3789" t="s">
        <v>3735</v>
      </c>
      <c r="G3789">
        <v>2</v>
      </c>
      <c r="H3789">
        <v>0</v>
      </c>
      <c r="I3789" t="s">
        <v>794</v>
      </c>
      <c r="J3789" t="s">
        <v>8087</v>
      </c>
      <c r="M3789" t="s">
        <v>453</v>
      </c>
      <c r="N3789">
        <v>172990</v>
      </c>
      <c r="O3789" t="b">
        <v>0</v>
      </c>
      <c r="P3789">
        <v>26425</v>
      </c>
      <c r="Q3789" t="s">
        <v>8094</v>
      </c>
      <c r="R3789" t="s">
        <v>3739</v>
      </c>
      <c r="S3789" t="s">
        <v>3740</v>
      </c>
      <c r="T3789" t="s">
        <v>130</v>
      </c>
      <c r="U3789">
        <v>19915617</v>
      </c>
      <c r="V3789" t="s">
        <v>3802</v>
      </c>
      <c r="AB3789" t="s">
        <v>130</v>
      </c>
      <c r="AC3789" t="s">
        <v>125</v>
      </c>
      <c r="AD3789" t="s">
        <v>125</v>
      </c>
      <c r="AE3789" t="s">
        <v>125</v>
      </c>
      <c r="AF3789" t="s">
        <v>125</v>
      </c>
      <c r="AG3789" t="s">
        <v>130</v>
      </c>
    </row>
    <row r="3790" spans="1:35" x14ac:dyDescent="0.2">
      <c r="A3790">
        <v>338</v>
      </c>
      <c r="B3790">
        <v>20689</v>
      </c>
      <c r="C3790" t="s">
        <v>8086</v>
      </c>
      <c r="D3790" t="s">
        <v>4673</v>
      </c>
      <c r="E3790" t="s">
        <v>3665</v>
      </c>
      <c r="F3790" t="s">
        <v>3735</v>
      </c>
      <c r="G3790">
        <v>2</v>
      </c>
      <c r="H3790">
        <v>0</v>
      </c>
      <c r="I3790" t="s">
        <v>794</v>
      </c>
      <c r="J3790" t="s">
        <v>8087</v>
      </c>
      <c r="M3790" t="s">
        <v>453</v>
      </c>
      <c r="N3790">
        <v>172987</v>
      </c>
      <c r="O3790" t="b">
        <v>0</v>
      </c>
      <c r="P3790">
        <v>26422</v>
      </c>
      <c r="Q3790" t="s">
        <v>8095</v>
      </c>
      <c r="R3790" t="s">
        <v>3739</v>
      </c>
      <c r="S3790" t="s">
        <v>3740</v>
      </c>
      <c r="T3790" t="s">
        <v>130</v>
      </c>
      <c r="U3790">
        <v>19915450</v>
      </c>
      <c r="V3790" t="s">
        <v>3802</v>
      </c>
      <c r="AB3790" t="s">
        <v>130</v>
      </c>
      <c r="AC3790" t="s">
        <v>125</v>
      </c>
      <c r="AD3790" t="s">
        <v>125</v>
      </c>
      <c r="AE3790" t="s">
        <v>125</v>
      </c>
      <c r="AF3790" t="s">
        <v>125</v>
      </c>
      <c r="AG3790" t="s">
        <v>130</v>
      </c>
    </row>
    <row r="3791" spans="1:35" x14ac:dyDescent="0.2">
      <c r="A3791">
        <v>338</v>
      </c>
      <c r="B3791">
        <v>20689</v>
      </c>
      <c r="C3791" t="s">
        <v>8086</v>
      </c>
      <c r="D3791" t="s">
        <v>4673</v>
      </c>
      <c r="E3791" t="s">
        <v>3665</v>
      </c>
      <c r="F3791" t="s">
        <v>3735</v>
      </c>
      <c r="G3791">
        <v>2</v>
      </c>
      <c r="H3791">
        <v>0</v>
      </c>
      <c r="I3791" t="s">
        <v>794</v>
      </c>
      <c r="J3791" t="s">
        <v>8087</v>
      </c>
      <c r="M3791" t="s">
        <v>453</v>
      </c>
      <c r="N3791">
        <v>172942</v>
      </c>
      <c r="O3791" t="b">
        <v>0</v>
      </c>
      <c r="P3791">
        <v>26421</v>
      </c>
      <c r="Q3791" t="s">
        <v>8096</v>
      </c>
      <c r="R3791" t="s">
        <v>3739</v>
      </c>
      <c r="S3791" t="s">
        <v>3740</v>
      </c>
      <c r="T3791" t="s">
        <v>130</v>
      </c>
      <c r="U3791">
        <v>19907899</v>
      </c>
      <c r="V3791" t="s">
        <v>3802</v>
      </c>
      <c r="AB3791" t="s">
        <v>130</v>
      </c>
      <c r="AC3791" t="s">
        <v>125</v>
      </c>
      <c r="AD3791" t="s">
        <v>125</v>
      </c>
      <c r="AE3791" t="s">
        <v>125</v>
      </c>
      <c r="AF3791" t="s">
        <v>125</v>
      </c>
      <c r="AG3791" t="s">
        <v>130</v>
      </c>
    </row>
    <row r="3792" spans="1:35" x14ac:dyDescent="0.2">
      <c r="A3792">
        <v>338</v>
      </c>
      <c r="B3792">
        <v>20689</v>
      </c>
      <c r="C3792" t="s">
        <v>8086</v>
      </c>
      <c r="D3792" t="s">
        <v>4673</v>
      </c>
      <c r="E3792" t="s">
        <v>3665</v>
      </c>
      <c r="F3792" t="s">
        <v>3735</v>
      </c>
      <c r="G3792">
        <v>2</v>
      </c>
      <c r="H3792">
        <v>0</v>
      </c>
      <c r="I3792" t="s">
        <v>794</v>
      </c>
      <c r="J3792" t="s">
        <v>8087</v>
      </c>
      <c r="M3792" t="s">
        <v>453</v>
      </c>
      <c r="N3792">
        <v>172994</v>
      </c>
      <c r="O3792" t="b">
        <v>0</v>
      </c>
      <c r="P3792">
        <v>26429</v>
      </c>
      <c r="Q3792" t="s">
        <v>8097</v>
      </c>
      <c r="R3792" t="s">
        <v>3739</v>
      </c>
      <c r="S3792" t="s">
        <v>3740</v>
      </c>
      <c r="T3792" t="s">
        <v>130</v>
      </c>
      <c r="U3792">
        <v>19916112</v>
      </c>
      <c r="V3792" t="s">
        <v>3802</v>
      </c>
      <c r="AB3792" t="s">
        <v>130</v>
      </c>
      <c r="AC3792" t="s">
        <v>125</v>
      </c>
      <c r="AD3792" t="s">
        <v>125</v>
      </c>
      <c r="AE3792" t="s">
        <v>125</v>
      </c>
      <c r="AF3792" t="s">
        <v>125</v>
      </c>
      <c r="AG3792" t="s">
        <v>130</v>
      </c>
    </row>
    <row r="3793" spans="1:33" x14ac:dyDescent="0.2">
      <c r="A3793">
        <v>338</v>
      </c>
      <c r="B3793">
        <v>20689</v>
      </c>
      <c r="C3793" t="s">
        <v>8086</v>
      </c>
      <c r="D3793" t="s">
        <v>4673</v>
      </c>
      <c r="E3793" t="s">
        <v>3665</v>
      </c>
      <c r="F3793" t="s">
        <v>3735</v>
      </c>
      <c r="G3793">
        <v>2</v>
      </c>
      <c r="H3793">
        <v>0</v>
      </c>
      <c r="I3793" t="s">
        <v>794</v>
      </c>
      <c r="J3793" t="s">
        <v>8087</v>
      </c>
      <c r="M3793" t="s">
        <v>453</v>
      </c>
      <c r="N3793">
        <v>172993</v>
      </c>
      <c r="O3793" t="b">
        <v>0</v>
      </c>
      <c r="P3793">
        <v>26428</v>
      </c>
      <c r="Q3793" t="s">
        <v>8098</v>
      </c>
      <c r="R3793" t="s">
        <v>3739</v>
      </c>
      <c r="S3793" t="s">
        <v>3740</v>
      </c>
      <c r="T3793" t="s">
        <v>130</v>
      </c>
      <c r="U3793">
        <v>19916111</v>
      </c>
      <c r="V3793" t="s">
        <v>3802</v>
      </c>
      <c r="AB3793" t="s">
        <v>130</v>
      </c>
      <c r="AC3793" t="s">
        <v>125</v>
      </c>
      <c r="AD3793" t="s">
        <v>125</v>
      </c>
      <c r="AE3793" t="s">
        <v>125</v>
      </c>
      <c r="AF3793" t="s">
        <v>125</v>
      </c>
      <c r="AG3793" t="s">
        <v>130</v>
      </c>
    </row>
    <row r="3794" spans="1:33" x14ac:dyDescent="0.2">
      <c r="A3794">
        <v>338</v>
      </c>
      <c r="B3794">
        <v>20689</v>
      </c>
      <c r="C3794" t="s">
        <v>8086</v>
      </c>
      <c r="D3794" t="s">
        <v>4673</v>
      </c>
      <c r="E3794" t="s">
        <v>3665</v>
      </c>
      <c r="F3794" t="s">
        <v>3735</v>
      </c>
      <c r="G3794">
        <v>2</v>
      </c>
      <c r="H3794">
        <v>0</v>
      </c>
      <c r="I3794" t="s">
        <v>794</v>
      </c>
      <c r="J3794" t="s">
        <v>8087</v>
      </c>
      <c r="M3794" t="s">
        <v>453</v>
      </c>
      <c r="N3794">
        <v>173006</v>
      </c>
      <c r="O3794" t="b">
        <v>0</v>
      </c>
      <c r="P3794">
        <v>26442</v>
      </c>
      <c r="Q3794" t="s">
        <v>8099</v>
      </c>
      <c r="R3794" t="s">
        <v>3739</v>
      </c>
      <c r="S3794" t="s">
        <v>3740</v>
      </c>
      <c r="T3794" t="s">
        <v>130</v>
      </c>
      <c r="U3794">
        <v>19917482</v>
      </c>
      <c r="V3794" t="s">
        <v>7558</v>
      </c>
      <c r="X3794">
        <v>0</v>
      </c>
      <c r="Z3794">
        <v>1</v>
      </c>
      <c r="AB3794" t="s">
        <v>130</v>
      </c>
      <c r="AC3794" t="s">
        <v>125</v>
      </c>
      <c r="AD3794" t="s">
        <v>125</v>
      </c>
      <c r="AE3794" t="s">
        <v>125</v>
      </c>
      <c r="AF3794" t="s">
        <v>125</v>
      </c>
      <c r="AG3794" t="s">
        <v>130</v>
      </c>
    </row>
    <row r="3795" spans="1:33" x14ac:dyDescent="0.2">
      <c r="A3795">
        <v>338</v>
      </c>
      <c r="B3795">
        <v>20689</v>
      </c>
      <c r="C3795" t="s">
        <v>8086</v>
      </c>
      <c r="D3795" t="s">
        <v>4673</v>
      </c>
      <c r="E3795" t="s">
        <v>3665</v>
      </c>
      <c r="F3795" t="s">
        <v>3735</v>
      </c>
      <c r="G3795">
        <v>2</v>
      </c>
      <c r="H3795">
        <v>0</v>
      </c>
      <c r="I3795" t="s">
        <v>794</v>
      </c>
      <c r="J3795" t="s">
        <v>8087</v>
      </c>
      <c r="M3795" t="s">
        <v>453</v>
      </c>
      <c r="N3795">
        <v>173000</v>
      </c>
      <c r="O3795" t="b">
        <v>0</v>
      </c>
      <c r="P3795">
        <v>26436</v>
      </c>
      <c r="Q3795" t="s">
        <v>8100</v>
      </c>
      <c r="R3795" t="s">
        <v>3739</v>
      </c>
      <c r="S3795" t="s">
        <v>3740</v>
      </c>
      <c r="T3795" t="s">
        <v>130</v>
      </c>
      <c r="U3795">
        <v>19916516</v>
      </c>
      <c r="V3795" t="s">
        <v>8101</v>
      </c>
      <c r="X3795">
        <v>0</v>
      </c>
      <c r="Z3795">
        <v>80</v>
      </c>
      <c r="AB3795" t="s">
        <v>130</v>
      </c>
      <c r="AC3795" t="s">
        <v>125</v>
      </c>
      <c r="AD3795" t="s">
        <v>125</v>
      </c>
      <c r="AE3795" t="s">
        <v>125</v>
      </c>
      <c r="AF3795" t="s">
        <v>125</v>
      </c>
      <c r="AG3795" t="s">
        <v>130</v>
      </c>
    </row>
    <row r="3796" spans="1:33" x14ac:dyDescent="0.2">
      <c r="A3796">
        <v>338</v>
      </c>
      <c r="B3796">
        <v>20689</v>
      </c>
      <c r="C3796" t="s">
        <v>8086</v>
      </c>
      <c r="D3796" t="s">
        <v>4673</v>
      </c>
      <c r="E3796" t="s">
        <v>3665</v>
      </c>
      <c r="F3796" t="s">
        <v>3735</v>
      </c>
      <c r="G3796">
        <v>2</v>
      </c>
      <c r="H3796">
        <v>0</v>
      </c>
      <c r="I3796" t="s">
        <v>794</v>
      </c>
      <c r="J3796" t="s">
        <v>8087</v>
      </c>
      <c r="M3796" t="s">
        <v>453</v>
      </c>
      <c r="N3796">
        <v>172998</v>
      </c>
      <c r="O3796" t="b">
        <v>0</v>
      </c>
      <c r="P3796">
        <v>26434</v>
      </c>
      <c r="Q3796" t="s">
        <v>8102</v>
      </c>
      <c r="R3796" t="s">
        <v>3739</v>
      </c>
      <c r="S3796" t="s">
        <v>3740</v>
      </c>
      <c r="T3796" t="s">
        <v>130</v>
      </c>
      <c r="U3796">
        <v>19916353</v>
      </c>
      <c r="V3796" t="s">
        <v>3744</v>
      </c>
      <c r="AB3796" t="s">
        <v>130</v>
      </c>
      <c r="AC3796" t="s">
        <v>125</v>
      </c>
      <c r="AD3796" t="s">
        <v>125</v>
      </c>
      <c r="AE3796" t="s">
        <v>125</v>
      </c>
      <c r="AF3796" t="s">
        <v>125</v>
      </c>
      <c r="AG3796" t="s">
        <v>130</v>
      </c>
    </row>
    <row r="3797" spans="1:33" x14ac:dyDescent="0.2">
      <c r="A3797">
        <v>338</v>
      </c>
      <c r="B3797">
        <v>20689</v>
      </c>
      <c r="C3797" t="s">
        <v>8086</v>
      </c>
      <c r="D3797" t="s">
        <v>4673</v>
      </c>
      <c r="E3797" t="s">
        <v>3665</v>
      </c>
      <c r="F3797" t="s">
        <v>3735</v>
      </c>
      <c r="G3797">
        <v>2</v>
      </c>
      <c r="H3797">
        <v>0</v>
      </c>
      <c r="I3797" t="s">
        <v>794</v>
      </c>
      <c r="J3797" t="s">
        <v>8087</v>
      </c>
      <c r="M3797" t="s">
        <v>453</v>
      </c>
      <c r="N3797">
        <v>172997</v>
      </c>
      <c r="O3797" t="b">
        <v>0</v>
      </c>
      <c r="P3797">
        <v>26432</v>
      </c>
      <c r="Q3797" t="s">
        <v>8103</v>
      </c>
      <c r="R3797" t="s">
        <v>3739</v>
      </c>
      <c r="S3797" t="s">
        <v>3740</v>
      </c>
      <c r="T3797" t="s">
        <v>130</v>
      </c>
      <c r="U3797">
        <v>19916344</v>
      </c>
      <c r="V3797" t="s">
        <v>3744</v>
      </c>
      <c r="AB3797" t="s">
        <v>130</v>
      </c>
      <c r="AC3797" t="s">
        <v>125</v>
      </c>
      <c r="AD3797" t="s">
        <v>125</v>
      </c>
      <c r="AE3797" t="s">
        <v>125</v>
      </c>
      <c r="AF3797" t="s">
        <v>125</v>
      </c>
      <c r="AG3797" t="s">
        <v>130</v>
      </c>
    </row>
    <row r="3798" spans="1:33" x14ac:dyDescent="0.2">
      <c r="A3798">
        <v>338</v>
      </c>
      <c r="B3798">
        <v>20689</v>
      </c>
      <c r="C3798" t="s">
        <v>8086</v>
      </c>
      <c r="D3798" t="s">
        <v>4673</v>
      </c>
      <c r="E3798" t="s">
        <v>3665</v>
      </c>
      <c r="F3798" t="s">
        <v>3735</v>
      </c>
      <c r="G3798">
        <v>2</v>
      </c>
      <c r="H3798">
        <v>0</v>
      </c>
      <c r="I3798" t="s">
        <v>794</v>
      </c>
      <c r="J3798" t="s">
        <v>8087</v>
      </c>
      <c r="M3798" t="s">
        <v>453</v>
      </c>
      <c r="N3798">
        <v>173002</v>
      </c>
      <c r="O3798" t="b">
        <v>0</v>
      </c>
      <c r="P3798">
        <v>26438</v>
      </c>
      <c r="Q3798" t="s">
        <v>8104</v>
      </c>
      <c r="R3798" t="s">
        <v>3739</v>
      </c>
      <c r="S3798" t="s">
        <v>3740</v>
      </c>
      <c r="T3798" t="s">
        <v>130</v>
      </c>
      <c r="U3798">
        <v>19916774</v>
      </c>
      <c r="V3798" t="s">
        <v>4897</v>
      </c>
      <c r="X3798">
        <v>0</v>
      </c>
      <c r="Z3798">
        <v>25</v>
      </c>
      <c r="AB3798" t="s">
        <v>130</v>
      </c>
      <c r="AC3798" t="s">
        <v>125</v>
      </c>
      <c r="AD3798" t="s">
        <v>125</v>
      </c>
      <c r="AE3798" t="s">
        <v>125</v>
      </c>
      <c r="AF3798" t="s">
        <v>125</v>
      </c>
      <c r="AG3798" t="s">
        <v>130</v>
      </c>
    </row>
    <row r="3799" spans="1:33" x14ac:dyDescent="0.2">
      <c r="A3799">
        <v>338</v>
      </c>
      <c r="B3799">
        <v>20689</v>
      </c>
      <c r="C3799" t="s">
        <v>8086</v>
      </c>
      <c r="D3799" t="s">
        <v>4673</v>
      </c>
      <c r="E3799" t="s">
        <v>3665</v>
      </c>
      <c r="F3799" t="s">
        <v>3735</v>
      </c>
      <c r="G3799">
        <v>2</v>
      </c>
      <c r="H3799">
        <v>0</v>
      </c>
      <c r="I3799" t="s">
        <v>794</v>
      </c>
      <c r="J3799" t="s">
        <v>8087</v>
      </c>
      <c r="M3799" t="s">
        <v>453</v>
      </c>
      <c r="N3799">
        <v>173003</v>
      </c>
      <c r="O3799" t="b">
        <v>0</v>
      </c>
      <c r="P3799">
        <v>26439</v>
      </c>
      <c r="Q3799" t="s">
        <v>8105</v>
      </c>
      <c r="R3799" t="s">
        <v>3739</v>
      </c>
      <c r="S3799" t="s">
        <v>3740</v>
      </c>
      <c r="T3799" t="s">
        <v>130</v>
      </c>
      <c r="U3799">
        <v>19916779</v>
      </c>
      <c r="V3799" t="s">
        <v>4897</v>
      </c>
      <c r="X3799">
        <v>0</v>
      </c>
      <c r="Z3799">
        <v>25</v>
      </c>
      <c r="AB3799" t="s">
        <v>130</v>
      </c>
      <c r="AC3799" t="s">
        <v>125</v>
      </c>
      <c r="AD3799" t="s">
        <v>125</v>
      </c>
      <c r="AE3799" t="s">
        <v>125</v>
      </c>
      <c r="AF3799" t="s">
        <v>125</v>
      </c>
      <c r="AG3799" t="s">
        <v>130</v>
      </c>
    </row>
    <row r="3800" spans="1:33" x14ac:dyDescent="0.2">
      <c r="A3800">
        <v>338</v>
      </c>
      <c r="B3800">
        <v>20689</v>
      </c>
      <c r="C3800" t="s">
        <v>8086</v>
      </c>
      <c r="D3800" t="s">
        <v>4673</v>
      </c>
      <c r="E3800" t="s">
        <v>3665</v>
      </c>
      <c r="F3800" t="s">
        <v>3735</v>
      </c>
      <c r="G3800">
        <v>2</v>
      </c>
      <c r="H3800">
        <v>0</v>
      </c>
      <c r="I3800" t="s">
        <v>794</v>
      </c>
      <c r="J3800" t="s">
        <v>8087</v>
      </c>
      <c r="M3800" t="s">
        <v>453</v>
      </c>
      <c r="N3800">
        <v>172999</v>
      </c>
      <c r="O3800" t="b">
        <v>0</v>
      </c>
      <c r="P3800">
        <v>26435</v>
      </c>
      <c r="Q3800" t="s">
        <v>8106</v>
      </c>
      <c r="R3800" t="s">
        <v>3739</v>
      </c>
      <c r="S3800" t="s">
        <v>3740</v>
      </c>
      <c r="T3800" t="s">
        <v>130</v>
      </c>
      <c r="U3800">
        <v>19916496</v>
      </c>
      <c r="V3800" t="s">
        <v>4750</v>
      </c>
      <c r="X3800">
        <v>0</v>
      </c>
      <c r="Z3800">
        <v>250</v>
      </c>
      <c r="AB3800" t="s">
        <v>130</v>
      </c>
      <c r="AC3800" t="s">
        <v>125</v>
      </c>
      <c r="AD3800" t="s">
        <v>125</v>
      </c>
      <c r="AE3800" t="s">
        <v>125</v>
      </c>
      <c r="AF3800" t="s">
        <v>125</v>
      </c>
      <c r="AG3800" t="s">
        <v>130</v>
      </c>
    </row>
    <row r="3801" spans="1:33" x14ac:dyDescent="0.2">
      <c r="A3801">
        <v>338</v>
      </c>
      <c r="B3801">
        <v>20689</v>
      </c>
      <c r="C3801" t="s">
        <v>8086</v>
      </c>
      <c r="D3801" t="s">
        <v>4673</v>
      </c>
      <c r="E3801" t="s">
        <v>3665</v>
      </c>
      <c r="F3801" t="s">
        <v>3735</v>
      </c>
      <c r="G3801">
        <v>2</v>
      </c>
      <c r="H3801">
        <v>0</v>
      </c>
      <c r="I3801" t="s">
        <v>794</v>
      </c>
      <c r="J3801" t="s">
        <v>8087</v>
      </c>
      <c r="M3801" t="s">
        <v>453</v>
      </c>
      <c r="N3801">
        <v>173001</v>
      </c>
      <c r="O3801" t="b">
        <v>0</v>
      </c>
      <c r="P3801">
        <v>26437</v>
      </c>
      <c r="Q3801" t="s">
        <v>8107</v>
      </c>
      <c r="R3801" t="s">
        <v>3739</v>
      </c>
      <c r="S3801" t="s">
        <v>3740</v>
      </c>
      <c r="T3801" t="s">
        <v>130</v>
      </c>
      <c r="U3801">
        <v>19916720</v>
      </c>
      <c r="V3801" t="s">
        <v>5477</v>
      </c>
      <c r="X3801">
        <v>0</v>
      </c>
      <c r="Z3801">
        <v>10</v>
      </c>
      <c r="AB3801" t="s">
        <v>130</v>
      </c>
      <c r="AC3801" t="s">
        <v>125</v>
      </c>
      <c r="AD3801" t="s">
        <v>125</v>
      </c>
      <c r="AE3801" t="s">
        <v>125</v>
      </c>
      <c r="AF3801" t="s">
        <v>125</v>
      </c>
      <c r="AG3801" t="s">
        <v>130</v>
      </c>
    </row>
    <row r="3802" spans="1:33" x14ac:dyDescent="0.2">
      <c r="A3802">
        <v>338</v>
      </c>
      <c r="B3802">
        <v>20689</v>
      </c>
      <c r="C3802" t="s">
        <v>8086</v>
      </c>
      <c r="D3802" t="s">
        <v>4673</v>
      </c>
      <c r="E3802" t="s">
        <v>3665</v>
      </c>
      <c r="F3802" t="s">
        <v>3735</v>
      </c>
      <c r="G3802">
        <v>2</v>
      </c>
      <c r="H3802">
        <v>0</v>
      </c>
      <c r="I3802" t="s">
        <v>794</v>
      </c>
      <c r="J3802" t="s">
        <v>8087</v>
      </c>
      <c r="M3802" t="s">
        <v>453</v>
      </c>
      <c r="N3802">
        <v>173004</v>
      </c>
      <c r="O3802" t="b">
        <v>0</v>
      </c>
      <c r="P3802">
        <v>26440</v>
      </c>
      <c r="Q3802" t="s">
        <v>8108</v>
      </c>
      <c r="R3802" t="s">
        <v>3739</v>
      </c>
      <c r="S3802" t="s">
        <v>3740</v>
      </c>
      <c r="T3802" t="s">
        <v>130</v>
      </c>
      <c r="U3802">
        <v>19916782</v>
      </c>
      <c r="V3802" t="s">
        <v>4897</v>
      </c>
      <c r="X3802">
        <v>0</v>
      </c>
      <c r="Z3802">
        <v>25</v>
      </c>
      <c r="AB3802" t="s">
        <v>130</v>
      </c>
      <c r="AC3802" t="s">
        <v>125</v>
      </c>
      <c r="AD3802" t="s">
        <v>125</v>
      </c>
      <c r="AE3802" t="s">
        <v>125</v>
      </c>
      <c r="AF3802" t="s">
        <v>125</v>
      </c>
      <c r="AG3802" t="s">
        <v>130</v>
      </c>
    </row>
    <row r="3803" spans="1:33" x14ac:dyDescent="0.2">
      <c r="A3803">
        <v>338</v>
      </c>
      <c r="B3803">
        <v>20689</v>
      </c>
      <c r="C3803" t="s">
        <v>8086</v>
      </c>
      <c r="D3803" t="s">
        <v>4673</v>
      </c>
      <c r="E3803" t="s">
        <v>3665</v>
      </c>
      <c r="F3803" t="s">
        <v>3735</v>
      </c>
      <c r="G3803">
        <v>2</v>
      </c>
      <c r="H3803">
        <v>0</v>
      </c>
      <c r="I3803" t="s">
        <v>794</v>
      </c>
      <c r="J3803" t="s">
        <v>8087</v>
      </c>
      <c r="M3803" t="s">
        <v>453</v>
      </c>
      <c r="N3803">
        <v>173005</v>
      </c>
      <c r="O3803" t="b">
        <v>0</v>
      </c>
      <c r="P3803">
        <v>26441</v>
      </c>
      <c r="Q3803" t="s">
        <v>8109</v>
      </c>
      <c r="R3803" t="s">
        <v>3739</v>
      </c>
      <c r="S3803" t="s">
        <v>3740</v>
      </c>
      <c r="T3803" t="s">
        <v>130</v>
      </c>
      <c r="U3803">
        <v>19916910</v>
      </c>
      <c r="V3803" t="s">
        <v>3759</v>
      </c>
      <c r="X3803">
        <v>0</v>
      </c>
      <c r="Z3803">
        <v>120</v>
      </c>
      <c r="AB3803" t="s">
        <v>130</v>
      </c>
      <c r="AC3803" t="s">
        <v>125</v>
      </c>
      <c r="AD3803" t="s">
        <v>125</v>
      </c>
      <c r="AE3803" t="s">
        <v>125</v>
      </c>
      <c r="AF3803" t="s">
        <v>125</v>
      </c>
      <c r="AG3803" t="s">
        <v>130</v>
      </c>
    </row>
    <row r="3804" spans="1:33" x14ac:dyDescent="0.2">
      <c r="A3804">
        <v>338</v>
      </c>
      <c r="B3804">
        <v>20689</v>
      </c>
      <c r="C3804" t="s">
        <v>8086</v>
      </c>
      <c r="D3804" t="s">
        <v>4673</v>
      </c>
      <c r="E3804" t="s">
        <v>3665</v>
      </c>
      <c r="F3804" t="s">
        <v>3735</v>
      </c>
      <c r="G3804">
        <v>2</v>
      </c>
      <c r="H3804">
        <v>0</v>
      </c>
      <c r="I3804" t="s">
        <v>794</v>
      </c>
      <c r="J3804" t="s">
        <v>8087</v>
      </c>
      <c r="M3804" t="s">
        <v>453</v>
      </c>
      <c r="N3804">
        <v>173010</v>
      </c>
      <c r="O3804" t="b">
        <v>0</v>
      </c>
      <c r="P3804">
        <v>26446</v>
      </c>
      <c r="Q3804" t="s">
        <v>8110</v>
      </c>
      <c r="R3804" t="s">
        <v>3739</v>
      </c>
      <c r="S3804" t="s">
        <v>3740</v>
      </c>
      <c r="T3804" t="s">
        <v>130</v>
      </c>
      <c r="U3804">
        <v>19917514</v>
      </c>
      <c r="V3804" t="s">
        <v>8101</v>
      </c>
      <c r="X3804">
        <v>0</v>
      </c>
      <c r="Z3804">
        <v>80</v>
      </c>
      <c r="AB3804" t="s">
        <v>130</v>
      </c>
      <c r="AC3804" t="s">
        <v>125</v>
      </c>
      <c r="AD3804" t="s">
        <v>125</v>
      </c>
      <c r="AE3804" t="s">
        <v>125</v>
      </c>
      <c r="AF3804" t="s">
        <v>125</v>
      </c>
      <c r="AG3804" t="s">
        <v>130</v>
      </c>
    </row>
    <row r="3805" spans="1:33" x14ac:dyDescent="0.2">
      <c r="A3805">
        <v>338</v>
      </c>
      <c r="B3805">
        <v>20689</v>
      </c>
      <c r="C3805" t="s">
        <v>8086</v>
      </c>
      <c r="D3805" t="s">
        <v>4673</v>
      </c>
      <c r="E3805" t="s">
        <v>3665</v>
      </c>
      <c r="F3805" t="s">
        <v>3735</v>
      </c>
      <c r="G3805">
        <v>2</v>
      </c>
      <c r="H3805">
        <v>0</v>
      </c>
      <c r="I3805" t="s">
        <v>794</v>
      </c>
      <c r="J3805" t="s">
        <v>8087</v>
      </c>
      <c r="M3805" t="s">
        <v>453</v>
      </c>
      <c r="N3805">
        <v>173009</v>
      </c>
      <c r="O3805" t="b">
        <v>0</v>
      </c>
      <c r="P3805">
        <v>26445</v>
      </c>
      <c r="Q3805" t="s">
        <v>8111</v>
      </c>
      <c r="R3805" t="s">
        <v>3739</v>
      </c>
      <c r="S3805" t="s">
        <v>3740</v>
      </c>
      <c r="T3805" t="s">
        <v>130</v>
      </c>
      <c r="U3805">
        <v>19917513</v>
      </c>
      <c r="V3805" t="s">
        <v>3744</v>
      </c>
      <c r="AB3805" t="s">
        <v>130</v>
      </c>
      <c r="AC3805" t="s">
        <v>125</v>
      </c>
      <c r="AD3805" t="s">
        <v>125</v>
      </c>
      <c r="AE3805" t="s">
        <v>125</v>
      </c>
      <c r="AF3805" t="s">
        <v>125</v>
      </c>
      <c r="AG3805" t="s">
        <v>130</v>
      </c>
    </row>
    <row r="3806" spans="1:33" x14ac:dyDescent="0.2">
      <c r="A3806">
        <v>338</v>
      </c>
      <c r="B3806">
        <v>20689</v>
      </c>
      <c r="C3806" t="s">
        <v>8086</v>
      </c>
      <c r="D3806" t="s">
        <v>4673</v>
      </c>
      <c r="E3806" t="s">
        <v>3665</v>
      </c>
      <c r="F3806" t="s">
        <v>3735</v>
      </c>
      <c r="G3806">
        <v>2</v>
      </c>
      <c r="H3806">
        <v>0</v>
      </c>
      <c r="I3806" t="s">
        <v>794</v>
      </c>
      <c r="J3806" t="s">
        <v>8087</v>
      </c>
      <c r="M3806" t="s">
        <v>453</v>
      </c>
      <c r="N3806">
        <v>173008</v>
      </c>
      <c r="O3806" t="b">
        <v>0</v>
      </c>
      <c r="P3806">
        <v>26444</v>
      </c>
      <c r="Q3806" t="s">
        <v>8112</v>
      </c>
      <c r="R3806" t="s">
        <v>3739</v>
      </c>
      <c r="S3806" t="s">
        <v>3740</v>
      </c>
      <c r="T3806" t="s">
        <v>130</v>
      </c>
      <c r="U3806">
        <v>19917512</v>
      </c>
      <c r="V3806" t="s">
        <v>3744</v>
      </c>
      <c r="AB3806" t="s">
        <v>130</v>
      </c>
      <c r="AC3806" t="s">
        <v>125</v>
      </c>
      <c r="AD3806" t="s">
        <v>125</v>
      </c>
      <c r="AE3806" t="s">
        <v>125</v>
      </c>
      <c r="AF3806" t="s">
        <v>125</v>
      </c>
      <c r="AG3806" t="s">
        <v>130</v>
      </c>
    </row>
    <row r="3807" spans="1:33" x14ac:dyDescent="0.2">
      <c r="A3807">
        <v>338</v>
      </c>
      <c r="B3807">
        <v>20689</v>
      </c>
      <c r="C3807" t="s">
        <v>8086</v>
      </c>
      <c r="D3807" t="s">
        <v>4673</v>
      </c>
      <c r="E3807" t="s">
        <v>3665</v>
      </c>
      <c r="F3807" t="s">
        <v>3735</v>
      </c>
      <c r="G3807">
        <v>2</v>
      </c>
      <c r="H3807">
        <v>0</v>
      </c>
      <c r="I3807" t="s">
        <v>794</v>
      </c>
      <c r="J3807" t="s">
        <v>8087</v>
      </c>
      <c r="M3807" t="s">
        <v>453</v>
      </c>
      <c r="N3807">
        <v>173014</v>
      </c>
      <c r="O3807" t="b">
        <v>0</v>
      </c>
      <c r="P3807">
        <v>26450</v>
      </c>
      <c r="Q3807" t="s">
        <v>8113</v>
      </c>
      <c r="R3807" t="s">
        <v>3739</v>
      </c>
      <c r="S3807" t="s">
        <v>3740</v>
      </c>
      <c r="T3807" t="s">
        <v>130</v>
      </c>
      <c r="U3807">
        <v>19917671</v>
      </c>
      <c r="V3807" t="s">
        <v>7558</v>
      </c>
      <c r="X3807">
        <v>0</v>
      </c>
      <c r="Z3807">
        <v>1</v>
      </c>
      <c r="AB3807" t="s">
        <v>130</v>
      </c>
      <c r="AC3807" t="s">
        <v>125</v>
      </c>
      <c r="AD3807" t="s">
        <v>125</v>
      </c>
      <c r="AE3807" t="s">
        <v>125</v>
      </c>
      <c r="AF3807" t="s">
        <v>125</v>
      </c>
      <c r="AG3807" t="s">
        <v>130</v>
      </c>
    </row>
    <row r="3808" spans="1:33" x14ac:dyDescent="0.2">
      <c r="A3808">
        <v>338</v>
      </c>
      <c r="B3808">
        <v>20689</v>
      </c>
      <c r="C3808" t="s">
        <v>8086</v>
      </c>
      <c r="D3808" t="s">
        <v>4673</v>
      </c>
      <c r="E3808" t="s">
        <v>3665</v>
      </c>
      <c r="F3808" t="s">
        <v>3735</v>
      </c>
      <c r="G3808">
        <v>2</v>
      </c>
      <c r="H3808">
        <v>0</v>
      </c>
      <c r="I3808" t="s">
        <v>794</v>
      </c>
      <c r="J3808" t="s">
        <v>8087</v>
      </c>
      <c r="M3808" t="s">
        <v>453</v>
      </c>
      <c r="N3808">
        <v>173013</v>
      </c>
      <c r="O3808" t="b">
        <v>0</v>
      </c>
      <c r="P3808">
        <v>26449</v>
      </c>
      <c r="Q3808" t="s">
        <v>8114</v>
      </c>
      <c r="R3808" t="s">
        <v>3739</v>
      </c>
      <c r="S3808" t="s">
        <v>3740</v>
      </c>
      <c r="T3808" t="s">
        <v>130</v>
      </c>
      <c r="U3808">
        <v>19917652</v>
      </c>
      <c r="V3808" t="s">
        <v>8101</v>
      </c>
      <c r="X3808">
        <v>0</v>
      </c>
      <c r="Z3808">
        <v>80</v>
      </c>
      <c r="AB3808" t="s">
        <v>130</v>
      </c>
      <c r="AC3808" t="s">
        <v>125</v>
      </c>
      <c r="AD3808" t="s">
        <v>125</v>
      </c>
      <c r="AE3808" t="s">
        <v>125</v>
      </c>
      <c r="AF3808" t="s">
        <v>125</v>
      </c>
      <c r="AG3808" t="s">
        <v>130</v>
      </c>
    </row>
    <row r="3809" spans="1:33" x14ac:dyDescent="0.2">
      <c r="A3809">
        <v>338</v>
      </c>
      <c r="B3809">
        <v>20689</v>
      </c>
      <c r="C3809" t="s">
        <v>8086</v>
      </c>
      <c r="D3809" t="s">
        <v>4673</v>
      </c>
      <c r="E3809" t="s">
        <v>3665</v>
      </c>
      <c r="F3809" t="s">
        <v>3735</v>
      </c>
      <c r="G3809">
        <v>2</v>
      </c>
      <c r="H3809">
        <v>0</v>
      </c>
      <c r="I3809" t="s">
        <v>794</v>
      </c>
      <c r="J3809" t="s">
        <v>8087</v>
      </c>
      <c r="M3809" t="s">
        <v>453</v>
      </c>
      <c r="N3809">
        <v>173012</v>
      </c>
      <c r="O3809" t="b">
        <v>0</v>
      </c>
      <c r="P3809">
        <v>26448</v>
      </c>
      <c r="Q3809" t="s">
        <v>8115</v>
      </c>
      <c r="R3809" t="s">
        <v>3739</v>
      </c>
      <c r="S3809" t="s">
        <v>3740</v>
      </c>
      <c r="T3809" t="s">
        <v>130</v>
      </c>
      <c r="U3809">
        <v>19917628</v>
      </c>
      <c r="V3809" t="s">
        <v>3744</v>
      </c>
      <c r="AB3809" t="s">
        <v>130</v>
      </c>
      <c r="AC3809" t="s">
        <v>125</v>
      </c>
      <c r="AD3809" t="s">
        <v>125</v>
      </c>
      <c r="AE3809" t="s">
        <v>125</v>
      </c>
      <c r="AF3809" t="s">
        <v>125</v>
      </c>
      <c r="AG3809" t="s">
        <v>130</v>
      </c>
    </row>
    <row r="3810" spans="1:33" x14ac:dyDescent="0.2">
      <c r="A3810">
        <v>338</v>
      </c>
      <c r="B3810">
        <v>20689</v>
      </c>
      <c r="C3810" t="s">
        <v>8086</v>
      </c>
      <c r="D3810" t="s">
        <v>4673</v>
      </c>
      <c r="E3810" t="s">
        <v>3665</v>
      </c>
      <c r="F3810" t="s">
        <v>3735</v>
      </c>
      <c r="G3810">
        <v>2</v>
      </c>
      <c r="H3810">
        <v>0</v>
      </c>
      <c r="I3810" t="s">
        <v>794</v>
      </c>
      <c r="J3810" t="s">
        <v>8087</v>
      </c>
      <c r="M3810" t="s">
        <v>453</v>
      </c>
      <c r="N3810">
        <v>173011</v>
      </c>
      <c r="O3810" t="b">
        <v>0</v>
      </c>
      <c r="P3810">
        <v>26447</v>
      </c>
      <c r="Q3810" t="s">
        <v>8116</v>
      </c>
      <c r="R3810" t="s">
        <v>3739</v>
      </c>
      <c r="S3810" t="s">
        <v>3740</v>
      </c>
      <c r="T3810" t="s">
        <v>130</v>
      </c>
      <c r="U3810">
        <v>19917528</v>
      </c>
      <c r="V3810" t="s">
        <v>3744</v>
      </c>
      <c r="AB3810" t="s">
        <v>130</v>
      </c>
      <c r="AC3810" t="s">
        <v>125</v>
      </c>
      <c r="AD3810" t="s">
        <v>125</v>
      </c>
      <c r="AE3810" t="s">
        <v>125</v>
      </c>
      <c r="AF3810" t="s">
        <v>125</v>
      </c>
      <c r="AG3810" t="s">
        <v>130</v>
      </c>
    </row>
    <row r="3811" spans="1:33" x14ac:dyDescent="0.2">
      <c r="A3811">
        <v>338</v>
      </c>
      <c r="B3811">
        <v>20689</v>
      </c>
      <c r="C3811" t="s">
        <v>8086</v>
      </c>
      <c r="D3811" t="s">
        <v>4673</v>
      </c>
      <c r="E3811" t="s">
        <v>3665</v>
      </c>
      <c r="F3811" t="s">
        <v>3735</v>
      </c>
      <c r="G3811">
        <v>2</v>
      </c>
      <c r="H3811">
        <v>0</v>
      </c>
      <c r="I3811" t="s">
        <v>794</v>
      </c>
      <c r="J3811" t="s">
        <v>8087</v>
      </c>
      <c r="M3811" t="s">
        <v>453</v>
      </c>
      <c r="N3811">
        <v>173015</v>
      </c>
      <c r="O3811" t="b">
        <v>0</v>
      </c>
      <c r="P3811">
        <v>26451</v>
      </c>
      <c r="Q3811" t="s">
        <v>8117</v>
      </c>
      <c r="R3811" t="s">
        <v>3739</v>
      </c>
      <c r="S3811" t="s">
        <v>3740</v>
      </c>
      <c r="T3811" t="s">
        <v>130</v>
      </c>
      <c r="U3811">
        <v>19917684</v>
      </c>
      <c r="V3811" t="s">
        <v>5227</v>
      </c>
      <c r="X3811">
        <v>0</v>
      </c>
      <c r="Z3811">
        <v>150</v>
      </c>
      <c r="AB3811" t="s">
        <v>130</v>
      </c>
      <c r="AC3811" t="s">
        <v>125</v>
      </c>
      <c r="AD3811" t="s">
        <v>125</v>
      </c>
      <c r="AE3811" t="s">
        <v>125</v>
      </c>
      <c r="AF3811" t="s">
        <v>125</v>
      </c>
      <c r="AG3811" t="s">
        <v>130</v>
      </c>
    </row>
    <row r="3812" spans="1:33" x14ac:dyDescent="0.2">
      <c r="A3812">
        <v>338</v>
      </c>
      <c r="B3812">
        <v>20689</v>
      </c>
      <c r="C3812" t="s">
        <v>8086</v>
      </c>
      <c r="D3812" t="s">
        <v>4673</v>
      </c>
      <c r="E3812" t="s">
        <v>3665</v>
      </c>
      <c r="F3812" t="s">
        <v>3735</v>
      </c>
      <c r="G3812">
        <v>2</v>
      </c>
      <c r="H3812">
        <v>0</v>
      </c>
      <c r="I3812" t="s">
        <v>794</v>
      </c>
      <c r="J3812" t="s">
        <v>8087</v>
      </c>
      <c r="M3812" t="s">
        <v>453</v>
      </c>
      <c r="N3812">
        <v>173016</v>
      </c>
      <c r="O3812" t="b">
        <v>0</v>
      </c>
      <c r="P3812">
        <v>26452</v>
      </c>
      <c r="Q3812" t="s">
        <v>8118</v>
      </c>
      <c r="R3812" t="s">
        <v>3739</v>
      </c>
      <c r="S3812" t="s">
        <v>3740</v>
      </c>
      <c r="T3812" t="s">
        <v>130</v>
      </c>
      <c r="U3812">
        <v>19917770</v>
      </c>
      <c r="V3812" t="s">
        <v>3759</v>
      </c>
      <c r="X3812">
        <v>0</v>
      </c>
      <c r="Z3812">
        <v>120</v>
      </c>
      <c r="AB3812" t="s">
        <v>130</v>
      </c>
      <c r="AC3812" t="s">
        <v>125</v>
      </c>
      <c r="AD3812" t="s">
        <v>125</v>
      </c>
      <c r="AE3812" t="s">
        <v>125</v>
      </c>
      <c r="AF3812" t="s">
        <v>125</v>
      </c>
      <c r="AG3812" t="s">
        <v>130</v>
      </c>
    </row>
    <row r="3813" spans="1:33" x14ac:dyDescent="0.2">
      <c r="A3813">
        <v>338</v>
      </c>
      <c r="B3813">
        <v>20689</v>
      </c>
      <c r="C3813" t="s">
        <v>8086</v>
      </c>
      <c r="D3813" t="s">
        <v>4673</v>
      </c>
      <c r="E3813" t="s">
        <v>3665</v>
      </c>
      <c r="F3813" t="s">
        <v>3735</v>
      </c>
      <c r="G3813">
        <v>2</v>
      </c>
      <c r="H3813">
        <v>0</v>
      </c>
      <c r="I3813" t="s">
        <v>794</v>
      </c>
      <c r="J3813" t="s">
        <v>8087</v>
      </c>
      <c r="M3813" t="s">
        <v>453</v>
      </c>
      <c r="N3813">
        <v>173020</v>
      </c>
      <c r="O3813" t="b">
        <v>0</v>
      </c>
      <c r="P3813">
        <v>26456</v>
      </c>
      <c r="Q3813" t="s">
        <v>8119</v>
      </c>
      <c r="R3813" t="s">
        <v>3739</v>
      </c>
      <c r="S3813" t="s">
        <v>3740</v>
      </c>
      <c r="T3813" t="s">
        <v>130</v>
      </c>
      <c r="U3813">
        <v>19918381</v>
      </c>
      <c r="V3813" t="s">
        <v>8101</v>
      </c>
      <c r="X3813">
        <v>0</v>
      </c>
      <c r="Z3813">
        <v>80</v>
      </c>
      <c r="AB3813" t="s">
        <v>130</v>
      </c>
      <c r="AC3813" t="s">
        <v>125</v>
      </c>
      <c r="AD3813" t="s">
        <v>125</v>
      </c>
      <c r="AE3813" t="s">
        <v>125</v>
      </c>
      <c r="AF3813" t="s">
        <v>125</v>
      </c>
      <c r="AG3813" t="s">
        <v>130</v>
      </c>
    </row>
    <row r="3814" spans="1:33" x14ac:dyDescent="0.2">
      <c r="A3814">
        <v>338</v>
      </c>
      <c r="B3814">
        <v>20689</v>
      </c>
      <c r="C3814" t="s">
        <v>8086</v>
      </c>
      <c r="D3814" t="s">
        <v>4673</v>
      </c>
      <c r="E3814" t="s">
        <v>3665</v>
      </c>
      <c r="F3814" t="s">
        <v>3735</v>
      </c>
      <c r="G3814">
        <v>2</v>
      </c>
      <c r="H3814">
        <v>0</v>
      </c>
      <c r="I3814" t="s">
        <v>794</v>
      </c>
      <c r="J3814" t="s">
        <v>8087</v>
      </c>
      <c r="M3814" t="s">
        <v>453</v>
      </c>
      <c r="N3814">
        <v>173019</v>
      </c>
      <c r="O3814" t="b">
        <v>0</v>
      </c>
      <c r="P3814">
        <v>26455</v>
      </c>
      <c r="Q3814" t="s">
        <v>8120</v>
      </c>
      <c r="R3814" t="s">
        <v>3739</v>
      </c>
      <c r="S3814" t="s">
        <v>3740</v>
      </c>
      <c r="T3814" t="s">
        <v>130</v>
      </c>
      <c r="U3814">
        <v>19918335</v>
      </c>
      <c r="V3814" t="s">
        <v>3744</v>
      </c>
      <c r="AB3814" t="s">
        <v>130</v>
      </c>
      <c r="AC3814" t="s">
        <v>125</v>
      </c>
      <c r="AD3814" t="s">
        <v>125</v>
      </c>
      <c r="AE3814" t="s">
        <v>125</v>
      </c>
      <c r="AF3814" t="s">
        <v>125</v>
      </c>
      <c r="AG3814" t="s">
        <v>130</v>
      </c>
    </row>
    <row r="3815" spans="1:33" x14ac:dyDescent="0.2">
      <c r="A3815">
        <v>338</v>
      </c>
      <c r="B3815">
        <v>20689</v>
      </c>
      <c r="C3815" t="s">
        <v>8086</v>
      </c>
      <c r="D3815" t="s">
        <v>4673</v>
      </c>
      <c r="E3815" t="s">
        <v>3665</v>
      </c>
      <c r="F3815" t="s">
        <v>3735</v>
      </c>
      <c r="G3815">
        <v>2</v>
      </c>
      <c r="H3815">
        <v>0</v>
      </c>
      <c r="I3815" t="s">
        <v>794</v>
      </c>
      <c r="J3815" t="s">
        <v>8087</v>
      </c>
      <c r="M3815" t="s">
        <v>453</v>
      </c>
      <c r="N3815">
        <v>173018</v>
      </c>
      <c r="O3815" t="b">
        <v>0</v>
      </c>
      <c r="P3815">
        <v>26454</v>
      </c>
      <c r="Q3815" t="s">
        <v>8121</v>
      </c>
      <c r="R3815" t="s">
        <v>3739</v>
      </c>
      <c r="S3815" t="s">
        <v>3740</v>
      </c>
      <c r="T3815" t="s">
        <v>130</v>
      </c>
      <c r="U3815">
        <v>19918332</v>
      </c>
      <c r="V3815" t="s">
        <v>3744</v>
      </c>
      <c r="AB3815" t="s">
        <v>130</v>
      </c>
      <c r="AC3815" t="s">
        <v>125</v>
      </c>
      <c r="AD3815" t="s">
        <v>125</v>
      </c>
      <c r="AE3815" t="s">
        <v>125</v>
      </c>
      <c r="AF3815" t="s">
        <v>125</v>
      </c>
      <c r="AG3815" t="s">
        <v>130</v>
      </c>
    </row>
    <row r="3816" spans="1:33" x14ac:dyDescent="0.2">
      <c r="A3816">
        <v>338</v>
      </c>
      <c r="B3816">
        <v>20689</v>
      </c>
      <c r="C3816" t="s">
        <v>8086</v>
      </c>
      <c r="D3816" t="s">
        <v>4673</v>
      </c>
      <c r="E3816" t="s">
        <v>3665</v>
      </c>
      <c r="F3816" t="s">
        <v>3735</v>
      </c>
      <c r="G3816">
        <v>2</v>
      </c>
      <c r="H3816">
        <v>0</v>
      </c>
      <c r="I3816" t="s">
        <v>794</v>
      </c>
      <c r="J3816" t="s">
        <v>8087</v>
      </c>
      <c r="M3816" t="s">
        <v>453</v>
      </c>
      <c r="N3816">
        <v>173028</v>
      </c>
      <c r="O3816" t="b">
        <v>0</v>
      </c>
      <c r="P3816">
        <v>26464</v>
      </c>
      <c r="Q3816" t="s">
        <v>8122</v>
      </c>
      <c r="R3816" t="s">
        <v>3739</v>
      </c>
      <c r="S3816" t="s">
        <v>3740</v>
      </c>
      <c r="T3816" t="s">
        <v>130</v>
      </c>
      <c r="U3816">
        <v>19919072</v>
      </c>
      <c r="V3816" t="s">
        <v>7558</v>
      </c>
      <c r="X3816">
        <v>0</v>
      </c>
      <c r="Z3816">
        <v>1</v>
      </c>
      <c r="AB3816" t="s">
        <v>130</v>
      </c>
      <c r="AC3816" t="s">
        <v>125</v>
      </c>
      <c r="AD3816" t="s">
        <v>125</v>
      </c>
      <c r="AE3816" t="s">
        <v>125</v>
      </c>
      <c r="AF3816" t="s">
        <v>125</v>
      </c>
      <c r="AG3816" t="s">
        <v>130</v>
      </c>
    </row>
    <row r="3817" spans="1:33" x14ac:dyDescent="0.2">
      <c r="A3817">
        <v>338</v>
      </c>
      <c r="B3817">
        <v>20689</v>
      </c>
      <c r="C3817" t="s">
        <v>8086</v>
      </c>
      <c r="D3817" t="s">
        <v>4673</v>
      </c>
      <c r="E3817" t="s">
        <v>3665</v>
      </c>
      <c r="F3817" t="s">
        <v>3735</v>
      </c>
      <c r="G3817">
        <v>2</v>
      </c>
      <c r="H3817">
        <v>0</v>
      </c>
      <c r="I3817" t="s">
        <v>794</v>
      </c>
      <c r="J3817" t="s">
        <v>8087</v>
      </c>
      <c r="M3817" t="s">
        <v>453</v>
      </c>
      <c r="N3817">
        <v>173027</v>
      </c>
      <c r="O3817" t="b">
        <v>0</v>
      </c>
      <c r="P3817">
        <v>26463</v>
      </c>
      <c r="Q3817" t="s">
        <v>8123</v>
      </c>
      <c r="R3817" t="s">
        <v>3739</v>
      </c>
      <c r="S3817" t="s">
        <v>3740</v>
      </c>
      <c r="T3817" t="s">
        <v>130</v>
      </c>
      <c r="U3817">
        <v>19918771</v>
      </c>
      <c r="V3817" t="s">
        <v>7558</v>
      </c>
      <c r="X3817">
        <v>0</v>
      </c>
      <c r="Z3817">
        <v>1</v>
      </c>
      <c r="AB3817" t="s">
        <v>130</v>
      </c>
      <c r="AC3817" t="s">
        <v>125</v>
      </c>
      <c r="AD3817" t="s">
        <v>125</v>
      </c>
      <c r="AE3817" t="s">
        <v>125</v>
      </c>
      <c r="AF3817" t="s">
        <v>125</v>
      </c>
      <c r="AG3817" t="s">
        <v>130</v>
      </c>
    </row>
    <row r="3818" spans="1:33" x14ac:dyDescent="0.2">
      <c r="A3818">
        <v>338</v>
      </c>
      <c r="B3818">
        <v>20689</v>
      </c>
      <c r="C3818" t="s">
        <v>8086</v>
      </c>
      <c r="D3818" t="s">
        <v>4673</v>
      </c>
      <c r="E3818" t="s">
        <v>3665</v>
      </c>
      <c r="F3818" t="s">
        <v>3735</v>
      </c>
      <c r="G3818">
        <v>2</v>
      </c>
      <c r="H3818">
        <v>0</v>
      </c>
      <c r="I3818" t="s">
        <v>794</v>
      </c>
      <c r="J3818" t="s">
        <v>8087</v>
      </c>
      <c r="M3818" t="s">
        <v>453</v>
      </c>
      <c r="N3818">
        <v>173025</v>
      </c>
      <c r="O3818" t="b">
        <v>0</v>
      </c>
      <c r="P3818">
        <v>26461</v>
      </c>
      <c r="Q3818" t="s">
        <v>8124</v>
      </c>
      <c r="R3818" t="s">
        <v>3739</v>
      </c>
      <c r="S3818" t="s">
        <v>3740</v>
      </c>
      <c r="T3818" t="s">
        <v>130</v>
      </c>
      <c r="U3818">
        <v>19918695</v>
      </c>
      <c r="V3818" t="s">
        <v>7558</v>
      </c>
      <c r="X3818">
        <v>0</v>
      </c>
      <c r="Z3818">
        <v>1</v>
      </c>
      <c r="AB3818" t="s">
        <v>130</v>
      </c>
      <c r="AC3818" t="s">
        <v>125</v>
      </c>
      <c r="AD3818" t="s">
        <v>125</v>
      </c>
      <c r="AE3818" t="s">
        <v>125</v>
      </c>
      <c r="AF3818" t="s">
        <v>125</v>
      </c>
      <c r="AG3818" t="s">
        <v>130</v>
      </c>
    </row>
    <row r="3819" spans="1:33" x14ac:dyDescent="0.2">
      <c r="A3819">
        <v>338</v>
      </c>
      <c r="B3819">
        <v>20689</v>
      </c>
      <c r="C3819" t="s">
        <v>8086</v>
      </c>
      <c r="D3819" t="s">
        <v>4673</v>
      </c>
      <c r="E3819" t="s">
        <v>3665</v>
      </c>
      <c r="F3819" t="s">
        <v>3735</v>
      </c>
      <c r="G3819">
        <v>2</v>
      </c>
      <c r="H3819">
        <v>0</v>
      </c>
      <c r="I3819" t="s">
        <v>794</v>
      </c>
      <c r="J3819" t="s">
        <v>8087</v>
      </c>
      <c r="M3819" t="s">
        <v>453</v>
      </c>
      <c r="N3819">
        <v>173024</v>
      </c>
      <c r="O3819" t="b">
        <v>0</v>
      </c>
      <c r="P3819">
        <v>26460</v>
      </c>
      <c r="Q3819" t="s">
        <v>8125</v>
      </c>
      <c r="R3819" t="s">
        <v>3739</v>
      </c>
      <c r="S3819" t="s">
        <v>3740</v>
      </c>
      <c r="T3819" t="s">
        <v>130</v>
      </c>
      <c r="U3819">
        <v>19918655</v>
      </c>
      <c r="V3819" t="s">
        <v>8101</v>
      </c>
      <c r="X3819">
        <v>0</v>
      </c>
      <c r="Z3819">
        <v>80</v>
      </c>
      <c r="AB3819" t="s">
        <v>130</v>
      </c>
      <c r="AC3819" t="s">
        <v>125</v>
      </c>
      <c r="AD3819" t="s">
        <v>125</v>
      </c>
      <c r="AE3819" t="s">
        <v>125</v>
      </c>
      <c r="AF3819" t="s">
        <v>125</v>
      </c>
      <c r="AG3819" t="s">
        <v>130</v>
      </c>
    </row>
    <row r="3820" spans="1:33" x14ac:dyDescent="0.2">
      <c r="A3820">
        <v>338</v>
      </c>
      <c r="B3820">
        <v>20689</v>
      </c>
      <c r="C3820" t="s">
        <v>8086</v>
      </c>
      <c r="D3820" t="s">
        <v>4673</v>
      </c>
      <c r="E3820" t="s">
        <v>3665</v>
      </c>
      <c r="F3820" t="s">
        <v>3735</v>
      </c>
      <c r="G3820">
        <v>2</v>
      </c>
      <c r="H3820">
        <v>0</v>
      </c>
      <c r="I3820" t="s">
        <v>794</v>
      </c>
      <c r="J3820" t="s">
        <v>8087</v>
      </c>
      <c r="M3820" t="s">
        <v>453</v>
      </c>
      <c r="N3820">
        <v>173022</v>
      </c>
      <c r="O3820" t="b">
        <v>0</v>
      </c>
      <c r="P3820">
        <v>26458</v>
      </c>
      <c r="Q3820" t="s">
        <v>8126</v>
      </c>
      <c r="R3820" t="s">
        <v>3739</v>
      </c>
      <c r="S3820" t="s">
        <v>3740</v>
      </c>
      <c r="T3820" t="s">
        <v>130</v>
      </c>
      <c r="U3820">
        <v>19918445</v>
      </c>
      <c r="V3820" t="s">
        <v>3744</v>
      </c>
      <c r="AB3820" t="s">
        <v>130</v>
      </c>
      <c r="AC3820" t="s">
        <v>125</v>
      </c>
      <c r="AD3820" t="s">
        <v>125</v>
      </c>
      <c r="AE3820" t="s">
        <v>125</v>
      </c>
      <c r="AF3820" t="s">
        <v>125</v>
      </c>
      <c r="AG3820" t="s">
        <v>130</v>
      </c>
    </row>
    <row r="3821" spans="1:33" x14ac:dyDescent="0.2">
      <c r="A3821">
        <v>338</v>
      </c>
      <c r="B3821">
        <v>20689</v>
      </c>
      <c r="C3821" t="s">
        <v>8086</v>
      </c>
      <c r="D3821" t="s">
        <v>4673</v>
      </c>
      <c r="E3821" t="s">
        <v>3665</v>
      </c>
      <c r="F3821" t="s">
        <v>3735</v>
      </c>
      <c r="G3821">
        <v>2</v>
      </c>
      <c r="H3821">
        <v>0</v>
      </c>
      <c r="I3821" t="s">
        <v>794</v>
      </c>
      <c r="J3821" t="s">
        <v>8087</v>
      </c>
      <c r="M3821" t="s">
        <v>453</v>
      </c>
      <c r="N3821">
        <v>173021</v>
      </c>
      <c r="O3821" t="b">
        <v>0</v>
      </c>
      <c r="P3821">
        <v>26457</v>
      </c>
      <c r="Q3821" t="s">
        <v>8127</v>
      </c>
      <c r="R3821" t="s">
        <v>3739</v>
      </c>
      <c r="S3821" t="s">
        <v>3740</v>
      </c>
      <c r="T3821" t="s">
        <v>130</v>
      </c>
      <c r="U3821">
        <v>19918416</v>
      </c>
      <c r="V3821" t="s">
        <v>3744</v>
      </c>
      <c r="AB3821" t="s">
        <v>130</v>
      </c>
      <c r="AC3821" t="s">
        <v>125</v>
      </c>
      <c r="AD3821" t="s">
        <v>125</v>
      </c>
      <c r="AE3821" t="s">
        <v>125</v>
      </c>
      <c r="AF3821" t="s">
        <v>125</v>
      </c>
      <c r="AG3821" t="s">
        <v>130</v>
      </c>
    </row>
    <row r="3822" spans="1:33" x14ac:dyDescent="0.2">
      <c r="A3822">
        <v>338</v>
      </c>
      <c r="B3822">
        <v>20689</v>
      </c>
      <c r="C3822" t="s">
        <v>8086</v>
      </c>
      <c r="D3822" t="s">
        <v>4673</v>
      </c>
      <c r="E3822" t="s">
        <v>3665</v>
      </c>
      <c r="F3822" t="s">
        <v>3735</v>
      </c>
      <c r="G3822">
        <v>2</v>
      </c>
      <c r="H3822">
        <v>0</v>
      </c>
      <c r="I3822" t="s">
        <v>794</v>
      </c>
      <c r="J3822" t="s">
        <v>8087</v>
      </c>
      <c r="M3822" t="s">
        <v>453</v>
      </c>
      <c r="N3822">
        <v>173023</v>
      </c>
      <c r="O3822" t="b">
        <v>0</v>
      </c>
      <c r="P3822">
        <v>26459</v>
      </c>
      <c r="Q3822" t="s">
        <v>8128</v>
      </c>
      <c r="R3822" t="s">
        <v>3739</v>
      </c>
      <c r="S3822" t="s">
        <v>3740</v>
      </c>
      <c r="T3822" t="s">
        <v>130</v>
      </c>
      <c r="U3822">
        <v>19918577</v>
      </c>
      <c r="V3822" t="s">
        <v>4800</v>
      </c>
      <c r="X3822">
        <v>0</v>
      </c>
      <c r="Z3822">
        <v>100</v>
      </c>
      <c r="AB3822" t="s">
        <v>130</v>
      </c>
      <c r="AC3822" t="s">
        <v>125</v>
      </c>
      <c r="AD3822" t="s">
        <v>125</v>
      </c>
      <c r="AE3822" t="s">
        <v>125</v>
      </c>
      <c r="AF3822" t="s">
        <v>125</v>
      </c>
      <c r="AG3822" t="s">
        <v>130</v>
      </c>
    </row>
    <row r="3823" spans="1:33" x14ac:dyDescent="0.2">
      <c r="A3823">
        <v>338</v>
      </c>
      <c r="B3823">
        <v>20689</v>
      </c>
      <c r="C3823" t="s">
        <v>8086</v>
      </c>
      <c r="D3823" t="s">
        <v>4673</v>
      </c>
      <c r="E3823" t="s">
        <v>3665</v>
      </c>
      <c r="F3823" t="s">
        <v>3735</v>
      </c>
      <c r="G3823">
        <v>2</v>
      </c>
      <c r="H3823">
        <v>0</v>
      </c>
      <c r="I3823" t="s">
        <v>794</v>
      </c>
      <c r="J3823" t="s">
        <v>8087</v>
      </c>
      <c r="M3823" t="s">
        <v>453</v>
      </c>
      <c r="N3823">
        <v>173026</v>
      </c>
      <c r="O3823" t="b">
        <v>0</v>
      </c>
      <c r="P3823">
        <v>26462</v>
      </c>
      <c r="Q3823" t="s">
        <v>8129</v>
      </c>
      <c r="R3823" t="s">
        <v>3739</v>
      </c>
      <c r="S3823" t="s">
        <v>3740</v>
      </c>
      <c r="T3823" t="s">
        <v>130</v>
      </c>
      <c r="U3823">
        <v>19918762</v>
      </c>
      <c r="V3823" t="s">
        <v>3759</v>
      </c>
      <c r="X3823">
        <v>0</v>
      </c>
      <c r="Z3823">
        <v>120</v>
      </c>
      <c r="AB3823" t="s">
        <v>130</v>
      </c>
      <c r="AC3823" t="s">
        <v>125</v>
      </c>
      <c r="AD3823" t="s">
        <v>125</v>
      </c>
      <c r="AE3823" t="s">
        <v>125</v>
      </c>
      <c r="AF3823" t="s">
        <v>125</v>
      </c>
      <c r="AG3823" t="s">
        <v>130</v>
      </c>
    </row>
    <row r="3824" spans="1:33" x14ac:dyDescent="0.2">
      <c r="A3824">
        <v>338</v>
      </c>
      <c r="B3824">
        <v>20689</v>
      </c>
      <c r="C3824" t="s">
        <v>8086</v>
      </c>
      <c r="D3824" t="s">
        <v>4673</v>
      </c>
      <c r="E3824" t="s">
        <v>3665</v>
      </c>
      <c r="F3824" t="s">
        <v>3735</v>
      </c>
      <c r="G3824">
        <v>2</v>
      </c>
      <c r="H3824">
        <v>0</v>
      </c>
      <c r="I3824" t="s">
        <v>794</v>
      </c>
      <c r="J3824" t="s">
        <v>8087</v>
      </c>
      <c r="M3824" t="s">
        <v>453</v>
      </c>
      <c r="N3824">
        <v>173029</v>
      </c>
      <c r="O3824" t="b">
        <v>0</v>
      </c>
      <c r="P3824">
        <v>26465</v>
      </c>
      <c r="Q3824" t="s">
        <v>8130</v>
      </c>
      <c r="R3824" t="s">
        <v>3739</v>
      </c>
      <c r="S3824" t="s">
        <v>3740</v>
      </c>
      <c r="T3824" t="s">
        <v>130</v>
      </c>
      <c r="U3824">
        <v>19919075</v>
      </c>
      <c r="V3824" t="s">
        <v>3759</v>
      </c>
      <c r="X3824">
        <v>0</v>
      </c>
      <c r="Z3824">
        <v>120</v>
      </c>
      <c r="AB3824" t="s">
        <v>130</v>
      </c>
      <c r="AC3824" t="s">
        <v>125</v>
      </c>
      <c r="AD3824" t="s">
        <v>125</v>
      </c>
      <c r="AE3824" t="s">
        <v>125</v>
      </c>
      <c r="AF3824" t="s">
        <v>125</v>
      </c>
      <c r="AG3824" t="s">
        <v>130</v>
      </c>
    </row>
    <row r="3825" spans="1:35" x14ac:dyDescent="0.2">
      <c r="A3825">
        <v>338</v>
      </c>
      <c r="B3825">
        <v>20689</v>
      </c>
      <c r="C3825" t="s">
        <v>8086</v>
      </c>
      <c r="D3825" t="s">
        <v>4673</v>
      </c>
      <c r="E3825" t="s">
        <v>3665</v>
      </c>
      <c r="F3825" t="s">
        <v>3735</v>
      </c>
      <c r="G3825">
        <v>2</v>
      </c>
      <c r="H3825">
        <v>0</v>
      </c>
      <c r="I3825" t="s">
        <v>794</v>
      </c>
      <c r="J3825" t="s">
        <v>8087</v>
      </c>
      <c r="M3825" t="s">
        <v>453</v>
      </c>
      <c r="N3825">
        <v>173032</v>
      </c>
      <c r="O3825" t="b">
        <v>0</v>
      </c>
      <c r="P3825">
        <v>26468</v>
      </c>
      <c r="Q3825" t="s">
        <v>8131</v>
      </c>
      <c r="R3825" t="s">
        <v>3739</v>
      </c>
      <c r="S3825" t="s">
        <v>3740</v>
      </c>
      <c r="T3825" t="s">
        <v>130</v>
      </c>
      <c r="U3825">
        <v>19919449</v>
      </c>
      <c r="V3825" t="s">
        <v>8101</v>
      </c>
      <c r="X3825">
        <v>0</v>
      </c>
      <c r="Z3825">
        <v>80</v>
      </c>
      <c r="AB3825" t="s">
        <v>130</v>
      </c>
      <c r="AC3825" t="s">
        <v>125</v>
      </c>
      <c r="AD3825" t="s">
        <v>125</v>
      </c>
      <c r="AE3825" t="s">
        <v>125</v>
      </c>
      <c r="AF3825" t="s">
        <v>125</v>
      </c>
      <c r="AG3825" t="s">
        <v>130</v>
      </c>
    </row>
    <row r="3826" spans="1:35" x14ac:dyDescent="0.2">
      <c r="A3826">
        <v>338</v>
      </c>
      <c r="B3826">
        <v>20689</v>
      </c>
      <c r="C3826" t="s">
        <v>8086</v>
      </c>
      <c r="D3826" t="s">
        <v>4673</v>
      </c>
      <c r="E3826" t="s">
        <v>3665</v>
      </c>
      <c r="F3826" t="s">
        <v>3735</v>
      </c>
      <c r="G3826">
        <v>2</v>
      </c>
      <c r="H3826">
        <v>0</v>
      </c>
      <c r="I3826" t="s">
        <v>794</v>
      </c>
      <c r="J3826" t="s">
        <v>8087</v>
      </c>
      <c r="M3826" t="s">
        <v>453</v>
      </c>
      <c r="N3826">
        <v>173031</v>
      </c>
      <c r="O3826" t="b">
        <v>0</v>
      </c>
      <c r="P3826">
        <v>26467</v>
      </c>
      <c r="Q3826" t="s">
        <v>8132</v>
      </c>
      <c r="R3826" t="s">
        <v>3739</v>
      </c>
      <c r="S3826" t="s">
        <v>3740</v>
      </c>
      <c r="T3826" t="s">
        <v>130</v>
      </c>
      <c r="U3826">
        <v>19919089</v>
      </c>
      <c r="V3826" t="s">
        <v>3744</v>
      </c>
      <c r="AB3826" t="s">
        <v>130</v>
      </c>
      <c r="AC3826" t="s">
        <v>125</v>
      </c>
      <c r="AD3826" t="s">
        <v>125</v>
      </c>
      <c r="AE3826" t="s">
        <v>125</v>
      </c>
      <c r="AF3826" t="s">
        <v>125</v>
      </c>
      <c r="AG3826" t="s">
        <v>130</v>
      </c>
    </row>
    <row r="3827" spans="1:35" x14ac:dyDescent="0.2">
      <c r="A3827">
        <v>338</v>
      </c>
      <c r="B3827">
        <v>20689</v>
      </c>
      <c r="C3827" t="s">
        <v>8086</v>
      </c>
      <c r="D3827" t="s">
        <v>4673</v>
      </c>
      <c r="E3827" t="s">
        <v>3665</v>
      </c>
      <c r="F3827" t="s">
        <v>3735</v>
      </c>
      <c r="G3827">
        <v>2</v>
      </c>
      <c r="H3827">
        <v>0</v>
      </c>
      <c r="I3827" t="s">
        <v>794</v>
      </c>
      <c r="J3827" t="s">
        <v>8087</v>
      </c>
      <c r="M3827" t="s">
        <v>453</v>
      </c>
      <c r="N3827">
        <v>173030</v>
      </c>
      <c r="O3827" t="b">
        <v>0</v>
      </c>
      <c r="P3827">
        <v>26466</v>
      </c>
      <c r="Q3827" t="s">
        <v>8133</v>
      </c>
      <c r="R3827" t="s">
        <v>3739</v>
      </c>
      <c r="S3827" t="s">
        <v>3740</v>
      </c>
      <c r="T3827" t="s">
        <v>130</v>
      </c>
      <c r="U3827">
        <v>19919088</v>
      </c>
      <c r="V3827" t="s">
        <v>3744</v>
      </c>
      <c r="AB3827" t="s">
        <v>130</v>
      </c>
      <c r="AC3827" t="s">
        <v>125</v>
      </c>
      <c r="AD3827" t="s">
        <v>125</v>
      </c>
      <c r="AE3827" t="s">
        <v>125</v>
      </c>
      <c r="AF3827" t="s">
        <v>125</v>
      </c>
      <c r="AG3827" t="s">
        <v>130</v>
      </c>
    </row>
    <row r="3828" spans="1:35" x14ac:dyDescent="0.2">
      <c r="A3828">
        <v>338</v>
      </c>
      <c r="B3828">
        <v>20689</v>
      </c>
      <c r="C3828" t="s">
        <v>8086</v>
      </c>
      <c r="D3828" t="s">
        <v>4673</v>
      </c>
      <c r="E3828" t="s">
        <v>3665</v>
      </c>
      <c r="F3828" t="s">
        <v>3735</v>
      </c>
      <c r="G3828">
        <v>2</v>
      </c>
      <c r="H3828">
        <v>0</v>
      </c>
      <c r="I3828" t="s">
        <v>794</v>
      </c>
      <c r="J3828" t="s">
        <v>8087</v>
      </c>
      <c r="M3828" t="s">
        <v>453</v>
      </c>
      <c r="N3828">
        <v>173034</v>
      </c>
      <c r="O3828" t="b">
        <v>0</v>
      </c>
      <c r="P3828">
        <v>26470</v>
      </c>
      <c r="Q3828" t="s">
        <v>8134</v>
      </c>
      <c r="R3828" t="s">
        <v>3739</v>
      </c>
      <c r="S3828" t="s">
        <v>3740</v>
      </c>
      <c r="T3828" t="s">
        <v>130</v>
      </c>
      <c r="U3828">
        <v>19919615</v>
      </c>
      <c r="V3828" t="s">
        <v>3744</v>
      </c>
      <c r="AB3828" t="s">
        <v>130</v>
      </c>
      <c r="AC3828" t="s">
        <v>125</v>
      </c>
      <c r="AD3828" t="s">
        <v>125</v>
      </c>
      <c r="AE3828" t="s">
        <v>125</v>
      </c>
      <c r="AF3828" t="s">
        <v>125</v>
      </c>
      <c r="AG3828" t="s">
        <v>130</v>
      </c>
    </row>
    <row r="3829" spans="1:35" x14ac:dyDescent="0.2">
      <c r="A3829">
        <v>338</v>
      </c>
      <c r="B3829">
        <v>20689</v>
      </c>
      <c r="C3829" t="s">
        <v>8086</v>
      </c>
      <c r="D3829" t="s">
        <v>4673</v>
      </c>
      <c r="E3829" t="s">
        <v>3665</v>
      </c>
      <c r="F3829" t="s">
        <v>3735</v>
      </c>
      <c r="G3829">
        <v>2</v>
      </c>
      <c r="H3829">
        <v>0</v>
      </c>
      <c r="I3829" t="s">
        <v>794</v>
      </c>
      <c r="J3829" t="s">
        <v>8087</v>
      </c>
      <c r="M3829" t="s">
        <v>453</v>
      </c>
      <c r="N3829">
        <v>173033</v>
      </c>
      <c r="O3829" t="b">
        <v>0</v>
      </c>
      <c r="P3829">
        <v>26469</v>
      </c>
      <c r="Q3829" t="s">
        <v>8135</v>
      </c>
      <c r="R3829" t="s">
        <v>3739</v>
      </c>
      <c r="S3829" t="s">
        <v>3740</v>
      </c>
      <c r="T3829" t="s">
        <v>130</v>
      </c>
      <c r="U3829">
        <v>19919614</v>
      </c>
      <c r="V3829" t="s">
        <v>3744</v>
      </c>
      <c r="AB3829" t="s">
        <v>130</v>
      </c>
      <c r="AC3829" t="s">
        <v>125</v>
      </c>
      <c r="AD3829" t="s">
        <v>125</v>
      </c>
      <c r="AE3829" t="s">
        <v>125</v>
      </c>
      <c r="AF3829" t="s">
        <v>125</v>
      </c>
      <c r="AG3829" t="s">
        <v>130</v>
      </c>
    </row>
    <row r="3830" spans="1:35" x14ac:dyDescent="0.2">
      <c r="A3830">
        <v>338</v>
      </c>
      <c r="B3830">
        <v>20689</v>
      </c>
      <c r="C3830" t="s">
        <v>8086</v>
      </c>
      <c r="D3830" t="s">
        <v>4673</v>
      </c>
      <c r="E3830" t="s">
        <v>3665</v>
      </c>
      <c r="F3830" t="s">
        <v>3735</v>
      </c>
      <c r="G3830">
        <v>2</v>
      </c>
      <c r="H3830">
        <v>0</v>
      </c>
      <c r="I3830" t="s">
        <v>794</v>
      </c>
      <c r="J3830" t="s">
        <v>8087</v>
      </c>
      <c r="M3830" t="s">
        <v>453</v>
      </c>
      <c r="N3830">
        <v>173037</v>
      </c>
      <c r="O3830" t="b">
        <v>0</v>
      </c>
      <c r="P3830">
        <v>26473</v>
      </c>
      <c r="Q3830" t="s">
        <v>8136</v>
      </c>
      <c r="R3830" t="s">
        <v>3739</v>
      </c>
      <c r="S3830" t="s">
        <v>3740</v>
      </c>
      <c r="T3830" t="s">
        <v>130</v>
      </c>
      <c r="U3830">
        <v>19919630</v>
      </c>
      <c r="V3830" t="s">
        <v>8101</v>
      </c>
      <c r="X3830">
        <v>0</v>
      </c>
      <c r="Z3830">
        <v>80</v>
      </c>
      <c r="AB3830" t="s">
        <v>130</v>
      </c>
      <c r="AC3830" t="s">
        <v>125</v>
      </c>
      <c r="AD3830" t="s">
        <v>125</v>
      </c>
      <c r="AE3830" t="s">
        <v>125</v>
      </c>
      <c r="AF3830" t="s">
        <v>125</v>
      </c>
      <c r="AG3830" t="s">
        <v>130</v>
      </c>
    </row>
    <row r="3831" spans="1:35" x14ac:dyDescent="0.2">
      <c r="A3831">
        <v>338</v>
      </c>
      <c r="B3831">
        <v>20689</v>
      </c>
      <c r="C3831" t="s">
        <v>8086</v>
      </c>
      <c r="D3831" t="s">
        <v>4673</v>
      </c>
      <c r="E3831" t="s">
        <v>3665</v>
      </c>
      <c r="F3831" t="s">
        <v>3735</v>
      </c>
      <c r="G3831">
        <v>2</v>
      </c>
      <c r="H3831">
        <v>0</v>
      </c>
      <c r="I3831" t="s">
        <v>794</v>
      </c>
      <c r="J3831" t="s">
        <v>8087</v>
      </c>
      <c r="M3831" t="s">
        <v>453</v>
      </c>
      <c r="N3831">
        <v>173036</v>
      </c>
      <c r="O3831" t="b">
        <v>0</v>
      </c>
      <c r="P3831">
        <v>26472</v>
      </c>
      <c r="Q3831" t="s">
        <v>8137</v>
      </c>
      <c r="R3831" t="s">
        <v>3739</v>
      </c>
      <c r="S3831" t="s">
        <v>3740</v>
      </c>
      <c r="T3831" t="s">
        <v>130</v>
      </c>
      <c r="U3831">
        <v>19919621</v>
      </c>
      <c r="V3831" t="s">
        <v>3744</v>
      </c>
      <c r="AB3831" t="s">
        <v>130</v>
      </c>
      <c r="AC3831" t="s">
        <v>125</v>
      </c>
      <c r="AD3831" t="s">
        <v>125</v>
      </c>
      <c r="AE3831" t="s">
        <v>125</v>
      </c>
      <c r="AF3831" t="s">
        <v>125</v>
      </c>
      <c r="AG3831" t="s">
        <v>130</v>
      </c>
    </row>
    <row r="3832" spans="1:35" x14ac:dyDescent="0.2">
      <c r="A3832">
        <v>338</v>
      </c>
      <c r="B3832">
        <v>20689</v>
      </c>
      <c r="C3832" t="s">
        <v>8086</v>
      </c>
      <c r="D3832" t="s">
        <v>4673</v>
      </c>
      <c r="E3832" t="s">
        <v>3665</v>
      </c>
      <c r="F3832" t="s">
        <v>3735</v>
      </c>
      <c r="G3832">
        <v>2</v>
      </c>
      <c r="H3832">
        <v>0</v>
      </c>
      <c r="I3832" t="s">
        <v>794</v>
      </c>
      <c r="J3832" t="s">
        <v>8087</v>
      </c>
      <c r="M3832" t="s">
        <v>453</v>
      </c>
      <c r="N3832">
        <v>173035</v>
      </c>
      <c r="O3832" t="b">
        <v>0</v>
      </c>
      <c r="P3832">
        <v>26471</v>
      </c>
      <c r="Q3832" t="s">
        <v>8138</v>
      </c>
      <c r="R3832" t="s">
        <v>3739</v>
      </c>
      <c r="S3832" t="s">
        <v>3740</v>
      </c>
      <c r="T3832" t="s">
        <v>130</v>
      </c>
      <c r="U3832">
        <v>19919620</v>
      </c>
      <c r="V3832" t="s">
        <v>3744</v>
      </c>
      <c r="AB3832" t="s">
        <v>130</v>
      </c>
      <c r="AC3832" t="s">
        <v>125</v>
      </c>
      <c r="AD3832" t="s">
        <v>125</v>
      </c>
      <c r="AE3832" t="s">
        <v>125</v>
      </c>
      <c r="AF3832" t="s">
        <v>125</v>
      </c>
      <c r="AG3832" t="s">
        <v>130</v>
      </c>
    </row>
    <row r="3833" spans="1:35" x14ac:dyDescent="0.2">
      <c r="A3833">
        <v>338</v>
      </c>
      <c r="B3833">
        <v>20689</v>
      </c>
      <c r="C3833" t="s">
        <v>8086</v>
      </c>
      <c r="D3833" t="s">
        <v>4673</v>
      </c>
      <c r="E3833" t="s">
        <v>3665</v>
      </c>
      <c r="F3833" t="s">
        <v>3735</v>
      </c>
      <c r="G3833">
        <v>2</v>
      </c>
      <c r="H3833">
        <v>0</v>
      </c>
      <c r="I3833" t="s">
        <v>794</v>
      </c>
      <c r="J3833" t="s">
        <v>8087</v>
      </c>
      <c r="M3833" t="s">
        <v>453</v>
      </c>
      <c r="N3833">
        <v>173045</v>
      </c>
      <c r="O3833" t="b">
        <v>0</v>
      </c>
      <c r="P3833">
        <v>26476</v>
      </c>
      <c r="Q3833" t="s">
        <v>8139</v>
      </c>
      <c r="R3833" t="s">
        <v>3739</v>
      </c>
      <c r="S3833" t="s">
        <v>3740</v>
      </c>
      <c r="T3833" t="s">
        <v>130</v>
      </c>
      <c r="U3833">
        <v>19922361</v>
      </c>
      <c r="V3833" t="s">
        <v>8101</v>
      </c>
      <c r="X3833">
        <v>0</v>
      </c>
      <c r="Z3833">
        <v>80</v>
      </c>
      <c r="AB3833" t="s">
        <v>130</v>
      </c>
      <c r="AC3833" t="s">
        <v>125</v>
      </c>
      <c r="AD3833" t="s">
        <v>125</v>
      </c>
      <c r="AE3833" t="s">
        <v>125</v>
      </c>
      <c r="AF3833" t="s">
        <v>125</v>
      </c>
      <c r="AG3833" t="s">
        <v>130</v>
      </c>
    </row>
    <row r="3834" spans="1:35" x14ac:dyDescent="0.2">
      <c r="A3834">
        <v>338</v>
      </c>
      <c r="B3834">
        <v>20689</v>
      </c>
      <c r="C3834" t="s">
        <v>8086</v>
      </c>
      <c r="D3834" t="s">
        <v>4673</v>
      </c>
      <c r="E3834" t="s">
        <v>3665</v>
      </c>
      <c r="F3834" t="s">
        <v>3735</v>
      </c>
      <c r="G3834">
        <v>2</v>
      </c>
      <c r="H3834">
        <v>0</v>
      </c>
      <c r="I3834" t="s">
        <v>794</v>
      </c>
      <c r="J3834" t="s">
        <v>8087</v>
      </c>
      <c r="M3834" t="s">
        <v>453</v>
      </c>
      <c r="N3834">
        <v>173044</v>
      </c>
      <c r="O3834" t="b">
        <v>0</v>
      </c>
      <c r="P3834">
        <v>26475</v>
      </c>
      <c r="Q3834" t="s">
        <v>8140</v>
      </c>
      <c r="R3834" t="s">
        <v>3739</v>
      </c>
      <c r="S3834" t="s">
        <v>3740</v>
      </c>
      <c r="T3834" t="s">
        <v>130</v>
      </c>
      <c r="U3834">
        <v>19922359</v>
      </c>
      <c r="V3834" t="s">
        <v>3744</v>
      </c>
      <c r="AB3834" t="s">
        <v>130</v>
      </c>
      <c r="AC3834" t="s">
        <v>125</v>
      </c>
      <c r="AD3834" t="s">
        <v>125</v>
      </c>
      <c r="AE3834" t="s">
        <v>125</v>
      </c>
      <c r="AF3834" t="s">
        <v>125</v>
      </c>
      <c r="AG3834" t="s">
        <v>130</v>
      </c>
    </row>
    <row r="3835" spans="1:35" x14ac:dyDescent="0.2">
      <c r="A3835">
        <v>338</v>
      </c>
      <c r="B3835">
        <v>20689</v>
      </c>
      <c r="C3835" t="s">
        <v>8086</v>
      </c>
      <c r="D3835" t="s">
        <v>4673</v>
      </c>
      <c r="E3835" t="s">
        <v>3665</v>
      </c>
      <c r="F3835" t="s">
        <v>3735</v>
      </c>
      <c r="G3835">
        <v>2</v>
      </c>
      <c r="H3835">
        <v>0</v>
      </c>
      <c r="I3835" t="s">
        <v>794</v>
      </c>
      <c r="J3835" t="s">
        <v>8087</v>
      </c>
      <c r="M3835" t="s">
        <v>453</v>
      </c>
      <c r="N3835">
        <v>173043</v>
      </c>
      <c r="O3835" t="b">
        <v>0</v>
      </c>
      <c r="P3835">
        <v>26474</v>
      </c>
      <c r="Q3835" t="s">
        <v>8141</v>
      </c>
      <c r="R3835" t="s">
        <v>3739</v>
      </c>
      <c r="S3835" t="s">
        <v>3740</v>
      </c>
      <c r="T3835" t="s">
        <v>130</v>
      </c>
      <c r="U3835">
        <v>19922354</v>
      </c>
      <c r="V3835" t="s">
        <v>3744</v>
      </c>
      <c r="AB3835" t="s">
        <v>130</v>
      </c>
      <c r="AC3835" t="s">
        <v>125</v>
      </c>
      <c r="AD3835" t="s">
        <v>125</v>
      </c>
      <c r="AE3835" t="s">
        <v>125</v>
      </c>
      <c r="AF3835" t="s">
        <v>125</v>
      </c>
      <c r="AG3835" t="s">
        <v>130</v>
      </c>
    </row>
    <row r="3836" spans="1:35" x14ac:dyDescent="0.2">
      <c r="A3836">
        <v>338</v>
      </c>
      <c r="B3836">
        <v>20689</v>
      </c>
      <c r="C3836" t="s">
        <v>8086</v>
      </c>
      <c r="D3836" t="s">
        <v>4673</v>
      </c>
      <c r="E3836" t="s">
        <v>3665</v>
      </c>
      <c r="F3836" t="s">
        <v>3735</v>
      </c>
      <c r="G3836">
        <v>2</v>
      </c>
      <c r="H3836">
        <v>0</v>
      </c>
      <c r="I3836" t="s">
        <v>794</v>
      </c>
      <c r="J3836" t="s">
        <v>8087</v>
      </c>
      <c r="M3836" t="s">
        <v>453</v>
      </c>
      <c r="N3836">
        <v>173007</v>
      </c>
      <c r="O3836" t="b">
        <v>0</v>
      </c>
      <c r="P3836">
        <v>26443</v>
      </c>
      <c r="Q3836" t="s">
        <v>8142</v>
      </c>
      <c r="R3836" t="s">
        <v>3827</v>
      </c>
      <c r="S3836" t="s">
        <v>3828</v>
      </c>
      <c r="T3836" t="s">
        <v>125</v>
      </c>
      <c r="U3836">
        <v>19917499</v>
      </c>
      <c r="V3836" t="s">
        <v>8013</v>
      </c>
      <c r="X3836">
        <v>0.1666666716337204</v>
      </c>
      <c r="Z3836">
        <v>5</v>
      </c>
      <c r="AB3836" t="s">
        <v>130</v>
      </c>
      <c r="AC3836" t="s">
        <v>125</v>
      </c>
      <c r="AD3836" t="s">
        <v>125</v>
      </c>
      <c r="AE3836" t="s">
        <v>125</v>
      </c>
      <c r="AF3836" t="s">
        <v>125</v>
      </c>
      <c r="AG3836" t="s">
        <v>130</v>
      </c>
    </row>
    <row r="3837" spans="1:35" x14ac:dyDescent="0.2">
      <c r="A3837">
        <v>338</v>
      </c>
      <c r="B3837">
        <v>20689</v>
      </c>
      <c r="C3837" t="s">
        <v>8086</v>
      </c>
      <c r="D3837" t="s">
        <v>4673</v>
      </c>
      <c r="E3837" t="s">
        <v>3665</v>
      </c>
      <c r="F3837" t="s">
        <v>3735</v>
      </c>
      <c r="G3837">
        <v>2</v>
      </c>
      <c r="H3837">
        <v>0</v>
      </c>
      <c r="I3837" t="s">
        <v>794</v>
      </c>
      <c r="J3837" t="s">
        <v>8087</v>
      </c>
      <c r="M3837" t="s">
        <v>453</v>
      </c>
      <c r="N3837">
        <v>173017</v>
      </c>
      <c r="O3837" t="b">
        <v>0</v>
      </c>
      <c r="P3837">
        <v>26453</v>
      </c>
      <c r="Q3837" t="s">
        <v>8143</v>
      </c>
      <c r="R3837" t="s">
        <v>3827</v>
      </c>
      <c r="S3837" t="s">
        <v>3828</v>
      </c>
      <c r="T3837" t="s">
        <v>125</v>
      </c>
      <c r="U3837">
        <v>19917814</v>
      </c>
      <c r="V3837" t="s">
        <v>8013</v>
      </c>
      <c r="X3837">
        <v>0.1666666716337204</v>
      </c>
      <c r="Z3837">
        <v>5</v>
      </c>
      <c r="AB3837" t="s">
        <v>130</v>
      </c>
      <c r="AC3837" t="s">
        <v>125</v>
      </c>
      <c r="AD3837" t="s">
        <v>125</v>
      </c>
      <c r="AE3837" t="s">
        <v>125</v>
      </c>
      <c r="AF3837" t="s">
        <v>125</v>
      </c>
      <c r="AG3837" t="s">
        <v>130</v>
      </c>
    </row>
    <row r="3838" spans="1:35" x14ac:dyDescent="0.2">
      <c r="A3838">
        <v>339</v>
      </c>
      <c r="B3838">
        <v>20694</v>
      </c>
      <c r="C3838" t="s">
        <v>8144</v>
      </c>
      <c r="D3838" t="s">
        <v>4673</v>
      </c>
      <c r="E3838" t="s">
        <v>3665</v>
      </c>
      <c r="F3838" t="s">
        <v>3735</v>
      </c>
      <c r="G3838">
        <v>6</v>
      </c>
      <c r="H3838">
        <v>0</v>
      </c>
      <c r="I3838" t="s">
        <v>8145</v>
      </c>
      <c r="J3838" t="s">
        <v>8146</v>
      </c>
      <c r="M3838" t="s">
        <v>8147</v>
      </c>
      <c r="N3838">
        <v>173054</v>
      </c>
      <c r="O3838" t="b">
        <v>0</v>
      </c>
      <c r="P3838">
        <v>26485</v>
      </c>
      <c r="Q3838" t="s">
        <v>8148</v>
      </c>
      <c r="R3838" t="s">
        <v>3739</v>
      </c>
      <c r="S3838" t="s">
        <v>3740</v>
      </c>
      <c r="T3838" t="s">
        <v>130</v>
      </c>
      <c r="U3838">
        <v>19922671</v>
      </c>
      <c r="V3838" t="s">
        <v>3744</v>
      </c>
      <c r="W3838" t="s">
        <v>8149</v>
      </c>
      <c r="AB3838" t="s">
        <v>130</v>
      </c>
      <c r="AC3838" t="s">
        <v>125</v>
      </c>
      <c r="AD3838" t="s">
        <v>125</v>
      </c>
      <c r="AE3838" t="s">
        <v>125</v>
      </c>
      <c r="AF3838" t="s">
        <v>125</v>
      </c>
      <c r="AG3838" t="s">
        <v>130</v>
      </c>
      <c r="AI3838">
        <v>1</v>
      </c>
    </row>
    <row r="3839" spans="1:35" x14ac:dyDescent="0.2">
      <c r="A3839">
        <v>339</v>
      </c>
      <c r="B3839">
        <v>20694</v>
      </c>
      <c r="C3839" t="s">
        <v>8144</v>
      </c>
      <c r="D3839" t="s">
        <v>4673</v>
      </c>
      <c r="E3839" t="s">
        <v>3665</v>
      </c>
      <c r="F3839" t="s">
        <v>3735</v>
      </c>
      <c r="G3839">
        <v>6</v>
      </c>
      <c r="H3839">
        <v>0</v>
      </c>
      <c r="I3839" t="s">
        <v>8145</v>
      </c>
      <c r="J3839" t="s">
        <v>8146</v>
      </c>
      <c r="M3839" t="s">
        <v>8147</v>
      </c>
      <c r="N3839">
        <v>196671</v>
      </c>
      <c r="O3839" t="b">
        <v>0</v>
      </c>
      <c r="P3839">
        <v>29991</v>
      </c>
      <c r="Q3839" t="s">
        <v>8150</v>
      </c>
      <c r="R3839" t="s">
        <v>3739</v>
      </c>
      <c r="S3839" t="s">
        <v>3740</v>
      </c>
      <c r="T3839" t="s">
        <v>130</v>
      </c>
      <c r="U3839">
        <v>22737345</v>
      </c>
      <c r="V3839" t="s">
        <v>3744</v>
      </c>
      <c r="W3839" t="s">
        <v>8151</v>
      </c>
      <c r="AB3839" t="s">
        <v>130</v>
      </c>
      <c r="AC3839" t="s">
        <v>125</v>
      </c>
      <c r="AD3839" t="s">
        <v>125</v>
      </c>
      <c r="AE3839" t="s">
        <v>125</v>
      </c>
      <c r="AF3839" t="s">
        <v>125</v>
      </c>
      <c r="AG3839" t="s">
        <v>130</v>
      </c>
      <c r="AI3839">
        <v>1</v>
      </c>
    </row>
    <row r="3840" spans="1:35" x14ac:dyDescent="0.2">
      <c r="A3840">
        <v>339</v>
      </c>
      <c r="B3840">
        <v>20694</v>
      </c>
      <c r="C3840" t="s">
        <v>8144</v>
      </c>
      <c r="D3840" t="s">
        <v>4673</v>
      </c>
      <c r="E3840" t="s">
        <v>3665</v>
      </c>
      <c r="F3840" t="s">
        <v>3735</v>
      </c>
      <c r="G3840">
        <v>6</v>
      </c>
      <c r="H3840">
        <v>0</v>
      </c>
      <c r="I3840" t="s">
        <v>8145</v>
      </c>
      <c r="J3840" t="s">
        <v>8146</v>
      </c>
      <c r="M3840" t="s">
        <v>8147</v>
      </c>
      <c r="N3840">
        <v>173053</v>
      </c>
      <c r="O3840" t="b">
        <v>0</v>
      </c>
      <c r="P3840">
        <v>26484</v>
      </c>
      <c r="Q3840" t="s">
        <v>8152</v>
      </c>
      <c r="R3840" t="s">
        <v>3739</v>
      </c>
      <c r="S3840" t="s">
        <v>3740</v>
      </c>
      <c r="T3840" t="s">
        <v>130</v>
      </c>
      <c r="U3840">
        <v>19922612</v>
      </c>
      <c r="V3840" t="s">
        <v>3744</v>
      </c>
      <c r="W3840" t="s">
        <v>8153</v>
      </c>
      <c r="AB3840" t="s">
        <v>130</v>
      </c>
      <c r="AC3840" t="s">
        <v>125</v>
      </c>
      <c r="AD3840" t="s">
        <v>125</v>
      </c>
      <c r="AE3840" t="s">
        <v>125</v>
      </c>
      <c r="AF3840" t="s">
        <v>125</v>
      </c>
      <c r="AG3840" t="s">
        <v>130</v>
      </c>
      <c r="AI3840">
        <v>1</v>
      </c>
    </row>
    <row r="3841" spans="1:35" x14ac:dyDescent="0.2">
      <c r="A3841">
        <v>339</v>
      </c>
      <c r="B3841">
        <v>20694</v>
      </c>
      <c r="C3841" t="s">
        <v>8144</v>
      </c>
      <c r="D3841" t="s">
        <v>4673</v>
      </c>
      <c r="E3841" t="s">
        <v>3665</v>
      </c>
      <c r="F3841" t="s">
        <v>3735</v>
      </c>
      <c r="G3841">
        <v>6</v>
      </c>
      <c r="H3841">
        <v>0</v>
      </c>
      <c r="I3841" t="s">
        <v>8145</v>
      </c>
      <c r="J3841" t="s">
        <v>8146</v>
      </c>
      <c r="M3841" t="s">
        <v>8147</v>
      </c>
      <c r="N3841">
        <v>173051</v>
      </c>
      <c r="O3841" t="b">
        <v>0</v>
      </c>
      <c r="P3841">
        <v>26482</v>
      </c>
      <c r="Q3841" t="s">
        <v>8154</v>
      </c>
      <c r="R3841" t="s">
        <v>3739</v>
      </c>
      <c r="S3841" t="s">
        <v>3740</v>
      </c>
      <c r="T3841" t="s">
        <v>130</v>
      </c>
      <c r="U3841">
        <v>19922554</v>
      </c>
      <c r="V3841" t="s">
        <v>3744</v>
      </c>
      <c r="W3841" t="s">
        <v>8153</v>
      </c>
      <c r="AB3841" t="s">
        <v>130</v>
      </c>
      <c r="AC3841" t="s">
        <v>125</v>
      </c>
      <c r="AD3841" t="s">
        <v>125</v>
      </c>
      <c r="AE3841" t="s">
        <v>125</v>
      </c>
      <c r="AF3841" t="s">
        <v>125</v>
      </c>
      <c r="AG3841" t="s">
        <v>130</v>
      </c>
      <c r="AI3841">
        <v>1</v>
      </c>
    </row>
    <row r="3842" spans="1:35" x14ac:dyDescent="0.2">
      <c r="A3842">
        <v>339</v>
      </c>
      <c r="B3842">
        <v>20694</v>
      </c>
      <c r="C3842" t="s">
        <v>8144</v>
      </c>
      <c r="D3842" t="s">
        <v>4673</v>
      </c>
      <c r="E3842" t="s">
        <v>3665</v>
      </c>
      <c r="F3842" t="s">
        <v>3735</v>
      </c>
      <c r="G3842">
        <v>6</v>
      </c>
      <c r="H3842">
        <v>0</v>
      </c>
      <c r="I3842" t="s">
        <v>8145</v>
      </c>
      <c r="J3842" t="s">
        <v>8146</v>
      </c>
      <c r="M3842" t="s">
        <v>8147</v>
      </c>
      <c r="N3842">
        <v>173052</v>
      </c>
      <c r="O3842" t="b">
        <v>0</v>
      </c>
      <c r="P3842">
        <v>26483</v>
      </c>
      <c r="Q3842" t="s">
        <v>8155</v>
      </c>
      <c r="R3842" t="s">
        <v>3739</v>
      </c>
      <c r="S3842" t="s">
        <v>3740</v>
      </c>
      <c r="T3842" t="s">
        <v>130</v>
      </c>
      <c r="U3842">
        <v>19922611</v>
      </c>
      <c r="V3842" t="s">
        <v>3744</v>
      </c>
      <c r="W3842" t="s">
        <v>8156</v>
      </c>
      <c r="AB3842" t="s">
        <v>130</v>
      </c>
      <c r="AC3842" t="s">
        <v>125</v>
      </c>
      <c r="AD3842" t="s">
        <v>125</v>
      </c>
      <c r="AE3842" t="s">
        <v>125</v>
      </c>
      <c r="AF3842" t="s">
        <v>125</v>
      </c>
      <c r="AG3842" t="s">
        <v>130</v>
      </c>
      <c r="AI3842">
        <v>1</v>
      </c>
    </row>
    <row r="3843" spans="1:35" x14ac:dyDescent="0.2">
      <c r="A3843">
        <v>339</v>
      </c>
      <c r="B3843">
        <v>20694</v>
      </c>
      <c r="C3843" t="s">
        <v>8144</v>
      </c>
      <c r="D3843" t="s">
        <v>4673</v>
      </c>
      <c r="E3843" t="s">
        <v>3665</v>
      </c>
      <c r="F3843" t="s">
        <v>3735</v>
      </c>
      <c r="G3843">
        <v>6</v>
      </c>
      <c r="H3843">
        <v>0</v>
      </c>
      <c r="I3843" t="s">
        <v>8145</v>
      </c>
      <c r="J3843" t="s">
        <v>8146</v>
      </c>
      <c r="M3843" t="s">
        <v>8147</v>
      </c>
      <c r="N3843">
        <v>173049</v>
      </c>
      <c r="O3843" t="b">
        <v>0</v>
      </c>
      <c r="P3843">
        <v>26480</v>
      </c>
      <c r="Q3843" t="s">
        <v>8157</v>
      </c>
      <c r="R3843" t="s">
        <v>3739</v>
      </c>
      <c r="S3843" t="s">
        <v>3740</v>
      </c>
      <c r="T3843" t="s">
        <v>130</v>
      </c>
      <c r="U3843">
        <v>19922551</v>
      </c>
      <c r="V3843" t="s">
        <v>3744</v>
      </c>
      <c r="W3843" t="s">
        <v>8158</v>
      </c>
      <c r="AB3843" t="s">
        <v>130</v>
      </c>
      <c r="AC3843" t="s">
        <v>125</v>
      </c>
      <c r="AD3843" t="s">
        <v>125</v>
      </c>
      <c r="AE3843" t="s">
        <v>125</v>
      </c>
      <c r="AF3843" t="s">
        <v>125</v>
      </c>
      <c r="AG3843" t="s">
        <v>130</v>
      </c>
      <c r="AI3843">
        <v>1</v>
      </c>
    </row>
    <row r="3844" spans="1:35" x14ac:dyDescent="0.2">
      <c r="A3844">
        <v>339</v>
      </c>
      <c r="B3844">
        <v>20694</v>
      </c>
      <c r="C3844" t="s">
        <v>8144</v>
      </c>
      <c r="D3844" t="s">
        <v>4673</v>
      </c>
      <c r="E3844" t="s">
        <v>3665</v>
      </c>
      <c r="F3844" t="s">
        <v>3735</v>
      </c>
      <c r="G3844">
        <v>6</v>
      </c>
      <c r="H3844">
        <v>0</v>
      </c>
      <c r="I3844" t="s">
        <v>8145</v>
      </c>
      <c r="J3844" t="s">
        <v>8146</v>
      </c>
      <c r="M3844" t="s">
        <v>8147</v>
      </c>
      <c r="N3844">
        <v>173048</v>
      </c>
      <c r="O3844" t="b">
        <v>0</v>
      </c>
      <c r="P3844">
        <v>26479</v>
      </c>
      <c r="Q3844" t="s">
        <v>8159</v>
      </c>
      <c r="R3844" t="s">
        <v>3739</v>
      </c>
      <c r="S3844" t="s">
        <v>3740</v>
      </c>
      <c r="T3844" t="s">
        <v>130</v>
      </c>
      <c r="U3844">
        <v>19922460</v>
      </c>
      <c r="V3844" t="s">
        <v>3744</v>
      </c>
      <c r="W3844" t="s">
        <v>8160</v>
      </c>
      <c r="AB3844" t="s">
        <v>130</v>
      </c>
      <c r="AC3844" t="s">
        <v>125</v>
      </c>
      <c r="AD3844" t="s">
        <v>125</v>
      </c>
      <c r="AE3844" t="s">
        <v>125</v>
      </c>
      <c r="AF3844" t="s">
        <v>125</v>
      </c>
      <c r="AG3844" t="s">
        <v>130</v>
      </c>
      <c r="AI3844">
        <v>1</v>
      </c>
    </row>
    <row r="3845" spans="1:35" x14ac:dyDescent="0.2">
      <c r="A3845">
        <v>339</v>
      </c>
      <c r="B3845">
        <v>20694</v>
      </c>
      <c r="C3845" t="s">
        <v>8144</v>
      </c>
      <c r="D3845" t="s">
        <v>4673</v>
      </c>
      <c r="E3845" t="s">
        <v>3665</v>
      </c>
      <c r="F3845" t="s">
        <v>3735</v>
      </c>
      <c r="G3845">
        <v>6</v>
      </c>
      <c r="H3845">
        <v>0</v>
      </c>
      <c r="I3845" t="s">
        <v>8145</v>
      </c>
      <c r="J3845" t="s">
        <v>8146</v>
      </c>
      <c r="M3845" t="s">
        <v>8147</v>
      </c>
      <c r="N3845">
        <v>173050</v>
      </c>
      <c r="O3845" t="b">
        <v>0</v>
      </c>
      <c r="P3845">
        <v>26481</v>
      </c>
      <c r="Q3845" t="s">
        <v>8161</v>
      </c>
      <c r="R3845" t="s">
        <v>3739</v>
      </c>
      <c r="S3845" t="s">
        <v>3740</v>
      </c>
      <c r="T3845" t="s">
        <v>130</v>
      </c>
      <c r="U3845">
        <v>19922552</v>
      </c>
      <c r="V3845" t="s">
        <v>3813</v>
      </c>
      <c r="W3845" t="s">
        <v>8160</v>
      </c>
      <c r="AB3845" t="s">
        <v>130</v>
      </c>
      <c r="AC3845" t="s">
        <v>125</v>
      </c>
      <c r="AD3845" t="s">
        <v>125</v>
      </c>
      <c r="AE3845" t="s">
        <v>125</v>
      </c>
      <c r="AF3845" t="s">
        <v>125</v>
      </c>
      <c r="AG3845" t="s">
        <v>130</v>
      </c>
      <c r="AI3845">
        <v>1</v>
      </c>
    </row>
    <row r="3846" spans="1:35" x14ac:dyDescent="0.2">
      <c r="A3846">
        <v>339</v>
      </c>
      <c r="B3846">
        <v>20694</v>
      </c>
      <c r="C3846" t="s">
        <v>8144</v>
      </c>
      <c r="D3846" t="s">
        <v>4673</v>
      </c>
      <c r="E3846" t="s">
        <v>3665</v>
      </c>
      <c r="F3846" t="s">
        <v>3735</v>
      </c>
      <c r="G3846">
        <v>6</v>
      </c>
      <c r="H3846">
        <v>0</v>
      </c>
      <c r="I3846" t="s">
        <v>8145</v>
      </c>
      <c r="J3846" t="s">
        <v>8146</v>
      </c>
      <c r="M3846" t="s">
        <v>8147</v>
      </c>
      <c r="N3846">
        <v>173047</v>
      </c>
      <c r="O3846" t="b">
        <v>0</v>
      </c>
      <c r="P3846">
        <v>26478</v>
      </c>
      <c r="Q3846" t="s">
        <v>8162</v>
      </c>
      <c r="R3846" t="s">
        <v>3739</v>
      </c>
      <c r="S3846" t="s">
        <v>3740</v>
      </c>
      <c r="T3846" t="s">
        <v>130</v>
      </c>
      <c r="U3846">
        <v>19922422</v>
      </c>
      <c r="V3846" t="s">
        <v>3744</v>
      </c>
      <c r="W3846" t="s">
        <v>8163</v>
      </c>
      <c r="AB3846" t="s">
        <v>130</v>
      </c>
      <c r="AC3846" t="s">
        <v>125</v>
      </c>
      <c r="AD3846" t="s">
        <v>125</v>
      </c>
      <c r="AE3846" t="s">
        <v>125</v>
      </c>
      <c r="AF3846" t="s">
        <v>125</v>
      </c>
      <c r="AG3846" t="s">
        <v>130</v>
      </c>
      <c r="AI3846">
        <v>1</v>
      </c>
    </row>
    <row r="3847" spans="1:35" x14ac:dyDescent="0.2">
      <c r="A3847">
        <v>339</v>
      </c>
      <c r="B3847">
        <v>20694</v>
      </c>
      <c r="C3847" t="s">
        <v>8144</v>
      </c>
      <c r="D3847" t="s">
        <v>4673</v>
      </c>
      <c r="E3847" t="s">
        <v>3665</v>
      </c>
      <c r="F3847" t="s">
        <v>3735</v>
      </c>
      <c r="G3847">
        <v>6</v>
      </c>
      <c r="H3847">
        <v>0</v>
      </c>
      <c r="I3847" t="s">
        <v>8145</v>
      </c>
      <c r="J3847" t="s">
        <v>8146</v>
      </c>
      <c r="M3847" t="s">
        <v>8147</v>
      </c>
      <c r="N3847">
        <v>173046</v>
      </c>
      <c r="O3847" t="b">
        <v>0</v>
      </c>
      <c r="P3847">
        <v>26477</v>
      </c>
      <c r="Q3847" t="s">
        <v>8164</v>
      </c>
      <c r="R3847" t="s">
        <v>3739</v>
      </c>
      <c r="S3847" t="s">
        <v>3740</v>
      </c>
      <c r="T3847" t="s">
        <v>130</v>
      </c>
      <c r="U3847">
        <v>19922421</v>
      </c>
      <c r="V3847" t="s">
        <v>3744</v>
      </c>
      <c r="W3847" t="s">
        <v>8165</v>
      </c>
      <c r="AB3847" t="s">
        <v>130</v>
      </c>
      <c r="AC3847" t="s">
        <v>125</v>
      </c>
      <c r="AD3847" t="s">
        <v>125</v>
      </c>
      <c r="AE3847" t="s">
        <v>125</v>
      </c>
      <c r="AF3847" t="s">
        <v>125</v>
      </c>
      <c r="AG3847" t="s">
        <v>130</v>
      </c>
      <c r="AI3847">
        <v>1</v>
      </c>
    </row>
    <row r="3848" spans="1:35" x14ac:dyDescent="0.2">
      <c r="A3848">
        <v>339</v>
      </c>
      <c r="B3848">
        <v>20694</v>
      </c>
      <c r="C3848" t="s">
        <v>8144</v>
      </c>
      <c r="D3848" t="s">
        <v>4673</v>
      </c>
      <c r="E3848" t="s">
        <v>3665</v>
      </c>
      <c r="F3848" t="s">
        <v>3735</v>
      </c>
      <c r="G3848">
        <v>6</v>
      </c>
      <c r="H3848">
        <v>0</v>
      </c>
      <c r="I3848" t="s">
        <v>8145</v>
      </c>
      <c r="J3848" t="s">
        <v>8146</v>
      </c>
      <c r="M3848" t="s">
        <v>8147</v>
      </c>
      <c r="N3848">
        <v>173055</v>
      </c>
      <c r="O3848" t="b">
        <v>0</v>
      </c>
      <c r="P3848">
        <v>26486</v>
      </c>
      <c r="Q3848" t="s">
        <v>8166</v>
      </c>
      <c r="R3848" t="s">
        <v>3739</v>
      </c>
      <c r="S3848" t="s">
        <v>3740</v>
      </c>
      <c r="T3848" t="s">
        <v>130</v>
      </c>
      <c r="U3848">
        <v>19922672</v>
      </c>
      <c r="V3848" t="s">
        <v>3813</v>
      </c>
      <c r="W3848" t="s">
        <v>8167</v>
      </c>
      <c r="AB3848" t="s">
        <v>130</v>
      </c>
      <c r="AC3848" t="s">
        <v>125</v>
      </c>
      <c r="AD3848" t="s">
        <v>125</v>
      </c>
      <c r="AE3848" t="s">
        <v>125</v>
      </c>
      <c r="AF3848" t="s">
        <v>125</v>
      </c>
      <c r="AG3848" t="s">
        <v>130</v>
      </c>
      <c r="AI3848">
        <v>1</v>
      </c>
    </row>
    <row r="3849" spans="1:35" x14ac:dyDescent="0.2">
      <c r="A3849">
        <v>339</v>
      </c>
      <c r="B3849">
        <v>20694</v>
      </c>
      <c r="C3849" t="s">
        <v>8144</v>
      </c>
      <c r="D3849" t="s">
        <v>4673</v>
      </c>
      <c r="E3849" t="s">
        <v>3665</v>
      </c>
      <c r="F3849" t="s">
        <v>3735</v>
      </c>
      <c r="G3849">
        <v>6</v>
      </c>
      <c r="H3849">
        <v>0</v>
      </c>
      <c r="I3849" t="s">
        <v>8145</v>
      </c>
      <c r="J3849" t="s">
        <v>8146</v>
      </c>
      <c r="M3849" t="s">
        <v>8147</v>
      </c>
      <c r="N3849">
        <v>196677</v>
      </c>
      <c r="O3849" t="b">
        <v>0</v>
      </c>
      <c r="P3849">
        <v>29992</v>
      </c>
      <c r="Q3849" t="s">
        <v>8168</v>
      </c>
      <c r="R3849" t="s">
        <v>3739</v>
      </c>
      <c r="S3849" t="s">
        <v>3740</v>
      </c>
      <c r="T3849" t="s">
        <v>130</v>
      </c>
      <c r="U3849">
        <v>22737804</v>
      </c>
      <c r="V3849" t="s">
        <v>8169</v>
      </c>
      <c r="W3849" t="s">
        <v>8170</v>
      </c>
      <c r="X3849">
        <v>60</v>
      </c>
      <c r="Z3849">
        <v>100</v>
      </c>
      <c r="AB3849" t="s">
        <v>130</v>
      </c>
      <c r="AC3849" t="s">
        <v>125</v>
      </c>
      <c r="AD3849" t="s">
        <v>125</v>
      </c>
      <c r="AE3849" t="s">
        <v>125</v>
      </c>
      <c r="AF3849" t="s">
        <v>125</v>
      </c>
      <c r="AG3849" t="s">
        <v>130</v>
      </c>
      <c r="AI3849">
        <v>1</v>
      </c>
    </row>
    <row r="3850" spans="1:35" x14ac:dyDescent="0.2">
      <c r="A3850">
        <v>339</v>
      </c>
      <c r="B3850">
        <v>20694</v>
      </c>
      <c r="C3850" t="s">
        <v>8144</v>
      </c>
      <c r="D3850" t="s">
        <v>4673</v>
      </c>
      <c r="E3850" t="s">
        <v>3665</v>
      </c>
      <c r="F3850" t="s">
        <v>3735</v>
      </c>
      <c r="G3850">
        <v>6</v>
      </c>
      <c r="H3850">
        <v>0</v>
      </c>
      <c r="I3850" t="s">
        <v>8145</v>
      </c>
      <c r="J3850" t="s">
        <v>8146</v>
      </c>
      <c r="M3850" t="s">
        <v>8147</v>
      </c>
      <c r="N3850">
        <v>196678</v>
      </c>
      <c r="O3850" t="b">
        <v>0</v>
      </c>
      <c r="P3850">
        <v>29993</v>
      </c>
      <c r="Q3850" t="s">
        <v>8171</v>
      </c>
      <c r="R3850" t="s">
        <v>3827</v>
      </c>
      <c r="S3850" t="s">
        <v>3828</v>
      </c>
      <c r="T3850" t="s">
        <v>125</v>
      </c>
      <c r="U3850">
        <v>22738304</v>
      </c>
      <c r="V3850" t="s">
        <v>8172</v>
      </c>
      <c r="W3850" t="s">
        <v>8173</v>
      </c>
      <c r="X3850">
        <v>5.6666665077209473</v>
      </c>
      <c r="Z3850">
        <v>6.6666665077209473</v>
      </c>
      <c r="AB3850" t="s">
        <v>130</v>
      </c>
      <c r="AC3850" t="s">
        <v>125</v>
      </c>
      <c r="AD3850" t="s">
        <v>125</v>
      </c>
      <c r="AE3850" t="s">
        <v>125</v>
      </c>
      <c r="AF3850" t="s">
        <v>125</v>
      </c>
      <c r="AG3850" t="s">
        <v>130</v>
      </c>
      <c r="AI3850">
        <v>1</v>
      </c>
    </row>
    <row r="3851" spans="1:35" x14ac:dyDescent="0.2">
      <c r="A3851">
        <v>339</v>
      </c>
      <c r="B3851">
        <v>20694</v>
      </c>
      <c r="C3851" t="s">
        <v>8144</v>
      </c>
      <c r="D3851" t="s">
        <v>4673</v>
      </c>
      <c r="E3851" t="s">
        <v>3665</v>
      </c>
      <c r="F3851" t="s">
        <v>3735</v>
      </c>
      <c r="G3851">
        <v>6</v>
      </c>
      <c r="H3851">
        <v>0</v>
      </c>
      <c r="I3851" t="s">
        <v>8145</v>
      </c>
      <c r="J3851" t="s">
        <v>8146</v>
      </c>
      <c r="M3851" t="s">
        <v>8147</v>
      </c>
      <c r="N3851">
        <v>196703</v>
      </c>
      <c r="O3851" t="b">
        <v>0</v>
      </c>
      <c r="P3851">
        <v>29994</v>
      </c>
      <c r="Q3851" t="s">
        <v>8174</v>
      </c>
      <c r="R3851" t="s">
        <v>3739</v>
      </c>
      <c r="S3851" t="s">
        <v>3740</v>
      </c>
      <c r="T3851" t="s">
        <v>130</v>
      </c>
      <c r="U3851">
        <v>22743865</v>
      </c>
      <c r="V3851" t="s">
        <v>5966</v>
      </c>
      <c r="W3851" t="s">
        <v>8175</v>
      </c>
      <c r="X3851">
        <v>5</v>
      </c>
      <c r="Z3851">
        <v>15</v>
      </c>
      <c r="AB3851" t="s">
        <v>130</v>
      </c>
      <c r="AC3851" t="s">
        <v>125</v>
      </c>
      <c r="AD3851" t="s">
        <v>125</v>
      </c>
      <c r="AE3851" t="s">
        <v>125</v>
      </c>
      <c r="AF3851" t="s">
        <v>125</v>
      </c>
      <c r="AG3851" t="s">
        <v>130</v>
      </c>
      <c r="AI3851">
        <v>1</v>
      </c>
    </row>
    <row r="3852" spans="1:35" x14ac:dyDescent="0.2">
      <c r="A3852">
        <v>339</v>
      </c>
      <c r="B3852">
        <v>20694</v>
      </c>
      <c r="C3852" t="s">
        <v>8144</v>
      </c>
      <c r="D3852" t="s">
        <v>4673</v>
      </c>
      <c r="E3852" t="s">
        <v>3665</v>
      </c>
      <c r="F3852" t="s">
        <v>3735</v>
      </c>
      <c r="G3852">
        <v>6</v>
      </c>
      <c r="H3852">
        <v>0</v>
      </c>
      <c r="I3852" t="s">
        <v>8145</v>
      </c>
      <c r="J3852" t="s">
        <v>8146</v>
      </c>
      <c r="M3852" t="s">
        <v>8147</v>
      </c>
      <c r="N3852">
        <v>196711</v>
      </c>
      <c r="O3852" t="b">
        <v>0</v>
      </c>
      <c r="P3852">
        <v>29996</v>
      </c>
      <c r="Q3852" t="s">
        <v>8176</v>
      </c>
      <c r="R3852" t="s">
        <v>3739</v>
      </c>
      <c r="S3852" t="s">
        <v>3740</v>
      </c>
      <c r="T3852" t="s">
        <v>130</v>
      </c>
      <c r="U3852">
        <v>22745180</v>
      </c>
      <c r="V3852" t="s">
        <v>8177</v>
      </c>
      <c r="W3852" t="s">
        <v>8178</v>
      </c>
      <c r="X3852">
        <v>6800</v>
      </c>
      <c r="Z3852">
        <v>7500</v>
      </c>
      <c r="AB3852" t="s">
        <v>130</v>
      </c>
      <c r="AC3852" t="s">
        <v>125</v>
      </c>
      <c r="AD3852" t="s">
        <v>125</v>
      </c>
      <c r="AE3852" t="s">
        <v>125</v>
      </c>
      <c r="AF3852" t="s">
        <v>125</v>
      </c>
      <c r="AG3852" t="s">
        <v>130</v>
      </c>
      <c r="AI3852">
        <v>1</v>
      </c>
    </row>
    <row r="3853" spans="1:35" x14ac:dyDescent="0.2">
      <c r="A3853">
        <v>339</v>
      </c>
      <c r="B3853">
        <v>20694</v>
      </c>
      <c r="C3853" t="s">
        <v>8144</v>
      </c>
      <c r="D3853" t="s">
        <v>4673</v>
      </c>
      <c r="E3853" t="s">
        <v>3665</v>
      </c>
      <c r="F3853" t="s">
        <v>3735</v>
      </c>
      <c r="G3853">
        <v>6</v>
      </c>
      <c r="H3853">
        <v>0</v>
      </c>
      <c r="I3853" t="s">
        <v>8145</v>
      </c>
      <c r="J3853" t="s">
        <v>8146</v>
      </c>
      <c r="M3853" t="s">
        <v>8147</v>
      </c>
      <c r="N3853">
        <v>173059</v>
      </c>
      <c r="O3853" t="b">
        <v>0</v>
      </c>
      <c r="P3853">
        <v>26490</v>
      </c>
      <c r="Q3853" t="s">
        <v>8179</v>
      </c>
      <c r="R3853" t="s">
        <v>3739</v>
      </c>
      <c r="S3853" t="s">
        <v>3740</v>
      </c>
      <c r="T3853" t="s">
        <v>130</v>
      </c>
      <c r="U3853">
        <v>19922922</v>
      </c>
      <c r="V3853" t="s">
        <v>4929</v>
      </c>
      <c r="X3853">
        <v>0</v>
      </c>
      <c r="Z3853">
        <v>100</v>
      </c>
      <c r="AB3853" t="s">
        <v>130</v>
      </c>
      <c r="AC3853" t="s">
        <v>125</v>
      </c>
      <c r="AD3853" t="s">
        <v>125</v>
      </c>
      <c r="AE3853" t="s">
        <v>125</v>
      </c>
      <c r="AF3853" t="s">
        <v>125</v>
      </c>
      <c r="AG3853" t="s">
        <v>130</v>
      </c>
      <c r="AI3853">
        <v>1</v>
      </c>
    </row>
    <row r="3854" spans="1:35" x14ac:dyDescent="0.2">
      <c r="A3854">
        <v>339</v>
      </c>
      <c r="B3854">
        <v>20694</v>
      </c>
      <c r="C3854" t="s">
        <v>8144</v>
      </c>
      <c r="D3854" t="s">
        <v>4673</v>
      </c>
      <c r="E3854" t="s">
        <v>3665</v>
      </c>
      <c r="F3854" t="s">
        <v>3735</v>
      </c>
      <c r="G3854">
        <v>6</v>
      </c>
      <c r="H3854">
        <v>0</v>
      </c>
      <c r="I3854" t="s">
        <v>8145</v>
      </c>
      <c r="J3854" t="s">
        <v>8146</v>
      </c>
      <c r="M3854" t="s">
        <v>8147</v>
      </c>
      <c r="N3854">
        <v>173057</v>
      </c>
      <c r="O3854" t="b">
        <v>0</v>
      </c>
      <c r="P3854">
        <v>26488</v>
      </c>
      <c r="Q3854" t="s">
        <v>8180</v>
      </c>
      <c r="R3854" t="s">
        <v>3739</v>
      </c>
      <c r="S3854" t="s">
        <v>3740</v>
      </c>
      <c r="T3854" t="s">
        <v>130</v>
      </c>
      <c r="U3854">
        <v>19922920</v>
      </c>
      <c r="V3854" t="s">
        <v>3744</v>
      </c>
      <c r="W3854" t="s">
        <v>8181</v>
      </c>
      <c r="AB3854" t="s">
        <v>130</v>
      </c>
      <c r="AC3854" t="s">
        <v>125</v>
      </c>
      <c r="AD3854" t="s">
        <v>125</v>
      </c>
      <c r="AE3854" t="s">
        <v>125</v>
      </c>
      <c r="AF3854" t="s">
        <v>125</v>
      </c>
      <c r="AG3854" t="s">
        <v>130</v>
      </c>
      <c r="AI3854">
        <v>1</v>
      </c>
    </row>
    <row r="3855" spans="1:35" x14ac:dyDescent="0.2">
      <c r="A3855">
        <v>339</v>
      </c>
      <c r="B3855">
        <v>20694</v>
      </c>
      <c r="C3855" t="s">
        <v>8144</v>
      </c>
      <c r="D3855" t="s">
        <v>4673</v>
      </c>
      <c r="E3855" t="s">
        <v>3665</v>
      </c>
      <c r="F3855" t="s">
        <v>3735</v>
      </c>
      <c r="G3855">
        <v>6</v>
      </c>
      <c r="H3855">
        <v>0</v>
      </c>
      <c r="I3855" t="s">
        <v>8145</v>
      </c>
      <c r="J3855" t="s">
        <v>8146</v>
      </c>
      <c r="M3855" t="s">
        <v>8147</v>
      </c>
      <c r="N3855">
        <v>196707</v>
      </c>
      <c r="O3855" t="b">
        <v>0</v>
      </c>
      <c r="P3855">
        <v>29995</v>
      </c>
      <c r="Q3855" t="s">
        <v>8182</v>
      </c>
      <c r="R3855" t="s">
        <v>3739</v>
      </c>
      <c r="S3855" t="s">
        <v>3740</v>
      </c>
      <c r="T3855" t="s">
        <v>130</v>
      </c>
      <c r="U3855">
        <v>22744113</v>
      </c>
      <c r="V3855" t="s">
        <v>8183</v>
      </c>
      <c r="W3855" t="s">
        <v>8175</v>
      </c>
      <c r="X3855">
        <v>9.5</v>
      </c>
      <c r="Z3855">
        <v>10.5</v>
      </c>
      <c r="AB3855" t="s">
        <v>130</v>
      </c>
      <c r="AC3855" t="s">
        <v>125</v>
      </c>
      <c r="AD3855" t="s">
        <v>125</v>
      </c>
      <c r="AE3855" t="s">
        <v>125</v>
      </c>
      <c r="AF3855" t="s">
        <v>125</v>
      </c>
      <c r="AG3855" t="s">
        <v>130</v>
      </c>
      <c r="AI3855">
        <v>1</v>
      </c>
    </row>
    <row r="3856" spans="1:35" x14ac:dyDescent="0.2">
      <c r="A3856">
        <v>339</v>
      </c>
      <c r="B3856">
        <v>20694</v>
      </c>
      <c r="C3856" t="s">
        <v>8144</v>
      </c>
      <c r="D3856" t="s">
        <v>4673</v>
      </c>
      <c r="E3856" t="s">
        <v>3665</v>
      </c>
      <c r="F3856" t="s">
        <v>3735</v>
      </c>
      <c r="G3856">
        <v>6</v>
      </c>
      <c r="H3856">
        <v>0</v>
      </c>
      <c r="I3856" t="s">
        <v>8145</v>
      </c>
      <c r="J3856" t="s">
        <v>8146</v>
      </c>
      <c r="M3856" t="s">
        <v>8147</v>
      </c>
      <c r="N3856">
        <v>173056</v>
      </c>
      <c r="O3856" t="b">
        <v>0</v>
      </c>
      <c r="P3856">
        <v>26487</v>
      </c>
      <c r="Q3856" t="s">
        <v>8184</v>
      </c>
      <c r="R3856" t="s">
        <v>3739</v>
      </c>
      <c r="S3856" t="s">
        <v>3740</v>
      </c>
      <c r="T3856" t="s">
        <v>130</v>
      </c>
      <c r="U3856">
        <v>19922919</v>
      </c>
      <c r="V3856" t="s">
        <v>3744</v>
      </c>
      <c r="W3856" t="s">
        <v>8181</v>
      </c>
      <c r="AB3856" t="s">
        <v>130</v>
      </c>
      <c r="AC3856" t="s">
        <v>125</v>
      </c>
      <c r="AD3856" t="s">
        <v>125</v>
      </c>
      <c r="AE3856" t="s">
        <v>125</v>
      </c>
      <c r="AF3856" t="s">
        <v>125</v>
      </c>
      <c r="AG3856" t="s">
        <v>130</v>
      </c>
      <c r="AI3856">
        <v>1</v>
      </c>
    </row>
    <row r="3857" spans="1:35" x14ac:dyDescent="0.2">
      <c r="A3857">
        <v>339</v>
      </c>
      <c r="B3857">
        <v>20694</v>
      </c>
      <c r="C3857" t="s">
        <v>8144</v>
      </c>
      <c r="D3857" t="s">
        <v>4673</v>
      </c>
      <c r="E3857" t="s">
        <v>3665</v>
      </c>
      <c r="F3857" t="s">
        <v>3735</v>
      </c>
      <c r="G3857">
        <v>6</v>
      </c>
      <c r="H3857">
        <v>0</v>
      </c>
      <c r="I3857" t="s">
        <v>8145</v>
      </c>
      <c r="J3857" t="s">
        <v>8146</v>
      </c>
      <c r="M3857" t="s">
        <v>8147</v>
      </c>
      <c r="N3857">
        <v>173058</v>
      </c>
      <c r="O3857" t="b">
        <v>0</v>
      </c>
      <c r="P3857">
        <v>26489</v>
      </c>
      <c r="Q3857" t="s">
        <v>8185</v>
      </c>
      <c r="R3857" t="s">
        <v>3739</v>
      </c>
      <c r="S3857" t="s">
        <v>3740</v>
      </c>
      <c r="T3857" t="s">
        <v>130</v>
      </c>
      <c r="U3857">
        <v>19922921</v>
      </c>
      <c r="V3857" t="s">
        <v>8186</v>
      </c>
      <c r="W3857" t="s">
        <v>8187</v>
      </c>
      <c r="X3857">
        <v>70</v>
      </c>
      <c r="Z3857">
        <v>80</v>
      </c>
      <c r="AB3857" t="s">
        <v>130</v>
      </c>
      <c r="AC3857" t="s">
        <v>125</v>
      </c>
      <c r="AD3857" t="s">
        <v>125</v>
      </c>
      <c r="AE3857" t="s">
        <v>125</v>
      </c>
      <c r="AF3857" t="s">
        <v>125</v>
      </c>
      <c r="AG3857" t="s">
        <v>130</v>
      </c>
      <c r="AI3857">
        <v>1</v>
      </c>
    </row>
    <row r="3858" spans="1:35" x14ac:dyDescent="0.2">
      <c r="A3858">
        <v>339</v>
      </c>
      <c r="B3858">
        <v>20694</v>
      </c>
      <c r="C3858" t="s">
        <v>8144</v>
      </c>
      <c r="D3858" t="s">
        <v>4673</v>
      </c>
      <c r="E3858" t="s">
        <v>3665</v>
      </c>
      <c r="F3858" t="s">
        <v>3735</v>
      </c>
      <c r="G3858">
        <v>6</v>
      </c>
      <c r="H3858">
        <v>0</v>
      </c>
      <c r="I3858" t="s">
        <v>8145</v>
      </c>
      <c r="J3858" t="s">
        <v>8146</v>
      </c>
      <c r="M3858" t="s">
        <v>8147</v>
      </c>
      <c r="N3858">
        <v>173061</v>
      </c>
      <c r="O3858" t="b">
        <v>0</v>
      </c>
      <c r="P3858">
        <v>26492</v>
      </c>
      <c r="Q3858" t="s">
        <v>8188</v>
      </c>
      <c r="R3858" t="s">
        <v>3827</v>
      </c>
      <c r="S3858" t="s">
        <v>3828</v>
      </c>
      <c r="T3858" t="s">
        <v>125</v>
      </c>
      <c r="U3858">
        <v>19923100</v>
      </c>
      <c r="V3858" t="s">
        <v>8189</v>
      </c>
      <c r="W3858" t="s">
        <v>8190</v>
      </c>
      <c r="X3858">
        <v>4</v>
      </c>
      <c r="Z3858">
        <v>6</v>
      </c>
      <c r="AB3858" t="s">
        <v>130</v>
      </c>
      <c r="AC3858" t="s">
        <v>125</v>
      </c>
      <c r="AD3858" t="s">
        <v>125</v>
      </c>
      <c r="AE3858" t="s">
        <v>125</v>
      </c>
      <c r="AF3858" t="s">
        <v>125</v>
      </c>
      <c r="AG3858" t="s">
        <v>130</v>
      </c>
      <c r="AI3858">
        <v>1</v>
      </c>
    </row>
    <row r="3859" spans="1:35" x14ac:dyDescent="0.2">
      <c r="A3859">
        <v>339</v>
      </c>
      <c r="B3859">
        <v>20694</v>
      </c>
      <c r="C3859" t="s">
        <v>8144</v>
      </c>
      <c r="D3859" t="s">
        <v>4673</v>
      </c>
      <c r="E3859" t="s">
        <v>3665</v>
      </c>
      <c r="F3859" t="s">
        <v>3735</v>
      </c>
      <c r="G3859">
        <v>6</v>
      </c>
      <c r="H3859">
        <v>0</v>
      </c>
      <c r="I3859" t="s">
        <v>8145</v>
      </c>
      <c r="J3859" t="s">
        <v>8146</v>
      </c>
      <c r="M3859" t="s">
        <v>8147</v>
      </c>
      <c r="N3859">
        <v>196712</v>
      </c>
      <c r="O3859" t="b">
        <v>0</v>
      </c>
      <c r="P3859">
        <v>29997</v>
      </c>
      <c r="Q3859" t="s">
        <v>8191</v>
      </c>
      <c r="R3859" t="s">
        <v>3739</v>
      </c>
      <c r="S3859" t="s">
        <v>3740</v>
      </c>
      <c r="T3859" t="s">
        <v>130</v>
      </c>
      <c r="U3859">
        <v>22746292</v>
      </c>
      <c r="V3859" t="s">
        <v>5966</v>
      </c>
      <c r="W3859" t="s">
        <v>8175</v>
      </c>
      <c r="X3859">
        <v>5</v>
      </c>
      <c r="Z3859">
        <v>15</v>
      </c>
      <c r="AB3859" t="s">
        <v>130</v>
      </c>
      <c r="AC3859" t="s">
        <v>125</v>
      </c>
      <c r="AD3859" t="s">
        <v>125</v>
      </c>
      <c r="AE3859" t="s">
        <v>125</v>
      </c>
      <c r="AF3859" t="s">
        <v>125</v>
      </c>
      <c r="AG3859" t="s">
        <v>130</v>
      </c>
      <c r="AI3859">
        <v>1</v>
      </c>
    </row>
    <row r="3860" spans="1:35" x14ac:dyDescent="0.2">
      <c r="A3860">
        <v>339</v>
      </c>
      <c r="B3860">
        <v>20694</v>
      </c>
      <c r="C3860" t="s">
        <v>8144</v>
      </c>
      <c r="D3860" t="s">
        <v>4673</v>
      </c>
      <c r="E3860" t="s">
        <v>3665</v>
      </c>
      <c r="F3860" t="s">
        <v>3735</v>
      </c>
      <c r="G3860">
        <v>6</v>
      </c>
      <c r="H3860">
        <v>0</v>
      </c>
      <c r="I3860" t="s">
        <v>8145</v>
      </c>
      <c r="J3860" t="s">
        <v>8146</v>
      </c>
      <c r="M3860" t="s">
        <v>8147</v>
      </c>
      <c r="N3860">
        <v>196714</v>
      </c>
      <c r="O3860" t="b">
        <v>0</v>
      </c>
      <c r="P3860">
        <v>29999</v>
      </c>
      <c r="Q3860" t="s">
        <v>8192</v>
      </c>
      <c r="R3860" t="s">
        <v>3739</v>
      </c>
      <c r="S3860" t="s">
        <v>3740</v>
      </c>
      <c r="T3860" t="s">
        <v>130</v>
      </c>
      <c r="U3860">
        <v>22746609</v>
      </c>
      <c r="V3860" t="s">
        <v>8177</v>
      </c>
      <c r="W3860" t="s">
        <v>8178</v>
      </c>
      <c r="X3860">
        <v>6800</v>
      </c>
      <c r="Z3860">
        <v>7500</v>
      </c>
      <c r="AB3860" t="s">
        <v>130</v>
      </c>
      <c r="AC3860" t="s">
        <v>125</v>
      </c>
      <c r="AD3860" t="s">
        <v>125</v>
      </c>
      <c r="AE3860" t="s">
        <v>125</v>
      </c>
      <c r="AF3860" t="s">
        <v>125</v>
      </c>
      <c r="AG3860" t="s">
        <v>130</v>
      </c>
      <c r="AI3860">
        <v>1</v>
      </c>
    </row>
    <row r="3861" spans="1:35" x14ac:dyDescent="0.2">
      <c r="A3861">
        <v>339</v>
      </c>
      <c r="B3861">
        <v>20694</v>
      </c>
      <c r="C3861" t="s">
        <v>8144</v>
      </c>
      <c r="D3861" t="s">
        <v>4673</v>
      </c>
      <c r="E3861" t="s">
        <v>3665</v>
      </c>
      <c r="F3861" t="s">
        <v>3735</v>
      </c>
      <c r="G3861">
        <v>6</v>
      </c>
      <c r="H3861">
        <v>0</v>
      </c>
      <c r="I3861" t="s">
        <v>8145</v>
      </c>
      <c r="J3861" t="s">
        <v>8146</v>
      </c>
      <c r="M3861" t="s">
        <v>8147</v>
      </c>
      <c r="N3861">
        <v>173064</v>
      </c>
      <c r="O3861" t="b">
        <v>0</v>
      </c>
      <c r="P3861">
        <v>26495</v>
      </c>
      <c r="Q3861" t="s">
        <v>8193</v>
      </c>
      <c r="R3861" t="s">
        <v>3739</v>
      </c>
      <c r="S3861" t="s">
        <v>3740</v>
      </c>
      <c r="T3861" t="s">
        <v>130</v>
      </c>
      <c r="U3861">
        <v>19923170</v>
      </c>
      <c r="V3861" t="s">
        <v>4800</v>
      </c>
      <c r="X3861">
        <v>0</v>
      </c>
      <c r="Z3861">
        <v>100</v>
      </c>
      <c r="AB3861" t="s">
        <v>130</v>
      </c>
      <c r="AC3861" t="s">
        <v>125</v>
      </c>
      <c r="AD3861" t="s">
        <v>125</v>
      </c>
      <c r="AE3861" t="s">
        <v>125</v>
      </c>
      <c r="AF3861" t="s">
        <v>125</v>
      </c>
      <c r="AG3861" t="s">
        <v>130</v>
      </c>
      <c r="AI3861">
        <v>1</v>
      </c>
    </row>
    <row r="3862" spans="1:35" x14ac:dyDescent="0.2">
      <c r="A3862">
        <v>339</v>
      </c>
      <c r="B3862">
        <v>20694</v>
      </c>
      <c r="C3862" t="s">
        <v>8144</v>
      </c>
      <c r="D3862" t="s">
        <v>4673</v>
      </c>
      <c r="E3862" t="s">
        <v>3665</v>
      </c>
      <c r="F3862" t="s">
        <v>3735</v>
      </c>
      <c r="G3862">
        <v>6</v>
      </c>
      <c r="H3862">
        <v>0</v>
      </c>
      <c r="I3862" t="s">
        <v>8145</v>
      </c>
      <c r="J3862" t="s">
        <v>8146</v>
      </c>
      <c r="M3862" t="s">
        <v>8147</v>
      </c>
      <c r="N3862">
        <v>173065</v>
      </c>
      <c r="O3862" t="b">
        <v>0</v>
      </c>
      <c r="P3862">
        <v>26496</v>
      </c>
      <c r="Q3862" t="s">
        <v>8194</v>
      </c>
      <c r="R3862" t="s">
        <v>3739</v>
      </c>
      <c r="S3862" t="s">
        <v>3740</v>
      </c>
      <c r="T3862" t="s">
        <v>130</v>
      </c>
      <c r="U3862">
        <v>19923171</v>
      </c>
      <c r="V3862" t="s">
        <v>3744</v>
      </c>
      <c r="W3862" t="s">
        <v>8181</v>
      </c>
      <c r="AB3862" t="s">
        <v>130</v>
      </c>
      <c r="AC3862" t="s">
        <v>125</v>
      </c>
      <c r="AD3862" t="s">
        <v>125</v>
      </c>
      <c r="AE3862" t="s">
        <v>125</v>
      </c>
      <c r="AF3862" t="s">
        <v>125</v>
      </c>
      <c r="AG3862" t="s">
        <v>130</v>
      </c>
      <c r="AI3862">
        <v>1</v>
      </c>
    </row>
    <row r="3863" spans="1:35" x14ac:dyDescent="0.2">
      <c r="A3863">
        <v>339</v>
      </c>
      <c r="B3863">
        <v>20694</v>
      </c>
      <c r="C3863" t="s">
        <v>8144</v>
      </c>
      <c r="D3863" t="s">
        <v>4673</v>
      </c>
      <c r="E3863" t="s">
        <v>3665</v>
      </c>
      <c r="F3863" t="s">
        <v>3735</v>
      </c>
      <c r="G3863">
        <v>6</v>
      </c>
      <c r="H3863">
        <v>0</v>
      </c>
      <c r="I3863" t="s">
        <v>8145</v>
      </c>
      <c r="J3863" t="s">
        <v>8146</v>
      </c>
      <c r="M3863" t="s">
        <v>8147</v>
      </c>
      <c r="N3863">
        <v>196713</v>
      </c>
      <c r="O3863" t="b">
        <v>0</v>
      </c>
      <c r="P3863">
        <v>29998</v>
      </c>
      <c r="Q3863" t="s">
        <v>8195</v>
      </c>
      <c r="R3863" t="s">
        <v>3739</v>
      </c>
      <c r="S3863" t="s">
        <v>3740</v>
      </c>
      <c r="T3863" t="s">
        <v>130</v>
      </c>
      <c r="U3863">
        <v>22746317</v>
      </c>
      <c r="V3863" t="s">
        <v>8183</v>
      </c>
      <c r="W3863" t="s">
        <v>8175</v>
      </c>
      <c r="X3863">
        <v>9.5</v>
      </c>
      <c r="Z3863">
        <v>10.5</v>
      </c>
      <c r="AB3863" t="s">
        <v>130</v>
      </c>
      <c r="AC3863" t="s">
        <v>125</v>
      </c>
      <c r="AD3863" t="s">
        <v>125</v>
      </c>
      <c r="AE3863" t="s">
        <v>125</v>
      </c>
      <c r="AF3863" t="s">
        <v>125</v>
      </c>
      <c r="AG3863" t="s">
        <v>130</v>
      </c>
      <c r="AI3863">
        <v>1</v>
      </c>
    </row>
    <row r="3864" spans="1:35" x14ac:dyDescent="0.2">
      <c r="A3864">
        <v>339</v>
      </c>
      <c r="B3864">
        <v>20694</v>
      </c>
      <c r="C3864" t="s">
        <v>8144</v>
      </c>
      <c r="D3864" t="s">
        <v>4673</v>
      </c>
      <c r="E3864" t="s">
        <v>3665</v>
      </c>
      <c r="F3864" t="s">
        <v>3735</v>
      </c>
      <c r="G3864">
        <v>6</v>
      </c>
      <c r="H3864">
        <v>0</v>
      </c>
      <c r="I3864" t="s">
        <v>8145</v>
      </c>
      <c r="J3864" t="s">
        <v>8146</v>
      </c>
      <c r="M3864" t="s">
        <v>8147</v>
      </c>
      <c r="N3864">
        <v>173062</v>
      </c>
      <c r="O3864" t="b">
        <v>0</v>
      </c>
      <c r="P3864">
        <v>26493</v>
      </c>
      <c r="Q3864" t="s">
        <v>8196</v>
      </c>
      <c r="R3864" t="s">
        <v>3739</v>
      </c>
      <c r="S3864" t="s">
        <v>3740</v>
      </c>
      <c r="T3864" t="s">
        <v>130</v>
      </c>
      <c r="U3864">
        <v>19923103</v>
      </c>
      <c r="V3864" t="s">
        <v>3744</v>
      </c>
      <c r="W3864" t="s">
        <v>8181</v>
      </c>
      <c r="AB3864" t="s">
        <v>130</v>
      </c>
      <c r="AC3864" t="s">
        <v>125</v>
      </c>
      <c r="AD3864" t="s">
        <v>125</v>
      </c>
      <c r="AE3864" t="s">
        <v>125</v>
      </c>
      <c r="AF3864" t="s">
        <v>125</v>
      </c>
      <c r="AG3864" t="s">
        <v>130</v>
      </c>
      <c r="AI3864">
        <v>1</v>
      </c>
    </row>
    <row r="3865" spans="1:35" x14ac:dyDescent="0.2">
      <c r="A3865">
        <v>339</v>
      </c>
      <c r="B3865">
        <v>20694</v>
      </c>
      <c r="C3865" t="s">
        <v>8144</v>
      </c>
      <c r="D3865" t="s">
        <v>4673</v>
      </c>
      <c r="E3865" t="s">
        <v>3665</v>
      </c>
      <c r="F3865" t="s">
        <v>3735</v>
      </c>
      <c r="G3865">
        <v>6</v>
      </c>
      <c r="H3865">
        <v>0</v>
      </c>
      <c r="I3865" t="s">
        <v>8145</v>
      </c>
      <c r="J3865" t="s">
        <v>8146</v>
      </c>
      <c r="M3865" t="s">
        <v>8147</v>
      </c>
      <c r="N3865">
        <v>173063</v>
      </c>
      <c r="O3865" t="b">
        <v>0</v>
      </c>
      <c r="P3865">
        <v>26494</v>
      </c>
      <c r="Q3865" t="s">
        <v>8197</v>
      </c>
      <c r="R3865" t="s">
        <v>3739</v>
      </c>
      <c r="S3865" t="s">
        <v>3740</v>
      </c>
      <c r="T3865" t="s">
        <v>130</v>
      </c>
      <c r="U3865">
        <v>19923120</v>
      </c>
      <c r="V3865" t="s">
        <v>8186</v>
      </c>
      <c r="W3865" t="s">
        <v>8187</v>
      </c>
      <c r="X3865">
        <v>70</v>
      </c>
      <c r="Z3865">
        <v>80</v>
      </c>
      <c r="AB3865" t="s">
        <v>130</v>
      </c>
      <c r="AC3865" t="s">
        <v>125</v>
      </c>
      <c r="AD3865" t="s">
        <v>125</v>
      </c>
      <c r="AE3865" t="s">
        <v>125</v>
      </c>
      <c r="AF3865" t="s">
        <v>125</v>
      </c>
      <c r="AG3865" t="s">
        <v>130</v>
      </c>
      <c r="AI3865">
        <v>1</v>
      </c>
    </row>
    <row r="3866" spans="1:35" x14ac:dyDescent="0.2">
      <c r="A3866">
        <v>339</v>
      </c>
      <c r="B3866">
        <v>20694</v>
      </c>
      <c r="C3866" t="s">
        <v>8144</v>
      </c>
      <c r="D3866" t="s">
        <v>4673</v>
      </c>
      <c r="E3866" t="s">
        <v>3665</v>
      </c>
      <c r="F3866" t="s">
        <v>3735</v>
      </c>
      <c r="G3866">
        <v>6</v>
      </c>
      <c r="H3866">
        <v>0</v>
      </c>
      <c r="I3866" t="s">
        <v>8145</v>
      </c>
      <c r="J3866" t="s">
        <v>8146</v>
      </c>
      <c r="M3866" t="s">
        <v>8147</v>
      </c>
      <c r="N3866">
        <v>173069</v>
      </c>
      <c r="O3866" t="b">
        <v>0</v>
      </c>
      <c r="P3866">
        <v>26500</v>
      </c>
      <c r="Q3866" t="s">
        <v>8198</v>
      </c>
      <c r="R3866" t="s">
        <v>3739</v>
      </c>
      <c r="S3866" t="s">
        <v>3740</v>
      </c>
      <c r="T3866" t="s">
        <v>130</v>
      </c>
      <c r="U3866">
        <v>19923247</v>
      </c>
      <c r="V3866" t="s">
        <v>4929</v>
      </c>
      <c r="X3866">
        <v>0</v>
      </c>
      <c r="Z3866">
        <v>100</v>
      </c>
      <c r="AB3866" t="s">
        <v>130</v>
      </c>
      <c r="AC3866" t="s">
        <v>125</v>
      </c>
      <c r="AD3866" t="s">
        <v>125</v>
      </c>
      <c r="AE3866" t="s">
        <v>125</v>
      </c>
      <c r="AF3866" t="s">
        <v>125</v>
      </c>
      <c r="AG3866" t="s">
        <v>130</v>
      </c>
      <c r="AI3866">
        <v>1</v>
      </c>
    </row>
    <row r="3867" spans="1:35" x14ac:dyDescent="0.2">
      <c r="A3867">
        <v>339</v>
      </c>
      <c r="B3867">
        <v>20694</v>
      </c>
      <c r="C3867" t="s">
        <v>8144</v>
      </c>
      <c r="D3867" t="s">
        <v>4673</v>
      </c>
      <c r="E3867" t="s">
        <v>3665</v>
      </c>
      <c r="F3867" t="s">
        <v>3735</v>
      </c>
      <c r="G3867">
        <v>6</v>
      </c>
      <c r="H3867">
        <v>0</v>
      </c>
      <c r="I3867" t="s">
        <v>8145</v>
      </c>
      <c r="J3867" t="s">
        <v>8146</v>
      </c>
      <c r="M3867" t="s">
        <v>8147</v>
      </c>
      <c r="N3867">
        <v>173068</v>
      </c>
      <c r="O3867" t="b">
        <v>0</v>
      </c>
      <c r="P3867">
        <v>26499</v>
      </c>
      <c r="Q3867" t="s">
        <v>8199</v>
      </c>
      <c r="R3867" t="s">
        <v>3739</v>
      </c>
      <c r="S3867" t="s">
        <v>3740</v>
      </c>
      <c r="T3867" t="s">
        <v>130</v>
      </c>
      <c r="U3867">
        <v>19923201</v>
      </c>
      <c r="V3867" t="s">
        <v>3744</v>
      </c>
      <c r="W3867" t="s">
        <v>8181</v>
      </c>
      <c r="AB3867" t="s">
        <v>130</v>
      </c>
      <c r="AC3867" t="s">
        <v>125</v>
      </c>
      <c r="AD3867" t="s">
        <v>125</v>
      </c>
      <c r="AE3867" t="s">
        <v>125</v>
      </c>
      <c r="AF3867" t="s">
        <v>125</v>
      </c>
      <c r="AG3867" t="s">
        <v>130</v>
      </c>
      <c r="AI3867">
        <v>1</v>
      </c>
    </row>
    <row r="3868" spans="1:35" x14ac:dyDescent="0.2">
      <c r="A3868">
        <v>339</v>
      </c>
      <c r="B3868">
        <v>20694</v>
      </c>
      <c r="C3868" t="s">
        <v>8144</v>
      </c>
      <c r="D3868" t="s">
        <v>4673</v>
      </c>
      <c r="E3868" t="s">
        <v>3665</v>
      </c>
      <c r="F3868" t="s">
        <v>3735</v>
      </c>
      <c r="G3868">
        <v>6</v>
      </c>
      <c r="H3868">
        <v>0</v>
      </c>
      <c r="I3868" t="s">
        <v>8145</v>
      </c>
      <c r="J3868" t="s">
        <v>8146</v>
      </c>
      <c r="M3868" t="s">
        <v>8147</v>
      </c>
      <c r="N3868">
        <v>173067</v>
      </c>
      <c r="O3868" t="b">
        <v>0</v>
      </c>
      <c r="P3868">
        <v>26498</v>
      </c>
      <c r="Q3868" t="s">
        <v>8200</v>
      </c>
      <c r="R3868" t="s">
        <v>3739</v>
      </c>
      <c r="S3868" t="s">
        <v>3740</v>
      </c>
      <c r="T3868" t="s">
        <v>130</v>
      </c>
      <c r="U3868">
        <v>19923196</v>
      </c>
      <c r="V3868" t="s">
        <v>3744</v>
      </c>
      <c r="W3868" t="s">
        <v>8181</v>
      </c>
      <c r="AB3868" t="s">
        <v>130</v>
      </c>
      <c r="AC3868" t="s">
        <v>125</v>
      </c>
      <c r="AD3868" t="s">
        <v>125</v>
      </c>
      <c r="AE3868" t="s">
        <v>125</v>
      </c>
      <c r="AF3868" t="s">
        <v>125</v>
      </c>
      <c r="AG3868" t="s">
        <v>130</v>
      </c>
      <c r="AI3868">
        <v>1</v>
      </c>
    </row>
    <row r="3869" spans="1:35" x14ac:dyDescent="0.2">
      <c r="A3869">
        <v>339</v>
      </c>
      <c r="B3869">
        <v>20694</v>
      </c>
      <c r="C3869" t="s">
        <v>8144</v>
      </c>
      <c r="D3869" t="s">
        <v>4673</v>
      </c>
      <c r="E3869" t="s">
        <v>3665</v>
      </c>
      <c r="F3869" t="s">
        <v>3735</v>
      </c>
      <c r="G3869">
        <v>6</v>
      </c>
      <c r="H3869">
        <v>0</v>
      </c>
      <c r="I3869" t="s">
        <v>8145</v>
      </c>
      <c r="J3869" t="s">
        <v>8146</v>
      </c>
      <c r="M3869" t="s">
        <v>8147</v>
      </c>
      <c r="N3869">
        <v>173073</v>
      </c>
      <c r="O3869" t="b">
        <v>0</v>
      </c>
      <c r="P3869">
        <v>26504</v>
      </c>
      <c r="Q3869" t="s">
        <v>8201</v>
      </c>
      <c r="R3869" t="s">
        <v>3739</v>
      </c>
      <c r="S3869" t="s">
        <v>3740</v>
      </c>
      <c r="T3869" t="s">
        <v>130</v>
      </c>
      <c r="U3869">
        <v>19923690</v>
      </c>
      <c r="V3869" t="s">
        <v>8202</v>
      </c>
      <c r="W3869" t="s">
        <v>8203</v>
      </c>
      <c r="X3869">
        <v>2</v>
      </c>
      <c r="Z3869">
        <v>4</v>
      </c>
      <c r="AB3869" t="s">
        <v>130</v>
      </c>
      <c r="AC3869" t="s">
        <v>125</v>
      </c>
      <c r="AD3869" t="s">
        <v>125</v>
      </c>
      <c r="AE3869" t="s">
        <v>125</v>
      </c>
      <c r="AF3869" t="s">
        <v>125</v>
      </c>
      <c r="AG3869" t="s">
        <v>130</v>
      </c>
      <c r="AI3869">
        <v>1</v>
      </c>
    </row>
    <row r="3870" spans="1:35" x14ac:dyDescent="0.2">
      <c r="A3870">
        <v>339</v>
      </c>
      <c r="B3870">
        <v>20694</v>
      </c>
      <c r="C3870" t="s">
        <v>8144</v>
      </c>
      <c r="D3870" t="s">
        <v>4673</v>
      </c>
      <c r="E3870" t="s">
        <v>3665</v>
      </c>
      <c r="F3870" t="s">
        <v>3735</v>
      </c>
      <c r="G3870">
        <v>6</v>
      </c>
      <c r="H3870">
        <v>0</v>
      </c>
      <c r="I3870" t="s">
        <v>8145</v>
      </c>
      <c r="J3870" t="s">
        <v>8146</v>
      </c>
      <c r="M3870" t="s">
        <v>8147</v>
      </c>
      <c r="N3870">
        <v>173072</v>
      </c>
      <c r="O3870" t="b">
        <v>0</v>
      </c>
      <c r="P3870">
        <v>26503</v>
      </c>
      <c r="Q3870" t="s">
        <v>8204</v>
      </c>
      <c r="R3870" t="s">
        <v>3739</v>
      </c>
      <c r="S3870" t="s">
        <v>3740</v>
      </c>
      <c r="T3870" t="s">
        <v>130</v>
      </c>
      <c r="U3870">
        <v>19923638</v>
      </c>
      <c r="V3870" t="s">
        <v>4929</v>
      </c>
      <c r="X3870">
        <v>0</v>
      </c>
      <c r="Z3870">
        <v>100</v>
      </c>
      <c r="AB3870" t="s">
        <v>130</v>
      </c>
      <c r="AC3870" t="s">
        <v>125</v>
      </c>
      <c r="AD3870" t="s">
        <v>125</v>
      </c>
      <c r="AE3870" t="s">
        <v>125</v>
      </c>
      <c r="AF3870" t="s">
        <v>125</v>
      </c>
      <c r="AG3870" t="s">
        <v>130</v>
      </c>
      <c r="AI3870">
        <v>1</v>
      </c>
    </row>
    <row r="3871" spans="1:35" x14ac:dyDescent="0.2">
      <c r="A3871">
        <v>339</v>
      </c>
      <c r="B3871">
        <v>20694</v>
      </c>
      <c r="C3871" t="s">
        <v>8144</v>
      </c>
      <c r="D3871" t="s">
        <v>4673</v>
      </c>
      <c r="E3871" t="s">
        <v>3665</v>
      </c>
      <c r="F3871" t="s">
        <v>3735</v>
      </c>
      <c r="G3871">
        <v>6</v>
      </c>
      <c r="H3871">
        <v>0</v>
      </c>
      <c r="I3871" t="s">
        <v>8145</v>
      </c>
      <c r="J3871" t="s">
        <v>8146</v>
      </c>
      <c r="M3871" t="s">
        <v>8147</v>
      </c>
      <c r="N3871">
        <v>173071</v>
      </c>
      <c r="O3871" t="b">
        <v>0</v>
      </c>
      <c r="P3871">
        <v>26502</v>
      </c>
      <c r="Q3871" t="s">
        <v>8205</v>
      </c>
      <c r="R3871" t="s">
        <v>3739</v>
      </c>
      <c r="S3871" t="s">
        <v>3740</v>
      </c>
      <c r="T3871" t="s">
        <v>130</v>
      </c>
      <c r="U3871">
        <v>19923637</v>
      </c>
      <c r="V3871" t="s">
        <v>3744</v>
      </c>
      <c r="W3871" t="s">
        <v>8181</v>
      </c>
      <c r="AB3871" t="s">
        <v>130</v>
      </c>
      <c r="AC3871" t="s">
        <v>125</v>
      </c>
      <c r="AD3871" t="s">
        <v>125</v>
      </c>
      <c r="AE3871" t="s">
        <v>125</v>
      </c>
      <c r="AF3871" t="s">
        <v>125</v>
      </c>
      <c r="AG3871" t="s">
        <v>130</v>
      </c>
      <c r="AI3871">
        <v>1</v>
      </c>
    </row>
    <row r="3872" spans="1:35" x14ac:dyDescent="0.2">
      <c r="A3872">
        <v>339</v>
      </c>
      <c r="B3872">
        <v>20694</v>
      </c>
      <c r="C3872" t="s">
        <v>8144</v>
      </c>
      <c r="D3872" t="s">
        <v>4673</v>
      </c>
      <c r="E3872" t="s">
        <v>3665</v>
      </c>
      <c r="F3872" t="s">
        <v>3735</v>
      </c>
      <c r="G3872">
        <v>6</v>
      </c>
      <c r="H3872">
        <v>0</v>
      </c>
      <c r="I3872" t="s">
        <v>8145</v>
      </c>
      <c r="J3872" t="s">
        <v>8146</v>
      </c>
      <c r="M3872" t="s">
        <v>8147</v>
      </c>
      <c r="N3872">
        <v>173070</v>
      </c>
      <c r="O3872" t="b">
        <v>0</v>
      </c>
      <c r="P3872">
        <v>26501</v>
      </c>
      <c r="Q3872" t="s">
        <v>8206</v>
      </c>
      <c r="R3872" t="s">
        <v>3739</v>
      </c>
      <c r="S3872" t="s">
        <v>3740</v>
      </c>
      <c r="T3872" t="s">
        <v>130</v>
      </c>
      <c r="U3872">
        <v>19923636</v>
      </c>
      <c r="V3872" t="s">
        <v>3744</v>
      </c>
      <c r="W3872" t="s">
        <v>8181</v>
      </c>
      <c r="AB3872" t="s">
        <v>130</v>
      </c>
      <c r="AC3872" t="s">
        <v>125</v>
      </c>
      <c r="AD3872" t="s">
        <v>125</v>
      </c>
      <c r="AE3872" t="s">
        <v>125</v>
      </c>
      <c r="AF3872" t="s">
        <v>125</v>
      </c>
      <c r="AG3872" t="s">
        <v>130</v>
      </c>
      <c r="AI3872">
        <v>1</v>
      </c>
    </row>
    <row r="3873" spans="1:35" x14ac:dyDescent="0.2">
      <c r="A3873">
        <v>339</v>
      </c>
      <c r="B3873">
        <v>20694</v>
      </c>
      <c r="C3873" t="s">
        <v>8144</v>
      </c>
      <c r="D3873" t="s">
        <v>4673</v>
      </c>
      <c r="E3873" t="s">
        <v>3665</v>
      </c>
      <c r="F3873" t="s">
        <v>3735</v>
      </c>
      <c r="G3873">
        <v>6</v>
      </c>
      <c r="H3873">
        <v>0</v>
      </c>
      <c r="I3873" t="s">
        <v>8145</v>
      </c>
      <c r="J3873" t="s">
        <v>8146</v>
      </c>
      <c r="M3873" t="s">
        <v>8147</v>
      </c>
      <c r="N3873">
        <v>184350</v>
      </c>
      <c r="O3873" t="b">
        <v>0</v>
      </c>
      <c r="P3873">
        <v>28564</v>
      </c>
      <c r="Q3873" t="s">
        <v>8207</v>
      </c>
      <c r="R3873" t="s">
        <v>3739</v>
      </c>
      <c r="S3873" t="s">
        <v>3740</v>
      </c>
      <c r="T3873" t="s">
        <v>130</v>
      </c>
      <c r="U3873">
        <v>21176405</v>
      </c>
      <c r="V3873" t="s">
        <v>6369</v>
      </c>
      <c r="W3873" t="s">
        <v>8208</v>
      </c>
      <c r="X3873">
        <v>55</v>
      </c>
      <c r="Z3873">
        <v>65</v>
      </c>
      <c r="AB3873" t="s">
        <v>130</v>
      </c>
      <c r="AC3873" t="s">
        <v>125</v>
      </c>
      <c r="AD3873" t="s">
        <v>125</v>
      </c>
      <c r="AE3873" t="s">
        <v>125</v>
      </c>
      <c r="AF3873" t="s">
        <v>125</v>
      </c>
      <c r="AG3873" t="s">
        <v>130</v>
      </c>
      <c r="AI3873">
        <v>1</v>
      </c>
    </row>
    <row r="3874" spans="1:35" x14ac:dyDescent="0.2">
      <c r="A3874">
        <v>339</v>
      </c>
      <c r="B3874">
        <v>20694</v>
      </c>
      <c r="C3874" t="s">
        <v>8144</v>
      </c>
      <c r="D3874" t="s">
        <v>4673</v>
      </c>
      <c r="E3874" t="s">
        <v>3665</v>
      </c>
      <c r="F3874" t="s">
        <v>3735</v>
      </c>
      <c r="G3874">
        <v>6</v>
      </c>
      <c r="H3874">
        <v>0</v>
      </c>
      <c r="I3874" t="s">
        <v>8145</v>
      </c>
      <c r="J3874" t="s">
        <v>8146</v>
      </c>
      <c r="M3874" t="s">
        <v>8147</v>
      </c>
      <c r="N3874">
        <v>173076</v>
      </c>
      <c r="O3874" t="b">
        <v>0</v>
      </c>
      <c r="P3874">
        <v>26507</v>
      </c>
      <c r="Q3874" t="s">
        <v>8209</v>
      </c>
      <c r="R3874" t="s">
        <v>3827</v>
      </c>
      <c r="S3874" t="s">
        <v>3828</v>
      </c>
      <c r="T3874" t="s">
        <v>125</v>
      </c>
      <c r="U3874">
        <v>19923701</v>
      </c>
      <c r="V3874" t="s">
        <v>8210</v>
      </c>
      <c r="W3874" t="s">
        <v>8181</v>
      </c>
      <c r="X3874">
        <v>0.75</v>
      </c>
      <c r="Z3874">
        <v>2</v>
      </c>
      <c r="AB3874" t="s">
        <v>130</v>
      </c>
      <c r="AC3874" t="s">
        <v>125</v>
      </c>
      <c r="AD3874" t="s">
        <v>125</v>
      </c>
      <c r="AE3874" t="s">
        <v>125</v>
      </c>
      <c r="AF3874" t="s">
        <v>125</v>
      </c>
      <c r="AG3874" t="s">
        <v>130</v>
      </c>
      <c r="AI3874">
        <v>1</v>
      </c>
    </row>
    <row r="3875" spans="1:35" x14ac:dyDescent="0.2">
      <c r="A3875">
        <v>339</v>
      </c>
      <c r="B3875">
        <v>20694</v>
      </c>
      <c r="C3875" t="s">
        <v>8144</v>
      </c>
      <c r="D3875" t="s">
        <v>4673</v>
      </c>
      <c r="E3875" t="s">
        <v>3665</v>
      </c>
      <c r="F3875" t="s">
        <v>3735</v>
      </c>
      <c r="G3875">
        <v>6</v>
      </c>
      <c r="H3875">
        <v>0</v>
      </c>
      <c r="I3875" t="s">
        <v>8145</v>
      </c>
      <c r="J3875" t="s">
        <v>8146</v>
      </c>
      <c r="M3875" t="s">
        <v>8147</v>
      </c>
      <c r="N3875">
        <v>173079</v>
      </c>
      <c r="O3875" t="b">
        <v>0</v>
      </c>
      <c r="P3875">
        <v>26510</v>
      </c>
      <c r="Q3875" t="s">
        <v>8211</v>
      </c>
      <c r="R3875" t="s">
        <v>3739</v>
      </c>
      <c r="S3875" t="s">
        <v>3740</v>
      </c>
      <c r="T3875" t="s">
        <v>130</v>
      </c>
      <c r="U3875">
        <v>19923723</v>
      </c>
      <c r="V3875" t="s">
        <v>4929</v>
      </c>
      <c r="X3875">
        <v>0</v>
      </c>
      <c r="Z3875">
        <v>100</v>
      </c>
      <c r="AB3875" t="s">
        <v>130</v>
      </c>
      <c r="AC3875" t="s">
        <v>125</v>
      </c>
      <c r="AD3875" t="s">
        <v>125</v>
      </c>
      <c r="AE3875" t="s">
        <v>125</v>
      </c>
      <c r="AF3875" t="s">
        <v>125</v>
      </c>
      <c r="AG3875" t="s">
        <v>130</v>
      </c>
      <c r="AI3875">
        <v>1</v>
      </c>
    </row>
    <row r="3876" spans="1:35" x14ac:dyDescent="0.2">
      <c r="A3876">
        <v>339</v>
      </c>
      <c r="B3876">
        <v>20694</v>
      </c>
      <c r="C3876" t="s">
        <v>8144</v>
      </c>
      <c r="D3876" t="s">
        <v>4673</v>
      </c>
      <c r="E3876" t="s">
        <v>3665</v>
      </c>
      <c r="F3876" t="s">
        <v>3735</v>
      </c>
      <c r="G3876">
        <v>6</v>
      </c>
      <c r="H3876">
        <v>0</v>
      </c>
      <c r="I3876" t="s">
        <v>8145</v>
      </c>
      <c r="J3876" t="s">
        <v>8146</v>
      </c>
      <c r="M3876" t="s">
        <v>8147</v>
      </c>
      <c r="N3876">
        <v>173078</v>
      </c>
      <c r="O3876" t="b">
        <v>0</v>
      </c>
      <c r="P3876">
        <v>26509</v>
      </c>
      <c r="Q3876" t="s">
        <v>8212</v>
      </c>
      <c r="R3876" t="s">
        <v>3739</v>
      </c>
      <c r="S3876" t="s">
        <v>3740</v>
      </c>
      <c r="T3876" t="s">
        <v>130</v>
      </c>
      <c r="U3876">
        <v>19923711</v>
      </c>
      <c r="V3876" t="s">
        <v>3744</v>
      </c>
      <c r="W3876" t="s">
        <v>8181</v>
      </c>
      <c r="AB3876" t="s">
        <v>130</v>
      </c>
      <c r="AC3876" t="s">
        <v>125</v>
      </c>
      <c r="AD3876" t="s">
        <v>125</v>
      </c>
      <c r="AE3876" t="s">
        <v>125</v>
      </c>
      <c r="AF3876" t="s">
        <v>125</v>
      </c>
      <c r="AG3876" t="s">
        <v>130</v>
      </c>
      <c r="AI3876">
        <v>1</v>
      </c>
    </row>
    <row r="3877" spans="1:35" x14ac:dyDescent="0.2">
      <c r="A3877">
        <v>339</v>
      </c>
      <c r="B3877">
        <v>20694</v>
      </c>
      <c r="C3877" t="s">
        <v>8144</v>
      </c>
      <c r="D3877" t="s">
        <v>4673</v>
      </c>
      <c r="E3877" t="s">
        <v>3665</v>
      </c>
      <c r="F3877" t="s">
        <v>3735</v>
      </c>
      <c r="G3877">
        <v>6</v>
      </c>
      <c r="H3877">
        <v>0</v>
      </c>
      <c r="I3877" t="s">
        <v>8145</v>
      </c>
      <c r="J3877" t="s">
        <v>8146</v>
      </c>
      <c r="M3877" t="s">
        <v>8147</v>
      </c>
      <c r="N3877">
        <v>173077</v>
      </c>
      <c r="O3877" t="b">
        <v>0</v>
      </c>
      <c r="P3877">
        <v>26508</v>
      </c>
      <c r="Q3877" t="s">
        <v>8213</v>
      </c>
      <c r="R3877" t="s">
        <v>3739</v>
      </c>
      <c r="S3877" t="s">
        <v>3740</v>
      </c>
      <c r="T3877" t="s">
        <v>130</v>
      </c>
      <c r="U3877">
        <v>19923710</v>
      </c>
      <c r="V3877" t="s">
        <v>3744</v>
      </c>
      <c r="W3877" t="s">
        <v>8181</v>
      </c>
      <c r="AB3877" t="s">
        <v>130</v>
      </c>
      <c r="AC3877" t="s">
        <v>125</v>
      </c>
      <c r="AD3877" t="s">
        <v>125</v>
      </c>
      <c r="AE3877" t="s">
        <v>125</v>
      </c>
      <c r="AF3877" t="s">
        <v>125</v>
      </c>
      <c r="AG3877" t="s">
        <v>130</v>
      </c>
      <c r="AI3877">
        <v>1</v>
      </c>
    </row>
    <row r="3878" spans="1:35" x14ac:dyDescent="0.2">
      <c r="A3878">
        <v>339</v>
      </c>
      <c r="B3878">
        <v>20694</v>
      </c>
      <c r="C3878" t="s">
        <v>8144</v>
      </c>
      <c r="D3878" t="s">
        <v>4673</v>
      </c>
      <c r="E3878" t="s">
        <v>3665</v>
      </c>
      <c r="F3878" t="s">
        <v>3735</v>
      </c>
      <c r="G3878">
        <v>6</v>
      </c>
      <c r="H3878">
        <v>0</v>
      </c>
      <c r="I3878" t="s">
        <v>8145</v>
      </c>
      <c r="J3878" t="s">
        <v>8146</v>
      </c>
      <c r="M3878" t="s">
        <v>8147</v>
      </c>
      <c r="N3878">
        <v>173082</v>
      </c>
      <c r="O3878" t="b">
        <v>0</v>
      </c>
      <c r="P3878">
        <v>26513</v>
      </c>
      <c r="Q3878" t="s">
        <v>8214</v>
      </c>
      <c r="R3878" t="s">
        <v>3739</v>
      </c>
      <c r="S3878" t="s">
        <v>3740</v>
      </c>
      <c r="T3878" t="s">
        <v>130</v>
      </c>
      <c r="U3878">
        <v>19923734</v>
      </c>
      <c r="V3878" t="s">
        <v>4929</v>
      </c>
      <c r="X3878">
        <v>0</v>
      </c>
      <c r="Z3878">
        <v>100</v>
      </c>
      <c r="AB3878" t="s">
        <v>130</v>
      </c>
      <c r="AC3878" t="s">
        <v>125</v>
      </c>
      <c r="AD3878" t="s">
        <v>125</v>
      </c>
      <c r="AE3878" t="s">
        <v>125</v>
      </c>
      <c r="AF3878" t="s">
        <v>125</v>
      </c>
      <c r="AG3878" t="s">
        <v>130</v>
      </c>
      <c r="AI3878">
        <v>1</v>
      </c>
    </row>
    <row r="3879" spans="1:35" x14ac:dyDescent="0.2">
      <c r="A3879">
        <v>339</v>
      </c>
      <c r="B3879">
        <v>20694</v>
      </c>
      <c r="C3879" t="s">
        <v>8144</v>
      </c>
      <c r="D3879" t="s">
        <v>4673</v>
      </c>
      <c r="E3879" t="s">
        <v>3665</v>
      </c>
      <c r="F3879" t="s">
        <v>3735</v>
      </c>
      <c r="G3879">
        <v>6</v>
      </c>
      <c r="H3879">
        <v>0</v>
      </c>
      <c r="I3879" t="s">
        <v>8145</v>
      </c>
      <c r="J3879" t="s">
        <v>8146</v>
      </c>
      <c r="M3879" t="s">
        <v>8147</v>
      </c>
      <c r="N3879">
        <v>173081</v>
      </c>
      <c r="O3879" t="b">
        <v>0</v>
      </c>
      <c r="P3879">
        <v>26512</v>
      </c>
      <c r="Q3879" t="s">
        <v>8215</v>
      </c>
      <c r="R3879" t="s">
        <v>3739</v>
      </c>
      <c r="S3879" t="s">
        <v>3740</v>
      </c>
      <c r="T3879" t="s">
        <v>130</v>
      </c>
      <c r="U3879">
        <v>19923733</v>
      </c>
      <c r="V3879" t="s">
        <v>3744</v>
      </c>
      <c r="W3879" t="s">
        <v>8181</v>
      </c>
      <c r="AB3879" t="s">
        <v>130</v>
      </c>
      <c r="AC3879" t="s">
        <v>125</v>
      </c>
      <c r="AD3879" t="s">
        <v>125</v>
      </c>
      <c r="AE3879" t="s">
        <v>125</v>
      </c>
      <c r="AF3879" t="s">
        <v>125</v>
      </c>
      <c r="AG3879" t="s">
        <v>130</v>
      </c>
      <c r="AI3879">
        <v>1</v>
      </c>
    </row>
    <row r="3880" spans="1:35" x14ac:dyDescent="0.2">
      <c r="A3880">
        <v>339</v>
      </c>
      <c r="B3880">
        <v>20694</v>
      </c>
      <c r="C3880" t="s">
        <v>8144</v>
      </c>
      <c r="D3880" t="s">
        <v>4673</v>
      </c>
      <c r="E3880" t="s">
        <v>3665</v>
      </c>
      <c r="F3880" t="s">
        <v>3735</v>
      </c>
      <c r="G3880">
        <v>6</v>
      </c>
      <c r="H3880">
        <v>0</v>
      </c>
      <c r="I3880" t="s">
        <v>8145</v>
      </c>
      <c r="J3880" t="s">
        <v>8146</v>
      </c>
      <c r="M3880" t="s">
        <v>8147</v>
      </c>
      <c r="N3880">
        <v>173080</v>
      </c>
      <c r="O3880" t="b">
        <v>0</v>
      </c>
      <c r="P3880">
        <v>26511</v>
      </c>
      <c r="Q3880" t="s">
        <v>8216</v>
      </c>
      <c r="R3880" t="s">
        <v>3739</v>
      </c>
      <c r="S3880" t="s">
        <v>3740</v>
      </c>
      <c r="T3880" t="s">
        <v>130</v>
      </c>
      <c r="U3880">
        <v>19923728</v>
      </c>
      <c r="V3880" t="s">
        <v>3744</v>
      </c>
      <c r="W3880" t="s">
        <v>8181</v>
      </c>
      <c r="AB3880" t="s">
        <v>130</v>
      </c>
      <c r="AC3880" t="s">
        <v>125</v>
      </c>
      <c r="AD3880" t="s">
        <v>125</v>
      </c>
      <c r="AE3880" t="s">
        <v>125</v>
      </c>
      <c r="AF3880" t="s">
        <v>125</v>
      </c>
      <c r="AG3880" t="s">
        <v>130</v>
      </c>
      <c r="AI3880">
        <v>1</v>
      </c>
    </row>
    <row r="3881" spans="1:35" x14ac:dyDescent="0.2">
      <c r="A3881">
        <v>339</v>
      </c>
      <c r="B3881">
        <v>20694</v>
      </c>
      <c r="C3881" t="s">
        <v>8144</v>
      </c>
      <c r="D3881" t="s">
        <v>4673</v>
      </c>
      <c r="E3881" t="s">
        <v>3665</v>
      </c>
      <c r="F3881" t="s">
        <v>3735</v>
      </c>
      <c r="G3881">
        <v>6</v>
      </c>
      <c r="H3881">
        <v>0</v>
      </c>
      <c r="I3881" t="s">
        <v>8145</v>
      </c>
      <c r="J3881" t="s">
        <v>8146</v>
      </c>
      <c r="M3881" t="s">
        <v>8147</v>
      </c>
      <c r="N3881">
        <v>173088</v>
      </c>
      <c r="O3881" t="b">
        <v>0</v>
      </c>
      <c r="P3881">
        <v>26519</v>
      </c>
      <c r="Q3881" t="s">
        <v>8217</v>
      </c>
      <c r="R3881" t="s">
        <v>3739</v>
      </c>
      <c r="S3881" t="s">
        <v>3740</v>
      </c>
      <c r="T3881" t="s">
        <v>130</v>
      </c>
      <c r="U3881">
        <v>19923889</v>
      </c>
      <c r="V3881" t="s">
        <v>3799</v>
      </c>
      <c r="W3881" t="s">
        <v>8218</v>
      </c>
      <c r="X3881">
        <v>8</v>
      </c>
      <c r="Z3881">
        <v>15</v>
      </c>
      <c r="AB3881" t="s">
        <v>130</v>
      </c>
      <c r="AC3881" t="s">
        <v>125</v>
      </c>
      <c r="AD3881" t="s">
        <v>125</v>
      </c>
      <c r="AE3881" t="s">
        <v>125</v>
      </c>
      <c r="AF3881" t="s">
        <v>125</v>
      </c>
      <c r="AG3881" t="s">
        <v>130</v>
      </c>
      <c r="AI3881">
        <v>1</v>
      </c>
    </row>
    <row r="3882" spans="1:35" x14ac:dyDescent="0.2">
      <c r="A3882">
        <v>339</v>
      </c>
      <c r="B3882">
        <v>20694</v>
      </c>
      <c r="C3882" t="s">
        <v>8144</v>
      </c>
      <c r="D3882" t="s">
        <v>4673</v>
      </c>
      <c r="E3882" t="s">
        <v>3665</v>
      </c>
      <c r="F3882" t="s">
        <v>3735</v>
      </c>
      <c r="G3882">
        <v>6</v>
      </c>
      <c r="H3882">
        <v>0</v>
      </c>
      <c r="I3882" t="s">
        <v>8145</v>
      </c>
      <c r="J3882" t="s">
        <v>8146</v>
      </c>
      <c r="M3882" t="s">
        <v>8147</v>
      </c>
      <c r="N3882">
        <v>173086</v>
      </c>
      <c r="O3882" t="b">
        <v>0</v>
      </c>
      <c r="P3882">
        <v>26517</v>
      </c>
      <c r="Q3882" t="s">
        <v>8219</v>
      </c>
      <c r="R3882" t="s">
        <v>3739</v>
      </c>
      <c r="S3882" t="s">
        <v>3740</v>
      </c>
      <c r="T3882" t="s">
        <v>130</v>
      </c>
      <c r="U3882">
        <v>19923738</v>
      </c>
      <c r="V3882" t="s">
        <v>3744</v>
      </c>
      <c r="W3882" t="s">
        <v>8220</v>
      </c>
      <c r="AB3882" t="s">
        <v>130</v>
      </c>
      <c r="AC3882" t="s">
        <v>125</v>
      </c>
      <c r="AD3882" t="s">
        <v>125</v>
      </c>
      <c r="AE3882" t="s">
        <v>125</v>
      </c>
      <c r="AF3882" t="s">
        <v>125</v>
      </c>
      <c r="AG3882" t="s">
        <v>130</v>
      </c>
      <c r="AI3882">
        <v>1</v>
      </c>
    </row>
    <row r="3883" spans="1:35" x14ac:dyDescent="0.2">
      <c r="A3883">
        <v>339</v>
      </c>
      <c r="B3883">
        <v>20694</v>
      </c>
      <c r="C3883" t="s">
        <v>8144</v>
      </c>
      <c r="D3883" t="s">
        <v>4673</v>
      </c>
      <c r="E3883" t="s">
        <v>3665</v>
      </c>
      <c r="F3883" t="s">
        <v>3735</v>
      </c>
      <c r="G3883">
        <v>6</v>
      </c>
      <c r="H3883">
        <v>0</v>
      </c>
      <c r="I3883" t="s">
        <v>8145</v>
      </c>
      <c r="J3883" t="s">
        <v>8146</v>
      </c>
      <c r="M3883" t="s">
        <v>8147</v>
      </c>
      <c r="N3883">
        <v>173084</v>
      </c>
      <c r="O3883" t="b">
        <v>0</v>
      </c>
      <c r="P3883">
        <v>26515</v>
      </c>
      <c r="Q3883" t="s">
        <v>8221</v>
      </c>
      <c r="R3883" t="s">
        <v>3739</v>
      </c>
      <c r="S3883" t="s">
        <v>3740</v>
      </c>
      <c r="T3883" t="s">
        <v>130</v>
      </c>
      <c r="U3883">
        <v>19923736</v>
      </c>
      <c r="V3883" t="s">
        <v>3744</v>
      </c>
      <c r="W3883" t="s">
        <v>8181</v>
      </c>
      <c r="AB3883" t="s">
        <v>130</v>
      </c>
      <c r="AC3883" t="s">
        <v>125</v>
      </c>
      <c r="AD3883" t="s">
        <v>125</v>
      </c>
      <c r="AE3883" t="s">
        <v>125</v>
      </c>
      <c r="AF3883" t="s">
        <v>125</v>
      </c>
      <c r="AG3883" t="s">
        <v>130</v>
      </c>
      <c r="AI3883">
        <v>1</v>
      </c>
    </row>
    <row r="3884" spans="1:35" x14ac:dyDescent="0.2">
      <c r="A3884">
        <v>339</v>
      </c>
      <c r="B3884">
        <v>20694</v>
      </c>
      <c r="C3884" t="s">
        <v>8144</v>
      </c>
      <c r="D3884" t="s">
        <v>4673</v>
      </c>
      <c r="E3884" t="s">
        <v>3665</v>
      </c>
      <c r="F3884" t="s">
        <v>3735</v>
      </c>
      <c r="G3884">
        <v>6</v>
      </c>
      <c r="H3884">
        <v>0</v>
      </c>
      <c r="I3884" t="s">
        <v>8145</v>
      </c>
      <c r="J3884" t="s">
        <v>8146</v>
      </c>
      <c r="M3884" t="s">
        <v>8147</v>
      </c>
      <c r="N3884">
        <v>173087</v>
      </c>
      <c r="O3884" t="b">
        <v>0</v>
      </c>
      <c r="P3884">
        <v>26518</v>
      </c>
      <c r="Q3884" t="s">
        <v>8222</v>
      </c>
      <c r="R3884" t="s">
        <v>3739</v>
      </c>
      <c r="S3884" t="s">
        <v>3740</v>
      </c>
      <c r="T3884" t="s">
        <v>130</v>
      </c>
      <c r="U3884">
        <v>19923861</v>
      </c>
      <c r="V3884" t="s">
        <v>8223</v>
      </c>
      <c r="W3884" t="s">
        <v>8224</v>
      </c>
      <c r="X3884">
        <v>8.6000003814697266</v>
      </c>
      <c r="Z3884">
        <v>9.3999996185302734</v>
      </c>
      <c r="AB3884" t="s">
        <v>130</v>
      </c>
      <c r="AC3884" t="s">
        <v>125</v>
      </c>
      <c r="AD3884" t="s">
        <v>125</v>
      </c>
      <c r="AE3884" t="s">
        <v>125</v>
      </c>
      <c r="AF3884" t="s">
        <v>125</v>
      </c>
      <c r="AG3884" t="s">
        <v>130</v>
      </c>
      <c r="AI3884">
        <v>1</v>
      </c>
    </row>
    <row r="3885" spans="1:35" x14ac:dyDescent="0.2">
      <c r="A3885">
        <v>339</v>
      </c>
      <c r="B3885">
        <v>20694</v>
      </c>
      <c r="C3885" t="s">
        <v>8144</v>
      </c>
      <c r="D3885" t="s">
        <v>4673</v>
      </c>
      <c r="E3885" t="s">
        <v>3665</v>
      </c>
      <c r="F3885" t="s">
        <v>3735</v>
      </c>
      <c r="G3885">
        <v>6</v>
      </c>
      <c r="H3885">
        <v>0</v>
      </c>
      <c r="I3885" t="s">
        <v>8145</v>
      </c>
      <c r="J3885" t="s">
        <v>8146</v>
      </c>
      <c r="M3885" t="s">
        <v>8147</v>
      </c>
      <c r="N3885">
        <v>173083</v>
      </c>
      <c r="O3885" t="b">
        <v>0</v>
      </c>
      <c r="P3885">
        <v>26514</v>
      </c>
      <c r="Q3885" t="s">
        <v>8225</v>
      </c>
      <c r="R3885" t="s">
        <v>3739</v>
      </c>
      <c r="S3885" t="s">
        <v>3740</v>
      </c>
      <c r="T3885" t="s">
        <v>130</v>
      </c>
      <c r="U3885">
        <v>19923735</v>
      </c>
      <c r="V3885" t="s">
        <v>3744</v>
      </c>
      <c r="W3885" t="s">
        <v>8181</v>
      </c>
      <c r="AB3885" t="s">
        <v>130</v>
      </c>
      <c r="AC3885" t="s">
        <v>125</v>
      </c>
      <c r="AD3885" t="s">
        <v>125</v>
      </c>
      <c r="AE3885" t="s">
        <v>125</v>
      </c>
      <c r="AF3885" t="s">
        <v>125</v>
      </c>
      <c r="AG3885" t="s">
        <v>130</v>
      </c>
      <c r="AI3885">
        <v>1</v>
      </c>
    </row>
    <row r="3886" spans="1:35" x14ac:dyDescent="0.2">
      <c r="A3886">
        <v>339</v>
      </c>
      <c r="B3886">
        <v>20694</v>
      </c>
      <c r="C3886" t="s">
        <v>8144</v>
      </c>
      <c r="D3886" t="s">
        <v>4673</v>
      </c>
      <c r="E3886" t="s">
        <v>3665</v>
      </c>
      <c r="F3886" t="s">
        <v>3735</v>
      </c>
      <c r="G3886">
        <v>6</v>
      </c>
      <c r="H3886">
        <v>0</v>
      </c>
      <c r="I3886" t="s">
        <v>8145</v>
      </c>
      <c r="J3886" t="s">
        <v>8146</v>
      </c>
      <c r="M3886" t="s">
        <v>8147</v>
      </c>
      <c r="N3886">
        <v>173085</v>
      </c>
      <c r="O3886" t="b">
        <v>0</v>
      </c>
      <c r="P3886">
        <v>26516</v>
      </c>
      <c r="Q3886" t="s">
        <v>8226</v>
      </c>
      <c r="R3886" t="s">
        <v>3739</v>
      </c>
      <c r="S3886" t="s">
        <v>3740</v>
      </c>
      <c r="T3886" t="s">
        <v>130</v>
      </c>
      <c r="U3886">
        <v>19923737</v>
      </c>
      <c r="V3886" t="s">
        <v>8227</v>
      </c>
      <c r="W3886" t="s">
        <v>8187</v>
      </c>
      <c r="X3886">
        <v>46</v>
      </c>
      <c r="Z3886">
        <v>54</v>
      </c>
      <c r="AB3886" t="s">
        <v>130</v>
      </c>
      <c r="AC3886" t="s">
        <v>125</v>
      </c>
      <c r="AD3886" t="s">
        <v>125</v>
      </c>
      <c r="AE3886" t="s">
        <v>125</v>
      </c>
      <c r="AF3886" t="s">
        <v>125</v>
      </c>
      <c r="AG3886" t="s">
        <v>130</v>
      </c>
      <c r="AI3886">
        <v>1</v>
      </c>
    </row>
    <row r="3887" spans="1:35" x14ac:dyDescent="0.2">
      <c r="A3887">
        <v>339</v>
      </c>
      <c r="B3887">
        <v>20694</v>
      </c>
      <c r="C3887" t="s">
        <v>8144</v>
      </c>
      <c r="D3887" t="s">
        <v>4673</v>
      </c>
      <c r="E3887" t="s">
        <v>3665</v>
      </c>
      <c r="F3887" t="s">
        <v>3735</v>
      </c>
      <c r="G3887">
        <v>6</v>
      </c>
      <c r="H3887">
        <v>0</v>
      </c>
      <c r="I3887" t="s">
        <v>8145</v>
      </c>
      <c r="J3887" t="s">
        <v>8146</v>
      </c>
      <c r="M3887" t="s">
        <v>8147</v>
      </c>
      <c r="N3887">
        <v>173089</v>
      </c>
      <c r="O3887" t="b">
        <v>0</v>
      </c>
      <c r="P3887">
        <v>26520</v>
      </c>
      <c r="Q3887" t="s">
        <v>8228</v>
      </c>
      <c r="R3887" t="s">
        <v>3827</v>
      </c>
      <c r="S3887" t="s">
        <v>3828</v>
      </c>
      <c r="T3887" t="s">
        <v>125</v>
      </c>
      <c r="U3887">
        <v>19923890</v>
      </c>
      <c r="V3887" t="s">
        <v>8229</v>
      </c>
      <c r="W3887" t="s">
        <v>8173</v>
      </c>
      <c r="X3887">
        <v>5.8333334922790527</v>
      </c>
      <c r="Z3887">
        <v>6.1666665077209473</v>
      </c>
      <c r="AB3887" t="s">
        <v>130</v>
      </c>
      <c r="AC3887" t="s">
        <v>125</v>
      </c>
      <c r="AD3887" t="s">
        <v>125</v>
      </c>
      <c r="AE3887" t="s">
        <v>125</v>
      </c>
      <c r="AF3887" t="s">
        <v>125</v>
      </c>
      <c r="AG3887" t="s">
        <v>130</v>
      </c>
      <c r="AI3887">
        <v>1</v>
      </c>
    </row>
    <row r="3888" spans="1:35" x14ac:dyDescent="0.2">
      <c r="A3888">
        <v>339</v>
      </c>
      <c r="B3888">
        <v>20694</v>
      </c>
      <c r="C3888" t="s">
        <v>8144</v>
      </c>
      <c r="D3888" t="s">
        <v>4673</v>
      </c>
      <c r="E3888" t="s">
        <v>3665</v>
      </c>
      <c r="F3888" t="s">
        <v>3735</v>
      </c>
      <c r="G3888">
        <v>6</v>
      </c>
      <c r="H3888">
        <v>0</v>
      </c>
      <c r="I3888" t="s">
        <v>8145</v>
      </c>
      <c r="J3888" t="s">
        <v>8146</v>
      </c>
      <c r="M3888" t="s">
        <v>8147</v>
      </c>
      <c r="N3888">
        <v>173093</v>
      </c>
      <c r="O3888" t="b">
        <v>0</v>
      </c>
      <c r="P3888">
        <v>26524</v>
      </c>
      <c r="Q3888" t="s">
        <v>8230</v>
      </c>
      <c r="R3888" t="s">
        <v>3739</v>
      </c>
      <c r="S3888" t="s">
        <v>3740</v>
      </c>
      <c r="T3888" t="s">
        <v>130</v>
      </c>
      <c r="U3888">
        <v>19923965</v>
      </c>
      <c r="V3888" t="s">
        <v>8231</v>
      </c>
      <c r="X3888">
        <v>0</v>
      </c>
      <c r="Z3888">
        <v>1550</v>
      </c>
      <c r="AB3888" t="s">
        <v>130</v>
      </c>
      <c r="AC3888" t="s">
        <v>125</v>
      </c>
      <c r="AD3888" t="s">
        <v>125</v>
      </c>
      <c r="AE3888" t="s">
        <v>125</v>
      </c>
      <c r="AF3888" t="s">
        <v>125</v>
      </c>
      <c r="AG3888" t="s">
        <v>130</v>
      </c>
      <c r="AI3888">
        <v>1</v>
      </c>
    </row>
    <row r="3889" spans="1:35" x14ac:dyDescent="0.2">
      <c r="A3889">
        <v>339</v>
      </c>
      <c r="B3889">
        <v>20694</v>
      </c>
      <c r="C3889" t="s">
        <v>8144</v>
      </c>
      <c r="D3889" t="s">
        <v>4673</v>
      </c>
      <c r="E3889" t="s">
        <v>3665</v>
      </c>
      <c r="F3889" t="s">
        <v>3735</v>
      </c>
      <c r="G3889">
        <v>6</v>
      </c>
      <c r="H3889">
        <v>0</v>
      </c>
      <c r="I3889" t="s">
        <v>8145</v>
      </c>
      <c r="J3889" t="s">
        <v>8146</v>
      </c>
      <c r="M3889" t="s">
        <v>8147</v>
      </c>
      <c r="N3889">
        <v>196763</v>
      </c>
      <c r="O3889" t="b">
        <v>0</v>
      </c>
      <c r="P3889">
        <v>30004</v>
      </c>
      <c r="Q3889" t="s">
        <v>8232</v>
      </c>
      <c r="R3889" t="s">
        <v>3739</v>
      </c>
      <c r="S3889" t="s">
        <v>3740</v>
      </c>
      <c r="T3889" t="s">
        <v>130</v>
      </c>
      <c r="U3889">
        <v>22757760</v>
      </c>
      <c r="V3889" t="s">
        <v>3744</v>
      </c>
      <c r="W3889" t="s">
        <v>8220</v>
      </c>
      <c r="AB3889" t="s">
        <v>130</v>
      </c>
      <c r="AC3889" t="s">
        <v>125</v>
      </c>
      <c r="AD3889" t="s">
        <v>125</v>
      </c>
      <c r="AE3889" t="s">
        <v>125</v>
      </c>
      <c r="AF3889" t="s">
        <v>125</v>
      </c>
      <c r="AG3889" t="s">
        <v>130</v>
      </c>
      <c r="AI3889">
        <v>1</v>
      </c>
    </row>
    <row r="3890" spans="1:35" x14ac:dyDescent="0.2">
      <c r="A3890">
        <v>339</v>
      </c>
      <c r="B3890">
        <v>20694</v>
      </c>
      <c r="C3890" t="s">
        <v>8144</v>
      </c>
      <c r="D3890" t="s">
        <v>4673</v>
      </c>
      <c r="E3890" t="s">
        <v>3665</v>
      </c>
      <c r="F3890" t="s">
        <v>3735</v>
      </c>
      <c r="G3890">
        <v>6</v>
      </c>
      <c r="H3890">
        <v>0</v>
      </c>
      <c r="I3890" t="s">
        <v>8145</v>
      </c>
      <c r="J3890" t="s">
        <v>8146</v>
      </c>
      <c r="M3890" t="s">
        <v>8147</v>
      </c>
      <c r="N3890">
        <v>173091</v>
      </c>
      <c r="O3890" t="b">
        <v>0</v>
      </c>
      <c r="P3890">
        <v>26522</v>
      </c>
      <c r="Q3890" t="s">
        <v>8233</v>
      </c>
      <c r="R3890" t="s">
        <v>3739</v>
      </c>
      <c r="S3890" t="s">
        <v>3740</v>
      </c>
      <c r="T3890" t="s">
        <v>130</v>
      </c>
      <c r="U3890">
        <v>19923945</v>
      </c>
      <c r="V3890" t="s">
        <v>3744</v>
      </c>
      <c r="W3890" t="s">
        <v>8181</v>
      </c>
      <c r="AB3890" t="s">
        <v>130</v>
      </c>
      <c r="AC3890" t="s">
        <v>125</v>
      </c>
      <c r="AD3890" t="s">
        <v>125</v>
      </c>
      <c r="AE3890" t="s">
        <v>125</v>
      </c>
      <c r="AF3890" t="s">
        <v>125</v>
      </c>
      <c r="AG3890" t="s">
        <v>130</v>
      </c>
      <c r="AI3890">
        <v>1</v>
      </c>
    </row>
    <row r="3891" spans="1:35" x14ac:dyDescent="0.2">
      <c r="A3891">
        <v>339</v>
      </c>
      <c r="B3891">
        <v>20694</v>
      </c>
      <c r="C3891" t="s">
        <v>8144</v>
      </c>
      <c r="D3891" t="s">
        <v>4673</v>
      </c>
      <c r="E3891" t="s">
        <v>3665</v>
      </c>
      <c r="F3891" t="s">
        <v>3735</v>
      </c>
      <c r="G3891">
        <v>6</v>
      </c>
      <c r="H3891">
        <v>0</v>
      </c>
      <c r="I3891" t="s">
        <v>8145</v>
      </c>
      <c r="J3891" t="s">
        <v>8146</v>
      </c>
      <c r="M3891" t="s">
        <v>8147</v>
      </c>
      <c r="N3891">
        <v>173090</v>
      </c>
      <c r="O3891" t="b">
        <v>0</v>
      </c>
      <c r="P3891">
        <v>26521</v>
      </c>
      <c r="Q3891" t="s">
        <v>8234</v>
      </c>
      <c r="R3891" t="s">
        <v>3739</v>
      </c>
      <c r="S3891" t="s">
        <v>3740</v>
      </c>
      <c r="T3891" t="s">
        <v>130</v>
      </c>
      <c r="U3891">
        <v>19923944</v>
      </c>
      <c r="V3891" t="s">
        <v>3744</v>
      </c>
      <c r="W3891" t="s">
        <v>8181</v>
      </c>
      <c r="AB3891" t="s">
        <v>130</v>
      </c>
      <c r="AC3891" t="s">
        <v>125</v>
      </c>
      <c r="AD3891" t="s">
        <v>125</v>
      </c>
      <c r="AE3891" t="s">
        <v>125</v>
      </c>
      <c r="AF3891" t="s">
        <v>125</v>
      </c>
      <c r="AG3891" t="s">
        <v>130</v>
      </c>
      <c r="AI3891">
        <v>1</v>
      </c>
    </row>
    <row r="3892" spans="1:35" x14ac:dyDescent="0.2">
      <c r="A3892">
        <v>339</v>
      </c>
      <c r="B3892">
        <v>20694</v>
      </c>
      <c r="C3892" t="s">
        <v>8144</v>
      </c>
      <c r="D3892" t="s">
        <v>4673</v>
      </c>
      <c r="E3892" t="s">
        <v>3665</v>
      </c>
      <c r="F3892" t="s">
        <v>3735</v>
      </c>
      <c r="G3892">
        <v>6</v>
      </c>
      <c r="H3892">
        <v>0</v>
      </c>
      <c r="I3892" t="s">
        <v>8145</v>
      </c>
      <c r="J3892" t="s">
        <v>8146</v>
      </c>
      <c r="M3892" t="s">
        <v>8147</v>
      </c>
      <c r="N3892">
        <v>173092</v>
      </c>
      <c r="O3892" t="b">
        <v>0</v>
      </c>
      <c r="P3892">
        <v>26523</v>
      </c>
      <c r="Q3892" t="s">
        <v>8235</v>
      </c>
      <c r="R3892" t="s">
        <v>3739</v>
      </c>
      <c r="S3892" t="s">
        <v>3740</v>
      </c>
      <c r="T3892" t="s">
        <v>130</v>
      </c>
      <c r="U3892">
        <v>19923949</v>
      </c>
      <c r="V3892" t="s">
        <v>8236</v>
      </c>
      <c r="W3892" t="s">
        <v>8237</v>
      </c>
      <c r="X3892">
        <v>60</v>
      </c>
      <c r="Z3892">
        <v>90</v>
      </c>
      <c r="AB3892" t="s">
        <v>130</v>
      </c>
      <c r="AC3892" t="s">
        <v>125</v>
      </c>
      <c r="AD3892" t="s">
        <v>125</v>
      </c>
      <c r="AE3892" t="s">
        <v>125</v>
      </c>
      <c r="AF3892" t="s">
        <v>125</v>
      </c>
      <c r="AG3892" t="s">
        <v>130</v>
      </c>
      <c r="AI3892">
        <v>1</v>
      </c>
    </row>
    <row r="3893" spans="1:35" x14ac:dyDescent="0.2">
      <c r="A3893">
        <v>339</v>
      </c>
      <c r="B3893">
        <v>20694</v>
      </c>
      <c r="C3893" t="s">
        <v>8144</v>
      </c>
      <c r="D3893" t="s">
        <v>4673</v>
      </c>
      <c r="E3893" t="s">
        <v>3665</v>
      </c>
      <c r="F3893" t="s">
        <v>3735</v>
      </c>
      <c r="G3893">
        <v>6</v>
      </c>
      <c r="H3893">
        <v>0</v>
      </c>
      <c r="I3893" t="s">
        <v>8145</v>
      </c>
      <c r="J3893" t="s">
        <v>8146</v>
      </c>
      <c r="M3893" t="s">
        <v>8147</v>
      </c>
      <c r="N3893">
        <v>173094</v>
      </c>
      <c r="O3893" t="b">
        <v>0</v>
      </c>
      <c r="P3893">
        <v>26525</v>
      </c>
      <c r="Q3893" t="s">
        <v>8238</v>
      </c>
      <c r="R3893" t="s">
        <v>3827</v>
      </c>
      <c r="S3893" t="s">
        <v>3828</v>
      </c>
      <c r="T3893" t="s">
        <v>125</v>
      </c>
      <c r="U3893">
        <v>19923966</v>
      </c>
      <c r="V3893" t="s">
        <v>8239</v>
      </c>
      <c r="W3893" t="s">
        <v>8173</v>
      </c>
      <c r="X3893">
        <v>3.0833332538604741</v>
      </c>
      <c r="Z3893">
        <v>3.4166667461395259</v>
      </c>
      <c r="AB3893" t="s">
        <v>130</v>
      </c>
      <c r="AC3893" t="s">
        <v>125</v>
      </c>
      <c r="AD3893" t="s">
        <v>125</v>
      </c>
      <c r="AE3893" t="s">
        <v>125</v>
      </c>
      <c r="AF3893" t="s">
        <v>125</v>
      </c>
      <c r="AG3893" t="s">
        <v>130</v>
      </c>
      <c r="AI3893">
        <v>1</v>
      </c>
    </row>
    <row r="3894" spans="1:35" x14ac:dyDescent="0.2">
      <c r="A3894">
        <v>339</v>
      </c>
      <c r="B3894">
        <v>20694</v>
      </c>
      <c r="C3894" t="s">
        <v>8144</v>
      </c>
      <c r="D3894" t="s">
        <v>4673</v>
      </c>
      <c r="E3894" t="s">
        <v>3665</v>
      </c>
      <c r="F3894" t="s">
        <v>3735</v>
      </c>
      <c r="G3894">
        <v>6</v>
      </c>
      <c r="H3894">
        <v>0</v>
      </c>
      <c r="I3894" t="s">
        <v>8145</v>
      </c>
      <c r="J3894" t="s">
        <v>8146</v>
      </c>
      <c r="M3894" t="s">
        <v>8147</v>
      </c>
      <c r="N3894">
        <v>196765</v>
      </c>
      <c r="O3894" t="b">
        <v>0</v>
      </c>
      <c r="P3894">
        <v>30006</v>
      </c>
      <c r="Q3894" t="s">
        <v>8240</v>
      </c>
      <c r="R3894" t="s">
        <v>3739</v>
      </c>
      <c r="S3894" t="s">
        <v>3740</v>
      </c>
      <c r="T3894" t="s">
        <v>130</v>
      </c>
      <c r="U3894">
        <v>22760690</v>
      </c>
      <c r="V3894" t="s">
        <v>5966</v>
      </c>
      <c r="W3894" t="s">
        <v>8241</v>
      </c>
      <c r="X3894">
        <v>5</v>
      </c>
      <c r="Z3894">
        <v>15</v>
      </c>
      <c r="AB3894" t="s">
        <v>130</v>
      </c>
      <c r="AC3894" t="s">
        <v>125</v>
      </c>
      <c r="AD3894" t="s">
        <v>125</v>
      </c>
      <c r="AE3894" t="s">
        <v>125</v>
      </c>
      <c r="AF3894" t="s">
        <v>125</v>
      </c>
      <c r="AG3894" t="s">
        <v>130</v>
      </c>
      <c r="AI3894">
        <v>1</v>
      </c>
    </row>
    <row r="3895" spans="1:35" x14ac:dyDescent="0.2">
      <c r="A3895">
        <v>339</v>
      </c>
      <c r="B3895">
        <v>20694</v>
      </c>
      <c r="C3895" t="s">
        <v>8144</v>
      </c>
      <c r="D3895" t="s">
        <v>4673</v>
      </c>
      <c r="E3895" t="s">
        <v>3665</v>
      </c>
      <c r="F3895" t="s">
        <v>3735</v>
      </c>
      <c r="G3895">
        <v>6</v>
      </c>
      <c r="H3895">
        <v>0</v>
      </c>
      <c r="I3895" t="s">
        <v>8145</v>
      </c>
      <c r="J3895" t="s">
        <v>8146</v>
      </c>
      <c r="M3895" t="s">
        <v>8147</v>
      </c>
      <c r="N3895">
        <v>196767</v>
      </c>
      <c r="O3895" t="b">
        <v>0</v>
      </c>
      <c r="P3895">
        <v>30008</v>
      </c>
      <c r="Q3895" t="s">
        <v>8242</v>
      </c>
      <c r="R3895" t="s">
        <v>3739</v>
      </c>
      <c r="S3895" t="s">
        <v>3740</v>
      </c>
      <c r="T3895" t="s">
        <v>130</v>
      </c>
      <c r="U3895">
        <v>22761544</v>
      </c>
      <c r="V3895" t="s">
        <v>8177</v>
      </c>
      <c r="W3895" t="s">
        <v>8241</v>
      </c>
      <c r="X3895">
        <v>6800</v>
      </c>
      <c r="Z3895">
        <v>7500</v>
      </c>
      <c r="AB3895" t="s">
        <v>130</v>
      </c>
      <c r="AC3895" t="s">
        <v>125</v>
      </c>
      <c r="AD3895" t="s">
        <v>125</v>
      </c>
      <c r="AE3895" t="s">
        <v>125</v>
      </c>
      <c r="AF3895" t="s">
        <v>125</v>
      </c>
      <c r="AG3895" t="s">
        <v>130</v>
      </c>
      <c r="AI3895">
        <v>1</v>
      </c>
    </row>
    <row r="3896" spans="1:35" x14ac:dyDescent="0.2">
      <c r="A3896">
        <v>339</v>
      </c>
      <c r="B3896">
        <v>20694</v>
      </c>
      <c r="C3896" t="s">
        <v>8144</v>
      </c>
      <c r="D3896" t="s">
        <v>4673</v>
      </c>
      <c r="E3896" t="s">
        <v>3665</v>
      </c>
      <c r="F3896" t="s">
        <v>3735</v>
      </c>
      <c r="G3896">
        <v>6</v>
      </c>
      <c r="H3896">
        <v>0</v>
      </c>
      <c r="I3896" t="s">
        <v>8145</v>
      </c>
      <c r="J3896" t="s">
        <v>8146</v>
      </c>
      <c r="M3896" t="s">
        <v>8147</v>
      </c>
      <c r="N3896">
        <v>173098</v>
      </c>
      <c r="O3896" t="b">
        <v>0</v>
      </c>
      <c r="P3896">
        <v>26529</v>
      </c>
      <c r="Q3896" t="s">
        <v>8243</v>
      </c>
      <c r="R3896" t="s">
        <v>3739</v>
      </c>
      <c r="S3896" t="s">
        <v>3740</v>
      </c>
      <c r="T3896" t="s">
        <v>130</v>
      </c>
      <c r="U3896">
        <v>19924195</v>
      </c>
      <c r="V3896" t="s">
        <v>8231</v>
      </c>
      <c r="X3896">
        <v>0</v>
      </c>
      <c r="Z3896">
        <v>1550</v>
      </c>
      <c r="AB3896" t="s">
        <v>130</v>
      </c>
      <c r="AC3896" t="s">
        <v>125</v>
      </c>
      <c r="AD3896" t="s">
        <v>125</v>
      </c>
      <c r="AE3896" t="s">
        <v>125</v>
      </c>
      <c r="AF3896" t="s">
        <v>125</v>
      </c>
      <c r="AG3896" t="s">
        <v>130</v>
      </c>
      <c r="AI3896">
        <v>1</v>
      </c>
    </row>
    <row r="3897" spans="1:35" x14ac:dyDescent="0.2">
      <c r="A3897">
        <v>339</v>
      </c>
      <c r="B3897">
        <v>20694</v>
      </c>
      <c r="C3897" t="s">
        <v>8144</v>
      </c>
      <c r="D3897" t="s">
        <v>4673</v>
      </c>
      <c r="E3897" t="s">
        <v>3665</v>
      </c>
      <c r="F3897" t="s">
        <v>3735</v>
      </c>
      <c r="G3897">
        <v>6</v>
      </c>
      <c r="H3897">
        <v>0</v>
      </c>
      <c r="I3897" t="s">
        <v>8145</v>
      </c>
      <c r="J3897" t="s">
        <v>8146</v>
      </c>
      <c r="M3897" t="s">
        <v>8147</v>
      </c>
      <c r="N3897">
        <v>173099</v>
      </c>
      <c r="O3897" t="b">
        <v>0</v>
      </c>
      <c r="P3897">
        <v>26530</v>
      </c>
      <c r="Q3897" t="s">
        <v>8244</v>
      </c>
      <c r="R3897" t="s">
        <v>3739</v>
      </c>
      <c r="S3897" t="s">
        <v>3740</v>
      </c>
      <c r="T3897" t="s">
        <v>130</v>
      </c>
      <c r="U3897">
        <v>19924196</v>
      </c>
      <c r="V3897" t="s">
        <v>3744</v>
      </c>
      <c r="W3897" t="s">
        <v>8220</v>
      </c>
      <c r="AB3897" t="s">
        <v>130</v>
      </c>
      <c r="AC3897" t="s">
        <v>125</v>
      </c>
      <c r="AD3897" t="s">
        <v>125</v>
      </c>
      <c r="AE3897" t="s">
        <v>125</v>
      </c>
      <c r="AF3897" t="s">
        <v>125</v>
      </c>
      <c r="AG3897" t="s">
        <v>130</v>
      </c>
      <c r="AI3897">
        <v>1</v>
      </c>
    </row>
    <row r="3898" spans="1:35" x14ac:dyDescent="0.2">
      <c r="A3898">
        <v>339</v>
      </c>
      <c r="B3898">
        <v>20694</v>
      </c>
      <c r="C3898" t="s">
        <v>8144</v>
      </c>
      <c r="D3898" t="s">
        <v>4673</v>
      </c>
      <c r="E3898" t="s">
        <v>3665</v>
      </c>
      <c r="F3898" t="s">
        <v>3735</v>
      </c>
      <c r="G3898">
        <v>6</v>
      </c>
      <c r="H3898">
        <v>0</v>
      </c>
      <c r="I3898" t="s">
        <v>8145</v>
      </c>
      <c r="J3898" t="s">
        <v>8146</v>
      </c>
      <c r="M3898" t="s">
        <v>8147</v>
      </c>
      <c r="N3898">
        <v>173096</v>
      </c>
      <c r="O3898" t="b">
        <v>0</v>
      </c>
      <c r="P3898">
        <v>26527</v>
      </c>
      <c r="Q3898" t="s">
        <v>8245</v>
      </c>
      <c r="R3898" t="s">
        <v>3739</v>
      </c>
      <c r="S3898" t="s">
        <v>3740</v>
      </c>
      <c r="T3898" t="s">
        <v>130</v>
      </c>
      <c r="U3898">
        <v>19924193</v>
      </c>
      <c r="V3898" t="s">
        <v>3744</v>
      </c>
      <c r="W3898" t="s">
        <v>8181</v>
      </c>
      <c r="AB3898" t="s">
        <v>130</v>
      </c>
      <c r="AC3898" t="s">
        <v>125</v>
      </c>
      <c r="AD3898" t="s">
        <v>125</v>
      </c>
      <c r="AE3898" t="s">
        <v>125</v>
      </c>
      <c r="AF3898" t="s">
        <v>125</v>
      </c>
      <c r="AG3898" t="s">
        <v>130</v>
      </c>
      <c r="AI3898">
        <v>1</v>
      </c>
    </row>
    <row r="3899" spans="1:35" x14ac:dyDescent="0.2">
      <c r="A3899">
        <v>339</v>
      </c>
      <c r="B3899">
        <v>20694</v>
      </c>
      <c r="C3899" t="s">
        <v>8144</v>
      </c>
      <c r="D3899" t="s">
        <v>4673</v>
      </c>
      <c r="E3899" t="s">
        <v>3665</v>
      </c>
      <c r="F3899" t="s">
        <v>3735</v>
      </c>
      <c r="G3899">
        <v>6</v>
      </c>
      <c r="H3899">
        <v>0</v>
      </c>
      <c r="I3899" t="s">
        <v>8145</v>
      </c>
      <c r="J3899" t="s">
        <v>8146</v>
      </c>
      <c r="M3899" t="s">
        <v>8147</v>
      </c>
      <c r="N3899">
        <v>196766</v>
      </c>
      <c r="O3899" t="b">
        <v>0</v>
      </c>
      <c r="P3899">
        <v>30007</v>
      </c>
      <c r="Q3899" t="s">
        <v>8246</v>
      </c>
      <c r="R3899" t="s">
        <v>3739</v>
      </c>
      <c r="S3899" t="s">
        <v>3740</v>
      </c>
      <c r="T3899" t="s">
        <v>130</v>
      </c>
      <c r="U3899">
        <v>22761010</v>
      </c>
      <c r="V3899" t="s">
        <v>8183</v>
      </c>
      <c r="W3899" t="s">
        <v>8241</v>
      </c>
      <c r="X3899">
        <v>9.5</v>
      </c>
      <c r="Z3899">
        <v>10.5</v>
      </c>
      <c r="AB3899" t="s">
        <v>130</v>
      </c>
      <c r="AC3899" t="s">
        <v>125</v>
      </c>
      <c r="AD3899" t="s">
        <v>125</v>
      </c>
      <c r="AE3899" t="s">
        <v>125</v>
      </c>
      <c r="AF3899" t="s">
        <v>125</v>
      </c>
      <c r="AG3899" t="s">
        <v>130</v>
      </c>
      <c r="AI3899">
        <v>1</v>
      </c>
    </row>
    <row r="3900" spans="1:35" x14ac:dyDescent="0.2">
      <c r="A3900">
        <v>339</v>
      </c>
      <c r="B3900">
        <v>20694</v>
      </c>
      <c r="C3900" t="s">
        <v>8144</v>
      </c>
      <c r="D3900" t="s">
        <v>4673</v>
      </c>
      <c r="E3900" t="s">
        <v>3665</v>
      </c>
      <c r="F3900" t="s">
        <v>3735</v>
      </c>
      <c r="G3900">
        <v>6</v>
      </c>
      <c r="H3900">
        <v>0</v>
      </c>
      <c r="I3900" t="s">
        <v>8145</v>
      </c>
      <c r="J3900" t="s">
        <v>8146</v>
      </c>
      <c r="M3900" t="s">
        <v>8147</v>
      </c>
      <c r="N3900">
        <v>173095</v>
      </c>
      <c r="O3900" t="b">
        <v>0</v>
      </c>
      <c r="P3900">
        <v>26526</v>
      </c>
      <c r="Q3900" t="s">
        <v>8247</v>
      </c>
      <c r="R3900" t="s">
        <v>3739</v>
      </c>
      <c r="S3900" t="s">
        <v>3740</v>
      </c>
      <c r="T3900" t="s">
        <v>130</v>
      </c>
      <c r="U3900">
        <v>19924192</v>
      </c>
      <c r="V3900" t="s">
        <v>3744</v>
      </c>
      <c r="W3900" t="s">
        <v>8181</v>
      </c>
      <c r="AB3900" t="s">
        <v>130</v>
      </c>
      <c r="AC3900" t="s">
        <v>125</v>
      </c>
      <c r="AD3900" t="s">
        <v>125</v>
      </c>
      <c r="AE3900" t="s">
        <v>125</v>
      </c>
      <c r="AF3900" t="s">
        <v>125</v>
      </c>
      <c r="AG3900" t="s">
        <v>130</v>
      </c>
      <c r="AI3900">
        <v>1</v>
      </c>
    </row>
    <row r="3901" spans="1:35" x14ac:dyDescent="0.2">
      <c r="A3901">
        <v>339</v>
      </c>
      <c r="B3901">
        <v>20694</v>
      </c>
      <c r="C3901" t="s">
        <v>8144</v>
      </c>
      <c r="D3901" t="s">
        <v>4673</v>
      </c>
      <c r="E3901" t="s">
        <v>3665</v>
      </c>
      <c r="F3901" t="s">
        <v>3735</v>
      </c>
      <c r="G3901">
        <v>6</v>
      </c>
      <c r="H3901">
        <v>0</v>
      </c>
      <c r="I3901" t="s">
        <v>8145</v>
      </c>
      <c r="J3901" t="s">
        <v>8146</v>
      </c>
      <c r="M3901" t="s">
        <v>8147</v>
      </c>
      <c r="N3901">
        <v>173097</v>
      </c>
      <c r="O3901" t="b">
        <v>0</v>
      </c>
      <c r="P3901">
        <v>26528</v>
      </c>
      <c r="Q3901" t="s">
        <v>8248</v>
      </c>
      <c r="R3901" t="s">
        <v>3739</v>
      </c>
      <c r="S3901" t="s">
        <v>3740</v>
      </c>
      <c r="T3901" t="s">
        <v>130</v>
      </c>
      <c r="U3901">
        <v>19924194</v>
      </c>
      <c r="V3901" t="s">
        <v>6295</v>
      </c>
      <c r="W3901" t="s">
        <v>8237</v>
      </c>
      <c r="X3901">
        <v>60</v>
      </c>
      <c r="Z3901">
        <v>80</v>
      </c>
      <c r="AB3901" t="s">
        <v>130</v>
      </c>
      <c r="AC3901" t="s">
        <v>125</v>
      </c>
      <c r="AD3901" t="s">
        <v>125</v>
      </c>
      <c r="AE3901" t="s">
        <v>125</v>
      </c>
      <c r="AF3901" t="s">
        <v>125</v>
      </c>
      <c r="AG3901" t="s">
        <v>130</v>
      </c>
      <c r="AI3901">
        <v>1</v>
      </c>
    </row>
    <row r="3902" spans="1:35" x14ac:dyDescent="0.2">
      <c r="A3902">
        <v>339</v>
      </c>
      <c r="B3902">
        <v>20694</v>
      </c>
      <c r="C3902" t="s">
        <v>8144</v>
      </c>
      <c r="D3902" t="s">
        <v>4673</v>
      </c>
      <c r="E3902" t="s">
        <v>3665</v>
      </c>
      <c r="F3902" t="s">
        <v>3735</v>
      </c>
      <c r="G3902">
        <v>6</v>
      </c>
      <c r="H3902">
        <v>0</v>
      </c>
      <c r="I3902" t="s">
        <v>8145</v>
      </c>
      <c r="J3902" t="s">
        <v>8146</v>
      </c>
      <c r="M3902" t="s">
        <v>8147</v>
      </c>
      <c r="N3902">
        <v>173100</v>
      </c>
      <c r="O3902" t="b">
        <v>0</v>
      </c>
      <c r="P3902">
        <v>26531</v>
      </c>
      <c r="Q3902" t="s">
        <v>8249</v>
      </c>
      <c r="R3902" t="s">
        <v>3827</v>
      </c>
      <c r="S3902" t="s">
        <v>3828</v>
      </c>
      <c r="T3902" t="s">
        <v>125</v>
      </c>
      <c r="U3902">
        <v>19924197</v>
      </c>
      <c r="V3902" t="s">
        <v>8250</v>
      </c>
      <c r="W3902" t="s">
        <v>8173</v>
      </c>
      <c r="X3902">
        <v>6</v>
      </c>
      <c r="Z3902">
        <v>7</v>
      </c>
      <c r="AB3902" t="s">
        <v>130</v>
      </c>
      <c r="AC3902" t="s">
        <v>125</v>
      </c>
      <c r="AD3902" t="s">
        <v>125</v>
      </c>
      <c r="AE3902" t="s">
        <v>125</v>
      </c>
      <c r="AF3902" t="s">
        <v>125</v>
      </c>
      <c r="AG3902" t="s">
        <v>130</v>
      </c>
      <c r="AI3902">
        <v>1</v>
      </c>
    </row>
    <row r="3903" spans="1:35" x14ac:dyDescent="0.2">
      <c r="A3903">
        <v>339</v>
      </c>
      <c r="B3903">
        <v>20694</v>
      </c>
      <c r="C3903" t="s">
        <v>8144</v>
      </c>
      <c r="D3903" t="s">
        <v>4673</v>
      </c>
      <c r="E3903" t="s">
        <v>3665</v>
      </c>
      <c r="F3903" t="s">
        <v>3735</v>
      </c>
      <c r="G3903">
        <v>6</v>
      </c>
      <c r="H3903">
        <v>0</v>
      </c>
      <c r="I3903" t="s">
        <v>8145</v>
      </c>
      <c r="J3903" t="s">
        <v>8146</v>
      </c>
      <c r="M3903" t="s">
        <v>8147</v>
      </c>
      <c r="N3903">
        <v>173103</v>
      </c>
      <c r="O3903" t="b">
        <v>0</v>
      </c>
      <c r="P3903">
        <v>26534</v>
      </c>
      <c r="Q3903" t="s">
        <v>8251</v>
      </c>
      <c r="R3903" t="s">
        <v>3739</v>
      </c>
      <c r="S3903" t="s">
        <v>3740</v>
      </c>
      <c r="T3903" t="s">
        <v>130</v>
      </c>
      <c r="U3903">
        <v>19924245</v>
      </c>
      <c r="V3903" t="s">
        <v>8252</v>
      </c>
      <c r="X3903">
        <v>0</v>
      </c>
      <c r="Z3903">
        <v>2200</v>
      </c>
      <c r="AB3903" t="s">
        <v>130</v>
      </c>
      <c r="AC3903" t="s">
        <v>125</v>
      </c>
      <c r="AD3903" t="s">
        <v>125</v>
      </c>
      <c r="AE3903" t="s">
        <v>125</v>
      </c>
      <c r="AF3903" t="s">
        <v>125</v>
      </c>
      <c r="AG3903" t="s">
        <v>130</v>
      </c>
      <c r="AI3903">
        <v>1</v>
      </c>
    </row>
    <row r="3904" spans="1:35" x14ac:dyDescent="0.2">
      <c r="A3904">
        <v>339</v>
      </c>
      <c r="B3904">
        <v>20694</v>
      </c>
      <c r="C3904" t="s">
        <v>8144</v>
      </c>
      <c r="D3904" t="s">
        <v>4673</v>
      </c>
      <c r="E3904" t="s">
        <v>3665</v>
      </c>
      <c r="F3904" t="s">
        <v>3735</v>
      </c>
      <c r="G3904">
        <v>6</v>
      </c>
      <c r="H3904">
        <v>0</v>
      </c>
      <c r="I3904" t="s">
        <v>8145</v>
      </c>
      <c r="J3904" t="s">
        <v>8146</v>
      </c>
      <c r="M3904" t="s">
        <v>8147</v>
      </c>
      <c r="N3904">
        <v>173102</v>
      </c>
      <c r="O3904" t="b">
        <v>0</v>
      </c>
      <c r="P3904">
        <v>26533</v>
      </c>
      <c r="Q3904" t="s">
        <v>8253</v>
      </c>
      <c r="R3904" t="s">
        <v>3739</v>
      </c>
      <c r="S3904" t="s">
        <v>3740</v>
      </c>
      <c r="T3904" t="s">
        <v>130</v>
      </c>
      <c r="U3904">
        <v>19924224</v>
      </c>
      <c r="V3904" t="s">
        <v>3744</v>
      </c>
      <c r="W3904" t="s">
        <v>8181</v>
      </c>
      <c r="AB3904" t="s">
        <v>130</v>
      </c>
      <c r="AC3904" t="s">
        <v>125</v>
      </c>
      <c r="AD3904" t="s">
        <v>125</v>
      </c>
      <c r="AE3904" t="s">
        <v>125</v>
      </c>
      <c r="AF3904" t="s">
        <v>125</v>
      </c>
      <c r="AG3904" t="s">
        <v>130</v>
      </c>
      <c r="AI3904">
        <v>1</v>
      </c>
    </row>
    <row r="3905" spans="1:35" x14ac:dyDescent="0.2">
      <c r="A3905">
        <v>339</v>
      </c>
      <c r="B3905">
        <v>20694</v>
      </c>
      <c r="C3905" t="s">
        <v>8144</v>
      </c>
      <c r="D3905" t="s">
        <v>4673</v>
      </c>
      <c r="E3905" t="s">
        <v>3665</v>
      </c>
      <c r="F3905" t="s">
        <v>3735</v>
      </c>
      <c r="G3905">
        <v>6</v>
      </c>
      <c r="H3905">
        <v>0</v>
      </c>
      <c r="I3905" t="s">
        <v>8145</v>
      </c>
      <c r="J3905" t="s">
        <v>8146</v>
      </c>
      <c r="M3905" t="s">
        <v>8147</v>
      </c>
      <c r="N3905">
        <v>173101</v>
      </c>
      <c r="O3905" t="b">
        <v>0</v>
      </c>
      <c r="P3905">
        <v>26532</v>
      </c>
      <c r="Q3905" t="s">
        <v>8254</v>
      </c>
      <c r="R3905" t="s">
        <v>3739</v>
      </c>
      <c r="S3905" t="s">
        <v>3740</v>
      </c>
      <c r="T3905" t="s">
        <v>130</v>
      </c>
      <c r="U3905">
        <v>19924223</v>
      </c>
      <c r="V3905" t="s">
        <v>3744</v>
      </c>
      <c r="W3905" t="s">
        <v>8181</v>
      </c>
      <c r="AB3905" t="s">
        <v>130</v>
      </c>
      <c r="AC3905" t="s">
        <v>125</v>
      </c>
      <c r="AD3905" t="s">
        <v>125</v>
      </c>
      <c r="AE3905" t="s">
        <v>125</v>
      </c>
      <c r="AF3905" t="s">
        <v>125</v>
      </c>
      <c r="AG3905" t="s">
        <v>130</v>
      </c>
      <c r="AI3905">
        <v>1</v>
      </c>
    </row>
    <row r="3906" spans="1:35" x14ac:dyDescent="0.2">
      <c r="A3906">
        <v>339</v>
      </c>
      <c r="B3906">
        <v>20694</v>
      </c>
      <c r="C3906" t="s">
        <v>8144</v>
      </c>
      <c r="D3906" t="s">
        <v>4673</v>
      </c>
      <c r="E3906" t="s">
        <v>3665</v>
      </c>
      <c r="F3906" t="s">
        <v>3735</v>
      </c>
      <c r="G3906">
        <v>6</v>
      </c>
      <c r="H3906">
        <v>0</v>
      </c>
      <c r="I3906" t="s">
        <v>8145</v>
      </c>
      <c r="J3906" t="s">
        <v>8146</v>
      </c>
      <c r="M3906" t="s">
        <v>8147</v>
      </c>
      <c r="N3906">
        <v>196768</v>
      </c>
      <c r="O3906" t="b">
        <v>0</v>
      </c>
      <c r="P3906">
        <v>30009</v>
      </c>
      <c r="Q3906" t="s">
        <v>8255</v>
      </c>
      <c r="R3906" t="s">
        <v>3827</v>
      </c>
      <c r="S3906" t="s">
        <v>3828</v>
      </c>
      <c r="T3906" t="s">
        <v>125</v>
      </c>
      <c r="U3906">
        <v>22762441</v>
      </c>
      <c r="V3906" t="s">
        <v>8256</v>
      </c>
      <c r="W3906" t="s">
        <v>8173</v>
      </c>
      <c r="X3906">
        <v>0.66666668653488159</v>
      </c>
      <c r="Z3906">
        <v>0.83333331346511841</v>
      </c>
      <c r="AB3906" t="s">
        <v>130</v>
      </c>
      <c r="AC3906" t="s">
        <v>125</v>
      </c>
      <c r="AD3906" t="s">
        <v>125</v>
      </c>
      <c r="AE3906" t="s">
        <v>125</v>
      </c>
      <c r="AF3906" t="s">
        <v>125</v>
      </c>
      <c r="AG3906" t="s">
        <v>130</v>
      </c>
      <c r="AI3906">
        <v>1</v>
      </c>
    </row>
    <row r="3907" spans="1:35" x14ac:dyDescent="0.2">
      <c r="A3907">
        <v>339</v>
      </c>
      <c r="B3907">
        <v>20694</v>
      </c>
      <c r="C3907" t="s">
        <v>8144</v>
      </c>
      <c r="D3907" t="s">
        <v>4673</v>
      </c>
      <c r="E3907" t="s">
        <v>3665</v>
      </c>
      <c r="F3907" t="s">
        <v>3735</v>
      </c>
      <c r="G3907">
        <v>6</v>
      </c>
      <c r="H3907">
        <v>0</v>
      </c>
      <c r="I3907" t="s">
        <v>8145</v>
      </c>
      <c r="J3907" t="s">
        <v>8146</v>
      </c>
      <c r="M3907" t="s">
        <v>8147</v>
      </c>
      <c r="N3907">
        <v>173106</v>
      </c>
      <c r="O3907" t="b">
        <v>0</v>
      </c>
      <c r="P3907">
        <v>26537</v>
      </c>
      <c r="Q3907" t="s">
        <v>8257</v>
      </c>
      <c r="R3907" t="s">
        <v>3739</v>
      </c>
      <c r="S3907" t="s">
        <v>3740</v>
      </c>
      <c r="T3907" t="s">
        <v>130</v>
      </c>
      <c r="U3907">
        <v>19924260</v>
      </c>
      <c r="V3907" t="s">
        <v>7830</v>
      </c>
      <c r="X3907">
        <v>0</v>
      </c>
      <c r="Z3907">
        <v>1750</v>
      </c>
      <c r="AB3907" t="s">
        <v>130</v>
      </c>
      <c r="AC3907" t="s">
        <v>125</v>
      </c>
      <c r="AD3907" t="s">
        <v>125</v>
      </c>
      <c r="AE3907" t="s">
        <v>125</v>
      </c>
      <c r="AF3907" t="s">
        <v>125</v>
      </c>
      <c r="AG3907" t="s">
        <v>130</v>
      </c>
      <c r="AI3907">
        <v>1</v>
      </c>
    </row>
    <row r="3908" spans="1:35" x14ac:dyDescent="0.2">
      <c r="A3908">
        <v>339</v>
      </c>
      <c r="B3908">
        <v>20694</v>
      </c>
      <c r="C3908" t="s">
        <v>8144</v>
      </c>
      <c r="D3908" t="s">
        <v>4673</v>
      </c>
      <c r="E3908" t="s">
        <v>3665</v>
      </c>
      <c r="F3908" t="s">
        <v>3735</v>
      </c>
      <c r="G3908">
        <v>6</v>
      </c>
      <c r="H3908">
        <v>0</v>
      </c>
      <c r="I3908" t="s">
        <v>8145</v>
      </c>
      <c r="J3908" t="s">
        <v>8146</v>
      </c>
      <c r="M3908" t="s">
        <v>8147</v>
      </c>
      <c r="N3908">
        <v>173105</v>
      </c>
      <c r="O3908" t="b">
        <v>0</v>
      </c>
      <c r="P3908">
        <v>26536</v>
      </c>
      <c r="Q3908" t="s">
        <v>8258</v>
      </c>
      <c r="R3908" t="s">
        <v>3739</v>
      </c>
      <c r="S3908" t="s">
        <v>3740</v>
      </c>
      <c r="T3908" t="s">
        <v>130</v>
      </c>
      <c r="U3908">
        <v>19924253</v>
      </c>
      <c r="V3908" t="s">
        <v>3744</v>
      </c>
      <c r="W3908" t="s">
        <v>8181</v>
      </c>
      <c r="AB3908" t="s">
        <v>130</v>
      </c>
      <c r="AC3908" t="s">
        <v>125</v>
      </c>
      <c r="AD3908" t="s">
        <v>125</v>
      </c>
      <c r="AE3908" t="s">
        <v>125</v>
      </c>
      <c r="AF3908" t="s">
        <v>125</v>
      </c>
      <c r="AG3908" t="s">
        <v>130</v>
      </c>
      <c r="AI3908">
        <v>1</v>
      </c>
    </row>
    <row r="3909" spans="1:35" x14ac:dyDescent="0.2">
      <c r="A3909">
        <v>339</v>
      </c>
      <c r="B3909">
        <v>20694</v>
      </c>
      <c r="C3909" t="s">
        <v>8144</v>
      </c>
      <c r="D3909" t="s">
        <v>4673</v>
      </c>
      <c r="E3909" t="s">
        <v>3665</v>
      </c>
      <c r="F3909" t="s">
        <v>3735</v>
      </c>
      <c r="G3909">
        <v>6</v>
      </c>
      <c r="H3909">
        <v>0</v>
      </c>
      <c r="I3909" t="s">
        <v>8145</v>
      </c>
      <c r="J3909" t="s">
        <v>8146</v>
      </c>
      <c r="M3909" t="s">
        <v>8147</v>
      </c>
      <c r="N3909">
        <v>173104</v>
      </c>
      <c r="O3909" t="b">
        <v>0</v>
      </c>
      <c r="P3909">
        <v>26535</v>
      </c>
      <c r="Q3909" t="s">
        <v>8259</v>
      </c>
      <c r="R3909" t="s">
        <v>3739</v>
      </c>
      <c r="S3909" t="s">
        <v>3740</v>
      </c>
      <c r="T3909" t="s">
        <v>130</v>
      </c>
      <c r="U3909">
        <v>19924249</v>
      </c>
      <c r="V3909" t="s">
        <v>3744</v>
      </c>
      <c r="W3909" t="s">
        <v>8181</v>
      </c>
      <c r="AB3909" t="s">
        <v>130</v>
      </c>
      <c r="AC3909" t="s">
        <v>125</v>
      </c>
      <c r="AD3909" t="s">
        <v>125</v>
      </c>
      <c r="AE3909" t="s">
        <v>125</v>
      </c>
      <c r="AF3909" t="s">
        <v>125</v>
      </c>
      <c r="AG3909" t="s">
        <v>130</v>
      </c>
      <c r="AI3909">
        <v>1</v>
      </c>
    </row>
    <row r="3910" spans="1:35" x14ac:dyDescent="0.2">
      <c r="A3910">
        <v>339</v>
      </c>
      <c r="B3910">
        <v>20694</v>
      </c>
      <c r="C3910" t="s">
        <v>8144</v>
      </c>
      <c r="D3910" t="s">
        <v>4673</v>
      </c>
      <c r="E3910" t="s">
        <v>3665</v>
      </c>
      <c r="F3910" t="s">
        <v>3735</v>
      </c>
      <c r="G3910">
        <v>6</v>
      </c>
      <c r="H3910">
        <v>0</v>
      </c>
      <c r="I3910" t="s">
        <v>8145</v>
      </c>
      <c r="J3910" t="s">
        <v>8146</v>
      </c>
      <c r="M3910" t="s">
        <v>8147</v>
      </c>
      <c r="N3910">
        <v>196769</v>
      </c>
      <c r="O3910" t="b">
        <v>0</v>
      </c>
      <c r="P3910">
        <v>30010</v>
      </c>
      <c r="Q3910" t="s">
        <v>8260</v>
      </c>
      <c r="R3910" t="s">
        <v>3827</v>
      </c>
      <c r="S3910" t="s">
        <v>3828</v>
      </c>
      <c r="T3910" t="s">
        <v>125</v>
      </c>
      <c r="U3910">
        <v>22763000</v>
      </c>
      <c r="V3910" t="s">
        <v>8261</v>
      </c>
      <c r="W3910" t="s">
        <v>8262</v>
      </c>
      <c r="X3910">
        <v>2</v>
      </c>
      <c r="Z3910">
        <v>2.5</v>
      </c>
      <c r="AB3910" t="s">
        <v>130</v>
      </c>
      <c r="AC3910" t="s">
        <v>125</v>
      </c>
      <c r="AD3910" t="s">
        <v>125</v>
      </c>
      <c r="AE3910" t="s">
        <v>125</v>
      </c>
      <c r="AF3910" t="s">
        <v>125</v>
      </c>
      <c r="AG3910" t="s">
        <v>130</v>
      </c>
      <c r="AI3910">
        <v>1</v>
      </c>
    </row>
    <row r="3911" spans="1:35" x14ac:dyDescent="0.2">
      <c r="A3911">
        <v>339</v>
      </c>
      <c r="B3911">
        <v>20694</v>
      </c>
      <c r="C3911" t="s">
        <v>8144</v>
      </c>
      <c r="D3911" t="s">
        <v>4673</v>
      </c>
      <c r="E3911" t="s">
        <v>3665</v>
      </c>
      <c r="F3911" t="s">
        <v>3735</v>
      </c>
      <c r="G3911">
        <v>6</v>
      </c>
      <c r="H3911">
        <v>0</v>
      </c>
      <c r="I3911" t="s">
        <v>8145</v>
      </c>
      <c r="J3911" t="s">
        <v>8146</v>
      </c>
      <c r="M3911" t="s">
        <v>8147</v>
      </c>
      <c r="N3911">
        <v>196796</v>
      </c>
      <c r="O3911" t="b">
        <v>0</v>
      </c>
      <c r="P3911">
        <v>30016</v>
      </c>
      <c r="Q3911" t="s">
        <v>8263</v>
      </c>
      <c r="R3911" t="s">
        <v>3739</v>
      </c>
      <c r="S3911" t="s">
        <v>3740</v>
      </c>
      <c r="T3911" t="s">
        <v>130</v>
      </c>
      <c r="U3911">
        <v>22770701</v>
      </c>
      <c r="V3911" t="s">
        <v>8264</v>
      </c>
      <c r="W3911" t="s">
        <v>8265</v>
      </c>
      <c r="X3911">
        <v>8</v>
      </c>
      <c r="Z3911">
        <v>12</v>
      </c>
      <c r="AB3911" t="s">
        <v>130</v>
      </c>
      <c r="AC3911" t="s">
        <v>125</v>
      </c>
      <c r="AD3911" t="s">
        <v>125</v>
      </c>
      <c r="AE3911" t="s">
        <v>125</v>
      </c>
      <c r="AF3911" t="s">
        <v>125</v>
      </c>
      <c r="AG3911" t="s">
        <v>130</v>
      </c>
      <c r="AI3911">
        <v>1</v>
      </c>
    </row>
    <row r="3912" spans="1:35" x14ac:dyDescent="0.2">
      <c r="A3912">
        <v>339</v>
      </c>
      <c r="B3912">
        <v>20694</v>
      </c>
      <c r="C3912" t="s">
        <v>8144</v>
      </c>
      <c r="D3912" t="s">
        <v>4673</v>
      </c>
      <c r="E3912" t="s">
        <v>3665</v>
      </c>
      <c r="F3912" t="s">
        <v>3735</v>
      </c>
      <c r="G3912">
        <v>6</v>
      </c>
      <c r="H3912">
        <v>0</v>
      </c>
      <c r="I3912" t="s">
        <v>8145</v>
      </c>
      <c r="J3912" t="s">
        <v>8146</v>
      </c>
      <c r="M3912" t="s">
        <v>8147</v>
      </c>
      <c r="N3912">
        <v>196795</v>
      </c>
      <c r="O3912" t="b">
        <v>0</v>
      </c>
      <c r="P3912">
        <v>30015</v>
      </c>
      <c r="Q3912" t="s">
        <v>8266</v>
      </c>
      <c r="R3912" t="s">
        <v>3739</v>
      </c>
      <c r="S3912" t="s">
        <v>3740</v>
      </c>
      <c r="T3912" t="s">
        <v>130</v>
      </c>
      <c r="U3912">
        <v>22769977</v>
      </c>
      <c r="V3912" t="s">
        <v>8267</v>
      </c>
      <c r="W3912" t="s">
        <v>8265</v>
      </c>
      <c r="X3912">
        <v>0</v>
      </c>
      <c r="Z3912">
        <v>80</v>
      </c>
      <c r="AB3912" t="s">
        <v>130</v>
      </c>
      <c r="AC3912" t="s">
        <v>125</v>
      </c>
      <c r="AD3912" t="s">
        <v>125</v>
      </c>
      <c r="AE3912" t="s">
        <v>125</v>
      </c>
      <c r="AF3912" t="s">
        <v>125</v>
      </c>
      <c r="AG3912" t="s">
        <v>130</v>
      </c>
      <c r="AI3912">
        <v>1</v>
      </c>
    </row>
    <row r="3913" spans="1:35" x14ac:dyDescent="0.2">
      <c r="A3913">
        <v>339</v>
      </c>
      <c r="B3913">
        <v>20694</v>
      </c>
      <c r="C3913" t="s">
        <v>8144</v>
      </c>
      <c r="D3913" t="s">
        <v>4673</v>
      </c>
      <c r="E3913" t="s">
        <v>3665</v>
      </c>
      <c r="F3913" t="s">
        <v>3735</v>
      </c>
      <c r="G3913">
        <v>6</v>
      </c>
      <c r="H3913">
        <v>0</v>
      </c>
      <c r="I3913" t="s">
        <v>8145</v>
      </c>
      <c r="J3913" t="s">
        <v>8146</v>
      </c>
      <c r="M3913" t="s">
        <v>8147</v>
      </c>
      <c r="N3913">
        <v>173109</v>
      </c>
      <c r="O3913" t="b">
        <v>0</v>
      </c>
      <c r="P3913">
        <v>26540</v>
      </c>
      <c r="Q3913" t="s">
        <v>8268</v>
      </c>
      <c r="R3913" t="s">
        <v>3739</v>
      </c>
      <c r="S3913" t="s">
        <v>3740</v>
      </c>
      <c r="T3913" t="s">
        <v>130</v>
      </c>
      <c r="U3913">
        <v>19924304</v>
      </c>
      <c r="V3913" t="s">
        <v>6285</v>
      </c>
      <c r="X3913">
        <v>0</v>
      </c>
      <c r="Z3913">
        <v>1500</v>
      </c>
      <c r="AB3913" t="s">
        <v>130</v>
      </c>
      <c r="AC3913" t="s">
        <v>125</v>
      </c>
      <c r="AD3913" t="s">
        <v>125</v>
      </c>
      <c r="AE3913" t="s">
        <v>125</v>
      </c>
      <c r="AF3913" t="s">
        <v>125</v>
      </c>
      <c r="AG3913" t="s">
        <v>130</v>
      </c>
      <c r="AI3913">
        <v>1</v>
      </c>
    </row>
    <row r="3914" spans="1:35" x14ac:dyDescent="0.2">
      <c r="A3914">
        <v>339</v>
      </c>
      <c r="B3914">
        <v>20694</v>
      </c>
      <c r="C3914" t="s">
        <v>8144</v>
      </c>
      <c r="D3914" t="s">
        <v>4673</v>
      </c>
      <c r="E3914" t="s">
        <v>3665</v>
      </c>
      <c r="F3914" t="s">
        <v>3735</v>
      </c>
      <c r="G3914">
        <v>6</v>
      </c>
      <c r="H3914">
        <v>0</v>
      </c>
      <c r="I3914" t="s">
        <v>8145</v>
      </c>
      <c r="J3914" t="s">
        <v>8146</v>
      </c>
      <c r="M3914" t="s">
        <v>8147</v>
      </c>
      <c r="N3914">
        <v>173110</v>
      </c>
      <c r="O3914" t="b">
        <v>0</v>
      </c>
      <c r="P3914">
        <v>26541</v>
      </c>
      <c r="Q3914" t="s">
        <v>8269</v>
      </c>
      <c r="R3914" t="s">
        <v>3739</v>
      </c>
      <c r="S3914" t="s">
        <v>3740</v>
      </c>
      <c r="T3914" t="s">
        <v>130</v>
      </c>
      <c r="U3914">
        <v>19924307</v>
      </c>
      <c r="V3914" t="s">
        <v>3744</v>
      </c>
      <c r="W3914" t="s">
        <v>8220</v>
      </c>
      <c r="AB3914" t="s">
        <v>130</v>
      </c>
      <c r="AC3914" t="s">
        <v>125</v>
      </c>
      <c r="AD3914" t="s">
        <v>125</v>
      </c>
      <c r="AE3914" t="s">
        <v>125</v>
      </c>
      <c r="AF3914" t="s">
        <v>125</v>
      </c>
      <c r="AG3914" t="s">
        <v>130</v>
      </c>
      <c r="AI3914">
        <v>1</v>
      </c>
    </row>
    <row r="3915" spans="1:35" x14ac:dyDescent="0.2">
      <c r="A3915">
        <v>339</v>
      </c>
      <c r="B3915">
        <v>20694</v>
      </c>
      <c r="C3915" t="s">
        <v>8144</v>
      </c>
      <c r="D3915" t="s">
        <v>4673</v>
      </c>
      <c r="E3915" t="s">
        <v>3665</v>
      </c>
      <c r="F3915" t="s">
        <v>3735</v>
      </c>
      <c r="G3915">
        <v>6</v>
      </c>
      <c r="H3915">
        <v>0</v>
      </c>
      <c r="I3915" t="s">
        <v>8145</v>
      </c>
      <c r="J3915" t="s">
        <v>8146</v>
      </c>
      <c r="M3915" t="s">
        <v>8147</v>
      </c>
      <c r="N3915">
        <v>173108</v>
      </c>
      <c r="O3915" t="b">
        <v>0</v>
      </c>
      <c r="P3915">
        <v>26539</v>
      </c>
      <c r="Q3915" t="s">
        <v>8270</v>
      </c>
      <c r="R3915" t="s">
        <v>3739</v>
      </c>
      <c r="S3915" t="s">
        <v>3740</v>
      </c>
      <c r="T3915" t="s">
        <v>130</v>
      </c>
      <c r="U3915">
        <v>19924301</v>
      </c>
      <c r="V3915" t="s">
        <v>3744</v>
      </c>
      <c r="W3915" t="s">
        <v>8181</v>
      </c>
      <c r="AB3915" t="s">
        <v>130</v>
      </c>
      <c r="AC3915" t="s">
        <v>125</v>
      </c>
      <c r="AD3915" t="s">
        <v>125</v>
      </c>
      <c r="AE3915" t="s">
        <v>125</v>
      </c>
      <c r="AF3915" t="s">
        <v>125</v>
      </c>
      <c r="AG3915" t="s">
        <v>130</v>
      </c>
      <c r="AI3915">
        <v>1</v>
      </c>
    </row>
    <row r="3916" spans="1:35" x14ac:dyDescent="0.2">
      <c r="A3916">
        <v>339</v>
      </c>
      <c r="B3916">
        <v>20694</v>
      </c>
      <c r="C3916" t="s">
        <v>8144</v>
      </c>
      <c r="D3916" t="s">
        <v>4673</v>
      </c>
      <c r="E3916" t="s">
        <v>3665</v>
      </c>
      <c r="F3916" t="s">
        <v>3735</v>
      </c>
      <c r="G3916">
        <v>6</v>
      </c>
      <c r="H3916">
        <v>0</v>
      </c>
      <c r="I3916" t="s">
        <v>8145</v>
      </c>
      <c r="J3916" t="s">
        <v>8146</v>
      </c>
      <c r="M3916" t="s">
        <v>8147</v>
      </c>
      <c r="N3916">
        <v>173107</v>
      </c>
      <c r="O3916" t="b">
        <v>0</v>
      </c>
      <c r="P3916">
        <v>26538</v>
      </c>
      <c r="Q3916" t="s">
        <v>8271</v>
      </c>
      <c r="R3916" t="s">
        <v>3739</v>
      </c>
      <c r="S3916" t="s">
        <v>3740</v>
      </c>
      <c r="T3916" t="s">
        <v>130</v>
      </c>
      <c r="U3916">
        <v>19924285</v>
      </c>
      <c r="V3916" t="s">
        <v>3744</v>
      </c>
      <c r="W3916" t="s">
        <v>8181</v>
      </c>
      <c r="AB3916" t="s">
        <v>130</v>
      </c>
      <c r="AC3916" t="s">
        <v>125</v>
      </c>
      <c r="AD3916" t="s">
        <v>125</v>
      </c>
      <c r="AE3916" t="s">
        <v>125</v>
      </c>
      <c r="AF3916" t="s">
        <v>125</v>
      </c>
      <c r="AG3916" t="s">
        <v>130</v>
      </c>
      <c r="AI3916">
        <v>1</v>
      </c>
    </row>
    <row r="3917" spans="1:35" x14ac:dyDescent="0.2">
      <c r="A3917">
        <v>339</v>
      </c>
      <c r="B3917">
        <v>20694</v>
      </c>
      <c r="C3917" t="s">
        <v>8144</v>
      </c>
      <c r="D3917" t="s">
        <v>4673</v>
      </c>
      <c r="E3917" t="s">
        <v>3665</v>
      </c>
      <c r="F3917" t="s">
        <v>3735</v>
      </c>
      <c r="G3917">
        <v>6</v>
      </c>
      <c r="H3917">
        <v>0</v>
      </c>
      <c r="I3917" t="s">
        <v>8145</v>
      </c>
      <c r="J3917" t="s">
        <v>8146</v>
      </c>
      <c r="M3917" t="s">
        <v>8147</v>
      </c>
      <c r="N3917">
        <v>173114</v>
      </c>
      <c r="O3917" t="b">
        <v>0</v>
      </c>
      <c r="P3917">
        <v>26545</v>
      </c>
      <c r="Q3917" t="s">
        <v>8272</v>
      </c>
      <c r="R3917" t="s">
        <v>3739</v>
      </c>
      <c r="S3917" t="s">
        <v>3740</v>
      </c>
      <c r="T3917" t="s">
        <v>130</v>
      </c>
      <c r="U3917">
        <v>19924424</v>
      </c>
      <c r="V3917" t="s">
        <v>6285</v>
      </c>
      <c r="X3917">
        <v>0</v>
      </c>
      <c r="Z3917">
        <v>1500</v>
      </c>
      <c r="AB3917" t="s">
        <v>130</v>
      </c>
      <c r="AC3917" t="s">
        <v>125</v>
      </c>
      <c r="AD3917" t="s">
        <v>125</v>
      </c>
      <c r="AE3917" t="s">
        <v>125</v>
      </c>
      <c r="AF3917" t="s">
        <v>125</v>
      </c>
      <c r="AG3917" t="s">
        <v>130</v>
      </c>
      <c r="AI3917">
        <v>1</v>
      </c>
    </row>
    <row r="3918" spans="1:35" x14ac:dyDescent="0.2">
      <c r="A3918">
        <v>339</v>
      </c>
      <c r="B3918">
        <v>20694</v>
      </c>
      <c r="C3918" t="s">
        <v>8144</v>
      </c>
      <c r="D3918" t="s">
        <v>4673</v>
      </c>
      <c r="E3918" t="s">
        <v>3665</v>
      </c>
      <c r="F3918" t="s">
        <v>3735</v>
      </c>
      <c r="G3918">
        <v>6</v>
      </c>
      <c r="H3918">
        <v>0</v>
      </c>
      <c r="I3918" t="s">
        <v>8145</v>
      </c>
      <c r="J3918" t="s">
        <v>8146</v>
      </c>
      <c r="M3918" t="s">
        <v>8147</v>
      </c>
      <c r="N3918">
        <v>173113</v>
      </c>
      <c r="O3918" t="b">
        <v>0</v>
      </c>
      <c r="P3918">
        <v>26544</v>
      </c>
      <c r="Q3918" t="s">
        <v>8273</v>
      </c>
      <c r="R3918" t="s">
        <v>3739</v>
      </c>
      <c r="S3918" t="s">
        <v>3740</v>
      </c>
      <c r="T3918" t="s">
        <v>130</v>
      </c>
      <c r="U3918">
        <v>19924405</v>
      </c>
      <c r="V3918" t="s">
        <v>3744</v>
      </c>
      <c r="W3918" t="s">
        <v>8181</v>
      </c>
      <c r="AB3918" t="s">
        <v>130</v>
      </c>
      <c r="AC3918" t="s">
        <v>125</v>
      </c>
      <c r="AD3918" t="s">
        <v>125</v>
      </c>
      <c r="AE3918" t="s">
        <v>125</v>
      </c>
      <c r="AF3918" t="s">
        <v>125</v>
      </c>
      <c r="AG3918" t="s">
        <v>130</v>
      </c>
      <c r="AI3918">
        <v>1</v>
      </c>
    </row>
    <row r="3919" spans="1:35" x14ac:dyDescent="0.2">
      <c r="A3919">
        <v>339</v>
      </c>
      <c r="B3919">
        <v>20694</v>
      </c>
      <c r="C3919" t="s">
        <v>8144</v>
      </c>
      <c r="D3919" t="s">
        <v>4673</v>
      </c>
      <c r="E3919" t="s">
        <v>3665</v>
      </c>
      <c r="F3919" t="s">
        <v>3735</v>
      </c>
      <c r="G3919">
        <v>6</v>
      </c>
      <c r="H3919">
        <v>0</v>
      </c>
      <c r="I3919" t="s">
        <v>8145</v>
      </c>
      <c r="J3919" t="s">
        <v>8146</v>
      </c>
      <c r="M3919" t="s">
        <v>8147</v>
      </c>
      <c r="N3919">
        <v>173112</v>
      </c>
      <c r="O3919" t="b">
        <v>0</v>
      </c>
      <c r="P3919">
        <v>26543</v>
      </c>
      <c r="Q3919" t="s">
        <v>8274</v>
      </c>
      <c r="R3919" t="s">
        <v>3739</v>
      </c>
      <c r="S3919" t="s">
        <v>3740</v>
      </c>
      <c r="T3919" t="s">
        <v>130</v>
      </c>
      <c r="U3919">
        <v>19924365</v>
      </c>
      <c r="V3919" t="s">
        <v>3744</v>
      </c>
      <c r="W3919" t="s">
        <v>8181</v>
      </c>
      <c r="AB3919" t="s">
        <v>130</v>
      </c>
      <c r="AC3919" t="s">
        <v>125</v>
      </c>
      <c r="AD3919" t="s">
        <v>125</v>
      </c>
      <c r="AE3919" t="s">
        <v>125</v>
      </c>
      <c r="AF3919" t="s">
        <v>125</v>
      </c>
      <c r="AG3919" t="s">
        <v>130</v>
      </c>
      <c r="AI3919">
        <v>1</v>
      </c>
    </row>
    <row r="3920" spans="1:35" x14ac:dyDescent="0.2">
      <c r="A3920">
        <v>339</v>
      </c>
      <c r="B3920">
        <v>20694</v>
      </c>
      <c r="C3920" t="s">
        <v>8144</v>
      </c>
      <c r="D3920" t="s">
        <v>4673</v>
      </c>
      <c r="E3920" t="s">
        <v>3665</v>
      </c>
      <c r="F3920" t="s">
        <v>3735</v>
      </c>
      <c r="G3920">
        <v>6</v>
      </c>
      <c r="H3920">
        <v>0</v>
      </c>
      <c r="I3920" t="s">
        <v>8145</v>
      </c>
      <c r="J3920" t="s">
        <v>8146</v>
      </c>
      <c r="M3920" t="s">
        <v>8147</v>
      </c>
      <c r="N3920">
        <v>196797</v>
      </c>
      <c r="O3920" t="b">
        <v>0</v>
      </c>
      <c r="P3920">
        <v>30017</v>
      </c>
      <c r="Q3920" t="s">
        <v>8275</v>
      </c>
      <c r="R3920" t="s">
        <v>3827</v>
      </c>
      <c r="S3920" t="s">
        <v>3828</v>
      </c>
      <c r="T3920" t="s">
        <v>125</v>
      </c>
      <c r="U3920">
        <v>22771698</v>
      </c>
      <c r="V3920" t="s">
        <v>8276</v>
      </c>
      <c r="W3920" t="s">
        <v>8277</v>
      </c>
      <c r="X3920">
        <v>0.58333331346511841</v>
      </c>
      <c r="Z3920">
        <v>0.91666668653488159</v>
      </c>
      <c r="AB3920" t="s">
        <v>130</v>
      </c>
      <c r="AC3920" t="s">
        <v>125</v>
      </c>
      <c r="AD3920" t="s">
        <v>125</v>
      </c>
      <c r="AE3920" t="s">
        <v>125</v>
      </c>
      <c r="AF3920" t="s">
        <v>125</v>
      </c>
      <c r="AG3920" t="s">
        <v>130</v>
      </c>
      <c r="AI3920">
        <v>1</v>
      </c>
    </row>
    <row r="3921" spans="1:35" x14ac:dyDescent="0.2">
      <c r="A3921">
        <v>339</v>
      </c>
      <c r="B3921">
        <v>20694</v>
      </c>
      <c r="C3921" t="s">
        <v>8144</v>
      </c>
      <c r="D3921" t="s">
        <v>4673</v>
      </c>
      <c r="E3921" t="s">
        <v>3665</v>
      </c>
      <c r="F3921" t="s">
        <v>3735</v>
      </c>
      <c r="G3921">
        <v>6</v>
      </c>
      <c r="H3921">
        <v>0</v>
      </c>
      <c r="I3921" t="s">
        <v>8145</v>
      </c>
      <c r="J3921" t="s">
        <v>8146</v>
      </c>
      <c r="M3921" t="s">
        <v>8147</v>
      </c>
      <c r="N3921">
        <v>173117</v>
      </c>
      <c r="O3921" t="b">
        <v>0</v>
      </c>
      <c r="P3921">
        <v>26548</v>
      </c>
      <c r="Q3921" t="s">
        <v>8278</v>
      </c>
      <c r="R3921" t="s">
        <v>3739</v>
      </c>
      <c r="S3921" t="s">
        <v>3740</v>
      </c>
      <c r="T3921" t="s">
        <v>130</v>
      </c>
      <c r="U3921">
        <v>19924636</v>
      </c>
      <c r="V3921" t="s">
        <v>6285</v>
      </c>
      <c r="X3921">
        <v>0</v>
      </c>
      <c r="Z3921">
        <v>1500</v>
      </c>
      <c r="AB3921" t="s">
        <v>130</v>
      </c>
      <c r="AC3921" t="s">
        <v>125</v>
      </c>
      <c r="AD3921" t="s">
        <v>125</v>
      </c>
      <c r="AE3921" t="s">
        <v>125</v>
      </c>
      <c r="AF3921" t="s">
        <v>125</v>
      </c>
      <c r="AG3921" t="s">
        <v>130</v>
      </c>
      <c r="AI3921">
        <v>1</v>
      </c>
    </row>
    <row r="3922" spans="1:35" x14ac:dyDescent="0.2">
      <c r="A3922">
        <v>339</v>
      </c>
      <c r="B3922">
        <v>20694</v>
      </c>
      <c r="C3922" t="s">
        <v>8144</v>
      </c>
      <c r="D3922" t="s">
        <v>4673</v>
      </c>
      <c r="E3922" t="s">
        <v>3665</v>
      </c>
      <c r="F3922" t="s">
        <v>3735</v>
      </c>
      <c r="G3922">
        <v>6</v>
      </c>
      <c r="H3922">
        <v>0</v>
      </c>
      <c r="I3922" t="s">
        <v>8145</v>
      </c>
      <c r="J3922" t="s">
        <v>8146</v>
      </c>
      <c r="M3922" t="s">
        <v>8147</v>
      </c>
      <c r="N3922">
        <v>173116</v>
      </c>
      <c r="O3922" t="b">
        <v>0</v>
      </c>
      <c r="P3922">
        <v>26547</v>
      </c>
      <c r="Q3922" t="s">
        <v>8279</v>
      </c>
      <c r="R3922" t="s">
        <v>3739</v>
      </c>
      <c r="S3922" t="s">
        <v>3740</v>
      </c>
      <c r="T3922" t="s">
        <v>130</v>
      </c>
      <c r="U3922">
        <v>19924601</v>
      </c>
      <c r="V3922" t="s">
        <v>3744</v>
      </c>
      <c r="W3922" t="s">
        <v>8181</v>
      </c>
      <c r="AB3922" t="s">
        <v>130</v>
      </c>
      <c r="AC3922" t="s">
        <v>125</v>
      </c>
      <c r="AD3922" t="s">
        <v>125</v>
      </c>
      <c r="AE3922" t="s">
        <v>125</v>
      </c>
      <c r="AF3922" t="s">
        <v>125</v>
      </c>
      <c r="AG3922" t="s">
        <v>130</v>
      </c>
      <c r="AI3922">
        <v>1</v>
      </c>
    </row>
    <row r="3923" spans="1:35" x14ac:dyDescent="0.2">
      <c r="A3923">
        <v>339</v>
      </c>
      <c r="B3923">
        <v>20694</v>
      </c>
      <c r="C3923" t="s">
        <v>8144</v>
      </c>
      <c r="D3923" t="s">
        <v>4673</v>
      </c>
      <c r="E3923" t="s">
        <v>3665</v>
      </c>
      <c r="F3923" t="s">
        <v>3735</v>
      </c>
      <c r="G3923">
        <v>6</v>
      </c>
      <c r="H3923">
        <v>0</v>
      </c>
      <c r="I3923" t="s">
        <v>8145</v>
      </c>
      <c r="J3923" t="s">
        <v>8146</v>
      </c>
      <c r="M3923" t="s">
        <v>8147</v>
      </c>
      <c r="N3923">
        <v>173115</v>
      </c>
      <c r="O3923" t="b">
        <v>0</v>
      </c>
      <c r="P3923">
        <v>26546</v>
      </c>
      <c r="Q3923" t="s">
        <v>8280</v>
      </c>
      <c r="R3923" t="s">
        <v>3739</v>
      </c>
      <c r="S3923" t="s">
        <v>3740</v>
      </c>
      <c r="T3923" t="s">
        <v>130</v>
      </c>
      <c r="U3923">
        <v>19924475</v>
      </c>
      <c r="V3923" t="s">
        <v>3744</v>
      </c>
      <c r="W3923" t="s">
        <v>8181</v>
      </c>
      <c r="AB3923" t="s">
        <v>130</v>
      </c>
      <c r="AC3923" t="s">
        <v>125</v>
      </c>
      <c r="AD3923" t="s">
        <v>125</v>
      </c>
      <c r="AE3923" t="s">
        <v>125</v>
      </c>
      <c r="AF3923" t="s">
        <v>125</v>
      </c>
      <c r="AG3923" t="s">
        <v>130</v>
      </c>
      <c r="AI3923">
        <v>1</v>
      </c>
    </row>
    <row r="3924" spans="1:35" x14ac:dyDescent="0.2">
      <c r="A3924">
        <v>339</v>
      </c>
      <c r="B3924">
        <v>20694</v>
      </c>
      <c r="C3924" t="s">
        <v>8144</v>
      </c>
      <c r="D3924" t="s">
        <v>4673</v>
      </c>
      <c r="E3924" t="s">
        <v>3665</v>
      </c>
      <c r="F3924" t="s">
        <v>3735</v>
      </c>
      <c r="G3924">
        <v>6</v>
      </c>
      <c r="H3924">
        <v>0</v>
      </c>
      <c r="I3924" t="s">
        <v>8145</v>
      </c>
      <c r="J3924" t="s">
        <v>8146</v>
      </c>
      <c r="M3924" t="s">
        <v>8147</v>
      </c>
      <c r="N3924">
        <v>196798</v>
      </c>
      <c r="O3924" t="b">
        <v>0</v>
      </c>
      <c r="P3924">
        <v>30018</v>
      </c>
      <c r="Q3924" t="s">
        <v>8281</v>
      </c>
      <c r="R3924" t="s">
        <v>3827</v>
      </c>
      <c r="S3924" t="s">
        <v>3828</v>
      </c>
      <c r="T3924" t="s">
        <v>125</v>
      </c>
      <c r="U3924">
        <v>22771779</v>
      </c>
      <c r="V3924" t="s">
        <v>8282</v>
      </c>
      <c r="W3924" t="s">
        <v>8277</v>
      </c>
      <c r="X3924">
        <v>1.833333373069763</v>
      </c>
      <c r="Z3924">
        <v>2.1666667461395259</v>
      </c>
      <c r="AB3924" t="s">
        <v>130</v>
      </c>
      <c r="AC3924" t="s">
        <v>125</v>
      </c>
      <c r="AD3924" t="s">
        <v>125</v>
      </c>
      <c r="AE3924" t="s">
        <v>125</v>
      </c>
      <c r="AF3924" t="s">
        <v>125</v>
      </c>
      <c r="AG3924" t="s">
        <v>130</v>
      </c>
      <c r="AI3924">
        <v>1</v>
      </c>
    </row>
    <row r="3925" spans="1:35" x14ac:dyDescent="0.2">
      <c r="A3925">
        <v>339</v>
      </c>
      <c r="B3925">
        <v>20694</v>
      </c>
      <c r="C3925" t="s">
        <v>8144</v>
      </c>
      <c r="D3925" t="s">
        <v>4673</v>
      </c>
      <c r="E3925" t="s">
        <v>3665</v>
      </c>
      <c r="F3925" t="s">
        <v>3735</v>
      </c>
      <c r="G3925">
        <v>6</v>
      </c>
      <c r="H3925">
        <v>0</v>
      </c>
      <c r="I3925" t="s">
        <v>8145</v>
      </c>
      <c r="J3925" t="s">
        <v>8146</v>
      </c>
      <c r="M3925" t="s">
        <v>8147</v>
      </c>
      <c r="N3925">
        <v>173120</v>
      </c>
      <c r="O3925" t="b">
        <v>0</v>
      </c>
      <c r="P3925">
        <v>26551</v>
      </c>
      <c r="Q3925" t="s">
        <v>8283</v>
      </c>
      <c r="R3925" t="s">
        <v>3739</v>
      </c>
      <c r="S3925" t="s">
        <v>3740</v>
      </c>
      <c r="T3925" t="s">
        <v>130</v>
      </c>
      <c r="U3925">
        <v>19924655</v>
      </c>
      <c r="V3925" t="s">
        <v>3744</v>
      </c>
      <c r="W3925" t="s">
        <v>8181</v>
      </c>
      <c r="AB3925" t="s">
        <v>130</v>
      </c>
      <c r="AC3925" t="s">
        <v>125</v>
      </c>
      <c r="AD3925" t="s">
        <v>125</v>
      </c>
      <c r="AE3925" t="s">
        <v>125</v>
      </c>
      <c r="AF3925" t="s">
        <v>125</v>
      </c>
      <c r="AG3925" t="s">
        <v>130</v>
      </c>
      <c r="AI3925">
        <v>1</v>
      </c>
    </row>
    <row r="3926" spans="1:35" x14ac:dyDescent="0.2">
      <c r="A3926">
        <v>339</v>
      </c>
      <c r="B3926">
        <v>20694</v>
      </c>
      <c r="C3926" t="s">
        <v>8144</v>
      </c>
      <c r="D3926" t="s">
        <v>4673</v>
      </c>
      <c r="E3926" t="s">
        <v>3665</v>
      </c>
      <c r="F3926" t="s">
        <v>3735</v>
      </c>
      <c r="G3926">
        <v>6</v>
      </c>
      <c r="H3926">
        <v>0</v>
      </c>
      <c r="I3926" t="s">
        <v>8145</v>
      </c>
      <c r="J3926" t="s">
        <v>8146</v>
      </c>
      <c r="M3926" t="s">
        <v>8147</v>
      </c>
      <c r="N3926">
        <v>173121</v>
      </c>
      <c r="O3926" t="b">
        <v>0</v>
      </c>
      <c r="P3926">
        <v>26552</v>
      </c>
      <c r="Q3926" t="s">
        <v>8284</v>
      </c>
      <c r="R3926" t="s">
        <v>3739</v>
      </c>
      <c r="S3926" t="s">
        <v>3740</v>
      </c>
      <c r="T3926" t="s">
        <v>130</v>
      </c>
      <c r="U3926">
        <v>19924656</v>
      </c>
      <c r="V3926" t="s">
        <v>6285</v>
      </c>
      <c r="X3926">
        <v>0</v>
      </c>
      <c r="Z3926">
        <v>1500</v>
      </c>
      <c r="AB3926" t="s">
        <v>130</v>
      </c>
      <c r="AC3926" t="s">
        <v>125</v>
      </c>
      <c r="AD3926" t="s">
        <v>125</v>
      </c>
      <c r="AE3926" t="s">
        <v>125</v>
      </c>
      <c r="AF3926" t="s">
        <v>125</v>
      </c>
      <c r="AG3926" t="s">
        <v>130</v>
      </c>
      <c r="AI3926">
        <v>1</v>
      </c>
    </row>
    <row r="3927" spans="1:35" x14ac:dyDescent="0.2">
      <c r="A3927">
        <v>339</v>
      </c>
      <c r="B3927">
        <v>20694</v>
      </c>
      <c r="C3927" t="s">
        <v>8144</v>
      </c>
      <c r="D3927" t="s">
        <v>4673</v>
      </c>
      <c r="E3927" t="s">
        <v>3665</v>
      </c>
      <c r="F3927" t="s">
        <v>3735</v>
      </c>
      <c r="G3927">
        <v>6</v>
      </c>
      <c r="H3927">
        <v>0</v>
      </c>
      <c r="I3927" t="s">
        <v>8145</v>
      </c>
      <c r="J3927" t="s">
        <v>8146</v>
      </c>
      <c r="M3927" t="s">
        <v>8147</v>
      </c>
      <c r="N3927">
        <v>173122</v>
      </c>
      <c r="O3927" t="b">
        <v>0</v>
      </c>
      <c r="P3927">
        <v>26553</v>
      </c>
      <c r="Q3927" t="s">
        <v>8285</v>
      </c>
      <c r="R3927" t="s">
        <v>3739</v>
      </c>
      <c r="S3927" t="s">
        <v>3740</v>
      </c>
      <c r="T3927" t="s">
        <v>130</v>
      </c>
      <c r="U3927">
        <v>19924657</v>
      </c>
      <c r="V3927" t="s">
        <v>3744</v>
      </c>
      <c r="W3927" t="s">
        <v>8220</v>
      </c>
      <c r="AB3927" t="s">
        <v>130</v>
      </c>
      <c r="AC3927" t="s">
        <v>125</v>
      </c>
      <c r="AD3927" t="s">
        <v>125</v>
      </c>
      <c r="AE3927" t="s">
        <v>125</v>
      </c>
      <c r="AF3927" t="s">
        <v>125</v>
      </c>
      <c r="AG3927" t="s">
        <v>130</v>
      </c>
      <c r="AI3927">
        <v>1</v>
      </c>
    </row>
    <row r="3928" spans="1:35" x14ac:dyDescent="0.2">
      <c r="A3928">
        <v>339</v>
      </c>
      <c r="B3928">
        <v>20694</v>
      </c>
      <c r="C3928" t="s">
        <v>8144</v>
      </c>
      <c r="D3928" t="s">
        <v>4673</v>
      </c>
      <c r="E3928" t="s">
        <v>3665</v>
      </c>
      <c r="F3928" t="s">
        <v>3735</v>
      </c>
      <c r="G3928">
        <v>6</v>
      </c>
      <c r="H3928">
        <v>0</v>
      </c>
      <c r="I3928" t="s">
        <v>8145</v>
      </c>
      <c r="J3928" t="s">
        <v>8146</v>
      </c>
      <c r="M3928" t="s">
        <v>8147</v>
      </c>
      <c r="N3928">
        <v>173119</v>
      </c>
      <c r="O3928" t="b">
        <v>0</v>
      </c>
      <c r="P3928">
        <v>26550</v>
      </c>
      <c r="Q3928" t="s">
        <v>8286</v>
      </c>
      <c r="R3928" t="s">
        <v>3739</v>
      </c>
      <c r="S3928" t="s">
        <v>3740</v>
      </c>
      <c r="T3928" t="s">
        <v>130</v>
      </c>
      <c r="U3928">
        <v>19924654</v>
      </c>
      <c r="V3928" t="s">
        <v>3744</v>
      </c>
      <c r="W3928" t="s">
        <v>8181</v>
      </c>
      <c r="AB3928" t="s">
        <v>130</v>
      </c>
      <c r="AC3928" t="s">
        <v>125</v>
      </c>
      <c r="AD3928" t="s">
        <v>125</v>
      </c>
      <c r="AE3928" t="s">
        <v>125</v>
      </c>
      <c r="AF3928" t="s">
        <v>125</v>
      </c>
      <c r="AG3928" t="s">
        <v>130</v>
      </c>
      <c r="AI3928">
        <v>1</v>
      </c>
    </row>
    <row r="3929" spans="1:35" x14ac:dyDescent="0.2">
      <c r="A3929">
        <v>339</v>
      </c>
      <c r="B3929">
        <v>20694</v>
      </c>
      <c r="C3929" t="s">
        <v>8144</v>
      </c>
      <c r="D3929" t="s">
        <v>4673</v>
      </c>
      <c r="E3929" t="s">
        <v>3665</v>
      </c>
      <c r="F3929" t="s">
        <v>3735</v>
      </c>
      <c r="G3929">
        <v>6</v>
      </c>
      <c r="H3929">
        <v>0</v>
      </c>
      <c r="I3929" t="s">
        <v>8145</v>
      </c>
      <c r="J3929" t="s">
        <v>8146</v>
      </c>
      <c r="M3929" t="s">
        <v>8147</v>
      </c>
      <c r="N3929">
        <v>173125</v>
      </c>
      <c r="O3929" t="b">
        <v>0</v>
      </c>
      <c r="P3929">
        <v>26556</v>
      </c>
      <c r="Q3929" t="s">
        <v>8287</v>
      </c>
      <c r="R3929" t="s">
        <v>3739</v>
      </c>
      <c r="S3929" t="s">
        <v>3740</v>
      </c>
      <c r="T3929" t="s">
        <v>130</v>
      </c>
      <c r="U3929">
        <v>19924709</v>
      </c>
      <c r="V3929" t="s">
        <v>8288</v>
      </c>
      <c r="W3929" t="s">
        <v>8289</v>
      </c>
      <c r="X3929">
        <v>8.5</v>
      </c>
      <c r="Z3929">
        <v>9.6000003814697266</v>
      </c>
      <c r="AB3929" t="s">
        <v>130</v>
      </c>
      <c r="AC3929" t="s">
        <v>125</v>
      </c>
      <c r="AD3929" t="s">
        <v>125</v>
      </c>
      <c r="AE3929" t="s">
        <v>125</v>
      </c>
      <c r="AF3929" t="s">
        <v>125</v>
      </c>
      <c r="AG3929" t="s">
        <v>130</v>
      </c>
      <c r="AI3929">
        <v>1</v>
      </c>
    </row>
    <row r="3930" spans="1:35" x14ac:dyDescent="0.2">
      <c r="A3930">
        <v>339</v>
      </c>
      <c r="B3930">
        <v>20694</v>
      </c>
      <c r="C3930" t="s">
        <v>8144</v>
      </c>
      <c r="D3930" t="s">
        <v>4673</v>
      </c>
      <c r="E3930" t="s">
        <v>3665</v>
      </c>
      <c r="F3930" t="s">
        <v>3735</v>
      </c>
      <c r="G3930">
        <v>6</v>
      </c>
      <c r="H3930">
        <v>0</v>
      </c>
      <c r="I3930" t="s">
        <v>8145</v>
      </c>
      <c r="J3930" t="s">
        <v>8146</v>
      </c>
      <c r="M3930" t="s">
        <v>8147</v>
      </c>
      <c r="N3930">
        <v>173118</v>
      </c>
      <c r="O3930" t="b">
        <v>0</v>
      </c>
      <c r="P3930">
        <v>26549</v>
      </c>
      <c r="Q3930" t="s">
        <v>8290</v>
      </c>
      <c r="R3930" t="s">
        <v>3739</v>
      </c>
      <c r="S3930" t="s">
        <v>3740</v>
      </c>
      <c r="T3930" t="s">
        <v>130</v>
      </c>
      <c r="U3930">
        <v>19924653</v>
      </c>
      <c r="V3930" t="s">
        <v>3744</v>
      </c>
      <c r="W3930" t="s">
        <v>8181</v>
      </c>
      <c r="AB3930" t="s">
        <v>130</v>
      </c>
      <c r="AC3930" t="s">
        <v>125</v>
      </c>
      <c r="AD3930" t="s">
        <v>125</v>
      </c>
      <c r="AE3930" t="s">
        <v>125</v>
      </c>
      <c r="AF3930" t="s">
        <v>125</v>
      </c>
      <c r="AG3930" t="s">
        <v>130</v>
      </c>
      <c r="AI3930">
        <v>1</v>
      </c>
    </row>
    <row r="3931" spans="1:35" x14ac:dyDescent="0.2">
      <c r="A3931">
        <v>339</v>
      </c>
      <c r="B3931">
        <v>20694</v>
      </c>
      <c r="C3931" t="s">
        <v>8144</v>
      </c>
      <c r="D3931" t="s">
        <v>4673</v>
      </c>
      <c r="E3931" t="s">
        <v>3665</v>
      </c>
      <c r="F3931" t="s">
        <v>3735</v>
      </c>
      <c r="G3931">
        <v>6</v>
      </c>
      <c r="H3931">
        <v>0</v>
      </c>
      <c r="I3931" t="s">
        <v>8145</v>
      </c>
      <c r="J3931" t="s">
        <v>8146</v>
      </c>
      <c r="M3931" t="s">
        <v>8147</v>
      </c>
      <c r="N3931">
        <v>173140</v>
      </c>
      <c r="O3931" t="b">
        <v>0</v>
      </c>
      <c r="P3931">
        <v>26571</v>
      </c>
      <c r="Q3931" t="s">
        <v>8291</v>
      </c>
      <c r="R3931" t="s">
        <v>3739</v>
      </c>
      <c r="S3931" t="s">
        <v>3740</v>
      </c>
      <c r="T3931" t="s">
        <v>130</v>
      </c>
      <c r="U3931">
        <v>19925248</v>
      </c>
      <c r="V3931" t="s">
        <v>8292</v>
      </c>
      <c r="W3931" t="s">
        <v>8293</v>
      </c>
      <c r="X3931">
        <v>18</v>
      </c>
      <c r="Z3931">
        <v>21</v>
      </c>
      <c r="AB3931" t="s">
        <v>130</v>
      </c>
      <c r="AC3931" t="s">
        <v>125</v>
      </c>
      <c r="AD3931" t="s">
        <v>125</v>
      </c>
      <c r="AE3931" t="s">
        <v>125</v>
      </c>
      <c r="AF3931" t="s">
        <v>125</v>
      </c>
      <c r="AG3931" t="s">
        <v>130</v>
      </c>
      <c r="AI3931">
        <v>1</v>
      </c>
    </row>
    <row r="3932" spans="1:35" x14ac:dyDescent="0.2">
      <c r="A3932">
        <v>339</v>
      </c>
      <c r="B3932">
        <v>20694</v>
      </c>
      <c r="C3932" t="s">
        <v>8144</v>
      </c>
      <c r="D3932" t="s">
        <v>4673</v>
      </c>
      <c r="E3932" t="s">
        <v>3665</v>
      </c>
      <c r="F3932" t="s">
        <v>3735</v>
      </c>
      <c r="G3932">
        <v>6</v>
      </c>
      <c r="H3932">
        <v>0</v>
      </c>
      <c r="I3932" t="s">
        <v>8145</v>
      </c>
      <c r="J3932" t="s">
        <v>8146</v>
      </c>
      <c r="M3932" t="s">
        <v>8147</v>
      </c>
      <c r="N3932">
        <v>173139</v>
      </c>
      <c r="O3932" t="b">
        <v>0</v>
      </c>
      <c r="P3932">
        <v>26570</v>
      </c>
      <c r="Q3932" t="s">
        <v>8294</v>
      </c>
      <c r="R3932" t="s">
        <v>3739</v>
      </c>
      <c r="S3932" t="s">
        <v>3740</v>
      </c>
      <c r="T3932" t="s">
        <v>130</v>
      </c>
      <c r="U3932">
        <v>19925228</v>
      </c>
      <c r="V3932" t="s">
        <v>8295</v>
      </c>
      <c r="W3932" t="s">
        <v>8293</v>
      </c>
      <c r="X3932">
        <v>105</v>
      </c>
      <c r="Z3932">
        <v>130</v>
      </c>
      <c r="AB3932" t="s">
        <v>130</v>
      </c>
      <c r="AC3932" t="s">
        <v>125</v>
      </c>
      <c r="AD3932" t="s">
        <v>125</v>
      </c>
      <c r="AE3932" t="s">
        <v>125</v>
      </c>
      <c r="AF3932" t="s">
        <v>125</v>
      </c>
      <c r="AG3932" t="s">
        <v>130</v>
      </c>
      <c r="AI3932">
        <v>1</v>
      </c>
    </row>
    <row r="3933" spans="1:35" x14ac:dyDescent="0.2">
      <c r="A3933">
        <v>339</v>
      </c>
      <c r="B3933">
        <v>20694</v>
      </c>
      <c r="C3933" t="s">
        <v>8144</v>
      </c>
      <c r="D3933" t="s">
        <v>4673</v>
      </c>
      <c r="E3933" t="s">
        <v>3665</v>
      </c>
      <c r="F3933" t="s">
        <v>3735</v>
      </c>
      <c r="G3933">
        <v>6</v>
      </c>
      <c r="H3933">
        <v>0</v>
      </c>
      <c r="I3933" t="s">
        <v>8145</v>
      </c>
      <c r="J3933" t="s">
        <v>8146</v>
      </c>
      <c r="M3933" t="s">
        <v>8147</v>
      </c>
      <c r="N3933">
        <v>173136</v>
      </c>
      <c r="O3933" t="b">
        <v>0</v>
      </c>
      <c r="P3933">
        <v>26567</v>
      </c>
      <c r="Q3933" t="s">
        <v>8296</v>
      </c>
      <c r="R3933" t="s">
        <v>3739</v>
      </c>
      <c r="S3933" t="s">
        <v>3740</v>
      </c>
      <c r="T3933" t="s">
        <v>130</v>
      </c>
      <c r="U3933">
        <v>19925184</v>
      </c>
      <c r="V3933" t="s">
        <v>8297</v>
      </c>
      <c r="W3933" t="s">
        <v>8298</v>
      </c>
      <c r="X3933">
        <v>3</v>
      </c>
      <c r="Z3933">
        <v>8</v>
      </c>
      <c r="AB3933" t="s">
        <v>130</v>
      </c>
      <c r="AC3933" t="s">
        <v>125</v>
      </c>
      <c r="AD3933" t="s">
        <v>125</v>
      </c>
      <c r="AE3933" t="s">
        <v>125</v>
      </c>
      <c r="AF3933" t="s">
        <v>125</v>
      </c>
      <c r="AG3933" t="s">
        <v>130</v>
      </c>
      <c r="AI3933">
        <v>1</v>
      </c>
    </row>
    <row r="3934" spans="1:35" x14ac:dyDescent="0.2">
      <c r="A3934">
        <v>339</v>
      </c>
      <c r="B3934">
        <v>20694</v>
      </c>
      <c r="C3934" t="s">
        <v>8144</v>
      </c>
      <c r="D3934" t="s">
        <v>4673</v>
      </c>
      <c r="E3934" t="s">
        <v>3665</v>
      </c>
      <c r="F3934" t="s">
        <v>3735</v>
      </c>
      <c r="G3934">
        <v>6</v>
      </c>
      <c r="H3934">
        <v>0</v>
      </c>
      <c r="I3934" t="s">
        <v>8145</v>
      </c>
      <c r="J3934" t="s">
        <v>8146</v>
      </c>
      <c r="M3934" t="s">
        <v>8147</v>
      </c>
      <c r="N3934">
        <v>173130</v>
      </c>
      <c r="O3934" t="b">
        <v>0</v>
      </c>
      <c r="P3934">
        <v>26561</v>
      </c>
      <c r="Q3934" t="s">
        <v>8299</v>
      </c>
      <c r="R3934" t="s">
        <v>3739</v>
      </c>
      <c r="S3934" t="s">
        <v>3740</v>
      </c>
      <c r="T3934" t="s">
        <v>130</v>
      </c>
      <c r="U3934">
        <v>19924984</v>
      </c>
      <c r="V3934" t="s">
        <v>8300</v>
      </c>
      <c r="X3934">
        <v>0</v>
      </c>
      <c r="Z3934">
        <v>3100</v>
      </c>
      <c r="AB3934" t="s">
        <v>130</v>
      </c>
      <c r="AC3934" t="s">
        <v>125</v>
      </c>
      <c r="AD3934" t="s">
        <v>125</v>
      </c>
      <c r="AE3934" t="s">
        <v>125</v>
      </c>
      <c r="AF3934" t="s">
        <v>125</v>
      </c>
      <c r="AG3934" t="s">
        <v>130</v>
      </c>
      <c r="AI3934">
        <v>1</v>
      </c>
    </row>
    <row r="3935" spans="1:35" x14ac:dyDescent="0.2">
      <c r="A3935">
        <v>339</v>
      </c>
      <c r="B3935">
        <v>20694</v>
      </c>
      <c r="C3935" t="s">
        <v>8144</v>
      </c>
      <c r="D3935" t="s">
        <v>4673</v>
      </c>
      <c r="E3935" t="s">
        <v>3665</v>
      </c>
      <c r="F3935" t="s">
        <v>3735</v>
      </c>
      <c r="G3935">
        <v>6</v>
      </c>
      <c r="H3935">
        <v>0</v>
      </c>
      <c r="I3935" t="s">
        <v>8145</v>
      </c>
      <c r="J3935" t="s">
        <v>8146</v>
      </c>
      <c r="M3935" t="s">
        <v>8147</v>
      </c>
      <c r="N3935">
        <v>173134</v>
      </c>
      <c r="O3935" t="b">
        <v>0</v>
      </c>
      <c r="P3935">
        <v>26565</v>
      </c>
      <c r="Q3935" t="s">
        <v>8301</v>
      </c>
      <c r="R3935" t="s">
        <v>3739</v>
      </c>
      <c r="S3935" t="s">
        <v>3740</v>
      </c>
      <c r="T3935" t="s">
        <v>130</v>
      </c>
      <c r="U3935">
        <v>19925089</v>
      </c>
      <c r="V3935" t="s">
        <v>3744</v>
      </c>
      <c r="W3935" t="s">
        <v>8220</v>
      </c>
      <c r="AB3935" t="s">
        <v>130</v>
      </c>
      <c r="AC3935" t="s">
        <v>125</v>
      </c>
      <c r="AD3935" t="s">
        <v>125</v>
      </c>
      <c r="AE3935" t="s">
        <v>125</v>
      </c>
      <c r="AF3935" t="s">
        <v>125</v>
      </c>
      <c r="AG3935" t="s">
        <v>130</v>
      </c>
      <c r="AI3935">
        <v>1</v>
      </c>
    </row>
    <row r="3936" spans="1:35" x14ac:dyDescent="0.2">
      <c r="A3936">
        <v>339</v>
      </c>
      <c r="B3936">
        <v>20694</v>
      </c>
      <c r="C3936" t="s">
        <v>8144</v>
      </c>
      <c r="D3936" t="s">
        <v>4673</v>
      </c>
      <c r="E3936" t="s">
        <v>3665</v>
      </c>
      <c r="F3936" t="s">
        <v>3735</v>
      </c>
      <c r="G3936">
        <v>6</v>
      </c>
      <c r="H3936">
        <v>0</v>
      </c>
      <c r="I3936" t="s">
        <v>8145</v>
      </c>
      <c r="J3936" t="s">
        <v>8146</v>
      </c>
      <c r="M3936" t="s">
        <v>8147</v>
      </c>
      <c r="N3936">
        <v>173128</v>
      </c>
      <c r="O3936" t="b">
        <v>0</v>
      </c>
      <c r="P3936">
        <v>26559</v>
      </c>
      <c r="Q3936" t="s">
        <v>8302</v>
      </c>
      <c r="R3936" t="s">
        <v>3739</v>
      </c>
      <c r="S3936" t="s">
        <v>3740</v>
      </c>
      <c r="T3936" t="s">
        <v>130</v>
      </c>
      <c r="U3936">
        <v>19924955</v>
      </c>
      <c r="V3936" t="s">
        <v>3744</v>
      </c>
      <c r="W3936" t="s">
        <v>8181</v>
      </c>
      <c r="AB3936" t="s">
        <v>130</v>
      </c>
      <c r="AC3936" t="s">
        <v>125</v>
      </c>
      <c r="AD3936" t="s">
        <v>125</v>
      </c>
      <c r="AE3936" t="s">
        <v>125</v>
      </c>
      <c r="AF3936" t="s">
        <v>125</v>
      </c>
      <c r="AG3936" t="s">
        <v>130</v>
      </c>
      <c r="AI3936">
        <v>1</v>
      </c>
    </row>
    <row r="3937" spans="1:35" x14ac:dyDescent="0.2">
      <c r="A3937">
        <v>339</v>
      </c>
      <c r="B3937">
        <v>20694</v>
      </c>
      <c r="C3937" t="s">
        <v>8144</v>
      </c>
      <c r="D3937" t="s">
        <v>4673</v>
      </c>
      <c r="E3937" t="s">
        <v>3665</v>
      </c>
      <c r="F3937" t="s">
        <v>3735</v>
      </c>
      <c r="G3937">
        <v>6</v>
      </c>
      <c r="H3937">
        <v>0</v>
      </c>
      <c r="I3937" t="s">
        <v>8145</v>
      </c>
      <c r="J3937" t="s">
        <v>8146</v>
      </c>
      <c r="M3937" t="s">
        <v>8147</v>
      </c>
      <c r="N3937">
        <v>173127</v>
      </c>
      <c r="O3937" t="b">
        <v>0</v>
      </c>
      <c r="P3937">
        <v>26558</v>
      </c>
      <c r="Q3937" t="s">
        <v>8303</v>
      </c>
      <c r="R3937" t="s">
        <v>3739</v>
      </c>
      <c r="S3937" t="s">
        <v>3740</v>
      </c>
      <c r="T3937" t="s">
        <v>130</v>
      </c>
      <c r="U3937">
        <v>19924951</v>
      </c>
      <c r="V3937" t="s">
        <v>3744</v>
      </c>
      <c r="W3937" t="s">
        <v>8181</v>
      </c>
      <c r="AB3937" t="s">
        <v>130</v>
      </c>
      <c r="AC3937" t="s">
        <v>125</v>
      </c>
      <c r="AD3937" t="s">
        <v>125</v>
      </c>
      <c r="AE3937" t="s">
        <v>125</v>
      </c>
      <c r="AF3937" t="s">
        <v>125</v>
      </c>
      <c r="AG3937" t="s">
        <v>130</v>
      </c>
      <c r="AI3937">
        <v>1</v>
      </c>
    </row>
    <row r="3938" spans="1:35" x14ac:dyDescent="0.2">
      <c r="A3938">
        <v>339</v>
      </c>
      <c r="B3938">
        <v>20694</v>
      </c>
      <c r="C3938" t="s">
        <v>8144</v>
      </c>
      <c r="D3938" t="s">
        <v>4673</v>
      </c>
      <c r="E3938" t="s">
        <v>3665</v>
      </c>
      <c r="F3938" t="s">
        <v>3735</v>
      </c>
      <c r="G3938">
        <v>6</v>
      </c>
      <c r="H3938">
        <v>0</v>
      </c>
      <c r="I3938" t="s">
        <v>8145</v>
      </c>
      <c r="J3938" t="s">
        <v>8146</v>
      </c>
      <c r="M3938" t="s">
        <v>8147</v>
      </c>
      <c r="N3938">
        <v>196799</v>
      </c>
      <c r="O3938" t="b">
        <v>0</v>
      </c>
      <c r="P3938">
        <v>30019</v>
      </c>
      <c r="Q3938" t="s">
        <v>8304</v>
      </c>
      <c r="R3938" t="s">
        <v>3739</v>
      </c>
      <c r="S3938" t="s">
        <v>3740</v>
      </c>
      <c r="T3938" t="s">
        <v>130</v>
      </c>
      <c r="U3938">
        <v>22774439</v>
      </c>
      <c r="V3938" t="s">
        <v>8305</v>
      </c>
      <c r="W3938" t="s">
        <v>8293</v>
      </c>
      <c r="X3938">
        <v>5.8000001907348633</v>
      </c>
      <c r="Z3938">
        <v>6.4000000953674316</v>
      </c>
      <c r="AB3938" t="s">
        <v>130</v>
      </c>
      <c r="AC3938" t="s">
        <v>125</v>
      </c>
      <c r="AD3938" t="s">
        <v>125</v>
      </c>
      <c r="AE3938" t="s">
        <v>125</v>
      </c>
      <c r="AF3938" t="s">
        <v>125</v>
      </c>
      <c r="AG3938" t="s">
        <v>130</v>
      </c>
      <c r="AI3938">
        <v>1</v>
      </c>
    </row>
    <row r="3939" spans="1:35" x14ac:dyDescent="0.2">
      <c r="A3939">
        <v>339</v>
      </c>
      <c r="B3939">
        <v>20694</v>
      </c>
      <c r="C3939" t="s">
        <v>8144</v>
      </c>
      <c r="D3939" t="s">
        <v>4673</v>
      </c>
      <c r="E3939" t="s">
        <v>3665</v>
      </c>
      <c r="F3939" t="s">
        <v>3735</v>
      </c>
      <c r="G3939">
        <v>6</v>
      </c>
      <c r="H3939">
        <v>0</v>
      </c>
      <c r="I3939" t="s">
        <v>8145</v>
      </c>
      <c r="J3939" t="s">
        <v>8146</v>
      </c>
      <c r="M3939" t="s">
        <v>8147</v>
      </c>
      <c r="N3939">
        <v>173129</v>
      </c>
      <c r="O3939" t="b">
        <v>0</v>
      </c>
      <c r="P3939">
        <v>26560</v>
      </c>
      <c r="Q3939" t="s">
        <v>8306</v>
      </c>
      <c r="R3939" t="s">
        <v>3739</v>
      </c>
      <c r="S3939" t="s">
        <v>3740</v>
      </c>
      <c r="T3939" t="s">
        <v>130</v>
      </c>
      <c r="U3939">
        <v>19924975</v>
      </c>
      <c r="V3939" t="s">
        <v>8307</v>
      </c>
      <c r="W3939" t="s">
        <v>8237</v>
      </c>
      <c r="X3939">
        <v>88</v>
      </c>
      <c r="Z3939">
        <v>92</v>
      </c>
      <c r="AB3939" t="s">
        <v>130</v>
      </c>
      <c r="AC3939" t="s">
        <v>125</v>
      </c>
      <c r="AD3939" t="s">
        <v>125</v>
      </c>
      <c r="AE3939" t="s">
        <v>125</v>
      </c>
      <c r="AF3939" t="s">
        <v>125</v>
      </c>
      <c r="AG3939" t="s">
        <v>130</v>
      </c>
      <c r="AI3939">
        <v>1</v>
      </c>
    </row>
    <row r="3940" spans="1:35" x14ac:dyDescent="0.2">
      <c r="A3940">
        <v>339</v>
      </c>
      <c r="B3940">
        <v>20694</v>
      </c>
      <c r="C3940" t="s">
        <v>8144</v>
      </c>
      <c r="D3940" t="s">
        <v>4673</v>
      </c>
      <c r="E3940" t="s">
        <v>3665</v>
      </c>
      <c r="F3940" t="s">
        <v>3735</v>
      </c>
      <c r="G3940">
        <v>6</v>
      </c>
      <c r="H3940">
        <v>0</v>
      </c>
      <c r="I3940" t="s">
        <v>8145</v>
      </c>
      <c r="J3940" t="s">
        <v>8146</v>
      </c>
      <c r="M3940" t="s">
        <v>8147</v>
      </c>
      <c r="N3940">
        <v>173143</v>
      </c>
      <c r="O3940" t="b">
        <v>0</v>
      </c>
      <c r="P3940">
        <v>26574</v>
      </c>
      <c r="Q3940" t="s">
        <v>8308</v>
      </c>
      <c r="R3940" t="s">
        <v>3827</v>
      </c>
      <c r="S3940" t="s">
        <v>3828</v>
      </c>
      <c r="T3940" t="s">
        <v>125</v>
      </c>
      <c r="U3940">
        <v>19925277</v>
      </c>
      <c r="V3940" t="s">
        <v>8309</v>
      </c>
      <c r="W3940" t="s">
        <v>8277</v>
      </c>
      <c r="X3940">
        <v>12</v>
      </c>
      <c r="Z3940">
        <v>20</v>
      </c>
      <c r="AB3940" t="s">
        <v>130</v>
      </c>
      <c r="AC3940" t="s">
        <v>125</v>
      </c>
      <c r="AD3940" t="s">
        <v>125</v>
      </c>
      <c r="AE3940" t="s">
        <v>125</v>
      </c>
      <c r="AF3940" t="s">
        <v>125</v>
      </c>
      <c r="AG3940" t="s">
        <v>130</v>
      </c>
      <c r="AI3940">
        <v>1</v>
      </c>
    </row>
    <row r="3941" spans="1:35" x14ac:dyDescent="0.2">
      <c r="A3941">
        <v>339</v>
      </c>
      <c r="B3941">
        <v>20694</v>
      </c>
      <c r="C3941" t="s">
        <v>8144</v>
      </c>
      <c r="D3941" t="s">
        <v>4673</v>
      </c>
      <c r="E3941" t="s">
        <v>3665</v>
      </c>
      <c r="F3941" t="s">
        <v>3735</v>
      </c>
      <c r="G3941">
        <v>6</v>
      </c>
      <c r="H3941">
        <v>0</v>
      </c>
      <c r="I3941" t="s">
        <v>8145</v>
      </c>
      <c r="J3941" t="s">
        <v>8146</v>
      </c>
      <c r="M3941" t="s">
        <v>8147</v>
      </c>
      <c r="N3941">
        <v>196800</v>
      </c>
      <c r="O3941" t="b">
        <v>0</v>
      </c>
      <c r="P3941">
        <v>30020</v>
      </c>
      <c r="Q3941" t="s">
        <v>8310</v>
      </c>
      <c r="R3941" t="s">
        <v>3739</v>
      </c>
      <c r="S3941" t="s">
        <v>3740</v>
      </c>
      <c r="T3941" t="s">
        <v>130</v>
      </c>
      <c r="U3941">
        <v>22774674</v>
      </c>
      <c r="V3941" t="s">
        <v>8311</v>
      </c>
      <c r="W3941" t="s">
        <v>8173</v>
      </c>
      <c r="AB3941" t="s">
        <v>130</v>
      </c>
      <c r="AC3941" t="s">
        <v>125</v>
      </c>
      <c r="AD3941" t="s">
        <v>125</v>
      </c>
      <c r="AE3941" t="s">
        <v>125</v>
      </c>
      <c r="AF3941" t="s">
        <v>125</v>
      </c>
      <c r="AG3941" t="s">
        <v>130</v>
      </c>
      <c r="AI3941">
        <v>1</v>
      </c>
    </row>
    <row r="3942" spans="1:35" x14ac:dyDescent="0.2">
      <c r="A3942">
        <v>339</v>
      </c>
      <c r="B3942">
        <v>20694</v>
      </c>
      <c r="C3942" t="s">
        <v>8144</v>
      </c>
      <c r="D3942" t="s">
        <v>4673</v>
      </c>
      <c r="E3942" t="s">
        <v>3665</v>
      </c>
      <c r="F3942" t="s">
        <v>3735</v>
      </c>
      <c r="G3942">
        <v>6</v>
      </c>
      <c r="H3942">
        <v>0</v>
      </c>
      <c r="I3942" t="s">
        <v>8145</v>
      </c>
      <c r="J3942" t="s">
        <v>8146</v>
      </c>
      <c r="M3942" t="s">
        <v>8147</v>
      </c>
      <c r="N3942">
        <v>173147</v>
      </c>
      <c r="O3942" t="b">
        <v>0</v>
      </c>
      <c r="P3942">
        <v>26578</v>
      </c>
      <c r="Q3942" t="s">
        <v>8312</v>
      </c>
      <c r="R3942" t="s">
        <v>3739</v>
      </c>
      <c r="S3942" t="s">
        <v>3740</v>
      </c>
      <c r="T3942" t="s">
        <v>130</v>
      </c>
      <c r="U3942">
        <v>19925367</v>
      </c>
      <c r="V3942" t="s">
        <v>6285</v>
      </c>
      <c r="X3942">
        <v>0</v>
      </c>
      <c r="Z3942">
        <v>1500</v>
      </c>
      <c r="AB3942" t="s">
        <v>130</v>
      </c>
      <c r="AC3942" t="s">
        <v>125</v>
      </c>
      <c r="AD3942" t="s">
        <v>125</v>
      </c>
      <c r="AE3942" t="s">
        <v>125</v>
      </c>
      <c r="AF3942" t="s">
        <v>125</v>
      </c>
      <c r="AG3942" t="s">
        <v>130</v>
      </c>
      <c r="AI3942">
        <v>1</v>
      </c>
    </row>
    <row r="3943" spans="1:35" x14ac:dyDescent="0.2">
      <c r="A3943">
        <v>339</v>
      </c>
      <c r="B3943">
        <v>20694</v>
      </c>
      <c r="C3943" t="s">
        <v>8144</v>
      </c>
      <c r="D3943" t="s">
        <v>4673</v>
      </c>
      <c r="E3943" t="s">
        <v>3665</v>
      </c>
      <c r="F3943" t="s">
        <v>3735</v>
      </c>
      <c r="G3943">
        <v>6</v>
      </c>
      <c r="H3943">
        <v>0</v>
      </c>
      <c r="I3943" t="s">
        <v>8145</v>
      </c>
      <c r="J3943" t="s">
        <v>8146</v>
      </c>
      <c r="M3943" t="s">
        <v>8147</v>
      </c>
      <c r="N3943">
        <v>196764</v>
      </c>
      <c r="O3943" t="b">
        <v>0</v>
      </c>
      <c r="P3943">
        <v>30005</v>
      </c>
      <c r="Q3943" t="s">
        <v>8313</v>
      </c>
      <c r="R3943" t="s">
        <v>3739</v>
      </c>
      <c r="S3943" t="s">
        <v>3740</v>
      </c>
      <c r="T3943" t="s">
        <v>130</v>
      </c>
      <c r="U3943">
        <v>22758482</v>
      </c>
      <c r="V3943" t="s">
        <v>3744</v>
      </c>
      <c r="W3943" t="s">
        <v>8314</v>
      </c>
      <c r="AB3943" t="s">
        <v>130</v>
      </c>
      <c r="AC3943" t="s">
        <v>125</v>
      </c>
      <c r="AD3943" t="s">
        <v>125</v>
      </c>
      <c r="AE3943" t="s">
        <v>125</v>
      </c>
      <c r="AF3943" t="s">
        <v>125</v>
      </c>
      <c r="AG3943" t="s">
        <v>130</v>
      </c>
      <c r="AI3943">
        <v>1</v>
      </c>
    </row>
    <row r="3944" spans="1:35" x14ac:dyDescent="0.2">
      <c r="A3944">
        <v>339</v>
      </c>
      <c r="B3944">
        <v>20694</v>
      </c>
      <c r="C3944" t="s">
        <v>8144</v>
      </c>
      <c r="D3944" t="s">
        <v>4673</v>
      </c>
      <c r="E3944" t="s">
        <v>3665</v>
      </c>
      <c r="F3944" t="s">
        <v>3735</v>
      </c>
      <c r="G3944">
        <v>6</v>
      </c>
      <c r="H3944">
        <v>0</v>
      </c>
      <c r="I3944" t="s">
        <v>8145</v>
      </c>
      <c r="J3944" t="s">
        <v>8146</v>
      </c>
      <c r="M3944" t="s">
        <v>8147</v>
      </c>
      <c r="N3944">
        <v>173145</v>
      </c>
      <c r="O3944" t="b">
        <v>0</v>
      </c>
      <c r="P3944">
        <v>26576</v>
      </c>
      <c r="Q3944" t="s">
        <v>8315</v>
      </c>
      <c r="R3944" t="s">
        <v>3739</v>
      </c>
      <c r="S3944" t="s">
        <v>3740</v>
      </c>
      <c r="T3944" t="s">
        <v>130</v>
      </c>
      <c r="U3944">
        <v>19925348</v>
      </c>
      <c r="V3944" t="s">
        <v>3744</v>
      </c>
      <c r="W3944" t="s">
        <v>8181</v>
      </c>
      <c r="AB3944" t="s">
        <v>130</v>
      </c>
      <c r="AC3944" t="s">
        <v>125</v>
      </c>
      <c r="AD3944" t="s">
        <v>125</v>
      </c>
      <c r="AE3944" t="s">
        <v>125</v>
      </c>
      <c r="AF3944" t="s">
        <v>125</v>
      </c>
      <c r="AG3944" t="s">
        <v>130</v>
      </c>
      <c r="AI3944">
        <v>1</v>
      </c>
    </row>
    <row r="3945" spans="1:35" x14ac:dyDescent="0.2">
      <c r="A3945">
        <v>339</v>
      </c>
      <c r="B3945">
        <v>20694</v>
      </c>
      <c r="C3945" t="s">
        <v>8144</v>
      </c>
      <c r="D3945" t="s">
        <v>4673</v>
      </c>
      <c r="E3945" t="s">
        <v>3665</v>
      </c>
      <c r="F3945" t="s">
        <v>3735</v>
      </c>
      <c r="G3945">
        <v>6</v>
      </c>
      <c r="H3945">
        <v>0</v>
      </c>
      <c r="I3945" t="s">
        <v>8145</v>
      </c>
      <c r="J3945" t="s">
        <v>8146</v>
      </c>
      <c r="M3945" t="s">
        <v>8147</v>
      </c>
      <c r="N3945">
        <v>173144</v>
      </c>
      <c r="O3945" t="b">
        <v>0</v>
      </c>
      <c r="P3945">
        <v>26575</v>
      </c>
      <c r="Q3945" t="s">
        <v>8316</v>
      </c>
      <c r="R3945" t="s">
        <v>3739</v>
      </c>
      <c r="S3945" t="s">
        <v>3740</v>
      </c>
      <c r="T3945" t="s">
        <v>130</v>
      </c>
      <c r="U3945">
        <v>19925298</v>
      </c>
      <c r="V3945" t="s">
        <v>3744</v>
      </c>
      <c r="W3945" t="s">
        <v>8181</v>
      </c>
      <c r="AB3945" t="s">
        <v>130</v>
      </c>
      <c r="AC3945" t="s">
        <v>125</v>
      </c>
      <c r="AD3945" t="s">
        <v>125</v>
      </c>
      <c r="AE3945" t="s">
        <v>125</v>
      </c>
      <c r="AF3945" t="s">
        <v>125</v>
      </c>
      <c r="AG3945" t="s">
        <v>130</v>
      </c>
      <c r="AI3945">
        <v>1</v>
      </c>
    </row>
    <row r="3946" spans="1:35" x14ac:dyDescent="0.2">
      <c r="A3946">
        <v>339</v>
      </c>
      <c r="B3946">
        <v>20694</v>
      </c>
      <c r="C3946" t="s">
        <v>8144</v>
      </c>
      <c r="D3946" t="s">
        <v>4673</v>
      </c>
      <c r="E3946" t="s">
        <v>3665</v>
      </c>
      <c r="F3946" t="s">
        <v>3735</v>
      </c>
      <c r="G3946">
        <v>6</v>
      </c>
      <c r="H3946">
        <v>0</v>
      </c>
      <c r="I3946" t="s">
        <v>8145</v>
      </c>
      <c r="J3946" t="s">
        <v>8146</v>
      </c>
      <c r="M3946" t="s">
        <v>8147</v>
      </c>
      <c r="N3946">
        <v>173146</v>
      </c>
      <c r="O3946" t="b">
        <v>0</v>
      </c>
      <c r="P3946">
        <v>26577</v>
      </c>
      <c r="Q3946" t="s">
        <v>8317</v>
      </c>
      <c r="R3946" t="s">
        <v>3739</v>
      </c>
      <c r="S3946" t="s">
        <v>3740</v>
      </c>
      <c r="T3946" t="s">
        <v>130</v>
      </c>
      <c r="U3946">
        <v>19925357</v>
      </c>
      <c r="V3946" t="s">
        <v>8236</v>
      </c>
      <c r="W3946" t="s">
        <v>8318</v>
      </c>
      <c r="X3946">
        <v>60</v>
      </c>
      <c r="Z3946">
        <v>90</v>
      </c>
      <c r="AB3946" t="s">
        <v>130</v>
      </c>
      <c r="AC3946" t="s">
        <v>125</v>
      </c>
      <c r="AD3946" t="s">
        <v>125</v>
      </c>
      <c r="AE3946" t="s">
        <v>125</v>
      </c>
      <c r="AF3946" t="s">
        <v>125</v>
      </c>
      <c r="AG3946" t="s">
        <v>130</v>
      </c>
      <c r="AI3946">
        <v>1</v>
      </c>
    </row>
    <row r="3947" spans="1:35" x14ac:dyDescent="0.2">
      <c r="A3947">
        <v>339</v>
      </c>
      <c r="B3947">
        <v>20694</v>
      </c>
      <c r="C3947" t="s">
        <v>8144</v>
      </c>
      <c r="D3947" t="s">
        <v>4673</v>
      </c>
      <c r="E3947" t="s">
        <v>3665</v>
      </c>
      <c r="F3947" t="s">
        <v>3735</v>
      </c>
      <c r="G3947">
        <v>6</v>
      </c>
      <c r="H3947">
        <v>0</v>
      </c>
      <c r="I3947" t="s">
        <v>8145</v>
      </c>
      <c r="J3947" t="s">
        <v>8146</v>
      </c>
      <c r="M3947" t="s">
        <v>8147</v>
      </c>
      <c r="N3947">
        <v>173148</v>
      </c>
      <c r="O3947" t="b">
        <v>0</v>
      </c>
      <c r="P3947">
        <v>26579</v>
      </c>
      <c r="Q3947" t="s">
        <v>8319</v>
      </c>
      <c r="R3947" t="s">
        <v>3827</v>
      </c>
      <c r="S3947" t="s">
        <v>3828</v>
      </c>
      <c r="T3947" t="s">
        <v>125</v>
      </c>
      <c r="U3947">
        <v>19925381</v>
      </c>
      <c r="V3947" t="s">
        <v>8320</v>
      </c>
      <c r="W3947" t="s">
        <v>8321</v>
      </c>
      <c r="X3947">
        <v>3.0833332538604741</v>
      </c>
      <c r="Z3947">
        <v>3.4166667461395259</v>
      </c>
      <c r="AB3947" t="s">
        <v>130</v>
      </c>
      <c r="AC3947" t="s">
        <v>125</v>
      </c>
      <c r="AD3947" t="s">
        <v>125</v>
      </c>
      <c r="AE3947" t="s">
        <v>125</v>
      </c>
      <c r="AF3947" t="s">
        <v>125</v>
      </c>
      <c r="AG3947" t="s">
        <v>130</v>
      </c>
      <c r="AI3947">
        <v>1</v>
      </c>
    </row>
    <row r="3948" spans="1:35" x14ac:dyDescent="0.2">
      <c r="A3948">
        <v>339</v>
      </c>
      <c r="B3948">
        <v>20694</v>
      </c>
      <c r="C3948" t="s">
        <v>8144</v>
      </c>
      <c r="D3948" t="s">
        <v>4673</v>
      </c>
      <c r="E3948" t="s">
        <v>3665</v>
      </c>
      <c r="F3948" t="s">
        <v>3735</v>
      </c>
      <c r="G3948">
        <v>6</v>
      </c>
      <c r="H3948">
        <v>0</v>
      </c>
      <c r="I3948" t="s">
        <v>8145</v>
      </c>
      <c r="J3948" t="s">
        <v>8146</v>
      </c>
      <c r="M3948" t="s">
        <v>8147</v>
      </c>
      <c r="N3948">
        <v>196805</v>
      </c>
      <c r="O3948" t="b">
        <v>0</v>
      </c>
      <c r="P3948">
        <v>30025</v>
      </c>
      <c r="Q3948" t="s">
        <v>8322</v>
      </c>
      <c r="R3948" t="s">
        <v>3739</v>
      </c>
      <c r="S3948" t="s">
        <v>3740</v>
      </c>
      <c r="T3948" t="s">
        <v>130</v>
      </c>
      <c r="U3948">
        <v>22775999</v>
      </c>
      <c r="V3948" t="s">
        <v>8292</v>
      </c>
      <c r="W3948" t="s">
        <v>8298</v>
      </c>
      <c r="X3948">
        <v>18</v>
      </c>
      <c r="Z3948">
        <v>21</v>
      </c>
      <c r="AB3948" t="s">
        <v>130</v>
      </c>
      <c r="AC3948" t="s">
        <v>125</v>
      </c>
      <c r="AD3948" t="s">
        <v>125</v>
      </c>
      <c r="AE3948" t="s">
        <v>125</v>
      </c>
      <c r="AF3948" t="s">
        <v>125</v>
      </c>
      <c r="AG3948" t="s">
        <v>130</v>
      </c>
      <c r="AI3948">
        <v>1</v>
      </c>
    </row>
    <row r="3949" spans="1:35" x14ac:dyDescent="0.2">
      <c r="A3949">
        <v>339</v>
      </c>
      <c r="B3949">
        <v>20694</v>
      </c>
      <c r="C3949" t="s">
        <v>8144</v>
      </c>
      <c r="D3949" t="s">
        <v>4673</v>
      </c>
      <c r="E3949" t="s">
        <v>3665</v>
      </c>
      <c r="F3949" t="s">
        <v>3735</v>
      </c>
      <c r="G3949">
        <v>6</v>
      </c>
      <c r="H3949">
        <v>0</v>
      </c>
      <c r="I3949" t="s">
        <v>8145</v>
      </c>
      <c r="J3949" t="s">
        <v>8146</v>
      </c>
      <c r="M3949" t="s">
        <v>8147</v>
      </c>
      <c r="N3949">
        <v>196804</v>
      </c>
      <c r="O3949" t="b">
        <v>0</v>
      </c>
      <c r="P3949">
        <v>30024</v>
      </c>
      <c r="Q3949" t="s">
        <v>8323</v>
      </c>
      <c r="R3949" t="s">
        <v>3739</v>
      </c>
      <c r="S3949" t="s">
        <v>3740</v>
      </c>
      <c r="T3949" t="s">
        <v>130</v>
      </c>
      <c r="U3949">
        <v>22775897</v>
      </c>
      <c r="V3949" t="s">
        <v>8295</v>
      </c>
      <c r="W3949" t="s">
        <v>8298</v>
      </c>
      <c r="X3949">
        <v>105</v>
      </c>
      <c r="Z3949">
        <v>130</v>
      </c>
      <c r="AB3949" t="s">
        <v>130</v>
      </c>
      <c r="AC3949" t="s">
        <v>125</v>
      </c>
      <c r="AD3949" t="s">
        <v>125</v>
      </c>
      <c r="AE3949" t="s">
        <v>125</v>
      </c>
      <c r="AF3949" t="s">
        <v>125</v>
      </c>
      <c r="AG3949" t="s">
        <v>130</v>
      </c>
      <c r="AI3949">
        <v>1</v>
      </c>
    </row>
    <row r="3950" spans="1:35" x14ac:dyDescent="0.2">
      <c r="A3950">
        <v>339</v>
      </c>
      <c r="B3950">
        <v>20694</v>
      </c>
      <c r="C3950" t="s">
        <v>8144</v>
      </c>
      <c r="D3950" t="s">
        <v>4673</v>
      </c>
      <c r="E3950" t="s">
        <v>3665</v>
      </c>
      <c r="F3950" t="s">
        <v>3735</v>
      </c>
      <c r="G3950">
        <v>6</v>
      </c>
      <c r="H3950">
        <v>0</v>
      </c>
      <c r="I3950" t="s">
        <v>8145</v>
      </c>
      <c r="J3950" t="s">
        <v>8146</v>
      </c>
      <c r="M3950" t="s">
        <v>8147</v>
      </c>
      <c r="N3950">
        <v>196803</v>
      </c>
      <c r="O3950" t="b">
        <v>0</v>
      </c>
      <c r="P3950">
        <v>30023</v>
      </c>
      <c r="Q3950" t="s">
        <v>8324</v>
      </c>
      <c r="R3950" t="s">
        <v>3739</v>
      </c>
      <c r="S3950" t="s">
        <v>3740</v>
      </c>
      <c r="T3950" t="s">
        <v>130</v>
      </c>
      <c r="U3950">
        <v>22775703</v>
      </c>
      <c r="V3950" t="s">
        <v>8297</v>
      </c>
      <c r="W3950" t="s">
        <v>8298</v>
      </c>
      <c r="X3950">
        <v>3</v>
      </c>
      <c r="Z3950">
        <v>8</v>
      </c>
      <c r="AB3950" t="s">
        <v>130</v>
      </c>
      <c r="AC3950" t="s">
        <v>125</v>
      </c>
      <c r="AD3950" t="s">
        <v>125</v>
      </c>
      <c r="AE3950" t="s">
        <v>125</v>
      </c>
      <c r="AF3950" t="s">
        <v>125</v>
      </c>
      <c r="AG3950" t="s">
        <v>130</v>
      </c>
      <c r="AI3950">
        <v>1</v>
      </c>
    </row>
    <row r="3951" spans="1:35" x14ac:dyDescent="0.2">
      <c r="A3951">
        <v>339</v>
      </c>
      <c r="B3951">
        <v>20694</v>
      </c>
      <c r="C3951" t="s">
        <v>8144</v>
      </c>
      <c r="D3951" t="s">
        <v>4673</v>
      </c>
      <c r="E3951" t="s">
        <v>3665</v>
      </c>
      <c r="F3951" t="s">
        <v>3735</v>
      </c>
      <c r="G3951">
        <v>6</v>
      </c>
      <c r="H3951">
        <v>0</v>
      </c>
      <c r="I3951" t="s">
        <v>8145</v>
      </c>
      <c r="J3951" t="s">
        <v>8146</v>
      </c>
      <c r="M3951" t="s">
        <v>8147</v>
      </c>
      <c r="N3951">
        <v>173152</v>
      </c>
      <c r="O3951" t="b">
        <v>0</v>
      </c>
      <c r="P3951">
        <v>26583</v>
      </c>
      <c r="Q3951" t="s">
        <v>8325</v>
      </c>
      <c r="R3951" t="s">
        <v>3739</v>
      </c>
      <c r="S3951" t="s">
        <v>3740</v>
      </c>
      <c r="T3951" t="s">
        <v>130</v>
      </c>
      <c r="U3951">
        <v>19925425</v>
      </c>
      <c r="V3951" t="s">
        <v>8326</v>
      </c>
      <c r="X3951">
        <v>0</v>
      </c>
      <c r="Z3951">
        <v>1700</v>
      </c>
      <c r="AB3951" t="s">
        <v>130</v>
      </c>
      <c r="AC3951" t="s">
        <v>125</v>
      </c>
      <c r="AD3951" t="s">
        <v>125</v>
      </c>
      <c r="AE3951" t="s">
        <v>125</v>
      </c>
      <c r="AF3951" t="s">
        <v>125</v>
      </c>
      <c r="AG3951" t="s">
        <v>130</v>
      </c>
      <c r="AI3951">
        <v>1</v>
      </c>
    </row>
    <row r="3952" spans="1:35" x14ac:dyDescent="0.2">
      <c r="A3952">
        <v>339</v>
      </c>
      <c r="B3952">
        <v>20694</v>
      </c>
      <c r="C3952" t="s">
        <v>8144</v>
      </c>
      <c r="D3952" t="s">
        <v>4673</v>
      </c>
      <c r="E3952" t="s">
        <v>3665</v>
      </c>
      <c r="F3952" t="s">
        <v>3735</v>
      </c>
      <c r="G3952">
        <v>6</v>
      </c>
      <c r="H3952">
        <v>0</v>
      </c>
      <c r="I3952" t="s">
        <v>8145</v>
      </c>
      <c r="J3952" t="s">
        <v>8146</v>
      </c>
      <c r="M3952" t="s">
        <v>8147</v>
      </c>
      <c r="N3952">
        <v>173155</v>
      </c>
      <c r="O3952" t="b">
        <v>0</v>
      </c>
      <c r="P3952">
        <v>26586</v>
      </c>
      <c r="Q3952" t="s">
        <v>8327</v>
      </c>
      <c r="R3952" t="s">
        <v>3739</v>
      </c>
      <c r="S3952" t="s">
        <v>3740</v>
      </c>
      <c r="T3952" t="s">
        <v>130</v>
      </c>
      <c r="U3952">
        <v>19925444</v>
      </c>
      <c r="V3952" t="s">
        <v>3744</v>
      </c>
      <c r="W3952" t="s">
        <v>8328</v>
      </c>
      <c r="AB3952" t="s">
        <v>130</v>
      </c>
      <c r="AC3952" t="s">
        <v>125</v>
      </c>
      <c r="AD3952" t="s">
        <v>125</v>
      </c>
      <c r="AE3952" t="s">
        <v>125</v>
      </c>
      <c r="AF3952" t="s">
        <v>125</v>
      </c>
      <c r="AG3952" t="s">
        <v>130</v>
      </c>
      <c r="AI3952">
        <v>1</v>
      </c>
    </row>
    <row r="3953" spans="1:35" x14ac:dyDescent="0.2">
      <c r="A3953">
        <v>339</v>
      </c>
      <c r="B3953">
        <v>20694</v>
      </c>
      <c r="C3953" t="s">
        <v>8144</v>
      </c>
      <c r="D3953" t="s">
        <v>4673</v>
      </c>
      <c r="E3953" t="s">
        <v>3665</v>
      </c>
      <c r="F3953" t="s">
        <v>3735</v>
      </c>
      <c r="G3953">
        <v>6</v>
      </c>
      <c r="H3953">
        <v>0</v>
      </c>
      <c r="I3953" t="s">
        <v>8145</v>
      </c>
      <c r="J3953" t="s">
        <v>8146</v>
      </c>
      <c r="M3953" t="s">
        <v>8147</v>
      </c>
      <c r="N3953">
        <v>173150</v>
      </c>
      <c r="O3953" t="b">
        <v>0</v>
      </c>
      <c r="P3953">
        <v>26581</v>
      </c>
      <c r="Q3953" t="s">
        <v>8329</v>
      </c>
      <c r="R3953" t="s">
        <v>3739</v>
      </c>
      <c r="S3953" t="s">
        <v>3740</v>
      </c>
      <c r="T3953" t="s">
        <v>130</v>
      </c>
      <c r="U3953">
        <v>19925408</v>
      </c>
      <c r="V3953" t="s">
        <v>3744</v>
      </c>
      <c r="W3953" t="s">
        <v>8181</v>
      </c>
      <c r="AB3953" t="s">
        <v>130</v>
      </c>
      <c r="AC3953" t="s">
        <v>125</v>
      </c>
      <c r="AD3953" t="s">
        <v>125</v>
      </c>
      <c r="AE3953" t="s">
        <v>125</v>
      </c>
      <c r="AF3953" t="s">
        <v>125</v>
      </c>
      <c r="AG3953" t="s">
        <v>130</v>
      </c>
      <c r="AI3953">
        <v>1</v>
      </c>
    </row>
    <row r="3954" spans="1:35" x14ac:dyDescent="0.2">
      <c r="A3954">
        <v>339</v>
      </c>
      <c r="B3954">
        <v>20694</v>
      </c>
      <c r="C3954" t="s">
        <v>8144</v>
      </c>
      <c r="D3954" t="s">
        <v>4673</v>
      </c>
      <c r="E3954" t="s">
        <v>3665</v>
      </c>
      <c r="F3954" t="s">
        <v>3735</v>
      </c>
      <c r="G3954">
        <v>6</v>
      </c>
      <c r="H3954">
        <v>0</v>
      </c>
      <c r="I3954" t="s">
        <v>8145</v>
      </c>
      <c r="J3954" t="s">
        <v>8146</v>
      </c>
      <c r="M3954" t="s">
        <v>8147</v>
      </c>
      <c r="N3954">
        <v>173149</v>
      </c>
      <c r="O3954" t="b">
        <v>0</v>
      </c>
      <c r="P3954">
        <v>26580</v>
      </c>
      <c r="Q3954" t="s">
        <v>8330</v>
      </c>
      <c r="R3954" t="s">
        <v>3739</v>
      </c>
      <c r="S3954" t="s">
        <v>3740</v>
      </c>
      <c r="T3954" t="s">
        <v>130</v>
      </c>
      <c r="U3954">
        <v>19925407</v>
      </c>
      <c r="V3954" t="s">
        <v>3744</v>
      </c>
      <c r="W3954" t="s">
        <v>8181</v>
      </c>
      <c r="AB3954" t="s">
        <v>130</v>
      </c>
      <c r="AC3954" t="s">
        <v>125</v>
      </c>
      <c r="AD3954" t="s">
        <v>125</v>
      </c>
      <c r="AE3954" t="s">
        <v>125</v>
      </c>
      <c r="AF3954" t="s">
        <v>125</v>
      </c>
      <c r="AG3954" t="s">
        <v>130</v>
      </c>
      <c r="AI3954">
        <v>1</v>
      </c>
    </row>
    <row r="3955" spans="1:35" x14ac:dyDescent="0.2">
      <c r="A3955">
        <v>339</v>
      </c>
      <c r="B3955">
        <v>20694</v>
      </c>
      <c r="C3955" t="s">
        <v>8144</v>
      </c>
      <c r="D3955" t="s">
        <v>4673</v>
      </c>
      <c r="E3955" t="s">
        <v>3665</v>
      </c>
      <c r="F3955" t="s">
        <v>3735</v>
      </c>
      <c r="G3955">
        <v>6</v>
      </c>
      <c r="H3955">
        <v>0</v>
      </c>
      <c r="I3955" t="s">
        <v>8145</v>
      </c>
      <c r="J3955" t="s">
        <v>8146</v>
      </c>
      <c r="M3955" t="s">
        <v>8147</v>
      </c>
      <c r="N3955">
        <v>196806</v>
      </c>
      <c r="O3955" t="b">
        <v>0</v>
      </c>
      <c r="P3955">
        <v>30026</v>
      </c>
      <c r="Q3955" t="s">
        <v>8331</v>
      </c>
      <c r="R3955" t="s">
        <v>3739</v>
      </c>
      <c r="S3955" t="s">
        <v>3740</v>
      </c>
      <c r="T3955" t="s">
        <v>130</v>
      </c>
      <c r="U3955">
        <v>22776043</v>
      </c>
      <c r="V3955" t="s">
        <v>8305</v>
      </c>
      <c r="W3955" t="s">
        <v>8298</v>
      </c>
      <c r="X3955">
        <v>5.8000001907348633</v>
      </c>
      <c r="Z3955">
        <v>6.4000000953674316</v>
      </c>
      <c r="AB3955" t="s">
        <v>130</v>
      </c>
      <c r="AC3955" t="s">
        <v>125</v>
      </c>
      <c r="AD3955" t="s">
        <v>125</v>
      </c>
      <c r="AE3955" t="s">
        <v>125</v>
      </c>
      <c r="AF3955" t="s">
        <v>125</v>
      </c>
      <c r="AG3955" t="s">
        <v>130</v>
      </c>
      <c r="AI3955">
        <v>1</v>
      </c>
    </row>
    <row r="3956" spans="1:35" x14ac:dyDescent="0.2">
      <c r="A3956">
        <v>339</v>
      </c>
      <c r="B3956">
        <v>20694</v>
      </c>
      <c r="C3956" t="s">
        <v>8144</v>
      </c>
      <c r="D3956" t="s">
        <v>4673</v>
      </c>
      <c r="E3956" t="s">
        <v>3665</v>
      </c>
      <c r="F3956" t="s">
        <v>3735</v>
      </c>
      <c r="G3956">
        <v>6</v>
      </c>
      <c r="H3956">
        <v>0</v>
      </c>
      <c r="I3956" t="s">
        <v>8145</v>
      </c>
      <c r="J3956" t="s">
        <v>8146</v>
      </c>
      <c r="M3956" t="s">
        <v>8147</v>
      </c>
      <c r="N3956">
        <v>173151</v>
      </c>
      <c r="O3956" t="b">
        <v>0</v>
      </c>
      <c r="P3956">
        <v>26582</v>
      </c>
      <c r="Q3956" t="s">
        <v>8332</v>
      </c>
      <c r="R3956" t="s">
        <v>3739</v>
      </c>
      <c r="S3956" t="s">
        <v>3740</v>
      </c>
      <c r="T3956" t="s">
        <v>130</v>
      </c>
      <c r="U3956">
        <v>19925419</v>
      </c>
      <c r="V3956" t="s">
        <v>8307</v>
      </c>
      <c r="W3956" t="s">
        <v>8237</v>
      </c>
      <c r="X3956">
        <v>88</v>
      </c>
      <c r="Z3956">
        <v>92</v>
      </c>
      <c r="AB3956" t="s">
        <v>130</v>
      </c>
      <c r="AC3956" t="s">
        <v>125</v>
      </c>
      <c r="AD3956" t="s">
        <v>125</v>
      </c>
      <c r="AE3956" t="s">
        <v>125</v>
      </c>
      <c r="AF3956" t="s">
        <v>125</v>
      </c>
      <c r="AG3956" t="s">
        <v>130</v>
      </c>
      <c r="AI3956">
        <v>1</v>
      </c>
    </row>
    <row r="3957" spans="1:35" x14ac:dyDescent="0.2">
      <c r="A3957">
        <v>339</v>
      </c>
      <c r="B3957">
        <v>20694</v>
      </c>
      <c r="C3957" t="s">
        <v>8144</v>
      </c>
      <c r="D3957" t="s">
        <v>4673</v>
      </c>
      <c r="E3957" t="s">
        <v>3665</v>
      </c>
      <c r="F3957" t="s">
        <v>3735</v>
      </c>
      <c r="G3957">
        <v>6</v>
      </c>
      <c r="H3957">
        <v>0</v>
      </c>
      <c r="I3957" t="s">
        <v>8145</v>
      </c>
      <c r="J3957" t="s">
        <v>8146</v>
      </c>
      <c r="M3957" t="s">
        <v>8147</v>
      </c>
      <c r="N3957">
        <v>173158</v>
      </c>
      <c r="O3957" t="b">
        <v>0</v>
      </c>
      <c r="P3957">
        <v>26589</v>
      </c>
      <c r="Q3957" t="s">
        <v>8333</v>
      </c>
      <c r="R3957" t="s">
        <v>3827</v>
      </c>
      <c r="S3957" t="s">
        <v>3828</v>
      </c>
      <c r="T3957" t="s">
        <v>125</v>
      </c>
      <c r="U3957">
        <v>19925455</v>
      </c>
      <c r="V3957" t="s">
        <v>8334</v>
      </c>
      <c r="W3957" t="s">
        <v>8277</v>
      </c>
      <c r="X3957">
        <v>12</v>
      </c>
      <c r="Z3957">
        <v>20</v>
      </c>
      <c r="AB3957" t="s">
        <v>130</v>
      </c>
      <c r="AC3957" t="s">
        <v>125</v>
      </c>
      <c r="AD3957" t="s">
        <v>125</v>
      </c>
      <c r="AE3957" t="s">
        <v>125</v>
      </c>
      <c r="AF3957" t="s">
        <v>125</v>
      </c>
      <c r="AG3957" t="s">
        <v>130</v>
      </c>
      <c r="AI3957">
        <v>1</v>
      </c>
    </row>
    <row r="3958" spans="1:35" x14ac:dyDescent="0.2">
      <c r="A3958">
        <v>339</v>
      </c>
      <c r="B3958">
        <v>20694</v>
      </c>
      <c r="C3958" t="s">
        <v>8144</v>
      </c>
      <c r="D3958" t="s">
        <v>4673</v>
      </c>
      <c r="E3958" t="s">
        <v>3665</v>
      </c>
      <c r="F3958" t="s">
        <v>3735</v>
      </c>
      <c r="G3958">
        <v>6</v>
      </c>
      <c r="H3958">
        <v>0</v>
      </c>
      <c r="I3958" t="s">
        <v>8145</v>
      </c>
      <c r="J3958" t="s">
        <v>8146</v>
      </c>
      <c r="M3958" t="s">
        <v>8147</v>
      </c>
      <c r="N3958">
        <v>196802</v>
      </c>
      <c r="O3958" t="b">
        <v>0</v>
      </c>
      <c r="P3958">
        <v>30022</v>
      </c>
      <c r="Q3958" t="s">
        <v>8335</v>
      </c>
      <c r="R3958" t="s">
        <v>3739</v>
      </c>
      <c r="S3958" t="s">
        <v>3740</v>
      </c>
      <c r="T3958" t="s">
        <v>130</v>
      </c>
      <c r="U3958">
        <v>22775421</v>
      </c>
      <c r="V3958" t="s">
        <v>8311</v>
      </c>
      <c r="W3958" t="s">
        <v>8173</v>
      </c>
      <c r="AB3958" t="s">
        <v>130</v>
      </c>
      <c r="AC3958" t="s">
        <v>125</v>
      </c>
      <c r="AD3958" t="s">
        <v>125</v>
      </c>
      <c r="AE3958" t="s">
        <v>125</v>
      </c>
      <c r="AF3958" t="s">
        <v>125</v>
      </c>
      <c r="AG3958" t="s">
        <v>130</v>
      </c>
      <c r="AI3958">
        <v>1</v>
      </c>
    </row>
    <row r="3959" spans="1:35" x14ac:dyDescent="0.2">
      <c r="A3959">
        <v>339</v>
      </c>
      <c r="B3959">
        <v>20694</v>
      </c>
      <c r="C3959" t="s">
        <v>8144</v>
      </c>
      <c r="D3959" t="s">
        <v>4673</v>
      </c>
      <c r="E3959" t="s">
        <v>3665</v>
      </c>
      <c r="F3959" t="s">
        <v>3735</v>
      </c>
      <c r="G3959">
        <v>6</v>
      </c>
      <c r="H3959">
        <v>0</v>
      </c>
      <c r="I3959" t="s">
        <v>8145</v>
      </c>
      <c r="J3959" t="s">
        <v>8146</v>
      </c>
      <c r="M3959" t="s">
        <v>8147</v>
      </c>
      <c r="N3959">
        <v>173066</v>
      </c>
      <c r="O3959" t="b">
        <v>0</v>
      </c>
      <c r="P3959">
        <v>26497</v>
      </c>
      <c r="Q3959" t="s">
        <v>8336</v>
      </c>
      <c r="R3959" t="s">
        <v>3827</v>
      </c>
      <c r="S3959" t="s">
        <v>3828</v>
      </c>
      <c r="T3959" t="s">
        <v>125</v>
      </c>
      <c r="U3959">
        <v>19923191</v>
      </c>
      <c r="V3959" t="s">
        <v>8189</v>
      </c>
      <c r="W3959" t="s">
        <v>8173</v>
      </c>
      <c r="X3959">
        <v>4</v>
      </c>
      <c r="Z3959">
        <v>6</v>
      </c>
      <c r="AB3959" t="s">
        <v>130</v>
      </c>
      <c r="AC3959" t="s">
        <v>125</v>
      </c>
      <c r="AD3959" t="s">
        <v>125</v>
      </c>
      <c r="AE3959" t="s">
        <v>125</v>
      </c>
      <c r="AF3959" t="s">
        <v>125</v>
      </c>
      <c r="AG3959" t="s">
        <v>130</v>
      </c>
      <c r="AI3959">
        <v>1</v>
      </c>
    </row>
    <row r="3960" spans="1:35" x14ac:dyDescent="0.2">
      <c r="A3960">
        <v>339</v>
      </c>
      <c r="B3960">
        <v>20694</v>
      </c>
      <c r="C3960" t="s">
        <v>8144</v>
      </c>
      <c r="D3960" t="s">
        <v>4673</v>
      </c>
      <c r="E3960" t="s">
        <v>3665</v>
      </c>
      <c r="F3960" t="s">
        <v>3735</v>
      </c>
      <c r="G3960">
        <v>6</v>
      </c>
      <c r="H3960">
        <v>0</v>
      </c>
      <c r="I3960" t="s">
        <v>8145</v>
      </c>
      <c r="J3960" t="s">
        <v>8146</v>
      </c>
      <c r="M3960" t="s">
        <v>8147</v>
      </c>
      <c r="N3960">
        <v>173111</v>
      </c>
      <c r="O3960" t="b">
        <v>0</v>
      </c>
      <c r="P3960">
        <v>26542</v>
      </c>
      <c r="Q3960" t="s">
        <v>8337</v>
      </c>
      <c r="R3960" t="s">
        <v>3827</v>
      </c>
      <c r="S3960" t="s">
        <v>3828</v>
      </c>
      <c r="T3960" t="s">
        <v>125</v>
      </c>
      <c r="U3960">
        <v>19924362</v>
      </c>
      <c r="V3960" t="s">
        <v>8338</v>
      </c>
      <c r="W3960" t="s">
        <v>8173</v>
      </c>
      <c r="X3960">
        <v>4.9166665077209473</v>
      </c>
      <c r="Z3960">
        <v>5.25</v>
      </c>
      <c r="AB3960" t="s">
        <v>130</v>
      </c>
      <c r="AC3960" t="s">
        <v>125</v>
      </c>
      <c r="AD3960" t="s">
        <v>125</v>
      </c>
      <c r="AE3960" t="s">
        <v>125</v>
      </c>
      <c r="AF3960" t="s">
        <v>125</v>
      </c>
      <c r="AG3960" t="s">
        <v>130</v>
      </c>
      <c r="AI3960">
        <v>1</v>
      </c>
    </row>
    <row r="3961" spans="1:35" x14ac:dyDescent="0.2">
      <c r="A3961">
        <v>339</v>
      </c>
      <c r="B3961">
        <v>20694</v>
      </c>
      <c r="C3961" t="s">
        <v>8144</v>
      </c>
      <c r="D3961" t="s">
        <v>4673</v>
      </c>
      <c r="E3961" t="s">
        <v>3665</v>
      </c>
      <c r="F3961" t="s">
        <v>3735</v>
      </c>
      <c r="G3961">
        <v>6</v>
      </c>
      <c r="H3961">
        <v>0</v>
      </c>
      <c r="I3961" t="s">
        <v>8145</v>
      </c>
      <c r="J3961" t="s">
        <v>8146</v>
      </c>
      <c r="M3961" t="s">
        <v>8147</v>
      </c>
      <c r="N3961">
        <v>173126</v>
      </c>
      <c r="O3961" t="b">
        <v>0</v>
      </c>
      <c r="P3961">
        <v>26557</v>
      </c>
      <c r="Q3961" t="s">
        <v>8339</v>
      </c>
      <c r="R3961" t="s">
        <v>3827</v>
      </c>
      <c r="S3961" t="s">
        <v>3828</v>
      </c>
      <c r="T3961" t="s">
        <v>125</v>
      </c>
      <c r="U3961">
        <v>19924727</v>
      </c>
      <c r="V3961" t="s">
        <v>8340</v>
      </c>
      <c r="W3961" t="s">
        <v>8277</v>
      </c>
      <c r="X3961">
        <v>0.75</v>
      </c>
      <c r="Z3961">
        <v>1.083333373069763</v>
      </c>
      <c r="AB3961" t="s">
        <v>130</v>
      </c>
      <c r="AC3961" t="s">
        <v>125</v>
      </c>
      <c r="AD3961" t="s">
        <v>125</v>
      </c>
      <c r="AE3961" t="s">
        <v>125</v>
      </c>
      <c r="AF3961" t="s">
        <v>125</v>
      </c>
      <c r="AG3961" t="s">
        <v>130</v>
      </c>
      <c r="AI3961">
        <v>1</v>
      </c>
    </row>
    <row r="3962" spans="1:35" x14ac:dyDescent="0.2">
      <c r="A3962">
        <v>340</v>
      </c>
      <c r="B3962">
        <v>20695</v>
      </c>
      <c r="C3962" t="s">
        <v>8341</v>
      </c>
      <c r="D3962" t="s">
        <v>4673</v>
      </c>
      <c r="E3962" t="s">
        <v>3665</v>
      </c>
      <c r="F3962" t="s">
        <v>3735</v>
      </c>
      <c r="G3962">
        <v>6</v>
      </c>
      <c r="H3962">
        <v>0</v>
      </c>
      <c r="I3962" t="s">
        <v>8342</v>
      </c>
      <c r="J3962" t="s">
        <v>8343</v>
      </c>
      <c r="M3962" t="s">
        <v>8147</v>
      </c>
      <c r="N3962">
        <v>173167</v>
      </c>
      <c r="O3962" t="b">
        <v>0</v>
      </c>
      <c r="P3962">
        <v>26598</v>
      </c>
      <c r="Q3962" t="s">
        <v>8344</v>
      </c>
      <c r="R3962" t="s">
        <v>3739</v>
      </c>
      <c r="S3962" t="s">
        <v>3740</v>
      </c>
      <c r="T3962" t="s">
        <v>130</v>
      </c>
      <c r="U3962">
        <v>19926087</v>
      </c>
      <c r="V3962" t="s">
        <v>3802</v>
      </c>
      <c r="AB3962" t="s">
        <v>130</v>
      </c>
      <c r="AC3962" t="s">
        <v>125</v>
      </c>
      <c r="AD3962" t="s">
        <v>125</v>
      </c>
      <c r="AE3962" t="s">
        <v>125</v>
      </c>
      <c r="AF3962" t="s">
        <v>125</v>
      </c>
      <c r="AG3962" t="s">
        <v>130</v>
      </c>
    </row>
    <row r="3963" spans="1:35" x14ac:dyDescent="0.2">
      <c r="A3963">
        <v>340</v>
      </c>
      <c r="B3963">
        <v>20695</v>
      </c>
      <c r="C3963" t="s">
        <v>8341</v>
      </c>
      <c r="D3963" t="s">
        <v>4673</v>
      </c>
      <c r="E3963" t="s">
        <v>3665</v>
      </c>
      <c r="F3963" t="s">
        <v>3735</v>
      </c>
      <c r="G3963">
        <v>6</v>
      </c>
      <c r="H3963">
        <v>0</v>
      </c>
      <c r="I3963" t="s">
        <v>8342</v>
      </c>
      <c r="J3963" t="s">
        <v>8343</v>
      </c>
      <c r="M3963" t="s">
        <v>8147</v>
      </c>
      <c r="N3963">
        <v>173166</v>
      </c>
      <c r="O3963" t="b">
        <v>0</v>
      </c>
      <c r="P3963">
        <v>26597</v>
      </c>
      <c r="Q3963" t="s">
        <v>8345</v>
      </c>
      <c r="R3963" t="s">
        <v>3739</v>
      </c>
      <c r="S3963" t="s">
        <v>3740</v>
      </c>
      <c r="T3963" t="s">
        <v>130</v>
      </c>
      <c r="U3963">
        <v>19926086</v>
      </c>
      <c r="V3963" t="s">
        <v>3802</v>
      </c>
      <c r="AB3963" t="s">
        <v>130</v>
      </c>
      <c r="AC3963" t="s">
        <v>125</v>
      </c>
      <c r="AD3963" t="s">
        <v>125</v>
      </c>
      <c r="AE3963" t="s">
        <v>125</v>
      </c>
      <c r="AF3963" t="s">
        <v>125</v>
      </c>
      <c r="AG3963" t="s">
        <v>130</v>
      </c>
    </row>
    <row r="3964" spans="1:35" x14ac:dyDescent="0.2">
      <c r="A3964">
        <v>340</v>
      </c>
      <c r="B3964">
        <v>20695</v>
      </c>
      <c r="C3964" t="s">
        <v>8341</v>
      </c>
      <c r="D3964" t="s">
        <v>4673</v>
      </c>
      <c r="E3964" t="s">
        <v>3665</v>
      </c>
      <c r="F3964" t="s">
        <v>3735</v>
      </c>
      <c r="G3964">
        <v>6</v>
      </c>
      <c r="H3964">
        <v>0</v>
      </c>
      <c r="I3964" t="s">
        <v>8342</v>
      </c>
      <c r="J3964" t="s">
        <v>8343</v>
      </c>
      <c r="M3964" t="s">
        <v>8147</v>
      </c>
      <c r="N3964">
        <v>173164</v>
      </c>
      <c r="O3964" t="b">
        <v>0</v>
      </c>
      <c r="P3964">
        <v>26595</v>
      </c>
      <c r="Q3964" t="s">
        <v>8346</v>
      </c>
      <c r="R3964" t="s">
        <v>3739</v>
      </c>
      <c r="S3964" t="s">
        <v>3740</v>
      </c>
      <c r="T3964" t="s">
        <v>130</v>
      </c>
      <c r="U3964">
        <v>19926084</v>
      </c>
      <c r="V3964" t="s">
        <v>3802</v>
      </c>
      <c r="AB3964" t="s">
        <v>130</v>
      </c>
      <c r="AC3964" t="s">
        <v>125</v>
      </c>
      <c r="AD3964" t="s">
        <v>125</v>
      </c>
      <c r="AE3964" t="s">
        <v>125</v>
      </c>
      <c r="AF3964" t="s">
        <v>125</v>
      </c>
      <c r="AG3964" t="s">
        <v>130</v>
      </c>
    </row>
    <row r="3965" spans="1:35" x14ac:dyDescent="0.2">
      <c r="A3965">
        <v>340</v>
      </c>
      <c r="B3965">
        <v>20695</v>
      </c>
      <c r="C3965" t="s">
        <v>8341</v>
      </c>
      <c r="D3965" t="s">
        <v>4673</v>
      </c>
      <c r="E3965" t="s">
        <v>3665</v>
      </c>
      <c r="F3965" t="s">
        <v>3735</v>
      </c>
      <c r="G3965">
        <v>6</v>
      </c>
      <c r="H3965">
        <v>0</v>
      </c>
      <c r="I3965" t="s">
        <v>8342</v>
      </c>
      <c r="J3965" t="s">
        <v>8343</v>
      </c>
      <c r="M3965" t="s">
        <v>8147</v>
      </c>
      <c r="N3965">
        <v>173165</v>
      </c>
      <c r="O3965" t="b">
        <v>0</v>
      </c>
      <c r="P3965">
        <v>26596</v>
      </c>
      <c r="Q3965" t="s">
        <v>8347</v>
      </c>
      <c r="R3965" t="s">
        <v>3739</v>
      </c>
      <c r="S3965" t="s">
        <v>3740</v>
      </c>
      <c r="T3965" t="s">
        <v>130</v>
      </c>
      <c r="U3965">
        <v>19926085</v>
      </c>
      <c r="V3965" t="s">
        <v>3802</v>
      </c>
      <c r="AB3965" t="s">
        <v>130</v>
      </c>
      <c r="AC3965" t="s">
        <v>125</v>
      </c>
      <c r="AD3965" t="s">
        <v>125</v>
      </c>
      <c r="AE3965" t="s">
        <v>125</v>
      </c>
      <c r="AF3965" t="s">
        <v>125</v>
      </c>
      <c r="AG3965" t="s">
        <v>130</v>
      </c>
    </row>
    <row r="3966" spans="1:35" x14ac:dyDescent="0.2">
      <c r="A3966">
        <v>340</v>
      </c>
      <c r="B3966">
        <v>20695</v>
      </c>
      <c r="C3966" t="s">
        <v>8341</v>
      </c>
      <c r="D3966" t="s">
        <v>4673</v>
      </c>
      <c r="E3966" t="s">
        <v>3665</v>
      </c>
      <c r="F3966" t="s">
        <v>3735</v>
      </c>
      <c r="G3966">
        <v>6</v>
      </c>
      <c r="H3966">
        <v>0</v>
      </c>
      <c r="I3966" t="s">
        <v>8342</v>
      </c>
      <c r="J3966" t="s">
        <v>8343</v>
      </c>
      <c r="M3966" t="s">
        <v>8147</v>
      </c>
      <c r="N3966">
        <v>173162</v>
      </c>
      <c r="O3966" t="b">
        <v>0</v>
      </c>
      <c r="P3966">
        <v>26593</v>
      </c>
      <c r="Q3966" t="s">
        <v>8348</v>
      </c>
      <c r="R3966" t="s">
        <v>3739</v>
      </c>
      <c r="S3966" t="s">
        <v>3740</v>
      </c>
      <c r="T3966" t="s">
        <v>130</v>
      </c>
      <c r="U3966">
        <v>19925837</v>
      </c>
      <c r="V3966" t="s">
        <v>3802</v>
      </c>
      <c r="AB3966" t="s">
        <v>130</v>
      </c>
      <c r="AC3966" t="s">
        <v>125</v>
      </c>
      <c r="AD3966" t="s">
        <v>125</v>
      </c>
      <c r="AE3966" t="s">
        <v>125</v>
      </c>
      <c r="AF3966" t="s">
        <v>125</v>
      </c>
      <c r="AG3966" t="s">
        <v>130</v>
      </c>
    </row>
    <row r="3967" spans="1:35" x14ac:dyDescent="0.2">
      <c r="A3967">
        <v>340</v>
      </c>
      <c r="B3967">
        <v>20695</v>
      </c>
      <c r="C3967" t="s">
        <v>8341</v>
      </c>
      <c r="D3967" t="s">
        <v>4673</v>
      </c>
      <c r="E3967" t="s">
        <v>3665</v>
      </c>
      <c r="F3967" t="s">
        <v>3735</v>
      </c>
      <c r="G3967">
        <v>6</v>
      </c>
      <c r="H3967">
        <v>0</v>
      </c>
      <c r="I3967" t="s">
        <v>8342</v>
      </c>
      <c r="J3967" t="s">
        <v>8343</v>
      </c>
      <c r="M3967" t="s">
        <v>8147</v>
      </c>
      <c r="N3967">
        <v>173161</v>
      </c>
      <c r="O3967" t="b">
        <v>0</v>
      </c>
      <c r="P3967">
        <v>26592</v>
      </c>
      <c r="Q3967" t="s">
        <v>8349</v>
      </c>
      <c r="R3967" t="s">
        <v>3739</v>
      </c>
      <c r="S3967" t="s">
        <v>3740</v>
      </c>
      <c r="T3967" t="s">
        <v>130</v>
      </c>
      <c r="U3967">
        <v>19925828</v>
      </c>
      <c r="V3967" t="s">
        <v>3802</v>
      </c>
      <c r="AB3967" t="s">
        <v>130</v>
      </c>
      <c r="AC3967" t="s">
        <v>125</v>
      </c>
      <c r="AD3967" t="s">
        <v>125</v>
      </c>
      <c r="AE3967" t="s">
        <v>125</v>
      </c>
      <c r="AF3967" t="s">
        <v>125</v>
      </c>
      <c r="AG3967" t="s">
        <v>130</v>
      </c>
      <c r="AI3967">
        <v>1</v>
      </c>
    </row>
    <row r="3968" spans="1:35" x14ac:dyDescent="0.2">
      <c r="A3968">
        <v>340</v>
      </c>
      <c r="B3968">
        <v>20695</v>
      </c>
      <c r="C3968" t="s">
        <v>8341</v>
      </c>
      <c r="D3968" t="s">
        <v>4673</v>
      </c>
      <c r="E3968" t="s">
        <v>3665</v>
      </c>
      <c r="F3968" t="s">
        <v>3735</v>
      </c>
      <c r="G3968">
        <v>6</v>
      </c>
      <c r="H3968">
        <v>0</v>
      </c>
      <c r="I3968" t="s">
        <v>8342</v>
      </c>
      <c r="J3968" t="s">
        <v>8343</v>
      </c>
      <c r="M3968" t="s">
        <v>8147</v>
      </c>
      <c r="N3968">
        <v>173163</v>
      </c>
      <c r="O3968" t="b">
        <v>0</v>
      </c>
      <c r="P3968">
        <v>26594</v>
      </c>
      <c r="Q3968" t="s">
        <v>8350</v>
      </c>
      <c r="R3968" t="s">
        <v>3739</v>
      </c>
      <c r="S3968" t="s">
        <v>3740</v>
      </c>
      <c r="T3968" t="s">
        <v>130</v>
      </c>
      <c r="U3968">
        <v>19925838</v>
      </c>
      <c r="V3968" t="s">
        <v>3802</v>
      </c>
      <c r="AB3968" t="s">
        <v>130</v>
      </c>
      <c r="AC3968" t="s">
        <v>125</v>
      </c>
      <c r="AD3968" t="s">
        <v>125</v>
      </c>
      <c r="AE3968" t="s">
        <v>125</v>
      </c>
      <c r="AF3968" t="s">
        <v>125</v>
      </c>
      <c r="AG3968" t="s">
        <v>130</v>
      </c>
    </row>
    <row r="3969" spans="1:35" x14ac:dyDescent="0.2">
      <c r="A3969">
        <v>340</v>
      </c>
      <c r="B3969">
        <v>20695</v>
      </c>
      <c r="C3969" t="s">
        <v>8341</v>
      </c>
      <c r="D3969" t="s">
        <v>4673</v>
      </c>
      <c r="E3969" t="s">
        <v>3665</v>
      </c>
      <c r="F3969" t="s">
        <v>3735</v>
      </c>
      <c r="G3969">
        <v>6</v>
      </c>
      <c r="H3969">
        <v>0</v>
      </c>
      <c r="I3969" t="s">
        <v>8342</v>
      </c>
      <c r="J3969" t="s">
        <v>8343</v>
      </c>
      <c r="M3969" t="s">
        <v>8147</v>
      </c>
      <c r="N3969">
        <v>173160</v>
      </c>
      <c r="O3969" t="b">
        <v>0</v>
      </c>
      <c r="P3969">
        <v>26591</v>
      </c>
      <c r="Q3969" t="s">
        <v>8351</v>
      </c>
      <c r="R3969" t="s">
        <v>3739</v>
      </c>
      <c r="S3969" t="s">
        <v>3740</v>
      </c>
      <c r="T3969" t="s">
        <v>130</v>
      </c>
      <c r="U3969">
        <v>19925826</v>
      </c>
      <c r="V3969" t="s">
        <v>3802</v>
      </c>
      <c r="AB3969" t="s">
        <v>130</v>
      </c>
      <c r="AC3969" t="s">
        <v>125</v>
      </c>
      <c r="AD3969" t="s">
        <v>125</v>
      </c>
      <c r="AE3969" t="s">
        <v>125</v>
      </c>
      <c r="AF3969" t="s">
        <v>125</v>
      </c>
      <c r="AG3969" t="s">
        <v>130</v>
      </c>
      <c r="AI3969">
        <v>1</v>
      </c>
    </row>
    <row r="3970" spans="1:35" x14ac:dyDescent="0.2">
      <c r="A3970">
        <v>340</v>
      </c>
      <c r="B3970">
        <v>20695</v>
      </c>
      <c r="C3970" t="s">
        <v>8341</v>
      </c>
      <c r="D3970" t="s">
        <v>4673</v>
      </c>
      <c r="E3970" t="s">
        <v>3665</v>
      </c>
      <c r="F3970" t="s">
        <v>3735</v>
      </c>
      <c r="G3970">
        <v>6</v>
      </c>
      <c r="H3970">
        <v>0</v>
      </c>
      <c r="I3970" t="s">
        <v>8342</v>
      </c>
      <c r="J3970" t="s">
        <v>8343</v>
      </c>
      <c r="M3970" t="s">
        <v>8147</v>
      </c>
      <c r="N3970">
        <v>173159</v>
      </c>
      <c r="O3970" t="b">
        <v>0</v>
      </c>
      <c r="P3970">
        <v>26590</v>
      </c>
      <c r="Q3970" t="s">
        <v>8352</v>
      </c>
      <c r="R3970" t="s">
        <v>3739</v>
      </c>
      <c r="S3970" t="s">
        <v>3740</v>
      </c>
      <c r="T3970" t="s">
        <v>130</v>
      </c>
      <c r="U3970">
        <v>19925719</v>
      </c>
      <c r="V3970" t="s">
        <v>3802</v>
      </c>
      <c r="AB3970" t="s">
        <v>130</v>
      </c>
      <c r="AC3970" t="s">
        <v>125</v>
      </c>
      <c r="AD3970" t="s">
        <v>125</v>
      </c>
      <c r="AE3970" t="s">
        <v>125</v>
      </c>
      <c r="AF3970" t="s">
        <v>125</v>
      </c>
      <c r="AG3970" t="s">
        <v>130</v>
      </c>
      <c r="AI3970">
        <v>1</v>
      </c>
    </row>
    <row r="3971" spans="1:35" x14ac:dyDescent="0.2">
      <c r="A3971">
        <v>340</v>
      </c>
      <c r="B3971">
        <v>20695</v>
      </c>
      <c r="C3971" t="s">
        <v>8341</v>
      </c>
      <c r="D3971" t="s">
        <v>4673</v>
      </c>
      <c r="E3971" t="s">
        <v>3665</v>
      </c>
      <c r="F3971" t="s">
        <v>3735</v>
      </c>
      <c r="G3971">
        <v>6</v>
      </c>
      <c r="H3971">
        <v>0</v>
      </c>
      <c r="I3971" t="s">
        <v>8342</v>
      </c>
      <c r="J3971" t="s">
        <v>8343</v>
      </c>
      <c r="M3971" t="s">
        <v>8147</v>
      </c>
      <c r="N3971">
        <v>173169</v>
      </c>
      <c r="O3971" t="b">
        <v>0</v>
      </c>
      <c r="P3971">
        <v>26600</v>
      </c>
      <c r="Q3971" t="s">
        <v>8353</v>
      </c>
      <c r="R3971" t="s">
        <v>3739</v>
      </c>
      <c r="S3971" t="s">
        <v>3740</v>
      </c>
      <c r="T3971" t="s">
        <v>130</v>
      </c>
      <c r="U3971">
        <v>19926141</v>
      </c>
      <c r="V3971" t="s">
        <v>3802</v>
      </c>
      <c r="AB3971" t="s">
        <v>130</v>
      </c>
      <c r="AC3971" t="s">
        <v>125</v>
      </c>
      <c r="AD3971" t="s">
        <v>125</v>
      </c>
      <c r="AE3971" t="s">
        <v>125</v>
      </c>
      <c r="AF3971" t="s">
        <v>125</v>
      </c>
      <c r="AG3971" t="s">
        <v>130</v>
      </c>
    </row>
    <row r="3972" spans="1:35" x14ac:dyDescent="0.2">
      <c r="A3972">
        <v>340</v>
      </c>
      <c r="B3972">
        <v>20695</v>
      </c>
      <c r="C3972" t="s">
        <v>8341</v>
      </c>
      <c r="D3972" t="s">
        <v>4673</v>
      </c>
      <c r="E3972" t="s">
        <v>3665</v>
      </c>
      <c r="F3972" t="s">
        <v>3735</v>
      </c>
      <c r="G3972">
        <v>6</v>
      </c>
      <c r="H3972">
        <v>0</v>
      </c>
      <c r="I3972" t="s">
        <v>8342</v>
      </c>
      <c r="J3972" t="s">
        <v>8343</v>
      </c>
      <c r="M3972" t="s">
        <v>8147</v>
      </c>
      <c r="N3972">
        <v>173168</v>
      </c>
      <c r="O3972" t="b">
        <v>0</v>
      </c>
      <c r="P3972">
        <v>26599</v>
      </c>
      <c r="Q3972" t="s">
        <v>8354</v>
      </c>
      <c r="R3972" t="s">
        <v>3739</v>
      </c>
      <c r="S3972" t="s">
        <v>3740</v>
      </c>
      <c r="T3972" t="s">
        <v>130</v>
      </c>
      <c r="U3972">
        <v>19926139</v>
      </c>
      <c r="V3972" t="s">
        <v>3802</v>
      </c>
      <c r="AB3972" t="s">
        <v>130</v>
      </c>
      <c r="AC3972" t="s">
        <v>125</v>
      </c>
      <c r="AD3972" t="s">
        <v>125</v>
      </c>
      <c r="AE3972" t="s">
        <v>125</v>
      </c>
      <c r="AF3972" t="s">
        <v>125</v>
      </c>
      <c r="AG3972" t="s">
        <v>130</v>
      </c>
    </row>
    <row r="3973" spans="1:35" x14ac:dyDescent="0.2">
      <c r="A3973">
        <v>340</v>
      </c>
      <c r="B3973">
        <v>20695</v>
      </c>
      <c r="C3973" t="s">
        <v>8341</v>
      </c>
      <c r="D3973" t="s">
        <v>4673</v>
      </c>
      <c r="E3973" t="s">
        <v>3665</v>
      </c>
      <c r="F3973" t="s">
        <v>3735</v>
      </c>
      <c r="G3973">
        <v>6</v>
      </c>
      <c r="H3973">
        <v>0</v>
      </c>
      <c r="I3973" t="s">
        <v>8342</v>
      </c>
      <c r="J3973" t="s">
        <v>8343</v>
      </c>
      <c r="M3973" t="s">
        <v>8147</v>
      </c>
      <c r="N3973">
        <v>173182</v>
      </c>
      <c r="O3973" t="b">
        <v>0</v>
      </c>
      <c r="P3973">
        <v>26613</v>
      </c>
      <c r="Q3973" t="s">
        <v>8355</v>
      </c>
      <c r="R3973" t="s">
        <v>3739</v>
      </c>
      <c r="S3973" t="s">
        <v>3740</v>
      </c>
      <c r="T3973" t="s">
        <v>130</v>
      </c>
      <c r="U3973">
        <v>19926781</v>
      </c>
      <c r="V3973" t="s">
        <v>8356</v>
      </c>
      <c r="X3973">
        <v>50</v>
      </c>
      <c r="Z3973">
        <v>160</v>
      </c>
      <c r="AB3973" t="s">
        <v>130</v>
      </c>
      <c r="AC3973" t="s">
        <v>125</v>
      </c>
      <c r="AD3973" t="s">
        <v>125</v>
      </c>
      <c r="AE3973" t="s">
        <v>125</v>
      </c>
      <c r="AF3973" t="s">
        <v>125</v>
      </c>
      <c r="AG3973" t="s">
        <v>130</v>
      </c>
    </row>
    <row r="3974" spans="1:35" x14ac:dyDescent="0.2">
      <c r="A3974">
        <v>340</v>
      </c>
      <c r="B3974">
        <v>20695</v>
      </c>
      <c r="C3974" t="s">
        <v>8341</v>
      </c>
      <c r="D3974" t="s">
        <v>4673</v>
      </c>
      <c r="E3974" t="s">
        <v>3665</v>
      </c>
      <c r="F3974" t="s">
        <v>3735</v>
      </c>
      <c r="G3974">
        <v>6</v>
      </c>
      <c r="H3974">
        <v>0</v>
      </c>
      <c r="I3974" t="s">
        <v>8342</v>
      </c>
      <c r="J3974" t="s">
        <v>8343</v>
      </c>
      <c r="M3974" t="s">
        <v>8147</v>
      </c>
      <c r="N3974">
        <v>173175</v>
      </c>
      <c r="O3974" t="b">
        <v>0</v>
      </c>
      <c r="P3974">
        <v>26606</v>
      </c>
      <c r="Q3974" t="s">
        <v>8357</v>
      </c>
      <c r="R3974" t="s">
        <v>3739</v>
      </c>
      <c r="S3974" t="s">
        <v>3740</v>
      </c>
      <c r="T3974" t="s">
        <v>130</v>
      </c>
      <c r="U3974">
        <v>19926561</v>
      </c>
      <c r="V3974" t="s">
        <v>7830</v>
      </c>
      <c r="X3974">
        <v>0</v>
      </c>
      <c r="Z3974">
        <v>1750</v>
      </c>
      <c r="AB3974" t="s">
        <v>130</v>
      </c>
      <c r="AC3974" t="s">
        <v>125</v>
      </c>
      <c r="AD3974" t="s">
        <v>125</v>
      </c>
      <c r="AE3974" t="s">
        <v>125</v>
      </c>
      <c r="AF3974" t="s">
        <v>125</v>
      </c>
      <c r="AG3974" t="s">
        <v>130</v>
      </c>
    </row>
    <row r="3975" spans="1:35" x14ac:dyDescent="0.2">
      <c r="A3975">
        <v>340</v>
      </c>
      <c r="B3975">
        <v>20695</v>
      </c>
      <c r="C3975" t="s">
        <v>8341</v>
      </c>
      <c r="D3975" t="s">
        <v>4673</v>
      </c>
      <c r="E3975" t="s">
        <v>3665</v>
      </c>
      <c r="F3975" t="s">
        <v>3735</v>
      </c>
      <c r="G3975">
        <v>6</v>
      </c>
      <c r="H3975">
        <v>0</v>
      </c>
      <c r="I3975" t="s">
        <v>8342</v>
      </c>
      <c r="J3975" t="s">
        <v>8343</v>
      </c>
      <c r="M3975" t="s">
        <v>8147</v>
      </c>
      <c r="N3975">
        <v>173177</v>
      </c>
      <c r="O3975" t="b">
        <v>0</v>
      </c>
      <c r="P3975">
        <v>26608</v>
      </c>
      <c r="Q3975" t="s">
        <v>8358</v>
      </c>
      <c r="R3975" t="s">
        <v>3739</v>
      </c>
      <c r="S3975" t="s">
        <v>3740</v>
      </c>
      <c r="T3975" t="s">
        <v>130</v>
      </c>
      <c r="U3975">
        <v>19926581</v>
      </c>
      <c r="V3975" t="s">
        <v>3744</v>
      </c>
      <c r="AB3975" t="s">
        <v>130</v>
      </c>
      <c r="AC3975" t="s">
        <v>125</v>
      </c>
      <c r="AD3975" t="s">
        <v>125</v>
      </c>
      <c r="AE3975" t="s">
        <v>125</v>
      </c>
      <c r="AF3975" t="s">
        <v>125</v>
      </c>
      <c r="AG3975" t="s">
        <v>130</v>
      </c>
    </row>
    <row r="3976" spans="1:35" x14ac:dyDescent="0.2">
      <c r="A3976">
        <v>340</v>
      </c>
      <c r="B3976">
        <v>20695</v>
      </c>
      <c r="C3976" t="s">
        <v>8341</v>
      </c>
      <c r="D3976" t="s">
        <v>4673</v>
      </c>
      <c r="E3976" t="s">
        <v>3665</v>
      </c>
      <c r="F3976" t="s">
        <v>3735</v>
      </c>
      <c r="G3976">
        <v>6</v>
      </c>
      <c r="H3976">
        <v>0</v>
      </c>
      <c r="I3976" t="s">
        <v>8342</v>
      </c>
      <c r="J3976" t="s">
        <v>8343</v>
      </c>
      <c r="M3976" t="s">
        <v>8147</v>
      </c>
      <c r="N3976">
        <v>173171</v>
      </c>
      <c r="O3976" t="b">
        <v>0</v>
      </c>
      <c r="P3976">
        <v>26602</v>
      </c>
      <c r="Q3976" t="s">
        <v>8359</v>
      </c>
      <c r="R3976" t="s">
        <v>3739</v>
      </c>
      <c r="S3976" t="s">
        <v>3740</v>
      </c>
      <c r="T3976" t="s">
        <v>130</v>
      </c>
      <c r="U3976">
        <v>19926470</v>
      </c>
      <c r="V3976" t="s">
        <v>3744</v>
      </c>
      <c r="AB3976" t="s">
        <v>130</v>
      </c>
      <c r="AC3976" t="s">
        <v>125</v>
      </c>
      <c r="AD3976" t="s">
        <v>125</v>
      </c>
      <c r="AE3976" t="s">
        <v>125</v>
      </c>
      <c r="AF3976" t="s">
        <v>125</v>
      </c>
      <c r="AG3976" t="s">
        <v>130</v>
      </c>
    </row>
    <row r="3977" spans="1:35" x14ac:dyDescent="0.2">
      <c r="A3977">
        <v>340</v>
      </c>
      <c r="B3977">
        <v>20695</v>
      </c>
      <c r="C3977" t="s">
        <v>8341</v>
      </c>
      <c r="D3977" t="s">
        <v>4673</v>
      </c>
      <c r="E3977" t="s">
        <v>3665</v>
      </c>
      <c r="F3977" t="s">
        <v>3735</v>
      </c>
      <c r="G3977">
        <v>6</v>
      </c>
      <c r="H3977">
        <v>0</v>
      </c>
      <c r="I3977" t="s">
        <v>8342</v>
      </c>
      <c r="J3977" t="s">
        <v>8343</v>
      </c>
      <c r="M3977" t="s">
        <v>8147</v>
      </c>
      <c r="N3977">
        <v>173170</v>
      </c>
      <c r="O3977" t="b">
        <v>0</v>
      </c>
      <c r="P3977">
        <v>26601</v>
      </c>
      <c r="Q3977" t="s">
        <v>8360</v>
      </c>
      <c r="R3977" t="s">
        <v>3739</v>
      </c>
      <c r="S3977" t="s">
        <v>3740</v>
      </c>
      <c r="T3977" t="s">
        <v>130</v>
      </c>
      <c r="U3977">
        <v>19926469</v>
      </c>
      <c r="V3977" t="s">
        <v>3744</v>
      </c>
      <c r="AB3977" t="s">
        <v>130</v>
      </c>
      <c r="AC3977" t="s">
        <v>125</v>
      </c>
      <c r="AD3977" t="s">
        <v>125</v>
      </c>
      <c r="AE3977" t="s">
        <v>125</v>
      </c>
      <c r="AF3977" t="s">
        <v>125</v>
      </c>
      <c r="AG3977" t="s">
        <v>130</v>
      </c>
    </row>
    <row r="3978" spans="1:35" x14ac:dyDescent="0.2">
      <c r="A3978">
        <v>340</v>
      </c>
      <c r="B3978">
        <v>20695</v>
      </c>
      <c r="C3978" t="s">
        <v>8341</v>
      </c>
      <c r="D3978" t="s">
        <v>4673</v>
      </c>
      <c r="E3978" t="s">
        <v>3665</v>
      </c>
      <c r="F3978" t="s">
        <v>3735</v>
      </c>
      <c r="G3978">
        <v>6</v>
      </c>
      <c r="H3978">
        <v>0</v>
      </c>
      <c r="I3978" t="s">
        <v>8342</v>
      </c>
      <c r="J3978" t="s">
        <v>8343</v>
      </c>
      <c r="M3978" t="s">
        <v>8147</v>
      </c>
      <c r="N3978">
        <v>173176</v>
      </c>
      <c r="O3978" t="b">
        <v>0</v>
      </c>
      <c r="P3978">
        <v>26607</v>
      </c>
      <c r="Q3978" t="s">
        <v>8361</v>
      </c>
      <c r="R3978" t="s">
        <v>3739</v>
      </c>
      <c r="S3978" t="s">
        <v>3740</v>
      </c>
      <c r="T3978" t="s">
        <v>130</v>
      </c>
      <c r="U3978">
        <v>19926570</v>
      </c>
      <c r="V3978" t="s">
        <v>4800</v>
      </c>
      <c r="X3978">
        <v>0</v>
      </c>
      <c r="Z3978">
        <v>100</v>
      </c>
      <c r="AB3978" t="s">
        <v>130</v>
      </c>
      <c r="AC3978" t="s">
        <v>125</v>
      </c>
      <c r="AD3978" t="s">
        <v>125</v>
      </c>
      <c r="AE3978" t="s">
        <v>125</v>
      </c>
      <c r="AF3978" t="s">
        <v>125</v>
      </c>
      <c r="AG3978" t="s">
        <v>130</v>
      </c>
    </row>
    <row r="3979" spans="1:35" x14ac:dyDescent="0.2">
      <c r="A3979">
        <v>340</v>
      </c>
      <c r="B3979">
        <v>20695</v>
      </c>
      <c r="C3979" t="s">
        <v>8341</v>
      </c>
      <c r="D3979" t="s">
        <v>4673</v>
      </c>
      <c r="E3979" t="s">
        <v>3665</v>
      </c>
      <c r="F3979" t="s">
        <v>3735</v>
      </c>
      <c r="G3979">
        <v>6</v>
      </c>
      <c r="H3979">
        <v>0</v>
      </c>
      <c r="I3979" t="s">
        <v>8342</v>
      </c>
      <c r="J3979" t="s">
        <v>8343</v>
      </c>
      <c r="M3979" t="s">
        <v>8147</v>
      </c>
      <c r="N3979">
        <v>173178</v>
      </c>
      <c r="O3979" t="b">
        <v>0</v>
      </c>
      <c r="P3979">
        <v>26609</v>
      </c>
      <c r="Q3979" t="s">
        <v>8362</v>
      </c>
      <c r="R3979" t="s">
        <v>3739</v>
      </c>
      <c r="S3979" t="s">
        <v>3740</v>
      </c>
      <c r="T3979" t="s">
        <v>130</v>
      </c>
      <c r="U3979">
        <v>19926720</v>
      </c>
      <c r="V3979" t="s">
        <v>4710</v>
      </c>
      <c r="X3979">
        <v>0</v>
      </c>
      <c r="Z3979">
        <v>200</v>
      </c>
      <c r="AB3979" t="s">
        <v>130</v>
      </c>
      <c r="AC3979" t="s">
        <v>125</v>
      </c>
      <c r="AD3979" t="s">
        <v>125</v>
      </c>
      <c r="AE3979" t="s">
        <v>125</v>
      </c>
      <c r="AF3979" t="s">
        <v>125</v>
      </c>
      <c r="AG3979" t="s">
        <v>130</v>
      </c>
    </row>
    <row r="3980" spans="1:35" x14ac:dyDescent="0.2">
      <c r="A3980">
        <v>340</v>
      </c>
      <c r="B3980">
        <v>20695</v>
      </c>
      <c r="C3980" t="s">
        <v>8341</v>
      </c>
      <c r="D3980" t="s">
        <v>4673</v>
      </c>
      <c r="E3980" t="s">
        <v>3665</v>
      </c>
      <c r="F3980" t="s">
        <v>3735</v>
      </c>
      <c r="G3980">
        <v>6</v>
      </c>
      <c r="H3980">
        <v>0</v>
      </c>
      <c r="I3980" t="s">
        <v>8342</v>
      </c>
      <c r="J3980" t="s">
        <v>8343</v>
      </c>
      <c r="M3980" t="s">
        <v>8147</v>
      </c>
      <c r="N3980">
        <v>173179</v>
      </c>
      <c r="O3980" t="b">
        <v>0</v>
      </c>
      <c r="P3980">
        <v>26610</v>
      </c>
      <c r="Q3980" t="s">
        <v>8363</v>
      </c>
      <c r="R3980" t="s">
        <v>3739</v>
      </c>
      <c r="S3980" t="s">
        <v>3740</v>
      </c>
      <c r="T3980" t="s">
        <v>130</v>
      </c>
      <c r="U3980">
        <v>19926770</v>
      </c>
      <c r="V3980" t="s">
        <v>4710</v>
      </c>
      <c r="X3980">
        <v>0</v>
      </c>
      <c r="Z3980">
        <v>200</v>
      </c>
      <c r="AB3980" t="s">
        <v>130</v>
      </c>
      <c r="AC3980" t="s">
        <v>125</v>
      </c>
      <c r="AD3980" t="s">
        <v>125</v>
      </c>
      <c r="AE3980" t="s">
        <v>125</v>
      </c>
      <c r="AF3980" t="s">
        <v>125</v>
      </c>
      <c r="AG3980" t="s">
        <v>130</v>
      </c>
    </row>
    <row r="3981" spans="1:35" x14ac:dyDescent="0.2">
      <c r="A3981">
        <v>340</v>
      </c>
      <c r="B3981">
        <v>20695</v>
      </c>
      <c r="C3981" t="s">
        <v>8341</v>
      </c>
      <c r="D3981" t="s">
        <v>4673</v>
      </c>
      <c r="E3981" t="s">
        <v>3665</v>
      </c>
      <c r="F3981" t="s">
        <v>3735</v>
      </c>
      <c r="G3981">
        <v>6</v>
      </c>
      <c r="H3981">
        <v>0</v>
      </c>
      <c r="I3981" t="s">
        <v>8342</v>
      </c>
      <c r="J3981" t="s">
        <v>8343</v>
      </c>
      <c r="M3981" t="s">
        <v>8147</v>
      </c>
      <c r="N3981">
        <v>173174</v>
      </c>
      <c r="O3981" t="b">
        <v>0</v>
      </c>
      <c r="P3981">
        <v>26605</v>
      </c>
      <c r="Q3981" t="s">
        <v>8364</v>
      </c>
      <c r="R3981" t="s">
        <v>3739</v>
      </c>
      <c r="S3981" t="s">
        <v>3740</v>
      </c>
      <c r="T3981" t="s">
        <v>130</v>
      </c>
      <c r="U3981">
        <v>19926510</v>
      </c>
      <c r="V3981" t="s">
        <v>4759</v>
      </c>
      <c r="X3981">
        <v>0</v>
      </c>
      <c r="Z3981">
        <v>250</v>
      </c>
      <c r="AB3981" t="s">
        <v>130</v>
      </c>
      <c r="AC3981" t="s">
        <v>125</v>
      </c>
      <c r="AD3981" t="s">
        <v>125</v>
      </c>
      <c r="AE3981" t="s">
        <v>125</v>
      </c>
      <c r="AF3981" t="s">
        <v>125</v>
      </c>
      <c r="AG3981" t="s">
        <v>130</v>
      </c>
    </row>
    <row r="3982" spans="1:35" x14ac:dyDescent="0.2">
      <c r="A3982">
        <v>340</v>
      </c>
      <c r="B3982">
        <v>20695</v>
      </c>
      <c r="C3982" t="s">
        <v>8341</v>
      </c>
      <c r="D3982" t="s">
        <v>4673</v>
      </c>
      <c r="E3982" t="s">
        <v>3665</v>
      </c>
      <c r="F3982" t="s">
        <v>3735</v>
      </c>
      <c r="G3982">
        <v>6</v>
      </c>
      <c r="H3982">
        <v>0</v>
      </c>
      <c r="I3982" t="s">
        <v>8342</v>
      </c>
      <c r="J3982" t="s">
        <v>8343</v>
      </c>
      <c r="M3982" t="s">
        <v>8147</v>
      </c>
      <c r="N3982">
        <v>173173</v>
      </c>
      <c r="O3982" t="b">
        <v>0</v>
      </c>
      <c r="P3982">
        <v>26604</v>
      </c>
      <c r="Q3982" t="s">
        <v>8365</v>
      </c>
      <c r="R3982" t="s">
        <v>3739</v>
      </c>
      <c r="S3982" t="s">
        <v>3740</v>
      </c>
      <c r="T3982" t="s">
        <v>130</v>
      </c>
      <c r="U3982">
        <v>19926481</v>
      </c>
      <c r="V3982" t="s">
        <v>4759</v>
      </c>
      <c r="X3982">
        <v>0</v>
      </c>
      <c r="Z3982">
        <v>250</v>
      </c>
      <c r="AB3982" t="s">
        <v>130</v>
      </c>
      <c r="AC3982" t="s">
        <v>125</v>
      </c>
      <c r="AD3982" t="s">
        <v>125</v>
      </c>
      <c r="AE3982" t="s">
        <v>125</v>
      </c>
      <c r="AF3982" t="s">
        <v>125</v>
      </c>
      <c r="AG3982" t="s">
        <v>130</v>
      </c>
    </row>
    <row r="3983" spans="1:35" x14ac:dyDescent="0.2">
      <c r="A3983">
        <v>340</v>
      </c>
      <c r="B3983">
        <v>20695</v>
      </c>
      <c r="C3983" t="s">
        <v>8341</v>
      </c>
      <c r="D3983" t="s">
        <v>4673</v>
      </c>
      <c r="E3983" t="s">
        <v>3665</v>
      </c>
      <c r="F3983" t="s">
        <v>3735</v>
      </c>
      <c r="G3983">
        <v>6</v>
      </c>
      <c r="H3983">
        <v>0</v>
      </c>
      <c r="I3983" t="s">
        <v>8342</v>
      </c>
      <c r="J3983" t="s">
        <v>8343</v>
      </c>
      <c r="M3983" t="s">
        <v>8147</v>
      </c>
      <c r="N3983">
        <v>173180</v>
      </c>
      <c r="O3983" t="b">
        <v>0</v>
      </c>
      <c r="P3983">
        <v>26611</v>
      </c>
      <c r="Q3983" t="s">
        <v>8366</v>
      </c>
      <c r="R3983" t="s">
        <v>3739</v>
      </c>
      <c r="S3983" t="s">
        <v>3740</v>
      </c>
      <c r="T3983" t="s">
        <v>130</v>
      </c>
      <c r="U3983">
        <v>19926771</v>
      </c>
      <c r="V3983" t="s">
        <v>4710</v>
      </c>
      <c r="X3983">
        <v>0</v>
      </c>
      <c r="Z3983">
        <v>200</v>
      </c>
      <c r="AB3983" t="s">
        <v>130</v>
      </c>
      <c r="AC3983" t="s">
        <v>125</v>
      </c>
      <c r="AD3983" t="s">
        <v>125</v>
      </c>
      <c r="AE3983" t="s">
        <v>125</v>
      </c>
      <c r="AF3983" t="s">
        <v>125</v>
      </c>
      <c r="AG3983" t="s">
        <v>130</v>
      </c>
    </row>
    <row r="3984" spans="1:35" x14ac:dyDescent="0.2">
      <c r="A3984">
        <v>340</v>
      </c>
      <c r="B3984">
        <v>20695</v>
      </c>
      <c r="C3984" t="s">
        <v>8341</v>
      </c>
      <c r="D3984" t="s">
        <v>4673</v>
      </c>
      <c r="E3984" t="s">
        <v>3665</v>
      </c>
      <c r="F3984" t="s">
        <v>3735</v>
      </c>
      <c r="G3984">
        <v>6</v>
      </c>
      <c r="H3984">
        <v>0</v>
      </c>
      <c r="I3984" t="s">
        <v>8342</v>
      </c>
      <c r="J3984" t="s">
        <v>8343</v>
      </c>
      <c r="M3984" t="s">
        <v>8147</v>
      </c>
      <c r="N3984">
        <v>173172</v>
      </c>
      <c r="O3984" t="b">
        <v>0</v>
      </c>
      <c r="P3984">
        <v>26603</v>
      </c>
      <c r="Q3984" t="s">
        <v>8367</v>
      </c>
      <c r="R3984" t="s">
        <v>3739</v>
      </c>
      <c r="S3984" t="s">
        <v>3740</v>
      </c>
      <c r="T3984" t="s">
        <v>130</v>
      </c>
      <c r="U3984">
        <v>19926480</v>
      </c>
      <c r="V3984" t="s">
        <v>8236</v>
      </c>
      <c r="X3984">
        <v>60</v>
      </c>
      <c r="Z3984">
        <v>90</v>
      </c>
      <c r="AB3984" t="s">
        <v>130</v>
      </c>
      <c r="AC3984" t="s">
        <v>125</v>
      </c>
      <c r="AD3984" t="s">
        <v>125</v>
      </c>
      <c r="AE3984" t="s">
        <v>125</v>
      </c>
      <c r="AF3984" t="s">
        <v>125</v>
      </c>
      <c r="AG3984" t="s">
        <v>130</v>
      </c>
    </row>
    <row r="3985" spans="1:33" x14ac:dyDescent="0.2">
      <c r="A3985">
        <v>340</v>
      </c>
      <c r="B3985">
        <v>20695</v>
      </c>
      <c r="C3985" t="s">
        <v>8341</v>
      </c>
      <c r="D3985" t="s">
        <v>4673</v>
      </c>
      <c r="E3985" t="s">
        <v>3665</v>
      </c>
      <c r="F3985" t="s">
        <v>3735</v>
      </c>
      <c r="G3985">
        <v>6</v>
      </c>
      <c r="H3985">
        <v>0</v>
      </c>
      <c r="I3985" t="s">
        <v>8342</v>
      </c>
      <c r="J3985" t="s">
        <v>8343</v>
      </c>
      <c r="M3985" t="s">
        <v>8147</v>
      </c>
      <c r="N3985">
        <v>173181</v>
      </c>
      <c r="O3985" t="b">
        <v>0</v>
      </c>
      <c r="P3985">
        <v>26612</v>
      </c>
      <c r="Q3985" t="s">
        <v>8368</v>
      </c>
      <c r="R3985" t="s">
        <v>3739</v>
      </c>
      <c r="S3985" t="s">
        <v>3740</v>
      </c>
      <c r="T3985" t="s">
        <v>130</v>
      </c>
      <c r="U3985">
        <v>19926780</v>
      </c>
      <c r="V3985" t="s">
        <v>3759</v>
      </c>
      <c r="X3985">
        <v>0</v>
      </c>
      <c r="Z3985">
        <v>120</v>
      </c>
      <c r="AB3985" t="s">
        <v>130</v>
      </c>
      <c r="AC3985" t="s">
        <v>125</v>
      </c>
      <c r="AD3985" t="s">
        <v>125</v>
      </c>
      <c r="AE3985" t="s">
        <v>125</v>
      </c>
      <c r="AF3985" t="s">
        <v>125</v>
      </c>
      <c r="AG3985" t="s">
        <v>130</v>
      </c>
    </row>
    <row r="3986" spans="1:33" x14ac:dyDescent="0.2">
      <c r="A3986">
        <v>340</v>
      </c>
      <c r="B3986">
        <v>20695</v>
      </c>
      <c r="C3986" t="s">
        <v>8341</v>
      </c>
      <c r="D3986" t="s">
        <v>4673</v>
      </c>
      <c r="E3986" t="s">
        <v>3665</v>
      </c>
      <c r="F3986" t="s">
        <v>3735</v>
      </c>
      <c r="G3986">
        <v>6</v>
      </c>
      <c r="H3986">
        <v>0</v>
      </c>
      <c r="I3986" t="s">
        <v>8342</v>
      </c>
      <c r="J3986" t="s">
        <v>8343</v>
      </c>
      <c r="M3986" t="s">
        <v>8147</v>
      </c>
      <c r="N3986">
        <v>173193</v>
      </c>
      <c r="O3986" t="b">
        <v>0</v>
      </c>
      <c r="P3986">
        <v>26624</v>
      </c>
      <c r="Q3986" t="s">
        <v>8369</v>
      </c>
      <c r="R3986" t="s">
        <v>3739</v>
      </c>
      <c r="S3986" t="s">
        <v>3740</v>
      </c>
      <c r="T3986" t="s">
        <v>130</v>
      </c>
      <c r="U3986">
        <v>19927623</v>
      </c>
      <c r="V3986" t="s">
        <v>8370</v>
      </c>
      <c r="X3986">
        <v>80</v>
      </c>
      <c r="Z3986">
        <v>120</v>
      </c>
      <c r="AB3986" t="s">
        <v>130</v>
      </c>
      <c r="AC3986" t="s">
        <v>125</v>
      </c>
      <c r="AD3986" t="s">
        <v>125</v>
      </c>
      <c r="AE3986" t="s">
        <v>125</v>
      </c>
      <c r="AF3986" t="s">
        <v>125</v>
      </c>
      <c r="AG3986" t="s">
        <v>130</v>
      </c>
    </row>
    <row r="3987" spans="1:33" x14ac:dyDescent="0.2">
      <c r="A3987">
        <v>340</v>
      </c>
      <c r="B3987">
        <v>20695</v>
      </c>
      <c r="C3987" t="s">
        <v>8341</v>
      </c>
      <c r="D3987" t="s">
        <v>4673</v>
      </c>
      <c r="E3987" t="s">
        <v>3665</v>
      </c>
      <c r="F3987" t="s">
        <v>3735</v>
      </c>
      <c r="G3987">
        <v>6</v>
      </c>
      <c r="H3987">
        <v>0</v>
      </c>
      <c r="I3987" t="s">
        <v>8342</v>
      </c>
      <c r="J3987" t="s">
        <v>8343</v>
      </c>
      <c r="M3987" t="s">
        <v>8147</v>
      </c>
      <c r="N3987">
        <v>173187</v>
      </c>
      <c r="O3987" t="b">
        <v>0</v>
      </c>
      <c r="P3987">
        <v>26618</v>
      </c>
      <c r="Q3987" t="s">
        <v>8371</v>
      </c>
      <c r="R3987" t="s">
        <v>3739</v>
      </c>
      <c r="S3987" t="s">
        <v>3740</v>
      </c>
      <c r="T3987" t="s">
        <v>130</v>
      </c>
      <c r="U3987">
        <v>19927070</v>
      </c>
      <c r="V3987" t="s">
        <v>8372</v>
      </c>
      <c r="X3987">
        <v>0</v>
      </c>
      <c r="Z3987">
        <v>1100</v>
      </c>
      <c r="AB3987" t="s">
        <v>130</v>
      </c>
      <c r="AC3987" t="s">
        <v>125</v>
      </c>
      <c r="AD3987" t="s">
        <v>125</v>
      </c>
      <c r="AE3987" t="s">
        <v>125</v>
      </c>
      <c r="AF3987" t="s">
        <v>125</v>
      </c>
      <c r="AG3987" t="s">
        <v>130</v>
      </c>
    </row>
    <row r="3988" spans="1:33" x14ac:dyDescent="0.2">
      <c r="A3988">
        <v>340</v>
      </c>
      <c r="B3988">
        <v>20695</v>
      </c>
      <c r="C3988" t="s">
        <v>8341</v>
      </c>
      <c r="D3988" t="s">
        <v>4673</v>
      </c>
      <c r="E3988" t="s">
        <v>3665</v>
      </c>
      <c r="F3988" t="s">
        <v>3735</v>
      </c>
      <c r="G3988">
        <v>6</v>
      </c>
      <c r="H3988">
        <v>0</v>
      </c>
      <c r="I3988" t="s">
        <v>8342</v>
      </c>
      <c r="J3988" t="s">
        <v>8343</v>
      </c>
      <c r="M3988" t="s">
        <v>8147</v>
      </c>
      <c r="N3988">
        <v>173191</v>
      </c>
      <c r="O3988" t="b">
        <v>0</v>
      </c>
      <c r="P3988">
        <v>26622</v>
      </c>
      <c r="Q3988" t="s">
        <v>8373</v>
      </c>
      <c r="R3988" t="s">
        <v>3739</v>
      </c>
      <c r="S3988" t="s">
        <v>3740</v>
      </c>
      <c r="T3988" t="s">
        <v>130</v>
      </c>
      <c r="U3988">
        <v>19927618</v>
      </c>
      <c r="V3988" t="s">
        <v>3744</v>
      </c>
      <c r="AB3988" t="s">
        <v>130</v>
      </c>
      <c r="AC3988" t="s">
        <v>125</v>
      </c>
      <c r="AD3988" t="s">
        <v>125</v>
      </c>
      <c r="AE3988" t="s">
        <v>125</v>
      </c>
      <c r="AF3988" t="s">
        <v>125</v>
      </c>
      <c r="AG3988" t="s">
        <v>130</v>
      </c>
    </row>
    <row r="3989" spans="1:33" x14ac:dyDescent="0.2">
      <c r="A3989">
        <v>340</v>
      </c>
      <c r="B3989">
        <v>20695</v>
      </c>
      <c r="C3989" t="s">
        <v>8341</v>
      </c>
      <c r="D3989" t="s">
        <v>4673</v>
      </c>
      <c r="E3989" t="s">
        <v>3665</v>
      </c>
      <c r="F3989" t="s">
        <v>3735</v>
      </c>
      <c r="G3989">
        <v>6</v>
      </c>
      <c r="H3989">
        <v>0</v>
      </c>
      <c r="I3989" t="s">
        <v>8342</v>
      </c>
      <c r="J3989" t="s">
        <v>8343</v>
      </c>
      <c r="M3989" t="s">
        <v>8147</v>
      </c>
      <c r="N3989">
        <v>173185</v>
      </c>
      <c r="O3989" t="b">
        <v>0</v>
      </c>
      <c r="P3989">
        <v>26616</v>
      </c>
      <c r="Q3989" t="s">
        <v>8374</v>
      </c>
      <c r="R3989" t="s">
        <v>3739</v>
      </c>
      <c r="S3989" t="s">
        <v>3740</v>
      </c>
      <c r="T3989" t="s">
        <v>130</v>
      </c>
      <c r="U3989">
        <v>19927032</v>
      </c>
      <c r="V3989" t="s">
        <v>3744</v>
      </c>
      <c r="AB3989" t="s">
        <v>130</v>
      </c>
      <c r="AC3989" t="s">
        <v>125</v>
      </c>
      <c r="AD3989" t="s">
        <v>125</v>
      </c>
      <c r="AE3989" t="s">
        <v>125</v>
      </c>
      <c r="AF3989" t="s">
        <v>125</v>
      </c>
      <c r="AG3989" t="s">
        <v>130</v>
      </c>
    </row>
    <row r="3990" spans="1:33" x14ac:dyDescent="0.2">
      <c r="A3990">
        <v>340</v>
      </c>
      <c r="B3990">
        <v>20695</v>
      </c>
      <c r="C3990" t="s">
        <v>8341</v>
      </c>
      <c r="D3990" t="s">
        <v>4673</v>
      </c>
      <c r="E3990" t="s">
        <v>3665</v>
      </c>
      <c r="F3990" t="s">
        <v>3735</v>
      </c>
      <c r="G3990">
        <v>6</v>
      </c>
      <c r="H3990">
        <v>0</v>
      </c>
      <c r="I3990" t="s">
        <v>8342</v>
      </c>
      <c r="J3990" t="s">
        <v>8343</v>
      </c>
      <c r="M3990" t="s">
        <v>8147</v>
      </c>
      <c r="N3990">
        <v>173190</v>
      </c>
      <c r="O3990" t="b">
        <v>0</v>
      </c>
      <c r="P3990">
        <v>26621</v>
      </c>
      <c r="Q3990" t="s">
        <v>8375</v>
      </c>
      <c r="R3990" t="s">
        <v>3739</v>
      </c>
      <c r="S3990" t="s">
        <v>3740</v>
      </c>
      <c r="T3990" t="s">
        <v>130</v>
      </c>
      <c r="U3990">
        <v>19927344</v>
      </c>
      <c r="V3990" t="s">
        <v>3744</v>
      </c>
      <c r="AB3990" t="s">
        <v>130</v>
      </c>
      <c r="AC3990" t="s">
        <v>125</v>
      </c>
      <c r="AD3990" t="s">
        <v>125</v>
      </c>
      <c r="AE3990" t="s">
        <v>125</v>
      </c>
      <c r="AF3990" t="s">
        <v>125</v>
      </c>
      <c r="AG3990" t="s">
        <v>130</v>
      </c>
    </row>
    <row r="3991" spans="1:33" x14ac:dyDescent="0.2">
      <c r="A3991">
        <v>340</v>
      </c>
      <c r="B3991">
        <v>20695</v>
      </c>
      <c r="C3991" t="s">
        <v>8341</v>
      </c>
      <c r="D3991" t="s">
        <v>4673</v>
      </c>
      <c r="E3991" t="s">
        <v>3665</v>
      </c>
      <c r="F3991" t="s">
        <v>3735</v>
      </c>
      <c r="G3991">
        <v>6</v>
      </c>
      <c r="H3991">
        <v>0</v>
      </c>
      <c r="I3991" t="s">
        <v>8342</v>
      </c>
      <c r="J3991" t="s">
        <v>8343</v>
      </c>
      <c r="M3991" t="s">
        <v>8147</v>
      </c>
      <c r="N3991">
        <v>173184</v>
      </c>
      <c r="O3991" t="b">
        <v>0</v>
      </c>
      <c r="P3991">
        <v>26615</v>
      </c>
      <c r="Q3991" t="s">
        <v>8376</v>
      </c>
      <c r="R3991" t="s">
        <v>3739</v>
      </c>
      <c r="S3991" t="s">
        <v>3740</v>
      </c>
      <c r="T3991" t="s">
        <v>130</v>
      </c>
      <c r="U3991">
        <v>19927031</v>
      </c>
      <c r="V3991" t="s">
        <v>3744</v>
      </c>
      <c r="AB3991" t="s">
        <v>130</v>
      </c>
      <c r="AC3991" t="s">
        <v>125</v>
      </c>
      <c r="AD3991" t="s">
        <v>125</v>
      </c>
      <c r="AE3991" t="s">
        <v>125</v>
      </c>
      <c r="AF3991" t="s">
        <v>125</v>
      </c>
      <c r="AG3991" t="s">
        <v>130</v>
      </c>
    </row>
    <row r="3992" spans="1:33" x14ac:dyDescent="0.2">
      <c r="A3992">
        <v>340</v>
      </c>
      <c r="B3992">
        <v>20695</v>
      </c>
      <c r="C3992" t="s">
        <v>8341</v>
      </c>
      <c r="D3992" t="s">
        <v>4673</v>
      </c>
      <c r="E3992" t="s">
        <v>3665</v>
      </c>
      <c r="F3992" t="s">
        <v>3735</v>
      </c>
      <c r="G3992">
        <v>6</v>
      </c>
      <c r="H3992">
        <v>0</v>
      </c>
      <c r="I3992" t="s">
        <v>8342</v>
      </c>
      <c r="J3992" t="s">
        <v>8343</v>
      </c>
      <c r="M3992" t="s">
        <v>8147</v>
      </c>
      <c r="N3992">
        <v>173189</v>
      </c>
      <c r="O3992" t="b">
        <v>0</v>
      </c>
      <c r="P3992">
        <v>26620</v>
      </c>
      <c r="Q3992" t="s">
        <v>8377</v>
      </c>
      <c r="R3992" t="s">
        <v>3739</v>
      </c>
      <c r="S3992" t="s">
        <v>3740</v>
      </c>
      <c r="T3992" t="s">
        <v>130</v>
      </c>
      <c r="U3992">
        <v>19927087</v>
      </c>
      <c r="V3992" t="s">
        <v>4759</v>
      </c>
      <c r="X3992">
        <v>0</v>
      </c>
      <c r="Z3992">
        <v>250</v>
      </c>
      <c r="AB3992" t="s">
        <v>130</v>
      </c>
      <c r="AC3992" t="s">
        <v>125</v>
      </c>
      <c r="AD3992" t="s">
        <v>125</v>
      </c>
      <c r="AE3992" t="s">
        <v>125</v>
      </c>
      <c r="AF3992" t="s">
        <v>125</v>
      </c>
      <c r="AG3992" t="s">
        <v>130</v>
      </c>
    </row>
    <row r="3993" spans="1:33" x14ac:dyDescent="0.2">
      <c r="A3993">
        <v>340</v>
      </c>
      <c r="B3993">
        <v>20695</v>
      </c>
      <c r="C3993" t="s">
        <v>8341</v>
      </c>
      <c r="D3993" t="s">
        <v>4673</v>
      </c>
      <c r="E3993" t="s">
        <v>3665</v>
      </c>
      <c r="F3993" t="s">
        <v>3735</v>
      </c>
      <c r="G3993">
        <v>6</v>
      </c>
      <c r="H3993">
        <v>0</v>
      </c>
      <c r="I3993" t="s">
        <v>8342</v>
      </c>
      <c r="J3993" t="s">
        <v>8343</v>
      </c>
      <c r="M3993" t="s">
        <v>8147</v>
      </c>
      <c r="N3993">
        <v>173188</v>
      </c>
      <c r="O3993" t="b">
        <v>0</v>
      </c>
      <c r="P3993">
        <v>26619</v>
      </c>
      <c r="Q3993" t="s">
        <v>8378</v>
      </c>
      <c r="R3993" t="s">
        <v>3739</v>
      </c>
      <c r="S3993" t="s">
        <v>3740</v>
      </c>
      <c r="T3993" t="s">
        <v>130</v>
      </c>
      <c r="U3993">
        <v>19927071</v>
      </c>
      <c r="V3993" t="s">
        <v>3943</v>
      </c>
      <c r="X3993">
        <v>0</v>
      </c>
      <c r="Z3993">
        <v>500</v>
      </c>
      <c r="AB3993" t="s">
        <v>130</v>
      </c>
      <c r="AC3993" t="s">
        <v>125</v>
      </c>
      <c r="AD3993" t="s">
        <v>125</v>
      </c>
      <c r="AE3993" t="s">
        <v>125</v>
      </c>
      <c r="AF3993" t="s">
        <v>125</v>
      </c>
      <c r="AG3993" t="s">
        <v>130</v>
      </c>
    </row>
    <row r="3994" spans="1:33" x14ac:dyDescent="0.2">
      <c r="A3994">
        <v>340</v>
      </c>
      <c r="B3994">
        <v>20695</v>
      </c>
      <c r="C3994" t="s">
        <v>8341</v>
      </c>
      <c r="D3994" t="s">
        <v>4673</v>
      </c>
      <c r="E3994" t="s">
        <v>3665</v>
      </c>
      <c r="F3994" t="s">
        <v>3735</v>
      </c>
      <c r="G3994">
        <v>6</v>
      </c>
      <c r="H3994">
        <v>0</v>
      </c>
      <c r="I3994" t="s">
        <v>8342</v>
      </c>
      <c r="J3994" t="s">
        <v>8343</v>
      </c>
      <c r="M3994" t="s">
        <v>8147</v>
      </c>
      <c r="N3994">
        <v>173186</v>
      </c>
      <c r="O3994" t="b">
        <v>0</v>
      </c>
      <c r="P3994">
        <v>26617</v>
      </c>
      <c r="Q3994" t="s">
        <v>8379</v>
      </c>
      <c r="R3994" t="s">
        <v>3739</v>
      </c>
      <c r="S3994" t="s">
        <v>3740</v>
      </c>
      <c r="T3994" t="s">
        <v>130</v>
      </c>
      <c r="U3994">
        <v>19927033</v>
      </c>
      <c r="V3994" t="s">
        <v>8236</v>
      </c>
      <c r="X3994">
        <v>60</v>
      </c>
      <c r="Z3994">
        <v>90</v>
      </c>
      <c r="AB3994" t="s">
        <v>130</v>
      </c>
      <c r="AC3994" t="s">
        <v>125</v>
      </c>
      <c r="AD3994" t="s">
        <v>125</v>
      </c>
      <c r="AE3994" t="s">
        <v>125</v>
      </c>
      <c r="AF3994" t="s">
        <v>125</v>
      </c>
      <c r="AG3994" t="s">
        <v>130</v>
      </c>
    </row>
    <row r="3995" spans="1:33" x14ac:dyDescent="0.2">
      <c r="A3995">
        <v>340</v>
      </c>
      <c r="B3995">
        <v>20695</v>
      </c>
      <c r="C3995" t="s">
        <v>8341</v>
      </c>
      <c r="D3995" t="s">
        <v>4673</v>
      </c>
      <c r="E3995" t="s">
        <v>3665</v>
      </c>
      <c r="F3995" t="s">
        <v>3735</v>
      </c>
      <c r="G3995">
        <v>6</v>
      </c>
      <c r="H3995">
        <v>0</v>
      </c>
      <c r="I3995" t="s">
        <v>8342</v>
      </c>
      <c r="J3995" t="s">
        <v>8343</v>
      </c>
      <c r="M3995" t="s">
        <v>8147</v>
      </c>
      <c r="N3995">
        <v>173192</v>
      </c>
      <c r="O3995" t="b">
        <v>0</v>
      </c>
      <c r="P3995">
        <v>26623</v>
      </c>
      <c r="Q3995" t="s">
        <v>8380</v>
      </c>
      <c r="R3995" t="s">
        <v>3739</v>
      </c>
      <c r="S3995" t="s">
        <v>3740</v>
      </c>
      <c r="T3995" t="s">
        <v>130</v>
      </c>
      <c r="U3995">
        <v>19927622</v>
      </c>
      <c r="V3995" t="s">
        <v>3759</v>
      </c>
      <c r="X3995">
        <v>0</v>
      </c>
      <c r="Z3995">
        <v>120</v>
      </c>
      <c r="AB3995" t="s">
        <v>130</v>
      </c>
      <c r="AC3995" t="s">
        <v>125</v>
      </c>
      <c r="AD3995" t="s">
        <v>125</v>
      </c>
      <c r="AE3995" t="s">
        <v>125</v>
      </c>
      <c r="AF3995" t="s">
        <v>125</v>
      </c>
      <c r="AG3995" t="s">
        <v>130</v>
      </c>
    </row>
    <row r="3996" spans="1:33" x14ac:dyDescent="0.2">
      <c r="A3996">
        <v>340</v>
      </c>
      <c r="B3996">
        <v>20695</v>
      </c>
      <c r="C3996" t="s">
        <v>8341</v>
      </c>
      <c r="D3996" t="s">
        <v>4673</v>
      </c>
      <c r="E3996" t="s">
        <v>3665</v>
      </c>
      <c r="F3996" t="s">
        <v>3735</v>
      </c>
      <c r="G3996">
        <v>6</v>
      </c>
      <c r="H3996">
        <v>0</v>
      </c>
      <c r="I3996" t="s">
        <v>8342</v>
      </c>
      <c r="J3996" t="s">
        <v>8343</v>
      </c>
      <c r="M3996" t="s">
        <v>8147</v>
      </c>
      <c r="N3996">
        <v>173197</v>
      </c>
      <c r="O3996" t="b">
        <v>0</v>
      </c>
      <c r="P3996">
        <v>26628</v>
      </c>
      <c r="Q3996" t="s">
        <v>8381</v>
      </c>
      <c r="R3996" t="s">
        <v>3739</v>
      </c>
      <c r="S3996" t="s">
        <v>3740</v>
      </c>
      <c r="T3996" t="s">
        <v>130</v>
      </c>
      <c r="U3996">
        <v>19927933</v>
      </c>
      <c r="V3996" t="s">
        <v>6836</v>
      </c>
      <c r="X3996">
        <v>0</v>
      </c>
      <c r="Z3996">
        <v>700</v>
      </c>
      <c r="AB3996" t="s">
        <v>130</v>
      </c>
      <c r="AC3996" t="s">
        <v>125</v>
      </c>
      <c r="AD3996" t="s">
        <v>125</v>
      </c>
      <c r="AE3996" t="s">
        <v>125</v>
      </c>
      <c r="AF3996" t="s">
        <v>125</v>
      </c>
      <c r="AG3996" t="s">
        <v>130</v>
      </c>
    </row>
    <row r="3997" spans="1:33" x14ac:dyDescent="0.2">
      <c r="A3997">
        <v>340</v>
      </c>
      <c r="B3997">
        <v>20695</v>
      </c>
      <c r="C3997" t="s">
        <v>8341</v>
      </c>
      <c r="D3997" t="s">
        <v>4673</v>
      </c>
      <c r="E3997" t="s">
        <v>3665</v>
      </c>
      <c r="F3997" t="s">
        <v>3735</v>
      </c>
      <c r="G3997">
        <v>6</v>
      </c>
      <c r="H3997">
        <v>0</v>
      </c>
      <c r="I3997" t="s">
        <v>8342</v>
      </c>
      <c r="J3997" t="s">
        <v>8343</v>
      </c>
      <c r="M3997" t="s">
        <v>8147</v>
      </c>
      <c r="N3997">
        <v>173196</v>
      </c>
      <c r="O3997" t="b">
        <v>0</v>
      </c>
      <c r="P3997">
        <v>26627</v>
      </c>
      <c r="Q3997" t="s">
        <v>8382</v>
      </c>
      <c r="R3997" t="s">
        <v>3739</v>
      </c>
      <c r="S3997" t="s">
        <v>3740</v>
      </c>
      <c r="T3997" t="s">
        <v>130</v>
      </c>
      <c r="U3997">
        <v>19927932</v>
      </c>
      <c r="V3997" t="s">
        <v>3744</v>
      </c>
      <c r="AB3997" t="s">
        <v>130</v>
      </c>
      <c r="AC3997" t="s">
        <v>125</v>
      </c>
      <c r="AD3997" t="s">
        <v>125</v>
      </c>
      <c r="AE3997" t="s">
        <v>125</v>
      </c>
      <c r="AF3997" t="s">
        <v>125</v>
      </c>
      <c r="AG3997" t="s">
        <v>130</v>
      </c>
    </row>
    <row r="3998" spans="1:33" x14ac:dyDescent="0.2">
      <c r="A3998">
        <v>340</v>
      </c>
      <c r="B3998">
        <v>20695</v>
      </c>
      <c r="C3998" t="s">
        <v>8341</v>
      </c>
      <c r="D3998" t="s">
        <v>4673</v>
      </c>
      <c r="E3998" t="s">
        <v>3665</v>
      </c>
      <c r="F3998" t="s">
        <v>3735</v>
      </c>
      <c r="G3998">
        <v>6</v>
      </c>
      <c r="H3998">
        <v>0</v>
      </c>
      <c r="I3998" t="s">
        <v>8342</v>
      </c>
      <c r="J3998" t="s">
        <v>8343</v>
      </c>
      <c r="M3998" t="s">
        <v>8147</v>
      </c>
      <c r="N3998">
        <v>173195</v>
      </c>
      <c r="O3998" t="b">
        <v>0</v>
      </c>
      <c r="P3998">
        <v>26626</v>
      </c>
      <c r="Q3998" t="s">
        <v>8383</v>
      </c>
      <c r="R3998" t="s">
        <v>3739</v>
      </c>
      <c r="S3998" t="s">
        <v>3740</v>
      </c>
      <c r="T3998" t="s">
        <v>130</v>
      </c>
      <c r="U3998">
        <v>19927931</v>
      </c>
      <c r="V3998" t="s">
        <v>3744</v>
      </c>
      <c r="AB3998" t="s">
        <v>130</v>
      </c>
      <c r="AC3998" t="s">
        <v>125</v>
      </c>
      <c r="AD3998" t="s">
        <v>125</v>
      </c>
      <c r="AE3998" t="s">
        <v>125</v>
      </c>
      <c r="AF3998" t="s">
        <v>125</v>
      </c>
      <c r="AG3998" t="s">
        <v>130</v>
      </c>
    </row>
    <row r="3999" spans="1:33" x14ac:dyDescent="0.2">
      <c r="A3999">
        <v>340</v>
      </c>
      <c r="B3999">
        <v>20695</v>
      </c>
      <c r="C3999" t="s">
        <v>8341</v>
      </c>
      <c r="D3999" t="s">
        <v>4673</v>
      </c>
      <c r="E3999" t="s">
        <v>3665</v>
      </c>
      <c r="F3999" t="s">
        <v>3735</v>
      </c>
      <c r="G3999">
        <v>6</v>
      </c>
      <c r="H3999">
        <v>0</v>
      </c>
      <c r="I3999" t="s">
        <v>8342</v>
      </c>
      <c r="J3999" t="s">
        <v>8343</v>
      </c>
      <c r="M3999" t="s">
        <v>8147</v>
      </c>
      <c r="N3999">
        <v>173200</v>
      </c>
      <c r="O3999" t="b">
        <v>0</v>
      </c>
      <c r="P3999">
        <v>26631</v>
      </c>
      <c r="Q3999" t="s">
        <v>8384</v>
      </c>
      <c r="R3999" t="s">
        <v>3739</v>
      </c>
      <c r="S3999" t="s">
        <v>3740</v>
      </c>
      <c r="T3999" t="s">
        <v>130</v>
      </c>
      <c r="U3999">
        <v>19927950</v>
      </c>
      <c r="V3999" t="s">
        <v>6836</v>
      </c>
      <c r="X3999">
        <v>0</v>
      </c>
      <c r="Z3999">
        <v>700</v>
      </c>
      <c r="AB3999" t="s">
        <v>130</v>
      </c>
      <c r="AC3999" t="s">
        <v>125</v>
      </c>
      <c r="AD3999" t="s">
        <v>125</v>
      </c>
      <c r="AE3999" t="s">
        <v>125</v>
      </c>
      <c r="AF3999" t="s">
        <v>125</v>
      </c>
      <c r="AG3999" t="s">
        <v>130</v>
      </c>
    </row>
    <row r="4000" spans="1:33" x14ac:dyDescent="0.2">
      <c r="A4000">
        <v>340</v>
      </c>
      <c r="B4000">
        <v>20695</v>
      </c>
      <c r="C4000" t="s">
        <v>8341</v>
      </c>
      <c r="D4000" t="s">
        <v>4673</v>
      </c>
      <c r="E4000" t="s">
        <v>3665</v>
      </c>
      <c r="F4000" t="s">
        <v>3735</v>
      </c>
      <c r="G4000">
        <v>6</v>
      </c>
      <c r="H4000">
        <v>0</v>
      </c>
      <c r="I4000" t="s">
        <v>8342</v>
      </c>
      <c r="J4000" t="s">
        <v>8343</v>
      </c>
      <c r="M4000" t="s">
        <v>8147</v>
      </c>
      <c r="N4000">
        <v>173199</v>
      </c>
      <c r="O4000" t="b">
        <v>0</v>
      </c>
      <c r="P4000">
        <v>26630</v>
      </c>
      <c r="Q4000" t="s">
        <v>8385</v>
      </c>
      <c r="R4000" t="s">
        <v>3739</v>
      </c>
      <c r="S4000" t="s">
        <v>3740</v>
      </c>
      <c r="T4000" t="s">
        <v>130</v>
      </c>
      <c r="U4000">
        <v>19927935</v>
      </c>
      <c r="V4000" t="s">
        <v>3744</v>
      </c>
      <c r="AB4000" t="s">
        <v>130</v>
      </c>
      <c r="AC4000" t="s">
        <v>125</v>
      </c>
      <c r="AD4000" t="s">
        <v>125</v>
      </c>
      <c r="AE4000" t="s">
        <v>125</v>
      </c>
      <c r="AF4000" t="s">
        <v>125</v>
      </c>
      <c r="AG4000" t="s">
        <v>130</v>
      </c>
    </row>
    <row r="4001" spans="1:33" x14ac:dyDescent="0.2">
      <c r="A4001">
        <v>340</v>
      </c>
      <c r="B4001">
        <v>20695</v>
      </c>
      <c r="C4001" t="s">
        <v>8341</v>
      </c>
      <c r="D4001" t="s">
        <v>4673</v>
      </c>
      <c r="E4001" t="s">
        <v>3665</v>
      </c>
      <c r="F4001" t="s">
        <v>3735</v>
      </c>
      <c r="G4001">
        <v>6</v>
      </c>
      <c r="H4001">
        <v>0</v>
      </c>
      <c r="I4001" t="s">
        <v>8342</v>
      </c>
      <c r="J4001" t="s">
        <v>8343</v>
      </c>
      <c r="M4001" t="s">
        <v>8147</v>
      </c>
      <c r="N4001">
        <v>173198</v>
      </c>
      <c r="O4001" t="b">
        <v>0</v>
      </c>
      <c r="P4001">
        <v>26629</v>
      </c>
      <c r="Q4001" t="s">
        <v>8386</v>
      </c>
      <c r="R4001" t="s">
        <v>3739</v>
      </c>
      <c r="S4001" t="s">
        <v>3740</v>
      </c>
      <c r="T4001" t="s">
        <v>130</v>
      </c>
      <c r="U4001">
        <v>19927934</v>
      </c>
      <c r="V4001" t="s">
        <v>3744</v>
      </c>
      <c r="AB4001" t="s">
        <v>130</v>
      </c>
      <c r="AC4001" t="s">
        <v>125</v>
      </c>
      <c r="AD4001" t="s">
        <v>125</v>
      </c>
      <c r="AE4001" t="s">
        <v>125</v>
      </c>
      <c r="AF4001" t="s">
        <v>125</v>
      </c>
      <c r="AG4001" t="s">
        <v>130</v>
      </c>
    </row>
    <row r="4002" spans="1:33" x14ac:dyDescent="0.2">
      <c r="A4002">
        <v>340</v>
      </c>
      <c r="B4002">
        <v>20695</v>
      </c>
      <c r="C4002" t="s">
        <v>8341</v>
      </c>
      <c r="D4002" t="s">
        <v>4673</v>
      </c>
      <c r="E4002" t="s">
        <v>3665</v>
      </c>
      <c r="F4002" t="s">
        <v>3735</v>
      </c>
      <c r="G4002">
        <v>6</v>
      </c>
      <c r="H4002">
        <v>0</v>
      </c>
      <c r="I4002" t="s">
        <v>8342</v>
      </c>
      <c r="J4002" t="s">
        <v>8343</v>
      </c>
      <c r="M4002" t="s">
        <v>8147</v>
      </c>
      <c r="N4002">
        <v>173204</v>
      </c>
      <c r="O4002" t="b">
        <v>0</v>
      </c>
      <c r="P4002">
        <v>26635</v>
      </c>
      <c r="Q4002" t="s">
        <v>8387</v>
      </c>
      <c r="R4002" t="s">
        <v>3739</v>
      </c>
      <c r="S4002" t="s">
        <v>3740</v>
      </c>
      <c r="T4002" t="s">
        <v>130</v>
      </c>
      <c r="U4002">
        <v>19928007</v>
      </c>
      <c r="V4002" t="s">
        <v>8388</v>
      </c>
      <c r="X4002">
        <v>15</v>
      </c>
      <c r="Z4002">
        <v>50</v>
      </c>
      <c r="AB4002" t="s">
        <v>130</v>
      </c>
      <c r="AC4002" t="s">
        <v>125</v>
      </c>
      <c r="AD4002" t="s">
        <v>125</v>
      </c>
      <c r="AE4002" t="s">
        <v>125</v>
      </c>
      <c r="AF4002" t="s">
        <v>125</v>
      </c>
      <c r="AG4002" t="s">
        <v>130</v>
      </c>
    </row>
    <row r="4003" spans="1:33" x14ac:dyDescent="0.2">
      <c r="A4003">
        <v>340</v>
      </c>
      <c r="B4003">
        <v>20695</v>
      </c>
      <c r="C4003" t="s">
        <v>8341</v>
      </c>
      <c r="D4003" t="s">
        <v>4673</v>
      </c>
      <c r="E4003" t="s">
        <v>3665</v>
      </c>
      <c r="F4003" t="s">
        <v>3735</v>
      </c>
      <c r="G4003">
        <v>6</v>
      </c>
      <c r="H4003">
        <v>0</v>
      </c>
      <c r="I4003" t="s">
        <v>8342</v>
      </c>
      <c r="J4003" t="s">
        <v>8343</v>
      </c>
      <c r="M4003" t="s">
        <v>8147</v>
      </c>
      <c r="N4003">
        <v>173203</v>
      </c>
      <c r="O4003" t="b">
        <v>0</v>
      </c>
      <c r="P4003">
        <v>26634</v>
      </c>
      <c r="Q4003" t="s">
        <v>8389</v>
      </c>
      <c r="R4003" t="s">
        <v>3739</v>
      </c>
      <c r="S4003" t="s">
        <v>3740</v>
      </c>
      <c r="T4003" t="s">
        <v>130</v>
      </c>
      <c r="U4003">
        <v>19928006</v>
      </c>
      <c r="V4003" t="s">
        <v>5039</v>
      </c>
      <c r="X4003">
        <v>0</v>
      </c>
      <c r="Z4003">
        <v>750</v>
      </c>
      <c r="AB4003" t="s">
        <v>130</v>
      </c>
      <c r="AC4003" t="s">
        <v>125</v>
      </c>
      <c r="AD4003" t="s">
        <v>125</v>
      </c>
      <c r="AE4003" t="s">
        <v>125</v>
      </c>
      <c r="AF4003" t="s">
        <v>125</v>
      </c>
      <c r="AG4003" t="s">
        <v>130</v>
      </c>
    </row>
    <row r="4004" spans="1:33" x14ac:dyDescent="0.2">
      <c r="A4004">
        <v>340</v>
      </c>
      <c r="B4004">
        <v>20695</v>
      </c>
      <c r="C4004" t="s">
        <v>8341</v>
      </c>
      <c r="D4004" t="s">
        <v>4673</v>
      </c>
      <c r="E4004" t="s">
        <v>3665</v>
      </c>
      <c r="F4004" t="s">
        <v>3735</v>
      </c>
      <c r="G4004">
        <v>6</v>
      </c>
      <c r="H4004">
        <v>0</v>
      </c>
      <c r="I4004" t="s">
        <v>8342</v>
      </c>
      <c r="J4004" t="s">
        <v>8343</v>
      </c>
      <c r="M4004" t="s">
        <v>8147</v>
      </c>
      <c r="N4004">
        <v>173202</v>
      </c>
      <c r="O4004" t="b">
        <v>0</v>
      </c>
      <c r="P4004">
        <v>26633</v>
      </c>
      <c r="Q4004" t="s">
        <v>8390</v>
      </c>
      <c r="R4004" t="s">
        <v>3739</v>
      </c>
      <c r="S4004" t="s">
        <v>3740</v>
      </c>
      <c r="T4004" t="s">
        <v>130</v>
      </c>
      <c r="U4004">
        <v>19927954</v>
      </c>
      <c r="V4004" t="s">
        <v>3744</v>
      </c>
      <c r="AB4004" t="s">
        <v>130</v>
      </c>
      <c r="AC4004" t="s">
        <v>125</v>
      </c>
      <c r="AD4004" t="s">
        <v>125</v>
      </c>
      <c r="AE4004" t="s">
        <v>125</v>
      </c>
      <c r="AF4004" t="s">
        <v>125</v>
      </c>
      <c r="AG4004" t="s">
        <v>130</v>
      </c>
    </row>
    <row r="4005" spans="1:33" x14ac:dyDescent="0.2">
      <c r="A4005">
        <v>340</v>
      </c>
      <c r="B4005">
        <v>20695</v>
      </c>
      <c r="C4005" t="s">
        <v>8341</v>
      </c>
      <c r="D4005" t="s">
        <v>4673</v>
      </c>
      <c r="E4005" t="s">
        <v>3665</v>
      </c>
      <c r="F4005" t="s">
        <v>3735</v>
      </c>
      <c r="G4005">
        <v>6</v>
      </c>
      <c r="H4005">
        <v>0</v>
      </c>
      <c r="I4005" t="s">
        <v>8342</v>
      </c>
      <c r="J4005" t="s">
        <v>8343</v>
      </c>
      <c r="M4005" t="s">
        <v>8147</v>
      </c>
      <c r="N4005">
        <v>173201</v>
      </c>
      <c r="O4005" t="b">
        <v>0</v>
      </c>
      <c r="P4005">
        <v>26632</v>
      </c>
      <c r="Q4005" t="s">
        <v>8391</v>
      </c>
      <c r="R4005" t="s">
        <v>3739</v>
      </c>
      <c r="S4005" t="s">
        <v>3740</v>
      </c>
      <c r="T4005" t="s">
        <v>130</v>
      </c>
      <c r="U4005">
        <v>19927953</v>
      </c>
      <c r="V4005" t="s">
        <v>3744</v>
      </c>
      <c r="AB4005" t="s">
        <v>130</v>
      </c>
      <c r="AC4005" t="s">
        <v>125</v>
      </c>
      <c r="AD4005" t="s">
        <v>125</v>
      </c>
      <c r="AE4005" t="s">
        <v>125</v>
      </c>
      <c r="AF4005" t="s">
        <v>125</v>
      </c>
      <c r="AG4005" t="s">
        <v>130</v>
      </c>
    </row>
    <row r="4006" spans="1:33" x14ac:dyDescent="0.2">
      <c r="A4006">
        <v>340</v>
      </c>
      <c r="B4006">
        <v>20695</v>
      </c>
      <c r="C4006" t="s">
        <v>8341</v>
      </c>
      <c r="D4006" t="s">
        <v>4673</v>
      </c>
      <c r="E4006" t="s">
        <v>3665</v>
      </c>
      <c r="F4006" t="s">
        <v>3735</v>
      </c>
      <c r="G4006">
        <v>6</v>
      </c>
      <c r="H4006">
        <v>0</v>
      </c>
      <c r="I4006" t="s">
        <v>8342</v>
      </c>
      <c r="J4006" t="s">
        <v>8343</v>
      </c>
      <c r="M4006" t="s">
        <v>8147</v>
      </c>
      <c r="N4006">
        <v>173206</v>
      </c>
      <c r="O4006" t="b">
        <v>0</v>
      </c>
      <c r="P4006">
        <v>26637</v>
      </c>
      <c r="Q4006" t="s">
        <v>8392</v>
      </c>
      <c r="R4006" t="s">
        <v>3739</v>
      </c>
      <c r="S4006" t="s">
        <v>3740</v>
      </c>
      <c r="T4006" t="s">
        <v>130</v>
      </c>
      <c r="U4006">
        <v>19928035</v>
      </c>
      <c r="V4006" t="s">
        <v>5669</v>
      </c>
      <c r="X4006">
        <v>0</v>
      </c>
      <c r="Z4006">
        <v>400</v>
      </c>
      <c r="AB4006" t="s">
        <v>130</v>
      </c>
      <c r="AC4006" t="s">
        <v>125</v>
      </c>
      <c r="AD4006" t="s">
        <v>125</v>
      </c>
      <c r="AE4006" t="s">
        <v>125</v>
      </c>
      <c r="AF4006" t="s">
        <v>125</v>
      </c>
      <c r="AG4006" t="s">
        <v>130</v>
      </c>
    </row>
    <row r="4007" spans="1:33" x14ac:dyDescent="0.2">
      <c r="A4007">
        <v>340</v>
      </c>
      <c r="B4007">
        <v>20695</v>
      </c>
      <c r="C4007" t="s">
        <v>8341</v>
      </c>
      <c r="D4007" t="s">
        <v>4673</v>
      </c>
      <c r="E4007" t="s">
        <v>3665</v>
      </c>
      <c r="F4007" t="s">
        <v>3735</v>
      </c>
      <c r="G4007">
        <v>6</v>
      </c>
      <c r="H4007">
        <v>0</v>
      </c>
      <c r="I4007" t="s">
        <v>8342</v>
      </c>
      <c r="J4007" t="s">
        <v>8343</v>
      </c>
      <c r="M4007" t="s">
        <v>8147</v>
      </c>
      <c r="N4007">
        <v>173205</v>
      </c>
      <c r="O4007" t="b">
        <v>0</v>
      </c>
      <c r="P4007">
        <v>26636</v>
      </c>
      <c r="Q4007" t="s">
        <v>8393</v>
      </c>
      <c r="R4007" t="s">
        <v>3739</v>
      </c>
      <c r="S4007" t="s">
        <v>3740</v>
      </c>
      <c r="T4007" t="s">
        <v>130</v>
      </c>
      <c r="U4007">
        <v>19928008</v>
      </c>
      <c r="V4007" t="s">
        <v>8394</v>
      </c>
      <c r="X4007">
        <v>0</v>
      </c>
      <c r="Z4007">
        <v>420</v>
      </c>
      <c r="AB4007" t="s">
        <v>130</v>
      </c>
      <c r="AC4007" t="s">
        <v>125</v>
      </c>
      <c r="AD4007" t="s">
        <v>125</v>
      </c>
      <c r="AE4007" t="s">
        <v>125</v>
      </c>
      <c r="AF4007" t="s">
        <v>125</v>
      </c>
      <c r="AG4007" t="s">
        <v>130</v>
      </c>
    </row>
    <row r="4008" spans="1:33" x14ac:dyDescent="0.2">
      <c r="A4008">
        <v>340</v>
      </c>
      <c r="B4008">
        <v>20695</v>
      </c>
      <c r="C4008" t="s">
        <v>8341</v>
      </c>
      <c r="D4008" t="s">
        <v>4673</v>
      </c>
      <c r="E4008" t="s">
        <v>3665</v>
      </c>
      <c r="F4008" t="s">
        <v>3735</v>
      </c>
      <c r="G4008">
        <v>6</v>
      </c>
      <c r="H4008">
        <v>0</v>
      </c>
      <c r="I4008" t="s">
        <v>8342</v>
      </c>
      <c r="J4008" t="s">
        <v>8343</v>
      </c>
      <c r="M4008" t="s">
        <v>8147</v>
      </c>
      <c r="N4008">
        <v>173207</v>
      </c>
      <c r="O4008" t="b">
        <v>0</v>
      </c>
      <c r="P4008">
        <v>26638</v>
      </c>
      <c r="Q4008" t="s">
        <v>8395</v>
      </c>
      <c r="R4008" t="s">
        <v>3739</v>
      </c>
      <c r="S4008" t="s">
        <v>3740</v>
      </c>
      <c r="T4008" t="s">
        <v>130</v>
      </c>
      <c r="U4008">
        <v>19928036</v>
      </c>
      <c r="V4008" t="s">
        <v>3759</v>
      </c>
      <c r="X4008">
        <v>0</v>
      </c>
      <c r="Z4008">
        <v>120</v>
      </c>
      <c r="AB4008" t="s">
        <v>130</v>
      </c>
      <c r="AC4008" t="s">
        <v>125</v>
      </c>
      <c r="AD4008" t="s">
        <v>125</v>
      </c>
      <c r="AE4008" t="s">
        <v>125</v>
      </c>
      <c r="AF4008" t="s">
        <v>125</v>
      </c>
      <c r="AG4008" t="s">
        <v>130</v>
      </c>
    </row>
    <row r="4009" spans="1:33" x14ac:dyDescent="0.2">
      <c r="A4009">
        <v>340</v>
      </c>
      <c r="B4009">
        <v>20695</v>
      </c>
      <c r="C4009" t="s">
        <v>8341</v>
      </c>
      <c r="D4009" t="s">
        <v>4673</v>
      </c>
      <c r="E4009" t="s">
        <v>3665</v>
      </c>
      <c r="F4009" t="s">
        <v>3735</v>
      </c>
      <c r="G4009">
        <v>6</v>
      </c>
      <c r="H4009">
        <v>0</v>
      </c>
      <c r="I4009" t="s">
        <v>8342</v>
      </c>
      <c r="J4009" t="s">
        <v>8343</v>
      </c>
      <c r="M4009" t="s">
        <v>8147</v>
      </c>
      <c r="N4009">
        <v>173215</v>
      </c>
      <c r="O4009" t="b">
        <v>0</v>
      </c>
      <c r="P4009">
        <v>26644</v>
      </c>
      <c r="Q4009" t="s">
        <v>8396</v>
      </c>
      <c r="R4009" t="s">
        <v>3739</v>
      </c>
      <c r="S4009" t="s">
        <v>3740</v>
      </c>
      <c r="T4009" t="s">
        <v>130</v>
      </c>
      <c r="U4009">
        <v>19933914</v>
      </c>
      <c r="V4009" t="s">
        <v>8397</v>
      </c>
      <c r="X4009">
        <v>40</v>
      </c>
      <c r="Z4009">
        <v>100</v>
      </c>
      <c r="AB4009" t="s">
        <v>130</v>
      </c>
      <c r="AC4009" t="s">
        <v>125</v>
      </c>
      <c r="AD4009" t="s">
        <v>125</v>
      </c>
      <c r="AE4009" t="s">
        <v>125</v>
      </c>
      <c r="AF4009" t="s">
        <v>125</v>
      </c>
      <c r="AG4009" t="s">
        <v>130</v>
      </c>
    </row>
    <row r="4010" spans="1:33" x14ac:dyDescent="0.2">
      <c r="A4010">
        <v>340</v>
      </c>
      <c r="B4010">
        <v>20695</v>
      </c>
      <c r="C4010" t="s">
        <v>8341</v>
      </c>
      <c r="D4010" t="s">
        <v>4673</v>
      </c>
      <c r="E4010" t="s">
        <v>3665</v>
      </c>
      <c r="F4010" t="s">
        <v>3735</v>
      </c>
      <c r="G4010">
        <v>6</v>
      </c>
      <c r="H4010">
        <v>0</v>
      </c>
      <c r="I4010" t="s">
        <v>8342</v>
      </c>
      <c r="J4010" t="s">
        <v>8343</v>
      </c>
      <c r="M4010" t="s">
        <v>8147</v>
      </c>
      <c r="N4010">
        <v>173213</v>
      </c>
      <c r="O4010" t="b">
        <v>0</v>
      </c>
      <c r="P4010">
        <v>26642</v>
      </c>
      <c r="Q4010" t="s">
        <v>8398</v>
      </c>
      <c r="R4010" t="s">
        <v>3739</v>
      </c>
      <c r="S4010" t="s">
        <v>3740</v>
      </c>
      <c r="T4010" t="s">
        <v>130</v>
      </c>
      <c r="U4010">
        <v>19933837</v>
      </c>
      <c r="V4010" t="s">
        <v>5039</v>
      </c>
      <c r="X4010">
        <v>0</v>
      </c>
      <c r="Z4010">
        <v>7550</v>
      </c>
      <c r="AB4010" t="s">
        <v>130</v>
      </c>
      <c r="AC4010" t="s">
        <v>125</v>
      </c>
      <c r="AD4010" t="s">
        <v>125</v>
      </c>
      <c r="AE4010" t="s">
        <v>125</v>
      </c>
      <c r="AF4010" t="s">
        <v>125</v>
      </c>
      <c r="AG4010" t="s">
        <v>130</v>
      </c>
    </row>
    <row r="4011" spans="1:33" x14ac:dyDescent="0.2">
      <c r="A4011">
        <v>340</v>
      </c>
      <c r="B4011">
        <v>20695</v>
      </c>
      <c r="C4011" t="s">
        <v>8341</v>
      </c>
      <c r="D4011" t="s">
        <v>4673</v>
      </c>
      <c r="E4011" t="s">
        <v>3665</v>
      </c>
      <c r="F4011" t="s">
        <v>3735</v>
      </c>
      <c r="G4011">
        <v>6</v>
      </c>
      <c r="H4011">
        <v>0</v>
      </c>
      <c r="I4011" t="s">
        <v>8342</v>
      </c>
      <c r="J4011" t="s">
        <v>8343</v>
      </c>
      <c r="M4011" t="s">
        <v>8147</v>
      </c>
      <c r="N4011">
        <v>173212</v>
      </c>
      <c r="O4011" t="b">
        <v>0</v>
      </c>
      <c r="P4011">
        <v>26641</v>
      </c>
      <c r="Q4011" t="s">
        <v>8399</v>
      </c>
      <c r="R4011" t="s">
        <v>3739</v>
      </c>
      <c r="S4011" t="s">
        <v>3740</v>
      </c>
      <c r="T4011" t="s">
        <v>130</v>
      </c>
      <c r="U4011">
        <v>19933831</v>
      </c>
      <c r="V4011" t="s">
        <v>3744</v>
      </c>
      <c r="AB4011" t="s">
        <v>130</v>
      </c>
      <c r="AC4011" t="s">
        <v>125</v>
      </c>
      <c r="AD4011" t="s">
        <v>125</v>
      </c>
      <c r="AE4011" t="s">
        <v>125</v>
      </c>
      <c r="AF4011" t="s">
        <v>125</v>
      </c>
      <c r="AG4011" t="s">
        <v>130</v>
      </c>
    </row>
    <row r="4012" spans="1:33" x14ac:dyDescent="0.2">
      <c r="A4012">
        <v>340</v>
      </c>
      <c r="B4012">
        <v>20695</v>
      </c>
      <c r="C4012" t="s">
        <v>8341</v>
      </c>
      <c r="D4012" t="s">
        <v>4673</v>
      </c>
      <c r="E4012" t="s">
        <v>3665</v>
      </c>
      <c r="F4012" t="s">
        <v>3735</v>
      </c>
      <c r="G4012">
        <v>6</v>
      </c>
      <c r="H4012">
        <v>0</v>
      </c>
      <c r="I4012" t="s">
        <v>8342</v>
      </c>
      <c r="J4012" t="s">
        <v>8343</v>
      </c>
      <c r="M4012" t="s">
        <v>8147</v>
      </c>
      <c r="N4012">
        <v>173211</v>
      </c>
      <c r="O4012" t="b">
        <v>0</v>
      </c>
      <c r="P4012">
        <v>26640</v>
      </c>
      <c r="Q4012" t="s">
        <v>8400</v>
      </c>
      <c r="R4012" t="s">
        <v>3739</v>
      </c>
      <c r="S4012" t="s">
        <v>3740</v>
      </c>
      <c r="T4012" t="s">
        <v>130</v>
      </c>
      <c r="U4012">
        <v>19933704</v>
      </c>
      <c r="V4012" t="s">
        <v>3744</v>
      </c>
      <c r="AB4012" t="s">
        <v>130</v>
      </c>
      <c r="AC4012" t="s">
        <v>125</v>
      </c>
      <c r="AD4012" t="s">
        <v>125</v>
      </c>
      <c r="AE4012" t="s">
        <v>125</v>
      </c>
      <c r="AF4012" t="s">
        <v>125</v>
      </c>
      <c r="AG4012" t="s">
        <v>130</v>
      </c>
    </row>
    <row r="4013" spans="1:33" x14ac:dyDescent="0.2">
      <c r="A4013">
        <v>340</v>
      </c>
      <c r="B4013">
        <v>20695</v>
      </c>
      <c r="C4013" t="s">
        <v>8341</v>
      </c>
      <c r="D4013" t="s">
        <v>4673</v>
      </c>
      <c r="E4013" t="s">
        <v>3665</v>
      </c>
      <c r="F4013" t="s">
        <v>3735</v>
      </c>
      <c r="G4013">
        <v>6</v>
      </c>
      <c r="H4013">
        <v>0</v>
      </c>
      <c r="I4013" t="s">
        <v>8342</v>
      </c>
      <c r="J4013" t="s">
        <v>8343</v>
      </c>
      <c r="M4013" t="s">
        <v>8147</v>
      </c>
      <c r="N4013">
        <v>173214</v>
      </c>
      <c r="O4013" t="b">
        <v>0</v>
      </c>
      <c r="P4013">
        <v>26643</v>
      </c>
      <c r="Q4013" t="s">
        <v>8401</v>
      </c>
      <c r="R4013" t="s">
        <v>3739</v>
      </c>
      <c r="S4013" t="s">
        <v>3740</v>
      </c>
      <c r="T4013" t="s">
        <v>130</v>
      </c>
      <c r="U4013">
        <v>19933841</v>
      </c>
      <c r="V4013" t="s">
        <v>4759</v>
      </c>
      <c r="X4013">
        <v>0</v>
      </c>
      <c r="Z4013">
        <v>250</v>
      </c>
      <c r="AB4013" t="s">
        <v>130</v>
      </c>
      <c r="AC4013" t="s">
        <v>125</v>
      </c>
      <c r="AD4013" t="s">
        <v>125</v>
      </c>
      <c r="AE4013" t="s">
        <v>125</v>
      </c>
      <c r="AF4013" t="s">
        <v>125</v>
      </c>
      <c r="AG4013" t="s">
        <v>130</v>
      </c>
    </row>
    <row r="4014" spans="1:33" x14ac:dyDescent="0.2">
      <c r="A4014">
        <v>340</v>
      </c>
      <c r="B4014">
        <v>20695</v>
      </c>
      <c r="C4014" t="s">
        <v>8341</v>
      </c>
      <c r="D4014" t="s">
        <v>4673</v>
      </c>
      <c r="E4014" t="s">
        <v>3665</v>
      </c>
      <c r="F4014" t="s">
        <v>3735</v>
      </c>
      <c r="G4014">
        <v>6</v>
      </c>
      <c r="H4014">
        <v>0</v>
      </c>
      <c r="I4014" t="s">
        <v>8342</v>
      </c>
      <c r="J4014" t="s">
        <v>8343</v>
      </c>
      <c r="M4014" t="s">
        <v>8147</v>
      </c>
      <c r="N4014">
        <v>173216</v>
      </c>
      <c r="O4014" t="b">
        <v>0</v>
      </c>
      <c r="P4014">
        <v>26645</v>
      </c>
      <c r="Q4014" t="s">
        <v>8402</v>
      </c>
      <c r="R4014" t="s">
        <v>3739</v>
      </c>
      <c r="S4014" t="s">
        <v>3740</v>
      </c>
      <c r="T4014" t="s">
        <v>130</v>
      </c>
      <c r="U4014">
        <v>19933972</v>
      </c>
      <c r="V4014" t="s">
        <v>3759</v>
      </c>
      <c r="X4014">
        <v>0</v>
      </c>
      <c r="Z4014">
        <v>120</v>
      </c>
      <c r="AB4014" t="s">
        <v>130</v>
      </c>
      <c r="AC4014" t="s">
        <v>125</v>
      </c>
      <c r="AD4014" t="s">
        <v>125</v>
      </c>
      <c r="AE4014" t="s">
        <v>125</v>
      </c>
      <c r="AF4014" t="s">
        <v>125</v>
      </c>
      <c r="AG4014" t="s">
        <v>130</v>
      </c>
    </row>
    <row r="4015" spans="1:33" x14ac:dyDescent="0.2">
      <c r="A4015">
        <v>340</v>
      </c>
      <c r="B4015">
        <v>20695</v>
      </c>
      <c r="C4015" t="s">
        <v>8341</v>
      </c>
      <c r="D4015" t="s">
        <v>4673</v>
      </c>
      <c r="E4015" t="s">
        <v>3665</v>
      </c>
      <c r="F4015" t="s">
        <v>3735</v>
      </c>
      <c r="G4015">
        <v>6</v>
      </c>
      <c r="H4015">
        <v>0</v>
      </c>
      <c r="I4015" t="s">
        <v>8342</v>
      </c>
      <c r="J4015" t="s">
        <v>8343</v>
      </c>
      <c r="M4015" t="s">
        <v>8147</v>
      </c>
      <c r="N4015">
        <v>173220</v>
      </c>
      <c r="O4015" t="b">
        <v>0</v>
      </c>
      <c r="P4015">
        <v>26649</v>
      </c>
      <c r="Q4015" t="s">
        <v>8403</v>
      </c>
      <c r="R4015" t="s">
        <v>3739</v>
      </c>
      <c r="S4015" t="s">
        <v>3740</v>
      </c>
      <c r="T4015" t="s">
        <v>130</v>
      </c>
      <c r="U4015">
        <v>19934521</v>
      </c>
      <c r="V4015" t="s">
        <v>5039</v>
      </c>
      <c r="X4015">
        <v>0</v>
      </c>
      <c r="Z4015">
        <v>750</v>
      </c>
      <c r="AB4015" t="s">
        <v>130</v>
      </c>
      <c r="AC4015" t="s">
        <v>125</v>
      </c>
      <c r="AD4015" t="s">
        <v>125</v>
      </c>
      <c r="AE4015" t="s">
        <v>125</v>
      </c>
      <c r="AF4015" t="s">
        <v>125</v>
      </c>
      <c r="AG4015" t="s">
        <v>130</v>
      </c>
    </row>
    <row r="4016" spans="1:33" x14ac:dyDescent="0.2">
      <c r="A4016">
        <v>340</v>
      </c>
      <c r="B4016">
        <v>20695</v>
      </c>
      <c r="C4016" t="s">
        <v>8341</v>
      </c>
      <c r="D4016" t="s">
        <v>4673</v>
      </c>
      <c r="E4016" t="s">
        <v>3665</v>
      </c>
      <c r="F4016" t="s">
        <v>3735</v>
      </c>
      <c r="G4016">
        <v>6</v>
      </c>
      <c r="H4016">
        <v>0</v>
      </c>
      <c r="I4016" t="s">
        <v>8342</v>
      </c>
      <c r="J4016" t="s">
        <v>8343</v>
      </c>
      <c r="M4016" t="s">
        <v>8147</v>
      </c>
      <c r="N4016">
        <v>173219</v>
      </c>
      <c r="O4016" t="b">
        <v>0</v>
      </c>
      <c r="P4016">
        <v>26648</v>
      </c>
      <c r="Q4016" t="s">
        <v>8404</v>
      </c>
      <c r="R4016" t="s">
        <v>3739</v>
      </c>
      <c r="S4016" t="s">
        <v>3740</v>
      </c>
      <c r="T4016" t="s">
        <v>130</v>
      </c>
      <c r="U4016">
        <v>19934520</v>
      </c>
      <c r="V4016" t="s">
        <v>3744</v>
      </c>
      <c r="AB4016" t="s">
        <v>130</v>
      </c>
      <c r="AC4016" t="s">
        <v>125</v>
      </c>
      <c r="AD4016" t="s">
        <v>125</v>
      </c>
      <c r="AE4016" t="s">
        <v>125</v>
      </c>
      <c r="AF4016" t="s">
        <v>125</v>
      </c>
      <c r="AG4016" t="s">
        <v>130</v>
      </c>
    </row>
    <row r="4017" spans="1:33" x14ac:dyDescent="0.2">
      <c r="A4017">
        <v>340</v>
      </c>
      <c r="B4017">
        <v>20695</v>
      </c>
      <c r="C4017" t="s">
        <v>8341</v>
      </c>
      <c r="D4017" t="s">
        <v>4673</v>
      </c>
      <c r="E4017" t="s">
        <v>3665</v>
      </c>
      <c r="F4017" t="s">
        <v>3735</v>
      </c>
      <c r="G4017">
        <v>6</v>
      </c>
      <c r="H4017">
        <v>0</v>
      </c>
      <c r="I4017" t="s">
        <v>8342</v>
      </c>
      <c r="J4017" t="s">
        <v>8343</v>
      </c>
      <c r="M4017" t="s">
        <v>8147</v>
      </c>
      <c r="N4017">
        <v>173218</v>
      </c>
      <c r="O4017" t="b">
        <v>0</v>
      </c>
      <c r="P4017">
        <v>26647</v>
      </c>
      <c r="Q4017" t="s">
        <v>8405</v>
      </c>
      <c r="R4017" t="s">
        <v>3739</v>
      </c>
      <c r="S4017" t="s">
        <v>3740</v>
      </c>
      <c r="T4017" t="s">
        <v>130</v>
      </c>
      <c r="U4017">
        <v>19934519</v>
      </c>
      <c r="V4017" t="s">
        <v>3744</v>
      </c>
      <c r="AB4017" t="s">
        <v>130</v>
      </c>
      <c r="AC4017" t="s">
        <v>125</v>
      </c>
      <c r="AD4017" t="s">
        <v>125</v>
      </c>
      <c r="AE4017" t="s">
        <v>125</v>
      </c>
      <c r="AF4017" t="s">
        <v>125</v>
      </c>
      <c r="AG4017" t="s">
        <v>130</v>
      </c>
    </row>
    <row r="4018" spans="1:33" x14ac:dyDescent="0.2">
      <c r="A4018">
        <v>340</v>
      </c>
      <c r="B4018">
        <v>20695</v>
      </c>
      <c r="C4018" t="s">
        <v>8341</v>
      </c>
      <c r="D4018" t="s">
        <v>4673</v>
      </c>
      <c r="E4018" t="s">
        <v>3665</v>
      </c>
      <c r="F4018" t="s">
        <v>3735</v>
      </c>
      <c r="G4018">
        <v>6</v>
      </c>
      <c r="H4018">
        <v>0</v>
      </c>
      <c r="I4018" t="s">
        <v>8342</v>
      </c>
      <c r="J4018" t="s">
        <v>8343</v>
      </c>
      <c r="M4018" t="s">
        <v>8147</v>
      </c>
      <c r="N4018">
        <v>173222</v>
      </c>
      <c r="O4018" t="b">
        <v>0</v>
      </c>
      <c r="P4018">
        <v>26651</v>
      </c>
      <c r="Q4018" t="s">
        <v>8406</v>
      </c>
      <c r="R4018" t="s">
        <v>3739</v>
      </c>
      <c r="S4018" t="s">
        <v>3740</v>
      </c>
      <c r="T4018" t="s">
        <v>130</v>
      </c>
      <c r="U4018">
        <v>19934603</v>
      </c>
      <c r="V4018" t="s">
        <v>5039</v>
      </c>
      <c r="X4018">
        <v>0</v>
      </c>
      <c r="Z4018">
        <v>750</v>
      </c>
      <c r="AB4018" t="s">
        <v>130</v>
      </c>
      <c r="AC4018" t="s">
        <v>125</v>
      </c>
      <c r="AD4018" t="s">
        <v>125</v>
      </c>
      <c r="AE4018" t="s">
        <v>125</v>
      </c>
      <c r="AF4018" t="s">
        <v>125</v>
      </c>
      <c r="AG4018" t="s">
        <v>130</v>
      </c>
    </row>
    <row r="4019" spans="1:33" x14ac:dyDescent="0.2">
      <c r="A4019">
        <v>340</v>
      </c>
      <c r="B4019">
        <v>20695</v>
      </c>
      <c r="C4019" t="s">
        <v>8341</v>
      </c>
      <c r="D4019" t="s">
        <v>4673</v>
      </c>
      <c r="E4019" t="s">
        <v>3665</v>
      </c>
      <c r="F4019" t="s">
        <v>3735</v>
      </c>
      <c r="G4019">
        <v>6</v>
      </c>
      <c r="H4019">
        <v>0</v>
      </c>
      <c r="I4019" t="s">
        <v>8342</v>
      </c>
      <c r="J4019" t="s">
        <v>8343</v>
      </c>
      <c r="M4019" t="s">
        <v>8147</v>
      </c>
      <c r="N4019">
        <v>173223</v>
      </c>
      <c r="O4019" t="b">
        <v>0</v>
      </c>
      <c r="P4019">
        <v>26652</v>
      </c>
      <c r="Q4019" t="s">
        <v>8407</v>
      </c>
      <c r="R4019" t="s">
        <v>3739</v>
      </c>
      <c r="S4019" t="s">
        <v>3740</v>
      </c>
      <c r="T4019" t="s">
        <v>130</v>
      </c>
      <c r="U4019">
        <v>19934604</v>
      </c>
      <c r="V4019" t="s">
        <v>3744</v>
      </c>
      <c r="AB4019" t="s">
        <v>130</v>
      </c>
      <c r="AC4019" t="s">
        <v>125</v>
      </c>
      <c r="AD4019" t="s">
        <v>125</v>
      </c>
      <c r="AE4019" t="s">
        <v>125</v>
      </c>
      <c r="AF4019" t="s">
        <v>125</v>
      </c>
      <c r="AG4019" t="s">
        <v>130</v>
      </c>
    </row>
    <row r="4020" spans="1:33" x14ac:dyDescent="0.2">
      <c r="A4020">
        <v>340</v>
      </c>
      <c r="B4020">
        <v>20695</v>
      </c>
      <c r="C4020" t="s">
        <v>8341</v>
      </c>
      <c r="D4020" t="s">
        <v>4673</v>
      </c>
      <c r="E4020" t="s">
        <v>3665</v>
      </c>
      <c r="F4020" t="s">
        <v>3735</v>
      </c>
      <c r="G4020">
        <v>6</v>
      </c>
      <c r="H4020">
        <v>0</v>
      </c>
      <c r="I4020" t="s">
        <v>8342</v>
      </c>
      <c r="J4020" t="s">
        <v>8343</v>
      </c>
      <c r="M4020" t="s">
        <v>8147</v>
      </c>
      <c r="N4020">
        <v>173221</v>
      </c>
      <c r="O4020" t="b">
        <v>0</v>
      </c>
      <c r="P4020">
        <v>26650</v>
      </c>
      <c r="Q4020" t="s">
        <v>8408</v>
      </c>
      <c r="R4020" t="s">
        <v>3739</v>
      </c>
      <c r="S4020" t="s">
        <v>3740</v>
      </c>
      <c r="T4020" t="s">
        <v>130</v>
      </c>
      <c r="U4020">
        <v>19934600</v>
      </c>
      <c r="V4020" t="s">
        <v>8407</v>
      </c>
      <c r="AB4020" t="s">
        <v>130</v>
      </c>
      <c r="AC4020" t="s">
        <v>125</v>
      </c>
      <c r="AD4020" t="s">
        <v>125</v>
      </c>
      <c r="AE4020" t="s">
        <v>125</v>
      </c>
      <c r="AF4020" t="s">
        <v>125</v>
      </c>
      <c r="AG4020" t="s">
        <v>130</v>
      </c>
    </row>
    <row r="4021" spans="1:33" x14ac:dyDescent="0.2">
      <c r="A4021">
        <v>340</v>
      </c>
      <c r="B4021">
        <v>20695</v>
      </c>
      <c r="C4021" t="s">
        <v>8341</v>
      </c>
      <c r="D4021" t="s">
        <v>4673</v>
      </c>
      <c r="E4021" t="s">
        <v>3665</v>
      </c>
      <c r="F4021" t="s">
        <v>3735</v>
      </c>
      <c r="G4021">
        <v>6</v>
      </c>
      <c r="H4021">
        <v>0</v>
      </c>
      <c r="I4021" t="s">
        <v>8342</v>
      </c>
      <c r="J4021" t="s">
        <v>8343</v>
      </c>
      <c r="M4021" t="s">
        <v>8147</v>
      </c>
      <c r="N4021">
        <v>173227</v>
      </c>
      <c r="O4021" t="b">
        <v>0</v>
      </c>
      <c r="P4021">
        <v>26655</v>
      </c>
      <c r="Q4021" t="s">
        <v>8409</v>
      </c>
      <c r="R4021" t="s">
        <v>3739</v>
      </c>
      <c r="S4021" t="s">
        <v>3740</v>
      </c>
      <c r="T4021" t="s">
        <v>130</v>
      </c>
      <c r="U4021">
        <v>19934954</v>
      </c>
      <c r="V4021" t="s">
        <v>3744</v>
      </c>
      <c r="AB4021" t="s">
        <v>130</v>
      </c>
      <c r="AC4021" t="s">
        <v>125</v>
      </c>
      <c r="AD4021" t="s">
        <v>125</v>
      </c>
      <c r="AE4021" t="s">
        <v>125</v>
      </c>
      <c r="AF4021" t="s">
        <v>125</v>
      </c>
      <c r="AG4021" t="s">
        <v>130</v>
      </c>
    </row>
    <row r="4022" spans="1:33" x14ac:dyDescent="0.2">
      <c r="A4022">
        <v>340</v>
      </c>
      <c r="B4022">
        <v>20695</v>
      </c>
      <c r="C4022" t="s">
        <v>8341</v>
      </c>
      <c r="D4022" t="s">
        <v>4673</v>
      </c>
      <c r="E4022" t="s">
        <v>3665</v>
      </c>
      <c r="F4022" t="s">
        <v>3735</v>
      </c>
      <c r="G4022">
        <v>6</v>
      </c>
      <c r="H4022">
        <v>0</v>
      </c>
      <c r="I4022" t="s">
        <v>8342</v>
      </c>
      <c r="J4022" t="s">
        <v>8343</v>
      </c>
      <c r="M4022" t="s">
        <v>8147</v>
      </c>
      <c r="N4022">
        <v>173233</v>
      </c>
      <c r="O4022" t="b">
        <v>0</v>
      </c>
      <c r="P4022">
        <v>26661</v>
      </c>
      <c r="Q4022" t="s">
        <v>8410</v>
      </c>
      <c r="R4022" t="s">
        <v>3739</v>
      </c>
      <c r="S4022" t="s">
        <v>3740</v>
      </c>
      <c r="T4022" t="s">
        <v>130</v>
      </c>
      <c r="U4022">
        <v>19935272</v>
      </c>
      <c r="V4022" t="s">
        <v>3744</v>
      </c>
      <c r="AB4022" t="s">
        <v>130</v>
      </c>
      <c r="AC4022" t="s">
        <v>125</v>
      </c>
      <c r="AD4022" t="s">
        <v>125</v>
      </c>
      <c r="AE4022" t="s">
        <v>125</v>
      </c>
      <c r="AF4022" t="s">
        <v>125</v>
      </c>
      <c r="AG4022" t="s">
        <v>130</v>
      </c>
    </row>
    <row r="4023" spans="1:33" x14ac:dyDescent="0.2">
      <c r="A4023">
        <v>340</v>
      </c>
      <c r="B4023">
        <v>20695</v>
      </c>
      <c r="C4023" t="s">
        <v>8341</v>
      </c>
      <c r="D4023" t="s">
        <v>4673</v>
      </c>
      <c r="E4023" t="s">
        <v>3665</v>
      </c>
      <c r="F4023" t="s">
        <v>3735</v>
      </c>
      <c r="G4023">
        <v>6</v>
      </c>
      <c r="H4023">
        <v>0</v>
      </c>
      <c r="I4023" t="s">
        <v>8342</v>
      </c>
      <c r="J4023" t="s">
        <v>8343</v>
      </c>
      <c r="M4023" t="s">
        <v>8147</v>
      </c>
      <c r="N4023">
        <v>173245</v>
      </c>
      <c r="O4023" t="b">
        <v>0</v>
      </c>
      <c r="P4023">
        <v>26673</v>
      </c>
      <c r="Q4023" t="s">
        <v>8411</v>
      </c>
      <c r="R4023" t="s">
        <v>3739</v>
      </c>
      <c r="S4023" t="s">
        <v>3740</v>
      </c>
      <c r="T4023" t="s">
        <v>130</v>
      </c>
      <c r="U4023">
        <v>19936120</v>
      </c>
      <c r="V4023" t="s">
        <v>3854</v>
      </c>
      <c r="X4023">
        <v>0</v>
      </c>
      <c r="Z4023">
        <v>100</v>
      </c>
      <c r="AB4023" t="s">
        <v>130</v>
      </c>
      <c r="AC4023" t="s">
        <v>125</v>
      </c>
      <c r="AD4023" t="s">
        <v>125</v>
      </c>
      <c r="AE4023" t="s">
        <v>125</v>
      </c>
      <c r="AF4023" t="s">
        <v>125</v>
      </c>
      <c r="AG4023" t="s">
        <v>130</v>
      </c>
    </row>
    <row r="4024" spans="1:33" x14ac:dyDescent="0.2">
      <c r="A4024">
        <v>340</v>
      </c>
      <c r="B4024">
        <v>20695</v>
      </c>
      <c r="C4024" t="s">
        <v>8341</v>
      </c>
      <c r="D4024" t="s">
        <v>4673</v>
      </c>
      <c r="E4024" t="s">
        <v>3665</v>
      </c>
      <c r="F4024" t="s">
        <v>3735</v>
      </c>
      <c r="G4024">
        <v>6</v>
      </c>
      <c r="H4024">
        <v>0</v>
      </c>
      <c r="I4024" t="s">
        <v>8342</v>
      </c>
      <c r="J4024" t="s">
        <v>8343</v>
      </c>
      <c r="M4024" t="s">
        <v>8147</v>
      </c>
      <c r="N4024">
        <v>173239</v>
      </c>
      <c r="O4024" t="b">
        <v>0</v>
      </c>
      <c r="P4024">
        <v>26667</v>
      </c>
      <c r="Q4024" t="s">
        <v>8412</v>
      </c>
      <c r="R4024" t="s">
        <v>3739</v>
      </c>
      <c r="S4024" t="s">
        <v>3740</v>
      </c>
      <c r="T4024" t="s">
        <v>130</v>
      </c>
      <c r="U4024">
        <v>19935482</v>
      </c>
      <c r="V4024" t="s">
        <v>8413</v>
      </c>
      <c r="X4024">
        <v>23</v>
      </c>
      <c r="Z4024">
        <v>34</v>
      </c>
      <c r="AB4024" t="s">
        <v>130</v>
      </c>
      <c r="AC4024" t="s">
        <v>125</v>
      </c>
      <c r="AD4024" t="s">
        <v>125</v>
      </c>
      <c r="AE4024" t="s">
        <v>125</v>
      </c>
      <c r="AF4024" t="s">
        <v>125</v>
      </c>
      <c r="AG4024" t="s">
        <v>130</v>
      </c>
    </row>
    <row r="4025" spans="1:33" x14ac:dyDescent="0.2">
      <c r="A4025">
        <v>340</v>
      </c>
      <c r="B4025">
        <v>20695</v>
      </c>
      <c r="C4025" t="s">
        <v>8341</v>
      </c>
      <c r="D4025" t="s">
        <v>4673</v>
      </c>
      <c r="E4025" t="s">
        <v>3665</v>
      </c>
      <c r="F4025" t="s">
        <v>3735</v>
      </c>
      <c r="G4025">
        <v>6</v>
      </c>
      <c r="H4025">
        <v>0</v>
      </c>
      <c r="I4025" t="s">
        <v>8342</v>
      </c>
      <c r="J4025" t="s">
        <v>8343</v>
      </c>
      <c r="M4025" t="s">
        <v>8147</v>
      </c>
      <c r="N4025">
        <v>173242</v>
      </c>
      <c r="O4025" t="b">
        <v>0</v>
      </c>
      <c r="P4025">
        <v>26670</v>
      </c>
      <c r="Q4025" t="s">
        <v>8414</v>
      </c>
      <c r="R4025" t="s">
        <v>3739</v>
      </c>
      <c r="S4025" t="s">
        <v>3740</v>
      </c>
      <c r="T4025" t="s">
        <v>130</v>
      </c>
      <c r="U4025">
        <v>19935877</v>
      </c>
      <c r="V4025" t="s">
        <v>8415</v>
      </c>
      <c r="X4025">
        <v>120</v>
      </c>
      <c r="Z4025">
        <v>170</v>
      </c>
      <c r="AB4025" t="s">
        <v>130</v>
      </c>
      <c r="AC4025" t="s">
        <v>125</v>
      </c>
      <c r="AD4025" t="s">
        <v>125</v>
      </c>
      <c r="AE4025" t="s">
        <v>125</v>
      </c>
      <c r="AF4025" t="s">
        <v>125</v>
      </c>
      <c r="AG4025" t="s">
        <v>130</v>
      </c>
    </row>
    <row r="4026" spans="1:33" x14ac:dyDescent="0.2">
      <c r="A4026">
        <v>340</v>
      </c>
      <c r="B4026">
        <v>20695</v>
      </c>
      <c r="C4026" t="s">
        <v>8341</v>
      </c>
      <c r="D4026" t="s">
        <v>4673</v>
      </c>
      <c r="E4026" t="s">
        <v>3665</v>
      </c>
      <c r="F4026" t="s">
        <v>3735</v>
      </c>
      <c r="G4026">
        <v>6</v>
      </c>
      <c r="H4026">
        <v>0</v>
      </c>
      <c r="I4026" t="s">
        <v>8342</v>
      </c>
      <c r="J4026" t="s">
        <v>8343</v>
      </c>
      <c r="M4026" t="s">
        <v>8147</v>
      </c>
      <c r="N4026">
        <v>173247</v>
      </c>
      <c r="O4026" t="b">
        <v>0</v>
      </c>
      <c r="P4026">
        <v>26675</v>
      </c>
      <c r="Q4026" t="s">
        <v>8416</v>
      </c>
      <c r="R4026" t="s">
        <v>3739</v>
      </c>
      <c r="S4026" t="s">
        <v>3740</v>
      </c>
      <c r="T4026" t="s">
        <v>130</v>
      </c>
      <c r="U4026">
        <v>19936122</v>
      </c>
      <c r="V4026" t="s">
        <v>8417</v>
      </c>
      <c r="X4026">
        <v>22.5</v>
      </c>
      <c r="Z4026">
        <v>38</v>
      </c>
      <c r="AB4026" t="s">
        <v>130</v>
      </c>
      <c r="AC4026" t="s">
        <v>125</v>
      </c>
      <c r="AD4026" t="s">
        <v>125</v>
      </c>
      <c r="AE4026" t="s">
        <v>125</v>
      </c>
      <c r="AF4026" t="s">
        <v>125</v>
      </c>
      <c r="AG4026" t="s">
        <v>130</v>
      </c>
    </row>
    <row r="4027" spans="1:33" x14ac:dyDescent="0.2">
      <c r="A4027">
        <v>340</v>
      </c>
      <c r="B4027">
        <v>20695</v>
      </c>
      <c r="C4027" t="s">
        <v>8341</v>
      </c>
      <c r="D4027" t="s">
        <v>4673</v>
      </c>
      <c r="E4027" t="s">
        <v>3665</v>
      </c>
      <c r="F4027" t="s">
        <v>3735</v>
      </c>
      <c r="G4027">
        <v>6</v>
      </c>
      <c r="H4027">
        <v>0</v>
      </c>
      <c r="I4027" t="s">
        <v>8342</v>
      </c>
      <c r="J4027" t="s">
        <v>8343</v>
      </c>
      <c r="M4027" t="s">
        <v>8147</v>
      </c>
      <c r="N4027">
        <v>173229</v>
      </c>
      <c r="O4027" t="b">
        <v>0</v>
      </c>
      <c r="P4027">
        <v>26657</v>
      </c>
      <c r="Q4027" t="s">
        <v>8418</v>
      </c>
      <c r="R4027" t="s">
        <v>3739</v>
      </c>
      <c r="S4027" t="s">
        <v>3740</v>
      </c>
      <c r="T4027" t="s">
        <v>130</v>
      </c>
      <c r="U4027">
        <v>19935044</v>
      </c>
      <c r="V4027" t="s">
        <v>6968</v>
      </c>
      <c r="X4027">
        <v>0</v>
      </c>
      <c r="Z4027">
        <v>3000</v>
      </c>
      <c r="AB4027" t="s">
        <v>130</v>
      </c>
      <c r="AC4027" t="s">
        <v>125</v>
      </c>
      <c r="AD4027" t="s">
        <v>125</v>
      </c>
      <c r="AE4027" t="s">
        <v>125</v>
      </c>
      <c r="AF4027" t="s">
        <v>125</v>
      </c>
      <c r="AG4027" t="s">
        <v>130</v>
      </c>
    </row>
    <row r="4028" spans="1:33" x14ac:dyDescent="0.2">
      <c r="A4028">
        <v>340</v>
      </c>
      <c r="B4028">
        <v>20695</v>
      </c>
      <c r="C4028" t="s">
        <v>8341</v>
      </c>
      <c r="D4028" t="s">
        <v>4673</v>
      </c>
      <c r="E4028" t="s">
        <v>3665</v>
      </c>
      <c r="F4028" t="s">
        <v>3735</v>
      </c>
      <c r="G4028">
        <v>6</v>
      </c>
      <c r="H4028">
        <v>0</v>
      </c>
      <c r="I4028" t="s">
        <v>8342</v>
      </c>
      <c r="J4028" t="s">
        <v>8343</v>
      </c>
      <c r="M4028" t="s">
        <v>8147</v>
      </c>
      <c r="N4028">
        <v>173241</v>
      </c>
      <c r="O4028" t="b">
        <v>0</v>
      </c>
      <c r="P4028">
        <v>26669</v>
      </c>
      <c r="Q4028" t="s">
        <v>8419</v>
      </c>
      <c r="R4028" t="s">
        <v>3739</v>
      </c>
      <c r="S4028" t="s">
        <v>3740</v>
      </c>
      <c r="T4028" t="s">
        <v>130</v>
      </c>
      <c r="U4028">
        <v>19935874</v>
      </c>
      <c r="V4028" t="s">
        <v>3744</v>
      </c>
      <c r="AB4028" t="s">
        <v>130</v>
      </c>
      <c r="AC4028" t="s">
        <v>125</v>
      </c>
      <c r="AD4028" t="s">
        <v>125</v>
      </c>
      <c r="AE4028" t="s">
        <v>125</v>
      </c>
      <c r="AF4028" t="s">
        <v>125</v>
      </c>
      <c r="AG4028" t="s">
        <v>130</v>
      </c>
    </row>
    <row r="4029" spans="1:33" x14ac:dyDescent="0.2">
      <c r="A4029">
        <v>340</v>
      </c>
      <c r="B4029">
        <v>20695</v>
      </c>
      <c r="C4029" t="s">
        <v>8341</v>
      </c>
      <c r="D4029" t="s">
        <v>4673</v>
      </c>
      <c r="E4029" t="s">
        <v>3665</v>
      </c>
      <c r="F4029" t="s">
        <v>3735</v>
      </c>
      <c r="G4029">
        <v>6</v>
      </c>
      <c r="H4029">
        <v>0</v>
      </c>
      <c r="I4029" t="s">
        <v>8342</v>
      </c>
      <c r="J4029" t="s">
        <v>8343</v>
      </c>
      <c r="M4029" t="s">
        <v>8147</v>
      </c>
      <c r="N4029">
        <v>173238</v>
      </c>
      <c r="O4029" t="b">
        <v>0</v>
      </c>
      <c r="P4029">
        <v>26666</v>
      </c>
      <c r="Q4029" t="s">
        <v>8420</v>
      </c>
      <c r="R4029" t="s">
        <v>3739</v>
      </c>
      <c r="S4029" t="s">
        <v>3740</v>
      </c>
      <c r="T4029" t="s">
        <v>130</v>
      </c>
      <c r="U4029">
        <v>19935481</v>
      </c>
      <c r="V4029" t="s">
        <v>3744</v>
      </c>
      <c r="AB4029" t="s">
        <v>130</v>
      </c>
      <c r="AC4029" t="s">
        <v>125</v>
      </c>
      <c r="AD4029" t="s">
        <v>125</v>
      </c>
      <c r="AE4029" t="s">
        <v>125</v>
      </c>
      <c r="AF4029" t="s">
        <v>125</v>
      </c>
      <c r="AG4029" t="s">
        <v>130</v>
      </c>
    </row>
    <row r="4030" spans="1:33" x14ac:dyDescent="0.2">
      <c r="A4030">
        <v>340</v>
      </c>
      <c r="B4030">
        <v>20695</v>
      </c>
      <c r="C4030" t="s">
        <v>8341</v>
      </c>
      <c r="D4030" t="s">
        <v>4673</v>
      </c>
      <c r="E4030" t="s">
        <v>3665</v>
      </c>
      <c r="F4030" t="s">
        <v>3735</v>
      </c>
      <c r="G4030">
        <v>6</v>
      </c>
      <c r="H4030">
        <v>0</v>
      </c>
      <c r="I4030" t="s">
        <v>8342</v>
      </c>
      <c r="J4030" t="s">
        <v>8343</v>
      </c>
      <c r="M4030" t="s">
        <v>8147</v>
      </c>
      <c r="N4030">
        <v>173246</v>
      </c>
      <c r="O4030" t="b">
        <v>0</v>
      </c>
      <c r="P4030">
        <v>26674</v>
      </c>
      <c r="Q4030" t="s">
        <v>8421</v>
      </c>
      <c r="R4030" t="s">
        <v>3739</v>
      </c>
      <c r="S4030" t="s">
        <v>3740</v>
      </c>
      <c r="T4030" t="s">
        <v>130</v>
      </c>
      <c r="U4030">
        <v>19936121</v>
      </c>
      <c r="V4030" t="s">
        <v>3744</v>
      </c>
      <c r="AB4030" t="s">
        <v>130</v>
      </c>
      <c r="AC4030" t="s">
        <v>125</v>
      </c>
      <c r="AD4030" t="s">
        <v>125</v>
      </c>
      <c r="AE4030" t="s">
        <v>125</v>
      </c>
      <c r="AF4030" t="s">
        <v>125</v>
      </c>
      <c r="AG4030" t="s">
        <v>130</v>
      </c>
    </row>
    <row r="4031" spans="1:33" x14ac:dyDescent="0.2">
      <c r="A4031">
        <v>340</v>
      </c>
      <c r="B4031">
        <v>20695</v>
      </c>
      <c r="C4031" t="s">
        <v>8341</v>
      </c>
      <c r="D4031" t="s">
        <v>4673</v>
      </c>
      <c r="E4031" t="s">
        <v>3665</v>
      </c>
      <c r="F4031" t="s">
        <v>3735</v>
      </c>
      <c r="G4031">
        <v>6</v>
      </c>
      <c r="H4031">
        <v>0</v>
      </c>
      <c r="I4031" t="s">
        <v>8342</v>
      </c>
      <c r="J4031" t="s">
        <v>8343</v>
      </c>
      <c r="M4031" t="s">
        <v>8147</v>
      </c>
      <c r="N4031">
        <v>173232</v>
      </c>
      <c r="O4031" t="b">
        <v>0</v>
      </c>
      <c r="P4031">
        <v>26660</v>
      </c>
      <c r="Q4031" t="s">
        <v>8422</v>
      </c>
      <c r="R4031" t="s">
        <v>3739</v>
      </c>
      <c r="S4031" t="s">
        <v>3740</v>
      </c>
      <c r="T4031" t="s">
        <v>130</v>
      </c>
      <c r="U4031">
        <v>19935111</v>
      </c>
      <c r="V4031" t="s">
        <v>3744</v>
      </c>
      <c r="AB4031" t="s">
        <v>130</v>
      </c>
      <c r="AC4031" t="s">
        <v>125</v>
      </c>
      <c r="AD4031" t="s">
        <v>125</v>
      </c>
      <c r="AE4031" t="s">
        <v>125</v>
      </c>
      <c r="AF4031" t="s">
        <v>125</v>
      </c>
      <c r="AG4031" t="s">
        <v>130</v>
      </c>
    </row>
    <row r="4032" spans="1:33" x14ac:dyDescent="0.2">
      <c r="A4032">
        <v>340</v>
      </c>
      <c r="B4032">
        <v>20695</v>
      </c>
      <c r="C4032" t="s">
        <v>8341</v>
      </c>
      <c r="D4032" t="s">
        <v>4673</v>
      </c>
      <c r="E4032" t="s">
        <v>3665</v>
      </c>
      <c r="F4032" t="s">
        <v>3735</v>
      </c>
      <c r="G4032">
        <v>6</v>
      </c>
      <c r="H4032">
        <v>0</v>
      </c>
      <c r="I4032" t="s">
        <v>8342</v>
      </c>
      <c r="J4032" t="s">
        <v>8343</v>
      </c>
      <c r="M4032" t="s">
        <v>8147</v>
      </c>
      <c r="N4032">
        <v>173226</v>
      </c>
      <c r="O4032" t="b">
        <v>0</v>
      </c>
      <c r="P4032">
        <v>26654</v>
      </c>
      <c r="Q4032" t="s">
        <v>8423</v>
      </c>
      <c r="R4032" t="s">
        <v>3739</v>
      </c>
      <c r="S4032" t="s">
        <v>3740</v>
      </c>
      <c r="T4032" t="s">
        <v>130</v>
      </c>
      <c r="U4032">
        <v>19934953</v>
      </c>
      <c r="V4032" t="s">
        <v>3744</v>
      </c>
      <c r="AB4032" t="s">
        <v>130</v>
      </c>
      <c r="AC4032" t="s">
        <v>125</v>
      </c>
      <c r="AD4032" t="s">
        <v>125</v>
      </c>
      <c r="AE4032" t="s">
        <v>125</v>
      </c>
      <c r="AF4032" t="s">
        <v>125</v>
      </c>
      <c r="AG4032" t="s">
        <v>130</v>
      </c>
    </row>
    <row r="4033" spans="1:33" x14ac:dyDescent="0.2">
      <c r="A4033">
        <v>340</v>
      </c>
      <c r="B4033">
        <v>20695</v>
      </c>
      <c r="C4033" t="s">
        <v>8341</v>
      </c>
      <c r="D4033" t="s">
        <v>4673</v>
      </c>
      <c r="E4033" t="s">
        <v>3665</v>
      </c>
      <c r="F4033" t="s">
        <v>3735</v>
      </c>
      <c r="G4033">
        <v>6</v>
      </c>
      <c r="H4033">
        <v>0</v>
      </c>
      <c r="I4033" t="s">
        <v>8342</v>
      </c>
      <c r="J4033" t="s">
        <v>8343</v>
      </c>
      <c r="M4033" t="s">
        <v>8147</v>
      </c>
      <c r="N4033">
        <v>173236</v>
      </c>
      <c r="O4033" t="b">
        <v>0</v>
      </c>
      <c r="P4033">
        <v>26664</v>
      </c>
      <c r="Q4033" t="s">
        <v>8424</v>
      </c>
      <c r="R4033" t="s">
        <v>3739</v>
      </c>
      <c r="S4033" t="s">
        <v>3740</v>
      </c>
      <c r="T4033" t="s">
        <v>130</v>
      </c>
      <c r="U4033">
        <v>19935470</v>
      </c>
      <c r="V4033" t="s">
        <v>3744</v>
      </c>
      <c r="AB4033" t="s">
        <v>130</v>
      </c>
      <c r="AC4033" t="s">
        <v>125</v>
      </c>
      <c r="AD4033" t="s">
        <v>125</v>
      </c>
      <c r="AE4033" t="s">
        <v>125</v>
      </c>
      <c r="AF4033" t="s">
        <v>125</v>
      </c>
      <c r="AG4033" t="s">
        <v>130</v>
      </c>
    </row>
    <row r="4034" spans="1:33" x14ac:dyDescent="0.2">
      <c r="A4034">
        <v>340</v>
      </c>
      <c r="B4034">
        <v>20695</v>
      </c>
      <c r="C4034" t="s">
        <v>8341</v>
      </c>
      <c r="D4034" t="s">
        <v>4673</v>
      </c>
      <c r="E4034" t="s">
        <v>3665</v>
      </c>
      <c r="F4034" t="s">
        <v>3735</v>
      </c>
      <c r="G4034">
        <v>6</v>
      </c>
      <c r="H4034">
        <v>0</v>
      </c>
      <c r="I4034" t="s">
        <v>8342</v>
      </c>
      <c r="J4034" t="s">
        <v>8343</v>
      </c>
      <c r="M4034" t="s">
        <v>8147</v>
      </c>
      <c r="N4034">
        <v>173244</v>
      </c>
      <c r="O4034" t="b">
        <v>0</v>
      </c>
      <c r="P4034">
        <v>26672</v>
      </c>
      <c r="Q4034" t="s">
        <v>8425</v>
      </c>
      <c r="R4034" t="s">
        <v>3739</v>
      </c>
      <c r="S4034" t="s">
        <v>3740</v>
      </c>
      <c r="T4034" t="s">
        <v>130</v>
      </c>
      <c r="U4034">
        <v>19936119</v>
      </c>
      <c r="V4034" t="s">
        <v>3744</v>
      </c>
      <c r="AB4034" t="s">
        <v>130</v>
      </c>
      <c r="AC4034" t="s">
        <v>125</v>
      </c>
      <c r="AD4034" t="s">
        <v>125</v>
      </c>
      <c r="AE4034" t="s">
        <v>125</v>
      </c>
      <c r="AF4034" t="s">
        <v>125</v>
      </c>
      <c r="AG4034" t="s">
        <v>130</v>
      </c>
    </row>
    <row r="4035" spans="1:33" x14ac:dyDescent="0.2">
      <c r="A4035">
        <v>340</v>
      </c>
      <c r="B4035">
        <v>20695</v>
      </c>
      <c r="C4035" t="s">
        <v>8341</v>
      </c>
      <c r="D4035" t="s">
        <v>4673</v>
      </c>
      <c r="E4035" t="s">
        <v>3665</v>
      </c>
      <c r="F4035" t="s">
        <v>3735</v>
      </c>
      <c r="G4035">
        <v>6</v>
      </c>
      <c r="H4035">
        <v>0</v>
      </c>
      <c r="I4035" t="s">
        <v>8342</v>
      </c>
      <c r="J4035" t="s">
        <v>8343</v>
      </c>
      <c r="M4035" t="s">
        <v>8147</v>
      </c>
      <c r="N4035">
        <v>173224</v>
      </c>
      <c r="O4035" t="b">
        <v>0</v>
      </c>
      <c r="P4035">
        <v>26653</v>
      </c>
      <c r="Q4035" t="s">
        <v>8426</v>
      </c>
      <c r="R4035" t="s">
        <v>3739</v>
      </c>
      <c r="S4035" t="s">
        <v>3740</v>
      </c>
      <c r="T4035" t="s">
        <v>130</v>
      </c>
      <c r="U4035">
        <v>19934820</v>
      </c>
      <c r="V4035" t="s">
        <v>3744</v>
      </c>
      <c r="AB4035" t="s">
        <v>130</v>
      </c>
      <c r="AC4035" t="s">
        <v>125</v>
      </c>
      <c r="AD4035" t="s">
        <v>125</v>
      </c>
      <c r="AE4035" t="s">
        <v>125</v>
      </c>
      <c r="AF4035" t="s">
        <v>125</v>
      </c>
      <c r="AG4035" t="s">
        <v>130</v>
      </c>
    </row>
    <row r="4036" spans="1:33" x14ac:dyDescent="0.2">
      <c r="A4036">
        <v>340</v>
      </c>
      <c r="B4036">
        <v>20695</v>
      </c>
      <c r="C4036" t="s">
        <v>8341</v>
      </c>
      <c r="D4036" t="s">
        <v>4673</v>
      </c>
      <c r="E4036" t="s">
        <v>3665</v>
      </c>
      <c r="F4036" t="s">
        <v>3735</v>
      </c>
      <c r="G4036">
        <v>6</v>
      </c>
      <c r="H4036">
        <v>0</v>
      </c>
      <c r="I4036" t="s">
        <v>8342</v>
      </c>
      <c r="J4036" t="s">
        <v>8343</v>
      </c>
      <c r="M4036" t="s">
        <v>8147</v>
      </c>
      <c r="N4036">
        <v>173231</v>
      </c>
      <c r="O4036" t="b">
        <v>0</v>
      </c>
      <c r="P4036">
        <v>26659</v>
      </c>
      <c r="Q4036" t="s">
        <v>8427</v>
      </c>
      <c r="R4036" t="s">
        <v>3739</v>
      </c>
      <c r="S4036" t="s">
        <v>3740</v>
      </c>
      <c r="T4036" t="s">
        <v>130</v>
      </c>
      <c r="U4036">
        <v>19935110</v>
      </c>
      <c r="V4036" t="s">
        <v>4759</v>
      </c>
      <c r="X4036">
        <v>0</v>
      </c>
      <c r="Z4036">
        <v>250</v>
      </c>
      <c r="AB4036" t="s">
        <v>130</v>
      </c>
      <c r="AC4036" t="s">
        <v>125</v>
      </c>
      <c r="AD4036" t="s">
        <v>125</v>
      </c>
      <c r="AE4036" t="s">
        <v>125</v>
      </c>
      <c r="AF4036" t="s">
        <v>125</v>
      </c>
      <c r="AG4036" t="s">
        <v>130</v>
      </c>
    </row>
    <row r="4037" spans="1:33" x14ac:dyDescent="0.2">
      <c r="A4037">
        <v>340</v>
      </c>
      <c r="B4037">
        <v>20695</v>
      </c>
      <c r="C4037" t="s">
        <v>8341</v>
      </c>
      <c r="D4037" t="s">
        <v>4673</v>
      </c>
      <c r="E4037" t="s">
        <v>3665</v>
      </c>
      <c r="F4037" t="s">
        <v>3735</v>
      </c>
      <c r="G4037">
        <v>6</v>
      </c>
      <c r="H4037">
        <v>0</v>
      </c>
      <c r="I4037" t="s">
        <v>8342</v>
      </c>
      <c r="J4037" t="s">
        <v>8343</v>
      </c>
      <c r="M4037" t="s">
        <v>8147</v>
      </c>
      <c r="N4037">
        <v>173237</v>
      </c>
      <c r="O4037" t="b">
        <v>0</v>
      </c>
      <c r="P4037">
        <v>26665</v>
      </c>
      <c r="Q4037" t="s">
        <v>8428</v>
      </c>
      <c r="R4037" t="s">
        <v>3739</v>
      </c>
      <c r="S4037" t="s">
        <v>3740</v>
      </c>
      <c r="T4037" t="s">
        <v>130</v>
      </c>
      <c r="U4037">
        <v>19935480</v>
      </c>
      <c r="V4037" t="s">
        <v>3943</v>
      </c>
      <c r="X4037">
        <v>0</v>
      </c>
      <c r="Z4037">
        <v>500</v>
      </c>
      <c r="AB4037" t="s">
        <v>130</v>
      </c>
      <c r="AC4037" t="s">
        <v>125</v>
      </c>
      <c r="AD4037" t="s">
        <v>125</v>
      </c>
      <c r="AE4037" t="s">
        <v>125</v>
      </c>
      <c r="AF4037" t="s">
        <v>125</v>
      </c>
      <c r="AG4037" t="s">
        <v>125</v>
      </c>
    </row>
    <row r="4038" spans="1:33" x14ac:dyDescent="0.2">
      <c r="A4038">
        <v>340</v>
      </c>
      <c r="B4038">
        <v>20695</v>
      </c>
      <c r="C4038" t="s">
        <v>8341</v>
      </c>
      <c r="D4038" t="s">
        <v>4673</v>
      </c>
      <c r="E4038" t="s">
        <v>3665</v>
      </c>
      <c r="F4038" t="s">
        <v>3735</v>
      </c>
      <c r="G4038">
        <v>6</v>
      </c>
      <c r="H4038">
        <v>0</v>
      </c>
      <c r="I4038" t="s">
        <v>8342</v>
      </c>
      <c r="J4038" t="s">
        <v>8343</v>
      </c>
      <c r="M4038" t="s">
        <v>8147</v>
      </c>
      <c r="N4038">
        <v>173235</v>
      </c>
      <c r="O4038" t="b">
        <v>0</v>
      </c>
      <c r="P4038">
        <v>26663</v>
      </c>
      <c r="Q4038" t="s">
        <v>8429</v>
      </c>
      <c r="R4038" t="s">
        <v>3739</v>
      </c>
      <c r="S4038" t="s">
        <v>3740</v>
      </c>
      <c r="T4038" t="s">
        <v>130</v>
      </c>
      <c r="U4038">
        <v>19935469</v>
      </c>
      <c r="V4038" t="s">
        <v>3884</v>
      </c>
      <c r="X4038">
        <v>0</v>
      </c>
      <c r="Z4038">
        <v>300</v>
      </c>
      <c r="AB4038" t="s">
        <v>130</v>
      </c>
      <c r="AC4038" t="s">
        <v>125</v>
      </c>
      <c r="AD4038" t="s">
        <v>125</v>
      </c>
      <c r="AE4038" t="s">
        <v>125</v>
      </c>
      <c r="AF4038" t="s">
        <v>125</v>
      </c>
      <c r="AG4038" t="s">
        <v>130</v>
      </c>
    </row>
    <row r="4039" spans="1:33" x14ac:dyDescent="0.2">
      <c r="A4039">
        <v>340</v>
      </c>
      <c r="B4039">
        <v>20695</v>
      </c>
      <c r="C4039" t="s">
        <v>8341</v>
      </c>
      <c r="D4039" t="s">
        <v>4673</v>
      </c>
      <c r="E4039" t="s">
        <v>3665</v>
      </c>
      <c r="F4039" t="s">
        <v>3735</v>
      </c>
      <c r="G4039">
        <v>6</v>
      </c>
      <c r="H4039">
        <v>0</v>
      </c>
      <c r="I4039" t="s">
        <v>8342</v>
      </c>
      <c r="J4039" t="s">
        <v>8343</v>
      </c>
      <c r="M4039" t="s">
        <v>8147</v>
      </c>
      <c r="N4039">
        <v>173234</v>
      </c>
      <c r="O4039" t="b">
        <v>0</v>
      </c>
      <c r="P4039">
        <v>26662</v>
      </c>
      <c r="Q4039" t="s">
        <v>8430</v>
      </c>
      <c r="R4039" t="s">
        <v>3739</v>
      </c>
      <c r="S4039" t="s">
        <v>3740</v>
      </c>
      <c r="T4039" t="s">
        <v>130</v>
      </c>
      <c r="U4039">
        <v>19935274</v>
      </c>
      <c r="V4039" t="s">
        <v>4759</v>
      </c>
      <c r="X4039">
        <v>0</v>
      </c>
      <c r="Z4039">
        <v>250</v>
      </c>
      <c r="AB4039" t="s">
        <v>130</v>
      </c>
      <c r="AC4039" t="s">
        <v>125</v>
      </c>
      <c r="AD4039" t="s">
        <v>125</v>
      </c>
      <c r="AE4039" t="s">
        <v>125</v>
      </c>
      <c r="AF4039" t="s">
        <v>125</v>
      </c>
      <c r="AG4039" t="s">
        <v>130</v>
      </c>
    </row>
    <row r="4040" spans="1:33" x14ac:dyDescent="0.2">
      <c r="A4040">
        <v>340</v>
      </c>
      <c r="B4040">
        <v>20695</v>
      </c>
      <c r="C4040" t="s">
        <v>8341</v>
      </c>
      <c r="D4040" t="s">
        <v>4673</v>
      </c>
      <c r="E4040" t="s">
        <v>3665</v>
      </c>
      <c r="F4040" t="s">
        <v>3735</v>
      </c>
      <c r="G4040">
        <v>6</v>
      </c>
      <c r="H4040">
        <v>0</v>
      </c>
      <c r="I4040" t="s">
        <v>8342</v>
      </c>
      <c r="J4040" t="s">
        <v>8343</v>
      </c>
      <c r="M4040" t="s">
        <v>8147</v>
      </c>
      <c r="N4040">
        <v>173228</v>
      </c>
      <c r="O4040" t="b">
        <v>0</v>
      </c>
      <c r="P4040">
        <v>26656</v>
      </c>
      <c r="Q4040" t="s">
        <v>8431</v>
      </c>
      <c r="R4040" t="s">
        <v>3739</v>
      </c>
      <c r="S4040" t="s">
        <v>3740</v>
      </c>
      <c r="T4040" t="s">
        <v>130</v>
      </c>
      <c r="U4040">
        <v>19934967</v>
      </c>
      <c r="V4040" t="s">
        <v>6119</v>
      </c>
      <c r="X4040">
        <v>25</v>
      </c>
      <c r="Z4040">
        <v>35</v>
      </c>
      <c r="AB4040" t="s">
        <v>130</v>
      </c>
      <c r="AC4040" t="s">
        <v>125</v>
      </c>
      <c r="AD4040" t="s">
        <v>125</v>
      </c>
      <c r="AE4040" t="s">
        <v>125</v>
      </c>
      <c r="AF4040" t="s">
        <v>125</v>
      </c>
      <c r="AG4040" t="s">
        <v>130</v>
      </c>
    </row>
    <row r="4041" spans="1:33" x14ac:dyDescent="0.2">
      <c r="A4041">
        <v>340</v>
      </c>
      <c r="B4041">
        <v>20695</v>
      </c>
      <c r="C4041" t="s">
        <v>8341</v>
      </c>
      <c r="D4041" t="s">
        <v>4673</v>
      </c>
      <c r="E4041" t="s">
        <v>3665</v>
      </c>
      <c r="F4041" t="s">
        <v>3735</v>
      </c>
      <c r="G4041">
        <v>6</v>
      </c>
      <c r="H4041">
        <v>0</v>
      </c>
      <c r="I4041" t="s">
        <v>8342</v>
      </c>
      <c r="J4041" t="s">
        <v>8343</v>
      </c>
      <c r="M4041" t="s">
        <v>8147</v>
      </c>
      <c r="N4041">
        <v>173230</v>
      </c>
      <c r="O4041" t="b">
        <v>0</v>
      </c>
      <c r="P4041">
        <v>26658</v>
      </c>
      <c r="Q4041" t="s">
        <v>8432</v>
      </c>
      <c r="R4041" t="s">
        <v>3739</v>
      </c>
      <c r="S4041" t="s">
        <v>3740</v>
      </c>
      <c r="T4041" t="s">
        <v>130</v>
      </c>
      <c r="U4041">
        <v>19935045</v>
      </c>
      <c r="V4041" t="s">
        <v>3759</v>
      </c>
      <c r="X4041">
        <v>0</v>
      </c>
      <c r="Z4041">
        <v>120</v>
      </c>
      <c r="AB4041" t="s">
        <v>130</v>
      </c>
      <c r="AC4041" t="s">
        <v>125</v>
      </c>
      <c r="AD4041" t="s">
        <v>125</v>
      </c>
      <c r="AE4041" t="s">
        <v>125</v>
      </c>
      <c r="AF4041" t="s">
        <v>125</v>
      </c>
      <c r="AG4041" t="s">
        <v>130</v>
      </c>
    </row>
    <row r="4042" spans="1:33" x14ac:dyDescent="0.2">
      <c r="A4042">
        <v>340</v>
      </c>
      <c r="B4042">
        <v>20695</v>
      </c>
      <c r="C4042" t="s">
        <v>8341</v>
      </c>
      <c r="D4042" t="s">
        <v>4673</v>
      </c>
      <c r="E4042" t="s">
        <v>3665</v>
      </c>
      <c r="F4042" t="s">
        <v>3735</v>
      </c>
      <c r="G4042">
        <v>6</v>
      </c>
      <c r="H4042">
        <v>0</v>
      </c>
      <c r="I4042" t="s">
        <v>8342</v>
      </c>
      <c r="J4042" t="s">
        <v>8343</v>
      </c>
      <c r="M4042" t="s">
        <v>8147</v>
      </c>
      <c r="N4042">
        <v>173243</v>
      </c>
      <c r="O4042" t="b">
        <v>0</v>
      </c>
      <c r="P4042">
        <v>26671</v>
      </c>
      <c r="Q4042" t="s">
        <v>8433</v>
      </c>
      <c r="R4042" t="s">
        <v>3739</v>
      </c>
      <c r="S4042" t="s">
        <v>3740</v>
      </c>
      <c r="T4042" t="s">
        <v>130</v>
      </c>
      <c r="U4042">
        <v>19936028</v>
      </c>
      <c r="V4042" t="s">
        <v>3759</v>
      </c>
      <c r="X4042">
        <v>0</v>
      </c>
      <c r="Z4042">
        <v>120</v>
      </c>
      <c r="AB4042" t="s">
        <v>130</v>
      </c>
      <c r="AC4042" t="s">
        <v>125</v>
      </c>
      <c r="AD4042" t="s">
        <v>125</v>
      </c>
      <c r="AE4042" t="s">
        <v>125</v>
      </c>
      <c r="AF4042" t="s">
        <v>125</v>
      </c>
      <c r="AG4042" t="s">
        <v>130</v>
      </c>
    </row>
    <row r="4043" spans="1:33" x14ac:dyDescent="0.2">
      <c r="A4043">
        <v>340</v>
      </c>
      <c r="B4043">
        <v>20695</v>
      </c>
      <c r="C4043" t="s">
        <v>8341</v>
      </c>
      <c r="D4043" t="s">
        <v>4673</v>
      </c>
      <c r="E4043" t="s">
        <v>3665</v>
      </c>
      <c r="F4043" t="s">
        <v>3735</v>
      </c>
      <c r="G4043">
        <v>6</v>
      </c>
      <c r="H4043">
        <v>0</v>
      </c>
      <c r="I4043" t="s">
        <v>8342</v>
      </c>
      <c r="J4043" t="s">
        <v>8343</v>
      </c>
      <c r="M4043" t="s">
        <v>8147</v>
      </c>
      <c r="N4043">
        <v>173240</v>
      </c>
      <c r="O4043" t="b">
        <v>0</v>
      </c>
      <c r="P4043">
        <v>26668</v>
      </c>
      <c r="Q4043" t="s">
        <v>8434</v>
      </c>
      <c r="R4043" t="s">
        <v>3739</v>
      </c>
      <c r="S4043" t="s">
        <v>3740</v>
      </c>
      <c r="T4043" t="s">
        <v>130</v>
      </c>
      <c r="U4043">
        <v>19935873</v>
      </c>
      <c r="V4043" t="s">
        <v>3759</v>
      </c>
      <c r="X4043">
        <v>0</v>
      </c>
      <c r="Z4043">
        <v>120</v>
      </c>
      <c r="AB4043" t="s">
        <v>130</v>
      </c>
      <c r="AC4043" t="s">
        <v>125</v>
      </c>
      <c r="AD4043" t="s">
        <v>125</v>
      </c>
      <c r="AE4043" t="s">
        <v>125</v>
      </c>
      <c r="AF4043" t="s">
        <v>125</v>
      </c>
      <c r="AG4043" t="s">
        <v>130</v>
      </c>
    </row>
    <row r="4044" spans="1:33" x14ac:dyDescent="0.2">
      <c r="A4044">
        <v>340</v>
      </c>
      <c r="B4044">
        <v>20695</v>
      </c>
      <c r="C4044" t="s">
        <v>8341</v>
      </c>
      <c r="D4044" t="s">
        <v>4673</v>
      </c>
      <c r="E4044" t="s">
        <v>3665</v>
      </c>
      <c r="F4044" t="s">
        <v>3735</v>
      </c>
      <c r="G4044">
        <v>6</v>
      </c>
      <c r="H4044">
        <v>0</v>
      </c>
      <c r="I4044" t="s">
        <v>8342</v>
      </c>
      <c r="J4044" t="s">
        <v>8343</v>
      </c>
      <c r="M4044" t="s">
        <v>8147</v>
      </c>
      <c r="N4044">
        <v>173250</v>
      </c>
      <c r="O4044" t="b">
        <v>0</v>
      </c>
      <c r="P4044">
        <v>26678</v>
      </c>
      <c r="Q4044" t="s">
        <v>8435</v>
      </c>
      <c r="R4044" t="s">
        <v>3739</v>
      </c>
      <c r="S4044" t="s">
        <v>3740</v>
      </c>
      <c r="T4044" t="s">
        <v>130</v>
      </c>
      <c r="U4044">
        <v>19936371</v>
      </c>
      <c r="V4044" t="s">
        <v>5058</v>
      </c>
      <c r="X4044">
        <v>0</v>
      </c>
      <c r="Z4044">
        <v>650</v>
      </c>
      <c r="AB4044" t="s">
        <v>130</v>
      </c>
      <c r="AC4044" t="s">
        <v>125</v>
      </c>
      <c r="AD4044" t="s">
        <v>125</v>
      </c>
      <c r="AE4044" t="s">
        <v>125</v>
      </c>
      <c r="AF4044" t="s">
        <v>125</v>
      </c>
      <c r="AG4044" t="s">
        <v>130</v>
      </c>
    </row>
    <row r="4045" spans="1:33" x14ac:dyDescent="0.2">
      <c r="A4045">
        <v>340</v>
      </c>
      <c r="B4045">
        <v>20695</v>
      </c>
      <c r="C4045" t="s">
        <v>8341</v>
      </c>
      <c r="D4045" t="s">
        <v>4673</v>
      </c>
      <c r="E4045" t="s">
        <v>3665</v>
      </c>
      <c r="F4045" t="s">
        <v>3735</v>
      </c>
      <c r="G4045">
        <v>6</v>
      </c>
      <c r="H4045">
        <v>0</v>
      </c>
      <c r="I4045" t="s">
        <v>8342</v>
      </c>
      <c r="J4045" t="s">
        <v>8343</v>
      </c>
      <c r="M4045" t="s">
        <v>8147</v>
      </c>
      <c r="N4045">
        <v>173249</v>
      </c>
      <c r="O4045" t="b">
        <v>0</v>
      </c>
      <c r="P4045">
        <v>26677</v>
      </c>
      <c r="Q4045" t="s">
        <v>8436</v>
      </c>
      <c r="R4045" t="s">
        <v>3739</v>
      </c>
      <c r="S4045" t="s">
        <v>3740</v>
      </c>
      <c r="T4045" t="s">
        <v>130</v>
      </c>
      <c r="U4045">
        <v>19936370</v>
      </c>
      <c r="V4045" t="s">
        <v>3744</v>
      </c>
      <c r="AB4045" t="s">
        <v>130</v>
      </c>
      <c r="AC4045" t="s">
        <v>125</v>
      </c>
      <c r="AD4045" t="s">
        <v>125</v>
      </c>
      <c r="AE4045" t="s">
        <v>125</v>
      </c>
      <c r="AF4045" t="s">
        <v>125</v>
      </c>
      <c r="AG4045" t="s">
        <v>130</v>
      </c>
    </row>
    <row r="4046" spans="1:33" x14ac:dyDescent="0.2">
      <c r="A4046">
        <v>340</v>
      </c>
      <c r="B4046">
        <v>20695</v>
      </c>
      <c r="C4046" t="s">
        <v>8341</v>
      </c>
      <c r="D4046" t="s">
        <v>4673</v>
      </c>
      <c r="E4046" t="s">
        <v>3665</v>
      </c>
      <c r="F4046" t="s">
        <v>3735</v>
      </c>
      <c r="G4046">
        <v>6</v>
      </c>
      <c r="H4046">
        <v>0</v>
      </c>
      <c r="I4046" t="s">
        <v>8342</v>
      </c>
      <c r="J4046" t="s">
        <v>8343</v>
      </c>
      <c r="M4046" t="s">
        <v>8147</v>
      </c>
      <c r="N4046">
        <v>173248</v>
      </c>
      <c r="O4046" t="b">
        <v>0</v>
      </c>
      <c r="P4046">
        <v>26676</v>
      </c>
      <c r="Q4046" t="s">
        <v>8437</v>
      </c>
      <c r="R4046" t="s">
        <v>3739</v>
      </c>
      <c r="S4046" t="s">
        <v>3740</v>
      </c>
      <c r="T4046" t="s">
        <v>130</v>
      </c>
      <c r="U4046">
        <v>19936369</v>
      </c>
      <c r="V4046" t="s">
        <v>3744</v>
      </c>
      <c r="AB4046" t="s">
        <v>130</v>
      </c>
      <c r="AC4046" t="s">
        <v>125</v>
      </c>
      <c r="AD4046" t="s">
        <v>125</v>
      </c>
      <c r="AE4046" t="s">
        <v>125</v>
      </c>
      <c r="AF4046" t="s">
        <v>125</v>
      </c>
      <c r="AG4046" t="s">
        <v>130</v>
      </c>
    </row>
    <row r="4047" spans="1:33" x14ac:dyDescent="0.2">
      <c r="A4047">
        <v>340</v>
      </c>
      <c r="B4047">
        <v>20695</v>
      </c>
      <c r="C4047" t="s">
        <v>8341</v>
      </c>
      <c r="D4047" t="s">
        <v>4673</v>
      </c>
      <c r="E4047" t="s">
        <v>3665</v>
      </c>
      <c r="F4047" t="s">
        <v>3735</v>
      </c>
      <c r="G4047">
        <v>6</v>
      </c>
      <c r="H4047">
        <v>0</v>
      </c>
      <c r="I4047" t="s">
        <v>8342</v>
      </c>
      <c r="J4047" t="s">
        <v>8343</v>
      </c>
      <c r="M4047" t="s">
        <v>8147</v>
      </c>
      <c r="N4047">
        <v>173255</v>
      </c>
      <c r="O4047" t="b">
        <v>0</v>
      </c>
      <c r="P4047">
        <v>26683</v>
      </c>
      <c r="Q4047" t="s">
        <v>8438</v>
      </c>
      <c r="R4047" t="s">
        <v>3739</v>
      </c>
      <c r="S4047" t="s">
        <v>3740</v>
      </c>
      <c r="T4047" t="s">
        <v>130</v>
      </c>
      <c r="U4047">
        <v>19936381</v>
      </c>
      <c r="V4047" t="s">
        <v>3879</v>
      </c>
      <c r="X4047">
        <v>2</v>
      </c>
      <c r="Z4047">
        <v>5</v>
      </c>
      <c r="AB4047" t="s">
        <v>130</v>
      </c>
      <c r="AC4047" t="s">
        <v>125</v>
      </c>
      <c r="AD4047" t="s">
        <v>125</v>
      </c>
      <c r="AE4047" t="s">
        <v>125</v>
      </c>
      <c r="AF4047" t="s">
        <v>125</v>
      </c>
      <c r="AG4047" t="s">
        <v>130</v>
      </c>
    </row>
    <row r="4048" spans="1:33" x14ac:dyDescent="0.2">
      <c r="A4048">
        <v>340</v>
      </c>
      <c r="B4048">
        <v>20695</v>
      </c>
      <c r="C4048" t="s">
        <v>8341</v>
      </c>
      <c r="D4048" t="s">
        <v>4673</v>
      </c>
      <c r="E4048" t="s">
        <v>3665</v>
      </c>
      <c r="F4048" t="s">
        <v>3735</v>
      </c>
      <c r="G4048">
        <v>6</v>
      </c>
      <c r="H4048">
        <v>0</v>
      </c>
      <c r="I4048" t="s">
        <v>8342</v>
      </c>
      <c r="J4048" t="s">
        <v>8343</v>
      </c>
      <c r="M4048" t="s">
        <v>8147</v>
      </c>
      <c r="N4048">
        <v>173253</v>
      </c>
      <c r="O4048" t="b">
        <v>0</v>
      </c>
      <c r="P4048">
        <v>26681</v>
      </c>
      <c r="Q4048" t="s">
        <v>8439</v>
      </c>
      <c r="R4048" t="s">
        <v>3739</v>
      </c>
      <c r="S4048" t="s">
        <v>3740</v>
      </c>
      <c r="T4048" t="s">
        <v>130</v>
      </c>
      <c r="U4048">
        <v>19936379</v>
      </c>
      <c r="V4048" t="s">
        <v>5058</v>
      </c>
      <c r="X4048">
        <v>0</v>
      </c>
      <c r="Z4048">
        <v>650</v>
      </c>
      <c r="AB4048" t="s">
        <v>130</v>
      </c>
      <c r="AC4048" t="s">
        <v>125</v>
      </c>
      <c r="AD4048" t="s">
        <v>125</v>
      </c>
      <c r="AE4048" t="s">
        <v>125</v>
      </c>
      <c r="AF4048" t="s">
        <v>125</v>
      </c>
      <c r="AG4048" t="s">
        <v>130</v>
      </c>
    </row>
    <row r="4049" spans="1:33" x14ac:dyDescent="0.2">
      <c r="A4049">
        <v>340</v>
      </c>
      <c r="B4049">
        <v>20695</v>
      </c>
      <c r="C4049" t="s">
        <v>8341</v>
      </c>
      <c r="D4049" t="s">
        <v>4673</v>
      </c>
      <c r="E4049" t="s">
        <v>3665</v>
      </c>
      <c r="F4049" t="s">
        <v>3735</v>
      </c>
      <c r="G4049">
        <v>6</v>
      </c>
      <c r="H4049">
        <v>0</v>
      </c>
      <c r="I4049" t="s">
        <v>8342</v>
      </c>
      <c r="J4049" t="s">
        <v>8343</v>
      </c>
      <c r="M4049" t="s">
        <v>8147</v>
      </c>
      <c r="N4049">
        <v>173252</v>
      </c>
      <c r="O4049" t="b">
        <v>0</v>
      </c>
      <c r="P4049">
        <v>26680</v>
      </c>
      <c r="Q4049" t="s">
        <v>8440</v>
      </c>
      <c r="R4049" t="s">
        <v>3739</v>
      </c>
      <c r="S4049" t="s">
        <v>3740</v>
      </c>
      <c r="T4049" t="s">
        <v>130</v>
      </c>
      <c r="U4049">
        <v>19936378</v>
      </c>
      <c r="V4049" t="s">
        <v>3744</v>
      </c>
      <c r="AB4049" t="s">
        <v>130</v>
      </c>
      <c r="AC4049" t="s">
        <v>125</v>
      </c>
      <c r="AD4049" t="s">
        <v>125</v>
      </c>
      <c r="AE4049" t="s">
        <v>125</v>
      </c>
      <c r="AF4049" t="s">
        <v>125</v>
      </c>
      <c r="AG4049" t="s">
        <v>130</v>
      </c>
    </row>
    <row r="4050" spans="1:33" x14ac:dyDescent="0.2">
      <c r="A4050">
        <v>340</v>
      </c>
      <c r="B4050">
        <v>20695</v>
      </c>
      <c r="C4050" t="s">
        <v>8341</v>
      </c>
      <c r="D4050" t="s">
        <v>4673</v>
      </c>
      <c r="E4050" t="s">
        <v>3665</v>
      </c>
      <c r="F4050" t="s">
        <v>3735</v>
      </c>
      <c r="G4050">
        <v>6</v>
      </c>
      <c r="H4050">
        <v>0</v>
      </c>
      <c r="I4050" t="s">
        <v>8342</v>
      </c>
      <c r="J4050" t="s">
        <v>8343</v>
      </c>
      <c r="M4050" t="s">
        <v>8147</v>
      </c>
      <c r="N4050">
        <v>173251</v>
      </c>
      <c r="O4050" t="b">
        <v>0</v>
      </c>
      <c r="P4050">
        <v>26679</v>
      </c>
      <c r="Q4050" t="s">
        <v>8441</v>
      </c>
      <c r="R4050" t="s">
        <v>3739</v>
      </c>
      <c r="S4050" t="s">
        <v>3740</v>
      </c>
      <c r="T4050" t="s">
        <v>130</v>
      </c>
      <c r="U4050">
        <v>19936377</v>
      </c>
      <c r="V4050" t="s">
        <v>3744</v>
      </c>
      <c r="AB4050" t="s">
        <v>130</v>
      </c>
      <c r="AC4050" t="s">
        <v>125</v>
      </c>
      <c r="AD4050" t="s">
        <v>125</v>
      </c>
      <c r="AE4050" t="s">
        <v>125</v>
      </c>
      <c r="AF4050" t="s">
        <v>125</v>
      </c>
      <c r="AG4050" t="s">
        <v>130</v>
      </c>
    </row>
    <row r="4051" spans="1:33" x14ac:dyDescent="0.2">
      <c r="A4051">
        <v>340</v>
      </c>
      <c r="B4051">
        <v>20695</v>
      </c>
      <c r="C4051" t="s">
        <v>8341</v>
      </c>
      <c r="D4051" t="s">
        <v>4673</v>
      </c>
      <c r="E4051" t="s">
        <v>3665</v>
      </c>
      <c r="F4051" t="s">
        <v>3735</v>
      </c>
      <c r="G4051">
        <v>6</v>
      </c>
      <c r="H4051">
        <v>0</v>
      </c>
      <c r="I4051" t="s">
        <v>8342</v>
      </c>
      <c r="J4051" t="s">
        <v>8343</v>
      </c>
      <c r="M4051" t="s">
        <v>8147</v>
      </c>
      <c r="N4051">
        <v>173254</v>
      </c>
      <c r="O4051" t="b">
        <v>0</v>
      </c>
      <c r="P4051">
        <v>26682</v>
      </c>
      <c r="Q4051" t="s">
        <v>8442</v>
      </c>
      <c r="R4051" t="s">
        <v>3739</v>
      </c>
      <c r="S4051" t="s">
        <v>3740</v>
      </c>
      <c r="T4051" t="s">
        <v>130</v>
      </c>
      <c r="U4051">
        <v>19936380</v>
      </c>
      <c r="V4051" t="s">
        <v>5112</v>
      </c>
      <c r="X4051">
        <v>0</v>
      </c>
      <c r="Z4051">
        <v>60</v>
      </c>
      <c r="AB4051" t="s">
        <v>130</v>
      </c>
      <c r="AC4051" t="s">
        <v>125</v>
      </c>
      <c r="AD4051" t="s">
        <v>125</v>
      </c>
      <c r="AE4051" t="s">
        <v>125</v>
      </c>
      <c r="AF4051" t="s">
        <v>125</v>
      </c>
      <c r="AG4051" t="s">
        <v>130</v>
      </c>
    </row>
    <row r="4052" spans="1:33" x14ac:dyDescent="0.2">
      <c r="A4052">
        <v>340</v>
      </c>
      <c r="B4052">
        <v>20695</v>
      </c>
      <c r="C4052" t="s">
        <v>8341</v>
      </c>
      <c r="D4052" t="s">
        <v>4673</v>
      </c>
      <c r="E4052" t="s">
        <v>3665</v>
      </c>
      <c r="F4052" t="s">
        <v>3735</v>
      </c>
      <c r="G4052">
        <v>6</v>
      </c>
      <c r="H4052">
        <v>0</v>
      </c>
      <c r="I4052" t="s">
        <v>8342</v>
      </c>
      <c r="J4052" t="s">
        <v>8343</v>
      </c>
      <c r="M4052" t="s">
        <v>8147</v>
      </c>
      <c r="N4052">
        <v>173256</v>
      </c>
      <c r="O4052" t="b">
        <v>0</v>
      </c>
      <c r="P4052">
        <v>26684</v>
      </c>
      <c r="Q4052" t="s">
        <v>8443</v>
      </c>
      <c r="R4052" t="s">
        <v>3739</v>
      </c>
      <c r="S4052" t="s">
        <v>3740</v>
      </c>
      <c r="T4052" t="s">
        <v>130</v>
      </c>
      <c r="U4052">
        <v>19936383</v>
      </c>
      <c r="V4052" t="s">
        <v>3759</v>
      </c>
      <c r="X4052">
        <v>0</v>
      </c>
      <c r="Z4052">
        <v>120</v>
      </c>
      <c r="AB4052" t="s">
        <v>130</v>
      </c>
      <c r="AC4052" t="s">
        <v>125</v>
      </c>
      <c r="AD4052" t="s">
        <v>125</v>
      </c>
      <c r="AE4052" t="s">
        <v>125</v>
      </c>
      <c r="AF4052" t="s">
        <v>125</v>
      </c>
      <c r="AG4052" t="s">
        <v>130</v>
      </c>
    </row>
    <row r="4053" spans="1:33" x14ac:dyDescent="0.2">
      <c r="A4053">
        <v>340</v>
      </c>
      <c r="B4053">
        <v>20695</v>
      </c>
      <c r="C4053" t="s">
        <v>8341</v>
      </c>
      <c r="D4053" t="s">
        <v>4673</v>
      </c>
      <c r="E4053" t="s">
        <v>3665</v>
      </c>
      <c r="F4053" t="s">
        <v>3735</v>
      </c>
      <c r="G4053">
        <v>6</v>
      </c>
      <c r="H4053">
        <v>0</v>
      </c>
      <c r="I4053" t="s">
        <v>8342</v>
      </c>
      <c r="J4053" t="s">
        <v>8343</v>
      </c>
      <c r="M4053" t="s">
        <v>8147</v>
      </c>
      <c r="N4053">
        <v>173260</v>
      </c>
      <c r="O4053" t="b">
        <v>0</v>
      </c>
      <c r="P4053">
        <v>26688</v>
      </c>
      <c r="Q4053" t="s">
        <v>8444</v>
      </c>
      <c r="R4053" t="s">
        <v>3739</v>
      </c>
      <c r="S4053" t="s">
        <v>3740</v>
      </c>
      <c r="T4053" t="s">
        <v>130</v>
      </c>
      <c r="U4053">
        <v>19936388</v>
      </c>
      <c r="V4053" t="s">
        <v>5058</v>
      </c>
      <c r="X4053">
        <v>0</v>
      </c>
      <c r="Z4053">
        <v>650</v>
      </c>
      <c r="AB4053" t="s">
        <v>130</v>
      </c>
      <c r="AC4053" t="s">
        <v>125</v>
      </c>
      <c r="AD4053" t="s">
        <v>125</v>
      </c>
      <c r="AE4053" t="s">
        <v>125</v>
      </c>
      <c r="AF4053" t="s">
        <v>125</v>
      </c>
      <c r="AG4053" t="s">
        <v>130</v>
      </c>
    </row>
    <row r="4054" spans="1:33" x14ac:dyDescent="0.2">
      <c r="A4054">
        <v>340</v>
      </c>
      <c r="B4054">
        <v>20695</v>
      </c>
      <c r="C4054" t="s">
        <v>8341</v>
      </c>
      <c r="D4054" t="s">
        <v>4673</v>
      </c>
      <c r="E4054" t="s">
        <v>3665</v>
      </c>
      <c r="F4054" t="s">
        <v>3735</v>
      </c>
      <c r="G4054">
        <v>6</v>
      </c>
      <c r="H4054">
        <v>0</v>
      </c>
      <c r="I4054" t="s">
        <v>8342</v>
      </c>
      <c r="J4054" t="s">
        <v>8343</v>
      </c>
      <c r="M4054" t="s">
        <v>8147</v>
      </c>
      <c r="N4054">
        <v>173259</v>
      </c>
      <c r="O4054" t="b">
        <v>0</v>
      </c>
      <c r="P4054">
        <v>26687</v>
      </c>
      <c r="Q4054" t="s">
        <v>8445</v>
      </c>
      <c r="R4054" t="s">
        <v>3739</v>
      </c>
      <c r="S4054" t="s">
        <v>3740</v>
      </c>
      <c r="T4054" t="s">
        <v>130</v>
      </c>
      <c r="U4054">
        <v>19936387</v>
      </c>
      <c r="V4054" t="s">
        <v>3744</v>
      </c>
      <c r="AB4054" t="s">
        <v>130</v>
      </c>
      <c r="AC4054" t="s">
        <v>125</v>
      </c>
      <c r="AD4054" t="s">
        <v>125</v>
      </c>
      <c r="AE4054" t="s">
        <v>125</v>
      </c>
      <c r="AF4054" t="s">
        <v>125</v>
      </c>
      <c r="AG4054" t="s">
        <v>130</v>
      </c>
    </row>
    <row r="4055" spans="1:33" x14ac:dyDescent="0.2">
      <c r="A4055">
        <v>340</v>
      </c>
      <c r="B4055">
        <v>20695</v>
      </c>
      <c r="C4055" t="s">
        <v>8341</v>
      </c>
      <c r="D4055" t="s">
        <v>4673</v>
      </c>
      <c r="E4055" t="s">
        <v>3665</v>
      </c>
      <c r="F4055" t="s">
        <v>3735</v>
      </c>
      <c r="G4055">
        <v>6</v>
      </c>
      <c r="H4055">
        <v>0</v>
      </c>
      <c r="I4055" t="s">
        <v>8342</v>
      </c>
      <c r="J4055" t="s">
        <v>8343</v>
      </c>
      <c r="M4055" t="s">
        <v>8147</v>
      </c>
      <c r="N4055">
        <v>173258</v>
      </c>
      <c r="O4055" t="b">
        <v>0</v>
      </c>
      <c r="P4055">
        <v>26686</v>
      </c>
      <c r="Q4055" t="s">
        <v>8446</v>
      </c>
      <c r="R4055" t="s">
        <v>3739</v>
      </c>
      <c r="S4055" t="s">
        <v>3740</v>
      </c>
      <c r="T4055" t="s">
        <v>130</v>
      </c>
      <c r="U4055">
        <v>19936386</v>
      </c>
      <c r="V4055" t="s">
        <v>3744</v>
      </c>
      <c r="AB4055" t="s">
        <v>130</v>
      </c>
      <c r="AC4055" t="s">
        <v>125</v>
      </c>
      <c r="AD4055" t="s">
        <v>125</v>
      </c>
      <c r="AE4055" t="s">
        <v>125</v>
      </c>
      <c r="AF4055" t="s">
        <v>125</v>
      </c>
      <c r="AG4055" t="s">
        <v>130</v>
      </c>
    </row>
    <row r="4056" spans="1:33" x14ac:dyDescent="0.2">
      <c r="A4056">
        <v>340</v>
      </c>
      <c r="B4056">
        <v>20695</v>
      </c>
      <c r="C4056" t="s">
        <v>8341</v>
      </c>
      <c r="D4056" t="s">
        <v>4673</v>
      </c>
      <c r="E4056" t="s">
        <v>3665</v>
      </c>
      <c r="F4056" t="s">
        <v>3735</v>
      </c>
      <c r="G4056">
        <v>6</v>
      </c>
      <c r="H4056">
        <v>0</v>
      </c>
      <c r="I4056" t="s">
        <v>8342</v>
      </c>
      <c r="J4056" t="s">
        <v>8343</v>
      </c>
      <c r="M4056" t="s">
        <v>8147</v>
      </c>
      <c r="N4056">
        <v>173263</v>
      </c>
      <c r="O4056" t="b">
        <v>0</v>
      </c>
      <c r="P4056">
        <v>26691</v>
      </c>
      <c r="Q4056" t="s">
        <v>8447</v>
      </c>
      <c r="R4056" t="s">
        <v>3739</v>
      </c>
      <c r="S4056" t="s">
        <v>3740</v>
      </c>
      <c r="T4056" t="s">
        <v>130</v>
      </c>
      <c r="U4056">
        <v>19936401</v>
      </c>
      <c r="V4056" t="s">
        <v>6836</v>
      </c>
      <c r="X4056">
        <v>0</v>
      </c>
      <c r="Z4056">
        <v>700</v>
      </c>
      <c r="AB4056" t="s">
        <v>130</v>
      </c>
      <c r="AC4056" t="s">
        <v>125</v>
      </c>
      <c r="AD4056" t="s">
        <v>125</v>
      </c>
      <c r="AE4056" t="s">
        <v>125</v>
      </c>
      <c r="AF4056" t="s">
        <v>125</v>
      </c>
      <c r="AG4056" t="s">
        <v>130</v>
      </c>
    </row>
    <row r="4057" spans="1:33" x14ac:dyDescent="0.2">
      <c r="A4057">
        <v>340</v>
      </c>
      <c r="B4057">
        <v>20695</v>
      </c>
      <c r="C4057" t="s">
        <v>8341</v>
      </c>
      <c r="D4057" t="s">
        <v>4673</v>
      </c>
      <c r="E4057" t="s">
        <v>3665</v>
      </c>
      <c r="F4057" t="s">
        <v>3735</v>
      </c>
      <c r="G4057">
        <v>6</v>
      </c>
      <c r="H4057">
        <v>0</v>
      </c>
      <c r="I4057" t="s">
        <v>8342</v>
      </c>
      <c r="J4057" t="s">
        <v>8343</v>
      </c>
      <c r="M4057" t="s">
        <v>8147</v>
      </c>
      <c r="N4057">
        <v>173262</v>
      </c>
      <c r="O4057" t="b">
        <v>0</v>
      </c>
      <c r="P4057">
        <v>26690</v>
      </c>
      <c r="Q4057" t="s">
        <v>8448</v>
      </c>
      <c r="R4057" t="s">
        <v>3739</v>
      </c>
      <c r="S4057" t="s">
        <v>3740</v>
      </c>
      <c r="T4057" t="s">
        <v>130</v>
      </c>
      <c r="U4057">
        <v>19936396</v>
      </c>
      <c r="V4057" t="s">
        <v>3744</v>
      </c>
      <c r="AB4057" t="s">
        <v>130</v>
      </c>
      <c r="AC4057" t="s">
        <v>125</v>
      </c>
      <c r="AD4057" t="s">
        <v>125</v>
      </c>
      <c r="AE4057" t="s">
        <v>125</v>
      </c>
      <c r="AF4057" t="s">
        <v>125</v>
      </c>
      <c r="AG4057" t="s">
        <v>130</v>
      </c>
    </row>
    <row r="4058" spans="1:33" x14ac:dyDescent="0.2">
      <c r="A4058">
        <v>340</v>
      </c>
      <c r="B4058">
        <v>20695</v>
      </c>
      <c r="C4058" t="s">
        <v>8341</v>
      </c>
      <c r="D4058" t="s">
        <v>4673</v>
      </c>
      <c r="E4058" t="s">
        <v>3665</v>
      </c>
      <c r="F4058" t="s">
        <v>3735</v>
      </c>
      <c r="G4058">
        <v>6</v>
      </c>
      <c r="H4058">
        <v>0</v>
      </c>
      <c r="I4058" t="s">
        <v>8342</v>
      </c>
      <c r="J4058" t="s">
        <v>8343</v>
      </c>
      <c r="M4058" t="s">
        <v>8147</v>
      </c>
      <c r="N4058">
        <v>173261</v>
      </c>
      <c r="O4058" t="b">
        <v>0</v>
      </c>
      <c r="P4058">
        <v>26689</v>
      </c>
      <c r="Q4058" t="s">
        <v>8449</v>
      </c>
      <c r="R4058" t="s">
        <v>3739</v>
      </c>
      <c r="S4058" t="s">
        <v>3740</v>
      </c>
      <c r="T4058" t="s">
        <v>130</v>
      </c>
      <c r="U4058">
        <v>19936393</v>
      </c>
      <c r="V4058" t="s">
        <v>3744</v>
      </c>
      <c r="AB4058" t="s">
        <v>130</v>
      </c>
      <c r="AC4058" t="s">
        <v>125</v>
      </c>
      <c r="AD4058" t="s">
        <v>125</v>
      </c>
      <c r="AE4058" t="s">
        <v>125</v>
      </c>
      <c r="AF4058" t="s">
        <v>125</v>
      </c>
      <c r="AG4058" t="s">
        <v>130</v>
      </c>
    </row>
    <row r="4059" spans="1:33" x14ac:dyDescent="0.2">
      <c r="A4059">
        <v>340</v>
      </c>
      <c r="B4059">
        <v>20695</v>
      </c>
      <c r="C4059" t="s">
        <v>8341</v>
      </c>
      <c r="D4059" t="s">
        <v>4673</v>
      </c>
      <c r="E4059" t="s">
        <v>3665</v>
      </c>
      <c r="F4059" t="s">
        <v>3735</v>
      </c>
      <c r="G4059">
        <v>6</v>
      </c>
      <c r="H4059">
        <v>0</v>
      </c>
      <c r="I4059" t="s">
        <v>8342</v>
      </c>
      <c r="J4059" t="s">
        <v>8343</v>
      </c>
      <c r="M4059" t="s">
        <v>8147</v>
      </c>
      <c r="N4059">
        <v>173266</v>
      </c>
      <c r="O4059" t="b">
        <v>0</v>
      </c>
      <c r="P4059">
        <v>26694</v>
      </c>
      <c r="Q4059" t="s">
        <v>8450</v>
      </c>
      <c r="R4059" t="s">
        <v>3739</v>
      </c>
      <c r="S4059" t="s">
        <v>3740</v>
      </c>
      <c r="T4059" t="s">
        <v>130</v>
      </c>
      <c r="U4059">
        <v>19936406</v>
      </c>
      <c r="V4059" t="s">
        <v>3744</v>
      </c>
      <c r="AB4059" t="s">
        <v>130</v>
      </c>
      <c r="AC4059" t="s">
        <v>125</v>
      </c>
      <c r="AD4059" t="s">
        <v>125</v>
      </c>
      <c r="AE4059" t="s">
        <v>125</v>
      </c>
      <c r="AF4059" t="s">
        <v>125</v>
      </c>
      <c r="AG4059" t="s">
        <v>130</v>
      </c>
    </row>
    <row r="4060" spans="1:33" x14ac:dyDescent="0.2">
      <c r="A4060">
        <v>340</v>
      </c>
      <c r="B4060">
        <v>20695</v>
      </c>
      <c r="C4060" t="s">
        <v>8341</v>
      </c>
      <c r="D4060" t="s">
        <v>4673</v>
      </c>
      <c r="E4060" t="s">
        <v>3665</v>
      </c>
      <c r="F4060" t="s">
        <v>3735</v>
      </c>
      <c r="G4060">
        <v>6</v>
      </c>
      <c r="H4060">
        <v>0</v>
      </c>
      <c r="I4060" t="s">
        <v>8342</v>
      </c>
      <c r="J4060" t="s">
        <v>8343</v>
      </c>
      <c r="M4060" t="s">
        <v>8147</v>
      </c>
      <c r="N4060">
        <v>173267</v>
      </c>
      <c r="O4060" t="b">
        <v>0</v>
      </c>
      <c r="P4060">
        <v>26695</v>
      </c>
      <c r="Q4060" t="s">
        <v>8451</v>
      </c>
      <c r="R4060" t="s">
        <v>3739</v>
      </c>
      <c r="S4060" t="s">
        <v>3740</v>
      </c>
      <c r="T4060" t="s">
        <v>130</v>
      </c>
      <c r="U4060">
        <v>19936407</v>
      </c>
      <c r="V4060" t="s">
        <v>6836</v>
      </c>
      <c r="X4060">
        <v>0</v>
      </c>
      <c r="Z4060">
        <v>700</v>
      </c>
      <c r="AB4060" t="s">
        <v>130</v>
      </c>
      <c r="AC4060" t="s">
        <v>125</v>
      </c>
      <c r="AD4060" t="s">
        <v>125</v>
      </c>
      <c r="AE4060" t="s">
        <v>125</v>
      </c>
      <c r="AF4060" t="s">
        <v>125</v>
      </c>
      <c r="AG4060" t="s">
        <v>130</v>
      </c>
    </row>
    <row r="4061" spans="1:33" x14ac:dyDescent="0.2">
      <c r="A4061">
        <v>340</v>
      </c>
      <c r="B4061">
        <v>20695</v>
      </c>
      <c r="C4061" t="s">
        <v>8341</v>
      </c>
      <c r="D4061" t="s">
        <v>4673</v>
      </c>
      <c r="E4061" t="s">
        <v>3665</v>
      </c>
      <c r="F4061" t="s">
        <v>3735</v>
      </c>
      <c r="G4061">
        <v>6</v>
      </c>
      <c r="H4061">
        <v>0</v>
      </c>
      <c r="I4061" t="s">
        <v>8342</v>
      </c>
      <c r="J4061" t="s">
        <v>8343</v>
      </c>
      <c r="M4061" t="s">
        <v>8147</v>
      </c>
      <c r="N4061">
        <v>173265</v>
      </c>
      <c r="O4061" t="b">
        <v>0</v>
      </c>
      <c r="P4061">
        <v>26693</v>
      </c>
      <c r="Q4061" t="s">
        <v>8452</v>
      </c>
      <c r="R4061" t="s">
        <v>3739</v>
      </c>
      <c r="S4061" t="s">
        <v>3740</v>
      </c>
      <c r="T4061" t="s">
        <v>130</v>
      </c>
      <c r="U4061">
        <v>19936405</v>
      </c>
      <c r="V4061" t="s">
        <v>3744</v>
      </c>
      <c r="AB4061" t="s">
        <v>130</v>
      </c>
      <c r="AC4061" t="s">
        <v>125</v>
      </c>
      <c r="AD4061" t="s">
        <v>125</v>
      </c>
      <c r="AE4061" t="s">
        <v>125</v>
      </c>
      <c r="AF4061" t="s">
        <v>125</v>
      </c>
      <c r="AG4061" t="s">
        <v>130</v>
      </c>
    </row>
    <row r="4062" spans="1:33" x14ac:dyDescent="0.2">
      <c r="A4062">
        <v>340</v>
      </c>
      <c r="B4062">
        <v>20695</v>
      </c>
      <c r="C4062" t="s">
        <v>8341</v>
      </c>
      <c r="D4062" t="s">
        <v>4673</v>
      </c>
      <c r="E4062" t="s">
        <v>3665</v>
      </c>
      <c r="F4062" t="s">
        <v>3735</v>
      </c>
      <c r="G4062">
        <v>6</v>
      </c>
      <c r="H4062">
        <v>0</v>
      </c>
      <c r="I4062" t="s">
        <v>8342</v>
      </c>
      <c r="J4062" t="s">
        <v>8343</v>
      </c>
      <c r="M4062" t="s">
        <v>8147</v>
      </c>
      <c r="N4062">
        <v>173264</v>
      </c>
      <c r="O4062" t="b">
        <v>0</v>
      </c>
      <c r="P4062">
        <v>26692</v>
      </c>
      <c r="Q4062" t="s">
        <v>8453</v>
      </c>
      <c r="R4062" t="s">
        <v>3739</v>
      </c>
      <c r="S4062" t="s">
        <v>3740</v>
      </c>
      <c r="T4062" t="s">
        <v>130</v>
      </c>
      <c r="U4062">
        <v>19936404</v>
      </c>
      <c r="V4062" t="s">
        <v>3744</v>
      </c>
      <c r="AB4062" t="s">
        <v>130</v>
      </c>
      <c r="AC4062" t="s">
        <v>125</v>
      </c>
      <c r="AD4062" t="s">
        <v>125</v>
      </c>
      <c r="AE4062" t="s">
        <v>125</v>
      </c>
      <c r="AF4062" t="s">
        <v>125</v>
      </c>
      <c r="AG4062" t="s">
        <v>130</v>
      </c>
    </row>
    <row r="4063" spans="1:33" x14ac:dyDescent="0.2">
      <c r="A4063">
        <v>340</v>
      </c>
      <c r="B4063">
        <v>20695</v>
      </c>
      <c r="C4063" t="s">
        <v>8341</v>
      </c>
      <c r="D4063" t="s">
        <v>4673</v>
      </c>
      <c r="E4063" t="s">
        <v>3665</v>
      </c>
      <c r="F4063" t="s">
        <v>3735</v>
      </c>
      <c r="G4063">
        <v>6</v>
      </c>
      <c r="H4063">
        <v>0</v>
      </c>
      <c r="I4063" t="s">
        <v>8342</v>
      </c>
      <c r="J4063" t="s">
        <v>8343</v>
      </c>
      <c r="M4063" t="s">
        <v>8147</v>
      </c>
      <c r="N4063">
        <v>173269</v>
      </c>
      <c r="O4063" t="b">
        <v>0</v>
      </c>
      <c r="P4063">
        <v>26697</v>
      </c>
      <c r="Q4063" t="s">
        <v>8454</v>
      </c>
      <c r="R4063" t="s">
        <v>3739</v>
      </c>
      <c r="S4063" t="s">
        <v>3740</v>
      </c>
      <c r="T4063" t="s">
        <v>130</v>
      </c>
      <c r="U4063">
        <v>19936409</v>
      </c>
      <c r="V4063" t="s">
        <v>4929</v>
      </c>
      <c r="X4063">
        <v>0</v>
      </c>
      <c r="Z4063">
        <v>100</v>
      </c>
      <c r="AB4063" t="s">
        <v>130</v>
      </c>
      <c r="AC4063" t="s">
        <v>125</v>
      </c>
      <c r="AD4063" t="s">
        <v>125</v>
      </c>
      <c r="AE4063" t="s">
        <v>125</v>
      </c>
      <c r="AF4063" t="s">
        <v>125</v>
      </c>
      <c r="AG4063" t="s">
        <v>130</v>
      </c>
    </row>
    <row r="4064" spans="1:33" x14ac:dyDescent="0.2">
      <c r="A4064">
        <v>340</v>
      </c>
      <c r="B4064">
        <v>20695</v>
      </c>
      <c r="C4064" t="s">
        <v>8341</v>
      </c>
      <c r="D4064" t="s">
        <v>4673</v>
      </c>
      <c r="E4064" t="s">
        <v>3665</v>
      </c>
      <c r="F4064" t="s">
        <v>3735</v>
      </c>
      <c r="G4064">
        <v>6</v>
      </c>
      <c r="H4064">
        <v>0</v>
      </c>
      <c r="I4064" t="s">
        <v>8342</v>
      </c>
      <c r="J4064" t="s">
        <v>8343</v>
      </c>
      <c r="M4064" t="s">
        <v>8147</v>
      </c>
      <c r="N4064">
        <v>173268</v>
      </c>
      <c r="O4064" t="b">
        <v>0</v>
      </c>
      <c r="P4064">
        <v>26696</v>
      </c>
      <c r="Q4064" t="s">
        <v>8455</v>
      </c>
      <c r="R4064" t="s">
        <v>3739</v>
      </c>
      <c r="S4064" t="s">
        <v>3740</v>
      </c>
      <c r="T4064" t="s">
        <v>130</v>
      </c>
      <c r="U4064">
        <v>19936408</v>
      </c>
      <c r="V4064" t="s">
        <v>8456</v>
      </c>
      <c r="X4064">
        <v>1.799999952316284</v>
      </c>
      <c r="Z4064">
        <v>2.2000000476837158</v>
      </c>
      <c r="AB4064" t="s">
        <v>130</v>
      </c>
      <c r="AC4064" t="s">
        <v>125</v>
      </c>
      <c r="AD4064" t="s">
        <v>125</v>
      </c>
      <c r="AE4064" t="s">
        <v>125</v>
      </c>
      <c r="AF4064" t="s">
        <v>125</v>
      </c>
      <c r="AG4064" t="s">
        <v>130</v>
      </c>
    </row>
    <row r="4065" spans="1:33" x14ac:dyDescent="0.2">
      <c r="A4065">
        <v>340</v>
      </c>
      <c r="B4065">
        <v>20695</v>
      </c>
      <c r="C4065" t="s">
        <v>8341</v>
      </c>
      <c r="D4065" t="s">
        <v>4673</v>
      </c>
      <c r="E4065" t="s">
        <v>3665</v>
      </c>
      <c r="F4065" t="s">
        <v>3735</v>
      </c>
      <c r="G4065">
        <v>6</v>
      </c>
      <c r="H4065">
        <v>0</v>
      </c>
      <c r="I4065" t="s">
        <v>8342</v>
      </c>
      <c r="J4065" t="s">
        <v>8343</v>
      </c>
      <c r="M4065" t="s">
        <v>8147</v>
      </c>
      <c r="N4065">
        <v>173273</v>
      </c>
      <c r="O4065" t="b">
        <v>0</v>
      </c>
      <c r="P4065">
        <v>26701</v>
      </c>
      <c r="Q4065" t="s">
        <v>8457</v>
      </c>
      <c r="R4065" t="s">
        <v>3739</v>
      </c>
      <c r="S4065" t="s">
        <v>3740</v>
      </c>
      <c r="T4065" t="s">
        <v>130</v>
      </c>
      <c r="U4065">
        <v>19936414</v>
      </c>
      <c r="V4065" t="s">
        <v>5958</v>
      </c>
      <c r="X4065">
        <v>0</v>
      </c>
      <c r="Z4065">
        <v>800</v>
      </c>
      <c r="AB4065" t="s">
        <v>130</v>
      </c>
      <c r="AC4065" t="s">
        <v>125</v>
      </c>
      <c r="AD4065" t="s">
        <v>125</v>
      </c>
      <c r="AE4065" t="s">
        <v>125</v>
      </c>
      <c r="AF4065" t="s">
        <v>125</v>
      </c>
      <c r="AG4065" t="s">
        <v>130</v>
      </c>
    </row>
    <row r="4066" spans="1:33" x14ac:dyDescent="0.2">
      <c r="A4066">
        <v>340</v>
      </c>
      <c r="B4066">
        <v>20695</v>
      </c>
      <c r="C4066" t="s">
        <v>8341</v>
      </c>
      <c r="D4066" t="s">
        <v>4673</v>
      </c>
      <c r="E4066" t="s">
        <v>3665</v>
      </c>
      <c r="F4066" t="s">
        <v>3735</v>
      </c>
      <c r="G4066">
        <v>6</v>
      </c>
      <c r="H4066">
        <v>0</v>
      </c>
      <c r="I4066" t="s">
        <v>8342</v>
      </c>
      <c r="J4066" t="s">
        <v>8343</v>
      </c>
      <c r="M4066" t="s">
        <v>8147</v>
      </c>
      <c r="N4066">
        <v>173272</v>
      </c>
      <c r="O4066" t="b">
        <v>0</v>
      </c>
      <c r="P4066">
        <v>26700</v>
      </c>
      <c r="Q4066" t="s">
        <v>8458</v>
      </c>
      <c r="R4066" t="s">
        <v>3739</v>
      </c>
      <c r="S4066" t="s">
        <v>3740</v>
      </c>
      <c r="T4066" t="s">
        <v>130</v>
      </c>
      <c r="U4066">
        <v>19936412</v>
      </c>
      <c r="V4066" t="s">
        <v>3744</v>
      </c>
      <c r="AB4066" t="s">
        <v>130</v>
      </c>
      <c r="AC4066" t="s">
        <v>125</v>
      </c>
      <c r="AD4066" t="s">
        <v>125</v>
      </c>
      <c r="AE4066" t="s">
        <v>125</v>
      </c>
      <c r="AF4066" t="s">
        <v>125</v>
      </c>
      <c r="AG4066" t="s">
        <v>130</v>
      </c>
    </row>
    <row r="4067" spans="1:33" x14ac:dyDescent="0.2">
      <c r="A4067">
        <v>340</v>
      </c>
      <c r="B4067">
        <v>20695</v>
      </c>
      <c r="C4067" t="s">
        <v>8341</v>
      </c>
      <c r="D4067" t="s">
        <v>4673</v>
      </c>
      <c r="E4067" t="s">
        <v>3665</v>
      </c>
      <c r="F4067" t="s">
        <v>3735</v>
      </c>
      <c r="G4067">
        <v>6</v>
      </c>
      <c r="H4067">
        <v>0</v>
      </c>
      <c r="I4067" t="s">
        <v>8342</v>
      </c>
      <c r="J4067" t="s">
        <v>8343</v>
      </c>
      <c r="M4067" t="s">
        <v>8147</v>
      </c>
      <c r="N4067">
        <v>173271</v>
      </c>
      <c r="O4067" t="b">
        <v>0</v>
      </c>
      <c r="P4067">
        <v>26699</v>
      </c>
      <c r="Q4067" t="s">
        <v>8459</v>
      </c>
      <c r="R4067" t="s">
        <v>3739</v>
      </c>
      <c r="S4067" t="s">
        <v>3740</v>
      </c>
      <c r="T4067" t="s">
        <v>130</v>
      </c>
      <c r="U4067">
        <v>19936411</v>
      </c>
      <c r="V4067" t="s">
        <v>3744</v>
      </c>
      <c r="AB4067" t="s">
        <v>130</v>
      </c>
      <c r="AC4067" t="s">
        <v>125</v>
      </c>
      <c r="AD4067" t="s">
        <v>125</v>
      </c>
      <c r="AE4067" t="s">
        <v>125</v>
      </c>
      <c r="AF4067" t="s">
        <v>125</v>
      </c>
      <c r="AG4067" t="s">
        <v>130</v>
      </c>
    </row>
    <row r="4068" spans="1:33" x14ac:dyDescent="0.2">
      <c r="A4068">
        <v>340</v>
      </c>
      <c r="B4068">
        <v>20695</v>
      </c>
      <c r="C4068" t="s">
        <v>8341</v>
      </c>
      <c r="D4068" t="s">
        <v>4673</v>
      </c>
      <c r="E4068" t="s">
        <v>3665</v>
      </c>
      <c r="F4068" t="s">
        <v>3735</v>
      </c>
      <c r="G4068">
        <v>6</v>
      </c>
      <c r="H4068">
        <v>0</v>
      </c>
      <c r="I4068" t="s">
        <v>8342</v>
      </c>
      <c r="J4068" t="s">
        <v>8343</v>
      </c>
      <c r="M4068" t="s">
        <v>8147</v>
      </c>
      <c r="N4068">
        <v>173279</v>
      </c>
      <c r="O4068" t="b">
        <v>0</v>
      </c>
      <c r="P4068">
        <v>26707</v>
      </c>
      <c r="Q4068" t="s">
        <v>8460</v>
      </c>
      <c r="R4068" t="s">
        <v>3739</v>
      </c>
      <c r="S4068" t="s">
        <v>3740</v>
      </c>
      <c r="T4068" t="s">
        <v>130</v>
      </c>
      <c r="U4068">
        <v>19936799</v>
      </c>
      <c r="V4068" t="s">
        <v>7961</v>
      </c>
      <c r="X4068">
        <v>2.5</v>
      </c>
      <c r="Z4068">
        <v>5</v>
      </c>
      <c r="AB4068" t="s">
        <v>130</v>
      </c>
      <c r="AC4068" t="s">
        <v>125</v>
      </c>
      <c r="AD4068" t="s">
        <v>125</v>
      </c>
      <c r="AE4068" t="s">
        <v>125</v>
      </c>
      <c r="AF4068" t="s">
        <v>125</v>
      </c>
      <c r="AG4068" t="s">
        <v>130</v>
      </c>
    </row>
    <row r="4069" spans="1:33" x14ac:dyDescent="0.2">
      <c r="A4069">
        <v>340</v>
      </c>
      <c r="B4069">
        <v>20695</v>
      </c>
      <c r="C4069" t="s">
        <v>8341</v>
      </c>
      <c r="D4069" t="s">
        <v>4673</v>
      </c>
      <c r="E4069" t="s">
        <v>3665</v>
      </c>
      <c r="F4069" t="s">
        <v>3735</v>
      </c>
      <c r="G4069">
        <v>6</v>
      </c>
      <c r="H4069">
        <v>0</v>
      </c>
      <c r="I4069" t="s">
        <v>8342</v>
      </c>
      <c r="J4069" t="s">
        <v>8343</v>
      </c>
      <c r="M4069" t="s">
        <v>8147</v>
      </c>
      <c r="N4069">
        <v>173276</v>
      </c>
      <c r="O4069" t="b">
        <v>0</v>
      </c>
      <c r="P4069">
        <v>26704</v>
      </c>
      <c r="Q4069" t="s">
        <v>8461</v>
      </c>
      <c r="R4069" t="s">
        <v>3739</v>
      </c>
      <c r="S4069" t="s">
        <v>3740</v>
      </c>
      <c r="T4069" t="s">
        <v>130</v>
      </c>
      <c r="U4069">
        <v>19936417</v>
      </c>
      <c r="V4069" t="s">
        <v>8101</v>
      </c>
      <c r="X4069">
        <v>0</v>
      </c>
      <c r="Z4069">
        <v>80</v>
      </c>
      <c r="AB4069" t="s">
        <v>130</v>
      </c>
      <c r="AC4069" t="s">
        <v>125</v>
      </c>
      <c r="AD4069" t="s">
        <v>125</v>
      </c>
      <c r="AE4069" t="s">
        <v>125</v>
      </c>
      <c r="AF4069" t="s">
        <v>125</v>
      </c>
      <c r="AG4069" t="s">
        <v>130</v>
      </c>
    </row>
    <row r="4070" spans="1:33" x14ac:dyDescent="0.2">
      <c r="A4070">
        <v>340</v>
      </c>
      <c r="B4070">
        <v>20695</v>
      </c>
      <c r="C4070" t="s">
        <v>8341</v>
      </c>
      <c r="D4070" t="s">
        <v>4673</v>
      </c>
      <c r="E4070" t="s">
        <v>3665</v>
      </c>
      <c r="F4070" t="s">
        <v>3735</v>
      </c>
      <c r="G4070">
        <v>6</v>
      </c>
      <c r="H4070">
        <v>0</v>
      </c>
      <c r="I4070" t="s">
        <v>8342</v>
      </c>
      <c r="J4070" t="s">
        <v>8343</v>
      </c>
      <c r="M4070" t="s">
        <v>8147</v>
      </c>
      <c r="N4070">
        <v>173275</v>
      </c>
      <c r="O4070" t="b">
        <v>0</v>
      </c>
      <c r="P4070">
        <v>26703</v>
      </c>
      <c r="Q4070" t="s">
        <v>8462</v>
      </c>
      <c r="R4070" t="s">
        <v>3739</v>
      </c>
      <c r="S4070" t="s">
        <v>3740</v>
      </c>
      <c r="T4070" t="s">
        <v>130</v>
      </c>
      <c r="U4070">
        <v>19936416</v>
      </c>
      <c r="V4070" t="s">
        <v>3744</v>
      </c>
      <c r="AB4070" t="s">
        <v>130</v>
      </c>
      <c r="AC4070" t="s">
        <v>125</v>
      </c>
      <c r="AD4070" t="s">
        <v>125</v>
      </c>
      <c r="AE4070" t="s">
        <v>125</v>
      </c>
      <c r="AF4070" t="s">
        <v>125</v>
      </c>
      <c r="AG4070" t="s">
        <v>130</v>
      </c>
    </row>
    <row r="4071" spans="1:33" x14ac:dyDescent="0.2">
      <c r="A4071">
        <v>340</v>
      </c>
      <c r="B4071">
        <v>20695</v>
      </c>
      <c r="C4071" t="s">
        <v>8341</v>
      </c>
      <c r="D4071" t="s">
        <v>4673</v>
      </c>
      <c r="E4071" t="s">
        <v>3665</v>
      </c>
      <c r="F4071" t="s">
        <v>3735</v>
      </c>
      <c r="G4071">
        <v>6</v>
      </c>
      <c r="H4071">
        <v>0</v>
      </c>
      <c r="I4071" t="s">
        <v>8342</v>
      </c>
      <c r="J4071" t="s">
        <v>8343</v>
      </c>
      <c r="M4071" t="s">
        <v>8147</v>
      </c>
      <c r="N4071">
        <v>173274</v>
      </c>
      <c r="O4071" t="b">
        <v>0</v>
      </c>
      <c r="P4071">
        <v>26702</v>
      </c>
      <c r="Q4071" t="s">
        <v>8463</v>
      </c>
      <c r="R4071" t="s">
        <v>3739</v>
      </c>
      <c r="S4071" t="s">
        <v>3740</v>
      </c>
      <c r="T4071" t="s">
        <v>130</v>
      </c>
      <c r="U4071">
        <v>19936415</v>
      </c>
      <c r="V4071" t="s">
        <v>3744</v>
      </c>
      <c r="AB4071" t="s">
        <v>130</v>
      </c>
      <c r="AC4071" t="s">
        <v>125</v>
      </c>
      <c r="AD4071" t="s">
        <v>125</v>
      </c>
      <c r="AE4071" t="s">
        <v>125</v>
      </c>
      <c r="AF4071" t="s">
        <v>125</v>
      </c>
      <c r="AG4071" t="s">
        <v>130</v>
      </c>
    </row>
    <row r="4072" spans="1:33" x14ac:dyDescent="0.2">
      <c r="A4072">
        <v>340</v>
      </c>
      <c r="B4072">
        <v>20695</v>
      </c>
      <c r="C4072" t="s">
        <v>8341</v>
      </c>
      <c r="D4072" t="s">
        <v>4673</v>
      </c>
      <c r="E4072" t="s">
        <v>3665</v>
      </c>
      <c r="F4072" t="s">
        <v>3735</v>
      </c>
      <c r="G4072">
        <v>6</v>
      </c>
      <c r="H4072">
        <v>0</v>
      </c>
      <c r="I4072" t="s">
        <v>8342</v>
      </c>
      <c r="J4072" t="s">
        <v>8343</v>
      </c>
      <c r="M4072" t="s">
        <v>8147</v>
      </c>
      <c r="N4072">
        <v>173278</v>
      </c>
      <c r="O4072" t="b">
        <v>0</v>
      </c>
      <c r="P4072">
        <v>26706</v>
      </c>
      <c r="Q4072" t="s">
        <v>8464</v>
      </c>
      <c r="R4072" t="s">
        <v>3739</v>
      </c>
      <c r="S4072" t="s">
        <v>3740</v>
      </c>
      <c r="T4072" t="s">
        <v>130</v>
      </c>
      <c r="U4072">
        <v>19936431</v>
      </c>
      <c r="V4072" t="s">
        <v>5573</v>
      </c>
      <c r="X4072">
        <v>0</v>
      </c>
      <c r="Z4072">
        <v>50</v>
      </c>
      <c r="AB4072" t="s">
        <v>130</v>
      </c>
      <c r="AC4072" t="s">
        <v>125</v>
      </c>
      <c r="AD4072" t="s">
        <v>125</v>
      </c>
      <c r="AE4072" t="s">
        <v>125</v>
      </c>
      <c r="AF4072" t="s">
        <v>125</v>
      </c>
      <c r="AG4072" t="s">
        <v>130</v>
      </c>
    </row>
    <row r="4073" spans="1:33" x14ac:dyDescent="0.2">
      <c r="A4073">
        <v>340</v>
      </c>
      <c r="B4073">
        <v>20695</v>
      </c>
      <c r="C4073" t="s">
        <v>8341</v>
      </c>
      <c r="D4073" t="s">
        <v>4673</v>
      </c>
      <c r="E4073" t="s">
        <v>3665</v>
      </c>
      <c r="F4073" t="s">
        <v>3735</v>
      </c>
      <c r="G4073">
        <v>6</v>
      </c>
      <c r="H4073">
        <v>0</v>
      </c>
      <c r="I4073" t="s">
        <v>8342</v>
      </c>
      <c r="J4073" t="s">
        <v>8343</v>
      </c>
      <c r="M4073" t="s">
        <v>8147</v>
      </c>
      <c r="N4073">
        <v>173280</v>
      </c>
      <c r="O4073" t="b">
        <v>0</v>
      </c>
      <c r="P4073">
        <v>26708</v>
      </c>
      <c r="Q4073" t="s">
        <v>8465</v>
      </c>
      <c r="R4073" t="s">
        <v>3739</v>
      </c>
      <c r="S4073" t="s">
        <v>3740</v>
      </c>
      <c r="T4073" t="s">
        <v>130</v>
      </c>
      <c r="U4073">
        <v>19936950</v>
      </c>
      <c r="V4073" t="s">
        <v>3759</v>
      </c>
      <c r="X4073">
        <v>0</v>
      </c>
      <c r="Z4073">
        <v>120</v>
      </c>
      <c r="AB4073" t="s">
        <v>130</v>
      </c>
      <c r="AC4073" t="s">
        <v>125</v>
      </c>
      <c r="AD4073" t="s">
        <v>125</v>
      </c>
      <c r="AE4073" t="s">
        <v>125</v>
      </c>
      <c r="AF4073" t="s">
        <v>125</v>
      </c>
      <c r="AG4073" t="s">
        <v>130</v>
      </c>
    </row>
    <row r="4074" spans="1:33" x14ac:dyDescent="0.2">
      <c r="A4074">
        <v>340</v>
      </c>
      <c r="B4074">
        <v>20695</v>
      </c>
      <c r="C4074" t="s">
        <v>8341</v>
      </c>
      <c r="D4074" t="s">
        <v>4673</v>
      </c>
      <c r="E4074" t="s">
        <v>3665</v>
      </c>
      <c r="F4074" t="s">
        <v>3735</v>
      </c>
      <c r="G4074">
        <v>6</v>
      </c>
      <c r="H4074">
        <v>0</v>
      </c>
      <c r="I4074" t="s">
        <v>8342</v>
      </c>
      <c r="J4074" t="s">
        <v>8343</v>
      </c>
      <c r="M4074" t="s">
        <v>8147</v>
      </c>
      <c r="N4074">
        <v>173277</v>
      </c>
      <c r="O4074" t="b">
        <v>0</v>
      </c>
      <c r="P4074">
        <v>26705</v>
      </c>
      <c r="Q4074" t="s">
        <v>8466</v>
      </c>
      <c r="R4074" t="s">
        <v>3739</v>
      </c>
      <c r="S4074" t="s">
        <v>3740</v>
      </c>
      <c r="T4074" t="s">
        <v>130</v>
      </c>
      <c r="U4074">
        <v>19936430</v>
      </c>
      <c r="V4074" t="s">
        <v>8467</v>
      </c>
      <c r="X4074">
        <v>1</v>
      </c>
      <c r="Z4074">
        <v>1.3999999761581421</v>
      </c>
      <c r="AB4074" t="s">
        <v>130</v>
      </c>
      <c r="AC4074" t="s">
        <v>125</v>
      </c>
      <c r="AD4074" t="s">
        <v>125</v>
      </c>
      <c r="AE4074" t="s">
        <v>125</v>
      </c>
      <c r="AF4074" t="s">
        <v>125</v>
      </c>
      <c r="AG4074" t="s">
        <v>130</v>
      </c>
    </row>
    <row r="4075" spans="1:33" x14ac:dyDescent="0.2">
      <c r="A4075">
        <v>340</v>
      </c>
      <c r="B4075">
        <v>20695</v>
      </c>
      <c r="C4075" t="s">
        <v>8341</v>
      </c>
      <c r="D4075" t="s">
        <v>4673</v>
      </c>
      <c r="E4075" t="s">
        <v>3665</v>
      </c>
      <c r="F4075" t="s">
        <v>3735</v>
      </c>
      <c r="G4075">
        <v>6</v>
      </c>
      <c r="H4075">
        <v>0</v>
      </c>
      <c r="I4075" t="s">
        <v>8342</v>
      </c>
      <c r="J4075" t="s">
        <v>8343</v>
      </c>
      <c r="M4075" t="s">
        <v>8147</v>
      </c>
      <c r="N4075">
        <v>173284</v>
      </c>
      <c r="O4075" t="b">
        <v>0</v>
      </c>
      <c r="P4075">
        <v>26712</v>
      </c>
      <c r="Q4075" t="s">
        <v>8468</v>
      </c>
      <c r="R4075" t="s">
        <v>3739</v>
      </c>
      <c r="S4075" t="s">
        <v>3740</v>
      </c>
      <c r="T4075" t="s">
        <v>130</v>
      </c>
      <c r="U4075">
        <v>19937233</v>
      </c>
      <c r="V4075" t="s">
        <v>8101</v>
      </c>
      <c r="X4075">
        <v>0</v>
      </c>
      <c r="Z4075">
        <v>80</v>
      </c>
      <c r="AB4075" t="s">
        <v>130</v>
      </c>
      <c r="AC4075" t="s">
        <v>125</v>
      </c>
      <c r="AD4075" t="s">
        <v>125</v>
      </c>
      <c r="AE4075" t="s">
        <v>125</v>
      </c>
      <c r="AF4075" t="s">
        <v>125</v>
      </c>
      <c r="AG4075" t="s">
        <v>130</v>
      </c>
    </row>
    <row r="4076" spans="1:33" x14ac:dyDescent="0.2">
      <c r="A4076">
        <v>340</v>
      </c>
      <c r="B4076">
        <v>20695</v>
      </c>
      <c r="C4076" t="s">
        <v>8341</v>
      </c>
      <c r="D4076" t="s">
        <v>4673</v>
      </c>
      <c r="E4076" t="s">
        <v>3665</v>
      </c>
      <c r="F4076" t="s">
        <v>3735</v>
      </c>
      <c r="G4076">
        <v>6</v>
      </c>
      <c r="H4076">
        <v>0</v>
      </c>
      <c r="I4076" t="s">
        <v>8342</v>
      </c>
      <c r="J4076" t="s">
        <v>8343</v>
      </c>
      <c r="M4076" t="s">
        <v>8147</v>
      </c>
      <c r="N4076">
        <v>173283</v>
      </c>
      <c r="O4076" t="b">
        <v>0</v>
      </c>
      <c r="P4076">
        <v>26711</v>
      </c>
      <c r="Q4076" t="s">
        <v>8469</v>
      </c>
      <c r="R4076" t="s">
        <v>3739</v>
      </c>
      <c r="S4076" t="s">
        <v>3740</v>
      </c>
      <c r="T4076" t="s">
        <v>130</v>
      </c>
      <c r="U4076">
        <v>19937232</v>
      </c>
      <c r="V4076" t="s">
        <v>3744</v>
      </c>
      <c r="AB4076" t="s">
        <v>130</v>
      </c>
      <c r="AC4076" t="s">
        <v>125</v>
      </c>
      <c r="AD4076" t="s">
        <v>125</v>
      </c>
      <c r="AE4076" t="s">
        <v>125</v>
      </c>
      <c r="AF4076" t="s">
        <v>125</v>
      </c>
      <c r="AG4076" t="s">
        <v>130</v>
      </c>
    </row>
    <row r="4077" spans="1:33" x14ac:dyDescent="0.2">
      <c r="A4077">
        <v>340</v>
      </c>
      <c r="B4077">
        <v>20695</v>
      </c>
      <c r="C4077" t="s">
        <v>8341</v>
      </c>
      <c r="D4077" t="s">
        <v>4673</v>
      </c>
      <c r="E4077" t="s">
        <v>3665</v>
      </c>
      <c r="F4077" t="s">
        <v>3735</v>
      </c>
      <c r="G4077">
        <v>6</v>
      </c>
      <c r="H4077">
        <v>0</v>
      </c>
      <c r="I4077" t="s">
        <v>8342</v>
      </c>
      <c r="J4077" t="s">
        <v>8343</v>
      </c>
      <c r="M4077" t="s">
        <v>8147</v>
      </c>
      <c r="N4077">
        <v>173282</v>
      </c>
      <c r="O4077" t="b">
        <v>0</v>
      </c>
      <c r="P4077">
        <v>26710</v>
      </c>
      <c r="Q4077" t="s">
        <v>8470</v>
      </c>
      <c r="R4077" t="s">
        <v>3739</v>
      </c>
      <c r="S4077" t="s">
        <v>3740</v>
      </c>
      <c r="T4077" t="s">
        <v>130</v>
      </c>
      <c r="U4077">
        <v>19937231</v>
      </c>
      <c r="V4077" t="s">
        <v>3744</v>
      </c>
      <c r="AB4077" t="s">
        <v>130</v>
      </c>
      <c r="AC4077" t="s">
        <v>125</v>
      </c>
      <c r="AD4077" t="s">
        <v>125</v>
      </c>
      <c r="AE4077" t="s">
        <v>125</v>
      </c>
      <c r="AF4077" t="s">
        <v>125</v>
      </c>
      <c r="AG4077" t="s">
        <v>130</v>
      </c>
    </row>
    <row r="4078" spans="1:33" x14ac:dyDescent="0.2">
      <c r="A4078">
        <v>340</v>
      </c>
      <c r="B4078">
        <v>20695</v>
      </c>
      <c r="C4078" t="s">
        <v>8341</v>
      </c>
      <c r="D4078" t="s">
        <v>4673</v>
      </c>
      <c r="E4078" t="s">
        <v>3665</v>
      </c>
      <c r="F4078" t="s">
        <v>3735</v>
      </c>
      <c r="G4078">
        <v>6</v>
      </c>
      <c r="H4078">
        <v>0</v>
      </c>
      <c r="I4078" t="s">
        <v>8342</v>
      </c>
      <c r="J4078" t="s">
        <v>8343</v>
      </c>
      <c r="M4078" t="s">
        <v>8147</v>
      </c>
      <c r="N4078">
        <v>173286</v>
      </c>
      <c r="O4078" t="b">
        <v>0</v>
      </c>
      <c r="P4078">
        <v>26714</v>
      </c>
      <c r="Q4078" t="s">
        <v>8471</v>
      </c>
      <c r="R4078" t="s">
        <v>3739</v>
      </c>
      <c r="S4078" t="s">
        <v>3740</v>
      </c>
      <c r="T4078" t="s">
        <v>130</v>
      </c>
      <c r="U4078">
        <v>19937235</v>
      </c>
      <c r="V4078" t="s">
        <v>5573</v>
      </c>
      <c r="X4078">
        <v>0</v>
      </c>
      <c r="Z4078">
        <v>50</v>
      </c>
      <c r="AB4078" t="s">
        <v>130</v>
      </c>
      <c r="AC4078" t="s">
        <v>125</v>
      </c>
      <c r="AD4078" t="s">
        <v>125</v>
      </c>
      <c r="AE4078" t="s">
        <v>125</v>
      </c>
      <c r="AF4078" t="s">
        <v>125</v>
      </c>
      <c r="AG4078" t="s">
        <v>130</v>
      </c>
    </row>
    <row r="4079" spans="1:33" x14ac:dyDescent="0.2">
      <c r="A4079">
        <v>340</v>
      </c>
      <c r="B4079">
        <v>20695</v>
      </c>
      <c r="C4079" t="s">
        <v>8341</v>
      </c>
      <c r="D4079" t="s">
        <v>4673</v>
      </c>
      <c r="E4079" t="s">
        <v>3665</v>
      </c>
      <c r="F4079" t="s">
        <v>3735</v>
      </c>
      <c r="G4079">
        <v>6</v>
      </c>
      <c r="H4079">
        <v>0</v>
      </c>
      <c r="I4079" t="s">
        <v>8342</v>
      </c>
      <c r="J4079" t="s">
        <v>8343</v>
      </c>
      <c r="M4079" t="s">
        <v>8147</v>
      </c>
      <c r="N4079">
        <v>173285</v>
      </c>
      <c r="O4079" t="b">
        <v>0</v>
      </c>
      <c r="P4079">
        <v>26713</v>
      </c>
      <c r="Q4079" t="s">
        <v>8472</v>
      </c>
      <c r="R4079" t="s">
        <v>3739</v>
      </c>
      <c r="S4079" t="s">
        <v>3740</v>
      </c>
      <c r="T4079" t="s">
        <v>130</v>
      </c>
      <c r="U4079">
        <v>19937234</v>
      </c>
      <c r="V4079" t="s">
        <v>8473</v>
      </c>
      <c r="X4079">
        <v>1</v>
      </c>
      <c r="Z4079">
        <v>2</v>
      </c>
      <c r="AB4079" t="s">
        <v>130</v>
      </c>
      <c r="AC4079" t="s">
        <v>125</v>
      </c>
      <c r="AD4079" t="s">
        <v>125</v>
      </c>
      <c r="AE4079" t="s">
        <v>125</v>
      </c>
      <c r="AF4079" t="s">
        <v>125</v>
      </c>
      <c r="AG4079" t="s">
        <v>130</v>
      </c>
    </row>
    <row r="4080" spans="1:33" x14ac:dyDescent="0.2">
      <c r="A4080">
        <v>340</v>
      </c>
      <c r="B4080">
        <v>20695</v>
      </c>
      <c r="C4080" t="s">
        <v>8341</v>
      </c>
      <c r="D4080" t="s">
        <v>4673</v>
      </c>
      <c r="E4080" t="s">
        <v>3665</v>
      </c>
      <c r="F4080" t="s">
        <v>3735</v>
      </c>
      <c r="G4080">
        <v>6</v>
      </c>
      <c r="H4080">
        <v>0</v>
      </c>
      <c r="I4080" t="s">
        <v>8342</v>
      </c>
      <c r="J4080" t="s">
        <v>8343</v>
      </c>
      <c r="M4080" t="s">
        <v>8147</v>
      </c>
      <c r="N4080">
        <v>173290</v>
      </c>
      <c r="O4080" t="b">
        <v>0</v>
      </c>
      <c r="P4080">
        <v>26718</v>
      </c>
      <c r="Q4080" t="s">
        <v>8474</v>
      </c>
      <c r="R4080" t="s">
        <v>3739</v>
      </c>
      <c r="S4080" t="s">
        <v>3740</v>
      </c>
      <c r="T4080" t="s">
        <v>130</v>
      </c>
      <c r="U4080">
        <v>19937461</v>
      </c>
      <c r="V4080" t="s">
        <v>8101</v>
      </c>
      <c r="X4080">
        <v>0</v>
      </c>
      <c r="Z4080">
        <v>80</v>
      </c>
      <c r="AB4080" t="s">
        <v>130</v>
      </c>
      <c r="AC4080" t="s">
        <v>125</v>
      </c>
      <c r="AD4080" t="s">
        <v>125</v>
      </c>
      <c r="AE4080" t="s">
        <v>125</v>
      </c>
      <c r="AF4080" t="s">
        <v>125</v>
      </c>
      <c r="AG4080" t="s">
        <v>130</v>
      </c>
    </row>
    <row r="4081" spans="1:33" x14ac:dyDescent="0.2">
      <c r="A4081">
        <v>340</v>
      </c>
      <c r="B4081">
        <v>20695</v>
      </c>
      <c r="C4081" t="s">
        <v>8341</v>
      </c>
      <c r="D4081" t="s">
        <v>4673</v>
      </c>
      <c r="E4081" t="s">
        <v>3665</v>
      </c>
      <c r="F4081" t="s">
        <v>3735</v>
      </c>
      <c r="G4081">
        <v>6</v>
      </c>
      <c r="H4081">
        <v>0</v>
      </c>
      <c r="I4081" t="s">
        <v>8342</v>
      </c>
      <c r="J4081" t="s">
        <v>8343</v>
      </c>
      <c r="M4081" t="s">
        <v>8147</v>
      </c>
      <c r="N4081">
        <v>173289</v>
      </c>
      <c r="O4081" t="b">
        <v>0</v>
      </c>
      <c r="P4081">
        <v>26717</v>
      </c>
      <c r="Q4081" t="s">
        <v>8475</v>
      </c>
      <c r="R4081" t="s">
        <v>3739</v>
      </c>
      <c r="S4081" t="s">
        <v>3740</v>
      </c>
      <c r="T4081" t="s">
        <v>130</v>
      </c>
      <c r="U4081">
        <v>19937460</v>
      </c>
      <c r="V4081" t="s">
        <v>3744</v>
      </c>
      <c r="AB4081" t="s">
        <v>130</v>
      </c>
      <c r="AC4081" t="s">
        <v>125</v>
      </c>
      <c r="AD4081" t="s">
        <v>125</v>
      </c>
      <c r="AE4081" t="s">
        <v>125</v>
      </c>
      <c r="AF4081" t="s">
        <v>125</v>
      </c>
      <c r="AG4081" t="s">
        <v>130</v>
      </c>
    </row>
    <row r="4082" spans="1:33" x14ac:dyDescent="0.2">
      <c r="A4082">
        <v>340</v>
      </c>
      <c r="B4082">
        <v>20695</v>
      </c>
      <c r="C4082" t="s">
        <v>8341</v>
      </c>
      <c r="D4082" t="s">
        <v>4673</v>
      </c>
      <c r="E4082" t="s">
        <v>3665</v>
      </c>
      <c r="F4082" t="s">
        <v>3735</v>
      </c>
      <c r="G4082">
        <v>6</v>
      </c>
      <c r="H4082">
        <v>0</v>
      </c>
      <c r="I4082" t="s">
        <v>8342</v>
      </c>
      <c r="J4082" t="s">
        <v>8343</v>
      </c>
      <c r="M4082" t="s">
        <v>8147</v>
      </c>
      <c r="N4082">
        <v>173288</v>
      </c>
      <c r="O4082" t="b">
        <v>0</v>
      </c>
      <c r="P4082">
        <v>26716</v>
      </c>
      <c r="Q4082" t="s">
        <v>8476</v>
      </c>
      <c r="R4082" t="s">
        <v>3739</v>
      </c>
      <c r="S4082" t="s">
        <v>3740</v>
      </c>
      <c r="T4082" t="s">
        <v>130</v>
      </c>
      <c r="U4082">
        <v>19937459</v>
      </c>
      <c r="V4082" t="s">
        <v>3744</v>
      </c>
      <c r="AB4082" t="s">
        <v>130</v>
      </c>
      <c r="AC4082" t="s">
        <v>125</v>
      </c>
      <c r="AD4082" t="s">
        <v>125</v>
      </c>
      <c r="AE4082" t="s">
        <v>125</v>
      </c>
      <c r="AF4082" t="s">
        <v>125</v>
      </c>
      <c r="AG4082" t="s">
        <v>130</v>
      </c>
    </row>
    <row r="4083" spans="1:33" x14ac:dyDescent="0.2">
      <c r="A4083">
        <v>340</v>
      </c>
      <c r="B4083">
        <v>20695</v>
      </c>
      <c r="C4083" t="s">
        <v>8341</v>
      </c>
      <c r="D4083" t="s">
        <v>4673</v>
      </c>
      <c r="E4083" t="s">
        <v>3665</v>
      </c>
      <c r="F4083" t="s">
        <v>3735</v>
      </c>
      <c r="G4083">
        <v>6</v>
      </c>
      <c r="H4083">
        <v>0</v>
      </c>
      <c r="I4083" t="s">
        <v>8342</v>
      </c>
      <c r="J4083" t="s">
        <v>8343</v>
      </c>
      <c r="M4083" t="s">
        <v>8147</v>
      </c>
      <c r="N4083">
        <v>173293</v>
      </c>
      <c r="O4083" t="b">
        <v>0</v>
      </c>
      <c r="P4083">
        <v>26721</v>
      </c>
      <c r="Q4083" t="s">
        <v>8477</v>
      </c>
      <c r="R4083" t="s">
        <v>3739</v>
      </c>
      <c r="S4083" t="s">
        <v>3740</v>
      </c>
      <c r="T4083" t="s">
        <v>130</v>
      </c>
      <c r="U4083">
        <v>19937464</v>
      </c>
      <c r="V4083" t="s">
        <v>8101</v>
      </c>
      <c r="X4083">
        <v>0</v>
      </c>
      <c r="Z4083">
        <v>80</v>
      </c>
      <c r="AB4083" t="s">
        <v>130</v>
      </c>
      <c r="AC4083" t="s">
        <v>125</v>
      </c>
      <c r="AD4083" t="s">
        <v>125</v>
      </c>
      <c r="AE4083" t="s">
        <v>125</v>
      </c>
      <c r="AF4083" t="s">
        <v>125</v>
      </c>
      <c r="AG4083" t="s">
        <v>130</v>
      </c>
    </row>
    <row r="4084" spans="1:33" x14ac:dyDescent="0.2">
      <c r="A4084">
        <v>340</v>
      </c>
      <c r="B4084">
        <v>20695</v>
      </c>
      <c r="C4084" t="s">
        <v>8341</v>
      </c>
      <c r="D4084" t="s">
        <v>4673</v>
      </c>
      <c r="E4084" t="s">
        <v>3665</v>
      </c>
      <c r="F4084" t="s">
        <v>3735</v>
      </c>
      <c r="G4084">
        <v>6</v>
      </c>
      <c r="H4084">
        <v>0</v>
      </c>
      <c r="I4084" t="s">
        <v>8342</v>
      </c>
      <c r="J4084" t="s">
        <v>8343</v>
      </c>
      <c r="M4084" t="s">
        <v>8147</v>
      </c>
      <c r="N4084">
        <v>173292</v>
      </c>
      <c r="O4084" t="b">
        <v>0</v>
      </c>
      <c r="P4084">
        <v>26720</v>
      </c>
      <c r="Q4084" t="s">
        <v>8478</v>
      </c>
      <c r="R4084" t="s">
        <v>3739</v>
      </c>
      <c r="S4084" t="s">
        <v>3740</v>
      </c>
      <c r="T4084" t="s">
        <v>130</v>
      </c>
      <c r="U4084">
        <v>19937463</v>
      </c>
      <c r="V4084" t="s">
        <v>3744</v>
      </c>
      <c r="AB4084" t="s">
        <v>130</v>
      </c>
      <c r="AC4084" t="s">
        <v>125</v>
      </c>
      <c r="AD4084" t="s">
        <v>125</v>
      </c>
      <c r="AE4084" t="s">
        <v>125</v>
      </c>
      <c r="AF4084" t="s">
        <v>125</v>
      </c>
      <c r="AG4084" t="s">
        <v>130</v>
      </c>
    </row>
    <row r="4085" spans="1:33" x14ac:dyDescent="0.2">
      <c r="A4085">
        <v>340</v>
      </c>
      <c r="B4085">
        <v>20695</v>
      </c>
      <c r="C4085" t="s">
        <v>8341</v>
      </c>
      <c r="D4085" t="s">
        <v>4673</v>
      </c>
      <c r="E4085" t="s">
        <v>3665</v>
      </c>
      <c r="F4085" t="s">
        <v>3735</v>
      </c>
      <c r="G4085">
        <v>6</v>
      </c>
      <c r="H4085">
        <v>0</v>
      </c>
      <c r="I4085" t="s">
        <v>8342</v>
      </c>
      <c r="J4085" t="s">
        <v>8343</v>
      </c>
      <c r="M4085" t="s">
        <v>8147</v>
      </c>
      <c r="N4085">
        <v>173291</v>
      </c>
      <c r="O4085" t="b">
        <v>0</v>
      </c>
      <c r="P4085">
        <v>26719</v>
      </c>
      <c r="Q4085" t="s">
        <v>8479</v>
      </c>
      <c r="R4085" t="s">
        <v>3739</v>
      </c>
      <c r="S4085" t="s">
        <v>3740</v>
      </c>
      <c r="T4085" t="s">
        <v>130</v>
      </c>
      <c r="U4085">
        <v>19937462</v>
      </c>
      <c r="V4085" t="s">
        <v>3744</v>
      </c>
      <c r="AB4085" t="s">
        <v>130</v>
      </c>
      <c r="AC4085" t="s">
        <v>125</v>
      </c>
      <c r="AD4085" t="s">
        <v>125</v>
      </c>
      <c r="AE4085" t="s">
        <v>125</v>
      </c>
      <c r="AF4085" t="s">
        <v>125</v>
      </c>
      <c r="AG4085" t="s">
        <v>130</v>
      </c>
    </row>
    <row r="4086" spans="1:33" x14ac:dyDescent="0.2">
      <c r="A4086">
        <v>340</v>
      </c>
      <c r="B4086">
        <v>20695</v>
      </c>
      <c r="C4086" t="s">
        <v>8341</v>
      </c>
      <c r="D4086" t="s">
        <v>4673</v>
      </c>
      <c r="E4086" t="s">
        <v>3665</v>
      </c>
      <c r="F4086" t="s">
        <v>3735</v>
      </c>
      <c r="G4086">
        <v>6</v>
      </c>
      <c r="H4086">
        <v>0</v>
      </c>
      <c r="I4086" t="s">
        <v>8342</v>
      </c>
      <c r="J4086" t="s">
        <v>8343</v>
      </c>
      <c r="M4086" t="s">
        <v>8147</v>
      </c>
      <c r="N4086">
        <v>173297</v>
      </c>
      <c r="O4086" t="b">
        <v>0</v>
      </c>
      <c r="P4086">
        <v>26725</v>
      </c>
      <c r="Q4086" t="s">
        <v>8480</v>
      </c>
      <c r="R4086" t="s">
        <v>3739</v>
      </c>
      <c r="S4086" t="s">
        <v>3740</v>
      </c>
      <c r="T4086" t="s">
        <v>130</v>
      </c>
      <c r="U4086">
        <v>19937887</v>
      </c>
      <c r="V4086" t="s">
        <v>8101</v>
      </c>
      <c r="X4086">
        <v>0</v>
      </c>
      <c r="Z4086">
        <v>80</v>
      </c>
      <c r="AB4086" t="s">
        <v>130</v>
      </c>
      <c r="AC4086" t="s">
        <v>125</v>
      </c>
      <c r="AD4086" t="s">
        <v>125</v>
      </c>
      <c r="AE4086" t="s">
        <v>125</v>
      </c>
      <c r="AF4086" t="s">
        <v>125</v>
      </c>
      <c r="AG4086" t="s">
        <v>130</v>
      </c>
    </row>
    <row r="4087" spans="1:33" x14ac:dyDescent="0.2">
      <c r="A4087">
        <v>340</v>
      </c>
      <c r="B4087">
        <v>20695</v>
      </c>
      <c r="C4087" t="s">
        <v>8341</v>
      </c>
      <c r="D4087" t="s">
        <v>4673</v>
      </c>
      <c r="E4087" t="s">
        <v>3665</v>
      </c>
      <c r="F4087" t="s">
        <v>3735</v>
      </c>
      <c r="G4087">
        <v>6</v>
      </c>
      <c r="H4087">
        <v>0</v>
      </c>
      <c r="I4087" t="s">
        <v>8342</v>
      </c>
      <c r="J4087" t="s">
        <v>8343</v>
      </c>
      <c r="M4087" t="s">
        <v>8147</v>
      </c>
      <c r="N4087">
        <v>173296</v>
      </c>
      <c r="O4087" t="b">
        <v>0</v>
      </c>
      <c r="P4087">
        <v>26724</v>
      </c>
      <c r="Q4087" t="s">
        <v>8481</v>
      </c>
      <c r="R4087" t="s">
        <v>3739</v>
      </c>
      <c r="S4087" t="s">
        <v>3740</v>
      </c>
      <c r="T4087" t="s">
        <v>130</v>
      </c>
      <c r="U4087">
        <v>19937884</v>
      </c>
      <c r="V4087" t="s">
        <v>3744</v>
      </c>
      <c r="AB4087" t="s">
        <v>130</v>
      </c>
      <c r="AC4087" t="s">
        <v>125</v>
      </c>
      <c r="AD4087" t="s">
        <v>125</v>
      </c>
      <c r="AE4087" t="s">
        <v>125</v>
      </c>
      <c r="AF4087" t="s">
        <v>125</v>
      </c>
      <c r="AG4087" t="s">
        <v>130</v>
      </c>
    </row>
    <row r="4088" spans="1:33" x14ac:dyDescent="0.2">
      <c r="A4088">
        <v>340</v>
      </c>
      <c r="B4088">
        <v>20695</v>
      </c>
      <c r="C4088" t="s">
        <v>8341</v>
      </c>
      <c r="D4088" t="s">
        <v>4673</v>
      </c>
      <c r="E4088" t="s">
        <v>3665</v>
      </c>
      <c r="F4088" t="s">
        <v>3735</v>
      </c>
      <c r="G4088">
        <v>6</v>
      </c>
      <c r="H4088">
        <v>0</v>
      </c>
      <c r="I4088" t="s">
        <v>8342</v>
      </c>
      <c r="J4088" t="s">
        <v>8343</v>
      </c>
      <c r="M4088" t="s">
        <v>8147</v>
      </c>
      <c r="N4088">
        <v>173294</v>
      </c>
      <c r="O4088" t="b">
        <v>0</v>
      </c>
      <c r="P4088">
        <v>26722</v>
      </c>
      <c r="Q4088" t="s">
        <v>8482</v>
      </c>
      <c r="R4088" t="s">
        <v>3739</v>
      </c>
      <c r="S4088" t="s">
        <v>3740</v>
      </c>
      <c r="T4088" t="s">
        <v>130</v>
      </c>
      <c r="U4088">
        <v>19937465</v>
      </c>
      <c r="V4088" t="s">
        <v>3744</v>
      </c>
      <c r="AB4088" t="s">
        <v>130</v>
      </c>
      <c r="AC4088" t="s">
        <v>125</v>
      </c>
      <c r="AD4088" t="s">
        <v>125</v>
      </c>
      <c r="AE4088" t="s">
        <v>125</v>
      </c>
      <c r="AF4088" t="s">
        <v>125</v>
      </c>
      <c r="AG4088" t="s">
        <v>130</v>
      </c>
    </row>
    <row r="4089" spans="1:33" x14ac:dyDescent="0.2">
      <c r="A4089">
        <v>340</v>
      </c>
      <c r="B4089">
        <v>20695</v>
      </c>
      <c r="C4089" t="s">
        <v>8341</v>
      </c>
      <c r="D4089" t="s">
        <v>4673</v>
      </c>
      <c r="E4089" t="s">
        <v>3665</v>
      </c>
      <c r="F4089" t="s">
        <v>3735</v>
      </c>
      <c r="G4089">
        <v>6</v>
      </c>
      <c r="H4089">
        <v>0</v>
      </c>
      <c r="I4089" t="s">
        <v>8342</v>
      </c>
      <c r="J4089" t="s">
        <v>8343</v>
      </c>
      <c r="M4089" t="s">
        <v>8147</v>
      </c>
      <c r="N4089">
        <v>173183</v>
      </c>
      <c r="O4089" t="b">
        <v>0</v>
      </c>
      <c r="P4089">
        <v>26614</v>
      </c>
      <c r="Q4089" t="s">
        <v>8483</v>
      </c>
      <c r="R4089" t="s">
        <v>3827</v>
      </c>
      <c r="S4089" t="s">
        <v>3828</v>
      </c>
      <c r="T4089" t="s">
        <v>125</v>
      </c>
      <c r="U4089">
        <v>19926920</v>
      </c>
      <c r="V4089" t="s">
        <v>8484</v>
      </c>
      <c r="X4089">
        <v>5</v>
      </c>
      <c r="Z4089">
        <v>15</v>
      </c>
      <c r="AB4089" t="s">
        <v>130</v>
      </c>
      <c r="AC4089" t="s">
        <v>125</v>
      </c>
      <c r="AD4089" t="s">
        <v>125</v>
      </c>
      <c r="AE4089" t="s">
        <v>125</v>
      </c>
      <c r="AF4089" t="s">
        <v>125</v>
      </c>
      <c r="AG4089" t="s">
        <v>130</v>
      </c>
    </row>
    <row r="4090" spans="1:33" x14ac:dyDescent="0.2">
      <c r="A4090">
        <v>340</v>
      </c>
      <c r="B4090">
        <v>20695</v>
      </c>
      <c r="C4090" t="s">
        <v>8341</v>
      </c>
      <c r="D4090" t="s">
        <v>4673</v>
      </c>
      <c r="E4090" t="s">
        <v>3665</v>
      </c>
      <c r="F4090" t="s">
        <v>3735</v>
      </c>
      <c r="G4090">
        <v>6</v>
      </c>
      <c r="H4090">
        <v>0</v>
      </c>
      <c r="I4090" t="s">
        <v>8342</v>
      </c>
      <c r="J4090" t="s">
        <v>8343</v>
      </c>
      <c r="M4090" t="s">
        <v>8147</v>
      </c>
      <c r="N4090">
        <v>173194</v>
      </c>
      <c r="O4090" t="b">
        <v>0</v>
      </c>
      <c r="P4090">
        <v>26625</v>
      </c>
      <c r="Q4090" t="s">
        <v>8485</v>
      </c>
      <c r="R4090" t="s">
        <v>3827</v>
      </c>
      <c r="S4090" t="s">
        <v>3828</v>
      </c>
      <c r="T4090" t="s">
        <v>125</v>
      </c>
      <c r="U4090">
        <v>19927624</v>
      </c>
      <c r="V4090" t="s">
        <v>4919</v>
      </c>
      <c r="X4090">
        <v>1</v>
      </c>
      <c r="Z4090">
        <v>2</v>
      </c>
      <c r="AB4090" t="s">
        <v>130</v>
      </c>
      <c r="AC4090" t="s">
        <v>125</v>
      </c>
      <c r="AD4090" t="s">
        <v>125</v>
      </c>
      <c r="AE4090" t="s">
        <v>125</v>
      </c>
      <c r="AF4090" t="s">
        <v>125</v>
      </c>
      <c r="AG4090" t="s">
        <v>130</v>
      </c>
    </row>
    <row r="4091" spans="1:33" x14ac:dyDescent="0.2">
      <c r="A4091">
        <v>340</v>
      </c>
      <c r="B4091">
        <v>20695</v>
      </c>
      <c r="C4091" t="s">
        <v>8341</v>
      </c>
      <c r="D4091" t="s">
        <v>4673</v>
      </c>
      <c r="E4091" t="s">
        <v>3665</v>
      </c>
      <c r="F4091" t="s">
        <v>3735</v>
      </c>
      <c r="G4091">
        <v>6</v>
      </c>
      <c r="H4091">
        <v>0</v>
      </c>
      <c r="I4091" t="s">
        <v>8342</v>
      </c>
      <c r="J4091" t="s">
        <v>8343</v>
      </c>
      <c r="M4091" t="s">
        <v>8147</v>
      </c>
      <c r="N4091">
        <v>173208</v>
      </c>
      <c r="O4091" t="b">
        <v>0</v>
      </c>
      <c r="P4091">
        <v>26639</v>
      </c>
      <c r="Q4091" t="s">
        <v>8486</v>
      </c>
      <c r="R4091" t="s">
        <v>3827</v>
      </c>
      <c r="S4091" t="s">
        <v>3828</v>
      </c>
      <c r="T4091" t="s">
        <v>125</v>
      </c>
      <c r="U4091">
        <v>19928067</v>
      </c>
      <c r="V4091" t="s">
        <v>8487</v>
      </c>
      <c r="X4091">
        <v>0.83333331346511841</v>
      </c>
      <c r="Z4091">
        <v>1</v>
      </c>
      <c r="AB4091" t="s">
        <v>130</v>
      </c>
      <c r="AC4091" t="s">
        <v>125</v>
      </c>
      <c r="AD4091" t="s">
        <v>125</v>
      </c>
      <c r="AE4091" t="s">
        <v>125</v>
      </c>
      <c r="AF4091" t="s">
        <v>125</v>
      </c>
      <c r="AG4091" t="s">
        <v>130</v>
      </c>
    </row>
    <row r="4092" spans="1:33" x14ac:dyDescent="0.2">
      <c r="A4092">
        <v>340</v>
      </c>
      <c r="B4092">
        <v>20695</v>
      </c>
      <c r="C4092" t="s">
        <v>8341</v>
      </c>
      <c r="D4092" t="s">
        <v>4673</v>
      </c>
      <c r="E4092" t="s">
        <v>3665</v>
      </c>
      <c r="F4092" t="s">
        <v>3735</v>
      </c>
      <c r="G4092">
        <v>6</v>
      </c>
      <c r="H4092">
        <v>0</v>
      </c>
      <c r="I4092" t="s">
        <v>8342</v>
      </c>
      <c r="J4092" t="s">
        <v>8343</v>
      </c>
      <c r="M4092" t="s">
        <v>8147</v>
      </c>
      <c r="N4092">
        <v>173217</v>
      </c>
      <c r="O4092" t="b">
        <v>0</v>
      </c>
      <c r="P4092">
        <v>26646</v>
      </c>
      <c r="Q4092" t="s">
        <v>8488</v>
      </c>
      <c r="R4092" t="s">
        <v>3827</v>
      </c>
      <c r="S4092" t="s">
        <v>3828</v>
      </c>
      <c r="T4092" t="s">
        <v>125</v>
      </c>
      <c r="U4092">
        <v>19934370</v>
      </c>
      <c r="V4092" t="s">
        <v>3987</v>
      </c>
      <c r="X4092">
        <v>0.1666666716337204</v>
      </c>
      <c r="Z4092">
        <v>1</v>
      </c>
      <c r="AB4092" t="s">
        <v>130</v>
      </c>
      <c r="AC4092" t="s">
        <v>125</v>
      </c>
      <c r="AD4092" t="s">
        <v>125</v>
      </c>
      <c r="AE4092" t="s">
        <v>125</v>
      </c>
      <c r="AF4092" t="s">
        <v>125</v>
      </c>
      <c r="AG4092" t="s">
        <v>130</v>
      </c>
    </row>
    <row r="4093" spans="1:33" x14ac:dyDescent="0.2">
      <c r="A4093">
        <v>340</v>
      </c>
      <c r="B4093">
        <v>20695</v>
      </c>
      <c r="C4093" t="s">
        <v>8341</v>
      </c>
      <c r="D4093" t="s">
        <v>4673</v>
      </c>
      <c r="E4093" t="s">
        <v>3665</v>
      </c>
      <c r="F4093" t="s">
        <v>3735</v>
      </c>
      <c r="G4093">
        <v>6</v>
      </c>
      <c r="H4093">
        <v>0</v>
      </c>
      <c r="I4093" t="s">
        <v>8342</v>
      </c>
      <c r="J4093" t="s">
        <v>8343</v>
      </c>
      <c r="M4093" t="s">
        <v>8147</v>
      </c>
      <c r="N4093">
        <v>173257</v>
      </c>
      <c r="O4093" t="b">
        <v>0</v>
      </c>
      <c r="P4093">
        <v>26685</v>
      </c>
      <c r="Q4093" t="s">
        <v>8489</v>
      </c>
      <c r="R4093" t="s">
        <v>3827</v>
      </c>
      <c r="S4093" t="s">
        <v>3828</v>
      </c>
      <c r="T4093" t="s">
        <v>125</v>
      </c>
      <c r="U4093">
        <v>19936384</v>
      </c>
      <c r="V4093" t="s">
        <v>3987</v>
      </c>
      <c r="X4093">
        <v>0.1666666716337204</v>
      </c>
      <c r="Z4093">
        <v>1</v>
      </c>
      <c r="AB4093" t="s">
        <v>130</v>
      </c>
      <c r="AC4093" t="s">
        <v>125</v>
      </c>
      <c r="AD4093" t="s">
        <v>125</v>
      </c>
      <c r="AE4093" t="s">
        <v>125</v>
      </c>
      <c r="AF4093" t="s">
        <v>125</v>
      </c>
      <c r="AG4093" t="s">
        <v>130</v>
      </c>
    </row>
    <row r="4094" spans="1:33" x14ac:dyDescent="0.2">
      <c r="A4094">
        <v>340</v>
      </c>
      <c r="B4094">
        <v>20695</v>
      </c>
      <c r="C4094" t="s">
        <v>8341</v>
      </c>
      <c r="D4094" t="s">
        <v>4673</v>
      </c>
      <c r="E4094" t="s">
        <v>3665</v>
      </c>
      <c r="F4094" t="s">
        <v>3735</v>
      </c>
      <c r="G4094">
        <v>6</v>
      </c>
      <c r="H4094">
        <v>0</v>
      </c>
      <c r="I4094" t="s">
        <v>8342</v>
      </c>
      <c r="J4094" t="s">
        <v>8343</v>
      </c>
      <c r="M4094" t="s">
        <v>8147</v>
      </c>
      <c r="N4094">
        <v>173270</v>
      </c>
      <c r="O4094" t="b">
        <v>0</v>
      </c>
      <c r="P4094">
        <v>26698</v>
      </c>
      <c r="Q4094" t="s">
        <v>8490</v>
      </c>
      <c r="R4094" t="s">
        <v>3827</v>
      </c>
      <c r="S4094" t="s">
        <v>3828</v>
      </c>
      <c r="T4094" t="s">
        <v>125</v>
      </c>
      <c r="U4094">
        <v>19936410</v>
      </c>
      <c r="V4094" t="s">
        <v>6203</v>
      </c>
      <c r="X4094">
        <v>0.83333331346511841</v>
      </c>
      <c r="Z4094">
        <v>1.166666626930237</v>
      </c>
      <c r="AB4094" t="s">
        <v>130</v>
      </c>
      <c r="AC4094" t="s">
        <v>125</v>
      </c>
      <c r="AD4094" t="s">
        <v>125</v>
      </c>
      <c r="AE4094" t="s">
        <v>125</v>
      </c>
      <c r="AF4094" t="s">
        <v>125</v>
      </c>
      <c r="AG4094" t="s">
        <v>130</v>
      </c>
    </row>
    <row r="4095" spans="1:33" x14ac:dyDescent="0.2">
      <c r="A4095">
        <v>340</v>
      </c>
      <c r="B4095">
        <v>20695</v>
      </c>
      <c r="C4095" t="s">
        <v>8341</v>
      </c>
      <c r="D4095" t="s">
        <v>4673</v>
      </c>
      <c r="E4095" t="s">
        <v>3665</v>
      </c>
      <c r="F4095" t="s">
        <v>3735</v>
      </c>
      <c r="G4095">
        <v>6</v>
      </c>
      <c r="H4095">
        <v>0</v>
      </c>
      <c r="I4095" t="s">
        <v>8342</v>
      </c>
      <c r="J4095" t="s">
        <v>8343</v>
      </c>
      <c r="M4095" t="s">
        <v>8147</v>
      </c>
      <c r="N4095">
        <v>173281</v>
      </c>
      <c r="O4095" t="b">
        <v>0</v>
      </c>
      <c r="P4095">
        <v>26709</v>
      </c>
      <c r="Q4095" t="s">
        <v>8491</v>
      </c>
      <c r="R4095" t="s">
        <v>3827</v>
      </c>
      <c r="S4095" t="s">
        <v>3828</v>
      </c>
      <c r="T4095" t="s">
        <v>125</v>
      </c>
      <c r="U4095">
        <v>19936951</v>
      </c>
      <c r="V4095" t="s">
        <v>8492</v>
      </c>
      <c r="X4095">
        <v>0.1666666716337204</v>
      </c>
      <c r="Z4095">
        <v>1.166666626930237</v>
      </c>
      <c r="AB4095" t="s">
        <v>130</v>
      </c>
      <c r="AC4095" t="s">
        <v>125</v>
      </c>
      <c r="AD4095" t="s">
        <v>125</v>
      </c>
      <c r="AE4095" t="s">
        <v>125</v>
      </c>
      <c r="AF4095" t="s">
        <v>125</v>
      </c>
      <c r="AG4095" t="s">
        <v>130</v>
      </c>
    </row>
    <row r="4096" spans="1:33" x14ac:dyDescent="0.2">
      <c r="A4096">
        <v>340</v>
      </c>
      <c r="B4096">
        <v>20695</v>
      </c>
      <c r="C4096" t="s">
        <v>8341</v>
      </c>
      <c r="D4096" t="s">
        <v>4673</v>
      </c>
      <c r="E4096" t="s">
        <v>3665</v>
      </c>
      <c r="F4096" t="s">
        <v>3735</v>
      </c>
      <c r="G4096">
        <v>6</v>
      </c>
      <c r="H4096">
        <v>0</v>
      </c>
      <c r="I4096" t="s">
        <v>8342</v>
      </c>
      <c r="J4096" t="s">
        <v>8343</v>
      </c>
      <c r="M4096" t="s">
        <v>8147</v>
      </c>
      <c r="N4096">
        <v>173287</v>
      </c>
      <c r="O4096" t="b">
        <v>0</v>
      </c>
      <c r="P4096">
        <v>26715</v>
      </c>
      <c r="Q4096" t="s">
        <v>8493</v>
      </c>
      <c r="R4096" t="s">
        <v>3827</v>
      </c>
      <c r="S4096" t="s">
        <v>3828</v>
      </c>
      <c r="T4096" t="s">
        <v>125</v>
      </c>
      <c r="U4096">
        <v>19937236</v>
      </c>
      <c r="V4096" t="s">
        <v>8492</v>
      </c>
      <c r="X4096">
        <v>0.1666666716337204</v>
      </c>
      <c r="Z4096">
        <v>1.166666626930237</v>
      </c>
      <c r="AB4096" t="s">
        <v>130</v>
      </c>
      <c r="AC4096" t="s">
        <v>125</v>
      </c>
      <c r="AD4096" t="s">
        <v>125</v>
      </c>
      <c r="AE4096" t="s">
        <v>125</v>
      </c>
      <c r="AF4096" t="s">
        <v>125</v>
      </c>
      <c r="AG4096" t="s">
        <v>130</v>
      </c>
    </row>
    <row r="4097" spans="1:33" x14ac:dyDescent="0.2">
      <c r="A4097">
        <v>340</v>
      </c>
      <c r="B4097">
        <v>20695</v>
      </c>
      <c r="C4097" t="s">
        <v>8341</v>
      </c>
      <c r="D4097" t="s">
        <v>4673</v>
      </c>
      <c r="E4097" t="s">
        <v>3665</v>
      </c>
      <c r="F4097" t="s">
        <v>3735</v>
      </c>
      <c r="G4097">
        <v>6</v>
      </c>
      <c r="H4097">
        <v>0</v>
      </c>
      <c r="I4097" t="s">
        <v>8342</v>
      </c>
      <c r="J4097" t="s">
        <v>8343</v>
      </c>
      <c r="M4097" t="s">
        <v>8147</v>
      </c>
      <c r="N4097">
        <v>173295</v>
      </c>
      <c r="O4097" t="b">
        <v>0</v>
      </c>
      <c r="P4097">
        <v>26723</v>
      </c>
      <c r="Q4097" t="s">
        <v>8494</v>
      </c>
      <c r="R4097" t="s">
        <v>3739</v>
      </c>
      <c r="S4097" t="s">
        <v>3740</v>
      </c>
      <c r="T4097" t="s">
        <v>130</v>
      </c>
      <c r="U4097">
        <v>19937883</v>
      </c>
      <c r="V4097" t="s">
        <v>5573</v>
      </c>
      <c r="X4097">
        <v>0</v>
      </c>
      <c r="Z4097">
        <v>50</v>
      </c>
      <c r="AB4097" t="s">
        <v>130</v>
      </c>
      <c r="AC4097" t="s">
        <v>125</v>
      </c>
      <c r="AD4097" t="s">
        <v>125</v>
      </c>
      <c r="AE4097" t="s">
        <v>125</v>
      </c>
      <c r="AF4097" t="s">
        <v>125</v>
      </c>
      <c r="AG4097" t="s">
        <v>130</v>
      </c>
    </row>
    <row r="4098" spans="1:33" x14ac:dyDescent="0.2">
      <c r="A4098">
        <v>340</v>
      </c>
      <c r="B4098">
        <v>20695</v>
      </c>
      <c r="C4098" t="s">
        <v>8341</v>
      </c>
      <c r="D4098" t="s">
        <v>4673</v>
      </c>
      <c r="E4098" t="s">
        <v>3665</v>
      </c>
      <c r="F4098" t="s">
        <v>3735</v>
      </c>
      <c r="G4098">
        <v>6</v>
      </c>
      <c r="H4098">
        <v>0</v>
      </c>
      <c r="I4098" t="s">
        <v>8342</v>
      </c>
      <c r="J4098" t="s">
        <v>8343</v>
      </c>
      <c r="M4098" t="s">
        <v>8147</v>
      </c>
      <c r="N4098">
        <v>173298</v>
      </c>
      <c r="O4098" t="b">
        <v>0</v>
      </c>
      <c r="P4098">
        <v>26726</v>
      </c>
      <c r="Q4098" t="s">
        <v>8495</v>
      </c>
      <c r="R4098" t="s">
        <v>3827</v>
      </c>
      <c r="S4098" t="s">
        <v>3828</v>
      </c>
      <c r="T4098" t="s">
        <v>125</v>
      </c>
      <c r="U4098">
        <v>19937888</v>
      </c>
      <c r="V4098" t="s">
        <v>3987</v>
      </c>
      <c r="X4098">
        <v>0.1666666716337204</v>
      </c>
      <c r="Z4098">
        <v>1</v>
      </c>
      <c r="AB4098" t="s">
        <v>130</v>
      </c>
      <c r="AC4098" t="s">
        <v>125</v>
      </c>
      <c r="AD4098" t="s">
        <v>125</v>
      </c>
      <c r="AE4098" t="s">
        <v>125</v>
      </c>
      <c r="AF4098" t="s">
        <v>125</v>
      </c>
      <c r="AG4098" t="s">
        <v>130</v>
      </c>
    </row>
    <row r="4099" spans="1:33" x14ac:dyDescent="0.2">
      <c r="A4099">
        <v>341</v>
      </c>
      <c r="B4099">
        <v>20697</v>
      </c>
      <c r="C4099" t="s">
        <v>8496</v>
      </c>
      <c r="D4099" t="s">
        <v>4673</v>
      </c>
      <c r="E4099" t="s">
        <v>3665</v>
      </c>
      <c r="F4099" t="s">
        <v>3735</v>
      </c>
      <c r="G4099">
        <v>11</v>
      </c>
      <c r="H4099">
        <v>0</v>
      </c>
      <c r="I4099" t="s">
        <v>794</v>
      </c>
      <c r="J4099" t="s">
        <v>8497</v>
      </c>
      <c r="M4099" t="s">
        <v>8498</v>
      </c>
      <c r="N4099">
        <v>173307</v>
      </c>
      <c r="O4099" t="b">
        <v>0</v>
      </c>
      <c r="P4099">
        <v>26735</v>
      </c>
      <c r="Q4099" t="s">
        <v>8499</v>
      </c>
      <c r="R4099" t="s">
        <v>3739</v>
      </c>
      <c r="S4099" t="s">
        <v>3740</v>
      </c>
      <c r="T4099" t="s">
        <v>130</v>
      </c>
      <c r="U4099">
        <v>19938484</v>
      </c>
      <c r="V4099" t="s">
        <v>3802</v>
      </c>
      <c r="AB4099" t="s">
        <v>130</v>
      </c>
      <c r="AC4099" t="s">
        <v>125</v>
      </c>
      <c r="AD4099" t="s">
        <v>125</v>
      </c>
      <c r="AE4099" t="s">
        <v>125</v>
      </c>
      <c r="AF4099" t="s">
        <v>125</v>
      </c>
      <c r="AG4099" t="s">
        <v>130</v>
      </c>
    </row>
    <row r="4100" spans="1:33" x14ac:dyDescent="0.2">
      <c r="A4100">
        <v>341</v>
      </c>
      <c r="B4100">
        <v>20697</v>
      </c>
      <c r="C4100" t="s">
        <v>8496</v>
      </c>
      <c r="D4100" t="s">
        <v>4673</v>
      </c>
      <c r="E4100" t="s">
        <v>3665</v>
      </c>
      <c r="F4100" t="s">
        <v>3735</v>
      </c>
      <c r="G4100">
        <v>11</v>
      </c>
      <c r="H4100">
        <v>0</v>
      </c>
      <c r="I4100" t="s">
        <v>794</v>
      </c>
      <c r="J4100" t="s">
        <v>8497</v>
      </c>
      <c r="M4100" t="s">
        <v>8498</v>
      </c>
      <c r="N4100">
        <v>173306</v>
      </c>
      <c r="O4100" t="b">
        <v>0</v>
      </c>
      <c r="P4100">
        <v>26734</v>
      </c>
      <c r="Q4100" t="s">
        <v>8500</v>
      </c>
      <c r="R4100" t="s">
        <v>3739</v>
      </c>
      <c r="S4100" t="s">
        <v>3740</v>
      </c>
      <c r="T4100" t="s">
        <v>130</v>
      </c>
      <c r="U4100">
        <v>19938359</v>
      </c>
      <c r="V4100" t="s">
        <v>3802</v>
      </c>
      <c r="AB4100" t="s">
        <v>130</v>
      </c>
      <c r="AC4100" t="s">
        <v>125</v>
      </c>
      <c r="AD4100" t="s">
        <v>125</v>
      </c>
      <c r="AE4100" t="s">
        <v>125</v>
      </c>
      <c r="AF4100" t="s">
        <v>125</v>
      </c>
      <c r="AG4100" t="s">
        <v>130</v>
      </c>
    </row>
    <row r="4101" spans="1:33" x14ac:dyDescent="0.2">
      <c r="A4101">
        <v>341</v>
      </c>
      <c r="B4101">
        <v>20697</v>
      </c>
      <c r="C4101" t="s">
        <v>8496</v>
      </c>
      <c r="D4101" t="s">
        <v>4673</v>
      </c>
      <c r="E4101" t="s">
        <v>3665</v>
      </c>
      <c r="F4101" t="s">
        <v>3735</v>
      </c>
      <c r="G4101">
        <v>11</v>
      </c>
      <c r="H4101">
        <v>0</v>
      </c>
      <c r="I4101" t="s">
        <v>794</v>
      </c>
      <c r="J4101" t="s">
        <v>8497</v>
      </c>
      <c r="M4101" t="s">
        <v>8498</v>
      </c>
      <c r="N4101">
        <v>173304</v>
      </c>
      <c r="O4101" t="b">
        <v>0</v>
      </c>
      <c r="P4101">
        <v>26732</v>
      </c>
      <c r="Q4101" t="s">
        <v>8501</v>
      </c>
      <c r="R4101" t="s">
        <v>3739</v>
      </c>
      <c r="S4101" t="s">
        <v>3740</v>
      </c>
      <c r="T4101" t="s">
        <v>130</v>
      </c>
      <c r="U4101">
        <v>19938336</v>
      </c>
      <c r="V4101" t="s">
        <v>3802</v>
      </c>
      <c r="AB4101" t="s">
        <v>130</v>
      </c>
      <c r="AC4101" t="s">
        <v>125</v>
      </c>
      <c r="AD4101" t="s">
        <v>125</v>
      </c>
      <c r="AE4101" t="s">
        <v>125</v>
      </c>
      <c r="AF4101" t="s">
        <v>125</v>
      </c>
      <c r="AG4101" t="s">
        <v>130</v>
      </c>
    </row>
    <row r="4102" spans="1:33" x14ac:dyDescent="0.2">
      <c r="A4102">
        <v>341</v>
      </c>
      <c r="B4102">
        <v>20697</v>
      </c>
      <c r="C4102" t="s">
        <v>8496</v>
      </c>
      <c r="D4102" t="s">
        <v>4673</v>
      </c>
      <c r="E4102" t="s">
        <v>3665</v>
      </c>
      <c r="F4102" t="s">
        <v>3735</v>
      </c>
      <c r="G4102">
        <v>11</v>
      </c>
      <c r="H4102">
        <v>0</v>
      </c>
      <c r="I4102" t="s">
        <v>794</v>
      </c>
      <c r="J4102" t="s">
        <v>8497</v>
      </c>
      <c r="M4102" t="s">
        <v>8498</v>
      </c>
      <c r="N4102">
        <v>173305</v>
      </c>
      <c r="O4102" t="b">
        <v>0</v>
      </c>
      <c r="P4102">
        <v>26733</v>
      </c>
      <c r="Q4102" t="s">
        <v>8502</v>
      </c>
      <c r="R4102" t="s">
        <v>3739</v>
      </c>
      <c r="S4102" t="s">
        <v>3740</v>
      </c>
      <c r="T4102" t="s">
        <v>130</v>
      </c>
      <c r="U4102">
        <v>19938337</v>
      </c>
      <c r="V4102" t="s">
        <v>3802</v>
      </c>
      <c r="AB4102" t="s">
        <v>130</v>
      </c>
      <c r="AC4102" t="s">
        <v>125</v>
      </c>
      <c r="AD4102" t="s">
        <v>125</v>
      </c>
      <c r="AE4102" t="s">
        <v>125</v>
      </c>
      <c r="AF4102" t="s">
        <v>125</v>
      </c>
      <c r="AG4102" t="s">
        <v>130</v>
      </c>
    </row>
    <row r="4103" spans="1:33" x14ac:dyDescent="0.2">
      <c r="A4103">
        <v>341</v>
      </c>
      <c r="B4103">
        <v>20697</v>
      </c>
      <c r="C4103" t="s">
        <v>8496</v>
      </c>
      <c r="D4103" t="s">
        <v>4673</v>
      </c>
      <c r="E4103" t="s">
        <v>3665</v>
      </c>
      <c r="F4103" t="s">
        <v>3735</v>
      </c>
      <c r="G4103">
        <v>11</v>
      </c>
      <c r="H4103">
        <v>0</v>
      </c>
      <c r="I4103" t="s">
        <v>794</v>
      </c>
      <c r="J4103" t="s">
        <v>8497</v>
      </c>
      <c r="M4103" t="s">
        <v>8498</v>
      </c>
      <c r="N4103">
        <v>173302</v>
      </c>
      <c r="O4103" t="b">
        <v>0</v>
      </c>
      <c r="P4103">
        <v>26730</v>
      </c>
      <c r="Q4103" t="s">
        <v>8503</v>
      </c>
      <c r="R4103" t="s">
        <v>3739</v>
      </c>
      <c r="S4103" t="s">
        <v>3740</v>
      </c>
      <c r="T4103" t="s">
        <v>130</v>
      </c>
      <c r="U4103">
        <v>19938217</v>
      </c>
      <c r="V4103" t="s">
        <v>3802</v>
      </c>
      <c r="AB4103" t="s">
        <v>130</v>
      </c>
      <c r="AC4103" t="s">
        <v>125</v>
      </c>
      <c r="AD4103" t="s">
        <v>125</v>
      </c>
      <c r="AE4103" t="s">
        <v>125</v>
      </c>
      <c r="AF4103" t="s">
        <v>125</v>
      </c>
      <c r="AG4103" t="s">
        <v>130</v>
      </c>
    </row>
    <row r="4104" spans="1:33" x14ac:dyDescent="0.2">
      <c r="A4104">
        <v>341</v>
      </c>
      <c r="B4104">
        <v>20697</v>
      </c>
      <c r="C4104" t="s">
        <v>8496</v>
      </c>
      <c r="D4104" t="s">
        <v>4673</v>
      </c>
      <c r="E4104" t="s">
        <v>3665</v>
      </c>
      <c r="F4104" t="s">
        <v>3735</v>
      </c>
      <c r="G4104">
        <v>11</v>
      </c>
      <c r="H4104">
        <v>0</v>
      </c>
      <c r="I4104" t="s">
        <v>794</v>
      </c>
      <c r="J4104" t="s">
        <v>8497</v>
      </c>
      <c r="M4104" t="s">
        <v>8498</v>
      </c>
      <c r="N4104">
        <v>173301</v>
      </c>
      <c r="O4104" t="b">
        <v>0</v>
      </c>
      <c r="P4104">
        <v>26729</v>
      </c>
      <c r="Q4104" t="s">
        <v>8504</v>
      </c>
      <c r="R4104" t="s">
        <v>3739</v>
      </c>
      <c r="S4104" t="s">
        <v>3740</v>
      </c>
      <c r="T4104" t="s">
        <v>130</v>
      </c>
      <c r="U4104">
        <v>19938195</v>
      </c>
      <c r="V4104" t="s">
        <v>3802</v>
      </c>
      <c r="AB4104" t="s">
        <v>130</v>
      </c>
      <c r="AC4104" t="s">
        <v>125</v>
      </c>
      <c r="AD4104" t="s">
        <v>125</v>
      </c>
      <c r="AE4104" t="s">
        <v>125</v>
      </c>
      <c r="AF4104" t="s">
        <v>125</v>
      </c>
      <c r="AG4104" t="s">
        <v>130</v>
      </c>
    </row>
    <row r="4105" spans="1:33" x14ac:dyDescent="0.2">
      <c r="A4105">
        <v>341</v>
      </c>
      <c r="B4105">
        <v>20697</v>
      </c>
      <c r="C4105" t="s">
        <v>8496</v>
      </c>
      <c r="D4105" t="s">
        <v>4673</v>
      </c>
      <c r="E4105" t="s">
        <v>3665</v>
      </c>
      <c r="F4105" t="s">
        <v>3735</v>
      </c>
      <c r="G4105">
        <v>11</v>
      </c>
      <c r="H4105">
        <v>0</v>
      </c>
      <c r="I4105" t="s">
        <v>794</v>
      </c>
      <c r="J4105" t="s">
        <v>8497</v>
      </c>
      <c r="M4105" t="s">
        <v>8498</v>
      </c>
      <c r="N4105">
        <v>173303</v>
      </c>
      <c r="O4105" t="b">
        <v>0</v>
      </c>
      <c r="P4105">
        <v>26731</v>
      </c>
      <c r="Q4105" t="s">
        <v>8505</v>
      </c>
      <c r="R4105" t="s">
        <v>3739</v>
      </c>
      <c r="S4105" t="s">
        <v>3740</v>
      </c>
      <c r="T4105" t="s">
        <v>130</v>
      </c>
      <c r="U4105">
        <v>19938335</v>
      </c>
      <c r="V4105" t="s">
        <v>3802</v>
      </c>
      <c r="AB4105" t="s">
        <v>130</v>
      </c>
      <c r="AC4105" t="s">
        <v>125</v>
      </c>
      <c r="AD4105" t="s">
        <v>125</v>
      </c>
      <c r="AE4105" t="s">
        <v>125</v>
      </c>
      <c r="AF4105" t="s">
        <v>125</v>
      </c>
      <c r="AG4105" t="s">
        <v>130</v>
      </c>
    </row>
    <row r="4106" spans="1:33" x14ac:dyDescent="0.2">
      <c r="A4106">
        <v>341</v>
      </c>
      <c r="B4106">
        <v>20697</v>
      </c>
      <c r="C4106" t="s">
        <v>8496</v>
      </c>
      <c r="D4106" t="s">
        <v>4673</v>
      </c>
      <c r="E4106" t="s">
        <v>3665</v>
      </c>
      <c r="F4106" t="s">
        <v>3735</v>
      </c>
      <c r="G4106">
        <v>11</v>
      </c>
      <c r="H4106">
        <v>0</v>
      </c>
      <c r="I4106" t="s">
        <v>794</v>
      </c>
      <c r="J4106" t="s">
        <v>8497</v>
      </c>
      <c r="M4106" t="s">
        <v>8498</v>
      </c>
      <c r="N4106">
        <v>173300</v>
      </c>
      <c r="O4106" t="b">
        <v>0</v>
      </c>
      <c r="P4106">
        <v>26728</v>
      </c>
      <c r="Q4106" t="s">
        <v>8506</v>
      </c>
      <c r="R4106" t="s">
        <v>3739</v>
      </c>
      <c r="S4106" t="s">
        <v>3740</v>
      </c>
      <c r="T4106" t="s">
        <v>130</v>
      </c>
      <c r="U4106">
        <v>19938194</v>
      </c>
      <c r="V4106" t="s">
        <v>3802</v>
      </c>
      <c r="AB4106" t="s">
        <v>130</v>
      </c>
      <c r="AC4106" t="s">
        <v>125</v>
      </c>
      <c r="AD4106" t="s">
        <v>125</v>
      </c>
      <c r="AE4106" t="s">
        <v>125</v>
      </c>
      <c r="AF4106" t="s">
        <v>125</v>
      </c>
      <c r="AG4106" t="s">
        <v>130</v>
      </c>
    </row>
    <row r="4107" spans="1:33" x14ac:dyDescent="0.2">
      <c r="A4107">
        <v>341</v>
      </c>
      <c r="B4107">
        <v>20697</v>
      </c>
      <c r="C4107" t="s">
        <v>8496</v>
      </c>
      <c r="D4107" t="s">
        <v>4673</v>
      </c>
      <c r="E4107" t="s">
        <v>3665</v>
      </c>
      <c r="F4107" t="s">
        <v>3735</v>
      </c>
      <c r="G4107">
        <v>11</v>
      </c>
      <c r="H4107">
        <v>0</v>
      </c>
      <c r="I4107" t="s">
        <v>794</v>
      </c>
      <c r="J4107" t="s">
        <v>8497</v>
      </c>
      <c r="M4107" t="s">
        <v>8498</v>
      </c>
      <c r="N4107">
        <v>173299</v>
      </c>
      <c r="O4107" t="b">
        <v>0</v>
      </c>
      <c r="P4107">
        <v>26727</v>
      </c>
      <c r="Q4107" t="s">
        <v>8507</v>
      </c>
      <c r="R4107" t="s">
        <v>3739</v>
      </c>
      <c r="S4107" t="s">
        <v>3740</v>
      </c>
      <c r="T4107" t="s">
        <v>130</v>
      </c>
      <c r="U4107">
        <v>19938193</v>
      </c>
      <c r="V4107" t="s">
        <v>3802</v>
      </c>
      <c r="AB4107" t="s">
        <v>130</v>
      </c>
      <c r="AC4107" t="s">
        <v>125</v>
      </c>
      <c r="AD4107" t="s">
        <v>125</v>
      </c>
      <c r="AE4107" t="s">
        <v>125</v>
      </c>
      <c r="AF4107" t="s">
        <v>125</v>
      </c>
      <c r="AG4107" t="s">
        <v>130</v>
      </c>
    </row>
    <row r="4108" spans="1:33" x14ac:dyDescent="0.2">
      <c r="A4108">
        <v>341</v>
      </c>
      <c r="B4108">
        <v>20697</v>
      </c>
      <c r="C4108" t="s">
        <v>8496</v>
      </c>
      <c r="D4108" t="s">
        <v>4673</v>
      </c>
      <c r="E4108" t="s">
        <v>3665</v>
      </c>
      <c r="F4108" t="s">
        <v>3735</v>
      </c>
      <c r="G4108">
        <v>11</v>
      </c>
      <c r="H4108">
        <v>0</v>
      </c>
      <c r="I4108" t="s">
        <v>794</v>
      </c>
      <c r="J4108" t="s">
        <v>8497</v>
      </c>
      <c r="M4108" t="s">
        <v>8498</v>
      </c>
      <c r="N4108">
        <v>173309</v>
      </c>
      <c r="O4108" t="b">
        <v>0</v>
      </c>
      <c r="P4108">
        <v>26737</v>
      </c>
      <c r="Q4108" t="s">
        <v>8508</v>
      </c>
      <c r="R4108" t="s">
        <v>3739</v>
      </c>
      <c r="S4108" t="s">
        <v>3740</v>
      </c>
      <c r="T4108" t="s">
        <v>130</v>
      </c>
      <c r="U4108">
        <v>19938486</v>
      </c>
      <c r="V4108" t="s">
        <v>3802</v>
      </c>
      <c r="AB4108" t="s">
        <v>130</v>
      </c>
      <c r="AC4108" t="s">
        <v>125</v>
      </c>
      <c r="AD4108" t="s">
        <v>125</v>
      </c>
      <c r="AE4108" t="s">
        <v>125</v>
      </c>
      <c r="AF4108" t="s">
        <v>125</v>
      </c>
      <c r="AG4108" t="s">
        <v>130</v>
      </c>
    </row>
    <row r="4109" spans="1:33" x14ac:dyDescent="0.2">
      <c r="A4109">
        <v>341</v>
      </c>
      <c r="B4109">
        <v>20697</v>
      </c>
      <c r="C4109" t="s">
        <v>8496</v>
      </c>
      <c r="D4109" t="s">
        <v>4673</v>
      </c>
      <c r="E4109" t="s">
        <v>3665</v>
      </c>
      <c r="F4109" t="s">
        <v>3735</v>
      </c>
      <c r="G4109">
        <v>11</v>
      </c>
      <c r="H4109">
        <v>0</v>
      </c>
      <c r="I4109" t="s">
        <v>794</v>
      </c>
      <c r="J4109" t="s">
        <v>8497</v>
      </c>
      <c r="M4109" t="s">
        <v>8498</v>
      </c>
      <c r="N4109">
        <v>173308</v>
      </c>
      <c r="O4109" t="b">
        <v>0</v>
      </c>
      <c r="P4109">
        <v>26736</v>
      </c>
      <c r="Q4109" t="s">
        <v>8509</v>
      </c>
      <c r="R4109" t="s">
        <v>3739</v>
      </c>
      <c r="S4109" t="s">
        <v>3740</v>
      </c>
      <c r="T4109" t="s">
        <v>130</v>
      </c>
      <c r="U4109">
        <v>19938485</v>
      </c>
      <c r="V4109" t="s">
        <v>3802</v>
      </c>
      <c r="AB4109" t="s">
        <v>130</v>
      </c>
      <c r="AC4109" t="s">
        <v>125</v>
      </c>
      <c r="AD4109" t="s">
        <v>125</v>
      </c>
      <c r="AE4109" t="s">
        <v>125</v>
      </c>
      <c r="AF4109" t="s">
        <v>125</v>
      </c>
      <c r="AG4109" t="s">
        <v>130</v>
      </c>
    </row>
    <row r="4110" spans="1:33" x14ac:dyDescent="0.2">
      <c r="A4110">
        <v>341</v>
      </c>
      <c r="B4110">
        <v>20697</v>
      </c>
      <c r="C4110" t="s">
        <v>8496</v>
      </c>
      <c r="D4110" t="s">
        <v>4673</v>
      </c>
      <c r="E4110" t="s">
        <v>3665</v>
      </c>
      <c r="F4110" t="s">
        <v>3735</v>
      </c>
      <c r="G4110">
        <v>11</v>
      </c>
      <c r="H4110">
        <v>0</v>
      </c>
      <c r="I4110" t="s">
        <v>794</v>
      </c>
      <c r="J4110" t="s">
        <v>8497</v>
      </c>
      <c r="M4110" t="s">
        <v>8498</v>
      </c>
      <c r="N4110">
        <v>173321</v>
      </c>
      <c r="O4110" t="b">
        <v>0</v>
      </c>
      <c r="P4110">
        <v>26749</v>
      </c>
      <c r="Q4110" t="s">
        <v>8510</v>
      </c>
      <c r="R4110" t="s">
        <v>3739</v>
      </c>
      <c r="S4110" t="s">
        <v>3740</v>
      </c>
      <c r="T4110" t="s">
        <v>130</v>
      </c>
      <c r="U4110">
        <v>19938651</v>
      </c>
      <c r="V4110" t="s">
        <v>8511</v>
      </c>
      <c r="X4110">
        <v>20</v>
      </c>
      <c r="Z4110">
        <v>62</v>
      </c>
      <c r="AB4110" t="s">
        <v>130</v>
      </c>
      <c r="AC4110" t="s">
        <v>125</v>
      </c>
      <c r="AD4110" t="s">
        <v>125</v>
      </c>
      <c r="AE4110" t="s">
        <v>125</v>
      </c>
      <c r="AF4110" t="s">
        <v>125</v>
      </c>
      <c r="AG4110" t="s">
        <v>130</v>
      </c>
    </row>
    <row r="4111" spans="1:33" x14ac:dyDescent="0.2">
      <c r="A4111">
        <v>341</v>
      </c>
      <c r="B4111">
        <v>20697</v>
      </c>
      <c r="C4111" t="s">
        <v>8496</v>
      </c>
      <c r="D4111" t="s">
        <v>4673</v>
      </c>
      <c r="E4111" t="s">
        <v>3665</v>
      </c>
      <c r="F4111" t="s">
        <v>3735</v>
      </c>
      <c r="G4111">
        <v>11</v>
      </c>
      <c r="H4111">
        <v>0</v>
      </c>
      <c r="I4111" t="s">
        <v>794</v>
      </c>
      <c r="J4111" t="s">
        <v>8497</v>
      </c>
      <c r="M4111" t="s">
        <v>8498</v>
      </c>
      <c r="N4111">
        <v>173314</v>
      </c>
      <c r="O4111" t="b">
        <v>0</v>
      </c>
      <c r="P4111">
        <v>26742</v>
      </c>
      <c r="Q4111" t="s">
        <v>8512</v>
      </c>
      <c r="R4111" t="s">
        <v>3739</v>
      </c>
      <c r="S4111" t="s">
        <v>3740</v>
      </c>
      <c r="T4111" t="s">
        <v>130</v>
      </c>
      <c r="U4111">
        <v>19938571</v>
      </c>
      <c r="V4111" t="s">
        <v>8231</v>
      </c>
      <c r="X4111">
        <v>0</v>
      </c>
      <c r="Z4111">
        <v>1550</v>
      </c>
      <c r="AB4111" t="s">
        <v>130</v>
      </c>
      <c r="AC4111" t="s">
        <v>125</v>
      </c>
      <c r="AD4111" t="s">
        <v>125</v>
      </c>
      <c r="AE4111" t="s">
        <v>125</v>
      </c>
      <c r="AF4111" t="s">
        <v>125</v>
      </c>
      <c r="AG4111" t="s">
        <v>130</v>
      </c>
    </row>
    <row r="4112" spans="1:33" x14ac:dyDescent="0.2">
      <c r="A4112">
        <v>341</v>
      </c>
      <c r="B4112">
        <v>20697</v>
      </c>
      <c r="C4112" t="s">
        <v>8496</v>
      </c>
      <c r="D4112" t="s">
        <v>4673</v>
      </c>
      <c r="E4112" t="s">
        <v>3665</v>
      </c>
      <c r="F4112" t="s">
        <v>3735</v>
      </c>
      <c r="G4112">
        <v>11</v>
      </c>
      <c r="H4112">
        <v>0</v>
      </c>
      <c r="I4112" t="s">
        <v>794</v>
      </c>
      <c r="J4112" t="s">
        <v>8497</v>
      </c>
      <c r="M4112" t="s">
        <v>8498</v>
      </c>
      <c r="N4112">
        <v>173311</v>
      </c>
      <c r="O4112" t="b">
        <v>0</v>
      </c>
      <c r="P4112">
        <v>26739</v>
      </c>
      <c r="Q4112" t="s">
        <v>8513</v>
      </c>
      <c r="R4112" t="s">
        <v>3739</v>
      </c>
      <c r="S4112" t="s">
        <v>3740</v>
      </c>
      <c r="T4112" t="s">
        <v>130</v>
      </c>
      <c r="U4112">
        <v>19938564</v>
      </c>
      <c r="V4112" t="s">
        <v>3744</v>
      </c>
      <c r="AB4112" t="s">
        <v>130</v>
      </c>
      <c r="AC4112" t="s">
        <v>125</v>
      </c>
      <c r="AD4112" t="s">
        <v>125</v>
      </c>
      <c r="AE4112" t="s">
        <v>125</v>
      </c>
      <c r="AF4112" t="s">
        <v>125</v>
      </c>
      <c r="AG4112" t="s">
        <v>130</v>
      </c>
    </row>
    <row r="4113" spans="1:33" x14ac:dyDescent="0.2">
      <c r="A4113">
        <v>341</v>
      </c>
      <c r="B4113">
        <v>20697</v>
      </c>
      <c r="C4113" t="s">
        <v>8496</v>
      </c>
      <c r="D4113" t="s">
        <v>4673</v>
      </c>
      <c r="E4113" t="s">
        <v>3665</v>
      </c>
      <c r="F4113" t="s">
        <v>3735</v>
      </c>
      <c r="G4113">
        <v>11</v>
      </c>
      <c r="H4113">
        <v>0</v>
      </c>
      <c r="I4113" t="s">
        <v>794</v>
      </c>
      <c r="J4113" t="s">
        <v>8497</v>
      </c>
      <c r="M4113" t="s">
        <v>8498</v>
      </c>
      <c r="N4113">
        <v>173316</v>
      </c>
      <c r="O4113" t="b">
        <v>0</v>
      </c>
      <c r="P4113">
        <v>26744</v>
      </c>
      <c r="Q4113" t="s">
        <v>8514</v>
      </c>
      <c r="R4113" t="s">
        <v>3739</v>
      </c>
      <c r="S4113" t="s">
        <v>3740</v>
      </c>
      <c r="T4113" t="s">
        <v>130</v>
      </c>
      <c r="U4113">
        <v>19938573</v>
      </c>
      <c r="V4113" t="s">
        <v>3744</v>
      </c>
      <c r="AB4113" t="s">
        <v>130</v>
      </c>
      <c r="AC4113" t="s">
        <v>125</v>
      </c>
      <c r="AD4113" t="s">
        <v>125</v>
      </c>
      <c r="AE4113" t="s">
        <v>125</v>
      </c>
      <c r="AF4113" t="s">
        <v>125</v>
      </c>
      <c r="AG4113" t="s">
        <v>130</v>
      </c>
    </row>
    <row r="4114" spans="1:33" x14ac:dyDescent="0.2">
      <c r="A4114">
        <v>341</v>
      </c>
      <c r="B4114">
        <v>20697</v>
      </c>
      <c r="C4114" t="s">
        <v>8496</v>
      </c>
      <c r="D4114" t="s">
        <v>4673</v>
      </c>
      <c r="E4114" t="s">
        <v>3665</v>
      </c>
      <c r="F4114" t="s">
        <v>3735</v>
      </c>
      <c r="G4114">
        <v>11</v>
      </c>
      <c r="H4114">
        <v>0</v>
      </c>
      <c r="I4114" t="s">
        <v>794</v>
      </c>
      <c r="J4114" t="s">
        <v>8497</v>
      </c>
      <c r="M4114" t="s">
        <v>8498</v>
      </c>
      <c r="N4114">
        <v>173310</v>
      </c>
      <c r="O4114" t="b">
        <v>0</v>
      </c>
      <c r="P4114">
        <v>26738</v>
      </c>
      <c r="Q4114" t="s">
        <v>8515</v>
      </c>
      <c r="R4114" t="s">
        <v>3739</v>
      </c>
      <c r="S4114" t="s">
        <v>3740</v>
      </c>
      <c r="T4114" t="s">
        <v>130</v>
      </c>
      <c r="U4114">
        <v>19938487</v>
      </c>
      <c r="V4114" t="s">
        <v>3744</v>
      </c>
      <c r="AB4114" t="s">
        <v>130</v>
      </c>
      <c r="AC4114" t="s">
        <v>125</v>
      </c>
      <c r="AD4114" t="s">
        <v>125</v>
      </c>
      <c r="AE4114" t="s">
        <v>125</v>
      </c>
      <c r="AF4114" t="s">
        <v>125</v>
      </c>
      <c r="AG4114" t="s">
        <v>130</v>
      </c>
    </row>
    <row r="4115" spans="1:33" x14ac:dyDescent="0.2">
      <c r="A4115">
        <v>341</v>
      </c>
      <c r="B4115">
        <v>20697</v>
      </c>
      <c r="C4115" t="s">
        <v>8496</v>
      </c>
      <c r="D4115" t="s">
        <v>4673</v>
      </c>
      <c r="E4115" t="s">
        <v>3665</v>
      </c>
      <c r="F4115" t="s">
        <v>3735</v>
      </c>
      <c r="G4115">
        <v>11</v>
      </c>
      <c r="H4115">
        <v>0</v>
      </c>
      <c r="I4115" t="s">
        <v>794</v>
      </c>
      <c r="J4115" t="s">
        <v>8497</v>
      </c>
      <c r="M4115" t="s">
        <v>8498</v>
      </c>
      <c r="N4115">
        <v>173317</v>
      </c>
      <c r="O4115" t="b">
        <v>0</v>
      </c>
      <c r="P4115">
        <v>26745</v>
      </c>
      <c r="Q4115" t="s">
        <v>8516</v>
      </c>
      <c r="R4115" t="s">
        <v>3739</v>
      </c>
      <c r="S4115" t="s">
        <v>3740</v>
      </c>
      <c r="T4115" t="s">
        <v>130</v>
      </c>
      <c r="U4115">
        <v>19938574</v>
      </c>
      <c r="V4115" t="s">
        <v>6400</v>
      </c>
      <c r="X4115">
        <v>0</v>
      </c>
      <c r="Z4115">
        <v>75</v>
      </c>
      <c r="AB4115" t="s">
        <v>130</v>
      </c>
      <c r="AC4115" t="s">
        <v>125</v>
      </c>
      <c r="AD4115" t="s">
        <v>125</v>
      </c>
      <c r="AE4115" t="s">
        <v>125</v>
      </c>
      <c r="AF4115" t="s">
        <v>125</v>
      </c>
      <c r="AG4115" t="s">
        <v>130</v>
      </c>
    </row>
    <row r="4116" spans="1:33" x14ac:dyDescent="0.2">
      <c r="A4116">
        <v>341</v>
      </c>
      <c r="B4116">
        <v>20697</v>
      </c>
      <c r="C4116" t="s">
        <v>8496</v>
      </c>
      <c r="D4116" t="s">
        <v>4673</v>
      </c>
      <c r="E4116" t="s">
        <v>3665</v>
      </c>
      <c r="F4116" t="s">
        <v>3735</v>
      </c>
      <c r="G4116">
        <v>11</v>
      </c>
      <c r="H4116">
        <v>0</v>
      </c>
      <c r="I4116" t="s">
        <v>794</v>
      </c>
      <c r="J4116" t="s">
        <v>8497</v>
      </c>
      <c r="M4116" t="s">
        <v>8498</v>
      </c>
      <c r="N4116">
        <v>173318</v>
      </c>
      <c r="O4116" t="b">
        <v>0</v>
      </c>
      <c r="P4116">
        <v>26746</v>
      </c>
      <c r="Q4116" t="s">
        <v>8517</v>
      </c>
      <c r="R4116" t="s">
        <v>3739</v>
      </c>
      <c r="S4116" t="s">
        <v>3740</v>
      </c>
      <c r="T4116" t="s">
        <v>125</v>
      </c>
      <c r="U4116">
        <v>19938575</v>
      </c>
      <c r="V4116" t="s">
        <v>6400</v>
      </c>
      <c r="X4116">
        <v>0</v>
      </c>
      <c r="Z4116">
        <v>75</v>
      </c>
      <c r="AB4116" t="s">
        <v>130</v>
      </c>
      <c r="AC4116" t="s">
        <v>125</v>
      </c>
      <c r="AD4116" t="s">
        <v>125</v>
      </c>
      <c r="AE4116" t="s">
        <v>125</v>
      </c>
      <c r="AF4116" t="s">
        <v>125</v>
      </c>
      <c r="AG4116" t="s">
        <v>130</v>
      </c>
    </row>
    <row r="4117" spans="1:33" x14ac:dyDescent="0.2">
      <c r="A4117">
        <v>341</v>
      </c>
      <c r="B4117">
        <v>20697</v>
      </c>
      <c r="C4117" t="s">
        <v>8496</v>
      </c>
      <c r="D4117" t="s">
        <v>4673</v>
      </c>
      <c r="E4117" t="s">
        <v>3665</v>
      </c>
      <c r="F4117" t="s">
        <v>3735</v>
      </c>
      <c r="G4117">
        <v>11</v>
      </c>
      <c r="H4117">
        <v>0</v>
      </c>
      <c r="I4117" t="s">
        <v>794</v>
      </c>
      <c r="J4117" t="s">
        <v>8497</v>
      </c>
      <c r="M4117" t="s">
        <v>8498</v>
      </c>
      <c r="N4117">
        <v>173313</v>
      </c>
      <c r="O4117" t="b">
        <v>0</v>
      </c>
      <c r="P4117">
        <v>26741</v>
      </c>
      <c r="Q4117" t="s">
        <v>8518</v>
      </c>
      <c r="R4117" t="s">
        <v>3739</v>
      </c>
      <c r="S4117" t="s">
        <v>3740</v>
      </c>
      <c r="T4117" t="s">
        <v>130</v>
      </c>
      <c r="U4117">
        <v>19938570</v>
      </c>
      <c r="V4117" t="s">
        <v>4800</v>
      </c>
      <c r="X4117">
        <v>0</v>
      </c>
      <c r="Z4117">
        <v>100</v>
      </c>
      <c r="AB4117" t="s">
        <v>130</v>
      </c>
      <c r="AC4117" t="s">
        <v>125</v>
      </c>
      <c r="AD4117" t="s">
        <v>125</v>
      </c>
      <c r="AE4117" t="s">
        <v>125</v>
      </c>
      <c r="AF4117" t="s">
        <v>125</v>
      </c>
      <c r="AG4117" t="s">
        <v>130</v>
      </c>
    </row>
    <row r="4118" spans="1:33" x14ac:dyDescent="0.2">
      <c r="A4118">
        <v>341</v>
      </c>
      <c r="B4118">
        <v>20697</v>
      </c>
      <c r="C4118" t="s">
        <v>8496</v>
      </c>
      <c r="D4118" t="s">
        <v>4673</v>
      </c>
      <c r="E4118" t="s">
        <v>3665</v>
      </c>
      <c r="F4118" t="s">
        <v>3735</v>
      </c>
      <c r="G4118">
        <v>11</v>
      </c>
      <c r="H4118">
        <v>0</v>
      </c>
      <c r="I4118" t="s">
        <v>794</v>
      </c>
      <c r="J4118" t="s">
        <v>8497</v>
      </c>
      <c r="M4118" t="s">
        <v>8498</v>
      </c>
      <c r="N4118">
        <v>173315</v>
      </c>
      <c r="O4118" t="b">
        <v>0</v>
      </c>
      <c r="P4118">
        <v>26743</v>
      </c>
      <c r="Q4118" t="s">
        <v>8519</v>
      </c>
      <c r="R4118" t="s">
        <v>3739</v>
      </c>
      <c r="S4118" t="s">
        <v>3740</v>
      </c>
      <c r="T4118" t="s">
        <v>130</v>
      </c>
      <c r="U4118">
        <v>19938572</v>
      </c>
      <c r="V4118" t="s">
        <v>4897</v>
      </c>
      <c r="X4118">
        <v>0</v>
      </c>
      <c r="Z4118">
        <v>25</v>
      </c>
      <c r="AB4118" t="s">
        <v>130</v>
      </c>
      <c r="AC4118" t="s">
        <v>125</v>
      </c>
      <c r="AD4118" t="s">
        <v>125</v>
      </c>
      <c r="AE4118" t="s">
        <v>125</v>
      </c>
      <c r="AF4118" t="s">
        <v>125</v>
      </c>
      <c r="AG4118" t="s">
        <v>130</v>
      </c>
    </row>
    <row r="4119" spans="1:33" x14ac:dyDescent="0.2">
      <c r="A4119">
        <v>341</v>
      </c>
      <c r="B4119">
        <v>20697</v>
      </c>
      <c r="C4119" t="s">
        <v>8496</v>
      </c>
      <c r="D4119" t="s">
        <v>4673</v>
      </c>
      <c r="E4119" t="s">
        <v>3665</v>
      </c>
      <c r="F4119" t="s">
        <v>3735</v>
      </c>
      <c r="G4119">
        <v>11</v>
      </c>
      <c r="H4119">
        <v>0</v>
      </c>
      <c r="I4119" t="s">
        <v>794</v>
      </c>
      <c r="J4119" t="s">
        <v>8497</v>
      </c>
      <c r="M4119" t="s">
        <v>8498</v>
      </c>
      <c r="N4119">
        <v>173319</v>
      </c>
      <c r="O4119" t="b">
        <v>0</v>
      </c>
      <c r="P4119">
        <v>26747</v>
      </c>
      <c r="Q4119" t="s">
        <v>8520</v>
      </c>
      <c r="R4119" t="s">
        <v>3739</v>
      </c>
      <c r="S4119" t="s">
        <v>3740</v>
      </c>
      <c r="T4119" t="s">
        <v>130</v>
      </c>
      <c r="U4119">
        <v>19938576</v>
      </c>
      <c r="V4119" t="s">
        <v>6400</v>
      </c>
      <c r="X4119">
        <v>0</v>
      </c>
      <c r="Z4119">
        <v>75</v>
      </c>
      <c r="AB4119" t="s">
        <v>130</v>
      </c>
      <c r="AC4119" t="s">
        <v>125</v>
      </c>
      <c r="AD4119" t="s">
        <v>125</v>
      </c>
      <c r="AE4119" t="s">
        <v>125</v>
      </c>
      <c r="AF4119" t="s">
        <v>125</v>
      </c>
      <c r="AG4119" t="s">
        <v>130</v>
      </c>
    </row>
    <row r="4120" spans="1:33" x14ac:dyDescent="0.2">
      <c r="A4120">
        <v>341</v>
      </c>
      <c r="B4120">
        <v>20697</v>
      </c>
      <c r="C4120" t="s">
        <v>8496</v>
      </c>
      <c r="D4120" t="s">
        <v>4673</v>
      </c>
      <c r="E4120" t="s">
        <v>3665</v>
      </c>
      <c r="F4120" t="s">
        <v>3735</v>
      </c>
      <c r="G4120">
        <v>11</v>
      </c>
      <c r="H4120">
        <v>0</v>
      </c>
      <c r="I4120" t="s">
        <v>794</v>
      </c>
      <c r="J4120" t="s">
        <v>8497</v>
      </c>
      <c r="M4120" t="s">
        <v>8498</v>
      </c>
      <c r="N4120">
        <v>173312</v>
      </c>
      <c r="O4120" t="b">
        <v>0</v>
      </c>
      <c r="P4120">
        <v>26740</v>
      </c>
      <c r="Q4120" t="s">
        <v>8521</v>
      </c>
      <c r="R4120" t="s">
        <v>3739</v>
      </c>
      <c r="S4120" t="s">
        <v>3740</v>
      </c>
      <c r="T4120" t="s">
        <v>130</v>
      </c>
      <c r="U4120">
        <v>19938569</v>
      </c>
      <c r="V4120" t="s">
        <v>3817</v>
      </c>
      <c r="X4120">
        <v>50</v>
      </c>
      <c r="Z4120">
        <v>70</v>
      </c>
      <c r="AB4120" t="s">
        <v>130</v>
      </c>
      <c r="AC4120" t="s">
        <v>125</v>
      </c>
      <c r="AD4120" t="s">
        <v>125</v>
      </c>
      <c r="AE4120" t="s">
        <v>125</v>
      </c>
      <c r="AF4120" t="s">
        <v>125</v>
      </c>
      <c r="AG4120" t="s">
        <v>130</v>
      </c>
    </row>
    <row r="4121" spans="1:33" x14ac:dyDescent="0.2">
      <c r="A4121">
        <v>341</v>
      </c>
      <c r="B4121">
        <v>20697</v>
      </c>
      <c r="C4121" t="s">
        <v>8496</v>
      </c>
      <c r="D4121" t="s">
        <v>4673</v>
      </c>
      <c r="E4121" t="s">
        <v>3665</v>
      </c>
      <c r="F4121" t="s">
        <v>3735</v>
      </c>
      <c r="G4121">
        <v>11</v>
      </c>
      <c r="H4121">
        <v>0</v>
      </c>
      <c r="I4121" t="s">
        <v>794</v>
      </c>
      <c r="J4121" t="s">
        <v>8497</v>
      </c>
      <c r="M4121" t="s">
        <v>8498</v>
      </c>
      <c r="N4121">
        <v>173322</v>
      </c>
      <c r="O4121" t="b">
        <v>0</v>
      </c>
      <c r="P4121">
        <v>26750</v>
      </c>
      <c r="Q4121" t="s">
        <v>8522</v>
      </c>
      <c r="R4121" t="s">
        <v>3827</v>
      </c>
      <c r="S4121" t="s">
        <v>3828</v>
      </c>
      <c r="T4121" t="s">
        <v>125</v>
      </c>
      <c r="U4121">
        <v>19938652</v>
      </c>
      <c r="V4121" t="s">
        <v>5647</v>
      </c>
      <c r="X4121">
        <v>1</v>
      </c>
      <c r="Z4121">
        <v>2</v>
      </c>
      <c r="AB4121" t="s">
        <v>130</v>
      </c>
      <c r="AC4121" t="s">
        <v>125</v>
      </c>
      <c r="AD4121" t="s">
        <v>125</v>
      </c>
      <c r="AE4121" t="s">
        <v>125</v>
      </c>
      <c r="AF4121" t="s">
        <v>125</v>
      </c>
      <c r="AG4121" t="s">
        <v>130</v>
      </c>
    </row>
    <row r="4122" spans="1:33" x14ac:dyDescent="0.2">
      <c r="A4122">
        <v>341</v>
      </c>
      <c r="B4122">
        <v>20697</v>
      </c>
      <c r="C4122" t="s">
        <v>8496</v>
      </c>
      <c r="D4122" t="s">
        <v>4673</v>
      </c>
      <c r="E4122" t="s">
        <v>3665</v>
      </c>
      <c r="F4122" t="s">
        <v>3735</v>
      </c>
      <c r="G4122">
        <v>11</v>
      </c>
      <c r="H4122">
        <v>0</v>
      </c>
      <c r="I4122" t="s">
        <v>794</v>
      </c>
      <c r="J4122" t="s">
        <v>8497</v>
      </c>
      <c r="M4122" t="s">
        <v>8498</v>
      </c>
      <c r="N4122">
        <v>173320</v>
      </c>
      <c r="O4122" t="b">
        <v>0</v>
      </c>
      <c r="P4122">
        <v>26748</v>
      </c>
      <c r="Q4122" t="s">
        <v>8523</v>
      </c>
      <c r="R4122" t="s">
        <v>3739</v>
      </c>
      <c r="S4122" t="s">
        <v>3740</v>
      </c>
      <c r="T4122" t="s">
        <v>130</v>
      </c>
      <c r="U4122">
        <v>19938641</v>
      </c>
      <c r="V4122" t="s">
        <v>3759</v>
      </c>
      <c r="X4122">
        <v>0</v>
      </c>
      <c r="Z4122">
        <v>120</v>
      </c>
      <c r="AB4122" t="s">
        <v>130</v>
      </c>
      <c r="AC4122" t="s">
        <v>125</v>
      </c>
      <c r="AD4122" t="s">
        <v>125</v>
      </c>
      <c r="AE4122" t="s">
        <v>125</v>
      </c>
      <c r="AF4122" t="s">
        <v>125</v>
      </c>
      <c r="AG4122" t="s">
        <v>130</v>
      </c>
    </row>
    <row r="4123" spans="1:33" x14ac:dyDescent="0.2">
      <c r="A4123">
        <v>341</v>
      </c>
      <c r="B4123">
        <v>20697</v>
      </c>
      <c r="C4123" t="s">
        <v>8496</v>
      </c>
      <c r="D4123" t="s">
        <v>4673</v>
      </c>
      <c r="E4123" t="s">
        <v>3665</v>
      </c>
      <c r="F4123" t="s">
        <v>3735</v>
      </c>
      <c r="G4123">
        <v>11</v>
      </c>
      <c r="H4123">
        <v>0</v>
      </c>
      <c r="I4123" t="s">
        <v>794</v>
      </c>
      <c r="J4123" t="s">
        <v>8497</v>
      </c>
      <c r="M4123" t="s">
        <v>8498</v>
      </c>
      <c r="N4123">
        <v>173325</v>
      </c>
      <c r="O4123" t="b">
        <v>0</v>
      </c>
      <c r="P4123">
        <v>26753</v>
      </c>
      <c r="Q4123" t="s">
        <v>8524</v>
      </c>
      <c r="R4123" t="s">
        <v>3739</v>
      </c>
      <c r="S4123" t="s">
        <v>3740</v>
      </c>
      <c r="T4123" t="s">
        <v>130</v>
      </c>
      <c r="U4123">
        <v>19938655</v>
      </c>
      <c r="V4123" t="s">
        <v>5757</v>
      </c>
      <c r="X4123">
        <v>0</v>
      </c>
      <c r="Z4123">
        <v>180</v>
      </c>
      <c r="AB4123" t="s">
        <v>130</v>
      </c>
      <c r="AC4123" t="s">
        <v>125</v>
      </c>
      <c r="AD4123" t="s">
        <v>125</v>
      </c>
      <c r="AE4123" t="s">
        <v>125</v>
      </c>
      <c r="AF4123" t="s">
        <v>125</v>
      </c>
      <c r="AG4123" t="s">
        <v>130</v>
      </c>
    </row>
    <row r="4124" spans="1:33" x14ac:dyDescent="0.2">
      <c r="A4124">
        <v>341</v>
      </c>
      <c r="B4124">
        <v>20697</v>
      </c>
      <c r="C4124" t="s">
        <v>8496</v>
      </c>
      <c r="D4124" t="s">
        <v>4673</v>
      </c>
      <c r="E4124" t="s">
        <v>3665</v>
      </c>
      <c r="F4124" t="s">
        <v>3735</v>
      </c>
      <c r="G4124">
        <v>11</v>
      </c>
      <c r="H4124">
        <v>0</v>
      </c>
      <c r="I4124" t="s">
        <v>794</v>
      </c>
      <c r="J4124" t="s">
        <v>8497</v>
      </c>
      <c r="M4124" t="s">
        <v>8498</v>
      </c>
      <c r="N4124">
        <v>173324</v>
      </c>
      <c r="O4124" t="b">
        <v>0</v>
      </c>
      <c r="P4124">
        <v>26752</v>
      </c>
      <c r="Q4124" t="s">
        <v>8525</v>
      </c>
      <c r="R4124" t="s">
        <v>3739</v>
      </c>
      <c r="S4124" t="s">
        <v>3740</v>
      </c>
      <c r="T4124" t="s">
        <v>130</v>
      </c>
      <c r="U4124">
        <v>19938654</v>
      </c>
      <c r="V4124" t="s">
        <v>3744</v>
      </c>
      <c r="AB4124" t="s">
        <v>130</v>
      </c>
      <c r="AC4124" t="s">
        <v>125</v>
      </c>
      <c r="AD4124" t="s">
        <v>125</v>
      </c>
      <c r="AE4124" t="s">
        <v>125</v>
      </c>
      <c r="AF4124" t="s">
        <v>125</v>
      </c>
      <c r="AG4124" t="s">
        <v>130</v>
      </c>
    </row>
    <row r="4125" spans="1:33" x14ac:dyDescent="0.2">
      <c r="A4125">
        <v>341</v>
      </c>
      <c r="B4125">
        <v>20697</v>
      </c>
      <c r="C4125" t="s">
        <v>8496</v>
      </c>
      <c r="D4125" t="s">
        <v>4673</v>
      </c>
      <c r="E4125" t="s">
        <v>3665</v>
      </c>
      <c r="F4125" t="s">
        <v>3735</v>
      </c>
      <c r="G4125">
        <v>11</v>
      </c>
      <c r="H4125">
        <v>0</v>
      </c>
      <c r="I4125" t="s">
        <v>794</v>
      </c>
      <c r="J4125" t="s">
        <v>8497</v>
      </c>
      <c r="M4125" t="s">
        <v>8498</v>
      </c>
      <c r="N4125">
        <v>173323</v>
      </c>
      <c r="O4125" t="b">
        <v>0</v>
      </c>
      <c r="P4125">
        <v>26751</v>
      </c>
      <c r="Q4125" t="s">
        <v>8526</v>
      </c>
      <c r="R4125" t="s">
        <v>3739</v>
      </c>
      <c r="S4125" t="s">
        <v>3740</v>
      </c>
      <c r="T4125" t="s">
        <v>130</v>
      </c>
      <c r="U4125">
        <v>19938653</v>
      </c>
      <c r="V4125" t="s">
        <v>3744</v>
      </c>
      <c r="AB4125" t="s">
        <v>130</v>
      </c>
      <c r="AC4125" t="s">
        <v>125</v>
      </c>
      <c r="AD4125" t="s">
        <v>125</v>
      </c>
      <c r="AE4125" t="s">
        <v>125</v>
      </c>
      <c r="AF4125" t="s">
        <v>125</v>
      </c>
      <c r="AG4125" t="s">
        <v>130</v>
      </c>
    </row>
    <row r="4126" spans="1:33" x14ac:dyDescent="0.2">
      <c r="A4126">
        <v>341</v>
      </c>
      <c r="B4126">
        <v>20697</v>
      </c>
      <c r="C4126" t="s">
        <v>8496</v>
      </c>
      <c r="D4126" t="s">
        <v>4673</v>
      </c>
      <c r="E4126" t="s">
        <v>3665</v>
      </c>
      <c r="F4126" t="s">
        <v>3735</v>
      </c>
      <c r="G4126">
        <v>11</v>
      </c>
      <c r="H4126">
        <v>0</v>
      </c>
      <c r="I4126" t="s">
        <v>794</v>
      </c>
      <c r="J4126" t="s">
        <v>8497</v>
      </c>
      <c r="M4126" t="s">
        <v>8498</v>
      </c>
      <c r="N4126">
        <v>173334</v>
      </c>
      <c r="O4126" t="b">
        <v>0</v>
      </c>
      <c r="P4126">
        <v>26762</v>
      </c>
      <c r="Q4126" t="s">
        <v>8527</v>
      </c>
      <c r="R4126" t="s">
        <v>3739</v>
      </c>
      <c r="S4126" t="s">
        <v>3740</v>
      </c>
      <c r="T4126" t="s">
        <v>130</v>
      </c>
      <c r="U4126">
        <v>19938807</v>
      </c>
      <c r="V4126" t="s">
        <v>6196</v>
      </c>
      <c r="X4126">
        <v>50</v>
      </c>
      <c r="Z4126">
        <v>70</v>
      </c>
      <c r="AB4126" t="s">
        <v>130</v>
      </c>
      <c r="AC4126" t="s">
        <v>125</v>
      </c>
      <c r="AD4126" t="s">
        <v>125</v>
      </c>
      <c r="AE4126" t="s">
        <v>125</v>
      </c>
      <c r="AF4126" t="s">
        <v>125</v>
      </c>
      <c r="AG4126" t="s">
        <v>130</v>
      </c>
    </row>
    <row r="4127" spans="1:33" x14ac:dyDescent="0.2">
      <c r="A4127">
        <v>341</v>
      </c>
      <c r="B4127">
        <v>20697</v>
      </c>
      <c r="C4127" t="s">
        <v>8496</v>
      </c>
      <c r="D4127" t="s">
        <v>4673</v>
      </c>
      <c r="E4127" t="s">
        <v>3665</v>
      </c>
      <c r="F4127" t="s">
        <v>3735</v>
      </c>
      <c r="G4127">
        <v>11</v>
      </c>
      <c r="H4127">
        <v>0</v>
      </c>
      <c r="I4127" t="s">
        <v>794</v>
      </c>
      <c r="J4127" t="s">
        <v>8497</v>
      </c>
      <c r="M4127" t="s">
        <v>8498</v>
      </c>
      <c r="N4127">
        <v>173333</v>
      </c>
      <c r="O4127" t="b">
        <v>0</v>
      </c>
      <c r="P4127">
        <v>26761</v>
      </c>
      <c r="Q4127" t="s">
        <v>8528</v>
      </c>
      <c r="R4127" t="s">
        <v>3739</v>
      </c>
      <c r="S4127" t="s">
        <v>3740</v>
      </c>
      <c r="T4127" t="s">
        <v>130</v>
      </c>
      <c r="U4127">
        <v>19938806</v>
      </c>
      <c r="V4127" t="s">
        <v>8529</v>
      </c>
      <c r="X4127">
        <v>40</v>
      </c>
      <c r="Z4127">
        <v>100</v>
      </c>
      <c r="AB4127" t="s">
        <v>130</v>
      </c>
      <c r="AC4127" t="s">
        <v>125</v>
      </c>
      <c r="AD4127" t="s">
        <v>125</v>
      </c>
      <c r="AE4127" t="s">
        <v>125</v>
      </c>
      <c r="AF4127" t="s">
        <v>125</v>
      </c>
      <c r="AG4127" t="s">
        <v>130</v>
      </c>
    </row>
    <row r="4128" spans="1:33" x14ac:dyDescent="0.2">
      <c r="A4128">
        <v>341</v>
      </c>
      <c r="B4128">
        <v>20697</v>
      </c>
      <c r="C4128" t="s">
        <v>8496</v>
      </c>
      <c r="D4128" t="s">
        <v>4673</v>
      </c>
      <c r="E4128" t="s">
        <v>3665</v>
      </c>
      <c r="F4128" t="s">
        <v>3735</v>
      </c>
      <c r="G4128">
        <v>11</v>
      </c>
      <c r="H4128">
        <v>0</v>
      </c>
      <c r="I4128" t="s">
        <v>794</v>
      </c>
      <c r="J4128" t="s">
        <v>8497</v>
      </c>
      <c r="M4128" t="s">
        <v>8498</v>
      </c>
      <c r="N4128">
        <v>173328</v>
      </c>
      <c r="O4128" t="b">
        <v>0</v>
      </c>
      <c r="P4128">
        <v>26756</v>
      </c>
      <c r="Q4128" t="s">
        <v>8530</v>
      </c>
      <c r="R4128" t="s">
        <v>3739</v>
      </c>
      <c r="S4128" t="s">
        <v>3740</v>
      </c>
      <c r="T4128" t="s">
        <v>130</v>
      </c>
      <c r="U4128">
        <v>19938801</v>
      </c>
      <c r="V4128" t="s">
        <v>5757</v>
      </c>
      <c r="X4128">
        <v>0</v>
      </c>
      <c r="Z4128">
        <v>180</v>
      </c>
      <c r="AB4128" t="s">
        <v>130</v>
      </c>
      <c r="AC4128" t="s">
        <v>125</v>
      </c>
      <c r="AD4128" t="s">
        <v>125</v>
      </c>
      <c r="AE4128" t="s">
        <v>125</v>
      </c>
      <c r="AF4128" t="s">
        <v>125</v>
      </c>
      <c r="AG4128" t="s">
        <v>130</v>
      </c>
    </row>
    <row r="4129" spans="1:33" x14ac:dyDescent="0.2">
      <c r="A4129">
        <v>341</v>
      </c>
      <c r="B4129">
        <v>20697</v>
      </c>
      <c r="C4129" t="s">
        <v>8496</v>
      </c>
      <c r="D4129" t="s">
        <v>4673</v>
      </c>
      <c r="E4129" t="s">
        <v>3665</v>
      </c>
      <c r="F4129" t="s">
        <v>3735</v>
      </c>
      <c r="G4129">
        <v>11</v>
      </c>
      <c r="H4129">
        <v>0</v>
      </c>
      <c r="I4129" t="s">
        <v>794</v>
      </c>
      <c r="J4129" t="s">
        <v>8497</v>
      </c>
      <c r="M4129" t="s">
        <v>8498</v>
      </c>
      <c r="N4129">
        <v>173327</v>
      </c>
      <c r="O4129" t="b">
        <v>0</v>
      </c>
      <c r="P4129">
        <v>26755</v>
      </c>
      <c r="Q4129" t="s">
        <v>8531</v>
      </c>
      <c r="R4129" t="s">
        <v>3739</v>
      </c>
      <c r="S4129" t="s">
        <v>3740</v>
      </c>
      <c r="T4129" t="s">
        <v>130</v>
      </c>
      <c r="U4129">
        <v>19938800</v>
      </c>
      <c r="V4129" t="s">
        <v>3744</v>
      </c>
      <c r="AB4129" t="s">
        <v>130</v>
      </c>
      <c r="AC4129" t="s">
        <v>125</v>
      </c>
      <c r="AD4129" t="s">
        <v>125</v>
      </c>
      <c r="AE4129" t="s">
        <v>125</v>
      </c>
      <c r="AF4129" t="s">
        <v>125</v>
      </c>
      <c r="AG4129" t="s">
        <v>130</v>
      </c>
    </row>
    <row r="4130" spans="1:33" x14ac:dyDescent="0.2">
      <c r="A4130">
        <v>341</v>
      </c>
      <c r="B4130">
        <v>20697</v>
      </c>
      <c r="C4130" t="s">
        <v>8496</v>
      </c>
      <c r="D4130" t="s">
        <v>4673</v>
      </c>
      <c r="E4130" t="s">
        <v>3665</v>
      </c>
      <c r="F4130" t="s">
        <v>3735</v>
      </c>
      <c r="G4130">
        <v>11</v>
      </c>
      <c r="H4130">
        <v>0</v>
      </c>
      <c r="I4130" t="s">
        <v>794</v>
      </c>
      <c r="J4130" t="s">
        <v>8497</v>
      </c>
      <c r="M4130" t="s">
        <v>8498</v>
      </c>
      <c r="N4130">
        <v>173326</v>
      </c>
      <c r="O4130" t="b">
        <v>0</v>
      </c>
      <c r="P4130">
        <v>26754</v>
      </c>
      <c r="Q4130" t="s">
        <v>8532</v>
      </c>
      <c r="R4130" t="s">
        <v>3739</v>
      </c>
      <c r="S4130" t="s">
        <v>3740</v>
      </c>
      <c r="T4130" t="s">
        <v>130</v>
      </c>
      <c r="U4130">
        <v>19938799</v>
      </c>
      <c r="V4130" t="s">
        <v>3744</v>
      </c>
      <c r="AB4130" t="s">
        <v>130</v>
      </c>
      <c r="AC4130" t="s">
        <v>125</v>
      </c>
      <c r="AD4130" t="s">
        <v>125</v>
      </c>
      <c r="AE4130" t="s">
        <v>125</v>
      </c>
      <c r="AF4130" t="s">
        <v>125</v>
      </c>
      <c r="AG4130" t="s">
        <v>130</v>
      </c>
    </row>
    <row r="4131" spans="1:33" x14ac:dyDescent="0.2">
      <c r="A4131">
        <v>341</v>
      </c>
      <c r="B4131">
        <v>20697</v>
      </c>
      <c r="C4131" t="s">
        <v>8496</v>
      </c>
      <c r="D4131" t="s">
        <v>4673</v>
      </c>
      <c r="E4131" t="s">
        <v>3665</v>
      </c>
      <c r="F4131" t="s">
        <v>3735</v>
      </c>
      <c r="G4131">
        <v>11</v>
      </c>
      <c r="H4131">
        <v>0</v>
      </c>
      <c r="I4131" t="s">
        <v>794</v>
      </c>
      <c r="J4131" t="s">
        <v>8497</v>
      </c>
      <c r="M4131" t="s">
        <v>8498</v>
      </c>
      <c r="N4131">
        <v>173329</v>
      </c>
      <c r="O4131" t="b">
        <v>0</v>
      </c>
      <c r="P4131">
        <v>26757</v>
      </c>
      <c r="Q4131" t="s">
        <v>8533</v>
      </c>
      <c r="R4131" t="s">
        <v>3739</v>
      </c>
      <c r="S4131" t="s">
        <v>3740</v>
      </c>
      <c r="T4131" t="s">
        <v>130</v>
      </c>
      <c r="U4131">
        <v>19938802</v>
      </c>
      <c r="V4131" t="s">
        <v>4857</v>
      </c>
      <c r="X4131">
        <v>0</v>
      </c>
      <c r="Z4131">
        <v>50</v>
      </c>
      <c r="AB4131" t="s">
        <v>130</v>
      </c>
      <c r="AC4131" t="s">
        <v>125</v>
      </c>
      <c r="AD4131" t="s">
        <v>125</v>
      </c>
      <c r="AE4131" t="s">
        <v>125</v>
      </c>
      <c r="AF4131" t="s">
        <v>125</v>
      </c>
      <c r="AG4131" t="s">
        <v>130</v>
      </c>
    </row>
    <row r="4132" spans="1:33" x14ac:dyDescent="0.2">
      <c r="A4132">
        <v>341</v>
      </c>
      <c r="B4132">
        <v>20697</v>
      </c>
      <c r="C4132" t="s">
        <v>8496</v>
      </c>
      <c r="D4132" t="s">
        <v>4673</v>
      </c>
      <c r="E4132" t="s">
        <v>3665</v>
      </c>
      <c r="F4132" t="s">
        <v>3735</v>
      </c>
      <c r="G4132">
        <v>11</v>
      </c>
      <c r="H4132">
        <v>0</v>
      </c>
      <c r="I4132" t="s">
        <v>794</v>
      </c>
      <c r="J4132" t="s">
        <v>8497</v>
      </c>
      <c r="M4132" t="s">
        <v>8498</v>
      </c>
      <c r="N4132">
        <v>173330</v>
      </c>
      <c r="O4132" t="b">
        <v>0</v>
      </c>
      <c r="P4132">
        <v>26758</v>
      </c>
      <c r="Q4132" t="s">
        <v>8534</v>
      </c>
      <c r="R4132" t="s">
        <v>3739</v>
      </c>
      <c r="S4132" t="s">
        <v>3740</v>
      </c>
      <c r="T4132" t="s">
        <v>130</v>
      </c>
      <c r="U4132">
        <v>19938803</v>
      </c>
      <c r="V4132" t="s">
        <v>4710</v>
      </c>
      <c r="X4132">
        <v>0</v>
      </c>
      <c r="Z4132">
        <v>200</v>
      </c>
      <c r="AB4132" t="s">
        <v>130</v>
      </c>
      <c r="AC4132" t="s">
        <v>125</v>
      </c>
      <c r="AD4132" t="s">
        <v>125</v>
      </c>
      <c r="AE4132" t="s">
        <v>125</v>
      </c>
      <c r="AF4132" t="s">
        <v>125</v>
      </c>
      <c r="AG4132" t="s">
        <v>130</v>
      </c>
    </row>
    <row r="4133" spans="1:33" x14ac:dyDescent="0.2">
      <c r="A4133">
        <v>341</v>
      </c>
      <c r="B4133">
        <v>20697</v>
      </c>
      <c r="C4133" t="s">
        <v>8496</v>
      </c>
      <c r="D4133" t="s">
        <v>4673</v>
      </c>
      <c r="E4133" t="s">
        <v>3665</v>
      </c>
      <c r="F4133" t="s">
        <v>3735</v>
      </c>
      <c r="G4133">
        <v>11</v>
      </c>
      <c r="H4133">
        <v>0</v>
      </c>
      <c r="I4133" t="s">
        <v>794</v>
      </c>
      <c r="J4133" t="s">
        <v>8497</v>
      </c>
      <c r="M4133" t="s">
        <v>8498</v>
      </c>
      <c r="N4133">
        <v>173335</v>
      </c>
      <c r="O4133" t="b">
        <v>0</v>
      </c>
      <c r="P4133">
        <v>26763</v>
      </c>
      <c r="Q4133" t="s">
        <v>8535</v>
      </c>
      <c r="R4133" t="s">
        <v>3827</v>
      </c>
      <c r="S4133" t="s">
        <v>3828</v>
      </c>
      <c r="T4133" t="s">
        <v>125</v>
      </c>
      <c r="U4133">
        <v>19938808</v>
      </c>
      <c r="V4133" t="s">
        <v>8536</v>
      </c>
      <c r="X4133">
        <v>8.3333335816860199E-2</v>
      </c>
      <c r="Z4133">
        <v>1</v>
      </c>
      <c r="AB4133" t="s">
        <v>130</v>
      </c>
      <c r="AC4133" t="s">
        <v>125</v>
      </c>
      <c r="AD4133" t="s">
        <v>125</v>
      </c>
      <c r="AE4133" t="s">
        <v>125</v>
      </c>
      <c r="AF4133" t="s">
        <v>125</v>
      </c>
      <c r="AG4133" t="s">
        <v>130</v>
      </c>
    </row>
    <row r="4134" spans="1:33" x14ac:dyDescent="0.2">
      <c r="A4134">
        <v>341</v>
      </c>
      <c r="B4134">
        <v>20697</v>
      </c>
      <c r="C4134" t="s">
        <v>8496</v>
      </c>
      <c r="D4134" t="s">
        <v>4673</v>
      </c>
      <c r="E4134" t="s">
        <v>3665</v>
      </c>
      <c r="F4134" t="s">
        <v>3735</v>
      </c>
      <c r="G4134">
        <v>11</v>
      </c>
      <c r="H4134">
        <v>0</v>
      </c>
      <c r="I4134" t="s">
        <v>794</v>
      </c>
      <c r="J4134" t="s">
        <v>8497</v>
      </c>
      <c r="M4134" t="s">
        <v>8498</v>
      </c>
      <c r="N4134">
        <v>173332</v>
      </c>
      <c r="O4134" t="b">
        <v>0</v>
      </c>
      <c r="P4134">
        <v>26760</v>
      </c>
      <c r="Q4134" t="s">
        <v>8537</v>
      </c>
      <c r="R4134" t="s">
        <v>3739</v>
      </c>
      <c r="S4134" t="s">
        <v>3740</v>
      </c>
      <c r="T4134" t="s">
        <v>130</v>
      </c>
      <c r="U4134">
        <v>19938805</v>
      </c>
      <c r="V4134" t="s">
        <v>3759</v>
      </c>
      <c r="X4134">
        <v>0</v>
      </c>
      <c r="Z4134">
        <v>120</v>
      </c>
      <c r="AB4134" t="s">
        <v>130</v>
      </c>
      <c r="AC4134" t="s">
        <v>125</v>
      </c>
      <c r="AD4134" t="s">
        <v>125</v>
      </c>
      <c r="AE4134" t="s">
        <v>125</v>
      </c>
      <c r="AF4134" t="s">
        <v>125</v>
      </c>
      <c r="AG4134" t="s">
        <v>130</v>
      </c>
    </row>
    <row r="4135" spans="1:33" x14ac:dyDescent="0.2">
      <c r="A4135">
        <v>341</v>
      </c>
      <c r="B4135">
        <v>20697</v>
      </c>
      <c r="C4135" t="s">
        <v>8496</v>
      </c>
      <c r="D4135" t="s">
        <v>4673</v>
      </c>
      <c r="E4135" t="s">
        <v>3665</v>
      </c>
      <c r="F4135" t="s">
        <v>3735</v>
      </c>
      <c r="G4135">
        <v>11</v>
      </c>
      <c r="H4135">
        <v>0</v>
      </c>
      <c r="I4135" t="s">
        <v>794</v>
      </c>
      <c r="J4135" t="s">
        <v>8497</v>
      </c>
      <c r="M4135" t="s">
        <v>8498</v>
      </c>
      <c r="N4135">
        <v>173331</v>
      </c>
      <c r="O4135" t="b">
        <v>0</v>
      </c>
      <c r="P4135">
        <v>26759</v>
      </c>
      <c r="Q4135" t="s">
        <v>8538</v>
      </c>
      <c r="R4135" t="s">
        <v>3739</v>
      </c>
      <c r="S4135" t="s">
        <v>3740</v>
      </c>
      <c r="T4135" t="s">
        <v>130</v>
      </c>
      <c r="U4135">
        <v>19938804</v>
      </c>
      <c r="V4135" t="s">
        <v>3759</v>
      </c>
      <c r="X4135">
        <v>0</v>
      </c>
      <c r="Z4135">
        <v>120</v>
      </c>
      <c r="AB4135" t="s">
        <v>130</v>
      </c>
      <c r="AC4135" t="s">
        <v>125</v>
      </c>
      <c r="AD4135" t="s">
        <v>125</v>
      </c>
      <c r="AE4135" t="s">
        <v>125</v>
      </c>
      <c r="AF4135" t="s">
        <v>125</v>
      </c>
      <c r="AG4135" t="s">
        <v>130</v>
      </c>
    </row>
    <row r="4136" spans="1:33" x14ac:dyDescent="0.2">
      <c r="A4136">
        <v>341</v>
      </c>
      <c r="B4136">
        <v>20697</v>
      </c>
      <c r="C4136" t="s">
        <v>8496</v>
      </c>
      <c r="D4136" t="s">
        <v>4673</v>
      </c>
      <c r="E4136" t="s">
        <v>3665</v>
      </c>
      <c r="F4136" t="s">
        <v>3735</v>
      </c>
      <c r="G4136">
        <v>11</v>
      </c>
      <c r="H4136">
        <v>0</v>
      </c>
      <c r="I4136" t="s">
        <v>794</v>
      </c>
      <c r="J4136" t="s">
        <v>8497</v>
      </c>
      <c r="M4136" t="s">
        <v>8498</v>
      </c>
      <c r="N4136">
        <v>173338</v>
      </c>
      <c r="O4136" t="b">
        <v>0</v>
      </c>
      <c r="P4136">
        <v>26766</v>
      </c>
      <c r="Q4136" t="s">
        <v>8539</v>
      </c>
      <c r="R4136" t="s">
        <v>3739</v>
      </c>
      <c r="S4136" t="s">
        <v>3740</v>
      </c>
      <c r="T4136" t="s">
        <v>130</v>
      </c>
      <c r="U4136">
        <v>19938817</v>
      </c>
      <c r="V4136" t="s">
        <v>8540</v>
      </c>
      <c r="X4136">
        <v>0</v>
      </c>
      <c r="Z4136">
        <v>180</v>
      </c>
      <c r="AB4136" t="s">
        <v>130</v>
      </c>
      <c r="AC4136" t="s">
        <v>125</v>
      </c>
      <c r="AD4136" t="s">
        <v>125</v>
      </c>
      <c r="AE4136" t="s">
        <v>125</v>
      </c>
      <c r="AF4136" t="s">
        <v>125</v>
      </c>
      <c r="AG4136" t="s">
        <v>130</v>
      </c>
    </row>
    <row r="4137" spans="1:33" x14ac:dyDescent="0.2">
      <c r="A4137">
        <v>341</v>
      </c>
      <c r="B4137">
        <v>20697</v>
      </c>
      <c r="C4137" t="s">
        <v>8496</v>
      </c>
      <c r="D4137" t="s">
        <v>4673</v>
      </c>
      <c r="E4137" t="s">
        <v>3665</v>
      </c>
      <c r="F4137" t="s">
        <v>3735</v>
      </c>
      <c r="G4137">
        <v>11</v>
      </c>
      <c r="H4137">
        <v>0</v>
      </c>
      <c r="I4137" t="s">
        <v>794</v>
      </c>
      <c r="J4137" t="s">
        <v>8497</v>
      </c>
      <c r="M4137" t="s">
        <v>8498</v>
      </c>
      <c r="N4137">
        <v>173337</v>
      </c>
      <c r="O4137" t="b">
        <v>0</v>
      </c>
      <c r="P4137">
        <v>26765</v>
      </c>
      <c r="Q4137" t="s">
        <v>8541</v>
      </c>
      <c r="R4137" t="s">
        <v>3739</v>
      </c>
      <c r="S4137" t="s">
        <v>3740</v>
      </c>
      <c r="T4137" t="s">
        <v>130</v>
      </c>
      <c r="U4137">
        <v>19938816</v>
      </c>
      <c r="V4137" t="s">
        <v>3744</v>
      </c>
      <c r="AB4137" t="s">
        <v>130</v>
      </c>
      <c r="AC4137" t="s">
        <v>125</v>
      </c>
      <c r="AD4137" t="s">
        <v>125</v>
      </c>
      <c r="AE4137" t="s">
        <v>125</v>
      </c>
      <c r="AF4137" t="s">
        <v>125</v>
      </c>
      <c r="AG4137" t="s">
        <v>130</v>
      </c>
    </row>
    <row r="4138" spans="1:33" x14ac:dyDescent="0.2">
      <c r="A4138">
        <v>341</v>
      </c>
      <c r="B4138">
        <v>20697</v>
      </c>
      <c r="C4138" t="s">
        <v>8496</v>
      </c>
      <c r="D4138" t="s">
        <v>4673</v>
      </c>
      <c r="E4138" t="s">
        <v>3665</v>
      </c>
      <c r="F4138" t="s">
        <v>3735</v>
      </c>
      <c r="G4138">
        <v>11</v>
      </c>
      <c r="H4138">
        <v>0</v>
      </c>
      <c r="I4138" t="s">
        <v>794</v>
      </c>
      <c r="J4138" t="s">
        <v>8497</v>
      </c>
      <c r="M4138" t="s">
        <v>8498</v>
      </c>
      <c r="N4138">
        <v>173336</v>
      </c>
      <c r="O4138" t="b">
        <v>0</v>
      </c>
      <c r="P4138">
        <v>26764</v>
      </c>
      <c r="Q4138" t="s">
        <v>8542</v>
      </c>
      <c r="R4138" t="s">
        <v>3739</v>
      </c>
      <c r="S4138" t="s">
        <v>3740</v>
      </c>
      <c r="T4138" t="s">
        <v>130</v>
      </c>
      <c r="U4138">
        <v>19938809</v>
      </c>
      <c r="V4138" t="s">
        <v>3744</v>
      </c>
      <c r="AB4138" t="s">
        <v>130</v>
      </c>
      <c r="AC4138" t="s">
        <v>125</v>
      </c>
      <c r="AD4138" t="s">
        <v>125</v>
      </c>
      <c r="AE4138" t="s">
        <v>125</v>
      </c>
      <c r="AF4138" t="s">
        <v>125</v>
      </c>
      <c r="AG4138" t="s">
        <v>130</v>
      </c>
    </row>
    <row r="4139" spans="1:33" x14ac:dyDescent="0.2">
      <c r="A4139">
        <v>341</v>
      </c>
      <c r="B4139">
        <v>20697</v>
      </c>
      <c r="C4139" t="s">
        <v>8496</v>
      </c>
      <c r="D4139" t="s">
        <v>4673</v>
      </c>
      <c r="E4139" t="s">
        <v>3665</v>
      </c>
      <c r="F4139" t="s">
        <v>3735</v>
      </c>
      <c r="G4139">
        <v>11</v>
      </c>
      <c r="H4139">
        <v>0</v>
      </c>
      <c r="I4139" t="s">
        <v>794</v>
      </c>
      <c r="J4139" t="s">
        <v>8497</v>
      </c>
      <c r="M4139" t="s">
        <v>8498</v>
      </c>
      <c r="N4139">
        <v>173341</v>
      </c>
      <c r="O4139" t="b">
        <v>0</v>
      </c>
      <c r="P4139">
        <v>26769</v>
      </c>
      <c r="Q4139" t="s">
        <v>8543</v>
      </c>
      <c r="R4139" t="s">
        <v>3739</v>
      </c>
      <c r="S4139" t="s">
        <v>3740</v>
      </c>
      <c r="T4139" t="s">
        <v>130</v>
      </c>
      <c r="U4139">
        <v>19938900</v>
      </c>
      <c r="V4139" t="s">
        <v>5757</v>
      </c>
      <c r="X4139">
        <v>0</v>
      </c>
      <c r="Z4139">
        <v>180</v>
      </c>
      <c r="AB4139" t="s">
        <v>130</v>
      </c>
      <c r="AC4139" t="s">
        <v>125</v>
      </c>
      <c r="AD4139" t="s">
        <v>125</v>
      </c>
      <c r="AE4139" t="s">
        <v>125</v>
      </c>
      <c r="AF4139" t="s">
        <v>125</v>
      </c>
      <c r="AG4139" t="s">
        <v>130</v>
      </c>
    </row>
    <row r="4140" spans="1:33" x14ac:dyDescent="0.2">
      <c r="A4140">
        <v>341</v>
      </c>
      <c r="B4140">
        <v>20697</v>
      </c>
      <c r="C4140" t="s">
        <v>8496</v>
      </c>
      <c r="D4140" t="s">
        <v>4673</v>
      </c>
      <c r="E4140" t="s">
        <v>3665</v>
      </c>
      <c r="F4140" t="s">
        <v>3735</v>
      </c>
      <c r="G4140">
        <v>11</v>
      </c>
      <c r="H4140">
        <v>0</v>
      </c>
      <c r="I4140" t="s">
        <v>794</v>
      </c>
      <c r="J4140" t="s">
        <v>8497</v>
      </c>
      <c r="M4140" t="s">
        <v>8498</v>
      </c>
      <c r="N4140">
        <v>173340</v>
      </c>
      <c r="O4140" t="b">
        <v>0</v>
      </c>
      <c r="P4140">
        <v>26768</v>
      </c>
      <c r="Q4140" t="s">
        <v>8544</v>
      </c>
      <c r="R4140" t="s">
        <v>3739</v>
      </c>
      <c r="S4140" t="s">
        <v>3740</v>
      </c>
      <c r="T4140" t="s">
        <v>130</v>
      </c>
      <c r="U4140">
        <v>19938819</v>
      </c>
      <c r="V4140" t="s">
        <v>3744</v>
      </c>
      <c r="AB4140" t="s">
        <v>130</v>
      </c>
      <c r="AC4140" t="s">
        <v>125</v>
      </c>
      <c r="AD4140" t="s">
        <v>125</v>
      </c>
      <c r="AE4140" t="s">
        <v>125</v>
      </c>
      <c r="AF4140" t="s">
        <v>125</v>
      </c>
      <c r="AG4140" t="s">
        <v>130</v>
      </c>
    </row>
    <row r="4141" spans="1:33" x14ac:dyDescent="0.2">
      <c r="A4141">
        <v>341</v>
      </c>
      <c r="B4141">
        <v>20697</v>
      </c>
      <c r="C4141" t="s">
        <v>8496</v>
      </c>
      <c r="D4141" t="s">
        <v>4673</v>
      </c>
      <c r="E4141" t="s">
        <v>3665</v>
      </c>
      <c r="F4141" t="s">
        <v>3735</v>
      </c>
      <c r="G4141">
        <v>11</v>
      </c>
      <c r="H4141">
        <v>0</v>
      </c>
      <c r="I4141" t="s">
        <v>794</v>
      </c>
      <c r="J4141" t="s">
        <v>8497</v>
      </c>
      <c r="M4141" t="s">
        <v>8498</v>
      </c>
      <c r="N4141">
        <v>173339</v>
      </c>
      <c r="O4141" t="b">
        <v>0</v>
      </c>
      <c r="P4141">
        <v>26767</v>
      </c>
      <c r="Q4141" t="s">
        <v>8545</v>
      </c>
      <c r="R4141" t="s">
        <v>3739</v>
      </c>
      <c r="S4141" t="s">
        <v>3740</v>
      </c>
      <c r="T4141" t="s">
        <v>130</v>
      </c>
      <c r="U4141">
        <v>19938818</v>
      </c>
      <c r="V4141" t="s">
        <v>3744</v>
      </c>
      <c r="AB4141" t="s">
        <v>130</v>
      </c>
      <c r="AC4141" t="s">
        <v>125</v>
      </c>
      <c r="AD4141" t="s">
        <v>125</v>
      </c>
      <c r="AE4141" t="s">
        <v>125</v>
      </c>
      <c r="AF4141" t="s">
        <v>125</v>
      </c>
      <c r="AG4141" t="s">
        <v>130</v>
      </c>
    </row>
    <row r="4142" spans="1:33" x14ac:dyDescent="0.2">
      <c r="A4142">
        <v>341</v>
      </c>
      <c r="B4142">
        <v>20697</v>
      </c>
      <c r="C4142" t="s">
        <v>8496</v>
      </c>
      <c r="D4142" t="s">
        <v>4673</v>
      </c>
      <c r="E4142" t="s">
        <v>3665</v>
      </c>
      <c r="F4142" t="s">
        <v>3735</v>
      </c>
      <c r="G4142">
        <v>11</v>
      </c>
      <c r="H4142">
        <v>0</v>
      </c>
      <c r="I4142" t="s">
        <v>794</v>
      </c>
      <c r="J4142" t="s">
        <v>8497</v>
      </c>
      <c r="M4142" t="s">
        <v>8498</v>
      </c>
      <c r="N4142">
        <v>173345</v>
      </c>
      <c r="O4142" t="b">
        <v>0</v>
      </c>
      <c r="P4142">
        <v>26773</v>
      </c>
      <c r="Q4142" t="s">
        <v>8546</v>
      </c>
      <c r="R4142" t="s">
        <v>3739</v>
      </c>
      <c r="S4142" t="s">
        <v>3740</v>
      </c>
      <c r="T4142" t="s">
        <v>130</v>
      </c>
      <c r="U4142">
        <v>19939255</v>
      </c>
      <c r="V4142" t="s">
        <v>3879</v>
      </c>
      <c r="X4142">
        <v>2</v>
      </c>
      <c r="Z4142">
        <v>5</v>
      </c>
      <c r="AB4142" t="s">
        <v>130</v>
      </c>
      <c r="AC4142" t="s">
        <v>125</v>
      </c>
      <c r="AD4142" t="s">
        <v>125</v>
      </c>
      <c r="AE4142" t="s">
        <v>125</v>
      </c>
      <c r="AF4142" t="s">
        <v>125</v>
      </c>
      <c r="AG4142" t="s">
        <v>130</v>
      </c>
    </row>
    <row r="4143" spans="1:33" x14ac:dyDescent="0.2">
      <c r="A4143">
        <v>341</v>
      </c>
      <c r="B4143">
        <v>20697</v>
      </c>
      <c r="C4143" t="s">
        <v>8496</v>
      </c>
      <c r="D4143" t="s">
        <v>4673</v>
      </c>
      <c r="E4143" t="s">
        <v>3665</v>
      </c>
      <c r="F4143" t="s">
        <v>3735</v>
      </c>
      <c r="G4143">
        <v>11</v>
      </c>
      <c r="H4143">
        <v>0</v>
      </c>
      <c r="I4143" t="s">
        <v>794</v>
      </c>
      <c r="J4143" t="s">
        <v>8497</v>
      </c>
      <c r="M4143" t="s">
        <v>8498</v>
      </c>
      <c r="N4143">
        <v>173344</v>
      </c>
      <c r="O4143" t="b">
        <v>0</v>
      </c>
      <c r="P4143">
        <v>26772</v>
      </c>
      <c r="Q4143" t="s">
        <v>8547</v>
      </c>
      <c r="R4143" t="s">
        <v>3739</v>
      </c>
      <c r="S4143" t="s">
        <v>3740</v>
      </c>
      <c r="T4143" t="s">
        <v>130</v>
      </c>
      <c r="U4143">
        <v>19939254</v>
      </c>
      <c r="V4143" t="s">
        <v>8548</v>
      </c>
      <c r="X4143">
        <v>0</v>
      </c>
      <c r="Z4143">
        <v>630</v>
      </c>
      <c r="AB4143" t="s">
        <v>130</v>
      </c>
      <c r="AC4143" t="s">
        <v>125</v>
      </c>
      <c r="AD4143" t="s">
        <v>125</v>
      </c>
      <c r="AE4143" t="s">
        <v>125</v>
      </c>
      <c r="AF4143" t="s">
        <v>125</v>
      </c>
      <c r="AG4143" t="s">
        <v>130</v>
      </c>
    </row>
    <row r="4144" spans="1:33" x14ac:dyDescent="0.2">
      <c r="A4144">
        <v>341</v>
      </c>
      <c r="B4144">
        <v>20697</v>
      </c>
      <c r="C4144" t="s">
        <v>8496</v>
      </c>
      <c r="D4144" t="s">
        <v>4673</v>
      </c>
      <c r="E4144" t="s">
        <v>3665</v>
      </c>
      <c r="F4144" t="s">
        <v>3735</v>
      </c>
      <c r="G4144">
        <v>11</v>
      </c>
      <c r="H4144">
        <v>0</v>
      </c>
      <c r="I4144" t="s">
        <v>794</v>
      </c>
      <c r="J4144" t="s">
        <v>8497</v>
      </c>
      <c r="M4144" t="s">
        <v>8498</v>
      </c>
      <c r="N4144">
        <v>173343</v>
      </c>
      <c r="O4144" t="b">
        <v>0</v>
      </c>
      <c r="P4144">
        <v>26771</v>
      </c>
      <c r="Q4144" t="s">
        <v>8549</v>
      </c>
      <c r="R4144" t="s">
        <v>3739</v>
      </c>
      <c r="S4144" t="s">
        <v>3740</v>
      </c>
      <c r="T4144" t="s">
        <v>130</v>
      </c>
      <c r="U4144">
        <v>19939253</v>
      </c>
      <c r="V4144" t="s">
        <v>3744</v>
      </c>
      <c r="AB4144" t="s">
        <v>130</v>
      </c>
      <c r="AC4144" t="s">
        <v>125</v>
      </c>
      <c r="AD4144" t="s">
        <v>125</v>
      </c>
      <c r="AE4144" t="s">
        <v>125</v>
      </c>
      <c r="AF4144" t="s">
        <v>125</v>
      </c>
      <c r="AG4144" t="s">
        <v>130</v>
      </c>
    </row>
    <row r="4145" spans="1:33" x14ac:dyDescent="0.2">
      <c r="A4145">
        <v>341</v>
      </c>
      <c r="B4145">
        <v>20697</v>
      </c>
      <c r="C4145" t="s">
        <v>8496</v>
      </c>
      <c r="D4145" t="s">
        <v>4673</v>
      </c>
      <c r="E4145" t="s">
        <v>3665</v>
      </c>
      <c r="F4145" t="s">
        <v>3735</v>
      </c>
      <c r="G4145">
        <v>11</v>
      </c>
      <c r="H4145">
        <v>0</v>
      </c>
      <c r="I4145" t="s">
        <v>794</v>
      </c>
      <c r="J4145" t="s">
        <v>8497</v>
      </c>
      <c r="M4145" t="s">
        <v>8498</v>
      </c>
      <c r="N4145">
        <v>173342</v>
      </c>
      <c r="O4145" t="b">
        <v>0</v>
      </c>
      <c r="P4145">
        <v>26770</v>
      </c>
      <c r="Q4145" t="s">
        <v>8550</v>
      </c>
      <c r="R4145" t="s">
        <v>3739</v>
      </c>
      <c r="S4145" t="s">
        <v>3740</v>
      </c>
      <c r="T4145" t="s">
        <v>130</v>
      </c>
      <c r="U4145">
        <v>19939252</v>
      </c>
      <c r="V4145" t="s">
        <v>3744</v>
      </c>
      <c r="AB4145" t="s">
        <v>130</v>
      </c>
      <c r="AC4145" t="s">
        <v>125</v>
      </c>
      <c r="AD4145" t="s">
        <v>125</v>
      </c>
      <c r="AE4145" t="s">
        <v>125</v>
      </c>
      <c r="AF4145" t="s">
        <v>125</v>
      </c>
      <c r="AG4145" t="s">
        <v>130</v>
      </c>
    </row>
    <row r="4146" spans="1:33" x14ac:dyDescent="0.2">
      <c r="A4146">
        <v>341</v>
      </c>
      <c r="B4146">
        <v>20697</v>
      </c>
      <c r="C4146" t="s">
        <v>8496</v>
      </c>
      <c r="D4146" t="s">
        <v>4673</v>
      </c>
      <c r="E4146" t="s">
        <v>3665</v>
      </c>
      <c r="F4146" t="s">
        <v>3735</v>
      </c>
      <c r="G4146">
        <v>11</v>
      </c>
      <c r="H4146">
        <v>0</v>
      </c>
      <c r="I4146" t="s">
        <v>794</v>
      </c>
      <c r="J4146" t="s">
        <v>8497</v>
      </c>
      <c r="M4146" t="s">
        <v>8498</v>
      </c>
      <c r="N4146">
        <v>173346</v>
      </c>
      <c r="O4146" t="b">
        <v>0</v>
      </c>
      <c r="P4146">
        <v>26774</v>
      </c>
      <c r="Q4146" t="s">
        <v>8551</v>
      </c>
      <c r="R4146" t="s">
        <v>3739</v>
      </c>
      <c r="S4146" t="s">
        <v>3740</v>
      </c>
      <c r="T4146" t="s">
        <v>130</v>
      </c>
      <c r="U4146">
        <v>19939256</v>
      </c>
      <c r="V4146" t="s">
        <v>6400</v>
      </c>
      <c r="X4146">
        <v>0</v>
      </c>
      <c r="Z4146">
        <v>75</v>
      </c>
      <c r="AB4146" t="s">
        <v>130</v>
      </c>
      <c r="AC4146" t="s">
        <v>125</v>
      </c>
      <c r="AD4146" t="s">
        <v>125</v>
      </c>
      <c r="AE4146" t="s">
        <v>125</v>
      </c>
      <c r="AF4146" t="s">
        <v>125</v>
      </c>
      <c r="AG4146" t="s">
        <v>130</v>
      </c>
    </row>
    <row r="4147" spans="1:33" x14ac:dyDescent="0.2">
      <c r="A4147">
        <v>341</v>
      </c>
      <c r="B4147">
        <v>20697</v>
      </c>
      <c r="C4147" t="s">
        <v>8496</v>
      </c>
      <c r="D4147" t="s">
        <v>4673</v>
      </c>
      <c r="E4147" t="s">
        <v>3665</v>
      </c>
      <c r="F4147" t="s">
        <v>3735</v>
      </c>
      <c r="G4147">
        <v>11</v>
      </c>
      <c r="H4147">
        <v>0</v>
      </c>
      <c r="I4147" t="s">
        <v>794</v>
      </c>
      <c r="J4147" t="s">
        <v>8497</v>
      </c>
      <c r="M4147" t="s">
        <v>8498</v>
      </c>
      <c r="N4147">
        <v>173348</v>
      </c>
      <c r="O4147" t="b">
        <v>0</v>
      </c>
      <c r="P4147">
        <v>26776</v>
      </c>
      <c r="Q4147" t="s">
        <v>8552</v>
      </c>
      <c r="R4147" t="s">
        <v>3827</v>
      </c>
      <c r="S4147" t="s">
        <v>3828</v>
      </c>
      <c r="T4147" t="s">
        <v>125</v>
      </c>
      <c r="U4147">
        <v>19939258</v>
      </c>
      <c r="V4147" t="s">
        <v>3987</v>
      </c>
      <c r="X4147">
        <v>0.1666666716337204</v>
      </c>
      <c r="Z4147">
        <v>1</v>
      </c>
      <c r="AB4147" t="s">
        <v>130</v>
      </c>
      <c r="AC4147" t="s">
        <v>125</v>
      </c>
      <c r="AD4147" t="s">
        <v>125</v>
      </c>
      <c r="AE4147" t="s">
        <v>125</v>
      </c>
      <c r="AF4147" t="s">
        <v>125</v>
      </c>
      <c r="AG4147" t="s">
        <v>130</v>
      </c>
    </row>
    <row r="4148" spans="1:33" x14ac:dyDescent="0.2">
      <c r="A4148">
        <v>341</v>
      </c>
      <c r="B4148">
        <v>20697</v>
      </c>
      <c r="C4148" t="s">
        <v>8496</v>
      </c>
      <c r="D4148" t="s">
        <v>4673</v>
      </c>
      <c r="E4148" t="s">
        <v>3665</v>
      </c>
      <c r="F4148" t="s">
        <v>3735</v>
      </c>
      <c r="G4148">
        <v>11</v>
      </c>
      <c r="H4148">
        <v>0</v>
      </c>
      <c r="I4148" t="s">
        <v>794</v>
      </c>
      <c r="J4148" t="s">
        <v>8497</v>
      </c>
      <c r="M4148" t="s">
        <v>8498</v>
      </c>
      <c r="N4148">
        <v>173347</v>
      </c>
      <c r="O4148" t="b">
        <v>0</v>
      </c>
      <c r="P4148">
        <v>26775</v>
      </c>
      <c r="Q4148" t="s">
        <v>8553</v>
      </c>
      <c r="R4148" t="s">
        <v>3739</v>
      </c>
      <c r="S4148" t="s">
        <v>3740</v>
      </c>
      <c r="T4148" t="s">
        <v>130</v>
      </c>
      <c r="U4148">
        <v>19939257</v>
      </c>
      <c r="V4148" t="s">
        <v>3759</v>
      </c>
      <c r="X4148">
        <v>0</v>
      </c>
      <c r="Z4148">
        <v>120</v>
      </c>
      <c r="AB4148" t="s">
        <v>130</v>
      </c>
      <c r="AC4148" t="s">
        <v>125</v>
      </c>
      <c r="AD4148" t="s">
        <v>125</v>
      </c>
      <c r="AE4148" t="s">
        <v>125</v>
      </c>
      <c r="AF4148" t="s">
        <v>125</v>
      </c>
      <c r="AG4148" t="s">
        <v>130</v>
      </c>
    </row>
    <row r="4149" spans="1:33" x14ac:dyDescent="0.2">
      <c r="A4149">
        <v>341</v>
      </c>
      <c r="B4149">
        <v>20697</v>
      </c>
      <c r="C4149" t="s">
        <v>8496</v>
      </c>
      <c r="D4149" t="s">
        <v>4673</v>
      </c>
      <c r="E4149" t="s">
        <v>3665</v>
      </c>
      <c r="F4149" t="s">
        <v>3735</v>
      </c>
      <c r="G4149">
        <v>11</v>
      </c>
      <c r="H4149">
        <v>0</v>
      </c>
      <c r="I4149" t="s">
        <v>794</v>
      </c>
      <c r="J4149" t="s">
        <v>8497</v>
      </c>
      <c r="M4149" t="s">
        <v>8498</v>
      </c>
      <c r="N4149">
        <v>173351</v>
      </c>
      <c r="O4149" t="b">
        <v>0</v>
      </c>
      <c r="P4149">
        <v>26779</v>
      </c>
      <c r="Q4149" t="s">
        <v>8554</v>
      </c>
      <c r="R4149" t="s">
        <v>3739</v>
      </c>
      <c r="S4149" t="s">
        <v>3740</v>
      </c>
      <c r="T4149" t="s">
        <v>130</v>
      </c>
      <c r="U4149">
        <v>19939261</v>
      </c>
      <c r="V4149" t="s">
        <v>3744</v>
      </c>
      <c r="AB4149" t="s">
        <v>130</v>
      </c>
      <c r="AC4149" t="s">
        <v>125</v>
      </c>
      <c r="AD4149" t="s">
        <v>125</v>
      </c>
      <c r="AE4149" t="s">
        <v>125</v>
      </c>
      <c r="AF4149" t="s">
        <v>125</v>
      </c>
      <c r="AG4149" t="s">
        <v>130</v>
      </c>
    </row>
    <row r="4150" spans="1:33" x14ac:dyDescent="0.2">
      <c r="A4150">
        <v>341</v>
      </c>
      <c r="B4150">
        <v>20697</v>
      </c>
      <c r="C4150" t="s">
        <v>8496</v>
      </c>
      <c r="D4150" t="s">
        <v>4673</v>
      </c>
      <c r="E4150" t="s">
        <v>3665</v>
      </c>
      <c r="F4150" t="s">
        <v>3735</v>
      </c>
      <c r="G4150">
        <v>11</v>
      </c>
      <c r="H4150">
        <v>0</v>
      </c>
      <c r="I4150" t="s">
        <v>794</v>
      </c>
      <c r="J4150" t="s">
        <v>8497</v>
      </c>
      <c r="M4150" t="s">
        <v>8498</v>
      </c>
      <c r="N4150">
        <v>173355</v>
      </c>
      <c r="O4150" t="b">
        <v>0</v>
      </c>
      <c r="P4150">
        <v>26783</v>
      </c>
      <c r="Q4150" t="s">
        <v>8555</v>
      </c>
      <c r="R4150" t="s">
        <v>3739</v>
      </c>
      <c r="S4150" t="s">
        <v>3740</v>
      </c>
      <c r="T4150" t="s">
        <v>130</v>
      </c>
      <c r="U4150">
        <v>19939265</v>
      </c>
      <c r="V4150" t="s">
        <v>3744</v>
      </c>
      <c r="AB4150" t="s">
        <v>130</v>
      </c>
      <c r="AC4150" t="s">
        <v>125</v>
      </c>
      <c r="AD4150" t="s">
        <v>125</v>
      </c>
      <c r="AE4150" t="s">
        <v>125</v>
      </c>
      <c r="AF4150" t="s">
        <v>125</v>
      </c>
      <c r="AG4150" t="s">
        <v>130</v>
      </c>
    </row>
    <row r="4151" spans="1:33" x14ac:dyDescent="0.2">
      <c r="A4151">
        <v>341</v>
      </c>
      <c r="B4151">
        <v>20697</v>
      </c>
      <c r="C4151" t="s">
        <v>8496</v>
      </c>
      <c r="D4151" t="s">
        <v>4673</v>
      </c>
      <c r="E4151" t="s">
        <v>3665</v>
      </c>
      <c r="F4151" t="s">
        <v>3735</v>
      </c>
      <c r="G4151">
        <v>11</v>
      </c>
      <c r="H4151">
        <v>0</v>
      </c>
      <c r="I4151" t="s">
        <v>794</v>
      </c>
      <c r="J4151" t="s">
        <v>8497</v>
      </c>
      <c r="M4151" t="s">
        <v>8498</v>
      </c>
      <c r="N4151">
        <v>173366</v>
      </c>
      <c r="O4151" t="b">
        <v>0</v>
      </c>
      <c r="P4151">
        <v>26794</v>
      </c>
      <c r="Q4151" t="s">
        <v>8556</v>
      </c>
      <c r="R4151" t="s">
        <v>3739</v>
      </c>
      <c r="S4151" t="s">
        <v>3740</v>
      </c>
      <c r="T4151" t="s">
        <v>130</v>
      </c>
      <c r="U4151">
        <v>19939276</v>
      </c>
      <c r="V4151" t="s">
        <v>3854</v>
      </c>
      <c r="AB4151" t="s">
        <v>130</v>
      </c>
      <c r="AC4151" t="s">
        <v>125</v>
      </c>
      <c r="AD4151" t="s">
        <v>125</v>
      </c>
      <c r="AE4151" t="s">
        <v>125</v>
      </c>
      <c r="AF4151" t="s">
        <v>125</v>
      </c>
      <c r="AG4151" t="s">
        <v>130</v>
      </c>
    </row>
    <row r="4152" spans="1:33" x14ac:dyDescent="0.2">
      <c r="A4152">
        <v>341</v>
      </c>
      <c r="B4152">
        <v>20697</v>
      </c>
      <c r="C4152" t="s">
        <v>8496</v>
      </c>
      <c r="D4152" t="s">
        <v>4673</v>
      </c>
      <c r="E4152" t="s">
        <v>3665</v>
      </c>
      <c r="F4152" t="s">
        <v>3735</v>
      </c>
      <c r="G4152">
        <v>11</v>
      </c>
      <c r="H4152">
        <v>0</v>
      </c>
      <c r="I4152" t="s">
        <v>794</v>
      </c>
      <c r="J4152" t="s">
        <v>8497</v>
      </c>
      <c r="M4152" t="s">
        <v>8498</v>
      </c>
      <c r="N4152">
        <v>173357</v>
      </c>
      <c r="O4152" t="b">
        <v>0</v>
      </c>
      <c r="P4152">
        <v>26785</v>
      </c>
      <c r="Q4152" t="s">
        <v>8557</v>
      </c>
      <c r="R4152" t="s">
        <v>3739</v>
      </c>
      <c r="S4152" t="s">
        <v>3740</v>
      </c>
      <c r="T4152" t="s">
        <v>130</v>
      </c>
      <c r="U4152">
        <v>19939267</v>
      </c>
      <c r="V4152" t="s">
        <v>5098</v>
      </c>
      <c r="X4152">
        <v>8</v>
      </c>
      <c r="Z4152">
        <v>17</v>
      </c>
      <c r="AB4152" t="s">
        <v>130</v>
      </c>
      <c r="AC4152" t="s">
        <v>125</v>
      </c>
      <c r="AD4152" t="s">
        <v>125</v>
      </c>
      <c r="AE4152" t="s">
        <v>125</v>
      </c>
      <c r="AF4152" t="s">
        <v>125</v>
      </c>
      <c r="AG4152" t="s">
        <v>130</v>
      </c>
    </row>
    <row r="4153" spans="1:33" x14ac:dyDescent="0.2">
      <c r="A4153">
        <v>341</v>
      </c>
      <c r="B4153">
        <v>20697</v>
      </c>
      <c r="C4153" t="s">
        <v>8496</v>
      </c>
      <c r="D4153" t="s">
        <v>4673</v>
      </c>
      <c r="E4153" t="s">
        <v>3665</v>
      </c>
      <c r="F4153" t="s">
        <v>3735</v>
      </c>
      <c r="G4153">
        <v>11</v>
      </c>
      <c r="H4153">
        <v>0</v>
      </c>
      <c r="I4153" t="s">
        <v>794</v>
      </c>
      <c r="J4153" t="s">
        <v>8497</v>
      </c>
      <c r="M4153" t="s">
        <v>8498</v>
      </c>
      <c r="N4153">
        <v>173368</v>
      </c>
      <c r="O4153" t="b">
        <v>0</v>
      </c>
      <c r="P4153">
        <v>26797</v>
      </c>
      <c r="Q4153" t="s">
        <v>8558</v>
      </c>
      <c r="R4153" t="s">
        <v>3739</v>
      </c>
      <c r="S4153" t="s">
        <v>3740</v>
      </c>
      <c r="T4153" t="s">
        <v>130</v>
      </c>
      <c r="U4153">
        <v>19939278</v>
      </c>
      <c r="V4153" t="s">
        <v>3856</v>
      </c>
      <c r="X4153">
        <v>7.5</v>
      </c>
      <c r="Z4153">
        <v>28</v>
      </c>
      <c r="AB4153" t="s">
        <v>130</v>
      </c>
      <c r="AC4153" t="s">
        <v>125</v>
      </c>
      <c r="AD4153" t="s">
        <v>125</v>
      </c>
      <c r="AE4153" t="s">
        <v>125</v>
      </c>
      <c r="AF4153" t="s">
        <v>125</v>
      </c>
      <c r="AG4153" t="s">
        <v>130</v>
      </c>
    </row>
    <row r="4154" spans="1:33" x14ac:dyDescent="0.2">
      <c r="A4154">
        <v>341</v>
      </c>
      <c r="B4154">
        <v>20697</v>
      </c>
      <c r="C4154" t="s">
        <v>8496</v>
      </c>
      <c r="D4154" t="s">
        <v>4673</v>
      </c>
      <c r="E4154" t="s">
        <v>3665</v>
      </c>
      <c r="F4154" t="s">
        <v>3735</v>
      </c>
      <c r="G4154">
        <v>11</v>
      </c>
      <c r="H4154">
        <v>0</v>
      </c>
      <c r="I4154" t="s">
        <v>794</v>
      </c>
      <c r="J4154" t="s">
        <v>8497</v>
      </c>
      <c r="M4154" t="s">
        <v>8498</v>
      </c>
      <c r="N4154">
        <v>173369</v>
      </c>
      <c r="O4154" t="b">
        <v>0</v>
      </c>
      <c r="P4154">
        <v>26798</v>
      </c>
      <c r="Q4154" t="s">
        <v>8559</v>
      </c>
      <c r="R4154" t="s">
        <v>3739</v>
      </c>
      <c r="S4154" t="s">
        <v>3740</v>
      </c>
      <c r="T4154" t="s">
        <v>130</v>
      </c>
      <c r="U4154">
        <v>19939279</v>
      </c>
      <c r="V4154" t="s">
        <v>3858</v>
      </c>
      <c r="X4154">
        <v>15</v>
      </c>
      <c r="Z4154">
        <v>45</v>
      </c>
      <c r="AB4154" t="s">
        <v>130</v>
      </c>
      <c r="AC4154" t="s">
        <v>125</v>
      </c>
      <c r="AD4154" t="s">
        <v>125</v>
      </c>
      <c r="AE4154" t="s">
        <v>125</v>
      </c>
      <c r="AF4154" t="s">
        <v>125</v>
      </c>
      <c r="AG4154" t="s">
        <v>130</v>
      </c>
    </row>
    <row r="4155" spans="1:33" x14ac:dyDescent="0.2">
      <c r="A4155">
        <v>341</v>
      </c>
      <c r="B4155">
        <v>20697</v>
      </c>
      <c r="C4155" t="s">
        <v>8496</v>
      </c>
      <c r="D4155" t="s">
        <v>4673</v>
      </c>
      <c r="E4155" t="s">
        <v>3665</v>
      </c>
      <c r="F4155" t="s">
        <v>3735</v>
      </c>
      <c r="G4155">
        <v>11</v>
      </c>
      <c r="H4155">
        <v>0</v>
      </c>
      <c r="I4155" t="s">
        <v>794</v>
      </c>
      <c r="J4155" t="s">
        <v>8497</v>
      </c>
      <c r="M4155" t="s">
        <v>8498</v>
      </c>
      <c r="N4155">
        <v>173353</v>
      </c>
      <c r="O4155" t="b">
        <v>0</v>
      </c>
      <c r="P4155">
        <v>26781</v>
      </c>
      <c r="Q4155" t="s">
        <v>8560</v>
      </c>
      <c r="R4155" t="s">
        <v>3739</v>
      </c>
      <c r="S4155" t="s">
        <v>3740</v>
      </c>
      <c r="T4155" t="s">
        <v>130</v>
      </c>
      <c r="U4155">
        <v>19939263</v>
      </c>
      <c r="V4155" t="s">
        <v>8372</v>
      </c>
      <c r="X4155">
        <v>0</v>
      </c>
      <c r="Z4155">
        <v>1100</v>
      </c>
      <c r="AB4155" t="s">
        <v>130</v>
      </c>
      <c r="AC4155" t="s">
        <v>125</v>
      </c>
      <c r="AD4155" t="s">
        <v>125</v>
      </c>
      <c r="AE4155" t="s">
        <v>125</v>
      </c>
      <c r="AF4155" t="s">
        <v>125</v>
      </c>
      <c r="AG4155" t="s">
        <v>130</v>
      </c>
    </row>
    <row r="4156" spans="1:33" x14ac:dyDescent="0.2">
      <c r="A4156">
        <v>341</v>
      </c>
      <c r="B4156">
        <v>20697</v>
      </c>
      <c r="C4156" t="s">
        <v>8496</v>
      </c>
      <c r="D4156" t="s">
        <v>4673</v>
      </c>
      <c r="E4156" t="s">
        <v>3665</v>
      </c>
      <c r="F4156" t="s">
        <v>3735</v>
      </c>
      <c r="G4156">
        <v>11</v>
      </c>
      <c r="H4156">
        <v>0</v>
      </c>
      <c r="I4156" t="s">
        <v>794</v>
      </c>
      <c r="J4156" t="s">
        <v>8497</v>
      </c>
      <c r="M4156" t="s">
        <v>8498</v>
      </c>
      <c r="N4156">
        <v>173361</v>
      </c>
      <c r="O4156" t="b">
        <v>0</v>
      </c>
      <c r="P4156">
        <v>26789</v>
      </c>
      <c r="Q4156" t="s">
        <v>8561</v>
      </c>
      <c r="R4156" t="s">
        <v>3739</v>
      </c>
      <c r="S4156" t="s">
        <v>3740</v>
      </c>
      <c r="T4156" t="s">
        <v>130</v>
      </c>
      <c r="U4156">
        <v>19939271</v>
      </c>
      <c r="V4156" t="s">
        <v>3744</v>
      </c>
      <c r="AB4156" t="s">
        <v>130</v>
      </c>
      <c r="AC4156" t="s">
        <v>125</v>
      </c>
      <c r="AD4156" t="s">
        <v>125</v>
      </c>
      <c r="AE4156" t="s">
        <v>125</v>
      </c>
      <c r="AF4156" t="s">
        <v>125</v>
      </c>
      <c r="AG4156" t="s">
        <v>130</v>
      </c>
    </row>
    <row r="4157" spans="1:33" x14ac:dyDescent="0.2">
      <c r="A4157">
        <v>341</v>
      </c>
      <c r="B4157">
        <v>20697</v>
      </c>
      <c r="C4157" t="s">
        <v>8496</v>
      </c>
      <c r="D4157" t="s">
        <v>4673</v>
      </c>
      <c r="E4157" t="s">
        <v>3665</v>
      </c>
      <c r="F4157" t="s">
        <v>3735</v>
      </c>
      <c r="G4157">
        <v>11</v>
      </c>
      <c r="H4157">
        <v>0</v>
      </c>
      <c r="I4157" t="s">
        <v>794</v>
      </c>
      <c r="J4157" t="s">
        <v>8497</v>
      </c>
      <c r="M4157" t="s">
        <v>8498</v>
      </c>
      <c r="N4157">
        <v>173367</v>
      </c>
      <c r="O4157" t="b">
        <v>0</v>
      </c>
      <c r="P4157">
        <v>26796</v>
      </c>
      <c r="Q4157" t="s">
        <v>8562</v>
      </c>
      <c r="R4157" t="s">
        <v>3739</v>
      </c>
      <c r="S4157" t="s">
        <v>3740</v>
      </c>
      <c r="T4157" t="s">
        <v>130</v>
      </c>
      <c r="U4157">
        <v>19939277</v>
      </c>
      <c r="V4157" t="s">
        <v>3744</v>
      </c>
      <c r="AB4157" t="s">
        <v>130</v>
      </c>
      <c r="AC4157" t="s">
        <v>125</v>
      </c>
      <c r="AD4157" t="s">
        <v>125</v>
      </c>
      <c r="AE4157" t="s">
        <v>125</v>
      </c>
      <c r="AF4157" t="s">
        <v>125</v>
      </c>
      <c r="AG4157" t="s">
        <v>130</v>
      </c>
    </row>
    <row r="4158" spans="1:33" x14ac:dyDescent="0.2">
      <c r="A4158">
        <v>341</v>
      </c>
      <c r="B4158">
        <v>20697</v>
      </c>
      <c r="C4158" t="s">
        <v>8496</v>
      </c>
      <c r="D4158" t="s">
        <v>4673</v>
      </c>
      <c r="E4158" t="s">
        <v>3665</v>
      </c>
      <c r="F4158" t="s">
        <v>3735</v>
      </c>
      <c r="G4158">
        <v>11</v>
      </c>
      <c r="H4158">
        <v>0</v>
      </c>
      <c r="I4158" t="s">
        <v>794</v>
      </c>
      <c r="J4158" t="s">
        <v>8497</v>
      </c>
      <c r="M4158" t="s">
        <v>8498</v>
      </c>
      <c r="N4158">
        <v>173354</v>
      </c>
      <c r="O4158" t="b">
        <v>0</v>
      </c>
      <c r="P4158">
        <v>26782</v>
      </c>
      <c r="Q4158" t="s">
        <v>8563</v>
      </c>
      <c r="R4158" t="s">
        <v>3739</v>
      </c>
      <c r="S4158" t="s">
        <v>3740</v>
      </c>
      <c r="T4158" t="s">
        <v>130</v>
      </c>
      <c r="U4158">
        <v>19939264</v>
      </c>
      <c r="V4158" t="s">
        <v>3744</v>
      </c>
      <c r="AB4158" t="s">
        <v>130</v>
      </c>
      <c r="AC4158" t="s">
        <v>125</v>
      </c>
      <c r="AD4158" t="s">
        <v>125</v>
      </c>
      <c r="AE4158" t="s">
        <v>125</v>
      </c>
      <c r="AF4158" t="s">
        <v>125</v>
      </c>
      <c r="AG4158" t="s">
        <v>130</v>
      </c>
    </row>
    <row r="4159" spans="1:33" x14ac:dyDescent="0.2">
      <c r="A4159">
        <v>341</v>
      </c>
      <c r="B4159">
        <v>20697</v>
      </c>
      <c r="C4159" t="s">
        <v>8496</v>
      </c>
      <c r="D4159" t="s">
        <v>4673</v>
      </c>
      <c r="E4159" t="s">
        <v>3665</v>
      </c>
      <c r="F4159" t="s">
        <v>3735</v>
      </c>
      <c r="G4159">
        <v>11</v>
      </c>
      <c r="H4159">
        <v>0</v>
      </c>
      <c r="I4159" t="s">
        <v>794</v>
      </c>
      <c r="J4159" t="s">
        <v>8497</v>
      </c>
      <c r="M4159" t="s">
        <v>8498</v>
      </c>
      <c r="N4159">
        <v>173350</v>
      </c>
      <c r="O4159" t="b">
        <v>0</v>
      </c>
      <c r="P4159">
        <v>26778</v>
      </c>
      <c r="Q4159" t="s">
        <v>8564</v>
      </c>
      <c r="R4159" t="s">
        <v>3739</v>
      </c>
      <c r="S4159" t="s">
        <v>3740</v>
      </c>
      <c r="T4159" t="s">
        <v>130</v>
      </c>
      <c r="U4159">
        <v>19939260</v>
      </c>
      <c r="V4159" t="s">
        <v>3744</v>
      </c>
      <c r="AB4159" t="s">
        <v>130</v>
      </c>
      <c r="AC4159" t="s">
        <v>125</v>
      </c>
      <c r="AD4159" t="s">
        <v>125</v>
      </c>
      <c r="AE4159" t="s">
        <v>125</v>
      </c>
      <c r="AF4159" t="s">
        <v>125</v>
      </c>
      <c r="AG4159" t="s">
        <v>130</v>
      </c>
    </row>
    <row r="4160" spans="1:33" x14ac:dyDescent="0.2">
      <c r="A4160">
        <v>341</v>
      </c>
      <c r="B4160">
        <v>20697</v>
      </c>
      <c r="C4160" t="s">
        <v>8496</v>
      </c>
      <c r="D4160" t="s">
        <v>4673</v>
      </c>
      <c r="E4160" t="s">
        <v>3665</v>
      </c>
      <c r="F4160" t="s">
        <v>3735</v>
      </c>
      <c r="G4160">
        <v>11</v>
      </c>
      <c r="H4160">
        <v>0</v>
      </c>
      <c r="I4160" t="s">
        <v>794</v>
      </c>
      <c r="J4160" t="s">
        <v>8497</v>
      </c>
      <c r="M4160" t="s">
        <v>8498</v>
      </c>
      <c r="N4160">
        <v>173356</v>
      </c>
      <c r="O4160" t="b">
        <v>0</v>
      </c>
      <c r="P4160">
        <v>26784</v>
      </c>
      <c r="Q4160" t="s">
        <v>8565</v>
      </c>
      <c r="R4160" t="s">
        <v>3739</v>
      </c>
      <c r="S4160" t="s">
        <v>3740</v>
      </c>
      <c r="T4160" t="s">
        <v>130</v>
      </c>
      <c r="U4160">
        <v>19939266</v>
      </c>
      <c r="V4160" t="s">
        <v>3744</v>
      </c>
      <c r="AB4160" t="s">
        <v>130</v>
      </c>
      <c r="AC4160" t="s">
        <v>125</v>
      </c>
      <c r="AD4160" t="s">
        <v>125</v>
      </c>
      <c r="AE4160" t="s">
        <v>125</v>
      </c>
      <c r="AF4160" t="s">
        <v>125</v>
      </c>
      <c r="AG4160" t="s">
        <v>130</v>
      </c>
    </row>
    <row r="4161" spans="1:33" x14ac:dyDescent="0.2">
      <c r="A4161">
        <v>341</v>
      </c>
      <c r="B4161">
        <v>20697</v>
      </c>
      <c r="C4161" t="s">
        <v>8496</v>
      </c>
      <c r="D4161" t="s">
        <v>4673</v>
      </c>
      <c r="E4161" t="s">
        <v>3665</v>
      </c>
      <c r="F4161" t="s">
        <v>3735</v>
      </c>
      <c r="G4161">
        <v>11</v>
      </c>
      <c r="H4161">
        <v>0</v>
      </c>
      <c r="I4161" t="s">
        <v>794</v>
      </c>
      <c r="J4161" t="s">
        <v>8497</v>
      </c>
      <c r="M4161" t="s">
        <v>8498</v>
      </c>
      <c r="N4161">
        <v>173364</v>
      </c>
      <c r="O4161" t="b">
        <v>0</v>
      </c>
      <c r="P4161">
        <v>26792</v>
      </c>
      <c r="Q4161" t="s">
        <v>8566</v>
      </c>
      <c r="R4161" t="s">
        <v>3739</v>
      </c>
      <c r="S4161" t="s">
        <v>3740</v>
      </c>
      <c r="T4161" t="s">
        <v>130</v>
      </c>
      <c r="U4161">
        <v>19939274</v>
      </c>
      <c r="V4161" t="s">
        <v>3744</v>
      </c>
      <c r="AB4161" t="s">
        <v>130</v>
      </c>
      <c r="AC4161" t="s">
        <v>125</v>
      </c>
      <c r="AD4161" t="s">
        <v>125</v>
      </c>
      <c r="AE4161" t="s">
        <v>125</v>
      </c>
      <c r="AF4161" t="s">
        <v>125</v>
      </c>
      <c r="AG4161" t="s">
        <v>130</v>
      </c>
    </row>
    <row r="4162" spans="1:33" x14ac:dyDescent="0.2">
      <c r="A4162">
        <v>341</v>
      </c>
      <c r="B4162">
        <v>20697</v>
      </c>
      <c r="C4162" t="s">
        <v>8496</v>
      </c>
      <c r="D4162" t="s">
        <v>4673</v>
      </c>
      <c r="E4162" t="s">
        <v>3665</v>
      </c>
      <c r="F4162" t="s">
        <v>3735</v>
      </c>
      <c r="G4162">
        <v>11</v>
      </c>
      <c r="H4162">
        <v>0</v>
      </c>
      <c r="I4162" t="s">
        <v>794</v>
      </c>
      <c r="J4162" t="s">
        <v>8497</v>
      </c>
      <c r="M4162" t="s">
        <v>8498</v>
      </c>
      <c r="N4162">
        <v>173349</v>
      </c>
      <c r="O4162" t="b">
        <v>0</v>
      </c>
      <c r="P4162">
        <v>26777</v>
      </c>
      <c r="Q4162" t="s">
        <v>8567</v>
      </c>
      <c r="R4162" t="s">
        <v>3739</v>
      </c>
      <c r="S4162" t="s">
        <v>3740</v>
      </c>
      <c r="T4162" t="s">
        <v>130</v>
      </c>
      <c r="U4162">
        <v>19939259</v>
      </c>
      <c r="V4162" t="s">
        <v>3744</v>
      </c>
      <c r="AB4162" t="s">
        <v>130</v>
      </c>
      <c r="AC4162" t="s">
        <v>125</v>
      </c>
      <c r="AD4162" t="s">
        <v>125</v>
      </c>
      <c r="AE4162" t="s">
        <v>125</v>
      </c>
      <c r="AF4162" t="s">
        <v>125</v>
      </c>
      <c r="AG4162" t="s">
        <v>130</v>
      </c>
    </row>
    <row r="4163" spans="1:33" x14ac:dyDescent="0.2">
      <c r="A4163">
        <v>341</v>
      </c>
      <c r="B4163">
        <v>20697</v>
      </c>
      <c r="C4163" t="s">
        <v>8496</v>
      </c>
      <c r="D4163" t="s">
        <v>4673</v>
      </c>
      <c r="E4163" t="s">
        <v>3665</v>
      </c>
      <c r="F4163" t="s">
        <v>3735</v>
      </c>
      <c r="G4163">
        <v>11</v>
      </c>
      <c r="H4163">
        <v>0</v>
      </c>
      <c r="I4163" t="s">
        <v>794</v>
      </c>
      <c r="J4163" t="s">
        <v>8497</v>
      </c>
      <c r="M4163" t="s">
        <v>8498</v>
      </c>
      <c r="N4163">
        <v>173359</v>
      </c>
      <c r="O4163" t="b">
        <v>0</v>
      </c>
      <c r="P4163">
        <v>26787</v>
      </c>
      <c r="Q4163" t="s">
        <v>8568</v>
      </c>
      <c r="R4163" t="s">
        <v>3739</v>
      </c>
      <c r="S4163" t="s">
        <v>3740</v>
      </c>
      <c r="T4163" t="s">
        <v>130</v>
      </c>
      <c r="U4163">
        <v>19939269</v>
      </c>
      <c r="V4163" t="s">
        <v>4759</v>
      </c>
      <c r="X4163">
        <v>0</v>
      </c>
      <c r="Z4163">
        <v>250</v>
      </c>
      <c r="AB4163" t="s">
        <v>130</v>
      </c>
      <c r="AC4163" t="s">
        <v>125</v>
      </c>
      <c r="AD4163" t="s">
        <v>125</v>
      </c>
      <c r="AE4163" t="s">
        <v>125</v>
      </c>
      <c r="AF4163" t="s">
        <v>125</v>
      </c>
      <c r="AG4163" t="s">
        <v>130</v>
      </c>
    </row>
    <row r="4164" spans="1:33" x14ac:dyDescent="0.2">
      <c r="A4164">
        <v>341</v>
      </c>
      <c r="B4164">
        <v>20697</v>
      </c>
      <c r="C4164" t="s">
        <v>8496</v>
      </c>
      <c r="D4164" t="s">
        <v>4673</v>
      </c>
      <c r="E4164" t="s">
        <v>3665</v>
      </c>
      <c r="F4164" t="s">
        <v>3735</v>
      </c>
      <c r="G4164">
        <v>11</v>
      </c>
      <c r="H4164">
        <v>0</v>
      </c>
      <c r="I4164" t="s">
        <v>794</v>
      </c>
      <c r="J4164" t="s">
        <v>8497</v>
      </c>
      <c r="M4164" t="s">
        <v>8498</v>
      </c>
      <c r="N4164">
        <v>173360</v>
      </c>
      <c r="O4164" t="b">
        <v>0</v>
      </c>
      <c r="P4164">
        <v>26788</v>
      </c>
      <c r="Q4164" t="s">
        <v>8569</v>
      </c>
      <c r="R4164" t="s">
        <v>3739</v>
      </c>
      <c r="S4164" t="s">
        <v>3740</v>
      </c>
      <c r="T4164" t="s">
        <v>130</v>
      </c>
      <c r="U4164">
        <v>19939270</v>
      </c>
      <c r="V4164" t="s">
        <v>4759</v>
      </c>
      <c r="X4164">
        <v>0</v>
      </c>
      <c r="Z4164">
        <v>250</v>
      </c>
      <c r="AB4164" t="s">
        <v>130</v>
      </c>
      <c r="AC4164" t="s">
        <v>125</v>
      </c>
      <c r="AD4164" t="s">
        <v>125</v>
      </c>
      <c r="AE4164" t="s">
        <v>125</v>
      </c>
      <c r="AF4164" t="s">
        <v>125</v>
      </c>
      <c r="AG4164" t="s">
        <v>130</v>
      </c>
    </row>
    <row r="4165" spans="1:33" x14ac:dyDescent="0.2">
      <c r="A4165">
        <v>341</v>
      </c>
      <c r="B4165">
        <v>20697</v>
      </c>
      <c r="C4165" t="s">
        <v>8496</v>
      </c>
      <c r="D4165" t="s">
        <v>4673</v>
      </c>
      <c r="E4165" t="s">
        <v>3665</v>
      </c>
      <c r="F4165" t="s">
        <v>3735</v>
      </c>
      <c r="G4165">
        <v>11</v>
      </c>
      <c r="H4165">
        <v>0</v>
      </c>
      <c r="I4165" t="s">
        <v>794</v>
      </c>
      <c r="J4165" t="s">
        <v>8497</v>
      </c>
      <c r="M4165" t="s">
        <v>8498</v>
      </c>
      <c r="N4165">
        <v>173362</v>
      </c>
      <c r="O4165" t="b">
        <v>0</v>
      </c>
      <c r="P4165">
        <v>26790</v>
      </c>
      <c r="Q4165" t="s">
        <v>8570</v>
      </c>
      <c r="R4165" t="s">
        <v>3739</v>
      </c>
      <c r="S4165" t="s">
        <v>3740</v>
      </c>
      <c r="T4165" t="s">
        <v>130</v>
      </c>
      <c r="U4165">
        <v>19939272</v>
      </c>
      <c r="V4165" t="s">
        <v>5356</v>
      </c>
      <c r="X4165">
        <v>0</v>
      </c>
      <c r="Z4165">
        <v>10</v>
      </c>
      <c r="AB4165" t="s">
        <v>130</v>
      </c>
      <c r="AC4165" t="s">
        <v>125</v>
      </c>
      <c r="AD4165" t="s">
        <v>125</v>
      </c>
      <c r="AE4165" t="s">
        <v>125</v>
      </c>
      <c r="AF4165" t="s">
        <v>125</v>
      </c>
      <c r="AG4165" t="s">
        <v>130</v>
      </c>
    </row>
    <row r="4166" spans="1:33" x14ac:dyDescent="0.2">
      <c r="A4166">
        <v>341</v>
      </c>
      <c r="B4166">
        <v>20697</v>
      </c>
      <c r="C4166" t="s">
        <v>8496</v>
      </c>
      <c r="D4166" t="s">
        <v>4673</v>
      </c>
      <c r="E4166" t="s">
        <v>3665</v>
      </c>
      <c r="F4166" t="s">
        <v>3735</v>
      </c>
      <c r="G4166">
        <v>11</v>
      </c>
      <c r="H4166">
        <v>0</v>
      </c>
      <c r="I4166" t="s">
        <v>794</v>
      </c>
      <c r="J4166" t="s">
        <v>8497</v>
      </c>
      <c r="M4166" t="s">
        <v>8498</v>
      </c>
      <c r="N4166">
        <v>173358</v>
      </c>
      <c r="O4166" t="b">
        <v>0</v>
      </c>
      <c r="P4166">
        <v>26786</v>
      </c>
      <c r="Q4166" t="s">
        <v>8571</v>
      </c>
      <c r="R4166" t="s">
        <v>3739</v>
      </c>
      <c r="S4166" t="s">
        <v>3740</v>
      </c>
      <c r="T4166" t="s">
        <v>130</v>
      </c>
      <c r="U4166">
        <v>19939268</v>
      </c>
      <c r="V4166" t="s">
        <v>5112</v>
      </c>
      <c r="X4166">
        <v>0</v>
      </c>
      <c r="Z4166">
        <v>60</v>
      </c>
      <c r="AB4166" t="s">
        <v>130</v>
      </c>
      <c r="AC4166" t="s">
        <v>125</v>
      </c>
      <c r="AD4166" t="s">
        <v>125</v>
      </c>
      <c r="AE4166" t="s">
        <v>125</v>
      </c>
      <c r="AF4166" t="s">
        <v>125</v>
      </c>
      <c r="AG4166" t="s">
        <v>130</v>
      </c>
    </row>
    <row r="4167" spans="1:33" x14ac:dyDescent="0.2">
      <c r="A4167">
        <v>341</v>
      </c>
      <c r="B4167">
        <v>20697</v>
      </c>
      <c r="C4167" t="s">
        <v>8496</v>
      </c>
      <c r="D4167" t="s">
        <v>4673</v>
      </c>
      <c r="E4167" t="s">
        <v>3665</v>
      </c>
      <c r="F4167" t="s">
        <v>3735</v>
      </c>
      <c r="G4167">
        <v>11</v>
      </c>
      <c r="H4167">
        <v>0</v>
      </c>
      <c r="I4167" t="s">
        <v>794</v>
      </c>
      <c r="J4167" t="s">
        <v>8497</v>
      </c>
      <c r="M4167" t="s">
        <v>8498</v>
      </c>
      <c r="N4167">
        <v>173352</v>
      </c>
      <c r="O4167" t="b">
        <v>0</v>
      </c>
      <c r="P4167">
        <v>26780</v>
      </c>
      <c r="Q4167" t="s">
        <v>8572</v>
      </c>
      <c r="R4167" t="s">
        <v>3739</v>
      </c>
      <c r="S4167" t="s">
        <v>3740</v>
      </c>
      <c r="T4167" t="s">
        <v>130</v>
      </c>
      <c r="U4167">
        <v>19939262</v>
      </c>
      <c r="V4167" t="s">
        <v>4878</v>
      </c>
      <c r="X4167">
        <v>20</v>
      </c>
      <c r="Z4167">
        <v>33</v>
      </c>
      <c r="AB4167" t="s">
        <v>130</v>
      </c>
      <c r="AC4167" t="s">
        <v>125</v>
      </c>
      <c r="AD4167" t="s">
        <v>125</v>
      </c>
      <c r="AE4167" t="s">
        <v>125</v>
      </c>
      <c r="AF4167" t="s">
        <v>125</v>
      </c>
      <c r="AG4167" t="s">
        <v>130</v>
      </c>
    </row>
    <row r="4168" spans="1:33" x14ac:dyDescent="0.2">
      <c r="A4168">
        <v>341</v>
      </c>
      <c r="B4168">
        <v>20697</v>
      </c>
      <c r="C4168" t="s">
        <v>8496</v>
      </c>
      <c r="D4168" t="s">
        <v>4673</v>
      </c>
      <c r="E4168" t="s">
        <v>3665</v>
      </c>
      <c r="F4168" t="s">
        <v>3735</v>
      </c>
      <c r="G4168">
        <v>11</v>
      </c>
      <c r="H4168">
        <v>0</v>
      </c>
      <c r="I4168" t="s">
        <v>794</v>
      </c>
      <c r="J4168" t="s">
        <v>8497</v>
      </c>
      <c r="M4168" t="s">
        <v>8498</v>
      </c>
      <c r="N4168">
        <v>173363</v>
      </c>
      <c r="O4168" t="b">
        <v>0</v>
      </c>
      <c r="P4168">
        <v>26791</v>
      </c>
      <c r="Q4168" t="s">
        <v>8573</v>
      </c>
      <c r="R4168" t="s">
        <v>3739</v>
      </c>
      <c r="S4168" t="s">
        <v>3740</v>
      </c>
      <c r="T4168" t="s">
        <v>130</v>
      </c>
      <c r="U4168">
        <v>19939273</v>
      </c>
      <c r="V4168" t="s">
        <v>3759</v>
      </c>
      <c r="X4168">
        <v>0</v>
      </c>
      <c r="Z4168">
        <v>120</v>
      </c>
      <c r="AB4168" t="s">
        <v>130</v>
      </c>
      <c r="AC4168" t="s">
        <v>125</v>
      </c>
      <c r="AD4168" t="s">
        <v>125</v>
      </c>
      <c r="AE4168" t="s">
        <v>125</v>
      </c>
      <c r="AF4168" t="s">
        <v>125</v>
      </c>
      <c r="AG4168" t="s">
        <v>130</v>
      </c>
    </row>
    <row r="4169" spans="1:33" x14ac:dyDescent="0.2">
      <c r="A4169">
        <v>341</v>
      </c>
      <c r="B4169">
        <v>20697</v>
      </c>
      <c r="C4169" t="s">
        <v>8496</v>
      </c>
      <c r="D4169" t="s">
        <v>4673</v>
      </c>
      <c r="E4169" t="s">
        <v>3665</v>
      </c>
      <c r="F4169" t="s">
        <v>3735</v>
      </c>
      <c r="G4169">
        <v>11</v>
      </c>
      <c r="H4169">
        <v>0</v>
      </c>
      <c r="I4169" t="s">
        <v>794</v>
      </c>
      <c r="J4169" t="s">
        <v>8497</v>
      </c>
      <c r="M4169" t="s">
        <v>8498</v>
      </c>
      <c r="N4169">
        <v>173365</v>
      </c>
      <c r="O4169" t="b">
        <v>0</v>
      </c>
      <c r="P4169">
        <v>26793</v>
      </c>
      <c r="Q4169" t="s">
        <v>8574</v>
      </c>
      <c r="R4169" t="s">
        <v>3739</v>
      </c>
      <c r="S4169" t="s">
        <v>3740</v>
      </c>
      <c r="T4169" t="s">
        <v>130</v>
      </c>
      <c r="U4169">
        <v>19939275</v>
      </c>
      <c r="V4169" t="s">
        <v>3759</v>
      </c>
      <c r="X4169">
        <v>0</v>
      </c>
      <c r="Z4169">
        <v>120</v>
      </c>
      <c r="AB4169" t="s">
        <v>130</v>
      </c>
      <c r="AC4169" t="s">
        <v>125</v>
      </c>
      <c r="AD4169" t="s">
        <v>125</v>
      </c>
      <c r="AE4169" t="s">
        <v>125</v>
      </c>
      <c r="AF4169" t="s">
        <v>125</v>
      </c>
      <c r="AG4169" t="s">
        <v>130</v>
      </c>
    </row>
    <row r="4170" spans="1:33" x14ac:dyDescent="0.2">
      <c r="A4170">
        <v>341</v>
      </c>
      <c r="B4170">
        <v>20697</v>
      </c>
      <c r="C4170" t="s">
        <v>8496</v>
      </c>
      <c r="D4170" t="s">
        <v>4673</v>
      </c>
      <c r="E4170" t="s">
        <v>3665</v>
      </c>
      <c r="F4170" t="s">
        <v>3735</v>
      </c>
      <c r="G4170">
        <v>11</v>
      </c>
      <c r="H4170">
        <v>0</v>
      </c>
      <c r="I4170" t="s">
        <v>794</v>
      </c>
      <c r="J4170" t="s">
        <v>8497</v>
      </c>
      <c r="M4170" t="s">
        <v>8498</v>
      </c>
      <c r="N4170">
        <v>173379</v>
      </c>
      <c r="O4170" t="b">
        <v>0</v>
      </c>
      <c r="P4170">
        <v>26808</v>
      </c>
      <c r="Q4170" t="s">
        <v>8575</v>
      </c>
      <c r="R4170" t="s">
        <v>3739</v>
      </c>
      <c r="S4170" t="s">
        <v>3740</v>
      </c>
      <c r="T4170" t="s">
        <v>130</v>
      </c>
      <c r="U4170">
        <v>19939291</v>
      </c>
      <c r="V4170" t="s">
        <v>3744</v>
      </c>
      <c r="AB4170" t="s">
        <v>130</v>
      </c>
      <c r="AC4170" t="s">
        <v>125</v>
      </c>
      <c r="AD4170" t="s">
        <v>125</v>
      </c>
      <c r="AE4170" t="s">
        <v>125</v>
      </c>
      <c r="AF4170" t="s">
        <v>125</v>
      </c>
      <c r="AG4170" t="s">
        <v>130</v>
      </c>
    </row>
    <row r="4171" spans="1:33" x14ac:dyDescent="0.2">
      <c r="A4171">
        <v>341</v>
      </c>
      <c r="B4171">
        <v>20697</v>
      </c>
      <c r="C4171" t="s">
        <v>8496</v>
      </c>
      <c r="D4171" t="s">
        <v>4673</v>
      </c>
      <c r="E4171" t="s">
        <v>3665</v>
      </c>
      <c r="F4171" t="s">
        <v>3735</v>
      </c>
      <c r="G4171">
        <v>11</v>
      </c>
      <c r="H4171">
        <v>0</v>
      </c>
      <c r="I4171" t="s">
        <v>794</v>
      </c>
      <c r="J4171" t="s">
        <v>8497</v>
      </c>
      <c r="M4171" t="s">
        <v>8498</v>
      </c>
      <c r="N4171">
        <v>173391</v>
      </c>
      <c r="O4171" t="b">
        <v>0</v>
      </c>
      <c r="P4171">
        <v>26820</v>
      </c>
      <c r="Q4171" t="s">
        <v>8576</v>
      </c>
      <c r="R4171" t="s">
        <v>3739</v>
      </c>
      <c r="S4171" t="s">
        <v>3740</v>
      </c>
      <c r="T4171" t="s">
        <v>130</v>
      </c>
      <c r="U4171">
        <v>19939303</v>
      </c>
      <c r="V4171" t="s">
        <v>3854</v>
      </c>
      <c r="AB4171" t="s">
        <v>130</v>
      </c>
      <c r="AC4171" t="s">
        <v>125</v>
      </c>
      <c r="AD4171" t="s">
        <v>125</v>
      </c>
      <c r="AE4171" t="s">
        <v>125</v>
      </c>
      <c r="AF4171" t="s">
        <v>125</v>
      </c>
      <c r="AG4171" t="s">
        <v>130</v>
      </c>
    </row>
    <row r="4172" spans="1:33" x14ac:dyDescent="0.2">
      <c r="A4172">
        <v>341</v>
      </c>
      <c r="B4172">
        <v>20697</v>
      </c>
      <c r="C4172" t="s">
        <v>8496</v>
      </c>
      <c r="D4172" t="s">
        <v>4673</v>
      </c>
      <c r="E4172" t="s">
        <v>3665</v>
      </c>
      <c r="F4172" t="s">
        <v>3735</v>
      </c>
      <c r="G4172">
        <v>11</v>
      </c>
      <c r="H4172">
        <v>0</v>
      </c>
      <c r="I4172" t="s">
        <v>794</v>
      </c>
      <c r="J4172" t="s">
        <v>8497</v>
      </c>
      <c r="M4172" t="s">
        <v>8498</v>
      </c>
      <c r="N4172">
        <v>173390</v>
      </c>
      <c r="O4172" t="b">
        <v>0</v>
      </c>
      <c r="P4172">
        <v>26819</v>
      </c>
      <c r="Q4172" t="s">
        <v>8577</v>
      </c>
      <c r="R4172" t="s">
        <v>3739</v>
      </c>
      <c r="S4172" t="s">
        <v>3740</v>
      </c>
      <c r="T4172" t="s">
        <v>130</v>
      </c>
      <c r="U4172">
        <v>19939302</v>
      </c>
      <c r="V4172" t="s">
        <v>8578</v>
      </c>
      <c r="X4172">
        <v>60</v>
      </c>
      <c r="Z4172">
        <v>95</v>
      </c>
      <c r="AB4172" t="s">
        <v>130</v>
      </c>
      <c r="AC4172" t="s">
        <v>125</v>
      </c>
      <c r="AD4172" t="s">
        <v>125</v>
      </c>
      <c r="AE4172" t="s">
        <v>125</v>
      </c>
      <c r="AF4172" t="s">
        <v>125</v>
      </c>
      <c r="AG4172" t="s">
        <v>130</v>
      </c>
    </row>
    <row r="4173" spans="1:33" x14ac:dyDescent="0.2">
      <c r="A4173">
        <v>341</v>
      </c>
      <c r="B4173">
        <v>20697</v>
      </c>
      <c r="C4173" t="s">
        <v>8496</v>
      </c>
      <c r="D4173" t="s">
        <v>4673</v>
      </c>
      <c r="E4173" t="s">
        <v>3665</v>
      </c>
      <c r="F4173" t="s">
        <v>3735</v>
      </c>
      <c r="G4173">
        <v>11</v>
      </c>
      <c r="H4173">
        <v>0</v>
      </c>
      <c r="I4173" t="s">
        <v>794</v>
      </c>
      <c r="J4173" t="s">
        <v>8497</v>
      </c>
      <c r="M4173" t="s">
        <v>8498</v>
      </c>
      <c r="N4173">
        <v>173383</v>
      </c>
      <c r="O4173" t="b">
        <v>0</v>
      </c>
      <c r="P4173">
        <v>26812</v>
      </c>
      <c r="Q4173" t="s">
        <v>8579</v>
      </c>
      <c r="R4173" t="s">
        <v>3739</v>
      </c>
      <c r="S4173" t="s">
        <v>3740</v>
      </c>
      <c r="T4173" t="s">
        <v>130</v>
      </c>
      <c r="U4173">
        <v>19939295</v>
      </c>
      <c r="V4173" t="s">
        <v>8580</v>
      </c>
      <c r="X4173">
        <v>35</v>
      </c>
      <c r="Z4173">
        <v>95</v>
      </c>
      <c r="AB4173" t="s">
        <v>130</v>
      </c>
      <c r="AC4173" t="s">
        <v>125</v>
      </c>
      <c r="AD4173" t="s">
        <v>125</v>
      </c>
      <c r="AE4173" t="s">
        <v>125</v>
      </c>
      <c r="AF4173" t="s">
        <v>125</v>
      </c>
      <c r="AG4173" t="s">
        <v>130</v>
      </c>
    </row>
    <row r="4174" spans="1:33" x14ac:dyDescent="0.2">
      <c r="A4174">
        <v>341</v>
      </c>
      <c r="B4174">
        <v>20697</v>
      </c>
      <c r="C4174" t="s">
        <v>8496</v>
      </c>
      <c r="D4174" t="s">
        <v>4673</v>
      </c>
      <c r="E4174" t="s">
        <v>3665</v>
      </c>
      <c r="F4174" t="s">
        <v>3735</v>
      </c>
      <c r="G4174">
        <v>11</v>
      </c>
      <c r="H4174">
        <v>0</v>
      </c>
      <c r="I4174" t="s">
        <v>794</v>
      </c>
      <c r="J4174" t="s">
        <v>8497</v>
      </c>
      <c r="M4174" t="s">
        <v>8498</v>
      </c>
      <c r="N4174">
        <v>173394</v>
      </c>
      <c r="O4174" t="b">
        <v>0</v>
      </c>
      <c r="P4174">
        <v>26822</v>
      </c>
      <c r="Q4174" t="s">
        <v>8581</v>
      </c>
      <c r="R4174" t="s">
        <v>3739</v>
      </c>
      <c r="S4174" t="s">
        <v>3740</v>
      </c>
      <c r="T4174" t="s">
        <v>130</v>
      </c>
      <c r="U4174">
        <v>19939305</v>
      </c>
      <c r="V4174" t="s">
        <v>3858</v>
      </c>
      <c r="X4174">
        <v>15</v>
      </c>
      <c r="Z4174">
        <v>45</v>
      </c>
      <c r="AB4174" t="s">
        <v>130</v>
      </c>
      <c r="AC4174" t="s">
        <v>125</v>
      </c>
      <c r="AD4174" t="s">
        <v>125</v>
      </c>
      <c r="AE4174" t="s">
        <v>125</v>
      </c>
      <c r="AF4174" t="s">
        <v>125</v>
      </c>
      <c r="AG4174" t="s">
        <v>130</v>
      </c>
    </row>
    <row r="4175" spans="1:33" x14ac:dyDescent="0.2">
      <c r="A4175">
        <v>341</v>
      </c>
      <c r="B4175">
        <v>20697</v>
      </c>
      <c r="C4175" t="s">
        <v>8496</v>
      </c>
      <c r="D4175" t="s">
        <v>4673</v>
      </c>
      <c r="E4175" t="s">
        <v>3665</v>
      </c>
      <c r="F4175" t="s">
        <v>3735</v>
      </c>
      <c r="G4175">
        <v>11</v>
      </c>
      <c r="H4175">
        <v>0</v>
      </c>
      <c r="I4175" t="s">
        <v>794</v>
      </c>
      <c r="J4175" t="s">
        <v>8497</v>
      </c>
      <c r="M4175" t="s">
        <v>8498</v>
      </c>
      <c r="N4175">
        <v>173376</v>
      </c>
      <c r="O4175" t="b">
        <v>0</v>
      </c>
      <c r="P4175">
        <v>26805</v>
      </c>
      <c r="Q4175" t="s">
        <v>8582</v>
      </c>
      <c r="R4175" t="s">
        <v>3739</v>
      </c>
      <c r="S4175" t="s">
        <v>3740</v>
      </c>
      <c r="T4175" t="s">
        <v>130</v>
      </c>
      <c r="U4175">
        <v>19939288</v>
      </c>
      <c r="V4175" t="s">
        <v>8583</v>
      </c>
      <c r="X4175">
        <v>0</v>
      </c>
      <c r="Z4175">
        <v>3100</v>
      </c>
      <c r="AB4175" t="s">
        <v>130</v>
      </c>
      <c r="AC4175" t="s">
        <v>125</v>
      </c>
      <c r="AD4175" t="s">
        <v>125</v>
      </c>
      <c r="AE4175" t="s">
        <v>125</v>
      </c>
      <c r="AF4175" t="s">
        <v>125</v>
      </c>
      <c r="AG4175" t="s">
        <v>130</v>
      </c>
    </row>
    <row r="4176" spans="1:33" x14ac:dyDescent="0.2">
      <c r="A4176">
        <v>341</v>
      </c>
      <c r="B4176">
        <v>20697</v>
      </c>
      <c r="C4176" t="s">
        <v>8496</v>
      </c>
      <c r="D4176" t="s">
        <v>4673</v>
      </c>
      <c r="E4176" t="s">
        <v>3665</v>
      </c>
      <c r="F4176" t="s">
        <v>3735</v>
      </c>
      <c r="G4176">
        <v>11</v>
      </c>
      <c r="H4176">
        <v>0</v>
      </c>
      <c r="I4176" t="s">
        <v>794</v>
      </c>
      <c r="J4176" t="s">
        <v>8497</v>
      </c>
      <c r="M4176" t="s">
        <v>8498</v>
      </c>
      <c r="N4176">
        <v>173384</v>
      </c>
      <c r="O4176" t="b">
        <v>0</v>
      </c>
      <c r="P4176">
        <v>26813</v>
      </c>
      <c r="Q4176" t="s">
        <v>8584</v>
      </c>
      <c r="R4176" t="s">
        <v>3739</v>
      </c>
      <c r="S4176" t="s">
        <v>3740</v>
      </c>
      <c r="T4176" t="s">
        <v>130</v>
      </c>
      <c r="U4176">
        <v>19939296</v>
      </c>
      <c r="V4176" t="s">
        <v>3744</v>
      </c>
      <c r="AB4176" t="s">
        <v>130</v>
      </c>
      <c r="AC4176" t="s">
        <v>125</v>
      </c>
      <c r="AD4176" t="s">
        <v>125</v>
      </c>
      <c r="AE4176" t="s">
        <v>125</v>
      </c>
      <c r="AF4176" t="s">
        <v>125</v>
      </c>
      <c r="AG4176" t="s">
        <v>130</v>
      </c>
    </row>
    <row r="4177" spans="1:33" x14ac:dyDescent="0.2">
      <c r="A4177">
        <v>341</v>
      </c>
      <c r="B4177">
        <v>20697</v>
      </c>
      <c r="C4177" t="s">
        <v>8496</v>
      </c>
      <c r="D4177" t="s">
        <v>4673</v>
      </c>
      <c r="E4177" t="s">
        <v>3665</v>
      </c>
      <c r="F4177" t="s">
        <v>3735</v>
      </c>
      <c r="G4177">
        <v>11</v>
      </c>
      <c r="H4177">
        <v>0</v>
      </c>
      <c r="I4177" t="s">
        <v>794</v>
      </c>
      <c r="J4177" t="s">
        <v>8497</v>
      </c>
      <c r="M4177" t="s">
        <v>8498</v>
      </c>
      <c r="N4177">
        <v>173392</v>
      </c>
      <c r="O4177" t="b">
        <v>0</v>
      </c>
      <c r="P4177">
        <v>26821</v>
      </c>
      <c r="Q4177" t="s">
        <v>8585</v>
      </c>
      <c r="R4177" t="s">
        <v>3739</v>
      </c>
      <c r="S4177" t="s">
        <v>3740</v>
      </c>
      <c r="T4177" t="s">
        <v>130</v>
      </c>
      <c r="U4177">
        <v>19939304</v>
      </c>
      <c r="V4177" t="s">
        <v>3744</v>
      </c>
      <c r="AB4177" t="s">
        <v>130</v>
      </c>
      <c r="AC4177" t="s">
        <v>125</v>
      </c>
      <c r="AD4177" t="s">
        <v>125</v>
      </c>
      <c r="AE4177" t="s">
        <v>125</v>
      </c>
      <c r="AF4177" t="s">
        <v>125</v>
      </c>
      <c r="AG4177" t="s">
        <v>130</v>
      </c>
    </row>
    <row r="4178" spans="1:33" x14ac:dyDescent="0.2">
      <c r="A4178">
        <v>341</v>
      </c>
      <c r="B4178">
        <v>20697</v>
      </c>
      <c r="C4178" t="s">
        <v>8496</v>
      </c>
      <c r="D4178" t="s">
        <v>4673</v>
      </c>
      <c r="E4178" t="s">
        <v>3665</v>
      </c>
      <c r="F4178" t="s">
        <v>3735</v>
      </c>
      <c r="G4178">
        <v>11</v>
      </c>
      <c r="H4178">
        <v>0</v>
      </c>
      <c r="I4178" t="s">
        <v>794</v>
      </c>
      <c r="J4178" t="s">
        <v>8497</v>
      </c>
      <c r="M4178" t="s">
        <v>8498</v>
      </c>
      <c r="N4178">
        <v>173378</v>
      </c>
      <c r="O4178" t="b">
        <v>0</v>
      </c>
      <c r="P4178">
        <v>26807</v>
      </c>
      <c r="Q4178" t="s">
        <v>8586</v>
      </c>
      <c r="R4178" t="s">
        <v>3739</v>
      </c>
      <c r="S4178" t="s">
        <v>3740</v>
      </c>
      <c r="T4178" t="s">
        <v>130</v>
      </c>
      <c r="U4178">
        <v>19939290</v>
      </c>
      <c r="V4178" t="s">
        <v>3744</v>
      </c>
      <c r="AB4178" t="s">
        <v>130</v>
      </c>
      <c r="AC4178" t="s">
        <v>125</v>
      </c>
      <c r="AD4178" t="s">
        <v>125</v>
      </c>
      <c r="AE4178" t="s">
        <v>125</v>
      </c>
      <c r="AF4178" t="s">
        <v>125</v>
      </c>
      <c r="AG4178" t="s">
        <v>130</v>
      </c>
    </row>
    <row r="4179" spans="1:33" x14ac:dyDescent="0.2">
      <c r="A4179">
        <v>341</v>
      </c>
      <c r="B4179">
        <v>20697</v>
      </c>
      <c r="C4179" t="s">
        <v>8496</v>
      </c>
      <c r="D4179" t="s">
        <v>4673</v>
      </c>
      <c r="E4179" t="s">
        <v>3665</v>
      </c>
      <c r="F4179" t="s">
        <v>3735</v>
      </c>
      <c r="G4179">
        <v>11</v>
      </c>
      <c r="H4179">
        <v>0</v>
      </c>
      <c r="I4179" t="s">
        <v>794</v>
      </c>
      <c r="J4179" t="s">
        <v>8497</v>
      </c>
      <c r="M4179" t="s">
        <v>8498</v>
      </c>
      <c r="N4179">
        <v>173371</v>
      </c>
      <c r="O4179" t="b">
        <v>0</v>
      </c>
      <c r="P4179">
        <v>26800</v>
      </c>
      <c r="Q4179" t="s">
        <v>8587</v>
      </c>
      <c r="R4179" t="s">
        <v>3739</v>
      </c>
      <c r="S4179" t="s">
        <v>3740</v>
      </c>
      <c r="T4179" t="s">
        <v>130</v>
      </c>
      <c r="U4179">
        <v>19939283</v>
      </c>
      <c r="V4179" t="s">
        <v>3744</v>
      </c>
      <c r="AB4179" t="s">
        <v>130</v>
      </c>
      <c r="AC4179" t="s">
        <v>125</v>
      </c>
      <c r="AD4179" t="s">
        <v>125</v>
      </c>
      <c r="AE4179" t="s">
        <v>125</v>
      </c>
      <c r="AF4179" t="s">
        <v>125</v>
      </c>
      <c r="AG4179" t="s">
        <v>130</v>
      </c>
    </row>
    <row r="4180" spans="1:33" x14ac:dyDescent="0.2">
      <c r="A4180">
        <v>341</v>
      </c>
      <c r="B4180">
        <v>20697</v>
      </c>
      <c r="C4180" t="s">
        <v>8496</v>
      </c>
      <c r="D4180" t="s">
        <v>4673</v>
      </c>
      <c r="E4180" t="s">
        <v>3665</v>
      </c>
      <c r="F4180" t="s">
        <v>3735</v>
      </c>
      <c r="G4180">
        <v>11</v>
      </c>
      <c r="H4180">
        <v>0</v>
      </c>
      <c r="I4180" t="s">
        <v>794</v>
      </c>
      <c r="J4180" t="s">
        <v>8497</v>
      </c>
      <c r="M4180" t="s">
        <v>8498</v>
      </c>
      <c r="N4180">
        <v>173382</v>
      </c>
      <c r="O4180" t="b">
        <v>0</v>
      </c>
      <c r="P4180">
        <v>26811</v>
      </c>
      <c r="Q4180" t="s">
        <v>8588</v>
      </c>
      <c r="R4180" t="s">
        <v>3739</v>
      </c>
      <c r="S4180" t="s">
        <v>3740</v>
      </c>
      <c r="T4180" t="s">
        <v>130</v>
      </c>
      <c r="U4180">
        <v>19939294</v>
      </c>
      <c r="V4180" t="s">
        <v>3744</v>
      </c>
      <c r="AB4180" t="s">
        <v>130</v>
      </c>
      <c r="AC4180" t="s">
        <v>125</v>
      </c>
      <c r="AD4180" t="s">
        <v>125</v>
      </c>
      <c r="AE4180" t="s">
        <v>125</v>
      </c>
      <c r="AF4180" t="s">
        <v>125</v>
      </c>
      <c r="AG4180" t="s">
        <v>130</v>
      </c>
    </row>
    <row r="4181" spans="1:33" x14ac:dyDescent="0.2">
      <c r="A4181">
        <v>341</v>
      </c>
      <c r="B4181">
        <v>20697</v>
      </c>
      <c r="C4181" t="s">
        <v>8496</v>
      </c>
      <c r="D4181" t="s">
        <v>4673</v>
      </c>
      <c r="E4181" t="s">
        <v>3665</v>
      </c>
      <c r="F4181" t="s">
        <v>3735</v>
      </c>
      <c r="G4181">
        <v>11</v>
      </c>
      <c r="H4181">
        <v>0</v>
      </c>
      <c r="I4181" t="s">
        <v>794</v>
      </c>
      <c r="J4181" t="s">
        <v>8497</v>
      </c>
      <c r="M4181" t="s">
        <v>8498</v>
      </c>
      <c r="N4181">
        <v>173389</v>
      </c>
      <c r="O4181" t="b">
        <v>0</v>
      </c>
      <c r="P4181">
        <v>26818</v>
      </c>
      <c r="Q4181" t="s">
        <v>8589</v>
      </c>
      <c r="R4181" t="s">
        <v>3739</v>
      </c>
      <c r="S4181" t="s">
        <v>3740</v>
      </c>
      <c r="T4181" t="s">
        <v>130</v>
      </c>
      <c r="U4181">
        <v>19939301</v>
      </c>
      <c r="V4181" t="s">
        <v>3744</v>
      </c>
      <c r="AB4181" t="s">
        <v>130</v>
      </c>
      <c r="AC4181" t="s">
        <v>125</v>
      </c>
      <c r="AD4181" t="s">
        <v>125</v>
      </c>
      <c r="AE4181" t="s">
        <v>125</v>
      </c>
      <c r="AF4181" t="s">
        <v>125</v>
      </c>
      <c r="AG4181" t="s">
        <v>130</v>
      </c>
    </row>
    <row r="4182" spans="1:33" x14ac:dyDescent="0.2">
      <c r="A4182">
        <v>341</v>
      </c>
      <c r="B4182">
        <v>20697</v>
      </c>
      <c r="C4182" t="s">
        <v>8496</v>
      </c>
      <c r="D4182" t="s">
        <v>4673</v>
      </c>
      <c r="E4182" t="s">
        <v>3665</v>
      </c>
      <c r="F4182" t="s">
        <v>3735</v>
      </c>
      <c r="G4182">
        <v>11</v>
      </c>
      <c r="H4182">
        <v>0</v>
      </c>
      <c r="I4182" t="s">
        <v>794</v>
      </c>
      <c r="J4182" t="s">
        <v>8497</v>
      </c>
      <c r="M4182" t="s">
        <v>8498</v>
      </c>
      <c r="N4182">
        <v>173370</v>
      </c>
      <c r="O4182" t="b">
        <v>0</v>
      </c>
      <c r="P4182">
        <v>26799</v>
      </c>
      <c r="Q4182" t="s">
        <v>8590</v>
      </c>
      <c r="R4182" t="s">
        <v>3739</v>
      </c>
      <c r="S4182" t="s">
        <v>3740</v>
      </c>
      <c r="T4182" t="s">
        <v>130</v>
      </c>
      <c r="U4182">
        <v>19939282</v>
      </c>
      <c r="V4182" t="s">
        <v>3744</v>
      </c>
      <c r="AB4182" t="s">
        <v>130</v>
      </c>
      <c r="AC4182" t="s">
        <v>125</v>
      </c>
      <c r="AD4182" t="s">
        <v>125</v>
      </c>
      <c r="AE4182" t="s">
        <v>125</v>
      </c>
      <c r="AF4182" t="s">
        <v>125</v>
      </c>
      <c r="AG4182" t="s">
        <v>130</v>
      </c>
    </row>
    <row r="4183" spans="1:33" x14ac:dyDescent="0.2">
      <c r="A4183">
        <v>341</v>
      </c>
      <c r="B4183">
        <v>20697</v>
      </c>
      <c r="C4183" t="s">
        <v>8496</v>
      </c>
      <c r="D4183" t="s">
        <v>4673</v>
      </c>
      <c r="E4183" t="s">
        <v>3665</v>
      </c>
      <c r="F4183" t="s">
        <v>3735</v>
      </c>
      <c r="G4183">
        <v>11</v>
      </c>
      <c r="H4183">
        <v>0</v>
      </c>
      <c r="I4183" t="s">
        <v>794</v>
      </c>
      <c r="J4183" t="s">
        <v>8497</v>
      </c>
      <c r="M4183" t="s">
        <v>8498</v>
      </c>
      <c r="N4183">
        <v>173385</v>
      </c>
      <c r="O4183" t="b">
        <v>0</v>
      </c>
      <c r="P4183">
        <v>26814</v>
      </c>
      <c r="Q4183" t="s">
        <v>8591</v>
      </c>
      <c r="R4183" t="s">
        <v>3739</v>
      </c>
      <c r="S4183" t="s">
        <v>3740</v>
      </c>
      <c r="T4183" t="s">
        <v>130</v>
      </c>
      <c r="U4183">
        <v>19939297</v>
      </c>
      <c r="V4183" t="s">
        <v>5573</v>
      </c>
      <c r="X4183">
        <v>0</v>
      </c>
      <c r="Z4183">
        <v>50</v>
      </c>
      <c r="AB4183" t="s">
        <v>130</v>
      </c>
      <c r="AC4183" t="s">
        <v>125</v>
      </c>
      <c r="AD4183" t="s">
        <v>125</v>
      </c>
      <c r="AE4183" t="s">
        <v>125</v>
      </c>
      <c r="AF4183" t="s">
        <v>125</v>
      </c>
      <c r="AG4183" t="s">
        <v>130</v>
      </c>
    </row>
    <row r="4184" spans="1:33" x14ac:dyDescent="0.2">
      <c r="A4184">
        <v>341</v>
      </c>
      <c r="B4184">
        <v>20697</v>
      </c>
      <c r="C4184" t="s">
        <v>8496</v>
      </c>
      <c r="D4184" t="s">
        <v>4673</v>
      </c>
      <c r="E4184" t="s">
        <v>3665</v>
      </c>
      <c r="F4184" t="s">
        <v>3735</v>
      </c>
      <c r="G4184">
        <v>11</v>
      </c>
      <c r="H4184">
        <v>0</v>
      </c>
      <c r="I4184" t="s">
        <v>794</v>
      </c>
      <c r="J4184" t="s">
        <v>8497</v>
      </c>
      <c r="M4184" t="s">
        <v>8498</v>
      </c>
      <c r="N4184">
        <v>173387</v>
      </c>
      <c r="O4184" t="b">
        <v>0</v>
      </c>
      <c r="P4184">
        <v>26816</v>
      </c>
      <c r="Q4184" t="s">
        <v>8592</v>
      </c>
      <c r="R4184" t="s">
        <v>3739</v>
      </c>
      <c r="S4184" t="s">
        <v>3740</v>
      </c>
      <c r="T4184" t="s">
        <v>130</v>
      </c>
      <c r="U4184">
        <v>19939299</v>
      </c>
      <c r="V4184" t="s">
        <v>5573</v>
      </c>
      <c r="X4184">
        <v>0</v>
      </c>
      <c r="Z4184">
        <v>50</v>
      </c>
      <c r="AB4184" t="s">
        <v>130</v>
      </c>
      <c r="AC4184" t="s">
        <v>125</v>
      </c>
      <c r="AD4184" t="s">
        <v>125</v>
      </c>
      <c r="AE4184" t="s">
        <v>125</v>
      </c>
      <c r="AF4184" t="s">
        <v>125</v>
      </c>
      <c r="AG4184" t="s">
        <v>130</v>
      </c>
    </row>
    <row r="4185" spans="1:33" x14ac:dyDescent="0.2">
      <c r="A4185">
        <v>341</v>
      </c>
      <c r="B4185">
        <v>20697</v>
      </c>
      <c r="C4185" t="s">
        <v>8496</v>
      </c>
      <c r="D4185" t="s">
        <v>4673</v>
      </c>
      <c r="E4185" t="s">
        <v>3665</v>
      </c>
      <c r="F4185" t="s">
        <v>3735</v>
      </c>
      <c r="G4185">
        <v>11</v>
      </c>
      <c r="H4185">
        <v>0</v>
      </c>
      <c r="I4185" t="s">
        <v>794</v>
      </c>
      <c r="J4185" t="s">
        <v>8497</v>
      </c>
      <c r="M4185" t="s">
        <v>8498</v>
      </c>
      <c r="N4185">
        <v>173374</v>
      </c>
      <c r="O4185" t="b">
        <v>0</v>
      </c>
      <c r="P4185">
        <v>26803</v>
      </c>
      <c r="Q4185" t="s">
        <v>8593</v>
      </c>
      <c r="R4185" t="s">
        <v>3739</v>
      </c>
      <c r="S4185" t="s">
        <v>3740</v>
      </c>
      <c r="T4185" t="s">
        <v>130</v>
      </c>
      <c r="U4185">
        <v>19939286</v>
      </c>
      <c r="V4185" t="s">
        <v>5573</v>
      </c>
      <c r="X4185">
        <v>0</v>
      </c>
      <c r="Z4185">
        <v>50</v>
      </c>
      <c r="AB4185" t="s">
        <v>130</v>
      </c>
      <c r="AC4185" t="s">
        <v>125</v>
      </c>
      <c r="AD4185" t="s">
        <v>125</v>
      </c>
      <c r="AE4185" t="s">
        <v>125</v>
      </c>
      <c r="AF4185" t="s">
        <v>125</v>
      </c>
      <c r="AG4185" t="s">
        <v>130</v>
      </c>
    </row>
    <row r="4186" spans="1:33" x14ac:dyDescent="0.2">
      <c r="A4186">
        <v>341</v>
      </c>
      <c r="B4186">
        <v>20697</v>
      </c>
      <c r="C4186" t="s">
        <v>8496</v>
      </c>
      <c r="D4186" t="s">
        <v>4673</v>
      </c>
      <c r="E4186" t="s">
        <v>3665</v>
      </c>
      <c r="F4186" t="s">
        <v>3735</v>
      </c>
      <c r="G4186">
        <v>11</v>
      </c>
      <c r="H4186">
        <v>0</v>
      </c>
      <c r="I4186" t="s">
        <v>794</v>
      </c>
      <c r="J4186" t="s">
        <v>8497</v>
      </c>
      <c r="M4186" t="s">
        <v>8498</v>
      </c>
      <c r="N4186">
        <v>173380</v>
      </c>
      <c r="O4186" t="b">
        <v>0</v>
      </c>
      <c r="P4186">
        <v>26809</v>
      </c>
      <c r="Q4186" t="s">
        <v>8594</v>
      </c>
      <c r="R4186" t="s">
        <v>3739</v>
      </c>
      <c r="S4186" t="s">
        <v>3740</v>
      </c>
      <c r="T4186" t="s">
        <v>130</v>
      </c>
      <c r="U4186">
        <v>19939292</v>
      </c>
      <c r="V4186" t="s">
        <v>8595</v>
      </c>
      <c r="X4186">
        <v>0</v>
      </c>
      <c r="Z4186">
        <v>250</v>
      </c>
      <c r="AB4186" t="s">
        <v>130</v>
      </c>
      <c r="AC4186" t="s">
        <v>125</v>
      </c>
      <c r="AD4186" t="s">
        <v>125</v>
      </c>
      <c r="AE4186" t="s">
        <v>125</v>
      </c>
      <c r="AF4186" t="s">
        <v>125</v>
      </c>
      <c r="AG4186" t="s">
        <v>130</v>
      </c>
    </row>
    <row r="4187" spans="1:33" x14ac:dyDescent="0.2">
      <c r="A4187">
        <v>341</v>
      </c>
      <c r="B4187">
        <v>20697</v>
      </c>
      <c r="C4187" t="s">
        <v>8496</v>
      </c>
      <c r="D4187" t="s">
        <v>4673</v>
      </c>
      <c r="E4187" t="s">
        <v>3665</v>
      </c>
      <c r="F4187" t="s">
        <v>3735</v>
      </c>
      <c r="G4187">
        <v>11</v>
      </c>
      <c r="H4187">
        <v>0</v>
      </c>
      <c r="I4187" t="s">
        <v>794</v>
      </c>
      <c r="J4187" t="s">
        <v>8497</v>
      </c>
      <c r="M4187" t="s">
        <v>8498</v>
      </c>
      <c r="N4187">
        <v>173377</v>
      </c>
      <c r="O4187" t="b">
        <v>0</v>
      </c>
      <c r="P4187">
        <v>26806</v>
      </c>
      <c r="Q4187" t="s">
        <v>8596</v>
      </c>
      <c r="R4187" t="s">
        <v>3739</v>
      </c>
      <c r="S4187" t="s">
        <v>3740</v>
      </c>
      <c r="T4187" t="s">
        <v>130</v>
      </c>
      <c r="U4187">
        <v>19939289</v>
      </c>
      <c r="V4187" t="s">
        <v>4759</v>
      </c>
      <c r="X4187">
        <v>0</v>
      </c>
      <c r="Z4187">
        <v>250</v>
      </c>
      <c r="AB4187" t="s">
        <v>130</v>
      </c>
      <c r="AC4187" t="s">
        <v>125</v>
      </c>
      <c r="AD4187" t="s">
        <v>125</v>
      </c>
      <c r="AE4187" t="s">
        <v>125</v>
      </c>
      <c r="AF4187" t="s">
        <v>125</v>
      </c>
      <c r="AG4187" t="s">
        <v>130</v>
      </c>
    </row>
    <row r="4188" spans="1:33" x14ac:dyDescent="0.2">
      <c r="A4188">
        <v>341</v>
      </c>
      <c r="B4188">
        <v>20697</v>
      </c>
      <c r="C4188" t="s">
        <v>8496</v>
      </c>
      <c r="D4188" t="s">
        <v>4673</v>
      </c>
      <c r="E4188" t="s">
        <v>3665</v>
      </c>
      <c r="F4188" t="s">
        <v>3735</v>
      </c>
      <c r="G4188">
        <v>11</v>
      </c>
      <c r="H4188">
        <v>0</v>
      </c>
      <c r="I4188" t="s">
        <v>794</v>
      </c>
      <c r="J4188" t="s">
        <v>8497</v>
      </c>
      <c r="M4188" t="s">
        <v>8498</v>
      </c>
      <c r="N4188">
        <v>173373</v>
      </c>
      <c r="O4188" t="b">
        <v>0</v>
      </c>
      <c r="P4188">
        <v>26802</v>
      </c>
      <c r="Q4188" t="s">
        <v>8597</v>
      </c>
      <c r="R4188" t="s">
        <v>3739</v>
      </c>
      <c r="S4188" t="s">
        <v>3740</v>
      </c>
      <c r="T4188" t="s">
        <v>130</v>
      </c>
      <c r="U4188">
        <v>19939285</v>
      </c>
      <c r="V4188" t="s">
        <v>3884</v>
      </c>
      <c r="X4188">
        <v>0</v>
      </c>
      <c r="Z4188">
        <v>300</v>
      </c>
      <c r="AB4188" t="s">
        <v>130</v>
      </c>
      <c r="AC4188" t="s">
        <v>125</v>
      </c>
      <c r="AD4188" t="s">
        <v>125</v>
      </c>
      <c r="AE4188" t="s">
        <v>125</v>
      </c>
      <c r="AF4188" t="s">
        <v>125</v>
      </c>
      <c r="AG4188" t="s">
        <v>130</v>
      </c>
    </row>
    <row r="4189" spans="1:33" x14ac:dyDescent="0.2">
      <c r="A4189">
        <v>341</v>
      </c>
      <c r="B4189">
        <v>20697</v>
      </c>
      <c r="C4189" t="s">
        <v>8496</v>
      </c>
      <c r="D4189" t="s">
        <v>4673</v>
      </c>
      <c r="E4189" t="s">
        <v>3665</v>
      </c>
      <c r="F4189" t="s">
        <v>3735</v>
      </c>
      <c r="G4189">
        <v>11</v>
      </c>
      <c r="H4189">
        <v>0</v>
      </c>
      <c r="I4189" t="s">
        <v>794</v>
      </c>
      <c r="J4189" t="s">
        <v>8497</v>
      </c>
      <c r="M4189" t="s">
        <v>8498</v>
      </c>
      <c r="N4189">
        <v>173381</v>
      </c>
      <c r="O4189" t="b">
        <v>0</v>
      </c>
      <c r="P4189">
        <v>26810</v>
      </c>
      <c r="Q4189" t="s">
        <v>8598</v>
      </c>
      <c r="R4189" t="s">
        <v>3739</v>
      </c>
      <c r="S4189" t="s">
        <v>3740</v>
      </c>
      <c r="T4189" t="s">
        <v>130</v>
      </c>
      <c r="U4189">
        <v>19939293</v>
      </c>
      <c r="V4189" t="s">
        <v>4750</v>
      </c>
      <c r="X4189">
        <v>0</v>
      </c>
      <c r="Z4189">
        <v>250</v>
      </c>
      <c r="AB4189" t="s">
        <v>130</v>
      </c>
      <c r="AC4189" t="s">
        <v>125</v>
      </c>
      <c r="AD4189" t="s">
        <v>125</v>
      </c>
      <c r="AE4189" t="s">
        <v>125</v>
      </c>
      <c r="AF4189" t="s">
        <v>125</v>
      </c>
      <c r="AG4189" t="s">
        <v>130</v>
      </c>
    </row>
    <row r="4190" spans="1:33" x14ac:dyDescent="0.2">
      <c r="A4190">
        <v>341</v>
      </c>
      <c r="B4190">
        <v>20697</v>
      </c>
      <c r="C4190" t="s">
        <v>8496</v>
      </c>
      <c r="D4190" t="s">
        <v>4673</v>
      </c>
      <c r="E4190" t="s">
        <v>3665</v>
      </c>
      <c r="F4190" t="s">
        <v>3735</v>
      </c>
      <c r="G4190">
        <v>11</v>
      </c>
      <c r="H4190">
        <v>0</v>
      </c>
      <c r="I4190" t="s">
        <v>794</v>
      </c>
      <c r="J4190" t="s">
        <v>8497</v>
      </c>
      <c r="M4190" t="s">
        <v>8498</v>
      </c>
      <c r="N4190">
        <v>173372</v>
      </c>
      <c r="O4190" t="b">
        <v>0</v>
      </c>
      <c r="P4190">
        <v>26801</v>
      </c>
      <c r="Q4190" t="s">
        <v>8599</v>
      </c>
      <c r="R4190" t="s">
        <v>3739</v>
      </c>
      <c r="S4190" t="s">
        <v>3740</v>
      </c>
      <c r="T4190" t="s">
        <v>130</v>
      </c>
      <c r="U4190">
        <v>19939284</v>
      </c>
      <c r="V4190" t="s">
        <v>6119</v>
      </c>
      <c r="X4190">
        <v>25</v>
      </c>
      <c r="Z4190">
        <v>35</v>
      </c>
      <c r="AB4190" t="s">
        <v>130</v>
      </c>
      <c r="AC4190" t="s">
        <v>125</v>
      </c>
      <c r="AD4190" t="s">
        <v>125</v>
      </c>
      <c r="AE4190" t="s">
        <v>125</v>
      </c>
      <c r="AF4190" t="s">
        <v>125</v>
      </c>
      <c r="AG4190" t="s">
        <v>130</v>
      </c>
    </row>
    <row r="4191" spans="1:33" x14ac:dyDescent="0.2">
      <c r="A4191">
        <v>341</v>
      </c>
      <c r="B4191">
        <v>20697</v>
      </c>
      <c r="C4191" t="s">
        <v>8496</v>
      </c>
      <c r="D4191" t="s">
        <v>4673</v>
      </c>
      <c r="E4191" t="s">
        <v>3665</v>
      </c>
      <c r="F4191" t="s">
        <v>3735</v>
      </c>
      <c r="G4191">
        <v>11</v>
      </c>
      <c r="H4191">
        <v>0</v>
      </c>
      <c r="I4191" t="s">
        <v>794</v>
      </c>
      <c r="J4191" t="s">
        <v>8497</v>
      </c>
      <c r="M4191" t="s">
        <v>8498</v>
      </c>
      <c r="N4191">
        <v>173375</v>
      </c>
      <c r="O4191" t="b">
        <v>0</v>
      </c>
      <c r="P4191">
        <v>26804</v>
      </c>
      <c r="Q4191" t="s">
        <v>8600</v>
      </c>
      <c r="R4191" t="s">
        <v>3739</v>
      </c>
      <c r="S4191" t="s">
        <v>3740</v>
      </c>
      <c r="T4191" t="s">
        <v>130</v>
      </c>
      <c r="U4191">
        <v>19939287</v>
      </c>
      <c r="V4191" t="s">
        <v>3759</v>
      </c>
      <c r="X4191">
        <v>0</v>
      </c>
      <c r="Z4191">
        <v>120</v>
      </c>
      <c r="AB4191" t="s">
        <v>130</v>
      </c>
      <c r="AC4191" t="s">
        <v>125</v>
      </c>
      <c r="AD4191" t="s">
        <v>125</v>
      </c>
      <c r="AE4191" t="s">
        <v>125</v>
      </c>
      <c r="AF4191" t="s">
        <v>125</v>
      </c>
      <c r="AG4191" t="s">
        <v>130</v>
      </c>
    </row>
    <row r="4192" spans="1:33" x14ac:dyDescent="0.2">
      <c r="A4192">
        <v>341</v>
      </c>
      <c r="B4192">
        <v>20697</v>
      </c>
      <c r="C4192" t="s">
        <v>8496</v>
      </c>
      <c r="D4192" t="s">
        <v>4673</v>
      </c>
      <c r="E4192" t="s">
        <v>3665</v>
      </c>
      <c r="F4192" t="s">
        <v>3735</v>
      </c>
      <c r="G4192">
        <v>11</v>
      </c>
      <c r="H4192">
        <v>0</v>
      </c>
      <c r="I4192" t="s">
        <v>794</v>
      </c>
      <c r="J4192" t="s">
        <v>8497</v>
      </c>
      <c r="M4192" t="s">
        <v>8498</v>
      </c>
      <c r="N4192">
        <v>173386</v>
      </c>
      <c r="O4192" t="b">
        <v>0</v>
      </c>
      <c r="P4192">
        <v>26815</v>
      </c>
      <c r="Q4192" t="s">
        <v>8601</v>
      </c>
      <c r="R4192" t="s">
        <v>3739</v>
      </c>
      <c r="S4192" t="s">
        <v>3740</v>
      </c>
      <c r="T4192" t="s">
        <v>130</v>
      </c>
      <c r="U4192">
        <v>19939298</v>
      </c>
      <c r="V4192" t="s">
        <v>3759</v>
      </c>
      <c r="X4192">
        <v>0</v>
      </c>
      <c r="Z4192">
        <v>120</v>
      </c>
      <c r="AB4192" t="s">
        <v>130</v>
      </c>
      <c r="AC4192" t="s">
        <v>125</v>
      </c>
      <c r="AD4192" t="s">
        <v>125</v>
      </c>
      <c r="AE4192" t="s">
        <v>125</v>
      </c>
      <c r="AF4192" t="s">
        <v>125</v>
      </c>
      <c r="AG4192" t="s">
        <v>130</v>
      </c>
    </row>
    <row r="4193" spans="1:33" x14ac:dyDescent="0.2">
      <c r="A4193">
        <v>341</v>
      </c>
      <c r="B4193">
        <v>20697</v>
      </c>
      <c r="C4193" t="s">
        <v>8496</v>
      </c>
      <c r="D4193" t="s">
        <v>4673</v>
      </c>
      <c r="E4193" t="s">
        <v>3665</v>
      </c>
      <c r="F4193" t="s">
        <v>3735</v>
      </c>
      <c r="G4193">
        <v>11</v>
      </c>
      <c r="H4193">
        <v>0</v>
      </c>
      <c r="I4193" t="s">
        <v>794</v>
      </c>
      <c r="J4193" t="s">
        <v>8497</v>
      </c>
      <c r="M4193" t="s">
        <v>8498</v>
      </c>
      <c r="N4193">
        <v>173388</v>
      </c>
      <c r="O4193" t="b">
        <v>0</v>
      </c>
      <c r="P4193">
        <v>26817</v>
      </c>
      <c r="Q4193" t="s">
        <v>8602</v>
      </c>
      <c r="R4193" t="s">
        <v>3739</v>
      </c>
      <c r="S4193" t="s">
        <v>3740</v>
      </c>
      <c r="T4193" t="s">
        <v>130</v>
      </c>
      <c r="U4193">
        <v>19939300</v>
      </c>
      <c r="V4193" t="s">
        <v>3759</v>
      </c>
      <c r="X4193">
        <v>0</v>
      </c>
      <c r="Z4193">
        <v>120</v>
      </c>
      <c r="AB4193" t="s">
        <v>130</v>
      </c>
      <c r="AC4193" t="s">
        <v>125</v>
      </c>
      <c r="AD4193" t="s">
        <v>125</v>
      </c>
      <c r="AE4193" t="s">
        <v>125</v>
      </c>
      <c r="AF4193" t="s">
        <v>125</v>
      </c>
      <c r="AG4193" t="s">
        <v>130</v>
      </c>
    </row>
    <row r="4194" spans="1:33" x14ac:dyDescent="0.2">
      <c r="A4194">
        <v>341</v>
      </c>
      <c r="B4194">
        <v>20697</v>
      </c>
      <c r="C4194" t="s">
        <v>8496</v>
      </c>
      <c r="D4194" t="s">
        <v>4673</v>
      </c>
      <c r="E4194" t="s">
        <v>3665</v>
      </c>
      <c r="F4194" t="s">
        <v>3735</v>
      </c>
      <c r="G4194">
        <v>11</v>
      </c>
      <c r="H4194">
        <v>0</v>
      </c>
      <c r="I4194" t="s">
        <v>794</v>
      </c>
      <c r="J4194" t="s">
        <v>8497</v>
      </c>
      <c r="M4194" t="s">
        <v>8498</v>
      </c>
      <c r="N4194">
        <v>173397</v>
      </c>
      <c r="O4194" t="b">
        <v>0</v>
      </c>
      <c r="P4194">
        <v>26825</v>
      </c>
      <c r="Q4194" t="s">
        <v>8603</v>
      </c>
      <c r="R4194" t="s">
        <v>3739</v>
      </c>
      <c r="S4194" t="s">
        <v>3740</v>
      </c>
      <c r="T4194" t="s">
        <v>130</v>
      </c>
      <c r="U4194">
        <v>19939333</v>
      </c>
      <c r="V4194" t="s">
        <v>5757</v>
      </c>
      <c r="X4194">
        <v>0</v>
      </c>
      <c r="Z4194">
        <v>180</v>
      </c>
      <c r="AB4194" t="s">
        <v>130</v>
      </c>
      <c r="AC4194" t="s">
        <v>125</v>
      </c>
      <c r="AD4194" t="s">
        <v>125</v>
      </c>
      <c r="AE4194" t="s">
        <v>125</v>
      </c>
      <c r="AF4194" t="s">
        <v>125</v>
      </c>
      <c r="AG4194" t="s">
        <v>130</v>
      </c>
    </row>
    <row r="4195" spans="1:33" x14ac:dyDescent="0.2">
      <c r="A4195">
        <v>341</v>
      </c>
      <c r="B4195">
        <v>20697</v>
      </c>
      <c r="C4195" t="s">
        <v>8496</v>
      </c>
      <c r="D4195" t="s">
        <v>4673</v>
      </c>
      <c r="E4195" t="s">
        <v>3665</v>
      </c>
      <c r="F4195" t="s">
        <v>3735</v>
      </c>
      <c r="G4195">
        <v>11</v>
      </c>
      <c r="H4195">
        <v>0</v>
      </c>
      <c r="I4195" t="s">
        <v>794</v>
      </c>
      <c r="J4195" t="s">
        <v>8497</v>
      </c>
      <c r="M4195" t="s">
        <v>8498</v>
      </c>
      <c r="N4195">
        <v>173396</v>
      </c>
      <c r="O4195" t="b">
        <v>0</v>
      </c>
      <c r="P4195">
        <v>26824</v>
      </c>
      <c r="Q4195" t="s">
        <v>8604</v>
      </c>
      <c r="R4195" t="s">
        <v>3739</v>
      </c>
      <c r="S4195" t="s">
        <v>3740</v>
      </c>
      <c r="T4195" t="s">
        <v>130</v>
      </c>
      <c r="U4195">
        <v>19939332</v>
      </c>
      <c r="V4195" t="s">
        <v>3744</v>
      </c>
      <c r="AB4195" t="s">
        <v>130</v>
      </c>
      <c r="AC4195" t="s">
        <v>125</v>
      </c>
      <c r="AD4195" t="s">
        <v>125</v>
      </c>
      <c r="AE4195" t="s">
        <v>125</v>
      </c>
      <c r="AF4195" t="s">
        <v>125</v>
      </c>
      <c r="AG4195" t="s">
        <v>130</v>
      </c>
    </row>
    <row r="4196" spans="1:33" x14ac:dyDescent="0.2">
      <c r="A4196">
        <v>341</v>
      </c>
      <c r="B4196">
        <v>20697</v>
      </c>
      <c r="C4196" t="s">
        <v>8496</v>
      </c>
      <c r="D4196" t="s">
        <v>4673</v>
      </c>
      <c r="E4196" t="s">
        <v>3665</v>
      </c>
      <c r="F4196" t="s">
        <v>3735</v>
      </c>
      <c r="G4196">
        <v>11</v>
      </c>
      <c r="H4196">
        <v>0</v>
      </c>
      <c r="I4196" t="s">
        <v>794</v>
      </c>
      <c r="J4196" t="s">
        <v>8497</v>
      </c>
      <c r="M4196" t="s">
        <v>8498</v>
      </c>
      <c r="N4196">
        <v>173395</v>
      </c>
      <c r="O4196" t="b">
        <v>0</v>
      </c>
      <c r="P4196">
        <v>26823</v>
      </c>
      <c r="Q4196" t="s">
        <v>8605</v>
      </c>
      <c r="R4196" t="s">
        <v>3739</v>
      </c>
      <c r="S4196" t="s">
        <v>3740</v>
      </c>
      <c r="T4196" t="s">
        <v>130</v>
      </c>
      <c r="U4196">
        <v>19939306</v>
      </c>
      <c r="V4196" t="s">
        <v>3744</v>
      </c>
      <c r="AB4196" t="s">
        <v>130</v>
      </c>
      <c r="AC4196" t="s">
        <v>125</v>
      </c>
      <c r="AD4196" t="s">
        <v>125</v>
      </c>
      <c r="AE4196" t="s">
        <v>125</v>
      </c>
      <c r="AF4196" t="s">
        <v>125</v>
      </c>
      <c r="AG4196" t="s">
        <v>130</v>
      </c>
    </row>
    <row r="4197" spans="1:33" x14ac:dyDescent="0.2">
      <c r="A4197">
        <v>341</v>
      </c>
      <c r="B4197">
        <v>20697</v>
      </c>
      <c r="C4197" t="s">
        <v>8496</v>
      </c>
      <c r="D4197" t="s">
        <v>4673</v>
      </c>
      <c r="E4197" t="s">
        <v>3665</v>
      </c>
      <c r="F4197" t="s">
        <v>3735</v>
      </c>
      <c r="G4197">
        <v>11</v>
      </c>
      <c r="H4197">
        <v>0</v>
      </c>
      <c r="I4197" t="s">
        <v>794</v>
      </c>
      <c r="J4197" t="s">
        <v>8497</v>
      </c>
      <c r="M4197" t="s">
        <v>8498</v>
      </c>
      <c r="N4197">
        <v>173400</v>
      </c>
      <c r="O4197" t="b">
        <v>0</v>
      </c>
      <c r="P4197">
        <v>26828</v>
      </c>
      <c r="Q4197" t="s">
        <v>8606</v>
      </c>
      <c r="R4197" t="s">
        <v>3739</v>
      </c>
      <c r="S4197" t="s">
        <v>3740</v>
      </c>
      <c r="T4197" t="s">
        <v>130</v>
      </c>
      <c r="U4197">
        <v>19939336</v>
      </c>
      <c r="V4197" t="s">
        <v>5757</v>
      </c>
      <c r="X4197">
        <v>0</v>
      </c>
      <c r="Z4197">
        <v>180</v>
      </c>
      <c r="AB4197" t="s">
        <v>130</v>
      </c>
      <c r="AC4197" t="s">
        <v>125</v>
      </c>
      <c r="AD4197" t="s">
        <v>125</v>
      </c>
      <c r="AE4197" t="s">
        <v>125</v>
      </c>
      <c r="AF4197" t="s">
        <v>125</v>
      </c>
      <c r="AG4197" t="s">
        <v>130</v>
      </c>
    </row>
    <row r="4198" spans="1:33" x14ac:dyDescent="0.2">
      <c r="A4198">
        <v>341</v>
      </c>
      <c r="B4198">
        <v>20697</v>
      </c>
      <c r="C4198" t="s">
        <v>8496</v>
      </c>
      <c r="D4198" t="s">
        <v>4673</v>
      </c>
      <c r="E4198" t="s">
        <v>3665</v>
      </c>
      <c r="F4198" t="s">
        <v>3735</v>
      </c>
      <c r="G4198">
        <v>11</v>
      </c>
      <c r="H4198">
        <v>0</v>
      </c>
      <c r="I4198" t="s">
        <v>794</v>
      </c>
      <c r="J4198" t="s">
        <v>8497</v>
      </c>
      <c r="M4198" t="s">
        <v>8498</v>
      </c>
      <c r="N4198">
        <v>173399</v>
      </c>
      <c r="O4198" t="b">
        <v>0</v>
      </c>
      <c r="P4198">
        <v>26827</v>
      </c>
      <c r="Q4198" t="s">
        <v>8607</v>
      </c>
      <c r="R4198" t="s">
        <v>3739</v>
      </c>
      <c r="S4198" t="s">
        <v>3740</v>
      </c>
      <c r="T4198" t="s">
        <v>130</v>
      </c>
      <c r="U4198">
        <v>19939335</v>
      </c>
      <c r="V4198" t="s">
        <v>3744</v>
      </c>
      <c r="AB4198" t="s">
        <v>130</v>
      </c>
      <c r="AC4198" t="s">
        <v>125</v>
      </c>
      <c r="AD4198" t="s">
        <v>125</v>
      </c>
      <c r="AE4198" t="s">
        <v>125</v>
      </c>
      <c r="AF4198" t="s">
        <v>125</v>
      </c>
      <c r="AG4198" t="s">
        <v>130</v>
      </c>
    </row>
    <row r="4199" spans="1:33" x14ac:dyDescent="0.2">
      <c r="A4199">
        <v>341</v>
      </c>
      <c r="B4199">
        <v>20697</v>
      </c>
      <c r="C4199" t="s">
        <v>8496</v>
      </c>
      <c r="D4199" t="s">
        <v>4673</v>
      </c>
      <c r="E4199" t="s">
        <v>3665</v>
      </c>
      <c r="F4199" t="s">
        <v>3735</v>
      </c>
      <c r="G4199">
        <v>11</v>
      </c>
      <c r="H4199">
        <v>0</v>
      </c>
      <c r="I4199" t="s">
        <v>794</v>
      </c>
      <c r="J4199" t="s">
        <v>8497</v>
      </c>
      <c r="M4199" t="s">
        <v>8498</v>
      </c>
      <c r="N4199">
        <v>173398</v>
      </c>
      <c r="O4199" t="b">
        <v>0</v>
      </c>
      <c r="P4199">
        <v>26826</v>
      </c>
      <c r="Q4199" t="s">
        <v>8608</v>
      </c>
      <c r="R4199" t="s">
        <v>3739</v>
      </c>
      <c r="S4199" t="s">
        <v>3740</v>
      </c>
      <c r="T4199" t="s">
        <v>130</v>
      </c>
      <c r="U4199">
        <v>19939334</v>
      </c>
      <c r="V4199" t="s">
        <v>3744</v>
      </c>
      <c r="AB4199" t="s">
        <v>130</v>
      </c>
      <c r="AC4199" t="s">
        <v>125</v>
      </c>
      <c r="AD4199" t="s">
        <v>125</v>
      </c>
      <c r="AE4199" t="s">
        <v>125</v>
      </c>
      <c r="AF4199" t="s">
        <v>125</v>
      </c>
      <c r="AG4199" t="s">
        <v>130</v>
      </c>
    </row>
    <row r="4200" spans="1:33" x14ac:dyDescent="0.2">
      <c r="A4200">
        <v>341</v>
      </c>
      <c r="B4200">
        <v>20697</v>
      </c>
      <c r="C4200" t="s">
        <v>8496</v>
      </c>
      <c r="D4200" t="s">
        <v>4673</v>
      </c>
      <c r="E4200" t="s">
        <v>3665</v>
      </c>
      <c r="F4200" t="s">
        <v>3735</v>
      </c>
      <c r="G4200">
        <v>11</v>
      </c>
      <c r="H4200">
        <v>0</v>
      </c>
      <c r="I4200" t="s">
        <v>794</v>
      </c>
      <c r="J4200" t="s">
        <v>8497</v>
      </c>
      <c r="M4200" t="s">
        <v>8498</v>
      </c>
      <c r="N4200">
        <v>173403</v>
      </c>
      <c r="O4200" t="b">
        <v>0</v>
      </c>
      <c r="P4200">
        <v>26831</v>
      </c>
      <c r="Q4200" t="s">
        <v>8609</v>
      </c>
      <c r="R4200" t="s">
        <v>3739</v>
      </c>
      <c r="S4200" t="s">
        <v>3740</v>
      </c>
      <c r="T4200" t="s">
        <v>130</v>
      </c>
      <c r="U4200">
        <v>19939368</v>
      </c>
      <c r="V4200" t="s">
        <v>5757</v>
      </c>
      <c r="X4200">
        <v>0</v>
      </c>
      <c r="Z4200">
        <v>180</v>
      </c>
      <c r="AB4200" t="s">
        <v>130</v>
      </c>
      <c r="AC4200" t="s">
        <v>125</v>
      </c>
      <c r="AD4200" t="s">
        <v>125</v>
      </c>
      <c r="AE4200" t="s">
        <v>125</v>
      </c>
      <c r="AF4200" t="s">
        <v>125</v>
      </c>
      <c r="AG4200" t="s">
        <v>130</v>
      </c>
    </row>
    <row r="4201" spans="1:33" x14ac:dyDescent="0.2">
      <c r="A4201">
        <v>341</v>
      </c>
      <c r="B4201">
        <v>20697</v>
      </c>
      <c r="C4201" t="s">
        <v>8496</v>
      </c>
      <c r="D4201" t="s">
        <v>4673</v>
      </c>
      <c r="E4201" t="s">
        <v>3665</v>
      </c>
      <c r="F4201" t="s">
        <v>3735</v>
      </c>
      <c r="G4201">
        <v>11</v>
      </c>
      <c r="H4201">
        <v>0</v>
      </c>
      <c r="I4201" t="s">
        <v>794</v>
      </c>
      <c r="J4201" t="s">
        <v>8497</v>
      </c>
      <c r="M4201" t="s">
        <v>8498</v>
      </c>
      <c r="N4201">
        <v>173402</v>
      </c>
      <c r="O4201" t="b">
        <v>0</v>
      </c>
      <c r="P4201">
        <v>26830</v>
      </c>
      <c r="Q4201" t="s">
        <v>8610</v>
      </c>
      <c r="R4201" t="s">
        <v>3739</v>
      </c>
      <c r="S4201" t="s">
        <v>3740</v>
      </c>
      <c r="T4201" t="s">
        <v>130</v>
      </c>
      <c r="U4201">
        <v>19939367</v>
      </c>
      <c r="V4201" t="s">
        <v>3744</v>
      </c>
      <c r="AB4201" t="s">
        <v>130</v>
      </c>
      <c r="AC4201" t="s">
        <v>125</v>
      </c>
      <c r="AD4201" t="s">
        <v>125</v>
      </c>
      <c r="AE4201" t="s">
        <v>125</v>
      </c>
      <c r="AF4201" t="s">
        <v>125</v>
      </c>
      <c r="AG4201" t="s">
        <v>130</v>
      </c>
    </row>
    <row r="4202" spans="1:33" x14ac:dyDescent="0.2">
      <c r="A4202">
        <v>341</v>
      </c>
      <c r="B4202">
        <v>20697</v>
      </c>
      <c r="C4202" t="s">
        <v>8496</v>
      </c>
      <c r="D4202" t="s">
        <v>4673</v>
      </c>
      <c r="E4202" t="s">
        <v>3665</v>
      </c>
      <c r="F4202" t="s">
        <v>3735</v>
      </c>
      <c r="G4202">
        <v>11</v>
      </c>
      <c r="H4202">
        <v>0</v>
      </c>
      <c r="I4202" t="s">
        <v>794</v>
      </c>
      <c r="J4202" t="s">
        <v>8497</v>
      </c>
      <c r="M4202" t="s">
        <v>8498</v>
      </c>
      <c r="N4202">
        <v>173401</v>
      </c>
      <c r="O4202" t="b">
        <v>0</v>
      </c>
      <c r="P4202">
        <v>26829</v>
      </c>
      <c r="Q4202" t="s">
        <v>8611</v>
      </c>
      <c r="R4202" t="s">
        <v>3739</v>
      </c>
      <c r="S4202" t="s">
        <v>3740</v>
      </c>
      <c r="T4202" t="s">
        <v>130</v>
      </c>
      <c r="U4202">
        <v>19939366</v>
      </c>
      <c r="V4202" t="s">
        <v>3744</v>
      </c>
      <c r="AB4202" t="s">
        <v>130</v>
      </c>
      <c r="AC4202" t="s">
        <v>125</v>
      </c>
      <c r="AD4202" t="s">
        <v>125</v>
      </c>
      <c r="AE4202" t="s">
        <v>125</v>
      </c>
      <c r="AF4202" t="s">
        <v>125</v>
      </c>
      <c r="AG4202" t="s">
        <v>130</v>
      </c>
    </row>
    <row r="4203" spans="1:33" x14ac:dyDescent="0.2">
      <c r="A4203">
        <v>341</v>
      </c>
      <c r="B4203">
        <v>20697</v>
      </c>
      <c r="C4203" t="s">
        <v>8496</v>
      </c>
      <c r="D4203" t="s">
        <v>4673</v>
      </c>
      <c r="E4203" t="s">
        <v>3665</v>
      </c>
      <c r="F4203" t="s">
        <v>3735</v>
      </c>
      <c r="G4203">
        <v>11</v>
      </c>
      <c r="H4203">
        <v>0</v>
      </c>
      <c r="I4203" t="s">
        <v>794</v>
      </c>
      <c r="J4203" t="s">
        <v>8497</v>
      </c>
      <c r="M4203" t="s">
        <v>8498</v>
      </c>
      <c r="N4203">
        <v>173412</v>
      </c>
      <c r="O4203" t="b">
        <v>0</v>
      </c>
      <c r="P4203">
        <v>26840</v>
      </c>
      <c r="Q4203" t="s">
        <v>8612</v>
      </c>
      <c r="R4203" t="s">
        <v>3739</v>
      </c>
      <c r="S4203" t="s">
        <v>3740</v>
      </c>
      <c r="T4203" t="s">
        <v>130</v>
      </c>
      <c r="U4203">
        <v>19939377</v>
      </c>
      <c r="V4203" t="s">
        <v>3819</v>
      </c>
      <c r="X4203">
        <v>3</v>
      </c>
      <c r="Z4203">
        <v>24</v>
      </c>
      <c r="AB4203" t="s">
        <v>130</v>
      </c>
      <c r="AC4203" t="s">
        <v>125</v>
      </c>
      <c r="AD4203" t="s">
        <v>125</v>
      </c>
      <c r="AE4203" t="s">
        <v>125</v>
      </c>
      <c r="AF4203" t="s">
        <v>125</v>
      </c>
      <c r="AG4203" t="s">
        <v>130</v>
      </c>
    </row>
    <row r="4204" spans="1:33" x14ac:dyDescent="0.2">
      <c r="A4204">
        <v>341</v>
      </c>
      <c r="B4204">
        <v>20697</v>
      </c>
      <c r="C4204" t="s">
        <v>8496</v>
      </c>
      <c r="D4204" t="s">
        <v>4673</v>
      </c>
      <c r="E4204" t="s">
        <v>3665</v>
      </c>
      <c r="F4204" t="s">
        <v>3735</v>
      </c>
      <c r="G4204">
        <v>11</v>
      </c>
      <c r="H4204">
        <v>0</v>
      </c>
      <c r="I4204" t="s">
        <v>794</v>
      </c>
      <c r="J4204" t="s">
        <v>8497</v>
      </c>
      <c r="M4204" t="s">
        <v>8498</v>
      </c>
      <c r="N4204">
        <v>173410</v>
      </c>
      <c r="O4204" t="b">
        <v>0</v>
      </c>
      <c r="P4204">
        <v>26838</v>
      </c>
      <c r="Q4204" t="s">
        <v>8613</v>
      </c>
      <c r="R4204" t="s">
        <v>3739</v>
      </c>
      <c r="S4204" t="s">
        <v>3740</v>
      </c>
      <c r="T4204" t="s">
        <v>130</v>
      </c>
      <c r="U4204">
        <v>19939375</v>
      </c>
      <c r="V4204" t="s">
        <v>8614</v>
      </c>
      <c r="X4204">
        <v>0.5</v>
      </c>
      <c r="Z4204">
        <v>6.6999998092651367</v>
      </c>
      <c r="AB4204" t="s">
        <v>130</v>
      </c>
      <c r="AC4204" t="s">
        <v>125</v>
      </c>
      <c r="AD4204" t="s">
        <v>125</v>
      </c>
      <c r="AE4204" t="s">
        <v>125</v>
      </c>
      <c r="AF4204" t="s">
        <v>125</v>
      </c>
      <c r="AG4204" t="s">
        <v>130</v>
      </c>
    </row>
    <row r="4205" spans="1:33" x14ac:dyDescent="0.2">
      <c r="A4205">
        <v>341</v>
      </c>
      <c r="B4205">
        <v>20697</v>
      </c>
      <c r="C4205" t="s">
        <v>8496</v>
      </c>
      <c r="D4205" t="s">
        <v>4673</v>
      </c>
      <c r="E4205" t="s">
        <v>3665</v>
      </c>
      <c r="F4205" t="s">
        <v>3735</v>
      </c>
      <c r="G4205">
        <v>11</v>
      </c>
      <c r="H4205">
        <v>0</v>
      </c>
      <c r="I4205" t="s">
        <v>794</v>
      </c>
      <c r="J4205" t="s">
        <v>8497</v>
      </c>
      <c r="M4205" t="s">
        <v>8498</v>
      </c>
      <c r="N4205">
        <v>173409</v>
      </c>
      <c r="O4205" t="b">
        <v>0</v>
      </c>
      <c r="P4205">
        <v>26837</v>
      </c>
      <c r="Q4205" t="s">
        <v>8615</v>
      </c>
      <c r="R4205" t="s">
        <v>3739</v>
      </c>
      <c r="S4205" t="s">
        <v>3740</v>
      </c>
      <c r="T4205" t="s">
        <v>130</v>
      </c>
      <c r="U4205">
        <v>19939374</v>
      </c>
      <c r="V4205" t="s">
        <v>5757</v>
      </c>
      <c r="X4205">
        <v>0</v>
      </c>
      <c r="Z4205">
        <v>180</v>
      </c>
      <c r="AB4205" t="s">
        <v>130</v>
      </c>
      <c r="AC4205" t="s">
        <v>125</v>
      </c>
      <c r="AD4205" t="s">
        <v>125</v>
      </c>
      <c r="AE4205" t="s">
        <v>125</v>
      </c>
      <c r="AF4205" t="s">
        <v>125</v>
      </c>
      <c r="AG4205" t="s">
        <v>130</v>
      </c>
    </row>
    <row r="4206" spans="1:33" x14ac:dyDescent="0.2">
      <c r="A4206">
        <v>341</v>
      </c>
      <c r="B4206">
        <v>20697</v>
      </c>
      <c r="C4206" t="s">
        <v>8496</v>
      </c>
      <c r="D4206" t="s">
        <v>4673</v>
      </c>
      <c r="E4206" t="s">
        <v>3665</v>
      </c>
      <c r="F4206" t="s">
        <v>3735</v>
      </c>
      <c r="G4206">
        <v>11</v>
      </c>
      <c r="H4206">
        <v>0</v>
      </c>
      <c r="I4206" t="s">
        <v>794</v>
      </c>
      <c r="J4206" t="s">
        <v>8497</v>
      </c>
      <c r="M4206" t="s">
        <v>8498</v>
      </c>
      <c r="N4206">
        <v>173405</v>
      </c>
      <c r="O4206" t="b">
        <v>0</v>
      </c>
      <c r="P4206">
        <v>26833</v>
      </c>
      <c r="Q4206" t="s">
        <v>8616</v>
      </c>
      <c r="R4206" t="s">
        <v>3739</v>
      </c>
      <c r="S4206" t="s">
        <v>3740</v>
      </c>
      <c r="T4206" t="s">
        <v>130</v>
      </c>
      <c r="U4206">
        <v>19939370</v>
      </c>
      <c r="V4206" t="s">
        <v>3744</v>
      </c>
      <c r="AB4206" t="s">
        <v>130</v>
      </c>
      <c r="AC4206" t="s">
        <v>125</v>
      </c>
      <c r="AD4206" t="s">
        <v>125</v>
      </c>
      <c r="AE4206" t="s">
        <v>125</v>
      </c>
      <c r="AF4206" t="s">
        <v>125</v>
      </c>
      <c r="AG4206" t="s">
        <v>130</v>
      </c>
    </row>
    <row r="4207" spans="1:33" x14ac:dyDescent="0.2">
      <c r="A4207">
        <v>341</v>
      </c>
      <c r="B4207">
        <v>20697</v>
      </c>
      <c r="C4207" t="s">
        <v>8496</v>
      </c>
      <c r="D4207" t="s">
        <v>4673</v>
      </c>
      <c r="E4207" t="s">
        <v>3665</v>
      </c>
      <c r="F4207" t="s">
        <v>3735</v>
      </c>
      <c r="G4207">
        <v>11</v>
      </c>
      <c r="H4207">
        <v>0</v>
      </c>
      <c r="I4207" t="s">
        <v>794</v>
      </c>
      <c r="J4207" t="s">
        <v>8497</v>
      </c>
      <c r="M4207" t="s">
        <v>8498</v>
      </c>
      <c r="N4207">
        <v>173404</v>
      </c>
      <c r="O4207" t="b">
        <v>0</v>
      </c>
      <c r="P4207">
        <v>26832</v>
      </c>
      <c r="Q4207" t="s">
        <v>8617</v>
      </c>
      <c r="R4207" t="s">
        <v>3739</v>
      </c>
      <c r="S4207" t="s">
        <v>3740</v>
      </c>
      <c r="T4207" t="s">
        <v>130</v>
      </c>
      <c r="U4207">
        <v>19939369</v>
      </c>
      <c r="V4207" t="s">
        <v>3744</v>
      </c>
      <c r="AB4207" t="s">
        <v>130</v>
      </c>
      <c r="AC4207" t="s">
        <v>125</v>
      </c>
      <c r="AD4207" t="s">
        <v>125</v>
      </c>
      <c r="AE4207" t="s">
        <v>125</v>
      </c>
      <c r="AF4207" t="s">
        <v>125</v>
      </c>
      <c r="AG4207" t="s">
        <v>130</v>
      </c>
    </row>
    <row r="4208" spans="1:33" x14ac:dyDescent="0.2">
      <c r="A4208">
        <v>341</v>
      </c>
      <c r="B4208">
        <v>20697</v>
      </c>
      <c r="C4208" t="s">
        <v>8496</v>
      </c>
      <c r="D4208" t="s">
        <v>4673</v>
      </c>
      <c r="E4208" t="s">
        <v>3665</v>
      </c>
      <c r="F4208" t="s">
        <v>3735</v>
      </c>
      <c r="G4208">
        <v>11</v>
      </c>
      <c r="H4208">
        <v>0</v>
      </c>
      <c r="I4208" t="s">
        <v>794</v>
      </c>
      <c r="J4208" t="s">
        <v>8497</v>
      </c>
      <c r="M4208" t="s">
        <v>8498</v>
      </c>
      <c r="N4208">
        <v>173411</v>
      </c>
      <c r="O4208" t="b">
        <v>0</v>
      </c>
      <c r="P4208">
        <v>26839</v>
      </c>
      <c r="Q4208" t="s">
        <v>8618</v>
      </c>
      <c r="R4208" t="s">
        <v>3739</v>
      </c>
      <c r="S4208" t="s">
        <v>3740</v>
      </c>
      <c r="T4208" t="s">
        <v>130</v>
      </c>
      <c r="U4208">
        <v>19939376</v>
      </c>
      <c r="V4208" t="s">
        <v>4857</v>
      </c>
      <c r="X4208">
        <v>0</v>
      </c>
      <c r="Z4208">
        <v>50</v>
      </c>
      <c r="AB4208" t="s">
        <v>130</v>
      </c>
      <c r="AC4208" t="s">
        <v>125</v>
      </c>
      <c r="AD4208" t="s">
        <v>125</v>
      </c>
      <c r="AE4208" t="s">
        <v>125</v>
      </c>
      <c r="AF4208" t="s">
        <v>125</v>
      </c>
      <c r="AG4208" t="s">
        <v>130</v>
      </c>
    </row>
    <row r="4209" spans="1:33" x14ac:dyDescent="0.2">
      <c r="A4209">
        <v>341</v>
      </c>
      <c r="B4209">
        <v>20697</v>
      </c>
      <c r="C4209" t="s">
        <v>8496</v>
      </c>
      <c r="D4209" t="s">
        <v>4673</v>
      </c>
      <c r="E4209" t="s">
        <v>3665</v>
      </c>
      <c r="F4209" t="s">
        <v>3735</v>
      </c>
      <c r="G4209">
        <v>11</v>
      </c>
      <c r="H4209">
        <v>0</v>
      </c>
      <c r="I4209" t="s">
        <v>794</v>
      </c>
      <c r="J4209" t="s">
        <v>8497</v>
      </c>
      <c r="M4209" t="s">
        <v>8498</v>
      </c>
      <c r="N4209">
        <v>173407</v>
      </c>
      <c r="O4209" t="b">
        <v>0</v>
      </c>
      <c r="P4209">
        <v>26835</v>
      </c>
      <c r="Q4209" t="s">
        <v>8619</v>
      </c>
      <c r="R4209" t="s">
        <v>3739</v>
      </c>
      <c r="S4209" t="s">
        <v>3740</v>
      </c>
      <c r="T4209" t="s">
        <v>130</v>
      </c>
      <c r="U4209">
        <v>19939372</v>
      </c>
      <c r="V4209" t="s">
        <v>8620</v>
      </c>
      <c r="X4209">
        <v>0</v>
      </c>
      <c r="Z4209">
        <v>50</v>
      </c>
      <c r="AB4209" t="s">
        <v>130</v>
      </c>
      <c r="AC4209" t="s">
        <v>125</v>
      </c>
      <c r="AD4209" t="s">
        <v>125</v>
      </c>
      <c r="AE4209" t="s">
        <v>125</v>
      </c>
      <c r="AF4209" t="s">
        <v>125</v>
      </c>
      <c r="AG4209" t="s">
        <v>130</v>
      </c>
    </row>
    <row r="4210" spans="1:33" x14ac:dyDescent="0.2">
      <c r="A4210">
        <v>341</v>
      </c>
      <c r="B4210">
        <v>20697</v>
      </c>
      <c r="C4210" t="s">
        <v>8496</v>
      </c>
      <c r="D4210" t="s">
        <v>4673</v>
      </c>
      <c r="E4210" t="s">
        <v>3665</v>
      </c>
      <c r="F4210" t="s">
        <v>3735</v>
      </c>
      <c r="G4210">
        <v>11</v>
      </c>
      <c r="H4210">
        <v>0</v>
      </c>
      <c r="I4210" t="s">
        <v>794</v>
      </c>
      <c r="J4210" t="s">
        <v>8497</v>
      </c>
      <c r="M4210" t="s">
        <v>8498</v>
      </c>
      <c r="N4210">
        <v>173406</v>
      </c>
      <c r="O4210" t="b">
        <v>0</v>
      </c>
      <c r="P4210">
        <v>26834</v>
      </c>
      <c r="Q4210" t="s">
        <v>8621</v>
      </c>
      <c r="R4210" t="s">
        <v>3739</v>
      </c>
      <c r="S4210" t="s">
        <v>3740</v>
      </c>
      <c r="T4210" t="s">
        <v>130</v>
      </c>
      <c r="U4210">
        <v>19939371</v>
      </c>
      <c r="V4210" t="s">
        <v>3825</v>
      </c>
      <c r="X4210">
        <v>50</v>
      </c>
      <c r="Z4210">
        <v>60</v>
      </c>
      <c r="AB4210" t="s">
        <v>130</v>
      </c>
      <c r="AC4210" t="s">
        <v>125</v>
      </c>
      <c r="AD4210" t="s">
        <v>125</v>
      </c>
      <c r="AE4210" t="s">
        <v>125</v>
      </c>
      <c r="AF4210" t="s">
        <v>125</v>
      </c>
      <c r="AG4210" t="s">
        <v>130</v>
      </c>
    </row>
    <row r="4211" spans="1:33" x14ac:dyDescent="0.2">
      <c r="A4211">
        <v>341</v>
      </c>
      <c r="B4211">
        <v>20697</v>
      </c>
      <c r="C4211" t="s">
        <v>8496</v>
      </c>
      <c r="D4211" t="s">
        <v>4673</v>
      </c>
      <c r="E4211" t="s">
        <v>3665</v>
      </c>
      <c r="F4211" t="s">
        <v>3735</v>
      </c>
      <c r="G4211">
        <v>11</v>
      </c>
      <c r="H4211">
        <v>0</v>
      </c>
      <c r="I4211" t="s">
        <v>794</v>
      </c>
      <c r="J4211" t="s">
        <v>8497</v>
      </c>
      <c r="M4211" t="s">
        <v>8498</v>
      </c>
      <c r="N4211">
        <v>173414</v>
      </c>
      <c r="O4211" t="b">
        <v>0</v>
      </c>
      <c r="P4211">
        <v>26842</v>
      </c>
      <c r="Q4211" t="s">
        <v>8622</v>
      </c>
      <c r="R4211" t="s">
        <v>3827</v>
      </c>
      <c r="S4211" t="s">
        <v>3828</v>
      </c>
      <c r="T4211" t="s">
        <v>125</v>
      </c>
      <c r="U4211">
        <v>19939379</v>
      </c>
      <c r="V4211" t="s">
        <v>5152</v>
      </c>
      <c r="X4211">
        <v>0.5</v>
      </c>
      <c r="Z4211">
        <v>1</v>
      </c>
      <c r="AB4211" t="s">
        <v>130</v>
      </c>
      <c r="AC4211" t="s">
        <v>125</v>
      </c>
      <c r="AD4211" t="s">
        <v>125</v>
      </c>
      <c r="AE4211" t="s">
        <v>125</v>
      </c>
      <c r="AF4211" t="s">
        <v>125</v>
      </c>
      <c r="AG4211" t="s">
        <v>130</v>
      </c>
    </row>
    <row r="4212" spans="1:33" x14ac:dyDescent="0.2">
      <c r="A4212">
        <v>341</v>
      </c>
      <c r="B4212">
        <v>20697</v>
      </c>
      <c r="C4212" t="s">
        <v>8496</v>
      </c>
      <c r="D4212" t="s">
        <v>4673</v>
      </c>
      <c r="E4212" t="s">
        <v>3665</v>
      </c>
      <c r="F4212" t="s">
        <v>3735</v>
      </c>
      <c r="G4212">
        <v>11</v>
      </c>
      <c r="H4212">
        <v>0</v>
      </c>
      <c r="I4212" t="s">
        <v>794</v>
      </c>
      <c r="J4212" t="s">
        <v>8497</v>
      </c>
      <c r="M4212" t="s">
        <v>8498</v>
      </c>
      <c r="N4212">
        <v>173408</v>
      </c>
      <c r="O4212" t="b">
        <v>0</v>
      </c>
      <c r="P4212">
        <v>26836</v>
      </c>
      <c r="Q4212" t="s">
        <v>8623</v>
      </c>
      <c r="R4212" t="s">
        <v>3739</v>
      </c>
      <c r="S4212" t="s">
        <v>3740</v>
      </c>
      <c r="T4212" t="s">
        <v>130</v>
      </c>
      <c r="U4212">
        <v>19939373</v>
      </c>
      <c r="V4212" t="s">
        <v>3759</v>
      </c>
      <c r="X4212">
        <v>0</v>
      </c>
      <c r="Z4212">
        <v>120</v>
      </c>
      <c r="AB4212" t="s">
        <v>130</v>
      </c>
      <c r="AC4212" t="s">
        <v>125</v>
      </c>
      <c r="AD4212" t="s">
        <v>125</v>
      </c>
      <c r="AE4212" t="s">
        <v>125</v>
      </c>
      <c r="AF4212" t="s">
        <v>125</v>
      </c>
      <c r="AG4212" t="s">
        <v>130</v>
      </c>
    </row>
    <row r="4213" spans="1:33" x14ac:dyDescent="0.2">
      <c r="A4213">
        <v>341</v>
      </c>
      <c r="B4213">
        <v>20697</v>
      </c>
      <c r="C4213" t="s">
        <v>8496</v>
      </c>
      <c r="D4213" t="s">
        <v>4673</v>
      </c>
      <c r="E4213" t="s">
        <v>3665</v>
      </c>
      <c r="F4213" t="s">
        <v>3735</v>
      </c>
      <c r="G4213">
        <v>11</v>
      </c>
      <c r="H4213">
        <v>0</v>
      </c>
      <c r="I4213" t="s">
        <v>794</v>
      </c>
      <c r="J4213" t="s">
        <v>8497</v>
      </c>
      <c r="M4213" t="s">
        <v>8498</v>
      </c>
      <c r="N4213">
        <v>173413</v>
      </c>
      <c r="O4213" t="b">
        <v>0</v>
      </c>
      <c r="P4213">
        <v>26841</v>
      </c>
      <c r="Q4213" t="s">
        <v>8624</v>
      </c>
      <c r="R4213" t="s">
        <v>3739</v>
      </c>
      <c r="S4213" t="s">
        <v>3740</v>
      </c>
      <c r="T4213" t="s">
        <v>130</v>
      </c>
      <c r="U4213">
        <v>19939378</v>
      </c>
      <c r="V4213" t="s">
        <v>3759</v>
      </c>
      <c r="X4213">
        <v>0</v>
      </c>
      <c r="Z4213">
        <v>120</v>
      </c>
      <c r="AB4213" t="s">
        <v>130</v>
      </c>
      <c r="AC4213" t="s">
        <v>125</v>
      </c>
      <c r="AD4213" t="s">
        <v>125</v>
      </c>
      <c r="AE4213" t="s">
        <v>125</v>
      </c>
      <c r="AF4213" t="s">
        <v>125</v>
      </c>
      <c r="AG4213" t="s">
        <v>130</v>
      </c>
    </row>
    <row r="4214" spans="1:33" x14ac:dyDescent="0.2">
      <c r="A4214">
        <v>341</v>
      </c>
      <c r="B4214">
        <v>20697</v>
      </c>
      <c r="C4214" t="s">
        <v>8496</v>
      </c>
      <c r="D4214" t="s">
        <v>4673</v>
      </c>
      <c r="E4214" t="s">
        <v>3665</v>
      </c>
      <c r="F4214" t="s">
        <v>3735</v>
      </c>
      <c r="G4214">
        <v>11</v>
      </c>
      <c r="H4214">
        <v>0</v>
      </c>
      <c r="I4214" t="s">
        <v>794</v>
      </c>
      <c r="J4214" t="s">
        <v>8497</v>
      </c>
      <c r="M4214" t="s">
        <v>8498</v>
      </c>
      <c r="N4214">
        <v>173421</v>
      </c>
      <c r="O4214" t="b">
        <v>0</v>
      </c>
      <c r="P4214">
        <v>26849</v>
      </c>
      <c r="Q4214" t="s">
        <v>8625</v>
      </c>
      <c r="R4214" t="s">
        <v>3739</v>
      </c>
      <c r="S4214" t="s">
        <v>3740</v>
      </c>
      <c r="T4214" t="s">
        <v>130</v>
      </c>
      <c r="U4214">
        <v>19939389</v>
      </c>
      <c r="V4214" t="s">
        <v>7961</v>
      </c>
      <c r="X4214">
        <v>2.5</v>
      </c>
      <c r="Z4214">
        <v>5</v>
      </c>
      <c r="AB4214" t="s">
        <v>130</v>
      </c>
      <c r="AC4214" t="s">
        <v>125</v>
      </c>
      <c r="AD4214" t="s">
        <v>125</v>
      </c>
      <c r="AE4214" t="s">
        <v>125</v>
      </c>
      <c r="AF4214" t="s">
        <v>125</v>
      </c>
      <c r="AG4214" t="s">
        <v>130</v>
      </c>
    </row>
    <row r="4215" spans="1:33" x14ac:dyDescent="0.2">
      <c r="A4215">
        <v>341</v>
      </c>
      <c r="B4215">
        <v>20697</v>
      </c>
      <c r="C4215" t="s">
        <v>8496</v>
      </c>
      <c r="D4215" t="s">
        <v>4673</v>
      </c>
      <c r="E4215" t="s">
        <v>3665</v>
      </c>
      <c r="F4215" t="s">
        <v>3735</v>
      </c>
      <c r="G4215">
        <v>11</v>
      </c>
      <c r="H4215">
        <v>0</v>
      </c>
      <c r="I4215" t="s">
        <v>794</v>
      </c>
      <c r="J4215" t="s">
        <v>8497</v>
      </c>
      <c r="M4215" t="s">
        <v>8498</v>
      </c>
      <c r="N4215">
        <v>173418</v>
      </c>
      <c r="O4215" t="b">
        <v>0</v>
      </c>
      <c r="P4215">
        <v>26846</v>
      </c>
      <c r="Q4215" t="s">
        <v>8626</v>
      </c>
      <c r="R4215" t="s">
        <v>3739</v>
      </c>
      <c r="S4215" t="s">
        <v>3740</v>
      </c>
      <c r="T4215" t="s">
        <v>130</v>
      </c>
      <c r="U4215">
        <v>19939386</v>
      </c>
      <c r="V4215" t="s">
        <v>5757</v>
      </c>
      <c r="X4215">
        <v>0</v>
      </c>
      <c r="Z4215">
        <v>180</v>
      </c>
      <c r="AB4215" t="s">
        <v>130</v>
      </c>
      <c r="AC4215" t="s">
        <v>125</v>
      </c>
      <c r="AD4215" t="s">
        <v>125</v>
      </c>
      <c r="AE4215" t="s">
        <v>125</v>
      </c>
      <c r="AF4215" t="s">
        <v>125</v>
      </c>
      <c r="AG4215" t="s">
        <v>130</v>
      </c>
    </row>
    <row r="4216" spans="1:33" x14ac:dyDescent="0.2">
      <c r="A4216">
        <v>341</v>
      </c>
      <c r="B4216">
        <v>20697</v>
      </c>
      <c r="C4216" t="s">
        <v>8496</v>
      </c>
      <c r="D4216" t="s">
        <v>4673</v>
      </c>
      <c r="E4216" t="s">
        <v>3665</v>
      </c>
      <c r="F4216" t="s">
        <v>3735</v>
      </c>
      <c r="G4216">
        <v>11</v>
      </c>
      <c r="H4216">
        <v>0</v>
      </c>
      <c r="I4216" t="s">
        <v>794</v>
      </c>
      <c r="J4216" t="s">
        <v>8497</v>
      </c>
      <c r="M4216" t="s">
        <v>8498</v>
      </c>
      <c r="N4216">
        <v>173416</v>
      </c>
      <c r="O4216" t="b">
        <v>0</v>
      </c>
      <c r="P4216">
        <v>26844</v>
      </c>
      <c r="Q4216" t="s">
        <v>8627</v>
      </c>
      <c r="R4216" t="s">
        <v>3739</v>
      </c>
      <c r="S4216" t="s">
        <v>3740</v>
      </c>
      <c r="T4216" t="s">
        <v>130</v>
      </c>
      <c r="U4216">
        <v>19939381</v>
      </c>
      <c r="V4216" t="s">
        <v>3744</v>
      </c>
      <c r="AB4216" t="s">
        <v>130</v>
      </c>
      <c r="AC4216" t="s">
        <v>125</v>
      </c>
      <c r="AD4216" t="s">
        <v>125</v>
      </c>
      <c r="AE4216" t="s">
        <v>125</v>
      </c>
      <c r="AF4216" t="s">
        <v>125</v>
      </c>
      <c r="AG4216" t="s">
        <v>130</v>
      </c>
    </row>
    <row r="4217" spans="1:33" x14ac:dyDescent="0.2">
      <c r="A4217">
        <v>341</v>
      </c>
      <c r="B4217">
        <v>20697</v>
      </c>
      <c r="C4217" t="s">
        <v>8496</v>
      </c>
      <c r="D4217" t="s">
        <v>4673</v>
      </c>
      <c r="E4217" t="s">
        <v>3665</v>
      </c>
      <c r="F4217" t="s">
        <v>3735</v>
      </c>
      <c r="G4217">
        <v>11</v>
      </c>
      <c r="H4217">
        <v>0</v>
      </c>
      <c r="I4217" t="s">
        <v>794</v>
      </c>
      <c r="J4217" t="s">
        <v>8497</v>
      </c>
      <c r="M4217" t="s">
        <v>8498</v>
      </c>
      <c r="N4217">
        <v>173415</v>
      </c>
      <c r="O4217" t="b">
        <v>0</v>
      </c>
      <c r="P4217">
        <v>26843</v>
      </c>
      <c r="Q4217" t="s">
        <v>8628</v>
      </c>
      <c r="R4217" t="s">
        <v>3739</v>
      </c>
      <c r="S4217" t="s">
        <v>3740</v>
      </c>
      <c r="T4217" t="s">
        <v>130</v>
      </c>
      <c r="U4217">
        <v>19939380</v>
      </c>
      <c r="V4217" t="s">
        <v>3744</v>
      </c>
      <c r="AB4217" t="s">
        <v>130</v>
      </c>
      <c r="AC4217" t="s">
        <v>125</v>
      </c>
      <c r="AD4217" t="s">
        <v>125</v>
      </c>
      <c r="AE4217" t="s">
        <v>125</v>
      </c>
      <c r="AF4217" t="s">
        <v>125</v>
      </c>
      <c r="AG4217" t="s">
        <v>130</v>
      </c>
    </row>
    <row r="4218" spans="1:33" x14ac:dyDescent="0.2">
      <c r="A4218">
        <v>341</v>
      </c>
      <c r="B4218">
        <v>20697</v>
      </c>
      <c r="C4218" t="s">
        <v>8496</v>
      </c>
      <c r="D4218" t="s">
        <v>4673</v>
      </c>
      <c r="E4218" t="s">
        <v>3665</v>
      </c>
      <c r="F4218" t="s">
        <v>3735</v>
      </c>
      <c r="G4218">
        <v>11</v>
      </c>
      <c r="H4218">
        <v>0</v>
      </c>
      <c r="I4218" t="s">
        <v>794</v>
      </c>
      <c r="J4218" t="s">
        <v>8497</v>
      </c>
      <c r="M4218" t="s">
        <v>8498</v>
      </c>
      <c r="N4218">
        <v>173420</v>
      </c>
      <c r="O4218" t="b">
        <v>0</v>
      </c>
      <c r="P4218">
        <v>26848</v>
      </c>
      <c r="Q4218" t="s">
        <v>8629</v>
      </c>
      <c r="R4218" t="s">
        <v>3739</v>
      </c>
      <c r="S4218" t="s">
        <v>3740</v>
      </c>
      <c r="T4218" t="s">
        <v>130</v>
      </c>
      <c r="U4218">
        <v>19939388</v>
      </c>
      <c r="V4218" t="s">
        <v>4929</v>
      </c>
      <c r="X4218">
        <v>0</v>
      </c>
      <c r="Z4218">
        <v>100</v>
      </c>
      <c r="AB4218" t="s">
        <v>130</v>
      </c>
      <c r="AC4218" t="s">
        <v>125</v>
      </c>
      <c r="AD4218" t="s">
        <v>125</v>
      </c>
      <c r="AE4218" t="s">
        <v>125</v>
      </c>
      <c r="AF4218" t="s">
        <v>125</v>
      </c>
      <c r="AG4218" t="s">
        <v>130</v>
      </c>
    </row>
    <row r="4219" spans="1:33" x14ac:dyDescent="0.2">
      <c r="A4219">
        <v>341</v>
      </c>
      <c r="B4219">
        <v>20697</v>
      </c>
      <c r="C4219" t="s">
        <v>8496</v>
      </c>
      <c r="D4219" t="s">
        <v>4673</v>
      </c>
      <c r="E4219" t="s">
        <v>3665</v>
      </c>
      <c r="F4219" t="s">
        <v>3735</v>
      </c>
      <c r="G4219">
        <v>11</v>
      </c>
      <c r="H4219">
        <v>0</v>
      </c>
      <c r="I4219" t="s">
        <v>794</v>
      </c>
      <c r="J4219" t="s">
        <v>8497</v>
      </c>
      <c r="M4219" t="s">
        <v>8498</v>
      </c>
      <c r="N4219">
        <v>173417</v>
      </c>
      <c r="O4219" t="b">
        <v>0</v>
      </c>
      <c r="P4219">
        <v>26845</v>
      </c>
      <c r="Q4219" t="s">
        <v>8630</v>
      </c>
      <c r="R4219" t="s">
        <v>3739</v>
      </c>
      <c r="S4219" t="s">
        <v>3740</v>
      </c>
      <c r="T4219" t="s">
        <v>130</v>
      </c>
      <c r="U4219">
        <v>19939382</v>
      </c>
      <c r="V4219" t="s">
        <v>4005</v>
      </c>
      <c r="X4219">
        <v>20</v>
      </c>
      <c r="Z4219">
        <v>30</v>
      </c>
      <c r="AB4219" t="s">
        <v>130</v>
      </c>
      <c r="AC4219" t="s">
        <v>125</v>
      </c>
      <c r="AD4219" t="s">
        <v>125</v>
      </c>
      <c r="AE4219" t="s">
        <v>125</v>
      </c>
      <c r="AF4219" t="s">
        <v>125</v>
      </c>
      <c r="AG4219" t="s">
        <v>130</v>
      </c>
    </row>
    <row r="4220" spans="1:33" x14ac:dyDescent="0.2">
      <c r="A4220">
        <v>341</v>
      </c>
      <c r="B4220">
        <v>20697</v>
      </c>
      <c r="C4220" t="s">
        <v>8496</v>
      </c>
      <c r="D4220" t="s">
        <v>4673</v>
      </c>
      <c r="E4220" t="s">
        <v>3665</v>
      </c>
      <c r="F4220" t="s">
        <v>3735</v>
      </c>
      <c r="G4220">
        <v>11</v>
      </c>
      <c r="H4220">
        <v>0</v>
      </c>
      <c r="I4220" t="s">
        <v>794</v>
      </c>
      <c r="J4220" t="s">
        <v>8497</v>
      </c>
      <c r="M4220" t="s">
        <v>8498</v>
      </c>
      <c r="N4220">
        <v>173423</v>
      </c>
      <c r="O4220" t="b">
        <v>0</v>
      </c>
      <c r="P4220">
        <v>26851</v>
      </c>
      <c r="Q4220" t="s">
        <v>8631</v>
      </c>
      <c r="R4220" t="s">
        <v>3827</v>
      </c>
      <c r="S4220" t="s">
        <v>3828</v>
      </c>
      <c r="T4220" t="s">
        <v>125</v>
      </c>
      <c r="U4220">
        <v>19939391</v>
      </c>
      <c r="V4220" t="s">
        <v>8632</v>
      </c>
      <c r="X4220">
        <v>0.25</v>
      </c>
      <c r="Z4220">
        <v>2</v>
      </c>
      <c r="AB4220" t="s">
        <v>130</v>
      </c>
      <c r="AC4220" t="s">
        <v>125</v>
      </c>
      <c r="AD4220" t="s">
        <v>125</v>
      </c>
      <c r="AE4220" t="s">
        <v>125</v>
      </c>
      <c r="AF4220" t="s">
        <v>125</v>
      </c>
      <c r="AG4220" t="s">
        <v>130</v>
      </c>
    </row>
    <row r="4221" spans="1:33" x14ac:dyDescent="0.2">
      <c r="A4221">
        <v>341</v>
      </c>
      <c r="B4221">
        <v>20697</v>
      </c>
      <c r="C4221" t="s">
        <v>8496</v>
      </c>
      <c r="D4221" t="s">
        <v>4673</v>
      </c>
      <c r="E4221" t="s">
        <v>3665</v>
      </c>
      <c r="F4221" t="s">
        <v>3735</v>
      </c>
      <c r="G4221">
        <v>11</v>
      </c>
      <c r="H4221">
        <v>0</v>
      </c>
      <c r="I4221" t="s">
        <v>794</v>
      </c>
      <c r="J4221" t="s">
        <v>8497</v>
      </c>
      <c r="M4221" t="s">
        <v>8498</v>
      </c>
      <c r="N4221">
        <v>173422</v>
      </c>
      <c r="O4221" t="b">
        <v>0</v>
      </c>
      <c r="P4221">
        <v>26850</v>
      </c>
      <c r="Q4221" t="s">
        <v>8633</v>
      </c>
      <c r="R4221" t="s">
        <v>3739</v>
      </c>
      <c r="S4221" t="s">
        <v>3740</v>
      </c>
      <c r="T4221" t="s">
        <v>130</v>
      </c>
      <c r="U4221">
        <v>19939390</v>
      </c>
      <c r="V4221" t="s">
        <v>3759</v>
      </c>
      <c r="X4221">
        <v>0</v>
      </c>
      <c r="Z4221">
        <v>120</v>
      </c>
      <c r="AB4221" t="s">
        <v>130</v>
      </c>
      <c r="AC4221" t="s">
        <v>125</v>
      </c>
      <c r="AD4221" t="s">
        <v>125</v>
      </c>
      <c r="AE4221" t="s">
        <v>125</v>
      </c>
      <c r="AF4221" t="s">
        <v>125</v>
      </c>
      <c r="AG4221" t="s">
        <v>130</v>
      </c>
    </row>
    <row r="4222" spans="1:33" x14ac:dyDescent="0.2">
      <c r="A4222">
        <v>341</v>
      </c>
      <c r="B4222">
        <v>20697</v>
      </c>
      <c r="C4222" t="s">
        <v>8496</v>
      </c>
      <c r="D4222" t="s">
        <v>4673</v>
      </c>
      <c r="E4222" t="s">
        <v>3665</v>
      </c>
      <c r="F4222" t="s">
        <v>3735</v>
      </c>
      <c r="G4222">
        <v>11</v>
      </c>
      <c r="H4222">
        <v>0</v>
      </c>
      <c r="I4222" t="s">
        <v>794</v>
      </c>
      <c r="J4222" t="s">
        <v>8497</v>
      </c>
      <c r="M4222" t="s">
        <v>8498</v>
      </c>
      <c r="N4222">
        <v>173419</v>
      </c>
      <c r="O4222" t="b">
        <v>0</v>
      </c>
      <c r="P4222">
        <v>26847</v>
      </c>
      <c r="Q4222" t="s">
        <v>8634</v>
      </c>
      <c r="R4222" t="s">
        <v>3739</v>
      </c>
      <c r="S4222" t="s">
        <v>3740</v>
      </c>
      <c r="T4222" t="s">
        <v>130</v>
      </c>
      <c r="U4222">
        <v>19939387</v>
      </c>
      <c r="V4222" t="s">
        <v>7991</v>
      </c>
      <c r="X4222">
        <v>1</v>
      </c>
      <c r="Z4222">
        <v>1.3999999761581421</v>
      </c>
      <c r="AB4222" t="s">
        <v>130</v>
      </c>
      <c r="AC4222" t="s">
        <v>125</v>
      </c>
      <c r="AD4222" t="s">
        <v>125</v>
      </c>
      <c r="AE4222" t="s">
        <v>125</v>
      </c>
      <c r="AF4222" t="s">
        <v>125</v>
      </c>
      <c r="AG4222" t="s">
        <v>130</v>
      </c>
    </row>
    <row r="4223" spans="1:33" x14ac:dyDescent="0.2">
      <c r="A4223">
        <v>341</v>
      </c>
      <c r="B4223">
        <v>20697</v>
      </c>
      <c r="C4223" t="s">
        <v>8496</v>
      </c>
      <c r="D4223" t="s">
        <v>4673</v>
      </c>
      <c r="E4223" t="s">
        <v>3665</v>
      </c>
      <c r="F4223" t="s">
        <v>3735</v>
      </c>
      <c r="G4223">
        <v>11</v>
      </c>
      <c r="H4223">
        <v>0</v>
      </c>
      <c r="I4223" t="s">
        <v>794</v>
      </c>
      <c r="J4223" t="s">
        <v>8497</v>
      </c>
      <c r="M4223" t="s">
        <v>8498</v>
      </c>
      <c r="N4223">
        <v>173598</v>
      </c>
      <c r="O4223" t="b">
        <v>0</v>
      </c>
      <c r="P4223">
        <v>26867</v>
      </c>
      <c r="Q4223" t="s">
        <v>8635</v>
      </c>
      <c r="R4223" t="s">
        <v>3739</v>
      </c>
      <c r="S4223" t="s">
        <v>3740</v>
      </c>
      <c r="T4223" t="s">
        <v>130</v>
      </c>
      <c r="U4223">
        <v>19957200</v>
      </c>
      <c r="V4223" t="s">
        <v>5757</v>
      </c>
      <c r="X4223">
        <v>0</v>
      </c>
      <c r="Z4223">
        <v>180</v>
      </c>
      <c r="AB4223" t="s">
        <v>130</v>
      </c>
      <c r="AC4223" t="s">
        <v>125</v>
      </c>
      <c r="AD4223" t="s">
        <v>125</v>
      </c>
      <c r="AE4223" t="s">
        <v>125</v>
      </c>
      <c r="AF4223" t="s">
        <v>125</v>
      </c>
      <c r="AG4223" t="s">
        <v>130</v>
      </c>
    </row>
    <row r="4224" spans="1:33" x14ac:dyDescent="0.2">
      <c r="A4224">
        <v>341</v>
      </c>
      <c r="B4224">
        <v>20697</v>
      </c>
      <c r="C4224" t="s">
        <v>8496</v>
      </c>
      <c r="D4224" t="s">
        <v>4673</v>
      </c>
      <c r="E4224" t="s">
        <v>3665</v>
      </c>
      <c r="F4224" t="s">
        <v>3735</v>
      </c>
      <c r="G4224">
        <v>11</v>
      </c>
      <c r="H4224">
        <v>0</v>
      </c>
      <c r="I4224" t="s">
        <v>794</v>
      </c>
      <c r="J4224" t="s">
        <v>8497</v>
      </c>
      <c r="M4224" t="s">
        <v>8498</v>
      </c>
      <c r="N4224">
        <v>173596</v>
      </c>
      <c r="O4224" t="b">
        <v>0</v>
      </c>
      <c r="P4224">
        <v>26865</v>
      </c>
      <c r="Q4224" t="s">
        <v>8636</v>
      </c>
      <c r="R4224" t="s">
        <v>3739</v>
      </c>
      <c r="S4224" t="s">
        <v>3740</v>
      </c>
      <c r="T4224" t="s">
        <v>130</v>
      </c>
      <c r="U4224">
        <v>19956905</v>
      </c>
      <c r="V4224" t="s">
        <v>3744</v>
      </c>
      <c r="AB4224" t="s">
        <v>130</v>
      </c>
      <c r="AC4224" t="s">
        <v>125</v>
      </c>
      <c r="AD4224" t="s">
        <v>125</v>
      </c>
      <c r="AE4224" t="s">
        <v>125</v>
      </c>
      <c r="AF4224" t="s">
        <v>125</v>
      </c>
      <c r="AG4224" t="s">
        <v>130</v>
      </c>
    </row>
    <row r="4225" spans="1:33" x14ac:dyDescent="0.2">
      <c r="A4225">
        <v>341</v>
      </c>
      <c r="B4225">
        <v>20697</v>
      </c>
      <c r="C4225" t="s">
        <v>8496</v>
      </c>
      <c r="D4225" t="s">
        <v>4673</v>
      </c>
      <c r="E4225" t="s">
        <v>3665</v>
      </c>
      <c r="F4225" t="s">
        <v>3735</v>
      </c>
      <c r="G4225">
        <v>11</v>
      </c>
      <c r="H4225">
        <v>0</v>
      </c>
      <c r="I4225" t="s">
        <v>794</v>
      </c>
      <c r="J4225" t="s">
        <v>8497</v>
      </c>
      <c r="M4225" t="s">
        <v>8498</v>
      </c>
      <c r="N4225">
        <v>173595</v>
      </c>
      <c r="O4225" t="b">
        <v>0</v>
      </c>
      <c r="P4225">
        <v>26864</v>
      </c>
      <c r="Q4225" t="s">
        <v>8637</v>
      </c>
      <c r="R4225" t="s">
        <v>3739</v>
      </c>
      <c r="S4225" t="s">
        <v>3740</v>
      </c>
      <c r="T4225" t="s">
        <v>130</v>
      </c>
      <c r="U4225">
        <v>19956883</v>
      </c>
      <c r="V4225" t="s">
        <v>3744</v>
      </c>
      <c r="AB4225" t="s">
        <v>130</v>
      </c>
      <c r="AC4225" t="s">
        <v>125</v>
      </c>
      <c r="AD4225" t="s">
        <v>125</v>
      </c>
      <c r="AE4225" t="s">
        <v>125</v>
      </c>
      <c r="AF4225" t="s">
        <v>125</v>
      </c>
      <c r="AG4225" t="s">
        <v>130</v>
      </c>
    </row>
    <row r="4226" spans="1:33" x14ac:dyDescent="0.2">
      <c r="A4226">
        <v>341</v>
      </c>
      <c r="B4226">
        <v>20697</v>
      </c>
      <c r="C4226" t="s">
        <v>8496</v>
      </c>
      <c r="D4226" t="s">
        <v>4673</v>
      </c>
      <c r="E4226" t="s">
        <v>3665</v>
      </c>
      <c r="F4226" t="s">
        <v>3735</v>
      </c>
      <c r="G4226">
        <v>11</v>
      </c>
      <c r="H4226">
        <v>0</v>
      </c>
      <c r="I4226" t="s">
        <v>794</v>
      </c>
      <c r="J4226" t="s">
        <v>8497</v>
      </c>
      <c r="M4226" t="s">
        <v>8498</v>
      </c>
      <c r="N4226">
        <v>173600</v>
      </c>
      <c r="O4226" t="b">
        <v>0</v>
      </c>
      <c r="P4226">
        <v>26869</v>
      </c>
      <c r="Q4226" t="s">
        <v>8638</v>
      </c>
      <c r="R4226" t="s">
        <v>3739</v>
      </c>
      <c r="S4226" t="s">
        <v>3740</v>
      </c>
      <c r="T4226" t="s">
        <v>130</v>
      </c>
      <c r="U4226">
        <v>19957231</v>
      </c>
      <c r="V4226" t="s">
        <v>5573</v>
      </c>
      <c r="X4226">
        <v>0</v>
      </c>
      <c r="Z4226">
        <v>50</v>
      </c>
      <c r="AB4226" t="s">
        <v>130</v>
      </c>
      <c r="AC4226" t="s">
        <v>125</v>
      </c>
      <c r="AD4226" t="s">
        <v>125</v>
      </c>
      <c r="AE4226" t="s">
        <v>125</v>
      </c>
      <c r="AF4226" t="s">
        <v>125</v>
      </c>
      <c r="AG4226" t="s">
        <v>130</v>
      </c>
    </row>
    <row r="4227" spans="1:33" x14ac:dyDescent="0.2">
      <c r="A4227">
        <v>341</v>
      </c>
      <c r="B4227">
        <v>20697</v>
      </c>
      <c r="C4227" t="s">
        <v>8496</v>
      </c>
      <c r="D4227" t="s">
        <v>4673</v>
      </c>
      <c r="E4227" t="s">
        <v>3665</v>
      </c>
      <c r="F4227" t="s">
        <v>3735</v>
      </c>
      <c r="G4227">
        <v>11</v>
      </c>
      <c r="H4227">
        <v>0</v>
      </c>
      <c r="I4227" t="s">
        <v>794</v>
      </c>
      <c r="J4227" t="s">
        <v>8497</v>
      </c>
      <c r="M4227" t="s">
        <v>8498</v>
      </c>
      <c r="N4227">
        <v>173597</v>
      </c>
      <c r="O4227" t="b">
        <v>0</v>
      </c>
      <c r="P4227">
        <v>26866</v>
      </c>
      <c r="Q4227" t="s">
        <v>8639</v>
      </c>
      <c r="R4227" t="s">
        <v>3739</v>
      </c>
      <c r="S4227" t="s">
        <v>3740</v>
      </c>
      <c r="T4227" t="s">
        <v>130</v>
      </c>
      <c r="U4227">
        <v>19957198</v>
      </c>
      <c r="V4227" t="s">
        <v>4005</v>
      </c>
      <c r="X4227">
        <v>20</v>
      </c>
      <c r="Z4227">
        <v>30</v>
      </c>
      <c r="AB4227" t="s">
        <v>130</v>
      </c>
      <c r="AC4227" t="s">
        <v>125</v>
      </c>
      <c r="AD4227" t="s">
        <v>125</v>
      </c>
      <c r="AE4227" t="s">
        <v>125</v>
      </c>
      <c r="AF4227" t="s">
        <v>125</v>
      </c>
      <c r="AG4227" t="s">
        <v>130</v>
      </c>
    </row>
    <row r="4228" spans="1:33" x14ac:dyDescent="0.2">
      <c r="A4228">
        <v>341</v>
      </c>
      <c r="B4228">
        <v>20697</v>
      </c>
      <c r="C4228" t="s">
        <v>8496</v>
      </c>
      <c r="D4228" t="s">
        <v>4673</v>
      </c>
      <c r="E4228" t="s">
        <v>3665</v>
      </c>
      <c r="F4228" t="s">
        <v>3735</v>
      </c>
      <c r="G4228">
        <v>11</v>
      </c>
      <c r="H4228">
        <v>0</v>
      </c>
      <c r="I4228" t="s">
        <v>794</v>
      </c>
      <c r="J4228" t="s">
        <v>8497</v>
      </c>
      <c r="M4228" t="s">
        <v>8498</v>
      </c>
      <c r="N4228">
        <v>173599</v>
      </c>
      <c r="O4228" t="b">
        <v>0</v>
      </c>
      <c r="P4228">
        <v>26868</v>
      </c>
      <c r="Q4228" t="s">
        <v>8640</v>
      </c>
      <c r="R4228" t="s">
        <v>3739</v>
      </c>
      <c r="S4228" t="s">
        <v>3740</v>
      </c>
      <c r="T4228" t="s">
        <v>130</v>
      </c>
      <c r="U4228">
        <v>19957201</v>
      </c>
      <c r="V4228" t="s">
        <v>7989</v>
      </c>
      <c r="X4228">
        <v>1</v>
      </c>
      <c r="Z4228">
        <v>2</v>
      </c>
      <c r="AB4228" t="s">
        <v>130</v>
      </c>
      <c r="AC4228" t="s">
        <v>125</v>
      </c>
      <c r="AD4228" t="s">
        <v>125</v>
      </c>
      <c r="AE4228" t="s">
        <v>125</v>
      </c>
      <c r="AF4228" t="s">
        <v>125</v>
      </c>
      <c r="AG4228" t="s">
        <v>130</v>
      </c>
    </row>
    <row r="4229" spans="1:33" x14ac:dyDescent="0.2">
      <c r="A4229">
        <v>341</v>
      </c>
      <c r="B4229">
        <v>20697</v>
      </c>
      <c r="C4229" t="s">
        <v>8496</v>
      </c>
      <c r="D4229" t="s">
        <v>4673</v>
      </c>
      <c r="E4229" t="s">
        <v>3665</v>
      </c>
      <c r="F4229" t="s">
        <v>3735</v>
      </c>
      <c r="G4229">
        <v>11</v>
      </c>
      <c r="H4229">
        <v>0</v>
      </c>
      <c r="I4229" t="s">
        <v>794</v>
      </c>
      <c r="J4229" t="s">
        <v>8497</v>
      </c>
      <c r="M4229" t="s">
        <v>8498</v>
      </c>
      <c r="N4229">
        <v>173636</v>
      </c>
      <c r="O4229" t="b">
        <v>0</v>
      </c>
      <c r="P4229">
        <v>26873</v>
      </c>
      <c r="Q4229" t="s">
        <v>8641</v>
      </c>
      <c r="R4229" t="s">
        <v>3739</v>
      </c>
      <c r="S4229" t="s">
        <v>3740</v>
      </c>
      <c r="T4229" t="s">
        <v>130</v>
      </c>
      <c r="U4229">
        <v>19957907</v>
      </c>
      <c r="V4229" t="s">
        <v>5757</v>
      </c>
      <c r="X4229">
        <v>0</v>
      </c>
      <c r="Z4229">
        <v>180</v>
      </c>
      <c r="AB4229" t="s">
        <v>130</v>
      </c>
      <c r="AC4229" t="s">
        <v>125</v>
      </c>
      <c r="AD4229" t="s">
        <v>125</v>
      </c>
      <c r="AE4229" t="s">
        <v>125</v>
      </c>
      <c r="AF4229" t="s">
        <v>125</v>
      </c>
      <c r="AG4229" t="s">
        <v>130</v>
      </c>
    </row>
    <row r="4230" spans="1:33" x14ac:dyDescent="0.2">
      <c r="A4230">
        <v>341</v>
      </c>
      <c r="B4230">
        <v>20697</v>
      </c>
      <c r="C4230" t="s">
        <v>8496</v>
      </c>
      <c r="D4230" t="s">
        <v>4673</v>
      </c>
      <c r="E4230" t="s">
        <v>3665</v>
      </c>
      <c r="F4230" t="s">
        <v>3735</v>
      </c>
      <c r="G4230">
        <v>11</v>
      </c>
      <c r="H4230">
        <v>0</v>
      </c>
      <c r="I4230" t="s">
        <v>794</v>
      </c>
      <c r="J4230" t="s">
        <v>8497</v>
      </c>
      <c r="M4230" t="s">
        <v>8498</v>
      </c>
      <c r="N4230">
        <v>173635</v>
      </c>
      <c r="O4230" t="b">
        <v>0</v>
      </c>
      <c r="P4230">
        <v>26872</v>
      </c>
      <c r="Q4230" t="s">
        <v>8642</v>
      </c>
      <c r="R4230" t="s">
        <v>3739</v>
      </c>
      <c r="S4230" t="s">
        <v>3740</v>
      </c>
      <c r="T4230" t="s">
        <v>130</v>
      </c>
      <c r="U4230">
        <v>19957836</v>
      </c>
      <c r="V4230" t="s">
        <v>3744</v>
      </c>
      <c r="AB4230" t="s">
        <v>130</v>
      </c>
      <c r="AC4230" t="s">
        <v>125</v>
      </c>
      <c r="AD4230" t="s">
        <v>125</v>
      </c>
      <c r="AE4230" t="s">
        <v>125</v>
      </c>
      <c r="AF4230" t="s">
        <v>125</v>
      </c>
      <c r="AG4230" t="s">
        <v>130</v>
      </c>
    </row>
    <row r="4231" spans="1:33" x14ac:dyDescent="0.2">
      <c r="A4231">
        <v>341</v>
      </c>
      <c r="B4231">
        <v>20697</v>
      </c>
      <c r="C4231" t="s">
        <v>8496</v>
      </c>
      <c r="D4231" t="s">
        <v>4673</v>
      </c>
      <c r="E4231" t="s">
        <v>3665</v>
      </c>
      <c r="F4231" t="s">
        <v>3735</v>
      </c>
      <c r="G4231">
        <v>11</v>
      </c>
      <c r="H4231">
        <v>0</v>
      </c>
      <c r="I4231" t="s">
        <v>794</v>
      </c>
      <c r="J4231" t="s">
        <v>8497</v>
      </c>
      <c r="M4231" t="s">
        <v>8498</v>
      </c>
      <c r="N4231">
        <v>173602</v>
      </c>
      <c r="O4231" t="b">
        <v>0</v>
      </c>
      <c r="P4231">
        <v>26871</v>
      </c>
      <c r="Q4231" t="s">
        <v>8643</v>
      </c>
      <c r="R4231" t="s">
        <v>3739</v>
      </c>
      <c r="S4231" t="s">
        <v>3740</v>
      </c>
      <c r="T4231" t="s">
        <v>130</v>
      </c>
      <c r="U4231">
        <v>19957799</v>
      </c>
      <c r="V4231" t="s">
        <v>3744</v>
      </c>
      <c r="AB4231" t="s">
        <v>130</v>
      </c>
      <c r="AC4231" t="s">
        <v>125</v>
      </c>
      <c r="AD4231" t="s">
        <v>125</v>
      </c>
      <c r="AE4231" t="s">
        <v>125</v>
      </c>
      <c r="AF4231" t="s">
        <v>125</v>
      </c>
      <c r="AG4231" t="s">
        <v>130</v>
      </c>
    </row>
    <row r="4232" spans="1:33" x14ac:dyDescent="0.2">
      <c r="A4232">
        <v>341</v>
      </c>
      <c r="B4232">
        <v>20697</v>
      </c>
      <c r="C4232" t="s">
        <v>8496</v>
      </c>
      <c r="D4232" t="s">
        <v>4673</v>
      </c>
      <c r="E4232" t="s">
        <v>3665</v>
      </c>
      <c r="F4232" t="s">
        <v>3735</v>
      </c>
      <c r="G4232">
        <v>11</v>
      </c>
      <c r="H4232">
        <v>0</v>
      </c>
      <c r="I4232" t="s">
        <v>794</v>
      </c>
      <c r="J4232" t="s">
        <v>8497</v>
      </c>
      <c r="M4232" t="s">
        <v>8498</v>
      </c>
      <c r="N4232">
        <v>173641</v>
      </c>
      <c r="O4232" t="b">
        <v>0</v>
      </c>
      <c r="P4232">
        <v>26878</v>
      </c>
      <c r="Q4232" t="s">
        <v>8644</v>
      </c>
      <c r="R4232" t="s">
        <v>3739</v>
      </c>
      <c r="S4232" t="s">
        <v>3740</v>
      </c>
      <c r="T4232" t="s">
        <v>130</v>
      </c>
      <c r="U4232">
        <v>19958101</v>
      </c>
      <c r="V4232" t="s">
        <v>5757</v>
      </c>
      <c r="X4232">
        <v>0</v>
      </c>
      <c r="Z4232">
        <v>180</v>
      </c>
      <c r="AB4232" t="s">
        <v>130</v>
      </c>
      <c r="AC4232" t="s">
        <v>125</v>
      </c>
      <c r="AD4232" t="s">
        <v>125</v>
      </c>
      <c r="AE4232" t="s">
        <v>125</v>
      </c>
      <c r="AF4232" t="s">
        <v>125</v>
      </c>
      <c r="AG4232" t="s">
        <v>130</v>
      </c>
    </row>
    <row r="4233" spans="1:33" x14ac:dyDescent="0.2">
      <c r="A4233">
        <v>341</v>
      </c>
      <c r="B4233">
        <v>20697</v>
      </c>
      <c r="C4233" t="s">
        <v>8496</v>
      </c>
      <c r="D4233" t="s">
        <v>4673</v>
      </c>
      <c r="E4233" t="s">
        <v>3665</v>
      </c>
      <c r="F4233" t="s">
        <v>3735</v>
      </c>
      <c r="G4233">
        <v>11</v>
      </c>
      <c r="H4233">
        <v>0</v>
      </c>
      <c r="I4233" t="s">
        <v>794</v>
      </c>
      <c r="J4233" t="s">
        <v>8497</v>
      </c>
      <c r="M4233" t="s">
        <v>8498</v>
      </c>
      <c r="N4233">
        <v>173638</v>
      </c>
      <c r="O4233" t="b">
        <v>0</v>
      </c>
      <c r="P4233">
        <v>26875</v>
      </c>
      <c r="Q4233" t="s">
        <v>8645</v>
      </c>
      <c r="R4233" t="s">
        <v>3739</v>
      </c>
      <c r="S4233" t="s">
        <v>3740</v>
      </c>
      <c r="T4233" t="s">
        <v>130</v>
      </c>
      <c r="U4233">
        <v>19958019</v>
      </c>
      <c r="V4233" t="s">
        <v>3744</v>
      </c>
      <c r="AB4233" t="s">
        <v>130</v>
      </c>
      <c r="AC4233" t="s">
        <v>125</v>
      </c>
      <c r="AD4233" t="s">
        <v>125</v>
      </c>
      <c r="AE4233" t="s">
        <v>125</v>
      </c>
      <c r="AF4233" t="s">
        <v>125</v>
      </c>
      <c r="AG4233" t="s">
        <v>130</v>
      </c>
    </row>
    <row r="4234" spans="1:33" x14ac:dyDescent="0.2">
      <c r="A4234">
        <v>341</v>
      </c>
      <c r="B4234">
        <v>20697</v>
      </c>
      <c r="C4234" t="s">
        <v>8496</v>
      </c>
      <c r="D4234" t="s">
        <v>4673</v>
      </c>
      <c r="E4234" t="s">
        <v>3665</v>
      </c>
      <c r="F4234" t="s">
        <v>3735</v>
      </c>
      <c r="G4234">
        <v>11</v>
      </c>
      <c r="H4234">
        <v>0</v>
      </c>
      <c r="I4234" t="s">
        <v>794</v>
      </c>
      <c r="J4234" t="s">
        <v>8497</v>
      </c>
      <c r="M4234" t="s">
        <v>8498</v>
      </c>
      <c r="N4234">
        <v>173637</v>
      </c>
      <c r="O4234" t="b">
        <v>0</v>
      </c>
      <c r="P4234">
        <v>26874</v>
      </c>
      <c r="Q4234" t="s">
        <v>8646</v>
      </c>
      <c r="R4234" t="s">
        <v>3739</v>
      </c>
      <c r="S4234" t="s">
        <v>3740</v>
      </c>
      <c r="T4234" t="s">
        <v>130</v>
      </c>
      <c r="U4234">
        <v>19958018</v>
      </c>
      <c r="V4234" t="s">
        <v>3744</v>
      </c>
      <c r="AB4234" t="s">
        <v>130</v>
      </c>
      <c r="AC4234" t="s">
        <v>125</v>
      </c>
      <c r="AD4234" t="s">
        <v>125</v>
      </c>
      <c r="AE4234" t="s">
        <v>125</v>
      </c>
      <c r="AF4234" t="s">
        <v>125</v>
      </c>
      <c r="AG4234" t="s">
        <v>130</v>
      </c>
    </row>
    <row r="4235" spans="1:33" x14ac:dyDescent="0.2">
      <c r="A4235">
        <v>341</v>
      </c>
      <c r="B4235">
        <v>20697</v>
      </c>
      <c r="C4235" t="s">
        <v>8496</v>
      </c>
      <c r="D4235" t="s">
        <v>4673</v>
      </c>
      <c r="E4235" t="s">
        <v>3665</v>
      </c>
      <c r="F4235" t="s">
        <v>3735</v>
      </c>
      <c r="G4235">
        <v>11</v>
      </c>
      <c r="H4235">
        <v>0</v>
      </c>
      <c r="I4235" t="s">
        <v>794</v>
      </c>
      <c r="J4235" t="s">
        <v>8497</v>
      </c>
      <c r="M4235" t="s">
        <v>8498</v>
      </c>
      <c r="N4235">
        <v>173640</v>
      </c>
      <c r="O4235" t="b">
        <v>0</v>
      </c>
      <c r="P4235">
        <v>26877</v>
      </c>
      <c r="Q4235" t="s">
        <v>8647</v>
      </c>
      <c r="R4235" t="s">
        <v>3739</v>
      </c>
      <c r="S4235" t="s">
        <v>3740</v>
      </c>
      <c r="T4235" t="s">
        <v>130</v>
      </c>
      <c r="U4235">
        <v>19958027</v>
      </c>
      <c r="V4235" t="s">
        <v>5609</v>
      </c>
      <c r="X4235">
        <v>0</v>
      </c>
      <c r="Z4235">
        <v>60</v>
      </c>
      <c r="AB4235" t="s">
        <v>130</v>
      </c>
      <c r="AC4235" t="s">
        <v>125</v>
      </c>
      <c r="AD4235" t="s">
        <v>125</v>
      </c>
      <c r="AE4235" t="s">
        <v>125</v>
      </c>
      <c r="AF4235" t="s">
        <v>125</v>
      </c>
      <c r="AG4235" t="s">
        <v>130</v>
      </c>
    </row>
    <row r="4236" spans="1:33" x14ac:dyDescent="0.2">
      <c r="A4236">
        <v>341</v>
      </c>
      <c r="B4236">
        <v>20697</v>
      </c>
      <c r="C4236" t="s">
        <v>8496</v>
      </c>
      <c r="D4236" t="s">
        <v>4673</v>
      </c>
      <c r="E4236" t="s">
        <v>3665</v>
      </c>
      <c r="F4236" t="s">
        <v>3735</v>
      </c>
      <c r="G4236">
        <v>11</v>
      </c>
      <c r="H4236">
        <v>0</v>
      </c>
      <c r="I4236" t="s">
        <v>794</v>
      </c>
      <c r="J4236" t="s">
        <v>8497</v>
      </c>
      <c r="M4236" t="s">
        <v>8498</v>
      </c>
      <c r="N4236">
        <v>173639</v>
      </c>
      <c r="O4236" t="b">
        <v>0</v>
      </c>
      <c r="P4236">
        <v>26876</v>
      </c>
      <c r="Q4236" t="s">
        <v>8648</v>
      </c>
      <c r="R4236" t="s">
        <v>3739</v>
      </c>
      <c r="S4236" t="s">
        <v>3740</v>
      </c>
      <c r="T4236" t="s">
        <v>130</v>
      </c>
      <c r="U4236">
        <v>19958024</v>
      </c>
      <c r="V4236" t="s">
        <v>4005</v>
      </c>
      <c r="X4236">
        <v>20</v>
      </c>
      <c r="Z4236">
        <v>30</v>
      </c>
      <c r="AB4236" t="s">
        <v>130</v>
      </c>
      <c r="AC4236" t="s">
        <v>125</v>
      </c>
      <c r="AD4236" t="s">
        <v>125</v>
      </c>
      <c r="AE4236" t="s">
        <v>125</v>
      </c>
      <c r="AF4236" t="s">
        <v>125</v>
      </c>
      <c r="AG4236" t="s">
        <v>130</v>
      </c>
    </row>
    <row r="4237" spans="1:33" x14ac:dyDescent="0.2">
      <c r="A4237">
        <v>341</v>
      </c>
      <c r="B4237">
        <v>20697</v>
      </c>
      <c r="C4237" t="s">
        <v>8496</v>
      </c>
      <c r="D4237" t="s">
        <v>4673</v>
      </c>
      <c r="E4237" t="s">
        <v>3665</v>
      </c>
      <c r="F4237" t="s">
        <v>3735</v>
      </c>
      <c r="G4237">
        <v>11</v>
      </c>
      <c r="H4237">
        <v>0</v>
      </c>
      <c r="I4237" t="s">
        <v>794</v>
      </c>
      <c r="J4237" t="s">
        <v>8497</v>
      </c>
      <c r="M4237" t="s">
        <v>8498</v>
      </c>
      <c r="N4237">
        <v>173643</v>
      </c>
      <c r="O4237" t="b">
        <v>0</v>
      </c>
      <c r="P4237">
        <v>26880</v>
      </c>
      <c r="Q4237" t="s">
        <v>8649</v>
      </c>
      <c r="R4237" t="s">
        <v>3827</v>
      </c>
      <c r="S4237" t="s">
        <v>3828</v>
      </c>
      <c r="T4237" t="s">
        <v>125</v>
      </c>
      <c r="U4237">
        <v>19958238</v>
      </c>
      <c r="V4237" t="s">
        <v>8632</v>
      </c>
      <c r="X4237">
        <v>0.25</v>
      </c>
      <c r="Z4237">
        <v>2</v>
      </c>
      <c r="AB4237" t="s">
        <v>130</v>
      </c>
      <c r="AC4237" t="s">
        <v>125</v>
      </c>
      <c r="AD4237" t="s">
        <v>125</v>
      </c>
      <c r="AE4237" t="s">
        <v>125</v>
      </c>
      <c r="AF4237" t="s">
        <v>125</v>
      </c>
      <c r="AG4237" t="s">
        <v>130</v>
      </c>
    </row>
    <row r="4238" spans="1:33" x14ac:dyDescent="0.2">
      <c r="A4238">
        <v>341</v>
      </c>
      <c r="B4238">
        <v>20697</v>
      </c>
      <c r="C4238" t="s">
        <v>8496</v>
      </c>
      <c r="D4238" t="s">
        <v>4673</v>
      </c>
      <c r="E4238" t="s">
        <v>3665</v>
      </c>
      <c r="F4238" t="s">
        <v>3735</v>
      </c>
      <c r="G4238">
        <v>11</v>
      </c>
      <c r="H4238">
        <v>0</v>
      </c>
      <c r="I4238" t="s">
        <v>794</v>
      </c>
      <c r="J4238" t="s">
        <v>8497</v>
      </c>
      <c r="M4238" t="s">
        <v>8498</v>
      </c>
      <c r="N4238">
        <v>173642</v>
      </c>
      <c r="O4238" t="b">
        <v>0</v>
      </c>
      <c r="P4238">
        <v>26879</v>
      </c>
      <c r="Q4238" t="s">
        <v>8650</v>
      </c>
      <c r="R4238" t="s">
        <v>3739</v>
      </c>
      <c r="S4238" t="s">
        <v>3740</v>
      </c>
      <c r="T4238" t="s">
        <v>130</v>
      </c>
      <c r="U4238">
        <v>19958104</v>
      </c>
      <c r="V4238" t="s">
        <v>7982</v>
      </c>
      <c r="X4238">
        <v>2</v>
      </c>
      <c r="Z4238">
        <v>2.5</v>
      </c>
      <c r="AB4238" t="s">
        <v>130</v>
      </c>
      <c r="AC4238" t="s">
        <v>125</v>
      </c>
      <c r="AD4238" t="s">
        <v>125</v>
      </c>
      <c r="AE4238" t="s">
        <v>125</v>
      </c>
      <c r="AF4238" t="s">
        <v>125</v>
      </c>
      <c r="AG4238" t="s">
        <v>130</v>
      </c>
    </row>
    <row r="4239" spans="1:33" x14ac:dyDescent="0.2">
      <c r="A4239">
        <v>341</v>
      </c>
      <c r="B4239">
        <v>20697</v>
      </c>
      <c r="C4239" t="s">
        <v>8496</v>
      </c>
      <c r="D4239" t="s">
        <v>4673</v>
      </c>
      <c r="E4239" t="s">
        <v>3665</v>
      </c>
      <c r="F4239" t="s">
        <v>3735</v>
      </c>
      <c r="G4239">
        <v>11</v>
      </c>
      <c r="H4239">
        <v>0</v>
      </c>
      <c r="I4239" t="s">
        <v>794</v>
      </c>
      <c r="J4239" t="s">
        <v>8497</v>
      </c>
      <c r="M4239" t="s">
        <v>8498</v>
      </c>
      <c r="N4239">
        <v>173647</v>
      </c>
      <c r="O4239" t="b">
        <v>0</v>
      </c>
      <c r="P4239">
        <v>26884</v>
      </c>
      <c r="Q4239" t="s">
        <v>8651</v>
      </c>
      <c r="R4239" t="s">
        <v>3739</v>
      </c>
      <c r="S4239" t="s">
        <v>3740</v>
      </c>
      <c r="T4239" t="s">
        <v>130</v>
      </c>
      <c r="U4239">
        <v>19958671</v>
      </c>
      <c r="V4239" t="s">
        <v>5757</v>
      </c>
      <c r="X4239">
        <v>0</v>
      </c>
      <c r="Z4239">
        <v>180</v>
      </c>
      <c r="AB4239" t="s">
        <v>130</v>
      </c>
      <c r="AC4239" t="s">
        <v>125</v>
      </c>
      <c r="AD4239" t="s">
        <v>125</v>
      </c>
      <c r="AE4239" t="s">
        <v>125</v>
      </c>
      <c r="AF4239" t="s">
        <v>125</v>
      </c>
      <c r="AG4239" t="s">
        <v>130</v>
      </c>
    </row>
    <row r="4240" spans="1:33" x14ac:dyDescent="0.2">
      <c r="A4240">
        <v>341</v>
      </c>
      <c r="B4240">
        <v>20697</v>
      </c>
      <c r="C4240" t="s">
        <v>8496</v>
      </c>
      <c r="D4240" t="s">
        <v>4673</v>
      </c>
      <c r="E4240" t="s">
        <v>3665</v>
      </c>
      <c r="F4240" t="s">
        <v>3735</v>
      </c>
      <c r="G4240">
        <v>11</v>
      </c>
      <c r="H4240">
        <v>0</v>
      </c>
      <c r="I4240" t="s">
        <v>794</v>
      </c>
      <c r="J4240" t="s">
        <v>8497</v>
      </c>
      <c r="M4240" t="s">
        <v>8498</v>
      </c>
      <c r="N4240">
        <v>173646</v>
      </c>
      <c r="O4240" t="b">
        <v>0</v>
      </c>
      <c r="P4240">
        <v>26883</v>
      </c>
      <c r="Q4240" t="s">
        <v>8652</v>
      </c>
      <c r="R4240" t="s">
        <v>3739</v>
      </c>
      <c r="S4240" t="s">
        <v>3740</v>
      </c>
      <c r="T4240" t="s">
        <v>130</v>
      </c>
      <c r="U4240">
        <v>19958637</v>
      </c>
      <c r="V4240" t="s">
        <v>3744</v>
      </c>
      <c r="AB4240" t="s">
        <v>130</v>
      </c>
      <c r="AC4240" t="s">
        <v>125</v>
      </c>
      <c r="AD4240" t="s">
        <v>125</v>
      </c>
      <c r="AE4240" t="s">
        <v>125</v>
      </c>
      <c r="AF4240" t="s">
        <v>125</v>
      </c>
      <c r="AG4240" t="s">
        <v>130</v>
      </c>
    </row>
    <row r="4241" spans="1:33" x14ac:dyDescent="0.2">
      <c r="A4241">
        <v>341</v>
      </c>
      <c r="B4241">
        <v>20697</v>
      </c>
      <c r="C4241" t="s">
        <v>8496</v>
      </c>
      <c r="D4241" t="s">
        <v>4673</v>
      </c>
      <c r="E4241" t="s">
        <v>3665</v>
      </c>
      <c r="F4241" t="s">
        <v>3735</v>
      </c>
      <c r="G4241">
        <v>11</v>
      </c>
      <c r="H4241">
        <v>0</v>
      </c>
      <c r="I4241" t="s">
        <v>794</v>
      </c>
      <c r="J4241" t="s">
        <v>8497</v>
      </c>
      <c r="M4241" t="s">
        <v>8498</v>
      </c>
      <c r="N4241">
        <v>173645</v>
      </c>
      <c r="O4241" t="b">
        <v>0</v>
      </c>
      <c r="P4241">
        <v>26882</v>
      </c>
      <c r="Q4241" t="s">
        <v>8653</v>
      </c>
      <c r="R4241" t="s">
        <v>3739</v>
      </c>
      <c r="S4241" t="s">
        <v>3740</v>
      </c>
      <c r="T4241" t="s">
        <v>130</v>
      </c>
      <c r="U4241">
        <v>19958635</v>
      </c>
      <c r="V4241" t="s">
        <v>3744</v>
      </c>
      <c r="AB4241" t="s">
        <v>130</v>
      </c>
      <c r="AC4241" t="s">
        <v>125</v>
      </c>
      <c r="AD4241" t="s">
        <v>125</v>
      </c>
      <c r="AE4241" t="s">
        <v>125</v>
      </c>
      <c r="AF4241" t="s">
        <v>125</v>
      </c>
      <c r="AG4241" t="s">
        <v>130</v>
      </c>
    </row>
    <row r="4242" spans="1:33" x14ac:dyDescent="0.2">
      <c r="A4242">
        <v>341</v>
      </c>
      <c r="B4242">
        <v>20697</v>
      </c>
      <c r="C4242" t="s">
        <v>8496</v>
      </c>
      <c r="D4242" t="s">
        <v>4673</v>
      </c>
      <c r="E4242" t="s">
        <v>3665</v>
      </c>
      <c r="F4242" t="s">
        <v>3735</v>
      </c>
      <c r="G4242">
        <v>11</v>
      </c>
      <c r="H4242">
        <v>0</v>
      </c>
      <c r="I4242" t="s">
        <v>794</v>
      </c>
      <c r="J4242" t="s">
        <v>8497</v>
      </c>
      <c r="M4242" t="s">
        <v>8498</v>
      </c>
      <c r="N4242">
        <v>173651</v>
      </c>
      <c r="O4242" t="b">
        <v>0</v>
      </c>
      <c r="P4242">
        <v>26888</v>
      </c>
      <c r="Q4242" t="s">
        <v>8654</v>
      </c>
      <c r="R4242" t="s">
        <v>3739</v>
      </c>
      <c r="S4242" t="s">
        <v>3740</v>
      </c>
      <c r="T4242" t="s">
        <v>130</v>
      </c>
      <c r="U4242">
        <v>19960216</v>
      </c>
      <c r="V4242" t="s">
        <v>5757</v>
      </c>
      <c r="X4242">
        <v>0</v>
      </c>
      <c r="Z4242">
        <v>180</v>
      </c>
      <c r="AB4242" t="s">
        <v>130</v>
      </c>
      <c r="AC4242" t="s">
        <v>125</v>
      </c>
      <c r="AD4242" t="s">
        <v>125</v>
      </c>
      <c r="AE4242" t="s">
        <v>125</v>
      </c>
      <c r="AF4242" t="s">
        <v>125</v>
      </c>
      <c r="AG4242" t="s">
        <v>130</v>
      </c>
    </row>
    <row r="4243" spans="1:33" x14ac:dyDescent="0.2">
      <c r="A4243">
        <v>341</v>
      </c>
      <c r="B4243">
        <v>20697</v>
      </c>
      <c r="C4243" t="s">
        <v>8496</v>
      </c>
      <c r="D4243" t="s">
        <v>4673</v>
      </c>
      <c r="E4243" t="s">
        <v>3665</v>
      </c>
      <c r="F4243" t="s">
        <v>3735</v>
      </c>
      <c r="G4243">
        <v>11</v>
      </c>
      <c r="H4243">
        <v>0</v>
      </c>
      <c r="I4243" t="s">
        <v>794</v>
      </c>
      <c r="J4243" t="s">
        <v>8497</v>
      </c>
      <c r="M4243" t="s">
        <v>8498</v>
      </c>
      <c r="N4243">
        <v>173650</v>
      </c>
      <c r="O4243" t="b">
        <v>0</v>
      </c>
      <c r="P4243">
        <v>26887</v>
      </c>
      <c r="Q4243" t="s">
        <v>8655</v>
      </c>
      <c r="R4243" t="s">
        <v>3739</v>
      </c>
      <c r="S4243" t="s">
        <v>3740</v>
      </c>
      <c r="T4243" t="s">
        <v>130</v>
      </c>
      <c r="U4243">
        <v>19960215</v>
      </c>
      <c r="V4243" t="s">
        <v>3744</v>
      </c>
      <c r="AB4243" t="s">
        <v>130</v>
      </c>
      <c r="AC4243" t="s">
        <v>125</v>
      </c>
      <c r="AD4243" t="s">
        <v>125</v>
      </c>
      <c r="AE4243" t="s">
        <v>125</v>
      </c>
      <c r="AF4243" t="s">
        <v>125</v>
      </c>
      <c r="AG4243" t="s">
        <v>130</v>
      </c>
    </row>
    <row r="4244" spans="1:33" x14ac:dyDescent="0.2">
      <c r="A4244">
        <v>341</v>
      </c>
      <c r="B4244">
        <v>20697</v>
      </c>
      <c r="C4244" t="s">
        <v>8496</v>
      </c>
      <c r="D4244" t="s">
        <v>4673</v>
      </c>
      <c r="E4244" t="s">
        <v>3665</v>
      </c>
      <c r="F4244" t="s">
        <v>3735</v>
      </c>
      <c r="G4244">
        <v>11</v>
      </c>
      <c r="H4244">
        <v>0</v>
      </c>
      <c r="I4244" t="s">
        <v>794</v>
      </c>
      <c r="J4244" t="s">
        <v>8497</v>
      </c>
      <c r="M4244" t="s">
        <v>8498</v>
      </c>
      <c r="N4244">
        <v>173649</v>
      </c>
      <c r="O4244" t="b">
        <v>0</v>
      </c>
      <c r="P4244">
        <v>26886</v>
      </c>
      <c r="Q4244" t="s">
        <v>8656</v>
      </c>
      <c r="R4244" t="s">
        <v>3739</v>
      </c>
      <c r="S4244" t="s">
        <v>3740</v>
      </c>
      <c r="T4244" t="s">
        <v>130</v>
      </c>
      <c r="U4244">
        <v>19960198</v>
      </c>
      <c r="V4244" t="s">
        <v>3744</v>
      </c>
      <c r="AB4244" t="s">
        <v>130</v>
      </c>
      <c r="AC4244" t="s">
        <v>125</v>
      </c>
      <c r="AD4244" t="s">
        <v>125</v>
      </c>
      <c r="AE4244" t="s">
        <v>125</v>
      </c>
      <c r="AF4244" t="s">
        <v>125</v>
      </c>
      <c r="AG4244" t="s">
        <v>130</v>
      </c>
    </row>
    <row r="4245" spans="1:33" x14ac:dyDescent="0.2">
      <c r="A4245">
        <v>341</v>
      </c>
      <c r="B4245">
        <v>20697</v>
      </c>
      <c r="C4245" t="s">
        <v>8496</v>
      </c>
      <c r="D4245" t="s">
        <v>4673</v>
      </c>
      <c r="E4245" t="s">
        <v>3665</v>
      </c>
      <c r="F4245" t="s">
        <v>3735</v>
      </c>
      <c r="G4245">
        <v>11</v>
      </c>
      <c r="H4245">
        <v>0</v>
      </c>
      <c r="I4245" t="s">
        <v>794</v>
      </c>
      <c r="J4245" t="s">
        <v>8497</v>
      </c>
      <c r="M4245" t="s">
        <v>8498</v>
      </c>
      <c r="N4245">
        <v>173655</v>
      </c>
      <c r="O4245" t="b">
        <v>0</v>
      </c>
      <c r="P4245">
        <v>26892</v>
      </c>
      <c r="Q4245" t="s">
        <v>8657</v>
      </c>
      <c r="R4245" t="s">
        <v>3739</v>
      </c>
      <c r="S4245" t="s">
        <v>3740</v>
      </c>
      <c r="T4245" t="s">
        <v>130</v>
      </c>
      <c r="U4245">
        <v>19960429</v>
      </c>
      <c r="V4245" t="s">
        <v>5757</v>
      </c>
      <c r="X4245">
        <v>0</v>
      </c>
      <c r="Z4245">
        <v>180</v>
      </c>
      <c r="AB4245" t="s">
        <v>130</v>
      </c>
      <c r="AC4245" t="s">
        <v>125</v>
      </c>
      <c r="AD4245" t="s">
        <v>125</v>
      </c>
      <c r="AE4245" t="s">
        <v>125</v>
      </c>
      <c r="AF4245" t="s">
        <v>125</v>
      </c>
      <c r="AG4245" t="s">
        <v>130</v>
      </c>
    </row>
    <row r="4246" spans="1:33" x14ac:dyDescent="0.2">
      <c r="A4246">
        <v>341</v>
      </c>
      <c r="B4246">
        <v>20697</v>
      </c>
      <c r="C4246" t="s">
        <v>8496</v>
      </c>
      <c r="D4246" t="s">
        <v>4673</v>
      </c>
      <c r="E4246" t="s">
        <v>3665</v>
      </c>
      <c r="F4246" t="s">
        <v>3735</v>
      </c>
      <c r="G4246">
        <v>11</v>
      </c>
      <c r="H4246">
        <v>0</v>
      </c>
      <c r="I4246" t="s">
        <v>794</v>
      </c>
      <c r="J4246" t="s">
        <v>8497</v>
      </c>
      <c r="M4246" t="s">
        <v>8498</v>
      </c>
      <c r="N4246">
        <v>173653</v>
      </c>
      <c r="O4246" t="b">
        <v>0</v>
      </c>
      <c r="P4246">
        <v>26890</v>
      </c>
      <c r="Q4246" t="s">
        <v>8658</v>
      </c>
      <c r="R4246" t="s">
        <v>3739</v>
      </c>
      <c r="S4246" t="s">
        <v>3740</v>
      </c>
      <c r="T4246" t="s">
        <v>130</v>
      </c>
      <c r="U4246">
        <v>19960320</v>
      </c>
      <c r="V4246" t="s">
        <v>3744</v>
      </c>
      <c r="AB4246" t="s">
        <v>130</v>
      </c>
      <c r="AC4246" t="s">
        <v>125</v>
      </c>
      <c r="AD4246" t="s">
        <v>125</v>
      </c>
      <c r="AE4246" t="s">
        <v>125</v>
      </c>
      <c r="AF4246" t="s">
        <v>125</v>
      </c>
      <c r="AG4246" t="s">
        <v>130</v>
      </c>
    </row>
    <row r="4247" spans="1:33" x14ac:dyDescent="0.2">
      <c r="A4247">
        <v>341</v>
      </c>
      <c r="B4247">
        <v>20697</v>
      </c>
      <c r="C4247" t="s">
        <v>8496</v>
      </c>
      <c r="D4247" t="s">
        <v>4673</v>
      </c>
      <c r="E4247" t="s">
        <v>3665</v>
      </c>
      <c r="F4247" t="s">
        <v>3735</v>
      </c>
      <c r="G4247">
        <v>11</v>
      </c>
      <c r="H4247">
        <v>0</v>
      </c>
      <c r="I4247" t="s">
        <v>794</v>
      </c>
      <c r="J4247" t="s">
        <v>8497</v>
      </c>
      <c r="M4247" t="s">
        <v>8498</v>
      </c>
      <c r="N4247">
        <v>173652</v>
      </c>
      <c r="O4247" t="b">
        <v>0</v>
      </c>
      <c r="P4247">
        <v>26889</v>
      </c>
      <c r="Q4247" t="s">
        <v>8659</v>
      </c>
      <c r="R4247" t="s">
        <v>3739</v>
      </c>
      <c r="S4247" t="s">
        <v>3740</v>
      </c>
      <c r="T4247" t="s">
        <v>130</v>
      </c>
      <c r="U4247">
        <v>19960220</v>
      </c>
      <c r="V4247" t="s">
        <v>3744</v>
      </c>
      <c r="AB4247" t="s">
        <v>130</v>
      </c>
      <c r="AC4247" t="s">
        <v>125</v>
      </c>
      <c r="AD4247" t="s">
        <v>125</v>
      </c>
      <c r="AE4247" t="s">
        <v>125</v>
      </c>
      <c r="AF4247" t="s">
        <v>125</v>
      </c>
      <c r="AG4247" t="s">
        <v>130</v>
      </c>
    </row>
    <row r="4248" spans="1:33" x14ac:dyDescent="0.2">
      <c r="A4248">
        <v>341</v>
      </c>
      <c r="B4248">
        <v>20697</v>
      </c>
      <c r="C4248" t="s">
        <v>8496</v>
      </c>
      <c r="D4248" t="s">
        <v>4673</v>
      </c>
      <c r="E4248" t="s">
        <v>3665</v>
      </c>
      <c r="F4248" t="s">
        <v>3735</v>
      </c>
      <c r="G4248">
        <v>11</v>
      </c>
      <c r="H4248">
        <v>0</v>
      </c>
      <c r="I4248" t="s">
        <v>794</v>
      </c>
      <c r="J4248" t="s">
        <v>8497</v>
      </c>
      <c r="M4248" t="s">
        <v>8498</v>
      </c>
      <c r="N4248">
        <v>173654</v>
      </c>
      <c r="O4248" t="b">
        <v>0</v>
      </c>
      <c r="P4248">
        <v>26891</v>
      </c>
      <c r="Q4248" t="s">
        <v>8660</v>
      </c>
      <c r="R4248" t="s">
        <v>3739</v>
      </c>
      <c r="S4248" t="s">
        <v>3740</v>
      </c>
      <c r="T4248" t="s">
        <v>130</v>
      </c>
      <c r="U4248">
        <v>19960394</v>
      </c>
      <c r="V4248" t="s">
        <v>3841</v>
      </c>
      <c r="X4248">
        <v>40</v>
      </c>
      <c r="Z4248">
        <v>50</v>
      </c>
      <c r="AB4248" t="s">
        <v>130</v>
      </c>
      <c r="AC4248" t="s">
        <v>125</v>
      </c>
      <c r="AD4248" t="s">
        <v>125</v>
      </c>
      <c r="AE4248" t="s">
        <v>125</v>
      </c>
      <c r="AF4248" t="s">
        <v>125</v>
      </c>
      <c r="AG4248" t="s">
        <v>130</v>
      </c>
    </row>
    <row r="4249" spans="1:33" x14ac:dyDescent="0.2">
      <c r="A4249">
        <v>341</v>
      </c>
      <c r="B4249">
        <v>20697</v>
      </c>
      <c r="C4249" t="s">
        <v>8496</v>
      </c>
      <c r="D4249" t="s">
        <v>4673</v>
      </c>
      <c r="E4249" t="s">
        <v>3665</v>
      </c>
      <c r="F4249" t="s">
        <v>3735</v>
      </c>
      <c r="G4249">
        <v>11</v>
      </c>
      <c r="H4249">
        <v>0</v>
      </c>
      <c r="I4249" t="s">
        <v>794</v>
      </c>
      <c r="J4249" t="s">
        <v>8497</v>
      </c>
      <c r="M4249" t="s">
        <v>8498</v>
      </c>
      <c r="N4249">
        <v>173656</v>
      </c>
      <c r="O4249" t="b">
        <v>0</v>
      </c>
      <c r="P4249">
        <v>26893</v>
      </c>
      <c r="Q4249" t="s">
        <v>8661</v>
      </c>
      <c r="R4249" t="s">
        <v>3827</v>
      </c>
      <c r="S4249" t="s">
        <v>3828</v>
      </c>
      <c r="T4249" t="s">
        <v>125</v>
      </c>
      <c r="U4249">
        <v>19960492</v>
      </c>
      <c r="V4249" t="s">
        <v>3987</v>
      </c>
      <c r="X4249">
        <v>0.1666666716337204</v>
      </c>
      <c r="Z4249">
        <v>1</v>
      </c>
      <c r="AB4249" t="s">
        <v>130</v>
      </c>
      <c r="AC4249" t="s">
        <v>125</v>
      </c>
      <c r="AD4249" t="s">
        <v>125</v>
      </c>
      <c r="AE4249" t="s">
        <v>125</v>
      </c>
      <c r="AF4249" t="s">
        <v>125</v>
      </c>
      <c r="AG4249" t="s">
        <v>130</v>
      </c>
    </row>
    <row r="4250" spans="1:33" x14ac:dyDescent="0.2">
      <c r="A4250">
        <v>341</v>
      </c>
      <c r="B4250">
        <v>20697</v>
      </c>
      <c r="C4250" t="s">
        <v>8496</v>
      </c>
      <c r="D4250" t="s">
        <v>4673</v>
      </c>
      <c r="E4250" t="s">
        <v>3665</v>
      </c>
      <c r="F4250" t="s">
        <v>3735</v>
      </c>
      <c r="G4250">
        <v>11</v>
      </c>
      <c r="H4250">
        <v>0</v>
      </c>
      <c r="I4250" t="s">
        <v>794</v>
      </c>
      <c r="J4250" t="s">
        <v>8497</v>
      </c>
      <c r="M4250" t="s">
        <v>8498</v>
      </c>
      <c r="N4250">
        <v>173659</v>
      </c>
      <c r="O4250" t="b">
        <v>0</v>
      </c>
      <c r="P4250">
        <v>26896</v>
      </c>
      <c r="Q4250" t="s">
        <v>8662</v>
      </c>
      <c r="R4250" t="s">
        <v>3739</v>
      </c>
      <c r="S4250" t="s">
        <v>3740</v>
      </c>
      <c r="T4250" t="s">
        <v>130</v>
      </c>
      <c r="U4250">
        <v>19960751</v>
      </c>
      <c r="V4250" t="s">
        <v>5757</v>
      </c>
      <c r="X4250">
        <v>0</v>
      </c>
      <c r="Z4250">
        <v>180</v>
      </c>
      <c r="AB4250" t="s">
        <v>130</v>
      </c>
      <c r="AC4250" t="s">
        <v>125</v>
      </c>
      <c r="AD4250" t="s">
        <v>125</v>
      </c>
      <c r="AE4250" t="s">
        <v>125</v>
      </c>
      <c r="AF4250" t="s">
        <v>125</v>
      </c>
      <c r="AG4250" t="s">
        <v>130</v>
      </c>
    </row>
    <row r="4251" spans="1:33" x14ac:dyDescent="0.2">
      <c r="A4251">
        <v>341</v>
      </c>
      <c r="B4251">
        <v>20697</v>
      </c>
      <c r="C4251" t="s">
        <v>8496</v>
      </c>
      <c r="D4251" t="s">
        <v>4673</v>
      </c>
      <c r="E4251" t="s">
        <v>3665</v>
      </c>
      <c r="F4251" t="s">
        <v>3735</v>
      </c>
      <c r="G4251">
        <v>11</v>
      </c>
      <c r="H4251">
        <v>0</v>
      </c>
      <c r="I4251" t="s">
        <v>794</v>
      </c>
      <c r="J4251" t="s">
        <v>8497</v>
      </c>
      <c r="M4251" t="s">
        <v>8498</v>
      </c>
      <c r="N4251">
        <v>173658</v>
      </c>
      <c r="O4251" t="b">
        <v>0</v>
      </c>
      <c r="P4251">
        <v>26895</v>
      </c>
      <c r="Q4251" t="s">
        <v>8663</v>
      </c>
      <c r="R4251" t="s">
        <v>3739</v>
      </c>
      <c r="S4251" t="s">
        <v>3740</v>
      </c>
      <c r="T4251" t="s">
        <v>130</v>
      </c>
      <c r="U4251">
        <v>19960494</v>
      </c>
      <c r="V4251" t="s">
        <v>3744</v>
      </c>
      <c r="AB4251" t="s">
        <v>130</v>
      </c>
      <c r="AC4251" t="s">
        <v>125</v>
      </c>
      <c r="AD4251" t="s">
        <v>125</v>
      </c>
      <c r="AE4251" t="s">
        <v>125</v>
      </c>
      <c r="AF4251" t="s">
        <v>125</v>
      </c>
      <c r="AG4251" t="s">
        <v>130</v>
      </c>
    </row>
    <row r="4252" spans="1:33" x14ac:dyDescent="0.2">
      <c r="A4252">
        <v>341</v>
      </c>
      <c r="B4252">
        <v>20697</v>
      </c>
      <c r="C4252" t="s">
        <v>8496</v>
      </c>
      <c r="D4252" t="s">
        <v>4673</v>
      </c>
      <c r="E4252" t="s">
        <v>3665</v>
      </c>
      <c r="F4252" t="s">
        <v>3735</v>
      </c>
      <c r="G4252">
        <v>11</v>
      </c>
      <c r="H4252">
        <v>0</v>
      </c>
      <c r="I4252" t="s">
        <v>794</v>
      </c>
      <c r="J4252" t="s">
        <v>8497</v>
      </c>
      <c r="M4252" t="s">
        <v>8498</v>
      </c>
      <c r="N4252">
        <v>173657</v>
      </c>
      <c r="O4252" t="b">
        <v>0</v>
      </c>
      <c r="P4252">
        <v>26894</v>
      </c>
      <c r="Q4252" t="s">
        <v>8664</v>
      </c>
      <c r="R4252" t="s">
        <v>3739</v>
      </c>
      <c r="S4252" t="s">
        <v>3740</v>
      </c>
      <c r="T4252" t="s">
        <v>130</v>
      </c>
      <c r="U4252">
        <v>19960493</v>
      </c>
      <c r="V4252" t="s">
        <v>3744</v>
      </c>
      <c r="AB4252" t="s">
        <v>130</v>
      </c>
      <c r="AC4252" t="s">
        <v>125</v>
      </c>
      <c r="AD4252" t="s">
        <v>125</v>
      </c>
      <c r="AE4252" t="s">
        <v>125</v>
      </c>
      <c r="AF4252" t="s">
        <v>125</v>
      </c>
      <c r="AG4252" t="s">
        <v>130</v>
      </c>
    </row>
    <row r="4253" spans="1:33" x14ac:dyDescent="0.2">
      <c r="A4253">
        <v>341</v>
      </c>
      <c r="B4253">
        <v>20697</v>
      </c>
      <c r="C4253" t="s">
        <v>8496</v>
      </c>
      <c r="D4253" t="s">
        <v>4673</v>
      </c>
      <c r="E4253" t="s">
        <v>3665</v>
      </c>
      <c r="F4253" t="s">
        <v>3735</v>
      </c>
      <c r="G4253">
        <v>11</v>
      </c>
      <c r="H4253">
        <v>0</v>
      </c>
      <c r="I4253" t="s">
        <v>794</v>
      </c>
      <c r="J4253" t="s">
        <v>8497</v>
      </c>
      <c r="M4253" t="s">
        <v>8498</v>
      </c>
      <c r="N4253">
        <v>173660</v>
      </c>
      <c r="O4253" t="b">
        <v>0</v>
      </c>
      <c r="P4253">
        <v>26897</v>
      </c>
      <c r="Q4253" t="s">
        <v>8665</v>
      </c>
      <c r="R4253" t="s">
        <v>3827</v>
      </c>
      <c r="S4253" t="s">
        <v>3828</v>
      </c>
      <c r="T4253" t="s">
        <v>125</v>
      </c>
      <c r="U4253">
        <v>19960855</v>
      </c>
      <c r="V4253" t="s">
        <v>7596</v>
      </c>
      <c r="X4253">
        <v>0.1666666716337204</v>
      </c>
      <c r="Z4253">
        <v>2</v>
      </c>
      <c r="AB4253" t="s">
        <v>130</v>
      </c>
      <c r="AC4253" t="s">
        <v>125</v>
      </c>
      <c r="AD4253" t="s">
        <v>125</v>
      </c>
      <c r="AE4253" t="s">
        <v>125</v>
      </c>
      <c r="AF4253" t="s">
        <v>125</v>
      </c>
      <c r="AG4253" t="s">
        <v>130</v>
      </c>
    </row>
    <row r="4254" spans="1:33" x14ac:dyDescent="0.2">
      <c r="A4254">
        <v>341</v>
      </c>
      <c r="B4254">
        <v>20697</v>
      </c>
      <c r="C4254" t="s">
        <v>8496</v>
      </c>
      <c r="D4254" t="s">
        <v>4673</v>
      </c>
      <c r="E4254" t="s">
        <v>3665</v>
      </c>
      <c r="F4254" t="s">
        <v>3735</v>
      </c>
      <c r="G4254">
        <v>11</v>
      </c>
      <c r="H4254">
        <v>0</v>
      </c>
      <c r="I4254" t="s">
        <v>794</v>
      </c>
      <c r="J4254" t="s">
        <v>8497</v>
      </c>
      <c r="M4254" t="s">
        <v>8498</v>
      </c>
      <c r="N4254">
        <v>173663</v>
      </c>
      <c r="O4254" t="b">
        <v>0</v>
      </c>
      <c r="P4254">
        <v>26900</v>
      </c>
      <c r="Q4254" t="s">
        <v>8666</v>
      </c>
      <c r="R4254" t="s">
        <v>3739</v>
      </c>
      <c r="S4254" t="s">
        <v>3740</v>
      </c>
      <c r="T4254" t="s">
        <v>130</v>
      </c>
      <c r="U4254">
        <v>19961103</v>
      </c>
      <c r="V4254" t="s">
        <v>5757</v>
      </c>
      <c r="X4254">
        <v>0</v>
      </c>
      <c r="Z4254">
        <v>180</v>
      </c>
      <c r="AB4254" t="s">
        <v>130</v>
      </c>
      <c r="AC4254" t="s">
        <v>125</v>
      </c>
      <c r="AD4254" t="s">
        <v>125</v>
      </c>
      <c r="AE4254" t="s">
        <v>125</v>
      </c>
      <c r="AF4254" t="s">
        <v>125</v>
      </c>
      <c r="AG4254" t="s">
        <v>130</v>
      </c>
    </row>
    <row r="4255" spans="1:33" x14ac:dyDescent="0.2">
      <c r="A4255">
        <v>341</v>
      </c>
      <c r="B4255">
        <v>20697</v>
      </c>
      <c r="C4255" t="s">
        <v>8496</v>
      </c>
      <c r="D4255" t="s">
        <v>4673</v>
      </c>
      <c r="E4255" t="s">
        <v>3665</v>
      </c>
      <c r="F4255" t="s">
        <v>3735</v>
      </c>
      <c r="G4255">
        <v>11</v>
      </c>
      <c r="H4255">
        <v>0</v>
      </c>
      <c r="I4255" t="s">
        <v>794</v>
      </c>
      <c r="J4255" t="s">
        <v>8497</v>
      </c>
      <c r="M4255" t="s">
        <v>8498</v>
      </c>
      <c r="N4255">
        <v>173662</v>
      </c>
      <c r="O4255" t="b">
        <v>0</v>
      </c>
      <c r="P4255">
        <v>26899</v>
      </c>
      <c r="Q4255" t="s">
        <v>8667</v>
      </c>
      <c r="R4255" t="s">
        <v>3739</v>
      </c>
      <c r="S4255" t="s">
        <v>3740</v>
      </c>
      <c r="T4255" t="s">
        <v>130</v>
      </c>
      <c r="U4255">
        <v>19961102</v>
      </c>
      <c r="V4255" t="s">
        <v>3744</v>
      </c>
      <c r="AB4255" t="s">
        <v>130</v>
      </c>
      <c r="AC4255" t="s">
        <v>125</v>
      </c>
      <c r="AD4255" t="s">
        <v>125</v>
      </c>
      <c r="AE4255" t="s">
        <v>125</v>
      </c>
      <c r="AF4255" t="s">
        <v>125</v>
      </c>
      <c r="AG4255" t="s">
        <v>130</v>
      </c>
    </row>
    <row r="4256" spans="1:33" x14ac:dyDescent="0.2">
      <c r="A4256">
        <v>341</v>
      </c>
      <c r="B4256">
        <v>20697</v>
      </c>
      <c r="C4256" t="s">
        <v>8496</v>
      </c>
      <c r="D4256" t="s">
        <v>4673</v>
      </c>
      <c r="E4256" t="s">
        <v>3665</v>
      </c>
      <c r="F4256" t="s">
        <v>3735</v>
      </c>
      <c r="G4256">
        <v>11</v>
      </c>
      <c r="H4256">
        <v>0</v>
      </c>
      <c r="I4256" t="s">
        <v>794</v>
      </c>
      <c r="J4256" t="s">
        <v>8497</v>
      </c>
      <c r="M4256" t="s">
        <v>8498</v>
      </c>
      <c r="N4256">
        <v>173661</v>
      </c>
      <c r="O4256" t="b">
        <v>0</v>
      </c>
      <c r="P4256">
        <v>26898</v>
      </c>
      <c r="Q4256" t="s">
        <v>8668</v>
      </c>
      <c r="R4256" t="s">
        <v>3739</v>
      </c>
      <c r="S4256" t="s">
        <v>3740</v>
      </c>
      <c r="T4256" t="s">
        <v>130</v>
      </c>
      <c r="U4256">
        <v>19961059</v>
      </c>
      <c r="V4256" t="s">
        <v>3744</v>
      </c>
      <c r="AB4256" t="s">
        <v>130</v>
      </c>
      <c r="AC4256" t="s">
        <v>125</v>
      </c>
      <c r="AD4256" t="s">
        <v>125</v>
      </c>
      <c r="AE4256" t="s">
        <v>125</v>
      </c>
      <c r="AF4256" t="s">
        <v>125</v>
      </c>
      <c r="AG4256" t="s">
        <v>130</v>
      </c>
    </row>
    <row r="4257" spans="1:33" x14ac:dyDescent="0.2">
      <c r="A4257">
        <v>341</v>
      </c>
      <c r="B4257">
        <v>20697</v>
      </c>
      <c r="C4257" t="s">
        <v>8496</v>
      </c>
      <c r="D4257" t="s">
        <v>4673</v>
      </c>
      <c r="E4257" t="s">
        <v>3665</v>
      </c>
      <c r="F4257" t="s">
        <v>3735</v>
      </c>
      <c r="G4257">
        <v>11</v>
      </c>
      <c r="H4257">
        <v>0</v>
      </c>
      <c r="I4257" t="s">
        <v>794</v>
      </c>
      <c r="J4257" t="s">
        <v>8497</v>
      </c>
      <c r="M4257" t="s">
        <v>8498</v>
      </c>
      <c r="N4257">
        <v>173664</v>
      </c>
      <c r="O4257" t="b">
        <v>0</v>
      </c>
      <c r="P4257">
        <v>26901</v>
      </c>
      <c r="Q4257" t="s">
        <v>8669</v>
      </c>
      <c r="R4257" t="s">
        <v>3827</v>
      </c>
      <c r="S4257" t="s">
        <v>3828</v>
      </c>
      <c r="T4257" t="s">
        <v>125</v>
      </c>
      <c r="U4257">
        <v>19961173</v>
      </c>
      <c r="V4257" t="s">
        <v>7596</v>
      </c>
      <c r="X4257">
        <v>0.1666666716337204</v>
      </c>
      <c r="Z4257">
        <v>2</v>
      </c>
      <c r="AB4257" t="s">
        <v>130</v>
      </c>
      <c r="AC4257" t="s">
        <v>125</v>
      </c>
      <c r="AD4257" t="s">
        <v>125</v>
      </c>
      <c r="AE4257" t="s">
        <v>125</v>
      </c>
      <c r="AF4257" t="s">
        <v>125</v>
      </c>
      <c r="AG4257" t="s">
        <v>130</v>
      </c>
    </row>
    <row r="4258" spans="1:33" x14ac:dyDescent="0.2">
      <c r="A4258">
        <v>341</v>
      </c>
      <c r="B4258">
        <v>20697</v>
      </c>
      <c r="C4258" t="s">
        <v>8496</v>
      </c>
      <c r="D4258" t="s">
        <v>4673</v>
      </c>
      <c r="E4258" t="s">
        <v>3665</v>
      </c>
      <c r="F4258" t="s">
        <v>3735</v>
      </c>
      <c r="G4258">
        <v>11</v>
      </c>
      <c r="H4258">
        <v>0</v>
      </c>
      <c r="I4258" t="s">
        <v>794</v>
      </c>
      <c r="J4258" t="s">
        <v>8497</v>
      </c>
      <c r="M4258" t="s">
        <v>8498</v>
      </c>
      <c r="N4258">
        <v>173667</v>
      </c>
      <c r="O4258" t="b">
        <v>0</v>
      </c>
      <c r="P4258">
        <v>26904</v>
      </c>
      <c r="Q4258" t="s">
        <v>8670</v>
      </c>
      <c r="R4258" t="s">
        <v>3739</v>
      </c>
      <c r="S4258" t="s">
        <v>3740</v>
      </c>
      <c r="T4258" t="s">
        <v>130</v>
      </c>
      <c r="U4258">
        <v>19961465</v>
      </c>
      <c r="V4258" t="s">
        <v>5757</v>
      </c>
      <c r="X4258">
        <v>0</v>
      </c>
      <c r="Z4258">
        <v>180</v>
      </c>
      <c r="AB4258" t="s">
        <v>130</v>
      </c>
      <c r="AC4258" t="s">
        <v>125</v>
      </c>
      <c r="AD4258" t="s">
        <v>125</v>
      </c>
      <c r="AE4258" t="s">
        <v>125</v>
      </c>
      <c r="AF4258" t="s">
        <v>125</v>
      </c>
      <c r="AG4258" t="s">
        <v>130</v>
      </c>
    </row>
    <row r="4259" spans="1:33" x14ac:dyDescent="0.2">
      <c r="A4259">
        <v>341</v>
      </c>
      <c r="B4259">
        <v>20697</v>
      </c>
      <c r="C4259" t="s">
        <v>8496</v>
      </c>
      <c r="D4259" t="s">
        <v>4673</v>
      </c>
      <c r="E4259" t="s">
        <v>3665</v>
      </c>
      <c r="F4259" t="s">
        <v>3735</v>
      </c>
      <c r="G4259">
        <v>11</v>
      </c>
      <c r="H4259">
        <v>0</v>
      </c>
      <c r="I4259" t="s">
        <v>794</v>
      </c>
      <c r="J4259" t="s">
        <v>8497</v>
      </c>
      <c r="M4259" t="s">
        <v>8498</v>
      </c>
      <c r="N4259">
        <v>173666</v>
      </c>
      <c r="O4259" t="b">
        <v>0</v>
      </c>
      <c r="P4259">
        <v>26903</v>
      </c>
      <c r="Q4259" t="s">
        <v>8671</v>
      </c>
      <c r="R4259" t="s">
        <v>3739</v>
      </c>
      <c r="S4259" t="s">
        <v>3740</v>
      </c>
      <c r="T4259" t="s">
        <v>130</v>
      </c>
      <c r="U4259">
        <v>19961367</v>
      </c>
      <c r="V4259" t="s">
        <v>3744</v>
      </c>
      <c r="AB4259" t="s">
        <v>130</v>
      </c>
      <c r="AC4259" t="s">
        <v>125</v>
      </c>
      <c r="AD4259" t="s">
        <v>125</v>
      </c>
      <c r="AE4259" t="s">
        <v>125</v>
      </c>
      <c r="AF4259" t="s">
        <v>125</v>
      </c>
      <c r="AG4259" t="s">
        <v>130</v>
      </c>
    </row>
    <row r="4260" spans="1:33" x14ac:dyDescent="0.2">
      <c r="A4260">
        <v>341</v>
      </c>
      <c r="B4260">
        <v>20697</v>
      </c>
      <c r="C4260" t="s">
        <v>8496</v>
      </c>
      <c r="D4260" t="s">
        <v>4673</v>
      </c>
      <c r="E4260" t="s">
        <v>3665</v>
      </c>
      <c r="F4260" t="s">
        <v>3735</v>
      </c>
      <c r="G4260">
        <v>11</v>
      </c>
      <c r="H4260">
        <v>0</v>
      </c>
      <c r="I4260" t="s">
        <v>794</v>
      </c>
      <c r="J4260" t="s">
        <v>8497</v>
      </c>
      <c r="M4260" t="s">
        <v>8498</v>
      </c>
      <c r="N4260">
        <v>173665</v>
      </c>
      <c r="O4260" t="b">
        <v>0</v>
      </c>
      <c r="P4260">
        <v>26902</v>
      </c>
      <c r="Q4260" t="s">
        <v>8672</v>
      </c>
      <c r="R4260" t="s">
        <v>3739</v>
      </c>
      <c r="S4260" t="s">
        <v>3740</v>
      </c>
      <c r="T4260" t="s">
        <v>130</v>
      </c>
      <c r="U4260">
        <v>19961317</v>
      </c>
      <c r="V4260" t="s">
        <v>3744</v>
      </c>
      <c r="AB4260" t="s">
        <v>130</v>
      </c>
      <c r="AC4260" t="s">
        <v>125</v>
      </c>
      <c r="AD4260" t="s">
        <v>125</v>
      </c>
      <c r="AE4260" t="s">
        <v>125</v>
      </c>
      <c r="AF4260" t="s">
        <v>125</v>
      </c>
      <c r="AG4260" t="s">
        <v>130</v>
      </c>
    </row>
    <row r="4261" spans="1:33" x14ac:dyDescent="0.2">
      <c r="A4261">
        <v>341</v>
      </c>
      <c r="B4261">
        <v>20697</v>
      </c>
      <c r="C4261" t="s">
        <v>8496</v>
      </c>
      <c r="D4261" t="s">
        <v>4673</v>
      </c>
      <c r="E4261" t="s">
        <v>3665</v>
      </c>
      <c r="F4261" t="s">
        <v>3735</v>
      </c>
      <c r="G4261">
        <v>11</v>
      </c>
      <c r="H4261">
        <v>0</v>
      </c>
      <c r="I4261" t="s">
        <v>794</v>
      </c>
      <c r="J4261" t="s">
        <v>8497</v>
      </c>
      <c r="M4261" t="s">
        <v>8498</v>
      </c>
      <c r="N4261">
        <v>173670</v>
      </c>
      <c r="O4261" t="b">
        <v>0</v>
      </c>
      <c r="P4261">
        <v>26907</v>
      </c>
      <c r="Q4261" t="s">
        <v>8673</v>
      </c>
      <c r="R4261" t="s">
        <v>3739</v>
      </c>
      <c r="S4261" t="s">
        <v>3740</v>
      </c>
      <c r="T4261" t="s">
        <v>130</v>
      </c>
      <c r="U4261">
        <v>19961491</v>
      </c>
      <c r="V4261" t="s">
        <v>5757</v>
      </c>
      <c r="X4261">
        <v>0</v>
      </c>
      <c r="Z4261">
        <v>180</v>
      </c>
      <c r="AB4261" t="s">
        <v>130</v>
      </c>
      <c r="AC4261" t="s">
        <v>125</v>
      </c>
      <c r="AD4261" t="s">
        <v>125</v>
      </c>
      <c r="AE4261" t="s">
        <v>125</v>
      </c>
      <c r="AF4261" t="s">
        <v>125</v>
      </c>
      <c r="AG4261" t="s">
        <v>130</v>
      </c>
    </row>
    <row r="4262" spans="1:33" x14ac:dyDescent="0.2">
      <c r="A4262">
        <v>341</v>
      </c>
      <c r="B4262">
        <v>20697</v>
      </c>
      <c r="C4262" t="s">
        <v>8496</v>
      </c>
      <c r="D4262" t="s">
        <v>4673</v>
      </c>
      <c r="E4262" t="s">
        <v>3665</v>
      </c>
      <c r="F4262" t="s">
        <v>3735</v>
      </c>
      <c r="G4262">
        <v>11</v>
      </c>
      <c r="H4262">
        <v>0</v>
      </c>
      <c r="I4262" t="s">
        <v>794</v>
      </c>
      <c r="J4262" t="s">
        <v>8497</v>
      </c>
      <c r="M4262" t="s">
        <v>8498</v>
      </c>
      <c r="N4262">
        <v>173669</v>
      </c>
      <c r="O4262" t="b">
        <v>0</v>
      </c>
      <c r="P4262">
        <v>26906</v>
      </c>
      <c r="Q4262" t="s">
        <v>8674</v>
      </c>
      <c r="R4262" t="s">
        <v>3739</v>
      </c>
      <c r="S4262" t="s">
        <v>3740</v>
      </c>
      <c r="T4262" t="s">
        <v>130</v>
      </c>
      <c r="U4262">
        <v>19961467</v>
      </c>
      <c r="V4262" t="s">
        <v>3744</v>
      </c>
      <c r="AB4262" t="s">
        <v>130</v>
      </c>
      <c r="AC4262" t="s">
        <v>125</v>
      </c>
      <c r="AD4262" t="s">
        <v>125</v>
      </c>
      <c r="AE4262" t="s">
        <v>125</v>
      </c>
      <c r="AF4262" t="s">
        <v>125</v>
      </c>
      <c r="AG4262" t="s">
        <v>130</v>
      </c>
    </row>
    <row r="4263" spans="1:33" x14ac:dyDescent="0.2">
      <c r="A4263">
        <v>341</v>
      </c>
      <c r="B4263">
        <v>20697</v>
      </c>
      <c r="C4263" t="s">
        <v>8496</v>
      </c>
      <c r="D4263" t="s">
        <v>4673</v>
      </c>
      <c r="E4263" t="s">
        <v>3665</v>
      </c>
      <c r="F4263" t="s">
        <v>3735</v>
      </c>
      <c r="G4263">
        <v>11</v>
      </c>
      <c r="H4263">
        <v>0</v>
      </c>
      <c r="I4263" t="s">
        <v>794</v>
      </c>
      <c r="J4263" t="s">
        <v>8497</v>
      </c>
      <c r="M4263" t="s">
        <v>8498</v>
      </c>
      <c r="N4263">
        <v>173668</v>
      </c>
      <c r="O4263" t="b">
        <v>0</v>
      </c>
      <c r="P4263">
        <v>26905</v>
      </c>
      <c r="Q4263" t="s">
        <v>8675</v>
      </c>
      <c r="R4263" t="s">
        <v>3739</v>
      </c>
      <c r="S4263" t="s">
        <v>3740</v>
      </c>
      <c r="T4263" t="s">
        <v>130</v>
      </c>
      <c r="U4263">
        <v>19961466</v>
      </c>
      <c r="V4263" t="s">
        <v>3744</v>
      </c>
      <c r="AB4263" t="s">
        <v>130</v>
      </c>
      <c r="AC4263" t="s">
        <v>125</v>
      </c>
      <c r="AD4263" t="s">
        <v>125</v>
      </c>
      <c r="AE4263" t="s">
        <v>125</v>
      </c>
      <c r="AF4263" t="s">
        <v>125</v>
      </c>
      <c r="AG4263" t="s">
        <v>130</v>
      </c>
    </row>
    <row r="4264" spans="1:33" x14ac:dyDescent="0.2">
      <c r="A4264">
        <v>341</v>
      </c>
      <c r="B4264">
        <v>20697</v>
      </c>
      <c r="C4264" t="s">
        <v>8496</v>
      </c>
      <c r="D4264" t="s">
        <v>4673</v>
      </c>
      <c r="E4264" t="s">
        <v>3665</v>
      </c>
      <c r="F4264" t="s">
        <v>3735</v>
      </c>
      <c r="G4264">
        <v>11</v>
      </c>
      <c r="H4264">
        <v>0</v>
      </c>
      <c r="I4264" t="s">
        <v>794</v>
      </c>
      <c r="J4264" t="s">
        <v>8497</v>
      </c>
      <c r="M4264" t="s">
        <v>8498</v>
      </c>
      <c r="N4264">
        <v>173601</v>
      </c>
      <c r="O4264" t="b">
        <v>0</v>
      </c>
      <c r="P4264">
        <v>26870</v>
      </c>
      <c r="Q4264" t="s">
        <v>8676</v>
      </c>
      <c r="R4264" t="s">
        <v>3827</v>
      </c>
      <c r="S4264" t="s">
        <v>3828</v>
      </c>
      <c r="T4264" t="s">
        <v>125</v>
      </c>
      <c r="U4264">
        <v>19957302</v>
      </c>
      <c r="V4264" t="s">
        <v>8632</v>
      </c>
      <c r="X4264">
        <v>0.25</v>
      </c>
      <c r="Z4264">
        <v>2</v>
      </c>
      <c r="AB4264" t="s">
        <v>130</v>
      </c>
      <c r="AC4264" t="s">
        <v>125</v>
      </c>
      <c r="AD4264" t="s">
        <v>125</v>
      </c>
      <c r="AE4264" t="s">
        <v>125</v>
      </c>
      <c r="AF4264" t="s">
        <v>125</v>
      </c>
      <c r="AG4264" t="s">
        <v>130</v>
      </c>
    </row>
    <row r="4265" spans="1:33" x14ac:dyDescent="0.2">
      <c r="A4265">
        <v>342</v>
      </c>
      <c r="B4265">
        <v>20708</v>
      </c>
      <c r="C4265" t="s">
        <v>8677</v>
      </c>
      <c r="D4265" t="s">
        <v>4673</v>
      </c>
      <c r="E4265" t="s">
        <v>3665</v>
      </c>
      <c r="F4265" t="s">
        <v>3735</v>
      </c>
      <c r="G4265">
        <v>38</v>
      </c>
      <c r="H4265">
        <v>0</v>
      </c>
      <c r="I4265" t="s">
        <v>794</v>
      </c>
      <c r="J4265" t="s">
        <v>8678</v>
      </c>
      <c r="M4265" t="s">
        <v>8679</v>
      </c>
      <c r="N4265">
        <v>173691</v>
      </c>
      <c r="O4265" t="b">
        <v>0</v>
      </c>
      <c r="P4265">
        <v>26918</v>
      </c>
      <c r="Q4265" t="s">
        <v>8680</v>
      </c>
      <c r="R4265" t="s">
        <v>3739</v>
      </c>
      <c r="S4265" t="s">
        <v>3740</v>
      </c>
      <c r="T4265" t="s">
        <v>130</v>
      </c>
      <c r="U4265">
        <v>19965355</v>
      </c>
      <c r="V4265" t="s">
        <v>3802</v>
      </c>
      <c r="AB4265" t="s">
        <v>130</v>
      </c>
      <c r="AC4265" t="s">
        <v>125</v>
      </c>
      <c r="AD4265" t="s">
        <v>125</v>
      </c>
      <c r="AE4265" t="s">
        <v>125</v>
      </c>
      <c r="AF4265" t="s">
        <v>125</v>
      </c>
      <c r="AG4265" t="s">
        <v>130</v>
      </c>
    </row>
    <row r="4266" spans="1:33" x14ac:dyDescent="0.2">
      <c r="A4266">
        <v>342</v>
      </c>
      <c r="B4266">
        <v>20708</v>
      </c>
      <c r="C4266" t="s">
        <v>8677</v>
      </c>
      <c r="D4266" t="s">
        <v>4673</v>
      </c>
      <c r="E4266" t="s">
        <v>3665</v>
      </c>
      <c r="F4266" t="s">
        <v>3735</v>
      </c>
      <c r="G4266">
        <v>38</v>
      </c>
      <c r="H4266">
        <v>0</v>
      </c>
      <c r="I4266" t="s">
        <v>794</v>
      </c>
      <c r="J4266" t="s">
        <v>8678</v>
      </c>
      <c r="M4266" t="s">
        <v>8679</v>
      </c>
      <c r="N4266">
        <v>173690</v>
      </c>
      <c r="O4266" t="b">
        <v>0</v>
      </c>
      <c r="P4266">
        <v>26917</v>
      </c>
      <c r="Q4266" t="s">
        <v>8681</v>
      </c>
      <c r="R4266" t="s">
        <v>3739</v>
      </c>
      <c r="S4266" t="s">
        <v>3740</v>
      </c>
      <c r="T4266" t="s">
        <v>130</v>
      </c>
      <c r="U4266">
        <v>19965124</v>
      </c>
      <c r="V4266" t="s">
        <v>3802</v>
      </c>
      <c r="AB4266" t="s">
        <v>130</v>
      </c>
      <c r="AC4266" t="s">
        <v>125</v>
      </c>
      <c r="AD4266" t="s">
        <v>125</v>
      </c>
      <c r="AE4266" t="s">
        <v>125</v>
      </c>
      <c r="AF4266" t="s">
        <v>125</v>
      </c>
      <c r="AG4266" t="s">
        <v>130</v>
      </c>
    </row>
    <row r="4267" spans="1:33" x14ac:dyDescent="0.2">
      <c r="A4267">
        <v>342</v>
      </c>
      <c r="B4267">
        <v>20708</v>
      </c>
      <c r="C4267" t="s">
        <v>8677</v>
      </c>
      <c r="D4267" t="s">
        <v>4673</v>
      </c>
      <c r="E4267" t="s">
        <v>3665</v>
      </c>
      <c r="F4267" t="s">
        <v>3735</v>
      </c>
      <c r="G4267">
        <v>38</v>
      </c>
      <c r="H4267">
        <v>0</v>
      </c>
      <c r="I4267" t="s">
        <v>794</v>
      </c>
      <c r="J4267" t="s">
        <v>8678</v>
      </c>
      <c r="M4267" t="s">
        <v>8679</v>
      </c>
      <c r="N4267">
        <v>173688</v>
      </c>
      <c r="O4267" t="b">
        <v>0</v>
      </c>
      <c r="P4267">
        <v>26915</v>
      </c>
      <c r="Q4267" t="s">
        <v>8682</v>
      </c>
      <c r="R4267" t="s">
        <v>3739</v>
      </c>
      <c r="S4267" t="s">
        <v>3740</v>
      </c>
      <c r="T4267" t="s">
        <v>130</v>
      </c>
      <c r="U4267">
        <v>19965012</v>
      </c>
      <c r="V4267" t="s">
        <v>3802</v>
      </c>
      <c r="AB4267" t="s">
        <v>130</v>
      </c>
      <c r="AC4267" t="s">
        <v>125</v>
      </c>
      <c r="AD4267" t="s">
        <v>125</v>
      </c>
      <c r="AE4267" t="s">
        <v>125</v>
      </c>
      <c r="AF4267" t="s">
        <v>125</v>
      </c>
      <c r="AG4267" t="s">
        <v>130</v>
      </c>
    </row>
    <row r="4268" spans="1:33" x14ac:dyDescent="0.2">
      <c r="A4268">
        <v>342</v>
      </c>
      <c r="B4268">
        <v>20708</v>
      </c>
      <c r="C4268" t="s">
        <v>8677</v>
      </c>
      <c r="D4268" t="s">
        <v>4673</v>
      </c>
      <c r="E4268" t="s">
        <v>3665</v>
      </c>
      <c r="F4268" t="s">
        <v>3735</v>
      </c>
      <c r="G4268">
        <v>38</v>
      </c>
      <c r="H4268">
        <v>0</v>
      </c>
      <c r="I4268" t="s">
        <v>794</v>
      </c>
      <c r="J4268" t="s">
        <v>8678</v>
      </c>
      <c r="M4268" t="s">
        <v>8679</v>
      </c>
      <c r="N4268">
        <v>173689</v>
      </c>
      <c r="O4268" t="b">
        <v>0</v>
      </c>
      <c r="P4268">
        <v>26916</v>
      </c>
      <c r="Q4268" t="s">
        <v>8683</v>
      </c>
      <c r="R4268" t="s">
        <v>3739</v>
      </c>
      <c r="S4268" t="s">
        <v>3740</v>
      </c>
      <c r="T4268" t="s">
        <v>130</v>
      </c>
      <c r="U4268">
        <v>19965035</v>
      </c>
      <c r="V4268" t="s">
        <v>3802</v>
      </c>
      <c r="AB4268" t="s">
        <v>130</v>
      </c>
      <c r="AC4268" t="s">
        <v>125</v>
      </c>
      <c r="AD4268" t="s">
        <v>125</v>
      </c>
      <c r="AE4268" t="s">
        <v>125</v>
      </c>
      <c r="AF4268" t="s">
        <v>125</v>
      </c>
      <c r="AG4268" t="s">
        <v>130</v>
      </c>
    </row>
    <row r="4269" spans="1:33" x14ac:dyDescent="0.2">
      <c r="A4269">
        <v>342</v>
      </c>
      <c r="B4269">
        <v>20708</v>
      </c>
      <c r="C4269" t="s">
        <v>8677</v>
      </c>
      <c r="D4269" t="s">
        <v>4673</v>
      </c>
      <c r="E4269" t="s">
        <v>3665</v>
      </c>
      <c r="F4269" t="s">
        <v>3735</v>
      </c>
      <c r="G4269">
        <v>38</v>
      </c>
      <c r="H4269">
        <v>0</v>
      </c>
      <c r="I4269" t="s">
        <v>794</v>
      </c>
      <c r="J4269" t="s">
        <v>8678</v>
      </c>
      <c r="M4269" t="s">
        <v>8679</v>
      </c>
      <c r="N4269">
        <v>173686</v>
      </c>
      <c r="O4269" t="b">
        <v>0</v>
      </c>
      <c r="P4269">
        <v>26913</v>
      </c>
      <c r="Q4269" t="s">
        <v>8684</v>
      </c>
      <c r="R4269" t="s">
        <v>3739</v>
      </c>
      <c r="S4269" t="s">
        <v>3740</v>
      </c>
      <c r="T4269" t="s">
        <v>130</v>
      </c>
      <c r="U4269">
        <v>19964654</v>
      </c>
      <c r="V4269" t="s">
        <v>3802</v>
      </c>
      <c r="AB4269" t="s">
        <v>130</v>
      </c>
      <c r="AC4269" t="s">
        <v>125</v>
      </c>
      <c r="AD4269" t="s">
        <v>125</v>
      </c>
      <c r="AE4269" t="s">
        <v>125</v>
      </c>
      <c r="AF4269" t="s">
        <v>125</v>
      </c>
      <c r="AG4269" t="s">
        <v>130</v>
      </c>
    </row>
    <row r="4270" spans="1:33" x14ac:dyDescent="0.2">
      <c r="A4270">
        <v>342</v>
      </c>
      <c r="B4270">
        <v>20708</v>
      </c>
      <c r="C4270" t="s">
        <v>8677</v>
      </c>
      <c r="D4270" t="s">
        <v>4673</v>
      </c>
      <c r="E4270" t="s">
        <v>3665</v>
      </c>
      <c r="F4270" t="s">
        <v>3735</v>
      </c>
      <c r="G4270">
        <v>38</v>
      </c>
      <c r="H4270">
        <v>0</v>
      </c>
      <c r="I4270" t="s">
        <v>794</v>
      </c>
      <c r="J4270" t="s">
        <v>8678</v>
      </c>
      <c r="M4270" t="s">
        <v>8679</v>
      </c>
      <c r="N4270">
        <v>173685</v>
      </c>
      <c r="O4270" t="b">
        <v>0</v>
      </c>
      <c r="P4270">
        <v>26912</v>
      </c>
      <c r="Q4270" t="s">
        <v>8685</v>
      </c>
      <c r="R4270" t="s">
        <v>3739</v>
      </c>
      <c r="S4270" t="s">
        <v>3740</v>
      </c>
      <c r="T4270" t="s">
        <v>130</v>
      </c>
      <c r="U4270">
        <v>19964617</v>
      </c>
      <c r="V4270" t="s">
        <v>3802</v>
      </c>
      <c r="AB4270" t="s">
        <v>130</v>
      </c>
      <c r="AC4270" t="s">
        <v>125</v>
      </c>
      <c r="AD4270" t="s">
        <v>125</v>
      </c>
      <c r="AE4270" t="s">
        <v>125</v>
      </c>
      <c r="AF4270" t="s">
        <v>125</v>
      </c>
      <c r="AG4270" t="s">
        <v>130</v>
      </c>
    </row>
    <row r="4271" spans="1:33" x14ac:dyDescent="0.2">
      <c r="A4271">
        <v>342</v>
      </c>
      <c r="B4271">
        <v>20708</v>
      </c>
      <c r="C4271" t="s">
        <v>8677</v>
      </c>
      <c r="D4271" t="s">
        <v>4673</v>
      </c>
      <c r="E4271" t="s">
        <v>3665</v>
      </c>
      <c r="F4271" t="s">
        <v>3735</v>
      </c>
      <c r="G4271">
        <v>38</v>
      </c>
      <c r="H4271">
        <v>0</v>
      </c>
      <c r="I4271" t="s">
        <v>794</v>
      </c>
      <c r="J4271" t="s">
        <v>8678</v>
      </c>
      <c r="M4271" t="s">
        <v>8679</v>
      </c>
      <c r="N4271">
        <v>173687</v>
      </c>
      <c r="O4271" t="b">
        <v>0</v>
      </c>
      <c r="P4271">
        <v>26914</v>
      </c>
      <c r="Q4271" t="s">
        <v>8686</v>
      </c>
      <c r="R4271" t="s">
        <v>3739</v>
      </c>
      <c r="S4271" t="s">
        <v>3740</v>
      </c>
      <c r="T4271" t="s">
        <v>130</v>
      </c>
      <c r="U4271">
        <v>19964655</v>
      </c>
      <c r="V4271" t="s">
        <v>3802</v>
      </c>
      <c r="AB4271" t="s">
        <v>130</v>
      </c>
      <c r="AC4271" t="s">
        <v>125</v>
      </c>
      <c r="AD4271" t="s">
        <v>125</v>
      </c>
      <c r="AE4271" t="s">
        <v>125</v>
      </c>
      <c r="AF4271" t="s">
        <v>125</v>
      </c>
      <c r="AG4271" t="s">
        <v>130</v>
      </c>
    </row>
    <row r="4272" spans="1:33" x14ac:dyDescent="0.2">
      <c r="A4272">
        <v>342</v>
      </c>
      <c r="B4272">
        <v>20708</v>
      </c>
      <c r="C4272" t="s">
        <v>8677</v>
      </c>
      <c r="D4272" t="s">
        <v>4673</v>
      </c>
      <c r="E4272" t="s">
        <v>3665</v>
      </c>
      <c r="F4272" t="s">
        <v>3735</v>
      </c>
      <c r="G4272">
        <v>38</v>
      </c>
      <c r="H4272">
        <v>0</v>
      </c>
      <c r="I4272" t="s">
        <v>794</v>
      </c>
      <c r="J4272" t="s">
        <v>8678</v>
      </c>
      <c r="M4272" t="s">
        <v>8679</v>
      </c>
      <c r="N4272">
        <v>173684</v>
      </c>
      <c r="O4272" t="b">
        <v>0</v>
      </c>
      <c r="P4272">
        <v>26911</v>
      </c>
      <c r="Q4272" t="s">
        <v>8687</v>
      </c>
      <c r="R4272" t="s">
        <v>3739</v>
      </c>
      <c r="S4272" t="s">
        <v>3740</v>
      </c>
      <c r="T4272" t="s">
        <v>130</v>
      </c>
      <c r="U4272">
        <v>19964589</v>
      </c>
      <c r="V4272" t="s">
        <v>8687</v>
      </c>
      <c r="AB4272" t="s">
        <v>130</v>
      </c>
      <c r="AC4272" t="s">
        <v>125</v>
      </c>
      <c r="AD4272" t="s">
        <v>125</v>
      </c>
      <c r="AE4272" t="s">
        <v>125</v>
      </c>
      <c r="AF4272" t="s">
        <v>125</v>
      </c>
      <c r="AG4272" t="s">
        <v>130</v>
      </c>
    </row>
    <row r="4273" spans="1:33" x14ac:dyDescent="0.2">
      <c r="A4273">
        <v>342</v>
      </c>
      <c r="B4273">
        <v>20708</v>
      </c>
      <c r="C4273" t="s">
        <v>8677</v>
      </c>
      <c r="D4273" t="s">
        <v>4673</v>
      </c>
      <c r="E4273" t="s">
        <v>3665</v>
      </c>
      <c r="F4273" t="s">
        <v>3735</v>
      </c>
      <c r="G4273">
        <v>38</v>
      </c>
      <c r="H4273">
        <v>0</v>
      </c>
      <c r="I4273" t="s">
        <v>794</v>
      </c>
      <c r="J4273" t="s">
        <v>8678</v>
      </c>
      <c r="M4273" t="s">
        <v>8679</v>
      </c>
      <c r="N4273">
        <v>173681</v>
      </c>
      <c r="O4273" t="b">
        <v>0</v>
      </c>
      <c r="P4273">
        <v>26910</v>
      </c>
      <c r="Q4273" t="s">
        <v>8688</v>
      </c>
      <c r="R4273" t="s">
        <v>3739</v>
      </c>
      <c r="S4273" t="s">
        <v>3740</v>
      </c>
      <c r="T4273" t="s">
        <v>130</v>
      </c>
      <c r="U4273">
        <v>19964582</v>
      </c>
      <c r="V4273" t="s">
        <v>3802</v>
      </c>
      <c r="AB4273" t="s">
        <v>130</v>
      </c>
      <c r="AC4273" t="s">
        <v>125</v>
      </c>
      <c r="AD4273" t="s">
        <v>125</v>
      </c>
      <c r="AE4273" t="s">
        <v>125</v>
      </c>
      <c r="AF4273" t="s">
        <v>125</v>
      </c>
      <c r="AG4273" t="s">
        <v>130</v>
      </c>
    </row>
    <row r="4274" spans="1:33" x14ac:dyDescent="0.2">
      <c r="A4274">
        <v>342</v>
      </c>
      <c r="B4274">
        <v>20708</v>
      </c>
      <c r="C4274" t="s">
        <v>8677</v>
      </c>
      <c r="D4274" t="s">
        <v>4673</v>
      </c>
      <c r="E4274" t="s">
        <v>3665</v>
      </c>
      <c r="F4274" t="s">
        <v>3735</v>
      </c>
      <c r="G4274">
        <v>38</v>
      </c>
      <c r="H4274">
        <v>0</v>
      </c>
      <c r="I4274" t="s">
        <v>794</v>
      </c>
      <c r="J4274" t="s">
        <v>8678</v>
      </c>
      <c r="M4274" t="s">
        <v>8679</v>
      </c>
      <c r="N4274">
        <v>173692</v>
      </c>
      <c r="O4274" t="b">
        <v>0</v>
      </c>
      <c r="P4274">
        <v>26919</v>
      </c>
      <c r="Q4274" t="s">
        <v>8689</v>
      </c>
      <c r="R4274" t="s">
        <v>3739</v>
      </c>
      <c r="S4274" t="s">
        <v>3740</v>
      </c>
      <c r="T4274" t="s">
        <v>130</v>
      </c>
      <c r="U4274">
        <v>19965379</v>
      </c>
      <c r="V4274" t="s">
        <v>3802</v>
      </c>
      <c r="AB4274" t="s">
        <v>130</v>
      </c>
      <c r="AC4274" t="s">
        <v>125</v>
      </c>
      <c r="AD4274" t="s">
        <v>125</v>
      </c>
      <c r="AE4274" t="s">
        <v>125</v>
      </c>
      <c r="AF4274" t="s">
        <v>125</v>
      </c>
      <c r="AG4274" t="s">
        <v>130</v>
      </c>
    </row>
    <row r="4275" spans="1:33" x14ac:dyDescent="0.2">
      <c r="A4275">
        <v>342</v>
      </c>
      <c r="B4275">
        <v>20708</v>
      </c>
      <c r="C4275" t="s">
        <v>8677</v>
      </c>
      <c r="D4275" t="s">
        <v>4673</v>
      </c>
      <c r="E4275" t="s">
        <v>3665</v>
      </c>
      <c r="F4275" t="s">
        <v>3735</v>
      </c>
      <c r="G4275">
        <v>38</v>
      </c>
      <c r="H4275">
        <v>0</v>
      </c>
      <c r="I4275" t="s">
        <v>794</v>
      </c>
      <c r="J4275" t="s">
        <v>8678</v>
      </c>
      <c r="M4275" t="s">
        <v>8679</v>
      </c>
      <c r="N4275">
        <v>173759</v>
      </c>
      <c r="O4275" t="b">
        <v>0</v>
      </c>
      <c r="P4275">
        <v>26931</v>
      </c>
      <c r="Q4275" t="s">
        <v>8690</v>
      </c>
      <c r="R4275" t="s">
        <v>3739</v>
      </c>
      <c r="S4275" t="s">
        <v>3740</v>
      </c>
      <c r="T4275" t="s">
        <v>130</v>
      </c>
      <c r="U4275">
        <v>19966575</v>
      </c>
      <c r="V4275" t="s">
        <v>7558</v>
      </c>
      <c r="X4275">
        <v>0</v>
      </c>
      <c r="Z4275">
        <v>1</v>
      </c>
      <c r="AB4275" t="s">
        <v>130</v>
      </c>
      <c r="AC4275" t="s">
        <v>125</v>
      </c>
      <c r="AD4275" t="s">
        <v>125</v>
      </c>
      <c r="AE4275" t="s">
        <v>125</v>
      </c>
      <c r="AF4275" t="s">
        <v>125</v>
      </c>
      <c r="AG4275" t="s">
        <v>130</v>
      </c>
    </row>
    <row r="4276" spans="1:33" x14ac:dyDescent="0.2">
      <c r="A4276">
        <v>342</v>
      </c>
      <c r="B4276">
        <v>20708</v>
      </c>
      <c r="C4276" t="s">
        <v>8677</v>
      </c>
      <c r="D4276" t="s">
        <v>4673</v>
      </c>
      <c r="E4276" t="s">
        <v>3665</v>
      </c>
      <c r="F4276" t="s">
        <v>3735</v>
      </c>
      <c r="G4276">
        <v>38</v>
      </c>
      <c r="H4276">
        <v>0</v>
      </c>
      <c r="I4276" t="s">
        <v>794</v>
      </c>
      <c r="J4276" t="s">
        <v>8678</v>
      </c>
      <c r="M4276" t="s">
        <v>8679</v>
      </c>
      <c r="N4276">
        <v>173755</v>
      </c>
      <c r="O4276" t="b">
        <v>0</v>
      </c>
      <c r="P4276">
        <v>26929</v>
      </c>
      <c r="Q4276" t="s">
        <v>8691</v>
      </c>
      <c r="R4276" t="s">
        <v>3739</v>
      </c>
      <c r="S4276" t="s">
        <v>3740</v>
      </c>
      <c r="T4276" t="s">
        <v>130</v>
      </c>
      <c r="U4276">
        <v>19966355</v>
      </c>
      <c r="V4276" t="s">
        <v>7558</v>
      </c>
      <c r="X4276">
        <v>0</v>
      </c>
      <c r="Z4276">
        <v>1</v>
      </c>
      <c r="AB4276" t="s">
        <v>130</v>
      </c>
      <c r="AC4276" t="s">
        <v>125</v>
      </c>
      <c r="AD4276" t="s">
        <v>125</v>
      </c>
      <c r="AE4276" t="s">
        <v>125</v>
      </c>
      <c r="AF4276" t="s">
        <v>125</v>
      </c>
      <c r="AG4276" t="s">
        <v>130</v>
      </c>
    </row>
    <row r="4277" spans="1:33" x14ac:dyDescent="0.2">
      <c r="A4277">
        <v>342</v>
      </c>
      <c r="B4277">
        <v>20708</v>
      </c>
      <c r="C4277" t="s">
        <v>8677</v>
      </c>
      <c r="D4277" t="s">
        <v>4673</v>
      </c>
      <c r="E4277" t="s">
        <v>3665</v>
      </c>
      <c r="F4277" t="s">
        <v>3735</v>
      </c>
      <c r="G4277">
        <v>38</v>
      </c>
      <c r="H4277">
        <v>0</v>
      </c>
      <c r="I4277" t="s">
        <v>794</v>
      </c>
      <c r="J4277" t="s">
        <v>8678</v>
      </c>
      <c r="M4277" t="s">
        <v>8679</v>
      </c>
      <c r="N4277">
        <v>173752</v>
      </c>
      <c r="O4277" t="b">
        <v>0</v>
      </c>
      <c r="P4277">
        <v>26926</v>
      </c>
      <c r="Q4277" t="s">
        <v>8692</v>
      </c>
      <c r="R4277" t="s">
        <v>3739</v>
      </c>
      <c r="S4277" t="s">
        <v>3740</v>
      </c>
      <c r="T4277" t="s">
        <v>130</v>
      </c>
      <c r="U4277">
        <v>19965872</v>
      </c>
      <c r="V4277" t="s">
        <v>7558</v>
      </c>
      <c r="X4277">
        <v>0</v>
      </c>
      <c r="Z4277">
        <v>1</v>
      </c>
      <c r="AB4277" t="s">
        <v>130</v>
      </c>
      <c r="AC4277" t="s">
        <v>125</v>
      </c>
      <c r="AD4277" t="s">
        <v>125</v>
      </c>
      <c r="AE4277" t="s">
        <v>125</v>
      </c>
      <c r="AF4277" t="s">
        <v>125</v>
      </c>
      <c r="AG4277" t="s">
        <v>130</v>
      </c>
    </row>
    <row r="4278" spans="1:33" x14ac:dyDescent="0.2">
      <c r="A4278">
        <v>342</v>
      </c>
      <c r="B4278">
        <v>20708</v>
      </c>
      <c r="C4278" t="s">
        <v>8677</v>
      </c>
      <c r="D4278" t="s">
        <v>4673</v>
      </c>
      <c r="E4278" t="s">
        <v>3665</v>
      </c>
      <c r="F4278" t="s">
        <v>3735</v>
      </c>
      <c r="G4278">
        <v>38</v>
      </c>
      <c r="H4278">
        <v>0</v>
      </c>
      <c r="I4278" t="s">
        <v>794</v>
      </c>
      <c r="J4278" t="s">
        <v>8678</v>
      </c>
      <c r="M4278" t="s">
        <v>8679</v>
      </c>
      <c r="N4278">
        <v>173767</v>
      </c>
      <c r="O4278" t="b">
        <v>0</v>
      </c>
      <c r="P4278">
        <v>26939</v>
      </c>
      <c r="Q4278" t="s">
        <v>8693</v>
      </c>
      <c r="R4278" t="s">
        <v>3739</v>
      </c>
      <c r="S4278" t="s">
        <v>3740</v>
      </c>
      <c r="T4278" t="s">
        <v>130</v>
      </c>
      <c r="U4278">
        <v>19967539</v>
      </c>
      <c r="V4278" t="s">
        <v>4750</v>
      </c>
      <c r="X4278">
        <v>0</v>
      </c>
      <c r="Z4278">
        <v>250</v>
      </c>
      <c r="AB4278" t="s">
        <v>130</v>
      </c>
      <c r="AC4278" t="s">
        <v>125</v>
      </c>
      <c r="AD4278" t="s">
        <v>125</v>
      </c>
      <c r="AE4278" t="s">
        <v>125</v>
      </c>
      <c r="AF4278" t="s">
        <v>125</v>
      </c>
      <c r="AG4278" t="s">
        <v>130</v>
      </c>
    </row>
    <row r="4279" spans="1:33" x14ac:dyDescent="0.2">
      <c r="A4279">
        <v>342</v>
      </c>
      <c r="B4279">
        <v>20708</v>
      </c>
      <c r="C4279" t="s">
        <v>8677</v>
      </c>
      <c r="D4279" t="s">
        <v>4673</v>
      </c>
      <c r="E4279" t="s">
        <v>3665</v>
      </c>
      <c r="F4279" t="s">
        <v>3735</v>
      </c>
      <c r="G4279">
        <v>38</v>
      </c>
      <c r="H4279">
        <v>0</v>
      </c>
      <c r="I4279" t="s">
        <v>794</v>
      </c>
      <c r="J4279" t="s">
        <v>8678</v>
      </c>
      <c r="M4279" t="s">
        <v>8679</v>
      </c>
      <c r="N4279">
        <v>173720</v>
      </c>
      <c r="O4279" t="b">
        <v>0</v>
      </c>
      <c r="P4279">
        <v>26921</v>
      </c>
      <c r="Q4279" t="s">
        <v>8694</v>
      </c>
      <c r="R4279" t="s">
        <v>3739</v>
      </c>
      <c r="S4279" t="s">
        <v>3740</v>
      </c>
      <c r="T4279" t="s">
        <v>130</v>
      </c>
      <c r="U4279">
        <v>19965551</v>
      </c>
      <c r="V4279" t="s">
        <v>3744</v>
      </c>
      <c r="AB4279" t="s">
        <v>130</v>
      </c>
      <c r="AC4279" t="s">
        <v>125</v>
      </c>
      <c r="AD4279" t="s">
        <v>125</v>
      </c>
      <c r="AE4279" t="s">
        <v>125</v>
      </c>
      <c r="AF4279" t="s">
        <v>125</v>
      </c>
      <c r="AG4279" t="s">
        <v>130</v>
      </c>
    </row>
    <row r="4280" spans="1:33" x14ac:dyDescent="0.2">
      <c r="A4280">
        <v>342</v>
      </c>
      <c r="B4280">
        <v>20708</v>
      </c>
      <c r="C4280" t="s">
        <v>8677</v>
      </c>
      <c r="D4280" t="s">
        <v>4673</v>
      </c>
      <c r="E4280" t="s">
        <v>3665</v>
      </c>
      <c r="F4280" t="s">
        <v>3735</v>
      </c>
      <c r="G4280">
        <v>38</v>
      </c>
      <c r="H4280">
        <v>0</v>
      </c>
      <c r="I4280" t="s">
        <v>794</v>
      </c>
      <c r="J4280" t="s">
        <v>8678</v>
      </c>
      <c r="M4280" t="s">
        <v>8679</v>
      </c>
      <c r="N4280">
        <v>173719</v>
      </c>
      <c r="O4280" t="b">
        <v>0</v>
      </c>
      <c r="P4280">
        <v>26920</v>
      </c>
      <c r="Q4280" t="s">
        <v>8695</v>
      </c>
      <c r="R4280" t="s">
        <v>3739</v>
      </c>
      <c r="S4280" t="s">
        <v>3740</v>
      </c>
      <c r="T4280" t="s">
        <v>130</v>
      </c>
      <c r="U4280">
        <v>19965550</v>
      </c>
      <c r="V4280" t="s">
        <v>3744</v>
      </c>
      <c r="AB4280" t="s">
        <v>130</v>
      </c>
      <c r="AC4280" t="s">
        <v>125</v>
      </c>
      <c r="AD4280" t="s">
        <v>125</v>
      </c>
      <c r="AE4280" t="s">
        <v>125</v>
      </c>
      <c r="AF4280" t="s">
        <v>125</v>
      </c>
      <c r="AG4280" t="s">
        <v>130</v>
      </c>
    </row>
    <row r="4281" spans="1:33" x14ac:dyDescent="0.2">
      <c r="A4281">
        <v>342</v>
      </c>
      <c r="B4281">
        <v>20708</v>
      </c>
      <c r="C4281" t="s">
        <v>8677</v>
      </c>
      <c r="D4281" t="s">
        <v>4673</v>
      </c>
      <c r="E4281" t="s">
        <v>3665</v>
      </c>
      <c r="F4281" t="s">
        <v>3735</v>
      </c>
      <c r="G4281">
        <v>38</v>
      </c>
      <c r="H4281">
        <v>0</v>
      </c>
      <c r="I4281" t="s">
        <v>794</v>
      </c>
      <c r="J4281" t="s">
        <v>8678</v>
      </c>
      <c r="M4281" t="s">
        <v>8679</v>
      </c>
      <c r="N4281">
        <v>173751</v>
      </c>
      <c r="O4281" t="b">
        <v>0</v>
      </c>
      <c r="P4281">
        <v>26925</v>
      </c>
      <c r="Q4281" t="s">
        <v>8696</v>
      </c>
      <c r="R4281" t="s">
        <v>3739</v>
      </c>
      <c r="S4281" t="s">
        <v>3740</v>
      </c>
      <c r="T4281" t="s">
        <v>130</v>
      </c>
      <c r="U4281">
        <v>19965826</v>
      </c>
      <c r="V4281" t="s">
        <v>4800</v>
      </c>
      <c r="X4281">
        <v>0</v>
      </c>
      <c r="Z4281">
        <v>100</v>
      </c>
      <c r="AB4281" t="s">
        <v>130</v>
      </c>
      <c r="AC4281" t="s">
        <v>125</v>
      </c>
      <c r="AD4281" t="s">
        <v>125</v>
      </c>
      <c r="AE4281" t="s">
        <v>125</v>
      </c>
      <c r="AF4281" t="s">
        <v>125</v>
      </c>
      <c r="AG4281" t="s">
        <v>130</v>
      </c>
    </row>
    <row r="4282" spans="1:33" x14ac:dyDescent="0.2">
      <c r="A4282">
        <v>342</v>
      </c>
      <c r="B4282">
        <v>20708</v>
      </c>
      <c r="C4282" t="s">
        <v>8677</v>
      </c>
      <c r="D4282" t="s">
        <v>4673</v>
      </c>
      <c r="E4282" t="s">
        <v>3665</v>
      </c>
      <c r="F4282" t="s">
        <v>3735</v>
      </c>
      <c r="G4282">
        <v>38</v>
      </c>
      <c r="H4282">
        <v>0</v>
      </c>
      <c r="I4282" t="s">
        <v>794</v>
      </c>
      <c r="J4282" t="s">
        <v>8678</v>
      </c>
      <c r="M4282" t="s">
        <v>8679</v>
      </c>
      <c r="N4282">
        <v>173750</v>
      </c>
      <c r="O4282" t="b">
        <v>0</v>
      </c>
      <c r="P4282">
        <v>26924</v>
      </c>
      <c r="Q4282" t="s">
        <v>8697</v>
      </c>
      <c r="R4282" t="s">
        <v>3739</v>
      </c>
      <c r="S4282" t="s">
        <v>3740</v>
      </c>
      <c r="T4282" t="s">
        <v>130</v>
      </c>
      <c r="U4282">
        <v>19965779</v>
      </c>
      <c r="V4282" t="s">
        <v>4800</v>
      </c>
      <c r="X4282">
        <v>0</v>
      </c>
      <c r="Z4282">
        <v>100</v>
      </c>
      <c r="AB4282" t="s">
        <v>130</v>
      </c>
      <c r="AC4282" t="s">
        <v>125</v>
      </c>
      <c r="AD4282" t="s">
        <v>125</v>
      </c>
      <c r="AE4282" t="s">
        <v>125</v>
      </c>
      <c r="AF4282" t="s">
        <v>125</v>
      </c>
      <c r="AG4282" t="s">
        <v>130</v>
      </c>
    </row>
    <row r="4283" spans="1:33" x14ac:dyDescent="0.2">
      <c r="A4283">
        <v>342</v>
      </c>
      <c r="B4283">
        <v>20708</v>
      </c>
      <c r="C4283" t="s">
        <v>8677</v>
      </c>
      <c r="D4283" t="s">
        <v>4673</v>
      </c>
      <c r="E4283" t="s">
        <v>3665</v>
      </c>
      <c r="F4283" t="s">
        <v>3735</v>
      </c>
      <c r="G4283">
        <v>38</v>
      </c>
      <c r="H4283">
        <v>0</v>
      </c>
      <c r="I4283" t="s">
        <v>794</v>
      </c>
      <c r="J4283" t="s">
        <v>8678</v>
      </c>
      <c r="M4283" t="s">
        <v>8679</v>
      </c>
      <c r="N4283">
        <v>173760</v>
      </c>
      <c r="O4283" t="b">
        <v>0</v>
      </c>
      <c r="P4283">
        <v>26932</v>
      </c>
      <c r="Q4283" t="s">
        <v>8698</v>
      </c>
      <c r="R4283" t="s">
        <v>3827</v>
      </c>
      <c r="S4283" t="s">
        <v>3828</v>
      </c>
      <c r="T4283" t="s">
        <v>125</v>
      </c>
      <c r="U4283">
        <v>19966600</v>
      </c>
      <c r="V4283" t="s">
        <v>8013</v>
      </c>
      <c r="X4283">
        <v>0.18333333730697629</v>
      </c>
      <c r="Z4283">
        <v>5</v>
      </c>
      <c r="AB4283" t="s">
        <v>130</v>
      </c>
      <c r="AC4283" t="s">
        <v>125</v>
      </c>
      <c r="AD4283" t="s">
        <v>125</v>
      </c>
      <c r="AE4283" t="s">
        <v>125</v>
      </c>
      <c r="AF4283" t="s">
        <v>125</v>
      </c>
      <c r="AG4283" t="s">
        <v>130</v>
      </c>
    </row>
    <row r="4284" spans="1:33" x14ac:dyDescent="0.2">
      <c r="A4284">
        <v>342</v>
      </c>
      <c r="B4284">
        <v>20708</v>
      </c>
      <c r="C4284" t="s">
        <v>8677</v>
      </c>
      <c r="D4284" t="s">
        <v>4673</v>
      </c>
      <c r="E4284" t="s">
        <v>3665</v>
      </c>
      <c r="F4284" t="s">
        <v>3735</v>
      </c>
      <c r="G4284">
        <v>38</v>
      </c>
      <c r="H4284">
        <v>0</v>
      </c>
      <c r="I4284" t="s">
        <v>794</v>
      </c>
      <c r="J4284" t="s">
        <v>8678</v>
      </c>
      <c r="M4284" t="s">
        <v>8679</v>
      </c>
      <c r="N4284">
        <v>173753</v>
      </c>
      <c r="O4284" t="b">
        <v>0</v>
      </c>
      <c r="P4284">
        <v>26927</v>
      </c>
      <c r="Q4284" t="s">
        <v>8699</v>
      </c>
      <c r="R4284" t="s">
        <v>3739</v>
      </c>
      <c r="S4284" t="s">
        <v>3740</v>
      </c>
      <c r="T4284" t="s">
        <v>130</v>
      </c>
      <c r="U4284">
        <v>19965931</v>
      </c>
      <c r="V4284" t="s">
        <v>3759</v>
      </c>
      <c r="X4284">
        <v>0</v>
      </c>
      <c r="Z4284">
        <v>120</v>
      </c>
      <c r="AB4284" t="s">
        <v>130</v>
      </c>
      <c r="AC4284" t="s">
        <v>125</v>
      </c>
      <c r="AD4284" t="s">
        <v>125</v>
      </c>
      <c r="AE4284" t="s">
        <v>125</v>
      </c>
      <c r="AF4284" t="s">
        <v>125</v>
      </c>
      <c r="AG4284" t="s">
        <v>130</v>
      </c>
    </row>
    <row r="4285" spans="1:33" x14ac:dyDescent="0.2">
      <c r="A4285">
        <v>342</v>
      </c>
      <c r="B4285">
        <v>20708</v>
      </c>
      <c r="C4285" t="s">
        <v>8677</v>
      </c>
      <c r="D4285" t="s">
        <v>4673</v>
      </c>
      <c r="E4285" t="s">
        <v>3665</v>
      </c>
      <c r="F4285" t="s">
        <v>3735</v>
      </c>
      <c r="G4285">
        <v>38</v>
      </c>
      <c r="H4285">
        <v>0</v>
      </c>
      <c r="I4285" t="s">
        <v>794</v>
      </c>
      <c r="J4285" t="s">
        <v>8678</v>
      </c>
      <c r="M4285" t="s">
        <v>8679</v>
      </c>
      <c r="N4285">
        <v>173754</v>
      </c>
      <c r="O4285" t="b">
        <v>0</v>
      </c>
      <c r="P4285">
        <v>26928</v>
      </c>
      <c r="Q4285" t="s">
        <v>8700</v>
      </c>
      <c r="R4285" t="s">
        <v>3739</v>
      </c>
      <c r="S4285" t="s">
        <v>3740</v>
      </c>
      <c r="T4285" t="s">
        <v>130</v>
      </c>
      <c r="U4285">
        <v>19966326</v>
      </c>
      <c r="V4285" t="s">
        <v>3759</v>
      </c>
      <c r="X4285">
        <v>0</v>
      </c>
      <c r="Z4285">
        <v>120</v>
      </c>
      <c r="AB4285" t="s">
        <v>130</v>
      </c>
      <c r="AC4285" t="s">
        <v>125</v>
      </c>
      <c r="AD4285" t="s">
        <v>125</v>
      </c>
      <c r="AE4285" t="s">
        <v>125</v>
      </c>
      <c r="AF4285" t="s">
        <v>125</v>
      </c>
      <c r="AG4285" t="s">
        <v>130</v>
      </c>
    </row>
    <row r="4286" spans="1:33" x14ac:dyDescent="0.2">
      <c r="A4286">
        <v>342</v>
      </c>
      <c r="B4286">
        <v>20708</v>
      </c>
      <c r="C4286" t="s">
        <v>8677</v>
      </c>
      <c r="D4286" t="s">
        <v>4673</v>
      </c>
      <c r="E4286" t="s">
        <v>3665</v>
      </c>
      <c r="F4286" t="s">
        <v>3735</v>
      </c>
      <c r="G4286">
        <v>38</v>
      </c>
      <c r="H4286">
        <v>0</v>
      </c>
      <c r="I4286" t="s">
        <v>794</v>
      </c>
      <c r="J4286" t="s">
        <v>8678</v>
      </c>
      <c r="M4286" t="s">
        <v>8679</v>
      </c>
      <c r="N4286">
        <v>173764</v>
      </c>
      <c r="O4286" t="b">
        <v>0</v>
      </c>
      <c r="P4286">
        <v>26936</v>
      </c>
      <c r="Q4286" t="s">
        <v>8701</v>
      </c>
      <c r="R4286" t="s">
        <v>3739</v>
      </c>
      <c r="S4286" t="s">
        <v>3740</v>
      </c>
      <c r="T4286" t="s">
        <v>130</v>
      </c>
      <c r="U4286">
        <v>19966872</v>
      </c>
      <c r="V4286" t="s">
        <v>7558</v>
      </c>
      <c r="X4286">
        <v>0</v>
      </c>
      <c r="Z4286">
        <v>167</v>
      </c>
      <c r="AB4286" t="s">
        <v>130</v>
      </c>
      <c r="AC4286" t="s">
        <v>125</v>
      </c>
      <c r="AD4286" t="s">
        <v>125</v>
      </c>
      <c r="AE4286" t="s">
        <v>125</v>
      </c>
      <c r="AF4286" t="s">
        <v>125</v>
      </c>
      <c r="AG4286" t="s">
        <v>130</v>
      </c>
    </row>
    <row r="4287" spans="1:33" x14ac:dyDescent="0.2">
      <c r="A4287">
        <v>342</v>
      </c>
      <c r="B4287">
        <v>20708</v>
      </c>
      <c r="C4287" t="s">
        <v>8677</v>
      </c>
      <c r="D4287" t="s">
        <v>4673</v>
      </c>
      <c r="E4287" t="s">
        <v>3665</v>
      </c>
      <c r="F4287" t="s">
        <v>3735</v>
      </c>
      <c r="G4287">
        <v>38</v>
      </c>
      <c r="H4287">
        <v>0</v>
      </c>
      <c r="I4287" t="s">
        <v>794</v>
      </c>
      <c r="J4287" t="s">
        <v>8678</v>
      </c>
      <c r="M4287" t="s">
        <v>8679</v>
      </c>
      <c r="N4287">
        <v>173766</v>
      </c>
      <c r="O4287" t="b">
        <v>0</v>
      </c>
      <c r="P4287">
        <v>26938</v>
      </c>
      <c r="Q4287" t="s">
        <v>8702</v>
      </c>
      <c r="R4287" t="s">
        <v>3739</v>
      </c>
      <c r="S4287" t="s">
        <v>3740</v>
      </c>
      <c r="T4287" t="s">
        <v>130</v>
      </c>
      <c r="U4287">
        <v>19967478</v>
      </c>
      <c r="V4287" t="s">
        <v>5137</v>
      </c>
      <c r="X4287">
        <v>0</v>
      </c>
      <c r="Z4287">
        <v>120</v>
      </c>
      <c r="AB4287" t="s">
        <v>130</v>
      </c>
      <c r="AC4287" t="s">
        <v>125</v>
      </c>
      <c r="AD4287" t="s">
        <v>125</v>
      </c>
      <c r="AE4287" t="s">
        <v>125</v>
      </c>
      <c r="AF4287" t="s">
        <v>125</v>
      </c>
      <c r="AG4287" t="s">
        <v>130</v>
      </c>
    </row>
    <row r="4288" spans="1:33" x14ac:dyDescent="0.2">
      <c r="A4288">
        <v>342</v>
      </c>
      <c r="B4288">
        <v>20708</v>
      </c>
      <c r="C4288" t="s">
        <v>8677</v>
      </c>
      <c r="D4288" t="s">
        <v>4673</v>
      </c>
      <c r="E4288" t="s">
        <v>3665</v>
      </c>
      <c r="F4288" t="s">
        <v>3735</v>
      </c>
      <c r="G4288">
        <v>38</v>
      </c>
      <c r="H4288">
        <v>0</v>
      </c>
      <c r="I4288" t="s">
        <v>794</v>
      </c>
      <c r="J4288" t="s">
        <v>8678</v>
      </c>
      <c r="M4288" t="s">
        <v>8679</v>
      </c>
      <c r="N4288">
        <v>173762</v>
      </c>
      <c r="O4288" t="b">
        <v>0</v>
      </c>
      <c r="P4288">
        <v>26934</v>
      </c>
      <c r="Q4288" t="s">
        <v>8703</v>
      </c>
      <c r="R4288" t="s">
        <v>3739</v>
      </c>
      <c r="S4288" t="s">
        <v>3740</v>
      </c>
      <c r="T4288" t="s">
        <v>130</v>
      </c>
      <c r="U4288">
        <v>19966761</v>
      </c>
      <c r="V4288" t="s">
        <v>3744</v>
      </c>
      <c r="AB4288" t="s">
        <v>130</v>
      </c>
      <c r="AC4288" t="s">
        <v>125</v>
      </c>
      <c r="AD4288" t="s">
        <v>125</v>
      </c>
      <c r="AE4288" t="s">
        <v>125</v>
      </c>
      <c r="AF4288" t="s">
        <v>125</v>
      </c>
      <c r="AG4288" t="s">
        <v>130</v>
      </c>
    </row>
    <row r="4289" spans="1:33" x14ac:dyDescent="0.2">
      <c r="A4289">
        <v>342</v>
      </c>
      <c r="B4289">
        <v>20708</v>
      </c>
      <c r="C4289" t="s">
        <v>8677</v>
      </c>
      <c r="D4289" t="s">
        <v>4673</v>
      </c>
      <c r="E4289" t="s">
        <v>3665</v>
      </c>
      <c r="F4289" t="s">
        <v>3735</v>
      </c>
      <c r="G4289">
        <v>38</v>
      </c>
      <c r="H4289">
        <v>0</v>
      </c>
      <c r="I4289" t="s">
        <v>794</v>
      </c>
      <c r="J4289" t="s">
        <v>8678</v>
      </c>
      <c r="M4289" t="s">
        <v>8679</v>
      </c>
      <c r="N4289">
        <v>173761</v>
      </c>
      <c r="O4289" t="b">
        <v>0</v>
      </c>
      <c r="P4289">
        <v>26933</v>
      </c>
      <c r="Q4289" t="s">
        <v>8704</v>
      </c>
      <c r="R4289" t="s">
        <v>3739</v>
      </c>
      <c r="S4289" t="s">
        <v>3740</v>
      </c>
      <c r="T4289" t="s">
        <v>130</v>
      </c>
      <c r="U4289">
        <v>19966760</v>
      </c>
      <c r="V4289" t="s">
        <v>3744</v>
      </c>
      <c r="AB4289" t="s">
        <v>130</v>
      </c>
      <c r="AC4289" t="s">
        <v>125</v>
      </c>
      <c r="AD4289" t="s">
        <v>125</v>
      </c>
      <c r="AE4289" t="s">
        <v>125</v>
      </c>
      <c r="AF4289" t="s">
        <v>125</v>
      </c>
      <c r="AG4289" t="s">
        <v>130</v>
      </c>
    </row>
    <row r="4290" spans="1:33" x14ac:dyDescent="0.2">
      <c r="A4290">
        <v>342</v>
      </c>
      <c r="B4290">
        <v>20708</v>
      </c>
      <c r="C4290" t="s">
        <v>8677</v>
      </c>
      <c r="D4290" t="s">
        <v>4673</v>
      </c>
      <c r="E4290" t="s">
        <v>3665</v>
      </c>
      <c r="F4290" t="s">
        <v>3735</v>
      </c>
      <c r="G4290">
        <v>38</v>
      </c>
      <c r="H4290">
        <v>0</v>
      </c>
      <c r="I4290" t="s">
        <v>794</v>
      </c>
      <c r="J4290" t="s">
        <v>8678</v>
      </c>
      <c r="M4290" t="s">
        <v>8679</v>
      </c>
      <c r="N4290">
        <v>173763</v>
      </c>
      <c r="O4290" t="b">
        <v>0</v>
      </c>
      <c r="P4290">
        <v>26935</v>
      </c>
      <c r="Q4290" t="s">
        <v>8705</v>
      </c>
      <c r="R4290" t="s">
        <v>3739</v>
      </c>
      <c r="S4290" t="s">
        <v>3740</v>
      </c>
      <c r="T4290" t="s">
        <v>130</v>
      </c>
      <c r="U4290">
        <v>19966811</v>
      </c>
      <c r="V4290" t="s">
        <v>5137</v>
      </c>
      <c r="X4290">
        <v>0</v>
      </c>
      <c r="Z4290">
        <v>120</v>
      </c>
      <c r="AB4290" t="s">
        <v>130</v>
      </c>
      <c r="AC4290" t="s">
        <v>125</v>
      </c>
      <c r="AD4290" t="s">
        <v>125</v>
      </c>
      <c r="AE4290" t="s">
        <v>125</v>
      </c>
      <c r="AF4290" t="s">
        <v>125</v>
      </c>
      <c r="AG4290" t="s">
        <v>130</v>
      </c>
    </row>
    <row r="4291" spans="1:33" x14ac:dyDescent="0.2">
      <c r="A4291">
        <v>342</v>
      </c>
      <c r="B4291">
        <v>20708</v>
      </c>
      <c r="C4291" t="s">
        <v>8677</v>
      </c>
      <c r="D4291" t="s">
        <v>4673</v>
      </c>
      <c r="E4291" t="s">
        <v>3665</v>
      </c>
      <c r="F4291" t="s">
        <v>3735</v>
      </c>
      <c r="G4291">
        <v>38</v>
      </c>
      <c r="H4291">
        <v>0</v>
      </c>
      <c r="I4291" t="s">
        <v>794</v>
      </c>
      <c r="J4291" t="s">
        <v>8678</v>
      </c>
      <c r="M4291" t="s">
        <v>8679</v>
      </c>
      <c r="N4291">
        <v>173768</v>
      </c>
      <c r="O4291" t="b">
        <v>0</v>
      </c>
      <c r="P4291">
        <v>26940</v>
      </c>
      <c r="Q4291" t="s">
        <v>8706</v>
      </c>
      <c r="R4291" t="s">
        <v>3827</v>
      </c>
      <c r="S4291" t="s">
        <v>3828</v>
      </c>
      <c r="T4291" t="s">
        <v>125</v>
      </c>
      <c r="U4291">
        <v>19967601</v>
      </c>
      <c r="V4291" t="s">
        <v>8013</v>
      </c>
      <c r="X4291">
        <v>0.1666666716337204</v>
      </c>
      <c r="Z4291">
        <v>5</v>
      </c>
      <c r="AB4291" t="s">
        <v>130</v>
      </c>
      <c r="AC4291" t="s">
        <v>125</v>
      </c>
      <c r="AD4291" t="s">
        <v>125</v>
      </c>
      <c r="AE4291" t="s">
        <v>125</v>
      </c>
      <c r="AF4291" t="s">
        <v>125</v>
      </c>
      <c r="AG4291" t="s">
        <v>130</v>
      </c>
    </row>
    <row r="4292" spans="1:33" x14ac:dyDescent="0.2">
      <c r="A4292">
        <v>342</v>
      </c>
      <c r="B4292">
        <v>20708</v>
      </c>
      <c r="C4292" t="s">
        <v>8677</v>
      </c>
      <c r="D4292" t="s">
        <v>4673</v>
      </c>
      <c r="E4292" t="s">
        <v>3665</v>
      </c>
      <c r="F4292" t="s">
        <v>3735</v>
      </c>
      <c r="G4292">
        <v>38</v>
      </c>
      <c r="H4292">
        <v>0</v>
      </c>
      <c r="I4292" t="s">
        <v>794</v>
      </c>
      <c r="J4292" t="s">
        <v>8678</v>
      </c>
      <c r="M4292" t="s">
        <v>8679</v>
      </c>
      <c r="N4292">
        <v>173765</v>
      </c>
      <c r="O4292" t="b">
        <v>0</v>
      </c>
      <c r="P4292">
        <v>26937</v>
      </c>
      <c r="Q4292" t="s">
        <v>8707</v>
      </c>
      <c r="R4292" t="s">
        <v>3739</v>
      </c>
      <c r="S4292" t="s">
        <v>3740</v>
      </c>
      <c r="T4292" t="s">
        <v>130</v>
      </c>
      <c r="U4292">
        <v>19967123</v>
      </c>
      <c r="V4292" t="s">
        <v>3759</v>
      </c>
      <c r="X4292">
        <v>0</v>
      </c>
      <c r="Z4292">
        <v>120</v>
      </c>
      <c r="AB4292" t="s">
        <v>130</v>
      </c>
      <c r="AC4292" t="s">
        <v>125</v>
      </c>
      <c r="AD4292" t="s">
        <v>125</v>
      </c>
      <c r="AE4292" t="s">
        <v>125</v>
      </c>
      <c r="AF4292" t="s">
        <v>125</v>
      </c>
      <c r="AG4292" t="s">
        <v>130</v>
      </c>
    </row>
    <row r="4293" spans="1:33" x14ac:dyDescent="0.2">
      <c r="A4293">
        <v>342</v>
      </c>
      <c r="B4293">
        <v>20708</v>
      </c>
      <c r="C4293" t="s">
        <v>8677</v>
      </c>
      <c r="D4293" t="s">
        <v>4673</v>
      </c>
      <c r="E4293" t="s">
        <v>3665</v>
      </c>
      <c r="F4293" t="s">
        <v>3735</v>
      </c>
      <c r="G4293">
        <v>38</v>
      </c>
      <c r="H4293">
        <v>0</v>
      </c>
      <c r="I4293" t="s">
        <v>794</v>
      </c>
      <c r="J4293" t="s">
        <v>8678</v>
      </c>
      <c r="M4293" t="s">
        <v>8679</v>
      </c>
      <c r="N4293">
        <v>173777</v>
      </c>
      <c r="O4293" t="b">
        <v>0</v>
      </c>
      <c r="P4293">
        <v>26949</v>
      </c>
      <c r="Q4293" t="s">
        <v>8708</v>
      </c>
      <c r="R4293" t="s">
        <v>3739</v>
      </c>
      <c r="S4293" t="s">
        <v>3740</v>
      </c>
      <c r="T4293" t="s">
        <v>130</v>
      </c>
      <c r="U4293">
        <v>19968428</v>
      </c>
      <c r="V4293" t="s">
        <v>7558</v>
      </c>
      <c r="X4293">
        <v>0</v>
      </c>
      <c r="Z4293">
        <v>1</v>
      </c>
      <c r="AB4293" t="s">
        <v>130</v>
      </c>
      <c r="AC4293" t="s">
        <v>125</v>
      </c>
      <c r="AD4293" t="s">
        <v>125</v>
      </c>
      <c r="AE4293" t="s">
        <v>125</v>
      </c>
      <c r="AF4293" t="s">
        <v>125</v>
      </c>
      <c r="AG4293" t="s">
        <v>130</v>
      </c>
    </row>
    <row r="4294" spans="1:33" x14ac:dyDescent="0.2">
      <c r="A4294">
        <v>342</v>
      </c>
      <c r="B4294">
        <v>20708</v>
      </c>
      <c r="C4294" t="s">
        <v>8677</v>
      </c>
      <c r="D4294" t="s">
        <v>4673</v>
      </c>
      <c r="E4294" t="s">
        <v>3665</v>
      </c>
      <c r="F4294" t="s">
        <v>3735</v>
      </c>
      <c r="G4294">
        <v>38</v>
      </c>
      <c r="H4294">
        <v>0</v>
      </c>
      <c r="I4294" t="s">
        <v>794</v>
      </c>
      <c r="J4294" t="s">
        <v>8678</v>
      </c>
      <c r="M4294" t="s">
        <v>8679</v>
      </c>
      <c r="N4294">
        <v>173778</v>
      </c>
      <c r="O4294" t="b">
        <v>0</v>
      </c>
      <c r="P4294">
        <v>26950</v>
      </c>
      <c r="Q4294" t="s">
        <v>8709</v>
      </c>
      <c r="R4294" t="s">
        <v>3739</v>
      </c>
      <c r="S4294" t="s">
        <v>3740</v>
      </c>
      <c r="T4294" t="s">
        <v>130</v>
      </c>
      <c r="U4294">
        <v>19968469</v>
      </c>
      <c r="V4294" t="s">
        <v>5137</v>
      </c>
      <c r="X4294">
        <v>0</v>
      </c>
      <c r="Z4294">
        <v>120</v>
      </c>
      <c r="AB4294" t="s">
        <v>130</v>
      </c>
      <c r="AC4294" t="s">
        <v>125</v>
      </c>
      <c r="AD4294" t="s">
        <v>125</v>
      </c>
      <c r="AE4294" t="s">
        <v>125</v>
      </c>
      <c r="AF4294" t="s">
        <v>125</v>
      </c>
      <c r="AG4294" t="s">
        <v>130</v>
      </c>
    </row>
    <row r="4295" spans="1:33" x14ac:dyDescent="0.2">
      <c r="A4295">
        <v>342</v>
      </c>
      <c r="B4295">
        <v>20708</v>
      </c>
      <c r="C4295" t="s">
        <v>8677</v>
      </c>
      <c r="D4295" t="s">
        <v>4673</v>
      </c>
      <c r="E4295" t="s">
        <v>3665</v>
      </c>
      <c r="F4295" t="s">
        <v>3735</v>
      </c>
      <c r="G4295">
        <v>38</v>
      </c>
      <c r="H4295">
        <v>0</v>
      </c>
      <c r="I4295" t="s">
        <v>794</v>
      </c>
      <c r="J4295" t="s">
        <v>8678</v>
      </c>
      <c r="M4295" t="s">
        <v>8679</v>
      </c>
      <c r="N4295">
        <v>173770</v>
      </c>
      <c r="O4295" t="b">
        <v>0</v>
      </c>
      <c r="P4295">
        <v>26942</v>
      </c>
      <c r="Q4295" t="s">
        <v>8710</v>
      </c>
      <c r="R4295" t="s">
        <v>3739</v>
      </c>
      <c r="S4295" t="s">
        <v>3740</v>
      </c>
      <c r="T4295" t="s">
        <v>130</v>
      </c>
      <c r="U4295">
        <v>19968226</v>
      </c>
      <c r="V4295" t="s">
        <v>3744</v>
      </c>
      <c r="AB4295" t="s">
        <v>130</v>
      </c>
      <c r="AC4295" t="s">
        <v>125</v>
      </c>
      <c r="AD4295" t="s">
        <v>125</v>
      </c>
      <c r="AE4295" t="s">
        <v>125</v>
      </c>
      <c r="AF4295" t="s">
        <v>125</v>
      </c>
      <c r="AG4295" t="s">
        <v>130</v>
      </c>
    </row>
    <row r="4296" spans="1:33" x14ac:dyDescent="0.2">
      <c r="A4296">
        <v>342</v>
      </c>
      <c r="B4296">
        <v>20708</v>
      </c>
      <c r="C4296" t="s">
        <v>8677</v>
      </c>
      <c r="D4296" t="s">
        <v>4673</v>
      </c>
      <c r="E4296" t="s">
        <v>3665</v>
      </c>
      <c r="F4296" t="s">
        <v>3735</v>
      </c>
      <c r="G4296">
        <v>38</v>
      </c>
      <c r="H4296">
        <v>0</v>
      </c>
      <c r="I4296" t="s">
        <v>794</v>
      </c>
      <c r="J4296" t="s">
        <v>8678</v>
      </c>
      <c r="M4296" t="s">
        <v>8679</v>
      </c>
      <c r="N4296">
        <v>173769</v>
      </c>
      <c r="O4296" t="b">
        <v>0</v>
      </c>
      <c r="P4296">
        <v>26941</v>
      </c>
      <c r="Q4296" t="s">
        <v>8711</v>
      </c>
      <c r="R4296" t="s">
        <v>3739</v>
      </c>
      <c r="S4296" t="s">
        <v>3740</v>
      </c>
      <c r="T4296" t="s">
        <v>130</v>
      </c>
      <c r="U4296">
        <v>19968026</v>
      </c>
      <c r="V4296" t="s">
        <v>3744</v>
      </c>
      <c r="AB4296" t="s">
        <v>130</v>
      </c>
      <c r="AC4296" t="s">
        <v>125</v>
      </c>
      <c r="AD4296" t="s">
        <v>125</v>
      </c>
      <c r="AE4296" t="s">
        <v>125</v>
      </c>
      <c r="AF4296" t="s">
        <v>125</v>
      </c>
      <c r="AG4296" t="s">
        <v>130</v>
      </c>
    </row>
    <row r="4297" spans="1:33" x14ac:dyDescent="0.2">
      <c r="A4297">
        <v>342</v>
      </c>
      <c r="B4297">
        <v>20708</v>
      </c>
      <c r="C4297" t="s">
        <v>8677</v>
      </c>
      <c r="D4297" t="s">
        <v>4673</v>
      </c>
      <c r="E4297" t="s">
        <v>3665</v>
      </c>
      <c r="F4297" t="s">
        <v>3735</v>
      </c>
      <c r="G4297">
        <v>38</v>
      </c>
      <c r="H4297">
        <v>0</v>
      </c>
      <c r="I4297" t="s">
        <v>794</v>
      </c>
      <c r="J4297" t="s">
        <v>8678</v>
      </c>
      <c r="M4297" t="s">
        <v>8679</v>
      </c>
      <c r="N4297">
        <v>173773</v>
      </c>
      <c r="O4297" t="b">
        <v>0</v>
      </c>
      <c r="P4297">
        <v>26945</v>
      </c>
      <c r="Q4297" t="s">
        <v>8712</v>
      </c>
      <c r="R4297" t="s">
        <v>3739</v>
      </c>
      <c r="S4297" t="s">
        <v>3740</v>
      </c>
      <c r="T4297" t="s">
        <v>130</v>
      </c>
      <c r="U4297">
        <v>19968339</v>
      </c>
      <c r="V4297" t="s">
        <v>4800</v>
      </c>
      <c r="X4297">
        <v>0</v>
      </c>
      <c r="Z4297">
        <v>100</v>
      </c>
      <c r="AB4297" t="s">
        <v>130</v>
      </c>
      <c r="AC4297" t="s">
        <v>125</v>
      </c>
      <c r="AD4297" t="s">
        <v>125</v>
      </c>
      <c r="AE4297" t="s">
        <v>125</v>
      </c>
      <c r="AF4297" t="s">
        <v>125</v>
      </c>
      <c r="AG4297" t="s">
        <v>130</v>
      </c>
    </row>
    <row r="4298" spans="1:33" x14ac:dyDescent="0.2">
      <c r="A4298">
        <v>342</v>
      </c>
      <c r="B4298">
        <v>20708</v>
      </c>
      <c r="C4298" t="s">
        <v>8677</v>
      </c>
      <c r="D4298" t="s">
        <v>4673</v>
      </c>
      <c r="E4298" t="s">
        <v>3665</v>
      </c>
      <c r="F4298" t="s">
        <v>3735</v>
      </c>
      <c r="G4298">
        <v>38</v>
      </c>
      <c r="H4298">
        <v>0</v>
      </c>
      <c r="I4298" t="s">
        <v>794</v>
      </c>
      <c r="J4298" t="s">
        <v>8678</v>
      </c>
      <c r="M4298" t="s">
        <v>8679</v>
      </c>
      <c r="N4298">
        <v>173774</v>
      </c>
      <c r="O4298" t="b">
        <v>0</v>
      </c>
      <c r="P4298">
        <v>26946</v>
      </c>
      <c r="Q4298" t="s">
        <v>8713</v>
      </c>
      <c r="R4298" t="s">
        <v>3739</v>
      </c>
      <c r="S4298" t="s">
        <v>3740</v>
      </c>
      <c r="T4298" t="s">
        <v>130</v>
      </c>
      <c r="U4298">
        <v>19968342</v>
      </c>
      <c r="V4298" t="s">
        <v>4800</v>
      </c>
      <c r="X4298">
        <v>0</v>
      </c>
      <c r="Z4298">
        <v>100</v>
      </c>
      <c r="AB4298" t="s">
        <v>130</v>
      </c>
      <c r="AC4298" t="s">
        <v>125</v>
      </c>
      <c r="AD4298" t="s">
        <v>125</v>
      </c>
      <c r="AE4298" t="s">
        <v>125</v>
      </c>
      <c r="AF4298" t="s">
        <v>125</v>
      </c>
      <c r="AG4298" t="s">
        <v>130</v>
      </c>
    </row>
    <row r="4299" spans="1:33" x14ac:dyDescent="0.2">
      <c r="A4299">
        <v>342</v>
      </c>
      <c r="B4299">
        <v>20708</v>
      </c>
      <c r="C4299" t="s">
        <v>8677</v>
      </c>
      <c r="D4299" t="s">
        <v>4673</v>
      </c>
      <c r="E4299" t="s">
        <v>3665</v>
      </c>
      <c r="F4299" t="s">
        <v>3735</v>
      </c>
      <c r="G4299">
        <v>38</v>
      </c>
      <c r="H4299">
        <v>0</v>
      </c>
      <c r="I4299" t="s">
        <v>794</v>
      </c>
      <c r="J4299" t="s">
        <v>8678</v>
      </c>
      <c r="M4299" t="s">
        <v>8679</v>
      </c>
      <c r="N4299">
        <v>173771</v>
      </c>
      <c r="O4299" t="b">
        <v>0</v>
      </c>
      <c r="P4299">
        <v>26943</v>
      </c>
      <c r="Q4299" t="s">
        <v>8714</v>
      </c>
      <c r="R4299" t="s">
        <v>3739</v>
      </c>
      <c r="S4299" t="s">
        <v>3740</v>
      </c>
      <c r="T4299" t="s">
        <v>130</v>
      </c>
      <c r="U4299">
        <v>19968239</v>
      </c>
      <c r="V4299" t="s">
        <v>5050</v>
      </c>
      <c r="X4299">
        <v>0</v>
      </c>
      <c r="Z4299">
        <v>120</v>
      </c>
      <c r="AB4299" t="s">
        <v>130</v>
      </c>
      <c r="AC4299" t="s">
        <v>125</v>
      </c>
      <c r="AD4299" t="s">
        <v>125</v>
      </c>
      <c r="AE4299" t="s">
        <v>125</v>
      </c>
      <c r="AF4299" t="s">
        <v>125</v>
      </c>
      <c r="AG4299" t="s">
        <v>130</v>
      </c>
    </row>
    <row r="4300" spans="1:33" x14ac:dyDescent="0.2">
      <c r="A4300">
        <v>342</v>
      </c>
      <c r="B4300">
        <v>20708</v>
      </c>
      <c r="C4300" t="s">
        <v>8677</v>
      </c>
      <c r="D4300" t="s">
        <v>4673</v>
      </c>
      <c r="E4300" t="s">
        <v>3665</v>
      </c>
      <c r="F4300" t="s">
        <v>3735</v>
      </c>
      <c r="G4300">
        <v>38</v>
      </c>
      <c r="H4300">
        <v>0</v>
      </c>
      <c r="I4300" t="s">
        <v>794</v>
      </c>
      <c r="J4300" t="s">
        <v>8678</v>
      </c>
      <c r="M4300" t="s">
        <v>8679</v>
      </c>
      <c r="N4300">
        <v>173772</v>
      </c>
      <c r="O4300" t="b">
        <v>0</v>
      </c>
      <c r="P4300">
        <v>26944</v>
      </c>
      <c r="Q4300" t="s">
        <v>8715</v>
      </c>
      <c r="R4300" t="s">
        <v>3739</v>
      </c>
      <c r="S4300" t="s">
        <v>3740</v>
      </c>
      <c r="T4300" t="s">
        <v>130</v>
      </c>
      <c r="U4300">
        <v>19968336</v>
      </c>
      <c r="V4300" t="s">
        <v>5112</v>
      </c>
      <c r="X4300">
        <v>0</v>
      </c>
      <c r="Z4300">
        <v>60</v>
      </c>
      <c r="AB4300" t="s">
        <v>130</v>
      </c>
      <c r="AC4300" t="s">
        <v>125</v>
      </c>
      <c r="AD4300" t="s">
        <v>125</v>
      </c>
      <c r="AE4300" t="s">
        <v>125</v>
      </c>
      <c r="AF4300" t="s">
        <v>125</v>
      </c>
      <c r="AG4300" t="s">
        <v>130</v>
      </c>
    </row>
    <row r="4301" spans="1:33" x14ac:dyDescent="0.2">
      <c r="A4301">
        <v>342</v>
      </c>
      <c r="B4301">
        <v>20708</v>
      </c>
      <c r="C4301" t="s">
        <v>8677</v>
      </c>
      <c r="D4301" t="s">
        <v>4673</v>
      </c>
      <c r="E4301" t="s">
        <v>3665</v>
      </c>
      <c r="F4301" t="s">
        <v>3735</v>
      </c>
      <c r="G4301">
        <v>38</v>
      </c>
      <c r="H4301">
        <v>0</v>
      </c>
      <c r="I4301" t="s">
        <v>794</v>
      </c>
      <c r="J4301" t="s">
        <v>8678</v>
      </c>
      <c r="M4301" t="s">
        <v>8679</v>
      </c>
      <c r="N4301">
        <v>173775</v>
      </c>
      <c r="O4301" t="b">
        <v>0</v>
      </c>
      <c r="P4301">
        <v>26947</v>
      </c>
      <c r="Q4301" t="s">
        <v>8716</v>
      </c>
      <c r="R4301" t="s">
        <v>3739</v>
      </c>
      <c r="S4301" t="s">
        <v>3740</v>
      </c>
      <c r="T4301" t="s">
        <v>130</v>
      </c>
      <c r="U4301">
        <v>19968343</v>
      </c>
      <c r="V4301" t="s">
        <v>4800</v>
      </c>
      <c r="X4301">
        <v>0</v>
      </c>
      <c r="Z4301">
        <v>100</v>
      </c>
      <c r="AB4301" t="s">
        <v>130</v>
      </c>
      <c r="AC4301" t="s">
        <v>125</v>
      </c>
      <c r="AD4301" t="s">
        <v>125</v>
      </c>
      <c r="AE4301" t="s">
        <v>125</v>
      </c>
      <c r="AF4301" t="s">
        <v>125</v>
      </c>
      <c r="AG4301" t="s">
        <v>130</v>
      </c>
    </row>
    <row r="4302" spans="1:33" x14ac:dyDescent="0.2">
      <c r="A4302">
        <v>342</v>
      </c>
      <c r="B4302">
        <v>20708</v>
      </c>
      <c r="C4302" t="s">
        <v>8677</v>
      </c>
      <c r="D4302" t="s">
        <v>4673</v>
      </c>
      <c r="E4302" t="s">
        <v>3665</v>
      </c>
      <c r="F4302" t="s">
        <v>3735</v>
      </c>
      <c r="G4302">
        <v>38</v>
      </c>
      <c r="H4302">
        <v>0</v>
      </c>
      <c r="I4302" t="s">
        <v>794</v>
      </c>
      <c r="J4302" t="s">
        <v>8678</v>
      </c>
      <c r="M4302" t="s">
        <v>8679</v>
      </c>
      <c r="N4302">
        <v>173779</v>
      </c>
      <c r="O4302" t="b">
        <v>0</v>
      </c>
      <c r="P4302">
        <v>26951</v>
      </c>
      <c r="Q4302" t="s">
        <v>8717</v>
      </c>
      <c r="R4302" t="s">
        <v>3827</v>
      </c>
      <c r="S4302" t="s">
        <v>3828</v>
      </c>
      <c r="T4302" t="s">
        <v>125</v>
      </c>
      <c r="U4302">
        <v>19968486</v>
      </c>
      <c r="V4302" t="s">
        <v>8013</v>
      </c>
      <c r="X4302">
        <v>0.1666666716337204</v>
      </c>
      <c r="Z4302">
        <v>5</v>
      </c>
      <c r="AB4302" t="s">
        <v>130</v>
      </c>
      <c r="AC4302" t="s">
        <v>125</v>
      </c>
      <c r="AD4302" t="s">
        <v>125</v>
      </c>
      <c r="AE4302" t="s">
        <v>125</v>
      </c>
      <c r="AF4302" t="s">
        <v>125</v>
      </c>
      <c r="AG4302" t="s">
        <v>130</v>
      </c>
    </row>
    <row r="4303" spans="1:33" x14ac:dyDescent="0.2">
      <c r="A4303">
        <v>342</v>
      </c>
      <c r="B4303">
        <v>20708</v>
      </c>
      <c r="C4303" t="s">
        <v>8677</v>
      </c>
      <c r="D4303" t="s">
        <v>4673</v>
      </c>
      <c r="E4303" t="s">
        <v>3665</v>
      </c>
      <c r="F4303" t="s">
        <v>3735</v>
      </c>
      <c r="G4303">
        <v>38</v>
      </c>
      <c r="H4303">
        <v>0</v>
      </c>
      <c r="I4303" t="s">
        <v>794</v>
      </c>
      <c r="J4303" t="s">
        <v>8678</v>
      </c>
      <c r="M4303" t="s">
        <v>8679</v>
      </c>
      <c r="N4303">
        <v>173776</v>
      </c>
      <c r="O4303" t="b">
        <v>0</v>
      </c>
      <c r="P4303">
        <v>26948</v>
      </c>
      <c r="Q4303" t="s">
        <v>8718</v>
      </c>
      <c r="R4303" t="s">
        <v>3739</v>
      </c>
      <c r="S4303" t="s">
        <v>3740</v>
      </c>
      <c r="T4303" t="s">
        <v>130</v>
      </c>
      <c r="U4303">
        <v>19968345</v>
      </c>
      <c r="V4303" t="s">
        <v>3759</v>
      </c>
      <c r="X4303">
        <v>0</v>
      </c>
      <c r="Z4303">
        <v>120</v>
      </c>
      <c r="AB4303" t="s">
        <v>130</v>
      </c>
      <c r="AC4303" t="s">
        <v>125</v>
      </c>
      <c r="AD4303" t="s">
        <v>125</v>
      </c>
      <c r="AE4303" t="s">
        <v>125</v>
      </c>
      <c r="AF4303" t="s">
        <v>125</v>
      </c>
      <c r="AG4303" t="s">
        <v>130</v>
      </c>
    </row>
    <row r="4304" spans="1:33" x14ac:dyDescent="0.2">
      <c r="A4304">
        <v>342</v>
      </c>
      <c r="B4304">
        <v>20708</v>
      </c>
      <c r="C4304" t="s">
        <v>8677</v>
      </c>
      <c r="D4304" t="s">
        <v>4673</v>
      </c>
      <c r="E4304" t="s">
        <v>3665</v>
      </c>
      <c r="F4304" t="s">
        <v>3735</v>
      </c>
      <c r="G4304">
        <v>38</v>
      </c>
      <c r="H4304">
        <v>0</v>
      </c>
      <c r="I4304" t="s">
        <v>794</v>
      </c>
      <c r="J4304" t="s">
        <v>8678</v>
      </c>
      <c r="M4304" t="s">
        <v>8679</v>
      </c>
      <c r="N4304">
        <v>173806</v>
      </c>
      <c r="O4304" t="b">
        <v>0</v>
      </c>
      <c r="P4304">
        <v>26969</v>
      </c>
      <c r="Q4304" t="s">
        <v>8719</v>
      </c>
      <c r="R4304" t="s">
        <v>3739</v>
      </c>
      <c r="S4304" t="s">
        <v>3740</v>
      </c>
      <c r="T4304" t="s">
        <v>130</v>
      </c>
      <c r="U4304">
        <v>19972549</v>
      </c>
      <c r="V4304" t="s">
        <v>7558</v>
      </c>
      <c r="X4304">
        <v>0</v>
      </c>
      <c r="Z4304">
        <v>1</v>
      </c>
      <c r="AB4304" t="s">
        <v>130</v>
      </c>
      <c r="AC4304" t="s">
        <v>125</v>
      </c>
      <c r="AD4304" t="s">
        <v>125</v>
      </c>
      <c r="AE4304" t="s">
        <v>125</v>
      </c>
      <c r="AF4304" t="s">
        <v>125</v>
      </c>
      <c r="AG4304" t="s">
        <v>130</v>
      </c>
    </row>
    <row r="4305" spans="1:33" x14ac:dyDescent="0.2">
      <c r="A4305">
        <v>342</v>
      </c>
      <c r="B4305">
        <v>20708</v>
      </c>
      <c r="C4305" t="s">
        <v>8677</v>
      </c>
      <c r="D4305" t="s">
        <v>4673</v>
      </c>
      <c r="E4305" t="s">
        <v>3665</v>
      </c>
      <c r="F4305" t="s">
        <v>3735</v>
      </c>
      <c r="G4305">
        <v>38</v>
      </c>
      <c r="H4305">
        <v>0</v>
      </c>
      <c r="I4305" t="s">
        <v>794</v>
      </c>
      <c r="J4305" t="s">
        <v>8678</v>
      </c>
      <c r="M4305" t="s">
        <v>8679</v>
      </c>
      <c r="N4305">
        <v>173790</v>
      </c>
      <c r="O4305" t="b">
        <v>0</v>
      </c>
      <c r="P4305">
        <v>26958</v>
      </c>
      <c r="Q4305" t="s">
        <v>8720</v>
      </c>
      <c r="R4305" t="s">
        <v>3739</v>
      </c>
      <c r="S4305" t="s">
        <v>3740</v>
      </c>
      <c r="T4305" t="s">
        <v>130</v>
      </c>
      <c r="U4305">
        <v>19971896</v>
      </c>
      <c r="V4305" t="s">
        <v>4929</v>
      </c>
      <c r="X4305">
        <v>0</v>
      </c>
      <c r="Z4305">
        <v>100</v>
      </c>
      <c r="AB4305" t="s">
        <v>130</v>
      </c>
      <c r="AC4305" t="s">
        <v>125</v>
      </c>
      <c r="AD4305" t="s">
        <v>125</v>
      </c>
      <c r="AE4305" t="s">
        <v>125</v>
      </c>
      <c r="AF4305" t="s">
        <v>125</v>
      </c>
      <c r="AG4305" t="s">
        <v>130</v>
      </c>
    </row>
    <row r="4306" spans="1:33" x14ac:dyDescent="0.2">
      <c r="A4306">
        <v>342</v>
      </c>
      <c r="B4306">
        <v>20708</v>
      </c>
      <c r="C4306" t="s">
        <v>8677</v>
      </c>
      <c r="D4306" t="s">
        <v>4673</v>
      </c>
      <c r="E4306" t="s">
        <v>3665</v>
      </c>
      <c r="F4306" t="s">
        <v>3735</v>
      </c>
      <c r="G4306">
        <v>38</v>
      </c>
      <c r="H4306">
        <v>0</v>
      </c>
      <c r="I4306" t="s">
        <v>794</v>
      </c>
      <c r="J4306" t="s">
        <v>8678</v>
      </c>
      <c r="M4306" t="s">
        <v>8679</v>
      </c>
      <c r="N4306">
        <v>173785</v>
      </c>
      <c r="O4306" t="b">
        <v>0</v>
      </c>
      <c r="P4306">
        <v>26957</v>
      </c>
      <c r="Q4306" t="s">
        <v>8721</v>
      </c>
      <c r="R4306" t="s">
        <v>3739</v>
      </c>
      <c r="S4306" t="s">
        <v>3740</v>
      </c>
      <c r="T4306" t="s">
        <v>130</v>
      </c>
      <c r="U4306">
        <v>19971385</v>
      </c>
      <c r="V4306" t="s">
        <v>3744</v>
      </c>
      <c r="AB4306" t="s">
        <v>130</v>
      </c>
      <c r="AC4306" t="s">
        <v>125</v>
      </c>
      <c r="AD4306" t="s">
        <v>125</v>
      </c>
      <c r="AE4306" t="s">
        <v>125</v>
      </c>
      <c r="AF4306" t="s">
        <v>125</v>
      </c>
      <c r="AG4306" t="s">
        <v>130</v>
      </c>
    </row>
    <row r="4307" spans="1:33" x14ac:dyDescent="0.2">
      <c r="A4307">
        <v>342</v>
      </c>
      <c r="B4307">
        <v>20708</v>
      </c>
      <c r="C4307" t="s">
        <v>8677</v>
      </c>
      <c r="D4307" t="s">
        <v>4673</v>
      </c>
      <c r="E4307" t="s">
        <v>3665</v>
      </c>
      <c r="F4307" t="s">
        <v>3735</v>
      </c>
      <c r="G4307">
        <v>38</v>
      </c>
      <c r="H4307">
        <v>0</v>
      </c>
      <c r="I4307" t="s">
        <v>794</v>
      </c>
      <c r="J4307" t="s">
        <v>8678</v>
      </c>
      <c r="M4307" t="s">
        <v>8679</v>
      </c>
      <c r="N4307">
        <v>173783</v>
      </c>
      <c r="O4307" t="b">
        <v>0</v>
      </c>
      <c r="P4307">
        <v>26956</v>
      </c>
      <c r="Q4307" t="s">
        <v>8722</v>
      </c>
      <c r="R4307" t="s">
        <v>3739</v>
      </c>
      <c r="S4307" t="s">
        <v>3740</v>
      </c>
      <c r="T4307" t="s">
        <v>130</v>
      </c>
      <c r="U4307">
        <v>19971355</v>
      </c>
      <c r="V4307" t="s">
        <v>3744</v>
      </c>
      <c r="AB4307" t="s">
        <v>130</v>
      </c>
      <c r="AC4307" t="s">
        <v>125</v>
      </c>
      <c r="AD4307" t="s">
        <v>125</v>
      </c>
      <c r="AE4307" t="s">
        <v>125</v>
      </c>
      <c r="AF4307" t="s">
        <v>125</v>
      </c>
      <c r="AG4307" t="s">
        <v>130</v>
      </c>
    </row>
    <row r="4308" spans="1:33" x14ac:dyDescent="0.2">
      <c r="A4308">
        <v>342</v>
      </c>
      <c r="B4308">
        <v>20708</v>
      </c>
      <c r="C4308" t="s">
        <v>8677</v>
      </c>
      <c r="D4308" t="s">
        <v>4673</v>
      </c>
      <c r="E4308" t="s">
        <v>3665</v>
      </c>
      <c r="F4308" t="s">
        <v>3735</v>
      </c>
      <c r="G4308">
        <v>38</v>
      </c>
      <c r="H4308">
        <v>0</v>
      </c>
      <c r="I4308" t="s">
        <v>794</v>
      </c>
      <c r="J4308" t="s">
        <v>8678</v>
      </c>
      <c r="M4308" t="s">
        <v>8679</v>
      </c>
      <c r="N4308">
        <v>173791</v>
      </c>
      <c r="O4308" t="b">
        <v>0</v>
      </c>
      <c r="P4308">
        <v>26960</v>
      </c>
      <c r="Q4308" t="s">
        <v>8723</v>
      </c>
      <c r="R4308" t="s">
        <v>3739</v>
      </c>
      <c r="S4308" t="s">
        <v>3740</v>
      </c>
      <c r="T4308" t="s">
        <v>130</v>
      </c>
      <c r="U4308">
        <v>19971902</v>
      </c>
      <c r="V4308" t="s">
        <v>4800</v>
      </c>
      <c r="X4308">
        <v>0</v>
      </c>
      <c r="Z4308">
        <v>100</v>
      </c>
      <c r="AB4308" t="s">
        <v>130</v>
      </c>
      <c r="AC4308" t="s">
        <v>125</v>
      </c>
      <c r="AD4308" t="s">
        <v>125</v>
      </c>
      <c r="AE4308" t="s">
        <v>125</v>
      </c>
      <c r="AF4308" t="s">
        <v>125</v>
      </c>
      <c r="AG4308" t="s">
        <v>130</v>
      </c>
    </row>
    <row r="4309" spans="1:33" x14ac:dyDescent="0.2">
      <c r="A4309">
        <v>342</v>
      </c>
      <c r="B4309">
        <v>20708</v>
      </c>
      <c r="C4309" t="s">
        <v>8677</v>
      </c>
      <c r="D4309" t="s">
        <v>4673</v>
      </c>
      <c r="E4309" t="s">
        <v>3665</v>
      </c>
      <c r="F4309" t="s">
        <v>3735</v>
      </c>
      <c r="G4309">
        <v>38</v>
      </c>
      <c r="H4309">
        <v>0</v>
      </c>
      <c r="I4309" t="s">
        <v>794</v>
      </c>
      <c r="J4309" t="s">
        <v>8678</v>
      </c>
      <c r="M4309" t="s">
        <v>8679</v>
      </c>
      <c r="N4309">
        <v>173808</v>
      </c>
      <c r="O4309" t="b">
        <v>0</v>
      </c>
      <c r="P4309">
        <v>26971</v>
      </c>
      <c r="Q4309" t="s">
        <v>8724</v>
      </c>
      <c r="R4309" t="s">
        <v>3827</v>
      </c>
      <c r="S4309" t="s">
        <v>3828</v>
      </c>
      <c r="T4309" t="s">
        <v>125</v>
      </c>
      <c r="U4309">
        <v>19972650</v>
      </c>
      <c r="V4309" t="s">
        <v>8013</v>
      </c>
      <c r="X4309">
        <v>0.1666666716337204</v>
      </c>
      <c r="Z4309">
        <v>5</v>
      </c>
      <c r="AB4309" t="s">
        <v>130</v>
      </c>
      <c r="AC4309" t="s">
        <v>125</v>
      </c>
      <c r="AD4309" t="s">
        <v>125</v>
      </c>
      <c r="AE4309" t="s">
        <v>125</v>
      </c>
      <c r="AF4309" t="s">
        <v>125</v>
      </c>
      <c r="AG4309" t="s">
        <v>130</v>
      </c>
    </row>
    <row r="4310" spans="1:33" x14ac:dyDescent="0.2">
      <c r="A4310">
        <v>342</v>
      </c>
      <c r="B4310">
        <v>20708</v>
      </c>
      <c r="C4310" t="s">
        <v>8677</v>
      </c>
      <c r="D4310" t="s">
        <v>4673</v>
      </c>
      <c r="E4310" t="s">
        <v>3665</v>
      </c>
      <c r="F4310" t="s">
        <v>3735</v>
      </c>
      <c r="G4310">
        <v>38</v>
      </c>
      <c r="H4310">
        <v>0</v>
      </c>
      <c r="I4310" t="s">
        <v>794</v>
      </c>
      <c r="J4310" t="s">
        <v>8678</v>
      </c>
      <c r="M4310" t="s">
        <v>8679</v>
      </c>
      <c r="N4310">
        <v>173807</v>
      </c>
      <c r="O4310" t="b">
        <v>0</v>
      </c>
      <c r="P4310">
        <v>26970</v>
      </c>
      <c r="Q4310" t="s">
        <v>8725</v>
      </c>
      <c r="R4310" t="s">
        <v>3739</v>
      </c>
      <c r="S4310" t="s">
        <v>3740</v>
      </c>
      <c r="T4310" t="s">
        <v>130</v>
      </c>
      <c r="U4310">
        <v>19972573</v>
      </c>
      <c r="V4310" t="s">
        <v>3759</v>
      </c>
      <c r="X4310">
        <v>0</v>
      </c>
      <c r="Z4310">
        <v>120</v>
      </c>
      <c r="AB4310" t="s">
        <v>130</v>
      </c>
      <c r="AC4310" t="s">
        <v>125</v>
      </c>
      <c r="AD4310" t="s">
        <v>125</v>
      </c>
      <c r="AE4310" t="s">
        <v>125</v>
      </c>
      <c r="AF4310" t="s">
        <v>125</v>
      </c>
      <c r="AG4310" t="s">
        <v>130</v>
      </c>
    </row>
    <row r="4311" spans="1:33" x14ac:dyDescent="0.2">
      <c r="A4311">
        <v>342</v>
      </c>
      <c r="B4311">
        <v>20708</v>
      </c>
      <c r="C4311" t="s">
        <v>8677</v>
      </c>
      <c r="D4311" t="s">
        <v>4673</v>
      </c>
      <c r="E4311" t="s">
        <v>3665</v>
      </c>
      <c r="F4311" t="s">
        <v>3735</v>
      </c>
      <c r="G4311">
        <v>38</v>
      </c>
      <c r="H4311">
        <v>0</v>
      </c>
      <c r="I4311" t="s">
        <v>794</v>
      </c>
      <c r="J4311" t="s">
        <v>8678</v>
      </c>
      <c r="M4311" t="s">
        <v>8679</v>
      </c>
      <c r="N4311">
        <v>173936</v>
      </c>
      <c r="O4311" t="b">
        <v>0</v>
      </c>
      <c r="P4311">
        <v>27000</v>
      </c>
      <c r="Q4311" t="s">
        <v>8726</v>
      </c>
      <c r="R4311" t="s">
        <v>3739</v>
      </c>
      <c r="S4311" t="s">
        <v>3740</v>
      </c>
      <c r="T4311" t="s">
        <v>130</v>
      </c>
      <c r="U4311">
        <v>19981760</v>
      </c>
      <c r="V4311" t="s">
        <v>7558</v>
      </c>
      <c r="X4311">
        <v>0</v>
      </c>
      <c r="Z4311">
        <v>1</v>
      </c>
      <c r="AB4311" t="s">
        <v>130</v>
      </c>
      <c r="AC4311" t="s">
        <v>125</v>
      </c>
      <c r="AD4311" t="s">
        <v>125</v>
      </c>
      <c r="AE4311" t="s">
        <v>125</v>
      </c>
      <c r="AF4311" t="s">
        <v>125</v>
      </c>
      <c r="AG4311" t="s">
        <v>130</v>
      </c>
    </row>
    <row r="4312" spans="1:33" x14ac:dyDescent="0.2">
      <c r="A4312">
        <v>342</v>
      </c>
      <c r="B4312">
        <v>20708</v>
      </c>
      <c r="C4312" t="s">
        <v>8677</v>
      </c>
      <c r="D4312" t="s">
        <v>4673</v>
      </c>
      <c r="E4312" t="s">
        <v>3665</v>
      </c>
      <c r="F4312" t="s">
        <v>3735</v>
      </c>
      <c r="G4312">
        <v>38</v>
      </c>
      <c r="H4312">
        <v>0</v>
      </c>
      <c r="I4312" t="s">
        <v>794</v>
      </c>
      <c r="J4312" t="s">
        <v>8678</v>
      </c>
      <c r="M4312" t="s">
        <v>8679</v>
      </c>
      <c r="N4312">
        <v>173934</v>
      </c>
      <c r="O4312" t="b">
        <v>0</v>
      </c>
      <c r="P4312">
        <v>26999</v>
      </c>
      <c r="Q4312" t="s">
        <v>8727</v>
      </c>
      <c r="R4312" t="s">
        <v>3739</v>
      </c>
      <c r="S4312" t="s">
        <v>3740</v>
      </c>
      <c r="T4312" t="s">
        <v>130</v>
      </c>
      <c r="U4312">
        <v>19981754</v>
      </c>
      <c r="V4312" t="s">
        <v>4929</v>
      </c>
      <c r="X4312">
        <v>0</v>
      </c>
      <c r="Z4312">
        <v>100</v>
      </c>
      <c r="AB4312" t="s">
        <v>130</v>
      </c>
      <c r="AC4312" t="s">
        <v>125</v>
      </c>
      <c r="AD4312" t="s">
        <v>125</v>
      </c>
      <c r="AE4312" t="s">
        <v>125</v>
      </c>
      <c r="AF4312" t="s">
        <v>125</v>
      </c>
      <c r="AG4312" t="s">
        <v>130</v>
      </c>
    </row>
    <row r="4313" spans="1:33" x14ac:dyDescent="0.2">
      <c r="A4313">
        <v>342</v>
      </c>
      <c r="B4313">
        <v>20708</v>
      </c>
      <c r="C4313" t="s">
        <v>8677</v>
      </c>
      <c r="D4313" t="s">
        <v>4673</v>
      </c>
      <c r="E4313" t="s">
        <v>3665</v>
      </c>
      <c r="F4313" t="s">
        <v>3735</v>
      </c>
      <c r="G4313">
        <v>38</v>
      </c>
      <c r="H4313">
        <v>0</v>
      </c>
      <c r="I4313" t="s">
        <v>794</v>
      </c>
      <c r="J4313" t="s">
        <v>8678</v>
      </c>
      <c r="M4313" t="s">
        <v>8679</v>
      </c>
      <c r="N4313">
        <v>173933</v>
      </c>
      <c r="O4313" t="b">
        <v>0</v>
      </c>
      <c r="P4313">
        <v>26998</v>
      </c>
      <c r="Q4313" t="s">
        <v>8728</v>
      </c>
      <c r="R4313" t="s">
        <v>3739</v>
      </c>
      <c r="S4313" t="s">
        <v>3740</v>
      </c>
      <c r="T4313" t="s">
        <v>130</v>
      </c>
      <c r="U4313">
        <v>19981703</v>
      </c>
      <c r="V4313" t="s">
        <v>3744</v>
      </c>
      <c r="AB4313" t="s">
        <v>130</v>
      </c>
      <c r="AC4313" t="s">
        <v>125</v>
      </c>
      <c r="AD4313" t="s">
        <v>125</v>
      </c>
      <c r="AE4313" t="s">
        <v>125</v>
      </c>
      <c r="AF4313" t="s">
        <v>125</v>
      </c>
      <c r="AG4313" t="s">
        <v>130</v>
      </c>
    </row>
    <row r="4314" spans="1:33" x14ac:dyDescent="0.2">
      <c r="A4314">
        <v>342</v>
      </c>
      <c r="B4314">
        <v>20708</v>
      </c>
      <c r="C4314" t="s">
        <v>8677</v>
      </c>
      <c r="D4314" t="s">
        <v>4673</v>
      </c>
      <c r="E4314" t="s">
        <v>3665</v>
      </c>
      <c r="F4314" t="s">
        <v>3735</v>
      </c>
      <c r="G4314">
        <v>38</v>
      </c>
      <c r="H4314">
        <v>0</v>
      </c>
      <c r="I4314" t="s">
        <v>794</v>
      </c>
      <c r="J4314" t="s">
        <v>8678</v>
      </c>
      <c r="M4314" t="s">
        <v>8679</v>
      </c>
      <c r="N4314">
        <v>173930</v>
      </c>
      <c r="O4314" t="b">
        <v>0</v>
      </c>
      <c r="P4314">
        <v>26997</v>
      </c>
      <c r="Q4314" t="s">
        <v>8729</v>
      </c>
      <c r="R4314" t="s">
        <v>3739</v>
      </c>
      <c r="S4314" t="s">
        <v>3740</v>
      </c>
      <c r="T4314" t="s">
        <v>130</v>
      </c>
      <c r="U4314">
        <v>19981700</v>
      </c>
      <c r="V4314" t="s">
        <v>3744</v>
      </c>
      <c r="AB4314" t="s">
        <v>130</v>
      </c>
      <c r="AC4314" t="s">
        <v>125</v>
      </c>
      <c r="AD4314" t="s">
        <v>125</v>
      </c>
      <c r="AE4314" t="s">
        <v>125</v>
      </c>
      <c r="AF4314" t="s">
        <v>125</v>
      </c>
      <c r="AG4314" t="s">
        <v>130</v>
      </c>
    </row>
    <row r="4315" spans="1:33" x14ac:dyDescent="0.2">
      <c r="A4315">
        <v>342</v>
      </c>
      <c r="B4315">
        <v>20708</v>
      </c>
      <c r="C4315" t="s">
        <v>8677</v>
      </c>
      <c r="D4315" t="s">
        <v>4673</v>
      </c>
      <c r="E4315" t="s">
        <v>3665</v>
      </c>
      <c r="F4315" t="s">
        <v>3735</v>
      </c>
      <c r="G4315">
        <v>38</v>
      </c>
      <c r="H4315">
        <v>0</v>
      </c>
      <c r="I4315" t="s">
        <v>794</v>
      </c>
      <c r="J4315" t="s">
        <v>8678</v>
      </c>
      <c r="M4315" t="s">
        <v>8679</v>
      </c>
      <c r="N4315">
        <v>173938</v>
      </c>
      <c r="O4315" t="b">
        <v>0</v>
      </c>
      <c r="P4315">
        <v>27001</v>
      </c>
      <c r="Q4315" t="s">
        <v>8730</v>
      </c>
      <c r="R4315" t="s">
        <v>3739</v>
      </c>
      <c r="S4315" t="s">
        <v>3740</v>
      </c>
      <c r="T4315" t="s">
        <v>130</v>
      </c>
      <c r="U4315">
        <v>19981957</v>
      </c>
      <c r="V4315" t="s">
        <v>4800</v>
      </c>
      <c r="X4315">
        <v>0</v>
      </c>
      <c r="Z4315">
        <v>100</v>
      </c>
      <c r="AB4315" t="s">
        <v>130</v>
      </c>
      <c r="AC4315" t="s">
        <v>125</v>
      </c>
      <c r="AD4315" t="s">
        <v>125</v>
      </c>
      <c r="AE4315" t="s">
        <v>125</v>
      </c>
      <c r="AF4315" t="s">
        <v>125</v>
      </c>
      <c r="AG4315" t="s">
        <v>130</v>
      </c>
    </row>
    <row r="4316" spans="1:33" x14ac:dyDescent="0.2">
      <c r="A4316">
        <v>342</v>
      </c>
      <c r="B4316">
        <v>20708</v>
      </c>
      <c r="C4316" t="s">
        <v>8677</v>
      </c>
      <c r="D4316" t="s">
        <v>4673</v>
      </c>
      <c r="E4316" t="s">
        <v>3665</v>
      </c>
      <c r="F4316" t="s">
        <v>3735</v>
      </c>
      <c r="G4316">
        <v>38</v>
      </c>
      <c r="H4316">
        <v>0</v>
      </c>
      <c r="I4316" t="s">
        <v>794</v>
      </c>
      <c r="J4316" t="s">
        <v>8678</v>
      </c>
      <c r="M4316" t="s">
        <v>8679</v>
      </c>
      <c r="N4316">
        <v>173941</v>
      </c>
      <c r="O4316" t="b">
        <v>0</v>
      </c>
      <c r="P4316">
        <v>27003</v>
      </c>
      <c r="Q4316" t="s">
        <v>8731</v>
      </c>
      <c r="R4316" t="s">
        <v>3827</v>
      </c>
      <c r="S4316" t="s">
        <v>3828</v>
      </c>
      <c r="T4316" t="s">
        <v>125</v>
      </c>
      <c r="U4316">
        <v>19982056</v>
      </c>
      <c r="V4316" t="s">
        <v>8732</v>
      </c>
      <c r="X4316">
        <v>0.1666666716337204</v>
      </c>
      <c r="Z4316">
        <v>5</v>
      </c>
      <c r="AB4316" t="s">
        <v>130</v>
      </c>
      <c r="AC4316" t="s">
        <v>125</v>
      </c>
      <c r="AD4316" t="s">
        <v>125</v>
      </c>
      <c r="AE4316" t="s">
        <v>125</v>
      </c>
      <c r="AF4316" t="s">
        <v>125</v>
      </c>
      <c r="AG4316" t="s">
        <v>130</v>
      </c>
    </row>
    <row r="4317" spans="1:33" x14ac:dyDescent="0.2">
      <c r="A4317">
        <v>342</v>
      </c>
      <c r="B4317">
        <v>20708</v>
      </c>
      <c r="C4317" t="s">
        <v>8677</v>
      </c>
      <c r="D4317" t="s">
        <v>4673</v>
      </c>
      <c r="E4317" t="s">
        <v>3665</v>
      </c>
      <c r="F4317" t="s">
        <v>3735</v>
      </c>
      <c r="G4317">
        <v>38</v>
      </c>
      <c r="H4317">
        <v>0</v>
      </c>
      <c r="I4317" t="s">
        <v>794</v>
      </c>
      <c r="J4317" t="s">
        <v>8678</v>
      </c>
      <c r="M4317" t="s">
        <v>8679</v>
      </c>
      <c r="N4317">
        <v>173939</v>
      </c>
      <c r="O4317" t="b">
        <v>0</v>
      </c>
      <c r="P4317">
        <v>27002</v>
      </c>
      <c r="Q4317" t="s">
        <v>8733</v>
      </c>
      <c r="R4317" t="s">
        <v>3739</v>
      </c>
      <c r="S4317" t="s">
        <v>3740</v>
      </c>
      <c r="T4317" t="s">
        <v>130</v>
      </c>
      <c r="U4317">
        <v>19981967</v>
      </c>
      <c r="V4317" t="s">
        <v>3759</v>
      </c>
      <c r="X4317">
        <v>0</v>
      </c>
      <c r="Z4317">
        <v>120</v>
      </c>
      <c r="AB4317" t="s">
        <v>130</v>
      </c>
      <c r="AC4317" t="s">
        <v>125</v>
      </c>
      <c r="AD4317" t="s">
        <v>125</v>
      </c>
      <c r="AE4317" t="s">
        <v>125</v>
      </c>
      <c r="AF4317" t="s">
        <v>125</v>
      </c>
      <c r="AG4317" t="s">
        <v>130</v>
      </c>
    </row>
    <row r="4318" spans="1:33" x14ac:dyDescent="0.2">
      <c r="A4318">
        <v>342</v>
      </c>
      <c r="B4318">
        <v>20708</v>
      </c>
      <c r="C4318" t="s">
        <v>8677</v>
      </c>
      <c r="D4318" t="s">
        <v>4673</v>
      </c>
      <c r="E4318" t="s">
        <v>3665</v>
      </c>
      <c r="F4318" t="s">
        <v>3735</v>
      </c>
      <c r="G4318">
        <v>38</v>
      </c>
      <c r="H4318">
        <v>0</v>
      </c>
      <c r="I4318" t="s">
        <v>794</v>
      </c>
      <c r="J4318" t="s">
        <v>8678</v>
      </c>
      <c r="M4318" t="s">
        <v>8679</v>
      </c>
      <c r="N4318">
        <v>173948</v>
      </c>
      <c r="O4318" t="b">
        <v>0</v>
      </c>
      <c r="P4318">
        <v>27007</v>
      </c>
      <c r="Q4318" t="s">
        <v>8734</v>
      </c>
      <c r="R4318" t="s">
        <v>3739</v>
      </c>
      <c r="S4318" t="s">
        <v>3740</v>
      </c>
      <c r="T4318" t="s">
        <v>130</v>
      </c>
      <c r="U4318">
        <v>19982195</v>
      </c>
      <c r="V4318" t="s">
        <v>7558</v>
      </c>
      <c r="X4318">
        <v>0</v>
      </c>
      <c r="Z4318">
        <v>1</v>
      </c>
      <c r="AB4318" t="s">
        <v>130</v>
      </c>
      <c r="AC4318" t="s">
        <v>125</v>
      </c>
      <c r="AD4318" t="s">
        <v>125</v>
      </c>
      <c r="AE4318" t="s">
        <v>125</v>
      </c>
      <c r="AF4318" t="s">
        <v>125</v>
      </c>
      <c r="AG4318" t="s">
        <v>130</v>
      </c>
    </row>
    <row r="4319" spans="1:33" x14ac:dyDescent="0.2">
      <c r="A4319">
        <v>342</v>
      </c>
      <c r="B4319">
        <v>20708</v>
      </c>
      <c r="C4319" t="s">
        <v>8677</v>
      </c>
      <c r="D4319" t="s">
        <v>4673</v>
      </c>
      <c r="E4319" t="s">
        <v>3665</v>
      </c>
      <c r="F4319" t="s">
        <v>3735</v>
      </c>
      <c r="G4319">
        <v>38</v>
      </c>
      <c r="H4319">
        <v>0</v>
      </c>
      <c r="I4319" t="s">
        <v>794</v>
      </c>
      <c r="J4319" t="s">
        <v>8678</v>
      </c>
      <c r="M4319" t="s">
        <v>8679</v>
      </c>
      <c r="N4319">
        <v>173945</v>
      </c>
      <c r="O4319" t="b">
        <v>0</v>
      </c>
      <c r="P4319">
        <v>27006</v>
      </c>
      <c r="Q4319" t="s">
        <v>8735</v>
      </c>
      <c r="R4319" t="s">
        <v>3739</v>
      </c>
      <c r="S4319" t="s">
        <v>3740</v>
      </c>
      <c r="T4319" t="s">
        <v>130</v>
      </c>
      <c r="U4319">
        <v>19982114</v>
      </c>
      <c r="V4319" t="s">
        <v>4929</v>
      </c>
      <c r="X4319">
        <v>0</v>
      </c>
      <c r="Z4319">
        <v>100</v>
      </c>
      <c r="AB4319" t="s">
        <v>130</v>
      </c>
      <c r="AC4319" t="s">
        <v>125</v>
      </c>
      <c r="AD4319" t="s">
        <v>125</v>
      </c>
      <c r="AE4319" t="s">
        <v>125</v>
      </c>
      <c r="AF4319" t="s">
        <v>125</v>
      </c>
      <c r="AG4319" t="s">
        <v>130</v>
      </c>
    </row>
    <row r="4320" spans="1:33" x14ac:dyDescent="0.2">
      <c r="A4320">
        <v>342</v>
      </c>
      <c r="B4320">
        <v>20708</v>
      </c>
      <c r="C4320" t="s">
        <v>8677</v>
      </c>
      <c r="D4320" t="s">
        <v>4673</v>
      </c>
      <c r="E4320" t="s">
        <v>3665</v>
      </c>
      <c r="F4320" t="s">
        <v>3735</v>
      </c>
      <c r="G4320">
        <v>38</v>
      </c>
      <c r="H4320">
        <v>0</v>
      </c>
      <c r="I4320" t="s">
        <v>794</v>
      </c>
      <c r="J4320" t="s">
        <v>8678</v>
      </c>
      <c r="M4320" t="s">
        <v>8679</v>
      </c>
      <c r="N4320">
        <v>173944</v>
      </c>
      <c r="O4320" t="b">
        <v>0</v>
      </c>
      <c r="P4320">
        <v>27005</v>
      </c>
      <c r="Q4320" t="s">
        <v>8736</v>
      </c>
      <c r="R4320" t="s">
        <v>3739</v>
      </c>
      <c r="S4320" t="s">
        <v>3740</v>
      </c>
      <c r="T4320" t="s">
        <v>130</v>
      </c>
      <c r="U4320">
        <v>19982085</v>
      </c>
      <c r="V4320" t="s">
        <v>3744</v>
      </c>
      <c r="AB4320" t="s">
        <v>130</v>
      </c>
      <c r="AC4320" t="s">
        <v>125</v>
      </c>
      <c r="AD4320" t="s">
        <v>125</v>
      </c>
      <c r="AE4320" t="s">
        <v>125</v>
      </c>
      <c r="AF4320" t="s">
        <v>125</v>
      </c>
      <c r="AG4320" t="s">
        <v>130</v>
      </c>
    </row>
    <row r="4321" spans="1:33" x14ac:dyDescent="0.2">
      <c r="A4321">
        <v>342</v>
      </c>
      <c r="B4321">
        <v>20708</v>
      </c>
      <c r="C4321" t="s">
        <v>8677</v>
      </c>
      <c r="D4321" t="s">
        <v>4673</v>
      </c>
      <c r="E4321" t="s">
        <v>3665</v>
      </c>
      <c r="F4321" t="s">
        <v>3735</v>
      </c>
      <c r="G4321">
        <v>38</v>
      </c>
      <c r="H4321">
        <v>0</v>
      </c>
      <c r="I4321" t="s">
        <v>794</v>
      </c>
      <c r="J4321" t="s">
        <v>8678</v>
      </c>
      <c r="M4321" t="s">
        <v>8679</v>
      </c>
      <c r="N4321">
        <v>173943</v>
      </c>
      <c r="O4321" t="b">
        <v>0</v>
      </c>
      <c r="P4321">
        <v>27004</v>
      </c>
      <c r="Q4321" t="s">
        <v>8737</v>
      </c>
      <c r="R4321" t="s">
        <v>3739</v>
      </c>
      <c r="S4321" t="s">
        <v>3740</v>
      </c>
      <c r="T4321" t="s">
        <v>130</v>
      </c>
      <c r="U4321">
        <v>19982082</v>
      </c>
      <c r="V4321" t="s">
        <v>3744</v>
      </c>
      <c r="AB4321" t="s">
        <v>130</v>
      </c>
      <c r="AC4321" t="s">
        <v>125</v>
      </c>
      <c r="AD4321" t="s">
        <v>125</v>
      </c>
      <c r="AE4321" t="s">
        <v>125</v>
      </c>
      <c r="AF4321" t="s">
        <v>125</v>
      </c>
      <c r="AG4321" t="s">
        <v>130</v>
      </c>
    </row>
    <row r="4322" spans="1:33" x14ac:dyDescent="0.2">
      <c r="A4322">
        <v>342</v>
      </c>
      <c r="B4322">
        <v>20708</v>
      </c>
      <c r="C4322" t="s">
        <v>8677</v>
      </c>
      <c r="D4322" t="s">
        <v>4673</v>
      </c>
      <c r="E4322" t="s">
        <v>3665</v>
      </c>
      <c r="F4322" t="s">
        <v>3735</v>
      </c>
      <c r="G4322">
        <v>38</v>
      </c>
      <c r="H4322">
        <v>0</v>
      </c>
      <c r="I4322" t="s">
        <v>794</v>
      </c>
      <c r="J4322" t="s">
        <v>8678</v>
      </c>
      <c r="M4322" t="s">
        <v>8679</v>
      </c>
      <c r="N4322">
        <v>173949</v>
      </c>
      <c r="O4322" t="b">
        <v>0</v>
      </c>
      <c r="P4322">
        <v>27008</v>
      </c>
      <c r="Q4322" t="s">
        <v>8738</v>
      </c>
      <c r="R4322" t="s">
        <v>3739</v>
      </c>
      <c r="S4322" t="s">
        <v>3740</v>
      </c>
      <c r="T4322" t="s">
        <v>130</v>
      </c>
      <c r="U4322">
        <v>19982206</v>
      </c>
      <c r="V4322" t="s">
        <v>4800</v>
      </c>
      <c r="X4322">
        <v>0</v>
      </c>
      <c r="Z4322">
        <v>100</v>
      </c>
      <c r="AB4322" t="s">
        <v>130</v>
      </c>
      <c r="AC4322" t="s">
        <v>125</v>
      </c>
      <c r="AD4322" t="s">
        <v>125</v>
      </c>
      <c r="AE4322" t="s">
        <v>125</v>
      </c>
      <c r="AF4322" t="s">
        <v>125</v>
      </c>
      <c r="AG4322" t="s">
        <v>130</v>
      </c>
    </row>
    <row r="4323" spans="1:33" x14ac:dyDescent="0.2">
      <c r="A4323">
        <v>342</v>
      </c>
      <c r="B4323">
        <v>20708</v>
      </c>
      <c r="C4323" t="s">
        <v>8677</v>
      </c>
      <c r="D4323" t="s">
        <v>4673</v>
      </c>
      <c r="E4323" t="s">
        <v>3665</v>
      </c>
      <c r="F4323" t="s">
        <v>3735</v>
      </c>
      <c r="G4323">
        <v>38</v>
      </c>
      <c r="H4323">
        <v>0</v>
      </c>
      <c r="I4323" t="s">
        <v>794</v>
      </c>
      <c r="J4323" t="s">
        <v>8678</v>
      </c>
      <c r="M4323" t="s">
        <v>8679</v>
      </c>
      <c r="N4323">
        <v>173951</v>
      </c>
      <c r="O4323" t="b">
        <v>0</v>
      </c>
      <c r="P4323">
        <v>27010</v>
      </c>
      <c r="Q4323" t="s">
        <v>8739</v>
      </c>
      <c r="R4323" t="s">
        <v>3827</v>
      </c>
      <c r="S4323" t="s">
        <v>3828</v>
      </c>
      <c r="T4323" t="s">
        <v>125</v>
      </c>
      <c r="U4323">
        <v>19982301</v>
      </c>
      <c r="V4323" t="s">
        <v>8013</v>
      </c>
      <c r="X4323">
        <v>0.1666666716337204</v>
      </c>
      <c r="Z4323">
        <v>5</v>
      </c>
      <c r="AB4323" t="s">
        <v>130</v>
      </c>
      <c r="AC4323" t="s">
        <v>125</v>
      </c>
      <c r="AD4323" t="s">
        <v>125</v>
      </c>
      <c r="AE4323" t="s">
        <v>125</v>
      </c>
      <c r="AF4323" t="s">
        <v>125</v>
      </c>
      <c r="AG4323" t="s">
        <v>130</v>
      </c>
    </row>
    <row r="4324" spans="1:33" x14ac:dyDescent="0.2">
      <c r="A4324">
        <v>342</v>
      </c>
      <c r="B4324">
        <v>20708</v>
      </c>
      <c r="C4324" t="s">
        <v>8677</v>
      </c>
      <c r="D4324" t="s">
        <v>4673</v>
      </c>
      <c r="E4324" t="s">
        <v>3665</v>
      </c>
      <c r="F4324" t="s">
        <v>3735</v>
      </c>
      <c r="G4324">
        <v>38</v>
      </c>
      <c r="H4324">
        <v>0</v>
      </c>
      <c r="I4324" t="s">
        <v>794</v>
      </c>
      <c r="J4324" t="s">
        <v>8678</v>
      </c>
      <c r="M4324" t="s">
        <v>8679</v>
      </c>
      <c r="N4324">
        <v>173950</v>
      </c>
      <c r="O4324" t="b">
        <v>0</v>
      </c>
      <c r="P4324">
        <v>27009</v>
      </c>
      <c r="Q4324" t="s">
        <v>8740</v>
      </c>
      <c r="R4324" t="s">
        <v>3739</v>
      </c>
      <c r="S4324" t="s">
        <v>3740</v>
      </c>
      <c r="T4324" t="s">
        <v>130</v>
      </c>
      <c r="U4324">
        <v>19982207</v>
      </c>
      <c r="V4324" t="s">
        <v>3759</v>
      </c>
      <c r="X4324">
        <v>0</v>
      </c>
      <c r="Z4324">
        <v>120</v>
      </c>
      <c r="AB4324" t="s">
        <v>130</v>
      </c>
      <c r="AC4324" t="s">
        <v>125</v>
      </c>
      <c r="AD4324" t="s">
        <v>125</v>
      </c>
      <c r="AE4324" t="s">
        <v>125</v>
      </c>
      <c r="AF4324" t="s">
        <v>125</v>
      </c>
      <c r="AG4324" t="s">
        <v>130</v>
      </c>
    </row>
    <row r="4325" spans="1:33" x14ac:dyDescent="0.2">
      <c r="A4325">
        <v>342</v>
      </c>
      <c r="B4325">
        <v>20708</v>
      </c>
      <c r="C4325" t="s">
        <v>8677</v>
      </c>
      <c r="D4325" t="s">
        <v>4673</v>
      </c>
      <c r="E4325" t="s">
        <v>3665</v>
      </c>
      <c r="F4325" t="s">
        <v>3735</v>
      </c>
      <c r="G4325">
        <v>38</v>
      </c>
      <c r="H4325">
        <v>0</v>
      </c>
      <c r="I4325" t="s">
        <v>794</v>
      </c>
      <c r="J4325" t="s">
        <v>8678</v>
      </c>
      <c r="M4325" t="s">
        <v>8679</v>
      </c>
      <c r="N4325">
        <v>173964</v>
      </c>
      <c r="O4325" t="b">
        <v>0</v>
      </c>
      <c r="P4325">
        <v>27011</v>
      </c>
      <c r="Q4325" t="s">
        <v>8741</v>
      </c>
      <c r="R4325" t="s">
        <v>3739</v>
      </c>
      <c r="S4325" t="s">
        <v>3740</v>
      </c>
      <c r="T4325" t="s">
        <v>130</v>
      </c>
      <c r="U4325">
        <v>19982525</v>
      </c>
      <c r="V4325" t="s">
        <v>4929</v>
      </c>
      <c r="X4325">
        <v>0</v>
      </c>
      <c r="Z4325">
        <v>100</v>
      </c>
      <c r="AB4325" t="s">
        <v>130</v>
      </c>
      <c r="AC4325" t="s">
        <v>125</v>
      </c>
      <c r="AD4325" t="s">
        <v>125</v>
      </c>
      <c r="AE4325" t="s">
        <v>125</v>
      </c>
      <c r="AF4325" t="s">
        <v>125</v>
      </c>
      <c r="AG4325" t="s">
        <v>130</v>
      </c>
    </row>
    <row r="4326" spans="1:33" x14ac:dyDescent="0.2">
      <c r="A4326">
        <v>342</v>
      </c>
      <c r="B4326">
        <v>20708</v>
      </c>
      <c r="C4326" t="s">
        <v>8677</v>
      </c>
      <c r="D4326" t="s">
        <v>4673</v>
      </c>
      <c r="E4326" t="s">
        <v>3665</v>
      </c>
      <c r="F4326" t="s">
        <v>3735</v>
      </c>
      <c r="G4326">
        <v>38</v>
      </c>
      <c r="H4326">
        <v>0</v>
      </c>
      <c r="I4326" t="s">
        <v>794</v>
      </c>
      <c r="J4326" t="s">
        <v>8678</v>
      </c>
      <c r="M4326" t="s">
        <v>8679</v>
      </c>
      <c r="N4326">
        <v>173966</v>
      </c>
      <c r="O4326" t="b">
        <v>0</v>
      </c>
      <c r="P4326">
        <v>27013</v>
      </c>
      <c r="Q4326" t="s">
        <v>8742</v>
      </c>
      <c r="R4326" t="s">
        <v>3739</v>
      </c>
      <c r="S4326" t="s">
        <v>3740</v>
      </c>
      <c r="T4326" t="s">
        <v>130</v>
      </c>
      <c r="U4326">
        <v>19982647</v>
      </c>
      <c r="V4326" t="s">
        <v>3744</v>
      </c>
      <c r="AB4326" t="s">
        <v>130</v>
      </c>
      <c r="AC4326" t="s">
        <v>125</v>
      </c>
      <c r="AD4326" t="s">
        <v>125</v>
      </c>
      <c r="AE4326" t="s">
        <v>125</v>
      </c>
      <c r="AF4326" t="s">
        <v>125</v>
      </c>
      <c r="AG4326" t="s">
        <v>130</v>
      </c>
    </row>
    <row r="4327" spans="1:33" x14ac:dyDescent="0.2">
      <c r="A4327">
        <v>342</v>
      </c>
      <c r="B4327">
        <v>20708</v>
      </c>
      <c r="C4327" t="s">
        <v>8677</v>
      </c>
      <c r="D4327" t="s">
        <v>4673</v>
      </c>
      <c r="E4327" t="s">
        <v>3665</v>
      </c>
      <c r="F4327" t="s">
        <v>3735</v>
      </c>
      <c r="G4327">
        <v>38</v>
      </c>
      <c r="H4327">
        <v>0</v>
      </c>
      <c r="I4327" t="s">
        <v>794</v>
      </c>
      <c r="J4327" t="s">
        <v>8678</v>
      </c>
      <c r="M4327" t="s">
        <v>8679</v>
      </c>
      <c r="N4327">
        <v>173965</v>
      </c>
      <c r="O4327" t="b">
        <v>0</v>
      </c>
      <c r="P4327">
        <v>27012</v>
      </c>
      <c r="Q4327" t="s">
        <v>8743</v>
      </c>
      <c r="R4327" t="s">
        <v>3739</v>
      </c>
      <c r="S4327" t="s">
        <v>3740</v>
      </c>
      <c r="T4327" t="s">
        <v>130</v>
      </c>
      <c r="U4327">
        <v>19982558</v>
      </c>
      <c r="V4327" t="s">
        <v>3744</v>
      </c>
      <c r="AB4327" t="s">
        <v>130</v>
      </c>
      <c r="AC4327" t="s">
        <v>125</v>
      </c>
      <c r="AD4327" t="s">
        <v>125</v>
      </c>
      <c r="AE4327" t="s">
        <v>125</v>
      </c>
      <c r="AF4327" t="s">
        <v>125</v>
      </c>
      <c r="AG4327" t="s">
        <v>130</v>
      </c>
    </row>
    <row r="4328" spans="1:33" x14ac:dyDescent="0.2">
      <c r="A4328">
        <v>342</v>
      </c>
      <c r="B4328">
        <v>20708</v>
      </c>
      <c r="C4328" t="s">
        <v>8677</v>
      </c>
      <c r="D4328" t="s">
        <v>4673</v>
      </c>
      <c r="E4328" t="s">
        <v>3665</v>
      </c>
      <c r="F4328" t="s">
        <v>3735</v>
      </c>
      <c r="G4328">
        <v>38</v>
      </c>
      <c r="H4328">
        <v>0</v>
      </c>
      <c r="I4328" t="s">
        <v>794</v>
      </c>
      <c r="J4328" t="s">
        <v>8678</v>
      </c>
      <c r="M4328" t="s">
        <v>8679</v>
      </c>
      <c r="N4328">
        <v>173979</v>
      </c>
      <c r="O4328" t="b">
        <v>0</v>
      </c>
      <c r="P4328">
        <v>27014</v>
      </c>
      <c r="Q4328" t="s">
        <v>8744</v>
      </c>
      <c r="R4328" t="s">
        <v>3739</v>
      </c>
      <c r="S4328" t="s">
        <v>3740</v>
      </c>
      <c r="T4328" t="s">
        <v>130</v>
      </c>
      <c r="U4328">
        <v>19982732</v>
      </c>
      <c r="V4328" t="s">
        <v>4929</v>
      </c>
      <c r="X4328">
        <v>0</v>
      </c>
      <c r="Z4328">
        <v>100</v>
      </c>
      <c r="AB4328" t="s">
        <v>130</v>
      </c>
      <c r="AC4328" t="s">
        <v>125</v>
      </c>
      <c r="AD4328" t="s">
        <v>125</v>
      </c>
      <c r="AE4328" t="s">
        <v>125</v>
      </c>
      <c r="AF4328" t="s">
        <v>125</v>
      </c>
      <c r="AG4328" t="s">
        <v>130</v>
      </c>
    </row>
    <row r="4329" spans="1:33" x14ac:dyDescent="0.2">
      <c r="A4329">
        <v>342</v>
      </c>
      <c r="B4329">
        <v>20708</v>
      </c>
      <c r="C4329" t="s">
        <v>8677</v>
      </c>
      <c r="D4329" t="s">
        <v>4673</v>
      </c>
      <c r="E4329" t="s">
        <v>3665</v>
      </c>
      <c r="F4329" t="s">
        <v>3735</v>
      </c>
      <c r="G4329">
        <v>38</v>
      </c>
      <c r="H4329">
        <v>0</v>
      </c>
      <c r="I4329" t="s">
        <v>794</v>
      </c>
      <c r="J4329" t="s">
        <v>8678</v>
      </c>
      <c r="M4329" t="s">
        <v>8679</v>
      </c>
      <c r="N4329">
        <v>173981</v>
      </c>
      <c r="O4329" t="b">
        <v>0</v>
      </c>
      <c r="P4329">
        <v>27016</v>
      </c>
      <c r="Q4329" t="s">
        <v>8745</v>
      </c>
      <c r="R4329" t="s">
        <v>3739</v>
      </c>
      <c r="S4329" t="s">
        <v>3740</v>
      </c>
      <c r="T4329" t="s">
        <v>130</v>
      </c>
      <c r="U4329">
        <v>19982741</v>
      </c>
      <c r="V4329" t="s">
        <v>3744</v>
      </c>
      <c r="AB4329" t="s">
        <v>130</v>
      </c>
      <c r="AC4329" t="s">
        <v>125</v>
      </c>
      <c r="AD4329" t="s">
        <v>125</v>
      </c>
      <c r="AE4329" t="s">
        <v>125</v>
      </c>
      <c r="AF4329" t="s">
        <v>125</v>
      </c>
      <c r="AG4329" t="s">
        <v>130</v>
      </c>
    </row>
    <row r="4330" spans="1:33" x14ac:dyDescent="0.2">
      <c r="A4330">
        <v>342</v>
      </c>
      <c r="B4330">
        <v>20708</v>
      </c>
      <c r="C4330" t="s">
        <v>8677</v>
      </c>
      <c r="D4330" t="s">
        <v>4673</v>
      </c>
      <c r="E4330" t="s">
        <v>3665</v>
      </c>
      <c r="F4330" t="s">
        <v>3735</v>
      </c>
      <c r="G4330">
        <v>38</v>
      </c>
      <c r="H4330">
        <v>0</v>
      </c>
      <c r="I4330" t="s">
        <v>794</v>
      </c>
      <c r="J4330" t="s">
        <v>8678</v>
      </c>
      <c r="M4330" t="s">
        <v>8679</v>
      </c>
      <c r="N4330">
        <v>173980</v>
      </c>
      <c r="O4330" t="b">
        <v>0</v>
      </c>
      <c r="P4330">
        <v>27015</v>
      </c>
      <c r="Q4330" t="s">
        <v>8746</v>
      </c>
      <c r="R4330" t="s">
        <v>3739</v>
      </c>
      <c r="S4330" t="s">
        <v>3740</v>
      </c>
      <c r="T4330" t="s">
        <v>130</v>
      </c>
      <c r="U4330">
        <v>19982733</v>
      </c>
      <c r="V4330" t="s">
        <v>3744</v>
      </c>
      <c r="AB4330" t="s">
        <v>130</v>
      </c>
      <c r="AC4330" t="s">
        <v>125</v>
      </c>
      <c r="AD4330" t="s">
        <v>125</v>
      </c>
      <c r="AE4330" t="s">
        <v>125</v>
      </c>
      <c r="AF4330" t="s">
        <v>125</v>
      </c>
      <c r="AG4330" t="s">
        <v>130</v>
      </c>
    </row>
    <row r="4331" spans="1:33" x14ac:dyDescent="0.2">
      <c r="A4331">
        <v>342</v>
      </c>
      <c r="B4331">
        <v>20708</v>
      </c>
      <c r="C4331" t="s">
        <v>8677</v>
      </c>
      <c r="D4331" t="s">
        <v>4673</v>
      </c>
      <c r="E4331" t="s">
        <v>3665</v>
      </c>
      <c r="F4331" t="s">
        <v>3735</v>
      </c>
      <c r="G4331">
        <v>38</v>
      </c>
      <c r="H4331">
        <v>0</v>
      </c>
      <c r="I4331" t="s">
        <v>794</v>
      </c>
      <c r="J4331" t="s">
        <v>8678</v>
      </c>
      <c r="M4331" t="s">
        <v>8679</v>
      </c>
      <c r="N4331">
        <v>174024</v>
      </c>
      <c r="O4331" t="b">
        <v>0</v>
      </c>
      <c r="P4331">
        <v>27023</v>
      </c>
      <c r="Q4331" t="s">
        <v>8747</v>
      </c>
      <c r="R4331" t="s">
        <v>3739</v>
      </c>
      <c r="S4331" t="s">
        <v>3740</v>
      </c>
      <c r="T4331" t="s">
        <v>130</v>
      </c>
      <c r="U4331">
        <v>19988924</v>
      </c>
      <c r="V4331" t="s">
        <v>4929</v>
      </c>
      <c r="X4331">
        <v>0</v>
      </c>
      <c r="Z4331">
        <v>100</v>
      </c>
      <c r="AB4331" t="s">
        <v>130</v>
      </c>
      <c r="AC4331" t="s">
        <v>125</v>
      </c>
      <c r="AD4331" t="s">
        <v>125</v>
      </c>
      <c r="AE4331" t="s">
        <v>125</v>
      </c>
      <c r="AF4331" t="s">
        <v>125</v>
      </c>
      <c r="AG4331" t="s">
        <v>130</v>
      </c>
    </row>
    <row r="4332" spans="1:33" x14ac:dyDescent="0.2">
      <c r="A4332">
        <v>342</v>
      </c>
      <c r="B4332">
        <v>20708</v>
      </c>
      <c r="C4332" t="s">
        <v>8677</v>
      </c>
      <c r="D4332" t="s">
        <v>4673</v>
      </c>
      <c r="E4332" t="s">
        <v>3665</v>
      </c>
      <c r="F4332" t="s">
        <v>3735</v>
      </c>
      <c r="G4332">
        <v>38</v>
      </c>
      <c r="H4332">
        <v>0</v>
      </c>
      <c r="I4332" t="s">
        <v>794</v>
      </c>
      <c r="J4332" t="s">
        <v>8678</v>
      </c>
      <c r="M4332" t="s">
        <v>8679</v>
      </c>
      <c r="N4332">
        <v>174178</v>
      </c>
      <c r="O4332" t="b">
        <v>0</v>
      </c>
      <c r="P4332">
        <v>27025</v>
      </c>
      <c r="Q4332" t="s">
        <v>8748</v>
      </c>
      <c r="R4332" t="s">
        <v>3739</v>
      </c>
      <c r="S4332" t="s">
        <v>3740</v>
      </c>
      <c r="T4332" t="s">
        <v>130</v>
      </c>
      <c r="U4332">
        <v>19994260</v>
      </c>
      <c r="V4332" t="s">
        <v>3744</v>
      </c>
      <c r="AB4332" t="s">
        <v>130</v>
      </c>
      <c r="AC4332" t="s">
        <v>125</v>
      </c>
      <c r="AD4332" t="s">
        <v>125</v>
      </c>
      <c r="AE4332" t="s">
        <v>125</v>
      </c>
      <c r="AF4332" t="s">
        <v>125</v>
      </c>
      <c r="AG4332" t="s">
        <v>130</v>
      </c>
    </row>
    <row r="4333" spans="1:33" x14ac:dyDescent="0.2">
      <c r="A4333">
        <v>342</v>
      </c>
      <c r="B4333">
        <v>20708</v>
      </c>
      <c r="C4333" t="s">
        <v>8677</v>
      </c>
      <c r="D4333" t="s">
        <v>4673</v>
      </c>
      <c r="E4333" t="s">
        <v>3665</v>
      </c>
      <c r="F4333" t="s">
        <v>3735</v>
      </c>
      <c r="G4333">
        <v>38</v>
      </c>
      <c r="H4333">
        <v>0</v>
      </c>
      <c r="I4333" t="s">
        <v>794</v>
      </c>
      <c r="J4333" t="s">
        <v>8678</v>
      </c>
      <c r="M4333" t="s">
        <v>8679</v>
      </c>
      <c r="N4333">
        <v>174025</v>
      </c>
      <c r="O4333" t="b">
        <v>0</v>
      </c>
      <c r="P4333">
        <v>27024</v>
      </c>
      <c r="Q4333" t="s">
        <v>8749</v>
      </c>
      <c r="R4333" t="s">
        <v>3739</v>
      </c>
      <c r="S4333" t="s">
        <v>3740</v>
      </c>
      <c r="T4333" t="s">
        <v>130</v>
      </c>
      <c r="U4333">
        <v>19988925</v>
      </c>
      <c r="V4333" t="s">
        <v>3744</v>
      </c>
      <c r="AB4333" t="s">
        <v>130</v>
      </c>
      <c r="AC4333" t="s">
        <v>125</v>
      </c>
      <c r="AD4333" t="s">
        <v>125</v>
      </c>
      <c r="AE4333" t="s">
        <v>125</v>
      </c>
      <c r="AF4333" t="s">
        <v>125</v>
      </c>
      <c r="AG4333" t="s">
        <v>130</v>
      </c>
    </row>
    <row r="4334" spans="1:33" x14ac:dyDescent="0.2">
      <c r="A4334">
        <v>342</v>
      </c>
      <c r="B4334">
        <v>20708</v>
      </c>
      <c r="C4334" t="s">
        <v>8677</v>
      </c>
      <c r="D4334" t="s">
        <v>4673</v>
      </c>
      <c r="E4334" t="s">
        <v>3665</v>
      </c>
      <c r="F4334" t="s">
        <v>3735</v>
      </c>
      <c r="G4334">
        <v>38</v>
      </c>
      <c r="H4334">
        <v>0</v>
      </c>
      <c r="I4334" t="s">
        <v>794</v>
      </c>
      <c r="J4334" t="s">
        <v>8678</v>
      </c>
      <c r="M4334" t="s">
        <v>8679</v>
      </c>
      <c r="N4334">
        <v>174179</v>
      </c>
      <c r="O4334" t="b">
        <v>0</v>
      </c>
      <c r="P4334">
        <v>27026</v>
      </c>
      <c r="Q4334" t="s">
        <v>8750</v>
      </c>
      <c r="R4334" t="s">
        <v>3739</v>
      </c>
      <c r="S4334" t="s">
        <v>3740</v>
      </c>
      <c r="T4334" t="s">
        <v>130</v>
      </c>
      <c r="U4334">
        <v>19994265</v>
      </c>
      <c r="V4334" t="s">
        <v>4929</v>
      </c>
      <c r="X4334">
        <v>0</v>
      </c>
      <c r="Z4334">
        <v>100</v>
      </c>
      <c r="AB4334" t="s">
        <v>130</v>
      </c>
      <c r="AC4334" t="s">
        <v>125</v>
      </c>
      <c r="AD4334" t="s">
        <v>125</v>
      </c>
      <c r="AE4334" t="s">
        <v>125</v>
      </c>
      <c r="AF4334" t="s">
        <v>125</v>
      </c>
      <c r="AG4334" t="s">
        <v>130</v>
      </c>
    </row>
    <row r="4335" spans="1:33" x14ac:dyDescent="0.2">
      <c r="A4335">
        <v>342</v>
      </c>
      <c r="B4335">
        <v>20708</v>
      </c>
      <c r="C4335" t="s">
        <v>8677</v>
      </c>
      <c r="D4335" t="s">
        <v>4673</v>
      </c>
      <c r="E4335" t="s">
        <v>3665</v>
      </c>
      <c r="F4335" t="s">
        <v>3735</v>
      </c>
      <c r="G4335">
        <v>38</v>
      </c>
      <c r="H4335">
        <v>0</v>
      </c>
      <c r="I4335" t="s">
        <v>794</v>
      </c>
      <c r="J4335" t="s">
        <v>8678</v>
      </c>
      <c r="M4335" t="s">
        <v>8679</v>
      </c>
      <c r="N4335">
        <v>174181</v>
      </c>
      <c r="O4335" t="b">
        <v>0</v>
      </c>
      <c r="P4335">
        <v>27028</v>
      </c>
      <c r="Q4335" t="s">
        <v>8751</v>
      </c>
      <c r="R4335" t="s">
        <v>3739</v>
      </c>
      <c r="S4335" t="s">
        <v>3740</v>
      </c>
      <c r="T4335" t="s">
        <v>130</v>
      </c>
      <c r="U4335">
        <v>19994267</v>
      </c>
      <c r="V4335" t="s">
        <v>3744</v>
      </c>
      <c r="AB4335" t="s">
        <v>130</v>
      </c>
      <c r="AC4335" t="s">
        <v>125</v>
      </c>
      <c r="AD4335" t="s">
        <v>125</v>
      </c>
      <c r="AE4335" t="s">
        <v>125</v>
      </c>
      <c r="AF4335" t="s">
        <v>125</v>
      </c>
      <c r="AG4335" t="s">
        <v>130</v>
      </c>
    </row>
    <row r="4336" spans="1:33" x14ac:dyDescent="0.2">
      <c r="A4336">
        <v>342</v>
      </c>
      <c r="B4336">
        <v>20708</v>
      </c>
      <c r="C4336" t="s">
        <v>8677</v>
      </c>
      <c r="D4336" t="s">
        <v>4673</v>
      </c>
      <c r="E4336" t="s">
        <v>3665</v>
      </c>
      <c r="F4336" t="s">
        <v>3735</v>
      </c>
      <c r="G4336">
        <v>38</v>
      </c>
      <c r="H4336">
        <v>0</v>
      </c>
      <c r="I4336" t="s">
        <v>794</v>
      </c>
      <c r="J4336" t="s">
        <v>8678</v>
      </c>
      <c r="M4336" t="s">
        <v>8679</v>
      </c>
      <c r="N4336">
        <v>174180</v>
      </c>
      <c r="O4336" t="b">
        <v>0</v>
      </c>
      <c r="P4336">
        <v>27027</v>
      </c>
      <c r="Q4336" t="s">
        <v>8752</v>
      </c>
      <c r="R4336" t="s">
        <v>3739</v>
      </c>
      <c r="S4336" t="s">
        <v>3740</v>
      </c>
      <c r="T4336" t="s">
        <v>130</v>
      </c>
      <c r="U4336">
        <v>19994266</v>
      </c>
      <c r="V4336" t="s">
        <v>3744</v>
      </c>
      <c r="AB4336" t="s">
        <v>130</v>
      </c>
      <c r="AC4336" t="s">
        <v>125</v>
      </c>
      <c r="AD4336" t="s">
        <v>125</v>
      </c>
      <c r="AE4336" t="s">
        <v>125</v>
      </c>
      <c r="AF4336" t="s">
        <v>125</v>
      </c>
      <c r="AG4336" t="s">
        <v>130</v>
      </c>
    </row>
    <row r="4337" spans="1:33" x14ac:dyDescent="0.2">
      <c r="A4337">
        <v>342</v>
      </c>
      <c r="B4337">
        <v>20708</v>
      </c>
      <c r="C4337" t="s">
        <v>8677</v>
      </c>
      <c r="D4337" t="s">
        <v>4673</v>
      </c>
      <c r="E4337" t="s">
        <v>3665</v>
      </c>
      <c r="F4337" t="s">
        <v>3735</v>
      </c>
      <c r="G4337">
        <v>38</v>
      </c>
      <c r="H4337">
        <v>0</v>
      </c>
      <c r="I4337" t="s">
        <v>794</v>
      </c>
      <c r="J4337" t="s">
        <v>8678</v>
      </c>
      <c r="M4337" t="s">
        <v>8679</v>
      </c>
      <c r="N4337">
        <v>174182</v>
      </c>
      <c r="O4337" t="b">
        <v>0</v>
      </c>
      <c r="P4337">
        <v>27029</v>
      </c>
      <c r="Q4337" t="s">
        <v>8753</v>
      </c>
      <c r="R4337" t="s">
        <v>3739</v>
      </c>
      <c r="S4337" t="s">
        <v>3740</v>
      </c>
      <c r="T4337" t="s">
        <v>130</v>
      </c>
      <c r="U4337">
        <v>19994335</v>
      </c>
      <c r="V4337" t="s">
        <v>4929</v>
      </c>
      <c r="X4337">
        <v>0</v>
      </c>
      <c r="Z4337">
        <v>100</v>
      </c>
      <c r="AB4337" t="s">
        <v>130</v>
      </c>
      <c r="AC4337" t="s">
        <v>125</v>
      </c>
      <c r="AD4337" t="s">
        <v>125</v>
      </c>
      <c r="AE4337" t="s">
        <v>125</v>
      </c>
      <c r="AF4337" t="s">
        <v>125</v>
      </c>
      <c r="AG4337" t="s">
        <v>130</v>
      </c>
    </row>
    <row r="4338" spans="1:33" x14ac:dyDescent="0.2">
      <c r="A4338">
        <v>342</v>
      </c>
      <c r="B4338">
        <v>20708</v>
      </c>
      <c r="C4338" t="s">
        <v>8677</v>
      </c>
      <c r="D4338" t="s">
        <v>4673</v>
      </c>
      <c r="E4338" t="s">
        <v>3665</v>
      </c>
      <c r="F4338" t="s">
        <v>3735</v>
      </c>
      <c r="G4338">
        <v>38</v>
      </c>
      <c r="H4338">
        <v>0</v>
      </c>
      <c r="I4338" t="s">
        <v>794</v>
      </c>
      <c r="J4338" t="s">
        <v>8678</v>
      </c>
      <c r="M4338" t="s">
        <v>8679</v>
      </c>
      <c r="N4338">
        <v>174184</v>
      </c>
      <c r="O4338" t="b">
        <v>0</v>
      </c>
      <c r="P4338">
        <v>27031</v>
      </c>
      <c r="Q4338" t="s">
        <v>8754</v>
      </c>
      <c r="R4338" t="s">
        <v>3739</v>
      </c>
      <c r="S4338" t="s">
        <v>3740</v>
      </c>
      <c r="T4338" t="s">
        <v>130</v>
      </c>
      <c r="U4338">
        <v>19994392</v>
      </c>
      <c r="V4338" t="s">
        <v>3744</v>
      </c>
      <c r="AB4338" t="s">
        <v>130</v>
      </c>
      <c r="AC4338" t="s">
        <v>125</v>
      </c>
      <c r="AD4338" t="s">
        <v>125</v>
      </c>
      <c r="AE4338" t="s">
        <v>125</v>
      </c>
      <c r="AF4338" t="s">
        <v>125</v>
      </c>
      <c r="AG4338" t="s">
        <v>130</v>
      </c>
    </row>
    <row r="4339" spans="1:33" x14ac:dyDescent="0.2">
      <c r="A4339">
        <v>342</v>
      </c>
      <c r="B4339">
        <v>20708</v>
      </c>
      <c r="C4339" t="s">
        <v>8677</v>
      </c>
      <c r="D4339" t="s">
        <v>4673</v>
      </c>
      <c r="E4339" t="s">
        <v>3665</v>
      </c>
      <c r="F4339" t="s">
        <v>3735</v>
      </c>
      <c r="G4339">
        <v>38</v>
      </c>
      <c r="H4339">
        <v>0</v>
      </c>
      <c r="I4339" t="s">
        <v>794</v>
      </c>
      <c r="J4339" t="s">
        <v>8678</v>
      </c>
      <c r="M4339" t="s">
        <v>8679</v>
      </c>
      <c r="N4339">
        <v>174183</v>
      </c>
      <c r="O4339" t="b">
        <v>0</v>
      </c>
      <c r="P4339">
        <v>27030</v>
      </c>
      <c r="Q4339" t="s">
        <v>8755</v>
      </c>
      <c r="R4339" t="s">
        <v>3739</v>
      </c>
      <c r="S4339" t="s">
        <v>3740</v>
      </c>
      <c r="T4339" t="s">
        <v>130</v>
      </c>
      <c r="U4339">
        <v>19994386</v>
      </c>
      <c r="V4339" t="s">
        <v>3744</v>
      </c>
      <c r="AB4339" t="s">
        <v>130</v>
      </c>
      <c r="AC4339" t="s">
        <v>125</v>
      </c>
      <c r="AD4339" t="s">
        <v>125</v>
      </c>
      <c r="AE4339" t="s">
        <v>125</v>
      </c>
      <c r="AF4339" t="s">
        <v>125</v>
      </c>
      <c r="AG4339" t="s">
        <v>130</v>
      </c>
    </row>
    <row r="4340" spans="1:33" x14ac:dyDescent="0.2">
      <c r="A4340">
        <v>342</v>
      </c>
      <c r="B4340">
        <v>20708</v>
      </c>
      <c r="C4340" t="s">
        <v>8677</v>
      </c>
      <c r="D4340" t="s">
        <v>4673</v>
      </c>
      <c r="E4340" t="s">
        <v>3665</v>
      </c>
      <c r="F4340" t="s">
        <v>3735</v>
      </c>
      <c r="G4340">
        <v>38</v>
      </c>
      <c r="H4340">
        <v>0</v>
      </c>
      <c r="I4340" t="s">
        <v>794</v>
      </c>
      <c r="J4340" t="s">
        <v>8678</v>
      </c>
      <c r="M4340" t="s">
        <v>8679</v>
      </c>
      <c r="N4340">
        <v>174186</v>
      </c>
      <c r="O4340" t="b">
        <v>0</v>
      </c>
      <c r="P4340">
        <v>27033</v>
      </c>
      <c r="Q4340" t="s">
        <v>8756</v>
      </c>
      <c r="R4340" t="s">
        <v>3739</v>
      </c>
      <c r="S4340" t="s">
        <v>3740</v>
      </c>
      <c r="T4340" t="s">
        <v>130</v>
      </c>
      <c r="U4340">
        <v>19994478</v>
      </c>
      <c r="V4340" t="s">
        <v>4929</v>
      </c>
      <c r="X4340">
        <v>0</v>
      </c>
      <c r="Z4340">
        <v>100</v>
      </c>
      <c r="AB4340" t="s">
        <v>130</v>
      </c>
      <c r="AC4340" t="s">
        <v>125</v>
      </c>
      <c r="AD4340" t="s">
        <v>125</v>
      </c>
      <c r="AE4340" t="s">
        <v>125</v>
      </c>
      <c r="AF4340" t="s">
        <v>125</v>
      </c>
      <c r="AG4340" t="s">
        <v>130</v>
      </c>
    </row>
    <row r="4341" spans="1:33" x14ac:dyDescent="0.2">
      <c r="A4341">
        <v>342</v>
      </c>
      <c r="B4341">
        <v>20708</v>
      </c>
      <c r="C4341" t="s">
        <v>8677</v>
      </c>
      <c r="D4341" t="s">
        <v>4673</v>
      </c>
      <c r="E4341" t="s">
        <v>3665</v>
      </c>
      <c r="F4341" t="s">
        <v>3735</v>
      </c>
      <c r="G4341">
        <v>38</v>
      </c>
      <c r="H4341">
        <v>0</v>
      </c>
      <c r="I4341" t="s">
        <v>794</v>
      </c>
      <c r="J4341" t="s">
        <v>8678</v>
      </c>
      <c r="M4341" t="s">
        <v>8679</v>
      </c>
      <c r="N4341">
        <v>174189</v>
      </c>
      <c r="O4341" t="b">
        <v>0</v>
      </c>
      <c r="P4341">
        <v>27036</v>
      </c>
      <c r="Q4341" t="s">
        <v>8757</v>
      </c>
      <c r="R4341" t="s">
        <v>3739</v>
      </c>
      <c r="S4341" t="s">
        <v>3740</v>
      </c>
      <c r="T4341" t="s">
        <v>130</v>
      </c>
      <c r="U4341">
        <v>19994622</v>
      </c>
      <c r="V4341" t="s">
        <v>3744</v>
      </c>
      <c r="AB4341" t="s">
        <v>130</v>
      </c>
      <c r="AC4341" t="s">
        <v>125</v>
      </c>
      <c r="AD4341" t="s">
        <v>125</v>
      </c>
      <c r="AE4341" t="s">
        <v>125</v>
      </c>
      <c r="AF4341" t="s">
        <v>125</v>
      </c>
      <c r="AG4341" t="s">
        <v>130</v>
      </c>
    </row>
    <row r="4342" spans="1:33" x14ac:dyDescent="0.2">
      <c r="A4342">
        <v>342</v>
      </c>
      <c r="B4342">
        <v>20708</v>
      </c>
      <c r="C4342" t="s">
        <v>8677</v>
      </c>
      <c r="D4342" t="s">
        <v>4673</v>
      </c>
      <c r="E4342" t="s">
        <v>3665</v>
      </c>
      <c r="F4342" t="s">
        <v>3735</v>
      </c>
      <c r="G4342">
        <v>38</v>
      </c>
      <c r="H4342">
        <v>0</v>
      </c>
      <c r="I4342" t="s">
        <v>794</v>
      </c>
      <c r="J4342" t="s">
        <v>8678</v>
      </c>
      <c r="M4342" t="s">
        <v>8679</v>
      </c>
      <c r="N4342">
        <v>174188</v>
      </c>
      <c r="O4342" t="b">
        <v>0</v>
      </c>
      <c r="P4342">
        <v>27035</v>
      </c>
      <c r="Q4342" t="s">
        <v>8758</v>
      </c>
      <c r="R4342" t="s">
        <v>3739</v>
      </c>
      <c r="S4342" t="s">
        <v>3740</v>
      </c>
      <c r="T4342" t="s">
        <v>130</v>
      </c>
      <c r="U4342">
        <v>19994621</v>
      </c>
      <c r="V4342" t="s">
        <v>3744</v>
      </c>
      <c r="AB4342" t="s">
        <v>130</v>
      </c>
      <c r="AC4342" t="s">
        <v>125</v>
      </c>
      <c r="AD4342" t="s">
        <v>125</v>
      </c>
      <c r="AE4342" t="s">
        <v>125</v>
      </c>
      <c r="AF4342" t="s">
        <v>125</v>
      </c>
      <c r="AG4342" t="s">
        <v>130</v>
      </c>
    </row>
    <row r="4343" spans="1:33" x14ac:dyDescent="0.2">
      <c r="A4343">
        <v>342</v>
      </c>
      <c r="B4343">
        <v>20708</v>
      </c>
      <c r="C4343" t="s">
        <v>8677</v>
      </c>
      <c r="D4343" t="s">
        <v>4673</v>
      </c>
      <c r="E4343" t="s">
        <v>3665</v>
      </c>
      <c r="F4343" t="s">
        <v>3735</v>
      </c>
      <c r="G4343">
        <v>38</v>
      </c>
      <c r="H4343">
        <v>0</v>
      </c>
      <c r="I4343" t="s">
        <v>794</v>
      </c>
      <c r="J4343" t="s">
        <v>8678</v>
      </c>
      <c r="M4343" t="s">
        <v>8679</v>
      </c>
      <c r="N4343">
        <v>174187</v>
      </c>
      <c r="O4343" t="b">
        <v>0</v>
      </c>
      <c r="P4343">
        <v>27034</v>
      </c>
      <c r="Q4343" t="s">
        <v>8759</v>
      </c>
      <c r="R4343" t="s">
        <v>3739</v>
      </c>
      <c r="S4343" t="s">
        <v>3740</v>
      </c>
      <c r="T4343" t="s">
        <v>130</v>
      </c>
      <c r="U4343">
        <v>19994596</v>
      </c>
      <c r="V4343" t="s">
        <v>3817</v>
      </c>
      <c r="X4343">
        <v>50</v>
      </c>
      <c r="Z4343">
        <v>70</v>
      </c>
      <c r="AB4343" t="s">
        <v>130</v>
      </c>
      <c r="AC4343" t="s">
        <v>125</v>
      </c>
      <c r="AD4343" t="s">
        <v>125</v>
      </c>
      <c r="AE4343" t="s">
        <v>125</v>
      </c>
      <c r="AF4343" t="s">
        <v>125</v>
      </c>
      <c r="AG4343" t="s">
        <v>130</v>
      </c>
    </row>
    <row r="4344" spans="1:33" x14ac:dyDescent="0.2">
      <c r="A4344">
        <v>342</v>
      </c>
      <c r="B4344">
        <v>20708</v>
      </c>
      <c r="C4344" t="s">
        <v>8677</v>
      </c>
      <c r="D4344" t="s">
        <v>4673</v>
      </c>
      <c r="E4344" t="s">
        <v>3665</v>
      </c>
      <c r="F4344" t="s">
        <v>3735</v>
      </c>
      <c r="G4344">
        <v>38</v>
      </c>
      <c r="H4344">
        <v>0</v>
      </c>
      <c r="I4344" t="s">
        <v>794</v>
      </c>
      <c r="J4344" t="s">
        <v>8678</v>
      </c>
      <c r="M4344" t="s">
        <v>8679</v>
      </c>
      <c r="N4344">
        <v>174412</v>
      </c>
      <c r="O4344" t="b">
        <v>0</v>
      </c>
      <c r="P4344">
        <v>27056</v>
      </c>
      <c r="Q4344" t="s">
        <v>8760</v>
      </c>
      <c r="R4344" t="s">
        <v>3739</v>
      </c>
      <c r="S4344" t="s">
        <v>3740</v>
      </c>
      <c r="T4344" t="s">
        <v>130</v>
      </c>
      <c r="U4344">
        <v>20014069</v>
      </c>
      <c r="V4344" t="s">
        <v>7558</v>
      </c>
      <c r="X4344">
        <v>0</v>
      </c>
      <c r="Z4344">
        <v>1</v>
      </c>
      <c r="AB4344" t="s">
        <v>130</v>
      </c>
      <c r="AC4344" t="s">
        <v>125</v>
      </c>
      <c r="AD4344" t="s">
        <v>125</v>
      </c>
      <c r="AE4344" t="s">
        <v>125</v>
      </c>
      <c r="AF4344" t="s">
        <v>125</v>
      </c>
      <c r="AG4344" t="s">
        <v>130</v>
      </c>
    </row>
    <row r="4345" spans="1:33" x14ac:dyDescent="0.2">
      <c r="A4345">
        <v>342</v>
      </c>
      <c r="B4345">
        <v>20708</v>
      </c>
      <c r="C4345" t="s">
        <v>8677</v>
      </c>
      <c r="D4345" t="s">
        <v>4673</v>
      </c>
      <c r="E4345" t="s">
        <v>3665</v>
      </c>
      <c r="F4345" t="s">
        <v>3735</v>
      </c>
      <c r="G4345">
        <v>38</v>
      </c>
      <c r="H4345">
        <v>0</v>
      </c>
      <c r="I4345" t="s">
        <v>794</v>
      </c>
      <c r="J4345" t="s">
        <v>8678</v>
      </c>
      <c r="M4345" t="s">
        <v>8679</v>
      </c>
      <c r="N4345">
        <v>174408</v>
      </c>
      <c r="O4345" t="b">
        <v>0</v>
      </c>
      <c r="P4345">
        <v>27052</v>
      </c>
      <c r="Q4345" t="s">
        <v>8761</v>
      </c>
      <c r="R4345" t="s">
        <v>3739</v>
      </c>
      <c r="S4345" t="s">
        <v>3740</v>
      </c>
      <c r="T4345" t="s">
        <v>130</v>
      </c>
      <c r="U4345">
        <v>20013994</v>
      </c>
      <c r="V4345" t="s">
        <v>4929</v>
      </c>
      <c r="X4345">
        <v>0</v>
      </c>
      <c r="Z4345">
        <v>100</v>
      </c>
      <c r="AB4345" t="s">
        <v>130</v>
      </c>
      <c r="AC4345" t="s">
        <v>125</v>
      </c>
      <c r="AD4345" t="s">
        <v>125</v>
      </c>
      <c r="AE4345" t="s">
        <v>125</v>
      </c>
      <c r="AF4345" t="s">
        <v>125</v>
      </c>
      <c r="AG4345" t="s">
        <v>130</v>
      </c>
    </row>
    <row r="4346" spans="1:33" x14ac:dyDescent="0.2">
      <c r="A4346">
        <v>342</v>
      </c>
      <c r="B4346">
        <v>20708</v>
      </c>
      <c r="C4346" t="s">
        <v>8677</v>
      </c>
      <c r="D4346" t="s">
        <v>4673</v>
      </c>
      <c r="E4346" t="s">
        <v>3665</v>
      </c>
      <c r="F4346" t="s">
        <v>3735</v>
      </c>
      <c r="G4346">
        <v>38</v>
      </c>
      <c r="H4346">
        <v>0</v>
      </c>
      <c r="I4346" t="s">
        <v>794</v>
      </c>
      <c r="J4346" t="s">
        <v>8678</v>
      </c>
      <c r="M4346" t="s">
        <v>8679</v>
      </c>
      <c r="N4346">
        <v>174406</v>
      </c>
      <c r="O4346" t="b">
        <v>0</v>
      </c>
      <c r="P4346">
        <v>27050</v>
      </c>
      <c r="Q4346" t="s">
        <v>8762</v>
      </c>
      <c r="R4346" t="s">
        <v>3739</v>
      </c>
      <c r="S4346" t="s">
        <v>3740</v>
      </c>
      <c r="T4346" t="s">
        <v>130</v>
      </c>
      <c r="U4346">
        <v>20013955</v>
      </c>
      <c r="V4346" t="s">
        <v>3744</v>
      </c>
      <c r="AB4346" t="s">
        <v>130</v>
      </c>
      <c r="AC4346" t="s">
        <v>125</v>
      </c>
      <c r="AD4346" t="s">
        <v>125</v>
      </c>
      <c r="AE4346" t="s">
        <v>125</v>
      </c>
      <c r="AF4346" t="s">
        <v>125</v>
      </c>
      <c r="AG4346" t="s">
        <v>130</v>
      </c>
    </row>
    <row r="4347" spans="1:33" x14ac:dyDescent="0.2">
      <c r="A4347">
        <v>342</v>
      </c>
      <c r="B4347">
        <v>20708</v>
      </c>
      <c r="C4347" t="s">
        <v>8677</v>
      </c>
      <c r="D4347" t="s">
        <v>4673</v>
      </c>
      <c r="E4347" t="s">
        <v>3665</v>
      </c>
      <c r="F4347" t="s">
        <v>3735</v>
      </c>
      <c r="G4347">
        <v>38</v>
      </c>
      <c r="H4347">
        <v>0</v>
      </c>
      <c r="I4347" t="s">
        <v>794</v>
      </c>
      <c r="J4347" t="s">
        <v>8678</v>
      </c>
      <c r="M4347" t="s">
        <v>8679</v>
      </c>
      <c r="N4347">
        <v>174390</v>
      </c>
      <c r="O4347" t="b">
        <v>0</v>
      </c>
      <c r="P4347">
        <v>27038</v>
      </c>
      <c r="Q4347" t="s">
        <v>8763</v>
      </c>
      <c r="R4347" t="s">
        <v>3739</v>
      </c>
      <c r="S4347" t="s">
        <v>3740</v>
      </c>
      <c r="T4347" t="s">
        <v>130</v>
      </c>
      <c r="U4347">
        <v>20011269</v>
      </c>
      <c r="V4347" t="s">
        <v>3744</v>
      </c>
      <c r="AB4347" t="s">
        <v>130</v>
      </c>
      <c r="AC4347" t="s">
        <v>125</v>
      </c>
      <c r="AD4347" t="s">
        <v>125</v>
      </c>
      <c r="AE4347" t="s">
        <v>125</v>
      </c>
      <c r="AF4347" t="s">
        <v>125</v>
      </c>
      <c r="AG4347" t="s">
        <v>130</v>
      </c>
    </row>
    <row r="4348" spans="1:33" x14ac:dyDescent="0.2">
      <c r="A4348">
        <v>342</v>
      </c>
      <c r="B4348">
        <v>20708</v>
      </c>
      <c r="C4348" t="s">
        <v>8677</v>
      </c>
      <c r="D4348" t="s">
        <v>4673</v>
      </c>
      <c r="E4348" t="s">
        <v>3665</v>
      </c>
      <c r="F4348" t="s">
        <v>3735</v>
      </c>
      <c r="G4348">
        <v>38</v>
      </c>
      <c r="H4348">
        <v>0</v>
      </c>
      <c r="I4348" t="s">
        <v>794</v>
      </c>
      <c r="J4348" t="s">
        <v>8678</v>
      </c>
      <c r="M4348" t="s">
        <v>8679</v>
      </c>
      <c r="N4348">
        <v>174411</v>
      </c>
      <c r="O4348" t="b">
        <v>0</v>
      </c>
      <c r="P4348">
        <v>27055</v>
      </c>
      <c r="Q4348" t="s">
        <v>8764</v>
      </c>
      <c r="R4348" t="s">
        <v>3739</v>
      </c>
      <c r="S4348" t="s">
        <v>3740</v>
      </c>
      <c r="T4348" t="s">
        <v>130</v>
      </c>
      <c r="U4348">
        <v>20014037</v>
      </c>
      <c r="V4348" t="s">
        <v>4929</v>
      </c>
      <c r="X4348">
        <v>0</v>
      </c>
      <c r="Z4348">
        <v>100</v>
      </c>
      <c r="AB4348" t="s">
        <v>130</v>
      </c>
      <c r="AC4348" t="s">
        <v>125</v>
      </c>
      <c r="AD4348" t="s">
        <v>125</v>
      </c>
      <c r="AE4348" t="s">
        <v>125</v>
      </c>
      <c r="AF4348" t="s">
        <v>125</v>
      </c>
      <c r="AG4348" t="s">
        <v>130</v>
      </c>
    </row>
    <row r="4349" spans="1:33" x14ac:dyDescent="0.2">
      <c r="A4349">
        <v>342</v>
      </c>
      <c r="B4349">
        <v>20708</v>
      </c>
      <c r="C4349" t="s">
        <v>8677</v>
      </c>
      <c r="D4349" t="s">
        <v>4673</v>
      </c>
      <c r="E4349" t="s">
        <v>3665</v>
      </c>
      <c r="F4349" t="s">
        <v>3735</v>
      </c>
      <c r="G4349">
        <v>38</v>
      </c>
      <c r="H4349">
        <v>0</v>
      </c>
      <c r="I4349" t="s">
        <v>794</v>
      </c>
      <c r="J4349" t="s">
        <v>8678</v>
      </c>
      <c r="M4349" t="s">
        <v>8679</v>
      </c>
      <c r="N4349">
        <v>174410</v>
      </c>
      <c r="O4349" t="b">
        <v>0</v>
      </c>
      <c r="P4349">
        <v>27054</v>
      </c>
      <c r="Q4349" t="s">
        <v>8765</v>
      </c>
      <c r="R4349" t="s">
        <v>3739</v>
      </c>
      <c r="S4349" t="s">
        <v>3740</v>
      </c>
      <c r="T4349" t="s">
        <v>130</v>
      </c>
      <c r="U4349">
        <v>20014014</v>
      </c>
      <c r="V4349" t="s">
        <v>4800</v>
      </c>
      <c r="X4349">
        <v>0</v>
      </c>
      <c r="Z4349">
        <v>100</v>
      </c>
      <c r="AB4349" t="s">
        <v>130</v>
      </c>
      <c r="AC4349" t="s">
        <v>125</v>
      </c>
      <c r="AD4349" t="s">
        <v>125</v>
      </c>
      <c r="AE4349" t="s">
        <v>125</v>
      </c>
      <c r="AF4349" t="s">
        <v>125</v>
      </c>
      <c r="AG4349" t="s">
        <v>130</v>
      </c>
    </row>
    <row r="4350" spans="1:33" x14ac:dyDescent="0.2">
      <c r="A4350">
        <v>342</v>
      </c>
      <c r="B4350">
        <v>20708</v>
      </c>
      <c r="C4350" t="s">
        <v>8677</v>
      </c>
      <c r="D4350" t="s">
        <v>4673</v>
      </c>
      <c r="E4350" t="s">
        <v>3665</v>
      </c>
      <c r="F4350" t="s">
        <v>3735</v>
      </c>
      <c r="G4350">
        <v>38</v>
      </c>
      <c r="H4350">
        <v>0</v>
      </c>
      <c r="I4350" t="s">
        <v>794</v>
      </c>
      <c r="J4350" t="s">
        <v>8678</v>
      </c>
      <c r="M4350" t="s">
        <v>8679</v>
      </c>
      <c r="N4350">
        <v>174414</v>
      </c>
      <c r="O4350" t="b">
        <v>0</v>
      </c>
      <c r="P4350">
        <v>27058</v>
      </c>
      <c r="Q4350" t="s">
        <v>8766</v>
      </c>
      <c r="R4350" t="s">
        <v>3827</v>
      </c>
      <c r="S4350" t="s">
        <v>3828</v>
      </c>
      <c r="T4350" t="s">
        <v>125</v>
      </c>
      <c r="U4350">
        <v>20014091</v>
      </c>
      <c r="V4350" t="s">
        <v>8013</v>
      </c>
      <c r="X4350">
        <v>0.1666666716337204</v>
      </c>
      <c r="Z4350">
        <v>5</v>
      </c>
      <c r="AB4350" t="s">
        <v>130</v>
      </c>
      <c r="AC4350" t="s">
        <v>125</v>
      </c>
      <c r="AD4350" t="s">
        <v>125</v>
      </c>
      <c r="AE4350" t="s">
        <v>125</v>
      </c>
      <c r="AF4350" t="s">
        <v>125</v>
      </c>
      <c r="AG4350" t="s">
        <v>130</v>
      </c>
    </row>
    <row r="4351" spans="1:33" x14ac:dyDescent="0.2">
      <c r="A4351">
        <v>342</v>
      </c>
      <c r="B4351">
        <v>20708</v>
      </c>
      <c r="C4351" t="s">
        <v>8677</v>
      </c>
      <c r="D4351" t="s">
        <v>4673</v>
      </c>
      <c r="E4351" t="s">
        <v>3665</v>
      </c>
      <c r="F4351" t="s">
        <v>3735</v>
      </c>
      <c r="G4351">
        <v>38</v>
      </c>
      <c r="H4351">
        <v>0</v>
      </c>
      <c r="I4351" t="s">
        <v>794</v>
      </c>
      <c r="J4351" t="s">
        <v>8678</v>
      </c>
      <c r="M4351" t="s">
        <v>8679</v>
      </c>
      <c r="N4351">
        <v>174413</v>
      </c>
      <c r="O4351" t="b">
        <v>0</v>
      </c>
      <c r="P4351">
        <v>27057</v>
      </c>
      <c r="Q4351" t="s">
        <v>8767</v>
      </c>
      <c r="R4351" t="s">
        <v>3739</v>
      </c>
      <c r="S4351" t="s">
        <v>3740</v>
      </c>
      <c r="T4351" t="s">
        <v>130</v>
      </c>
      <c r="U4351">
        <v>20014071</v>
      </c>
      <c r="V4351" t="s">
        <v>3759</v>
      </c>
      <c r="X4351">
        <v>0</v>
      </c>
      <c r="Z4351">
        <v>120</v>
      </c>
      <c r="AB4351" t="s">
        <v>130</v>
      </c>
      <c r="AC4351" t="s">
        <v>125</v>
      </c>
      <c r="AD4351" t="s">
        <v>125</v>
      </c>
      <c r="AE4351" t="s">
        <v>125</v>
      </c>
      <c r="AF4351" t="s">
        <v>125</v>
      </c>
      <c r="AG4351" t="s">
        <v>130</v>
      </c>
    </row>
    <row r="4352" spans="1:33" x14ac:dyDescent="0.2">
      <c r="A4352">
        <v>342</v>
      </c>
      <c r="B4352">
        <v>20708</v>
      </c>
      <c r="C4352" t="s">
        <v>8677</v>
      </c>
      <c r="D4352" t="s">
        <v>4673</v>
      </c>
      <c r="E4352" t="s">
        <v>3665</v>
      </c>
      <c r="F4352" t="s">
        <v>3735</v>
      </c>
      <c r="G4352">
        <v>38</v>
      </c>
      <c r="H4352">
        <v>0</v>
      </c>
      <c r="I4352" t="s">
        <v>794</v>
      </c>
      <c r="J4352" t="s">
        <v>8678</v>
      </c>
      <c r="M4352" t="s">
        <v>8679</v>
      </c>
      <c r="N4352">
        <v>174407</v>
      </c>
      <c r="O4352" t="b">
        <v>0</v>
      </c>
      <c r="P4352">
        <v>27051</v>
      </c>
      <c r="Q4352" t="s">
        <v>8768</v>
      </c>
      <c r="R4352" t="s">
        <v>3739</v>
      </c>
      <c r="S4352" t="s">
        <v>3740</v>
      </c>
      <c r="T4352" t="s">
        <v>130</v>
      </c>
      <c r="U4352">
        <v>20013957</v>
      </c>
      <c r="V4352" t="s">
        <v>7558</v>
      </c>
      <c r="X4352">
        <v>0</v>
      </c>
      <c r="Z4352">
        <v>1</v>
      </c>
      <c r="AB4352" t="s">
        <v>130</v>
      </c>
      <c r="AC4352" t="s">
        <v>125</v>
      </c>
      <c r="AD4352" t="s">
        <v>125</v>
      </c>
      <c r="AE4352" t="s">
        <v>125</v>
      </c>
      <c r="AF4352" t="s">
        <v>125</v>
      </c>
      <c r="AG4352" t="s">
        <v>130</v>
      </c>
    </row>
    <row r="4353" spans="1:35" x14ac:dyDescent="0.2">
      <c r="A4353">
        <v>342</v>
      </c>
      <c r="B4353">
        <v>20708</v>
      </c>
      <c r="C4353" t="s">
        <v>8677</v>
      </c>
      <c r="D4353" t="s">
        <v>4673</v>
      </c>
      <c r="E4353" t="s">
        <v>3665</v>
      </c>
      <c r="F4353" t="s">
        <v>3735</v>
      </c>
      <c r="G4353">
        <v>38</v>
      </c>
      <c r="H4353">
        <v>0</v>
      </c>
      <c r="I4353" t="s">
        <v>794</v>
      </c>
      <c r="J4353" t="s">
        <v>8678</v>
      </c>
      <c r="M4353" t="s">
        <v>8679</v>
      </c>
      <c r="N4353">
        <v>174409</v>
      </c>
      <c r="O4353" t="b">
        <v>0</v>
      </c>
      <c r="P4353">
        <v>27053</v>
      </c>
      <c r="Q4353" t="s">
        <v>8769</v>
      </c>
      <c r="R4353" t="s">
        <v>3739</v>
      </c>
      <c r="S4353" t="s">
        <v>3740</v>
      </c>
      <c r="T4353" t="s">
        <v>130</v>
      </c>
      <c r="U4353">
        <v>20013995</v>
      </c>
      <c r="V4353" t="s">
        <v>7558</v>
      </c>
      <c r="X4353">
        <v>0</v>
      </c>
      <c r="Z4353">
        <v>1</v>
      </c>
      <c r="AB4353" t="s">
        <v>130</v>
      </c>
      <c r="AC4353" t="s">
        <v>125</v>
      </c>
      <c r="AD4353" t="s">
        <v>125</v>
      </c>
      <c r="AE4353" t="s">
        <v>125</v>
      </c>
      <c r="AF4353" t="s">
        <v>125</v>
      </c>
      <c r="AG4353" t="s">
        <v>130</v>
      </c>
    </row>
    <row r="4354" spans="1:35" x14ac:dyDescent="0.2">
      <c r="A4354">
        <v>342</v>
      </c>
      <c r="B4354">
        <v>20708</v>
      </c>
      <c r="C4354" t="s">
        <v>8677</v>
      </c>
      <c r="D4354" t="s">
        <v>4673</v>
      </c>
      <c r="E4354" t="s">
        <v>3665</v>
      </c>
      <c r="F4354" t="s">
        <v>3735</v>
      </c>
      <c r="G4354">
        <v>38</v>
      </c>
      <c r="H4354">
        <v>0</v>
      </c>
      <c r="I4354" t="s">
        <v>794</v>
      </c>
      <c r="J4354" t="s">
        <v>8678</v>
      </c>
      <c r="M4354" t="s">
        <v>8679</v>
      </c>
      <c r="N4354">
        <v>174430</v>
      </c>
      <c r="O4354" t="b">
        <v>0</v>
      </c>
      <c r="P4354">
        <v>27059</v>
      </c>
      <c r="Q4354" t="s">
        <v>8770</v>
      </c>
      <c r="R4354" t="s">
        <v>3739</v>
      </c>
      <c r="S4354" t="s">
        <v>3740</v>
      </c>
      <c r="T4354" t="s">
        <v>130</v>
      </c>
      <c r="U4354">
        <v>20014156</v>
      </c>
      <c r="V4354" t="s">
        <v>4929</v>
      </c>
      <c r="X4354">
        <v>0</v>
      </c>
      <c r="Z4354">
        <v>100</v>
      </c>
      <c r="AB4354" t="s">
        <v>130</v>
      </c>
      <c r="AC4354" t="s">
        <v>125</v>
      </c>
      <c r="AD4354" t="s">
        <v>125</v>
      </c>
      <c r="AE4354" t="s">
        <v>125</v>
      </c>
      <c r="AF4354" t="s">
        <v>125</v>
      </c>
      <c r="AG4354" t="s">
        <v>130</v>
      </c>
    </row>
    <row r="4355" spans="1:35" x14ac:dyDescent="0.2">
      <c r="A4355">
        <v>342</v>
      </c>
      <c r="B4355">
        <v>20708</v>
      </c>
      <c r="C4355" t="s">
        <v>8677</v>
      </c>
      <c r="D4355" t="s">
        <v>4673</v>
      </c>
      <c r="E4355" t="s">
        <v>3665</v>
      </c>
      <c r="F4355" t="s">
        <v>3735</v>
      </c>
      <c r="G4355">
        <v>38</v>
      </c>
      <c r="H4355">
        <v>0</v>
      </c>
      <c r="I4355" t="s">
        <v>794</v>
      </c>
      <c r="J4355" t="s">
        <v>8678</v>
      </c>
      <c r="M4355" t="s">
        <v>8679</v>
      </c>
      <c r="N4355">
        <v>174432</v>
      </c>
      <c r="O4355" t="b">
        <v>0</v>
      </c>
      <c r="P4355">
        <v>27061</v>
      </c>
      <c r="Q4355" t="s">
        <v>8771</v>
      </c>
      <c r="R4355" t="s">
        <v>3739</v>
      </c>
      <c r="S4355" t="s">
        <v>3740</v>
      </c>
      <c r="T4355" t="s">
        <v>130</v>
      </c>
      <c r="U4355">
        <v>20014263</v>
      </c>
      <c r="V4355" t="s">
        <v>3744</v>
      </c>
      <c r="AB4355" t="s">
        <v>130</v>
      </c>
      <c r="AC4355" t="s">
        <v>125</v>
      </c>
      <c r="AD4355" t="s">
        <v>125</v>
      </c>
      <c r="AE4355" t="s">
        <v>125</v>
      </c>
      <c r="AF4355" t="s">
        <v>125</v>
      </c>
      <c r="AG4355" t="s">
        <v>130</v>
      </c>
    </row>
    <row r="4356" spans="1:35" x14ac:dyDescent="0.2">
      <c r="A4356">
        <v>342</v>
      </c>
      <c r="B4356">
        <v>20708</v>
      </c>
      <c r="C4356" t="s">
        <v>8677</v>
      </c>
      <c r="D4356" t="s">
        <v>4673</v>
      </c>
      <c r="E4356" t="s">
        <v>3665</v>
      </c>
      <c r="F4356" t="s">
        <v>3735</v>
      </c>
      <c r="G4356">
        <v>38</v>
      </c>
      <c r="H4356">
        <v>0</v>
      </c>
      <c r="I4356" t="s">
        <v>794</v>
      </c>
      <c r="J4356" t="s">
        <v>8678</v>
      </c>
      <c r="M4356" t="s">
        <v>8679</v>
      </c>
      <c r="N4356">
        <v>174431</v>
      </c>
      <c r="O4356" t="b">
        <v>0</v>
      </c>
      <c r="P4356">
        <v>27060</v>
      </c>
      <c r="Q4356" t="s">
        <v>8772</v>
      </c>
      <c r="R4356" t="s">
        <v>3739</v>
      </c>
      <c r="S4356" t="s">
        <v>3740</v>
      </c>
      <c r="T4356" t="s">
        <v>130</v>
      </c>
      <c r="U4356">
        <v>20014212</v>
      </c>
      <c r="V4356" t="s">
        <v>3744</v>
      </c>
      <c r="AB4356" t="s">
        <v>130</v>
      </c>
      <c r="AC4356" t="s">
        <v>125</v>
      </c>
      <c r="AD4356" t="s">
        <v>125</v>
      </c>
      <c r="AE4356" t="s">
        <v>125</v>
      </c>
      <c r="AF4356" t="s">
        <v>125</v>
      </c>
      <c r="AG4356" t="s">
        <v>130</v>
      </c>
    </row>
    <row r="4357" spans="1:35" x14ac:dyDescent="0.2">
      <c r="A4357">
        <v>342</v>
      </c>
      <c r="B4357">
        <v>20708</v>
      </c>
      <c r="C4357" t="s">
        <v>8677</v>
      </c>
      <c r="D4357" t="s">
        <v>4673</v>
      </c>
      <c r="E4357" t="s">
        <v>3665</v>
      </c>
      <c r="F4357" t="s">
        <v>3735</v>
      </c>
      <c r="G4357">
        <v>38</v>
      </c>
      <c r="H4357">
        <v>0</v>
      </c>
      <c r="I4357" t="s">
        <v>794</v>
      </c>
      <c r="J4357" t="s">
        <v>8678</v>
      </c>
      <c r="M4357" t="s">
        <v>8679</v>
      </c>
      <c r="N4357">
        <v>174438</v>
      </c>
      <c r="O4357" t="b">
        <v>0</v>
      </c>
      <c r="P4357">
        <v>27067</v>
      </c>
      <c r="Q4357" t="s">
        <v>8773</v>
      </c>
      <c r="R4357" t="s">
        <v>3739</v>
      </c>
      <c r="S4357" t="s">
        <v>3740</v>
      </c>
      <c r="T4357" t="s">
        <v>130</v>
      </c>
      <c r="U4357">
        <v>20014501</v>
      </c>
      <c r="V4357" t="s">
        <v>7558</v>
      </c>
      <c r="X4357">
        <v>0</v>
      </c>
      <c r="Z4357">
        <v>1</v>
      </c>
      <c r="AB4357" t="s">
        <v>130</v>
      </c>
      <c r="AC4357" t="s">
        <v>125</v>
      </c>
      <c r="AD4357" t="s">
        <v>125</v>
      </c>
      <c r="AE4357" t="s">
        <v>125</v>
      </c>
      <c r="AF4357" t="s">
        <v>125</v>
      </c>
      <c r="AG4357" t="s">
        <v>130</v>
      </c>
    </row>
    <row r="4358" spans="1:35" x14ac:dyDescent="0.2">
      <c r="A4358">
        <v>342</v>
      </c>
      <c r="B4358">
        <v>20708</v>
      </c>
      <c r="C4358" t="s">
        <v>8677</v>
      </c>
      <c r="D4358" t="s">
        <v>4673</v>
      </c>
      <c r="E4358" t="s">
        <v>3665</v>
      </c>
      <c r="F4358" t="s">
        <v>3735</v>
      </c>
      <c r="G4358">
        <v>38</v>
      </c>
      <c r="H4358">
        <v>0</v>
      </c>
      <c r="I4358" t="s">
        <v>794</v>
      </c>
      <c r="J4358" t="s">
        <v>8678</v>
      </c>
      <c r="M4358" t="s">
        <v>8679</v>
      </c>
      <c r="N4358">
        <v>174433</v>
      </c>
      <c r="O4358" t="b">
        <v>0</v>
      </c>
      <c r="P4358">
        <v>27062</v>
      </c>
      <c r="Q4358" t="s">
        <v>8774</v>
      </c>
      <c r="R4358" t="s">
        <v>3739</v>
      </c>
      <c r="S4358" t="s">
        <v>3740</v>
      </c>
      <c r="T4358" t="s">
        <v>130</v>
      </c>
      <c r="U4358">
        <v>20014405</v>
      </c>
      <c r="V4358" t="s">
        <v>4929</v>
      </c>
      <c r="X4358">
        <v>0</v>
      </c>
      <c r="Z4358">
        <v>100</v>
      </c>
      <c r="AB4358" t="s">
        <v>130</v>
      </c>
      <c r="AC4358" t="s">
        <v>125</v>
      </c>
      <c r="AD4358" t="s">
        <v>125</v>
      </c>
      <c r="AE4358" t="s">
        <v>125</v>
      </c>
      <c r="AF4358" t="s">
        <v>125</v>
      </c>
      <c r="AG4358" t="s">
        <v>130</v>
      </c>
    </row>
    <row r="4359" spans="1:35" x14ac:dyDescent="0.2">
      <c r="A4359">
        <v>342</v>
      </c>
      <c r="B4359">
        <v>20708</v>
      </c>
      <c r="C4359" t="s">
        <v>8677</v>
      </c>
      <c r="D4359" t="s">
        <v>4673</v>
      </c>
      <c r="E4359" t="s">
        <v>3665</v>
      </c>
      <c r="F4359" t="s">
        <v>3735</v>
      </c>
      <c r="G4359">
        <v>38</v>
      </c>
      <c r="H4359">
        <v>0</v>
      </c>
      <c r="I4359" t="s">
        <v>794</v>
      </c>
      <c r="J4359" t="s">
        <v>8678</v>
      </c>
      <c r="M4359" t="s">
        <v>8679</v>
      </c>
      <c r="N4359">
        <v>174435</v>
      </c>
      <c r="O4359" t="b">
        <v>0</v>
      </c>
      <c r="P4359">
        <v>27064</v>
      </c>
      <c r="Q4359" t="s">
        <v>8775</v>
      </c>
      <c r="R4359" t="s">
        <v>3739</v>
      </c>
      <c r="S4359" t="s">
        <v>3740</v>
      </c>
      <c r="T4359" t="s">
        <v>130</v>
      </c>
      <c r="U4359">
        <v>20014448</v>
      </c>
      <c r="V4359" t="s">
        <v>3744</v>
      </c>
      <c r="AB4359" t="s">
        <v>130</v>
      </c>
      <c r="AC4359" t="s">
        <v>125</v>
      </c>
      <c r="AD4359" t="s">
        <v>125</v>
      </c>
      <c r="AE4359" t="s">
        <v>125</v>
      </c>
      <c r="AF4359" t="s">
        <v>125</v>
      </c>
      <c r="AG4359" t="s">
        <v>130</v>
      </c>
    </row>
    <row r="4360" spans="1:35" x14ac:dyDescent="0.2">
      <c r="A4360">
        <v>342</v>
      </c>
      <c r="B4360">
        <v>20708</v>
      </c>
      <c r="C4360" t="s">
        <v>8677</v>
      </c>
      <c r="D4360" t="s">
        <v>4673</v>
      </c>
      <c r="E4360" t="s">
        <v>3665</v>
      </c>
      <c r="F4360" t="s">
        <v>3735</v>
      </c>
      <c r="G4360">
        <v>38</v>
      </c>
      <c r="H4360">
        <v>0</v>
      </c>
      <c r="I4360" t="s">
        <v>794</v>
      </c>
      <c r="J4360" t="s">
        <v>8678</v>
      </c>
      <c r="M4360" t="s">
        <v>8679</v>
      </c>
      <c r="N4360">
        <v>174434</v>
      </c>
      <c r="O4360" t="b">
        <v>0</v>
      </c>
      <c r="P4360">
        <v>27063</v>
      </c>
      <c r="Q4360" t="s">
        <v>8776</v>
      </c>
      <c r="R4360" t="s">
        <v>3739</v>
      </c>
      <c r="S4360" t="s">
        <v>3740</v>
      </c>
      <c r="T4360" t="s">
        <v>130</v>
      </c>
      <c r="U4360">
        <v>20014406</v>
      </c>
      <c r="V4360" t="s">
        <v>3744</v>
      </c>
      <c r="AB4360" t="s">
        <v>130</v>
      </c>
      <c r="AC4360" t="s">
        <v>125</v>
      </c>
      <c r="AD4360" t="s">
        <v>125</v>
      </c>
      <c r="AE4360" t="s">
        <v>125</v>
      </c>
      <c r="AF4360" t="s">
        <v>125</v>
      </c>
      <c r="AG4360" t="s">
        <v>130</v>
      </c>
    </row>
    <row r="4361" spans="1:35" x14ac:dyDescent="0.2">
      <c r="A4361">
        <v>342</v>
      </c>
      <c r="B4361">
        <v>20708</v>
      </c>
      <c r="C4361" t="s">
        <v>8677</v>
      </c>
      <c r="D4361" t="s">
        <v>4673</v>
      </c>
      <c r="E4361" t="s">
        <v>3665</v>
      </c>
      <c r="F4361" t="s">
        <v>3735</v>
      </c>
      <c r="G4361">
        <v>38</v>
      </c>
      <c r="H4361">
        <v>0</v>
      </c>
      <c r="I4361" t="s">
        <v>794</v>
      </c>
      <c r="J4361" t="s">
        <v>8678</v>
      </c>
      <c r="M4361" t="s">
        <v>8679</v>
      </c>
      <c r="N4361">
        <v>174436</v>
      </c>
      <c r="O4361" t="b">
        <v>0</v>
      </c>
      <c r="P4361">
        <v>27065</v>
      </c>
      <c r="Q4361" t="s">
        <v>8777</v>
      </c>
      <c r="R4361" t="s">
        <v>3739</v>
      </c>
      <c r="S4361" t="s">
        <v>3740</v>
      </c>
      <c r="T4361" t="s">
        <v>130</v>
      </c>
      <c r="U4361">
        <v>20014449</v>
      </c>
      <c r="V4361" t="s">
        <v>4800</v>
      </c>
      <c r="X4361">
        <v>0</v>
      </c>
      <c r="Z4361">
        <v>100</v>
      </c>
      <c r="AB4361" t="s">
        <v>130</v>
      </c>
      <c r="AC4361" t="s">
        <v>125</v>
      </c>
      <c r="AD4361" t="s">
        <v>125</v>
      </c>
      <c r="AE4361" t="s">
        <v>125</v>
      </c>
      <c r="AF4361" t="s">
        <v>125</v>
      </c>
      <c r="AG4361" t="s">
        <v>130</v>
      </c>
    </row>
    <row r="4362" spans="1:35" x14ac:dyDescent="0.2">
      <c r="A4362">
        <v>342</v>
      </c>
      <c r="B4362">
        <v>20708</v>
      </c>
      <c r="C4362" t="s">
        <v>8677</v>
      </c>
      <c r="D4362" t="s">
        <v>4673</v>
      </c>
      <c r="E4362" t="s">
        <v>3665</v>
      </c>
      <c r="F4362" t="s">
        <v>3735</v>
      </c>
      <c r="G4362">
        <v>38</v>
      </c>
      <c r="H4362">
        <v>0</v>
      </c>
      <c r="I4362" t="s">
        <v>794</v>
      </c>
      <c r="J4362" t="s">
        <v>8678</v>
      </c>
      <c r="M4362" t="s">
        <v>8679</v>
      </c>
      <c r="N4362">
        <v>174439</v>
      </c>
      <c r="O4362" t="b">
        <v>0</v>
      </c>
      <c r="P4362">
        <v>27068</v>
      </c>
      <c r="Q4362" t="s">
        <v>8778</v>
      </c>
      <c r="R4362" t="s">
        <v>3827</v>
      </c>
      <c r="S4362" t="s">
        <v>3828</v>
      </c>
      <c r="T4362" t="s">
        <v>125</v>
      </c>
      <c r="U4362">
        <v>20014513</v>
      </c>
      <c r="V4362" t="s">
        <v>8013</v>
      </c>
      <c r="X4362">
        <v>0.1666666716337204</v>
      </c>
      <c r="Z4362">
        <v>5</v>
      </c>
      <c r="AB4362" t="s">
        <v>130</v>
      </c>
      <c r="AC4362" t="s">
        <v>125</v>
      </c>
      <c r="AD4362" t="s">
        <v>125</v>
      </c>
      <c r="AE4362" t="s">
        <v>125</v>
      </c>
      <c r="AF4362" t="s">
        <v>125</v>
      </c>
      <c r="AG4362" t="s">
        <v>130</v>
      </c>
    </row>
    <row r="4363" spans="1:35" x14ac:dyDescent="0.2">
      <c r="A4363">
        <v>342</v>
      </c>
      <c r="B4363">
        <v>20708</v>
      </c>
      <c r="C4363" t="s">
        <v>8677</v>
      </c>
      <c r="D4363" t="s">
        <v>4673</v>
      </c>
      <c r="E4363" t="s">
        <v>3665</v>
      </c>
      <c r="F4363" t="s">
        <v>3735</v>
      </c>
      <c r="G4363">
        <v>38</v>
      </c>
      <c r="H4363">
        <v>0</v>
      </c>
      <c r="I4363" t="s">
        <v>794</v>
      </c>
      <c r="J4363" t="s">
        <v>8678</v>
      </c>
      <c r="M4363" t="s">
        <v>8679</v>
      </c>
      <c r="N4363">
        <v>174437</v>
      </c>
      <c r="O4363" t="b">
        <v>0</v>
      </c>
      <c r="P4363">
        <v>27066</v>
      </c>
      <c r="Q4363" t="s">
        <v>8779</v>
      </c>
      <c r="R4363" t="s">
        <v>3739</v>
      </c>
      <c r="S4363" t="s">
        <v>3740</v>
      </c>
      <c r="T4363" t="s">
        <v>130</v>
      </c>
      <c r="U4363">
        <v>20014452</v>
      </c>
      <c r="V4363" t="s">
        <v>3759</v>
      </c>
      <c r="X4363">
        <v>0</v>
      </c>
      <c r="Z4363">
        <v>120</v>
      </c>
      <c r="AB4363" t="s">
        <v>130</v>
      </c>
      <c r="AC4363" t="s">
        <v>125</v>
      </c>
      <c r="AD4363" t="s">
        <v>125</v>
      </c>
      <c r="AE4363" t="s">
        <v>125</v>
      </c>
      <c r="AF4363" t="s">
        <v>125</v>
      </c>
      <c r="AG4363" t="s">
        <v>130</v>
      </c>
    </row>
    <row r="4364" spans="1:35" x14ac:dyDescent="0.2">
      <c r="A4364">
        <v>342</v>
      </c>
      <c r="B4364">
        <v>20708</v>
      </c>
      <c r="C4364" t="s">
        <v>8677</v>
      </c>
      <c r="D4364" t="s">
        <v>4673</v>
      </c>
      <c r="E4364" t="s">
        <v>3665</v>
      </c>
      <c r="F4364" t="s">
        <v>3735</v>
      </c>
      <c r="G4364">
        <v>38</v>
      </c>
      <c r="H4364">
        <v>0</v>
      </c>
      <c r="I4364" t="s">
        <v>794</v>
      </c>
      <c r="J4364" t="s">
        <v>8678</v>
      </c>
      <c r="M4364" t="s">
        <v>8679</v>
      </c>
      <c r="N4364">
        <v>174440</v>
      </c>
      <c r="O4364" t="b">
        <v>0</v>
      </c>
      <c r="P4364">
        <v>27069</v>
      </c>
      <c r="Q4364" t="s">
        <v>8780</v>
      </c>
      <c r="R4364" t="s">
        <v>3739</v>
      </c>
      <c r="S4364" t="s">
        <v>3740</v>
      </c>
      <c r="T4364" t="s">
        <v>130</v>
      </c>
      <c r="U4364">
        <v>20014580</v>
      </c>
      <c r="V4364" t="s">
        <v>4929</v>
      </c>
      <c r="X4364">
        <v>0</v>
      </c>
      <c r="Z4364">
        <v>100</v>
      </c>
      <c r="AB4364" t="s">
        <v>130</v>
      </c>
      <c r="AC4364" t="s">
        <v>125</v>
      </c>
      <c r="AD4364" t="s">
        <v>125</v>
      </c>
      <c r="AE4364" t="s">
        <v>125</v>
      </c>
      <c r="AF4364" t="s">
        <v>125</v>
      </c>
      <c r="AG4364" t="s">
        <v>130</v>
      </c>
    </row>
    <row r="4365" spans="1:35" x14ac:dyDescent="0.2">
      <c r="A4365">
        <v>342</v>
      </c>
      <c r="B4365">
        <v>20708</v>
      </c>
      <c r="C4365" t="s">
        <v>8677</v>
      </c>
      <c r="D4365" t="s">
        <v>4673</v>
      </c>
      <c r="E4365" t="s">
        <v>3665</v>
      </c>
      <c r="F4365" t="s">
        <v>3735</v>
      </c>
      <c r="G4365">
        <v>38</v>
      </c>
      <c r="H4365">
        <v>0</v>
      </c>
      <c r="I4365" t="s">
        <v>794</v>
      </c>
      <c r="J4365" t="s">
        <v>8678</v>
      </c>
      <c r="M4365" t="s">
        <v>8679</v>
      </c>
      <c r="N4365">
        <v>174442</v>
      </c>
      <c r="O4365" t="b">
        <v>0</v>
      </c>
      <c r="P4365">
        <v>27071</v>
      </c>
      <c r="Q4365" t="s">
        <v>8781</v>
      </c>
      <c r="R4365" t="s">
        <v>3739</v>
      </c>
      <c r="S4365" t="s">
        <v>3740</v>
      </c>
      <c r="T4365" t="s">
        <v>130</v>
      </c>
      <c r="U4365">
        <v>20014582</v>
      </c>
      <c r="V4365" t="s">
        <v>3744</v>
      </c>
      <c r="AB4365" t="s">
        <v>130</v>
      </c>
      <c r="AC4365" t="s">
        <v>125</v>
      </c>
      <c r="AD4365" t="s">
        <v>125</v>
      </c>
      <c r="AE4365" t="s">
        <v>125</v>
      </c>
      <c r="AF4365" t="s">
        <v>125</v>
      </c>
      <c r="AG4365" t="s">
        <v>130</v>
      </c>
    </row>
    <row r="4366" spans="1:35" x14ac:dyDescent="0.2">
      <c r="A4366">
        <v>342</v>
      </c>
      <c r="B4366">
        <v>20708</v>
      </c>
      <c r="C4366" t="s">
        <v>8677</v>
      </c>
      <c r="D4366" t="s">
        <v>4673</v>
      </c>
      <c r="E4366" t="s">
        <v>3665</v>
      </c>
      <c r="F4366" t="s">
        <v>3735</v>
      </c>
      <c r="G4366">
        <v>38</v>
      </c>
      <c r="H4366">
        <v>0</v>
      </c>
      <c r="I4366" t="s">
        <v>794</v>
      </c>
      <c r="J4366" t="s">
        <v>8678</v>
      </c>
      <c r="M4366" t="s">
        <v>8679</v>
      </c>
      <c r="N4366">
        <v>174441</v>
      </c>
      <c r="O4366" t="b">
        <v>0</v>
      </c>
      <c r="P4366">
        <v>27070</v>
      </c>
      <c r="Q4366" t="s">
        <v>8782</v>
      </c>
      <c r="R4366" t="s">
        <v>3739</v>
      </c>
      <c r="S4366" t="s">
        <v>3740</v>
      </c>
      <c r="T4366" t="s">
        <v>130</v>
      </c>
      <c r="U4366">
        <v>20014581</v>
      </c>
      <c r="V4366" t="s">
        <v>3744</v>
      </c>
      <c r="AB4366" t="s">
        <v>130</v>
      </c>
      <c r="AC4366" t="s">
        <v>125</v>
      </c>
      <c r="AD4366" t="s">
        <v>125</v>
      </c>
      <c r="AE4366" t="s">
        <v>125</v>
      </c>
      <c r="AF4366" t="s">
        <v>125</v>
      </c>
      <c r="AG4366" t="s">
        <v>130</v>
      </c>
    </row>
    <row r="4367" spans="1:35" x14ac:dyDescent="0.2">
      <c r="A4367">
        <v>342</v>
      </c>
      <c r="B4367">
        <v>20708</v>
      </c>
      <c r="C4367" t="s">
        <v>8677</v>
      </c>
      <c r="D4367" t="s">
        <v>4673</v>
      </c>
      <c r="E4367" t="s">
        <v>3665</v>
      </c>
      <c r="F4367" t="s">
        <v>3735</v>
      </c>
      <c r="G4367">
        <v>38</v>
      </c>
      <c r="H4367">
        <v>0</v>
      </c>
      <c r="I4367" t="s">
        <v>794</v>
      </c>
      <c r="J4367" t="s">
        <v>8678</v>
      </c>
      <c r="M4367" t="s">
        <v>8679</v>
      </c>
      <c r="N4367">
        <v>174443</v>
      </c>
      <c r="O4367" t="b">
        <v>0</v>
      </c>
      <c r="P4367">
        <v>27072</v>
      </c>
      <c r="Q4367" t="s">
        <v>8783</v>
      </c>
      <c r="R4367" t="s">
        <v>3827</v>
      </c>
      <c r="S4367" t="s">
        <v>3828</v>
      </c>
      <c r="T4367" t="s">
        <v>125</v>
      </c>
      <c r="U4367">
        <v>20014609</v>
      </c>
      <c r="V4367" t="s">
        <v>8013</v>
      </c>
      <c r="X4367">
        <v>0.1666666716337204</v>
      </c>
      <c r="Z4367">
        <v>5</v>
      </c>
      <c r="AB4367" t="s">
        <v>130</v>
      </c>
      <c r="AC4367" t="s">
        <v>125</v>
      </c>
      <c r="AD4367" t="s">
        <v>125</v>
      </c>
      <c r="AE4367" t="s">
        <v>125</v>
      </c>
      <c r="AF4367" t="s">
        <v>125</v>
      </c>
      <c r="AG4367" t="s">
        <v>130</v>
      </c>
    </row>
    <row r="4368" spans="1:35" x14ac:dyDescent="0.2">
      <c r="A4368">
        <v>343</v>
      </c>
      <c r="B4368">
        <v>20902</v>
      </c>
      <c r="C4368" t="s">
        <v>8784</v>
      </c>
      <c r="E4368" t="s">
        <v>3665</v>
      </c>
      <c r="F4368" t="s">
        <v>3666</v>
      </c>
      <c r="G4368">
        <v>0</v>
      </c>
      <c r="H4368">
        <v>7</v>
      </c>
      <c r="I4368" t="s">
        <v>3667</v>
      </c>
      <c r="J4368" t="s">
        <v>3667</v>
      </c>
      <c r="L4368" t="s">
        <v>8785</v>
      </c>
      <c r="M4368" t="s">
        <v>8786</v>
      </c>
      <c r="N4368">
        <v>177261</v>
      </c>
      <c r="O4368" t="b">
        <v>0</v>
      </c>
      <c r="P4368">
        <v>15820</v>
      </c>
      <c r="Q4368" t="s">
        <v>3670</v>
      </c>
      <c r="R4368" t="s">
        <v>3671</v>
      </c>
      <c r="S4368" t="s">
        <v>3672</v>
      </c>
      <c r="T4368" t="s">
        <v>125</v>
      </c>
      <c r="U4368">
        <v>20244690</v>
      </c>
      <c r="V4368" t="s">
        <v>3673</v>
      </c>
      <c r="AB4368" t="s">
        <v>130</v>
      </c>
      <c r="AC4368" t="s">
        <v>130</v>
      </c>
      <c r="AD4368" t="s">
        <v>125</v>
      </c>
      <c r="AE4368" t="s">
        <v>125</v>
      </c>
      <c r="AF4368" t="s">
        <v>125</v>
      </c>
      <c r="AG4368" t="s">
        <v>130</v>
      </c>
      <c r="AI4368">
        <v>2</v>
      </c>
    </row>
    <row r="4369" spans="1:35" x14ac:dyDescent="0.2">
      <c r="A4369">
        <v>343</v>
      </c>
      <c r="B4369">
        <v>20902</v>
      </c>
      <c r="C4369" t="s">
        <v>8784</v>
      </c>
      <c r="E4369" t="s">
        <v>3665</v>
      </c>
      <c r="F4369" t="s">
        <v>3666</v>
      </c>
      <c r="G4369">
        <v>0</v>
      </c>
      <c r="H4369">
        <v>7</v>
      </c>
      <c r="I4369" t="s">
        <v>3667</v>
      </c>
      <c r="J4369" t="s">
        <v>3667</v>
      </c>
      <c r="L4369" t="s">
        <v>8785</v>
      </c>
      <c r="M4369" t="s">
        <v>8786</v>
      </c>
      <c r="N4369">
        <v>177262</v>
      </c>
      <c r="O4369" t="b">
        <v>0</v>
      </c>
      <c r="P4369">
        <v>19445</v>
      </c>
      <c r="Q4369" t="s">
        <v>3674</v>
      </c>
      <c r="R4369" t="s">
        <v>3671</v>
      </c>
      <c r="S4369" t="s">
        <v>3672</v>
      </c>
      <c r="T4369" t="s">
        <v>125</v>
      </c>
      <c r="U4369">
        <v>20244691</v>
      </c>
      <c r="V4369" t="s">
        <v>3673</v>
      </c>
      <c r="AB4369" t="s">
        <v>130</v>
      </c>
      <c r="AC4369" t="s">
        <v>130</v>
      </c>
      <c r="AD4369" t="s">
        <v>125</v>
      </c>
      <c r="AE4369" t="s">
        <v>125</v>
      </c>
      <c r="AF4369" t="s">
        <v>130</v>
      </c>
      <c r="AG4369" t="s">
        <v>130</v>
      </c>
      <c r="AI4369">
        <v>2</v>
      </c>
    </row>
    <row r="4370" spans="1:35" x14ac:dyDescent="0.2">
      <c r="A4370">
        <v>343</v>
      </c>
      <c r="B4370">
        <v>20902</v>
      </c>
      <c r="C4370" t="s">
        <v>8784</v>
      </c>
      <c r="E4370" t="s">
        <v>3665</v>
      </c>
      <c r="F4370" t="s">
        <v>3666</v>
      </c>
      <c r="G4370">
        <v>0</v>
      </c>
      <c r="H4370">
        <v>7</v>
      </c>
      <c r="I4370" t="s">
        <v>3667</v>
      </c>
      <c r="J4370" t="s">
        <v>3667</v>
      </c>
      <c r="L4370" t="s">
        <v>8785</v>
      </c>
      <c r="M4370" t="s">
        <v>8786</v>
      </c>
      <c r="N4370">
        <v>177260</v>
      </c>
      <c r="O4370" t="b">
        <v>0</v>
      </c>
      <c r="P4370">
        <v>15630</v>
      </c>
      <c r="Q4370" t="s">
        <v>3675</v>
      </c>
      <c r="R4370" t="s">
        <v>3676</v>
      </c>
      <c r="S4370" t="s">
        <v>3677</v>
      </c>
      <c r="T4370" t="s">
        <v>125</v>
      </c>
      <c r="U4370">
        <v>20244689</v>
      </c>
      <c r="V4370" t="s">
        <v>8787</v>
      </c>
      <c r="X4370">
        <v>2</v>
      </c>
      <c r="Z4370">
        <v>6</v>
      </c>
      <c r="AA4370" t="s">
        <v>3679</v>
      </c>
      <c r="AB4370" t="s">
        <v>130</v>
      </c>
      <c r="AC4370" t="s">
        <v>130</v>
      </c>
      <c r="AD4370" t="s">
        <v>125</v>
      </c>
      <c r="AE4370" t="s">
        <v>125</v>
      </c>
      <c r="AF4370" t="s">
        <v>130</v>
      </c>
      <c r="AG4370" t="s">
        <v>130</v>
      </c>
      <c r="AI4370">
        <v>2</v>
      </c>
    </row>
    <row r="4371" spans="1:35" x14ac:dyDescent="0.2">
      <c r="A4371">
        <v>343</v>
      </c>
      <c r="B4371">
        <v>20902</v>
      </c>
      <c r="C4371" t="s">
        <v>8784</v>
      </c>
      <c r="E4371" t="s">
        <v>3665</v>
      </c>
      <c r="F4371" t="s">
        <v>3666</v>
      </c>
      <c r="G4371">
        <v>0</v>
      </c>
      <c r="H4371">
        <v>7</v>
      </c>
      <c r="I4371" t="s">
        <v>3667</v>
      </c>
      <c r="J4371" t="s">
        <v>3667</v>
      </c>
      <c r="L4371" t="s">
        <v>8785</v>
      </c>
      <c r="M4371" t="s">
        <v>8786</v>
      </c>
      <c r="N4371">
        <v>177263</v>
      </c>
      <c r="O4371" t="b">
        <v>1</v>
      </c>
      <c r="P4371">
        <v>22067</v>
      </c>
      <c r="Q4371" t="s">
        <v>3684</v>
      </c>
      <c r="R4371" t="s">
        <v>3681</v>
      </c>
      <c r="S4371" t="s">
        <v>3682</v>
      </c>
      <c r="T4371" t="s">
        <v>125</v>
      </c>
      <c r="AB4371" t="s">
        <v>125</v>
      </c>
      <c r="AC4371" t="s">
        <v>125</v>
      </c>
      <c r="AD4371" t="s">
        <v>125</v>
      </c>
      <c r="AE4371" t="s">
        <v>125</v>
      </c>
      <c r="AF4371" t="s">
        <v>125</v>
      </c>
      <c r="AG4371" t="s">
        <v>125</v>
      </c>
    </row>
    <row r="4372" spans="1:35" x14ac:dyDescent="0.2">
      <c r="A4372">
        <v>348</v>
      </c>
      <c r="B4372">
        <v>21136</v>
      </c>
      <c r="C4372" t="s">
        <v>8788</v>
      </c>
      <c r="D4372" t="s">
        <v>8052</v>
      </c>
      <c r="E4372" t="s">
        <v>3665</v>
      </c>
      <c r="F4372" t="s">
        <v>3666</v>
      </c>
      <c r="G4372">
        <v>0</v>
      </c>
      <c r="H4372">
        <v>31</v>
      </c>
      <c r="I4372" t="s">
        <v>3667</v>
      </c>
      <c r="J4372" t="s">
        <v>3667</v>
      </c>
      <c r="L4372" t="s">
        <v>3619</v>
      </c>
      <c r="M4372" t="s">
        <v>8789</v>
      </c>
      <c r="N4372">
        <v>181530</v>
      </c>
      <c r="O4372" t="b">
        <v>0</v>
      </c>
      <c r="P4372">
        <v>15820</v>
      </c>
      <c r="Q4372" t="s">
        <v>3670</v>
      </c>
      <c r="R4372" t="s">
        <v>3671</v>
      </c>
      <c r="S4372" t="s">
        <v>3672</v>
      </c>
      <c r="T4372" t="s">
        <v>125</v>
      </c>
      <c r="U4372">
        <v>20617590</v>
      </c>
      <c r="V4372" t="s">
        <v>3673</v>
      </c>
      <c r="AB4372" t="s">
        <v>130</v>
      </c>
      <c r="AC4372" t="s">
        <v>130</v>
      </c>
      <c r="AD4372" t="s">
        <v>125</v>
      </c>
      <c r="AE4372" t="s">
        <v>125</v>
      </c>
      <c r="AF4372" t="s">
        <v>125</v>
      </c>
      <c r="AG4372" t="s">
        <v>130</v>
      </c>
      <c r="AI4372">
        <v>2</v>
      </c>
    </row>
    <row r="4373" spans="1:35" x14ac:dyDescent="0.2">
      <c r="A4373">
        <v>348</v>
      </c>
      <c r="B4373">
        <v>21136</v>
      </c>
      <c r="C4373" t="s">
        <v>8788</v>
      </c>
      <c r="D4373" t="s">
        <v>8052</v>
      </c>
      <c r="E4373" t="s">
        <v>3665</v>
      </c>
      <c r="F4373" t="s">
        <v>3666</v>
      </c>
      <c r="G4373">
        <v>0</v>
      </c>
      <c r="H4373">
        <v>31</v>
      </c>
      <c r="I4373" t="s">
        <v>3667</v>
      </c>
      <c r="J4373" t="s">
        <v>3667</v>
      </c>
      <c r="L4373" t="s">
        <v>3619</v>
      </c>
      <c r="M4373" t="s">
        <v>8789</v>
      </c>
      <c r="N4373">
        <v>181531</v>
      </c>
      <c r="O4373" t="b">
        <v>0</v>
      </c>
      <c r="P4373">
        <v>19445</v>
      </c>
      <c r="Q4373" t="s">
        <v>3674</v>
      </c>
      <c r="R4373" t="s">
        <v>3671</v>
      </c>
      <c r="S4373" t="s">
        <v>3672</v>
      </c>
      <c r="T4373" t="s">
        <v>125</v>
      </c>
      <c r="U4373">
        <v>20617591</v>
      </c>
      <c r="V4373" t="s">
        <v>3673</v>
      </c>
      <c r="AB4373" t="s">
        <v>130</v>
      </c>
      <c r="AC4373" t="s">
        <v>130</v>
      </c>
      <c r="AD4373" t="s">
        <v>125</v>
      </c>
      <c r="AE4373" t="s">
        <v>125</v>
      </c>
      <c r="AF4373" t="s">
        <v>130</v>
      </c>
      <c r="AG4373" t="s">
        <v>130</v>
      </c>
      <c r="AI4373">
        <v>2</v>
      </c>
    </row>
    <row r="4374" spans="1:35" x14ac:dyDescent="0.2">
      <c r="A4374">
        <v>348</v>
      </c>
      <c r="B4374">
        <v>21136</v>
      </c>
      <c r="C4374" t="s">
        <v>8788</v>
      </c>
      <c r="D4374" t="s">
        <v>8052</v>
      </c>
      <c r="E4374" t="s">
        <v>3665</v>
      </c>
      <c r="F4374" t="s">
        <v>3666</v>
      </c>
      <c r="G4374">
        <v>0</v>
      </c>
      <c r="H4374">
        <v>31</v>
      </c>
      <c r="I4374" t="s">
        <v>3667</v>
      </c>
      <c r="J4374" t="s">
        <v>3667</v>
      </c>
      <c r="L4374" t="s">
        <v>3619</v>
      </c>
      <c r="M4374" t="s">
        <v>8789</v>
      </c>
      <c r="N4374">
        <v>181529</v>
      </c>
      <c r="O4374" t="b">
        <v>0</v>
      </c>
      <c r="P4374">
        <v>15630</v>
      </c>
      <c r="Q4374" t="s">
        <v>3675</v>
      </c>
      <c r="R4374" t="s">
        <v>3676</v>
      </c>
      <c r="S4374" t="s">
        <v>3677</v>
      </c>
      <c r="T4374" t="s">
        <v>125</v>
      </c>
      <c r="U4374">
        <v>20617589</v>
      </c>
      <c r="V4374" t="s">
        <v>8790</v>
      </c>
      <c r="X4374">
        <v>7.619999885559082</v>
      </c>
      <c r="Z4374">
        <v>12.69999980926514</v>
      </c>
      <c r="AA4374" t="s">
        <v>3679</v>
      </c>
      <c r="AB4374" t="s">
        <v>130</v>
      </c>
      <c r="AC4374" t="s">
        <v>130</v>
      </c>
      <c r="AD4374" t="s">
        <v>125</v>
      </c>
      <c r="AE4374" t="s">
        <v>125</v>
      </c>
      <c r="AF4374" t="s">
        <v>130</v>
      </c>
      <c r="AG4374" t="s">
        <v>130</v>
      </c>
      <c r="AI4374">
        <v>2</v>
      </c>
    </row>
    <row r="4375" spans="1:35" x14ac:dyDescent="0.2">
      <c r="A4375">
        <v>348</v>
      </c>
      <c r="B4375">
        <v>21136</v>
      </c>
      <c r="C4375" t="s">
        <v>8788</v>
      </c>
      <c r="D4375" t="s">
        <v>8052</v>
      </c>
      <c r="E4375" t="s">
        <v>3665</v>
      </c>
      <c r="F4375" t="s">
        <v>3666</v>
      </c>
      <c r="G4375">
        <v>0</v>
      </c>
      <c r="H4375">
        <v>31</v>
      </c>
      <c r="I4375" t="s">
        <v>3667</v>
      </c>
      <c r="J4375" t="s">
        <v>3667</v>
      </c>
      <c r="L4375" t="s">
        <v>3619</v>
      </c>
      <c r="M4375" t="s">
        <v>8789</v>
      </c>
      <c r="N4375">
        <v>181532</v>
      </c>
      <c r="O4375" t="b">
        <v>1</v>
      </c>
      <c r="P4375">
        <v>22067</v>
      </c>
      <c r="Q4375" t="s">
        <v>3684</v>
      </c>
      <c r="R4375" t="s">
        <v>3681</v>
      </c>
      <c r="S4375" t="s">
        <v>3682</v>
      </c>
      <c r="T4375" t="s">
        <v>125</v>
      </c>
      <c r="AB4375" t="s">
        <v>125</v>
      </c>
      <c r="AC4375" t="s">
        <v>125</v>
      </c>
      <c r="AD4375" t="s">
        <v>125</v>
      </c>
      <c r="AE4375" t="s">
        <v>125</v>
      </c>
      <c r="AF4375" t="s">
        <v>125</v>
      </c>
      <c r="AG4375" t="s">
        <v>125</v>
      </c>
    </row>
    <row r="4376" spans="1:35" x14ac:dyDescent="0.2">
      <c r="A4376">
        <v>349</v>
      </c>
      <c r="B4376">
        <v>21149</v>
      </c>
      <c r="C4376" t="s">
        <v>8791</v>
      </c>
      <c r="D4376" t="s">
        <v>8052</v>
      </c>
      <c r="E4376" t="s">
        <v>3665</v>
      </c>
      <c r="F4376" t="s">
        <v>3666</v>
      </c>
      <c r="G4376">
        <v>0</v>
      </c>
      <c r="H4376">
        <v>1</v>
      </c>
      <c r="I4376" t="s">
        <v>3667</v>
      </c>
      <c r="J4376" t="s">
        <v>3667</v>
      </c>
      <c r="L4376" t="s">
        <v>8063</v>
      </c>
      <c r="M4376" t="s">
        <v>8789</v>
      </c>
      <c r="N4376">
        <v>181553</v>
      </c>
      <c r="O4376" t="b">
        <v>0</v>
      </c>
      <c r="P4376">
        <v>15820</v>
      </c>
      <c r="Q4376" t="s">
        <v>3670</v>
      </c>
      <c r="R4376" t="s">
        <v>3671</v>
      </c>
      <c r="S4376" t="s">
        <v>3672</v>
      </c>
      <c r="T4376" t="s">
        <v>125</v>
      </c>
      <c r="U4376">
        <v>20629311</v>
      </c>
      <c r="V4376" t="s">
        <v>3673</v>
      </c>
      <c r="AB4376" t="s">
        <v>130</v>
      </c>
      <c r="AC4376" t="s">
        <v>130</v>
      </c>
      <c r="AD4376" t="s">
        <v>125</v>
      </c>
      <c r="AE4376" t="s">
        <v>125</v>
      </c>
      <c r="AF4376" t="s">
        <v>125</v>
      </c>
      <c r="AG4376" t="s">
        <v>130</v>
      </c>
      <c r="AI4376">
        <v>2</v>
      </c>
    </row>
    <row r="4377" spans="1:35" x14ac:dyDescent="0.2">
      <c r="A4377">
        <v>349</v>
      </c>
      <c r="B4377">
        <v>21149</v>
      </c>
      <c r="C4377" t="s">
        <v>8791</v>
      </c>
      <c r="D4377" t="s">
        <v>8052</v>
      </c>
      <c r="E4377" t="s">
        <v>3665</v>
      </c>
      <c r="F4377" t="s">
        <v>3666</v>
      </c>
      <c r="G4377">
        <v>0</v>
      </c>
      <c r="H4377">
        <v>1</v>
      </c>
      <c r="I4377" t="s">
        <v>3667</v>
      </c>
      <c r="J4377" t="s">
        <v>3667</v>
      </c>
      <c r="L4377" t="s">
        <v>8063</v>
      </c>
      <c r="M4377" t="s">
        <v>8789</v>
      </c>
      <c r="N4377">
        <v>181554</v>
      </c>
      <c r="O4377" t="b">
        <v>0</v>
      </c>
      <c r="P4377">
        <v>19445</v>
      </c>
      <c r="Q4377" t="s">
        <v>3674</v>
      </c>
      <c r="R4377" t="s">
        <v>3671</v>
      </c>
      <c r="S4377" t="s">
        <v>3672</v>
      </c>
      <c r="T4377" t="s">
        <v>125</v>
      </c>
      <c r="U4377">
        <v>20629312</v>
      </c>
      <c r="V4377" t="s">
        <v>3673</v>
      </c>
      <c r="AB4377" t="s">
        <v>130</v>
      </c>
      <c r="AC4377" t="s">
        <v>130</v>
      </c>
      <c r="AD4377" t="s">
        <v>125</v>
      </c>
      <c r="AE4377" t="s">
        <v>125</v>
      </c>
      <c r="AF4377" t="s">
        <v>130</v>
      </c>
      <c r="AG4377" t="s">
        <v>130</v>
      </c>
      <c r="AI4377">
        <v>2</v>
      </c>
    </row>
    <row r="4378" spans="1:35" x14ac:dyDescent="0.2">
      <c r="A4378">
        <v>349</v>
      </c>
      <c r="B4378">
        <v>21149</v>
      </c>
      <c r="C4378" t="s">
        <v>8791</v>
      </c>
      <c r="D4378" t="s">
        <v>8052</v>
      </c>
      <c r="E4378" t="s">
        <v>3665</v>
      </c>
      <c r="F4378" t="s">
        <v>3666</v>
      </c>
      <c r="G4378">
        <v>0</v>
      </c>
      <c r="H4378">
        <v>1</v>
      </c>
      <c r="I4378" t="s">
        <v>3667</v>
      </c>
      <c r="J4378" t="s">
        <v>3667</v>
      </c>
      <c r="L4378" t="s">
        <v>8063</v>
      </c>
      <c r="M4378" t="s">
        <v>8789</v>
      </c>
      <c r="N4378">
        <v>181552</v>
      </c>
      <c r="O4378" t="b">
        <v>0</v>
      </c>
      <c r="P4378">
        <v>15630</v>
      </c>
      <c r="Q4378" t="s">
        <v>3675</v>
      </c>
      <c r="R4378" t="s">
        <v>3676</v>
      </c>
      <c r="S4378" t="s">
        <v>3677</v>
      </c>
      <c r="T4378" t="s">
        <v>125</v>
      </c>
      <c r="U4378">
        <v>20629310</v>
      </c>
      <c r="V4378" t="s">
        <v>8792</v>
      </c>
      <c r="X4378">
        <v>19.04999923706055</v>
      </c>
      <c r="Z4378">
        <v>31.75</v>
      </c>
      <c r="AA4378" t="s">
        <v>3679</v>
      </c>
      <c r="AB4378" t="s">
        <v>130</v>
      </c>
      <c r="AC4378" t="s">
        <v>130</v>
      </c>
      <c r="AD4378" t="s">
        <v>125</v>
      </c>
      <c r="AE4378" t="s">
        <v>125</v>
      </c>
      <c r="AF4378" t="s">
        <v>130</v>
      </c>
      <c r="AG4378" t="s">
        <v>130</v>
      </c>
      <c r="AI4378">
        <v>2</v>
      </c>
    </row>
    <row r="4379" spans="1:35" x14ac:dyDescent="0.2">
      <c r="A4379">
        <v>349</v>
      </c>
      <c r="B4379">
        <v>21149</v>
      </c>
      <c r="C4379" t="s">
        <v>8791</v>
      </c>
      <c r="D4379" t="s">
        <v>8052</v>
      </c>
      <c r="E4379" t="s">
        <v>3665</v>
      </c>
      <c r="F4379" t="s">
        <v>3666</v>
      </c>
      <c r="G4379">
        <v>0</v>
      </c>
      <c r="H4379">
        <v>1</v>
      </c>
      <c r="I4379" t="s">
        <v>3667</v>
      </c>
      <c r="J4379" t="s">
        <v>3667</v>
      </c>
      <c r="L4379" t="s">
        <v>8063</v>
      </c>
      <c r="M4379" t="s">
        <v>8789</v>
      </c>
      <c r="N4379">
        <v>181555</v>
      </c>
      <c r="O4379" t="b">
        <v>1</v>
      </c>
      <c r="P4379">
        <v>22067</v>
      </c>
      <c r="Q4379" t="s">
        <v>3684</v>
      </c>
      <c r="R4379" t="s">
        <v>3681</v>
      </c>
      <c r="S4379" t="s">
        <v>3682</v>
      </c>
      <c r="T4379" t="s">
        <v>125</v>
      </c>
      <c r="AB4379" t="s">
        <v>125</v>
      </c>
      <c r="AC4379" t="s">
        <v>125</v>
      </c>
      <c r="AD4379" t="s">
        <v>125</v>
      </c>
      <c r="AE4379" t="s">
        <v>125</v>
      </c>
      <c r="AF4379" t="s">
        <v>125</v>
      </c>
      <c r="AG4379" t="s">
        <v>125</v>
      </c>
    </row>
    <row r="4380" spans="1:35" x14ac:dyDescent="0.2">
      <c r="A4380">
        <v>350</v>
      </c>
      <c r="B4380">
        <v>21150</v>
      </c>
      <c r="C4380" t="s">
        <v>8793</v>
      </c>
      <c r="D4380" t="s">
        <v>8052</v>
      </c>
      <c r="E4380" t="s">
        <v>3665</v>
      </c>
      <c r="F4380" t="s">
        <v>3666</v>
      </c>
      <c r="G4380">
        <v>0</v>
      </c>
      <c r="H4380">
        <v>2</v>
      </c>
      <c r="I4380" t="s">
        <v>3667</v>
      </c>
      <c r="J4380" t="s">
        <v>3667</v>
      </c>
      <c r="L4380" t="s">
        <v>8063</v>
      </c>
      <c r="M4380" t="s">
        <v>8789</v>
      </c>
      <c r="N4380">
        <v>181557</v>
      </c>
      <c r="O4380" t="b">
        <v>0</v>
      </c>
      <c r="P4380">
        <v>15820</v>
      </c>
      <c r="Q4380" t="s">
        <v>3670</v>
      </c>
      <c r="R4380" t="s">
        <v>3671</v>
      </c>
      <c r="S4380" t="s">
        <v>3672</v>
      </c>
      <c r="T4380" t="s">
        <v>125</v>
      </c>
      <c r="U4380">
        <v>20629479</v>
      </c>
      <c r="V4380" t="s">
        <v>3673</v>
      </c>
      <c r="AB4380" t="s">
        <v>130</v>
      </c>
      <c r="AC4380" t="s">
        <v>130</v>
      </c>
      <c r="AD4380" t="s">
        <v>125</v>
      </c>
      <c r="AE4380" t="s">
        <v>125</v>
      </c>
      <c r="AF4380" t="s">
        <v>125</v>
      </c>
      <c r="AG4380" t="s">
        <v>130</v>
      </c>
      <c r="AI4380">
        <v>2</v>
      </c>
    </row>
    <row r="4381" spans="1:35" x14ac:dyDescent="0.2">
      <c r="A4381">
        <v>350</v>
      </c>
      <c r="B4381">
        <v>21150</v>
      </c>
      <c r="C4381" t="s">
        <v>8793</v>
      </c>
      <c r="D4381" t="s">
        <v>8052</v>
      </c>
      <c r="E4381" t="s">
        <v>3665</v>
      </c>
      <c r="F4381" t="s">
        <v>3666</v>
      </c>
      <c r="G4381">
        <v>0</v>
      </c>
      <c r="H4381">
        <v>2</v>
      </c>
      <c r="I4381" t="s">
        <v>3667</v>
      </c>
      <c r="J4381" t="s">
        <v>3667</v>
      </c>
      <c r="L4381" t="s">
        <v>8063</v>
      </c>
      <c r="M4381" t="s">
        <v>8789</v>
      </c>
      <c r="N4381">
        <v>181558</v>
      </c>
      <c r="O4381" t="b">
        <v>0</v>
      </c>
      <c r="P4381">
        <v>19445</v>
      </c>
      <c r="Q4381" t="s">
        <v>3674</v>
      </c>
      <c r="R4381" t="s">
        <v>3671</v>
      </c>
      <c r="S4381" t="s">
        <v>3672</v>
      </c>
      <c r="T4381" t="s">
        <v>125</v>
      </c>
      <c r="U4381">
        <v>20629480</v>
      </c>
      <c r="V4381" t="s">
        <v>3673</v>
      </c>
      <c r="AB4381" t="s">
        <v>130</v>
      </c>
      <c r="AC4381" t="s">
        <v>130</v>
      </c>
      <c r="AD4381" t="s">
        <v>125</v>
      </c>
      <c r="AE4381" t="s">
        <v>125</v>
      </c>
      <c r="AF4381" t="s">
        <v>130</v>
      </c>
      <c r="AG4381" t="s">
        <v>130</v>
      </c>
      <c r="AI4381">
        <v>2</v>
      </c>
    </row>
    <row r="4382" spans="1:35" x14ac:dyDescent="0.2">
      <c r="A4382">
        <v>350</v>
      </c>
      <c r="B4382">
        <v>21150</v>
      </c>
      <c r="C4382" t="s">
        <v>8793</v>
      </c>
      <c r="D4382" t="s">
        <v>8052</v>
      </c>
      <c r="E4382" t="s">
        <v>3665</v>
      </c>
      <c r="F4382" t="s">
        <v>3666</v>
      </c>
      <c r="G4382">
        <v>0</v>
      </c>
      <c r="H4382">
        <v>2</v>
      </c>
      <c r="I4382" t="s">
        <v>3667</v>
      </c>
      <c r="J4382" t="s">
        <v>3667</v>
      </c>
      <c r="L4382" t="s">
        <v>8063</v>
      </c>
      <c r="M4382" t="s">
        <v>8789</v>
      </c>
      <c r="N4382">
        <v>181556</v>
      </c>
      <c r="O4382" t="b">
        <v>0</v>
      </c>
      <c r="P4382">
        <v>15630</v>
      </c>
      <c r="Q4382" t="s">
        <v>3675</v>
      </c>
      <c r="R4382" t="s">
        <v>3676</v>
      </c>
      <c r="S4382" t="s">
        <v>3677</v>
      </c>
      <c r="T4382" t="s">
        <v>125</v>
      </c>
      <c r="U4382">
        <v>20629478</v>
      </c>
      <c r="V4382" t="s">
        <v>8794</v>
      </c>
      <c r="X4382">
        <v>63.5</v>
      </c>
      <c r="Z4382">
        <v>88.900001525878906</v>
      </c>
      <c r="AA4382" t="s">
        <v>3679</v>
      </c>
      <c r="AB4382" t="s">
        <v>130</v>
      </c>
      <c r="AC4382" t="s">
        <v>130</v>
      </c>
      <c r="AD4382" t="s">
        <v>125</v>
      </c>
      <c r="AE4382" t="s">
        <v>125</v>
      </c>
      <c r="AF4382" t="s">
        <v>130</v>
      </c>
      <c r="AG4382" t="s">
        <v>130</v>
      </c>
      <c r="AI4382">
        <v>2</v>
      </c>
    </row>
    <row r="4383" spans="1:35" x14ac:dyDescent="0.2">
      <c r="A4383">
        <v>350</v>
      </c>
      <c r="B4383">
        <v>21150</v>
      </c>
      <c r="C4383" t="s">
        <v>8793</v>
      </c>
      <c r="D4383" t="s">
        <v>8052</v>
      </c>
      <c r="E4383" t="s">
        <v>3665</v>
      </c>
      <c r="F4383" t="s">
        <v>3666</v>
      </c>
      <c r="G4383">
        <v>0</v>
      </c>
      <c r="H4383">
        <v>2</v>
      </c>
      <c r="I4383" t="s">
        <v>3667</v>
      </c>
      <c r="J4383" t="s">
        <v>3667</v>
      </c>
      <c r="L4383" t="s">
        <v>8063</v>
      </c>
      <c r="M4383" t="s">
        <v>8789</v>
      </c>
      <c r="N4383">
        <v>181559</v>
      </c>
      <c r="O4383" t="b">
        <v>1</v>
      </c>
      <c r="P4383">
        <v>22067</v>
      </c>
      <c r="Q4383" t="s">
        <v>3684</v>
      </c>
      <c r="R4383" t="s">
        <v>3681</v>
      </c>
      <c r="S4383" t="s">
        <v>3682</v>
      </c>
      <c r="T4383" t="s">
        <v>125</v>
      </c>
      <c r="AB4383" t="s">
        <v>125</v>
      </c>
      <c r="AC4383" t="s">
        <v>125</v>
      </c>
      <c r="AD4383" t="s">
        <v>125</v>
      </c>
      <c r="AE4383" t="s">
        <v>125</v>
      </c>
      <c r="AF4383" t="s">
        <v>125</v>
      </c>
      <c r="AG4383" t="s">
        <v>125</v>
      </c>
    </row>
    <row r="4384" spans="1:35" x14ac:dyDescent="0.2">
      <c r="A4384">
        <v>351</v>
      </c>
      <c r="B4384">
        <v>21314</v>
      </c>
      <c r="C4384" t="s">
        <v>8795</v>
      </c>
      <c r="E4384" t="s">
        <v>3665</v>
      </c>
      <c r="F4384" t="s">
        <v>3666</v>
      </c>
      <c r="G4384">
        <v>0</v>
      </c>
      <c r="H4384">
        <v>3</v>
      </c>
      <c r="I4384" t="s">
        <v>3667</v>
      </c>
      <c r="J4384" t="s">
        <v>3667</v>
      </c>
      <c r="L4384" t="s">
        <v>8785</v>
      </c>
      <c r="M4384" t="s">
        <v>8796</v>
      </c>
      <c r="N4384">
        <v>183058</v>
      </c>
      <c r="O4384" t="b">
        <v>0</v>
      </c>
      <c r="P4384">
        <v>15820</v>
      </c>
      <c r="Q4384" t="s">
        <v>3670</v>
      </c>
      <c r="R4384" t="s">
        <v>3671</v>
      </c>
      <c r="S4384" t="s">
        <v>3672</v>
      </c>
      <c r="T4384" t="s">
        <v>125</v>
      </c>
      <c r="U4384">
        <v>20834835</v>
      </c>
      <c r="V4384" t="s">
        <v>3673</v>
      </c>
      <c r="AB4384" t="s">
        <v>130</v>
      </c>
      <c r="AC4384" t="s">
        <v>130</v>
      </c>
      <c r="AD4384" t="s">
        <v>125</v>
      </c>
      <c r="AE4384" t="s">
        <v>125</v>
      </c>
      <c r="AF4384" t="s">
        <v>125</v>
      </c>
      <c r="AG4384" t="s">
        <v>130</v>
      </c>
      <c r="AI4384">
        <v>2</v>
      </c>
    </row>
    <row r="4385" spans="1:36" x14ac:dyDescent="0.2">
      <c r="A4385">
        <v>351</v>
      </c>
      <c r="B4385">
        <v>21314</v>
      </c>
      <c r="C4385" t="s">
        <v>8795</v>
      </c>
      <c r="E4385" t="s">
        <v>3665</v>
      </c>
      <c r="F4385" t="s">
        <v>3666</v>
      </c>
      <c r="G4385">
        <v>0</v>
      </c>
      <c r="H4385">
        <v>3</v>
      </c>
      <c r="I4385" t="s">
        <v>3667</v>
      </c>
      <c r="J4385" t="s">
        <v>3667</v>
      </c>
      <c r="L4385" t="s">
        <v>8785</v>
      </c>
      <c r="M4385" t="s">
        <v>8796</v>
      </c>
      <c r="N4385">
        <v>183059</v>
      </c>
      <c r="O4385" t="b">
        <v>0</v>
      </c>
      <c r="P4385">
        <v>19445</v>
      </c>
      <c r="Q4385" t="s">
        <v>3674</v>
      </c>
      <c r="R4385" t="s">
        <v>3671</v>
      </c>
      <c r="S4385" t="s">
        <v>3672</v>
      </c>
      <c r="T4385" t="s">
        <v>125</v>
      </c>
      <c r="U4385">
        <v>20834836</v>
      </c>
      <c r="V4385" t="s">
        <v>3673</v>
      </c>
      <c r="AB4385" t="s">
        <v>130</v>
      </c>
      <c r="AC4385" t="s">
        <v>130</v>
      </c>
      <c r="AD4385" t="s">
        <v>125</v>
      </c>
      <c r="AE4385" t="s">
        <v>125</v>
      </c>
      <c r="AF4385" t="s">
        <v>130</v>
      </c>
      <c r="AG4385" t="s">
        <v>130</v>
      </c>
      <c r="AI4385">
        <v>2</v>
      </c>
    </row>
    <row r="4386" spans="1:36" x14ac:dyDescent="0.2">
      <c r="A4386">
        <v>351</v>
      </c>
      <c r="B4386">
        <v>21314</v>
      </c>
      <c r="C4386" t="s">
        <v>8795</v>
      </c>
      <c r="E4386" t="s">
        <v>3665</v>
      </c>
      <c r="F4386" t="s">
        <v>3666</v>
      </c>
      <c r="G4386">
        <v>0</v>
      </c>
      <c r="H4386">
        <v>3</v>
      </c>
      <c r="I4386" t="s">
        <v>3667</v>
      </c>
      <c r="J4386" t="s">
        <v>3667</v>
      </c>
      <c r="L4386" t="s">
        <v>8785</v>
      </c>
      <c r="M4386" t="s">
        <v>8796</v>
      </c>
      <c r="N4386">
        <v>183057</v>
      </c>
      <c r="O4386" t="b">
        <v>0</v>
      </c>
      <c r="P4386">
        <v>15630</v>
      </c>
      <c r="Q4386" t="s">
        <v>3675</v>
      </c>
      <c r="R4386" t="s">
        <v>3676</v>
      </c>
      <c r="S4386" t="s">
        <v>3677</v>
      </c>
      <c r="T4386" t="s">
        <v>125</v>
      </c>
      <c r="U4386">
        <v>20836023</v>
      </c>
      <c r="V4386" t="s">
        <v>8797</v>
      </c>
      <c r="X4386">
        <v>1</v>
      </c>
      <c r="Z4386">
        <v>3</v>
      </c>
      <c r="AA4386" t="s">
        <v>3679</v>
      </c>
      <c r="AB4386" t="s">
        <v>130</v>
      </c>
      <c r="AC4386" t="s">
        <v>130</v>
      </c>
      <c r="AD4386" t="s">
        <v>125</v>
      </c>
      <c r="AE4386" t="s">
        <v>125</v>
      </c>
      <c r="AF4386" t="s">
        <v>130</v>
      </c>
      <c r="AG4386" t="s">
        <v>130</v>
      </c>
      <c r="AI4386">
        <v>2</v>
      </c>
    </row>
    <row r="4387" spans="1:36" x14ac:dyDescent="0.2">
      <c r="A4387">
        <v>351</v>
      </c>
      <c r="B4387">
        <v>21314</v>
      </c>
      <c r="C4387" t="s">
        <v>8795</v>
      </c>
      <c r="E4387" t="s">
        <v>3665</v>
      </c>
      <c r="F4387" t="s">
        <v>3666</v>
      </c>
      <c r="G4387">
        <v>0</v>
      </c>
      <c r="H4387">
        <v>3</v>
      </c>
      <c r="I4387" t="s">
        <v>3667</v>
      </c>
      <c r="J4387" t="s">
        <v>3667</v>
      </c>
      <c r="L4387" t="s">
        <v>8785</v>
      </c>
      <c r="M4387" t="s">
        <v>8796</v>
      </c>
      <c r="N4387">
        <v>183057</v>
      </c>
      <c r="O4387" t="b">
        <v>0</v>
      </c>
      <c r="P4387">
        <v>15630</v>
      </c>
      <c r="Q4387" t="s">
        <v>3675</v>
      </c>
      <c r="R4387" t="s">
        <v>3676</v>
      </c>
      <c r="S4387" t="s">
        <v>3677</v>
      </c>
      <c r="T4387" t="s">
        <v>125</v>
      </c>
      <c r="U4387">
        <v>20834834</v>
      </c>
      <c r="V4387" t="s">
        <v>8036</v>
      </c>
      <c r="X4387">
        <v>7.5999999046325684</v>
      </c>
      <c r="Z4387">
        <v>12.69999980926514</v>
      </c>
      <c r="AA4387" t="s">
        <v>3679</v>
      </c>
      <c r="AB4387" t="s">
        <v>130</v>
      </c>
      <c r="AC4387" t="s">
        <v>130</v>
      </c>
      <c r="AD4387" t="s">
        <v>125</v>
      </c>
      <c r="AE4387" t="s">
        <v>125</v>
      </c>
      <c r="AF4387" t="s">
        <v>130</v>
      </c>
      <c r="AG4387" t="s">
        <v>130</v>
      </c>
      <c r="AI4387">
        <v>2</v>
      </c>
    </row>
    <row r="4388" spans="1:36" x14ac:dyDescent="0.2">
      <c r="A4388">
        <v>351</v>
      </c>
      <c r="B4388">
        <v>21314</v>
      </c>
      <c r="C4388" t="s">
        <v>8795</v>
      </c>
      <c r="E4388" t="s">
        <v>3665</v>
      </c>
      <c r="F4388" t="s">
        <v>3666</v>
      </c>
      <c r="G4388">
        <v>0</v>
      </c>
      <c r="H4388">
        <v>3</v>
      </c>
      <c r="I4388" t="s">
        <v>3667</v>
      </c>
      <c r="J4388" t="s">
        <v>3667</v>
      </c>
      <c r="L4388" t="s">
        <v>8785</v>
      </c>
      <c r="M4388" t="s">
        <v>8796</v>
      </c>
      <c r="N4388">
        <v>183060</v>
      </c>
      <c r="O4388" t="b">
        <v>1</v>
      </c>
      <c r="P4388">
        <v>22067</v>
      </c>
      <c r="Q4388" t="s">
        <v>3684</v>
      </c>
      <c r="R4388" t="s">
        <v>3681</v>
      </c>
      <c r="S4388" t="s">
        <v>3682</v>
      </c>
      <c r="T4388" t="s">
        <v>125</v>
      </c>
      <c r="AB4388" t="s">
        <v>125</v>
      </c>
      <c r="AC4388" t="s">
        <v>125</v>
      </c>
      <c r="AD4388" t="s">
        <v>125</v>
      </c>
      <c r="AE4388" t="s">
        <v>125</v>
      </c>
      <c r="AF4388" t="s">
        <v>125</v>
      </c>
      <c r="AG4388" t="s">
        <v>125</v>
      </c>
    </row>
    <row r="4389" spans="1:36" x14ac:dyDescent="0.2">
      <c r="A4389">
        <v>352</v>
      </c>
      <c r="B4389">
        <v>21315</v>
      </c>
      <c r="C4389" t="s">
        <v>8798</v>
      </c>
      <c r="E4389" t="s">
        <v>3665</v>
      </c>
      <c r="F4389" t="s">
        <v>3666</v>
      </c>
      <c r="G4389">
        <v>0</v>
      </c>
      <c r="H4389">
        <v>1</v>
      </c>
      <c r="I4389" t="s">
        <v>3667</v>
      </c>
      <c r="J4389" t="s">
        <v>3667</v>
      </c>
      <c r="L4389" t="s">
        <v>8785</v>
      </c>
      <c r="M4389" t="s">
        <v>8796</v>
      </c>
      <c r="N4389">
        <v>183062</v>
      </c>
      <c r="O4389" t="b">
        <v>0</v>
      </c>
      <c r="P4389">
        <v>15820</v>
      </c>
      <c r="Q4389" t="s">
        <v>3670</v>
      </c>
      <c r="R4389" t="s">
        <v>3671</v>
      </c>
      <c r="S4389" t="s">
        <v>3672</v>
      </c>
      <c r="T4389" t="s">
        <v>125</v>
      </c>
      <c r="U4389">
        <v>20836417</v>
      </c>
      <c r="V4389" t="s">
        <v>3673</v>
      </c>
      <c r="AB4389" t="s">
        <v>130</v>
      </c>
      <c r="AC4389" t="s">
        <v>130</v>
      </c>
      <c r="AD4389" t="s">
        <v>125</v>
      </c>
      <c r="AE4389" t="s">
        <v>125</v>
      </c>
      <c r="AF4389" t="s">
        <v>125</v>
      </c>
      <c r="AG4389" t="s">
        <v>130</v>
      </c>
      <c r="AI4389">
        <v>2</v>
      </c>
    </row>
    <row r="4390" spans="1:36" x14ac:dyDescent="0.2">
      <c r="A4390">
        <v>352</v>
      </c>
      <c r="B4390">
        <v>21315</v>
      </c>
      <c r="C4390" t="s">
        <v>8798</v>
      </c>
      <c r="E4390" t="s">
        <v>3665</v>
      </c>
      <c r="F4390" t="s">
        <v>3666</v>
      </c>
      <c r="G4390">
        <v>0</v>
      </c>
      <c r="H4390">
        <v>1</v>
      </c>
      <c r="I4390" t="s">
        <v>3667</v>
      </c>
      <c r="J4390" t="s">
        <v>3667</v>
      </c>
      <c r="L4390" t="s">
        <v>8785</v>
      </c>
      <c r="M4390" t="s">
        <v>8796</v>
      </c>
      <c r="N4390">
        <v>183063</v>
      </c>
      <c r="O4390" t="b">
        <v>0</v>
      </c>
      <c r="P4390">
        <v>19445</v>
      </c>
      <c r="Q4390" t="s">
        <v>3674</v>
      </c>
      <c r="R4390" t="s">
        <v>3671</v>
      </c>
      <c r="S4390" t="s">
        <v>3672</v>
      </c>
      <c r="T4390" t="s">
        <v>125</v>
      </c>
      <c r="U4390">
        <v>20836418</v>
      </c>
      <c r="V4390" t="s">
        <v>3673</v>
      </c>
      <c r="AB4390" t="s">
        <v>130</v>
      </c>
      <c r="AC4390" t="s">
        <v>130</v>
      </c>
      <c r="AD4390" t="s">
        <v>125</v>
      </c>
      <c r="AE4390" t="s">
        <v>125</v>
      </c>
      <c r="AF4390" t="s">
        <v>130</v>
      </c>
      <c r="AG4390" t="s">
        <v>130</v>
      </c>
      <c r="AI4390">
        <v>2</v>
      </c>
    </row>
    <row r="4391" spans="1:36" x14ac:dyDescent="0.2">
      <c r="A4391">
        <v>352</v>
      </c>
      <c r="B4391">
        <v>21315</v>
      </c>
      <c r="C4391" t="s">
        <v>8798</v>
      </c>
      <c r="E4391" t="s">
        <v>3665</v>
      </c>
      <c r="F4391" t="s">
        <v>3666</v>
      </c>
      <c r="G4391">
        <v>0</v>
      </c>
      <c r="H4391">
        <v>1</v>
      </c>
      <c r="I4391" t="s">
        <v>3667</v>
      </c>
      <c r="J4391" t="s">
        <v>3667</v>
      </c>
      <c r="L4391" t="s">
        <v>8785</v>
      </c>
      <c r="M4391" t="s">
        <v>8796</v>
      </c>
      <c r="N4391">
        <v>183061</v>
      </c>
      <c r="O4391" t="b">
        <v>0</v>
      </c>
      <c r="P4391">
        <v>15630</v>
      </c>
      <c r="Q4391" t="s">
        <v>3675</v>
      </c>
      <c r="R4391" t="s">
        <v>3676</v>
      </c>
      <c r="S4391" t="s">
        <v>3677</v>
      </c>
      <c r="T4391" t="s">
        <v>125</v>
      </c>
      <c r="U4391">
        <v>20836416</v>
      </c>
      <c r="V4391" t="s">
        <v>8799</v>
      </c>
      <c r="X4391">
        <v>1</v>
      </c>
      <c r="Z4391">
        <v>5</v>
      </c>
      <c r="AA4391" t="s">
        <v>3679</v>
      </c>
      <c r="AB4391" t="s">
        <v>130</v>
      </c>
      <c r="AC4391" t="s">
        <v>130</v>
      </c>
      <c r="AD4391" t="s">
        <v>125</v>
      </c>
      <c r="AE4391" t="s">
        <v>125</v>
      </c>
      <c r="AF4391" t="s">
        <v>130</v>
      </c>
      <c r="AG4391" t="s">
        <v>130</v>
      </c>
      <c r="AI4391">
        <v>2</v>
      </c>
    </row>
    <row r="4392" spans="1:36" x14ac:dyDescent="0.2">
      <c r="A4392">
        <v>352</v>
      </c>
      <c r="B4392">
        <v>21315</v>
      </c>
      <c r="C4392" t="s">
        <v>8798</v>
      </c>
      <c r="E4392" t="s">
        <v>3665</v>
      </c>
      <c r="F4392" t="s">
        <v>3666</v>
      </c>
      <c r="G4392">
        <v>0</v>
      </c>
      <c r="H4392">
        <v>1</v>
      </c>
      <c r="I4392" t="s">
        <v>3667</v>
      </c>
      <c r="J4392" t="s">
        <v>3667</v>
      </c>
      <c r="L4392" t="s">
        <v>8785</v>
      </c>
      <c r="M4392" t="s">
        <v>8796</v>
      </c>
      <c r="N4392">
        <v>183064</v>
      </c>
      <c r="O4392" t="b">
        <v>1</v>
      </c>
      <c r="P4392">
        <v>22067</v>
      </c>
      <c r="Q4392" t="s">
        <v>3684</v>
      </c>
      <c r="R4392" t="s">
        <v>3681</v>
      </c>
      <c r="S4392" t="s">
        <v>3682</v>
      </c>
      <c r="T4392" t="s">
        <v>125</v>
      </c>
      <c r="AB4392" t="s">
        <v>125</v>
      </c>
      <c r="AC4392" t="s">
        <v>125</v>
      </c>
      <c r="AD4392" t="s">
        <v>125</v>
      </c>
      <c r="AE4392" t="s">
        <v>125</v>
      </c>
      <c r="AF4392" t="s">
        <v>125</v>
      </c>
      <c r="AG4392" t="s">
        <v>125</v>
      </c>
    </row>
    <row r="4393" spans="1:36" x14ac:dyDescent="0.2">
      <c r="A4393">
        <v>355</v>
      </c>
      <c r="B4393">
        <v>21446</v>
      </c>
      <c r="C4393" t="s">
        <v>8800</v>
      </c>
      <c r="E4393" t="s">
        <v>3665</v>
      </c>
      <c r="F4393" t="s">
        <v>4214</v>
      </c>
      <c r="G4393">
        <v>0</v>
      </c>
      <c r="H4393">
        <v>0</v>
      </c>
      <c r="I4393" t="s">
        <v>3667</v>
      </c>
      <c r="J4393" t="s">
        <v>3667</v>
      </c>
      <c r="L4393" t="s">
        <v>8801</v>
      </c>
      <c r="M4393" t="s">
        <v>8802</v>
      </c>
      <c r="N4393">
        <v>184529</v>
      </c>
      <c r="O4393" t="b">
        <v>0</v>
      </c>
      <c r="P4393">
        <v>19445</v>
      </c>
      <c r="Q4393" t="s">
        <v>3674</v>
      </c>
      <c r="R4393" t="s">
        <v>3671</v>
      </c>
      <c r="S4393" t="s">
        <v>3672</v>
      </c>
      <c r="T4393" t="s">
        <v>125</v>
      </c>
      <c r="U4393">
        <v>21215373</v>
      </c>
      <c r="V4393" t="s">
        <v>3673</v>
      </c>
      <c r="AB4393" t="s">
        <v>130</v>
      </c>
      <c r="AC4393" t="s">
        <v>130</v>
      </c>
      <c r="AD4393" t="s">
        <v>125</v>
      </c>
      <c r="AE4393" t="s">
        <v>125</v>
      </c>
      <c r="AF4393" t="s">
        <v>130</v>
      </c>
      <c r="AG4393" t="s">
        <v>130</v>
      </c>
      <c r="AI4393">
        <v>2</v>
      </c>
    </row>
    <row r="4394" spans="1:36" x14ac:dyDescent="0.2">
      <c r="A4394">
        <v>355</v>
      </c>
      <c r="B4394">
        <v>21446</v>
      </c>
      <c r="C4394" t="s">
        <v>8800</v>
      </c>
      <c r="E4394" t="s">
        <v>3665</v>
      </c>
      <c r="F4394" t="s">
        <v>4214</v>
      </c>
      <c r="G4394">
        <v>0</v>
      </c>
      <c r="H4394">
        <v>0</v>
      </c>
      <c r="I4394" t="s">
        <v>3667</v>
      </c>
      <c r="J4394" t="s">
        <v>3667</v>
      </c>
      <c r="L4394" t="s">
        <v>8801</v>
      </c>
      <c r="M4394" t="s">
        <v>8802</v>
      </c>
      <c r="N4394">
        <v>184530</v>
      </c>
      <c r="O4394" t="b">
        <v>0</v>
      </c>
      <c r="P4394">
        <v>22067</v>
      </c>
      <c r="Q4394" t="s">
        <v>3684</v>
      </c>
      <c r="R4394" t="s">
        <v>3681</v>
      </c>
      <c r="S4394" t="s">
        <v>3682</v>
      </c>
      <c r="T4394" t="s">
        <v>125</v>
      </c>
      <c r="U4394">
        <v>21215514</v>
      </c>
      <c r="V4394" t="s">
        <v>3673</v>
      </c>
      <c r="AB4394" t="s">
        <v>130</v>
      </c>
      <c r="AC4394" t="s">
        <v>125</v>
      </c>
      <c r="AD4394" t="s">
        <v>125</v>
      </c>
      <c r="AE4394" t="s">
        <v>125</v>
      </c>
      <c r="AF4394" t="s">
        <v>125</v>
      </c>
      <c r="AG4394" t="s">
        <v>130</v>
      </c>
      <c r="AJ4394" t="s">
        <v>3719</v>
      </c>
    </row>
    <row r="4395" spans="1:36" x14ac:dyDescent="0.2">
      <c r="A4395">
        <v>356</v>
      </c>
      <c r="B4395">
        <v>21537</v>
      </c>
      <c r="C4395" t="s">
        <v>8803</v>
      </c>
      <c r="D4395" t="s">
        <v>8804</v>
      </c>
      <c r="E4395" t="s">
        <v>3665</v>
      </c>
      <c r="F4395" t="s">
        <v>3666</v>
      </c>
      <c r="G4395">
        <v>0</v>
      </c>
      <c r="H4395">
        <v>33</v>
      </c>
      <c r="I4395" t="s">
        <v>3667</v>
      </c>
      <c r="J4395" t="s">
        <v>3667</v>
      </c>
      <c r="M4395" t="s">
        <v>8805</v>
      </c>
      <c r="N4395">
        <v>185281</v>
      </c>
      <c r="O4395" t="b">
        <v>0</v>
      </c>
      <c r="P4395">
        <v>20677</v>
      </c>
      <c r="Q4395" t="s">
        <v>4200</v>
      </c>
      <c r="R4395" t="s">
        <v>3676</v>
      </c>
      <c r="S4395" t="s">
        <v>3677</v>
      </c>
      <c r="T4395" t="s">
        <v>125</v>
      </c>
      <c r="U4395">
        <v>21374549</v>
      </c>
      <c r="V4395" t="s">
        <v>4201</v>
      </c>
      <c r="AB4395" t="s">
        <v>130</v>
      </c>
      <c r="AC4395" t="s">
        <v>130</v>
      </c>
      <c r="AD4395" t="s">
        <v>125</v>
      </c>
      <c r="AE4395" t="s">
        <v>125</v>
      </c>
      <c r="AF4395" t="s">
        <v>125</v>
      </c>
      <c r="AG4395" t="s">
        <v>125</v>
      </c>
      <c r="AJ4395" t="s">
        <v>3719</v>
      </c>
    </row>
    <row r="4396" spans="1:36" x14ac:dyDescent="0.2">
      <c r="A4396">
        <v>356</v>
      </c>
      <c r="B4396">
        <v>21537</v>
      </c>
      <c r="C4396" t="s">
        <v>8803</v>
      </c>
      <c r="D4396" t="s">
        <v>8804</v>
      </c>
      <c r="E4396" t="s">
        <v>3665</v>
      </c>
      <c r="F4396" t="s">
        <v>3666</v>
      </c>
      <c r="G4396">
        <v>0</v>
      </c>
      <c r="H4396">
        <v>33</v>
      </c>
      <c r="I4396" t="s">
        <v>3667</v>
      </c>
      <c r="J4396" t="s">
        <v>3667</v>
      </c>
      <c r="M4396" t="s">
        <v>8805</v>
      </c>
      <c r="N4396">
        <v>185282</v>
      </c>
      <c r="O4396" t="b">
        <v>0</v>
      </c>
      <c r="P4396">
        <v>20678</v>
      </c>
      <c r="Q4396" t="s">
        <v>4203</v>
      </c>
      <c r="R4396" t="s">
        <v>3676</v>
      </c>
      <c r="S4396" t="s">
        <v>3677</v>
      </c>
      <c r="T4396" t="s">
        <v>125</v>
      </c>
      <c r="U4396">
        <v>21374550</v>
      </c>
      <c r="V4396" t="s">
        <v>4201</v>
      </c>
      <c r="AB4396" t="s">
        <v>130</v>
      </c>
      <c r="AC4396" t="s">
        <v>130</v>
      </c>
      <c r="AD4396" t="s">
        <v>125</v>
      </c>
      <c r="AE4396" t="s">
        <v>125</v>
      </c>
      <c r="AF4396" t="s">
        <v>125</v>
      </c>
      <c r="AG4396" t="s">
        <v>125</v>
      </c>
      <c r="AJ4396" t="s">
        <v>3719</v>
      </c>
    </row>
    <row r="4397" spans="1:36" x14ac:dyDescent="0.2">
      <c r="A4397">
        <v>356</v>
      </c>
      <c r="B4397">
        <v>21537</v>
      </c>
      <c r="C4397" t="s">
        <v>8803</v>
      </c>
      <c r="D4397" t="s">
        <v>8804</v>
      </c>
      <c r="E4397" t="s">
        <v>3665</v>
      </c>
      <c r="F4397" t="s">
        <v>3666</v>
      </c>
      <c r="G4397">
        <v>0</v>
      </c>
      <c r="H4397">
        <v>33</v>
      </c>
      <c r="I4397" t="s">
        <v>3667</v>
      </c>
      <c r="J4397" t="s">
        <v>3667</v>
      </c>
      <c r="M4397" t="s">
        <v>8805</v>
      </c>
      <c r="N4397">
        <v>185279</v>
      </c>
      <c r="O4397" t="b">
        <v>0</v>
      </c>
      <c r="P4397">
        <v>20675</v>
      </c>
      <c r="Q4397" t="s">
        <v>4204</v>
      </c>
      <c r="R4397" t="s">
        <v>3676</v>
      </c>
      <c r="S4397" t="s">
        <v>3677</v>
      </c>
      <c r="T4397" t="s">
        <v>125</v>
      </c>
      <c r="U4397">
        <v>21374547</v>
      </c>
      <c r="V4397" t="s">
        <v>4201</v>
      </c>
      <c r="AA4397" t="s">
        <v>3679</v>
      </c>
      <c r="AB4397" t="s">
        <v>130</v>
      </c>
      <c r="AC4397" t="s">
        <v>130</v>
      </c>
      <c r="AD4397" t="s">
        <v>125</v>
      </c>
      <c r="AE4397" t="s">
        <v>125</v>
      </c>
      <c r="AF4397" t="s">
        <v>125</v>
      </c>
      <c r="AG4397" t="s">
        <v>125</v>
      </c>
      <c r="AJ4397" t="s">
        <v>3719</v>
      </c>
    </row>
    <row r="4398" spans="1:36" x14ac:dyDescent="0.2">
      <c r="A4398">
        <v>356</v>
      </c>
      <c r="B4398">
        <v>21537</v>
      </c>
      <c r="C4398" t="s">
        <v>8803</v>
      </c>
      <c r="D4398" t="s">
        <v>8804</v>
      </c>
      <c r="E4398" t="s">
        <v>3665</v>
      </c>
      <c r="F4398" t="s">
        <v>3666</v>
      </c>
      <c r="G4398">
        <v>0</v>
      </c>
      <c r="H4398">
        <v>33</v>
      </c>
      <c r="I4398" t="s">
        <v>3667</v>
      </c>
      <c r="J4398" t="s">
        <v>3667</v>
      </c>
      <c r="M4398" t="s">
        <v>8805</v>
      </c>
      <c r="N4398">
        <v>185280</v>
      </c>
      <c r="O4398" t="b">
        <v>0</v>
      </c>
      <c r="P4398">
        <v>20676</v>
      </c>
      <c r="Q4398" t="s">
        <v>4205</v>
      </c>
      <c r="R4398" t="s">
        <v>3676</v>
      </c>
      <c r="S4398" t="s">
        <v>3677</v>
      </c>
      <c r="T4398" t="s">
        <v>125</v>
      </c>
      <c r="U4398">
        <v>21374548</v>
      </c>
      <c r="V4398" t="s">
        <v>4201</v>
      </c>
      <c r="AA4398" t="s">
        <v>3679</v>
      </c>
      <c r="AB4398" t="s">
        <v>130</v>
      </c>
      <c r="AC4398" t="s">
        <v>130</v>
      </c>
      <c r="AD4398" t="s">
        <v>125</v>
      </c>
      <c r="AE4398" t="s">
        <v>125</v>
      </c>
      <c r="AF4398" t="s">
        <v>125</v>
      </c>
      <c r="AG4398" t="s">
        <v>125</v>
      </c>
      <c r="AJ4398" t="s">
        <v>3719</v>
      </c>
    </row>
    <row r="4399" spans="1:36" x14ac:dyDescent="0.2">
      <c r="A4399">
        <v>356</v>
      </c>
      <c r="B4399">
        <v>21537</v>
      </c>
      <c r="C4399" t="s">
        <v>8803</v>
      </c>
      <c r="D4399" t="s">
        <v>8804</v>
      </c>
      <c r="E4399" t="s">
        <v>3665</v>
      </c>
      <c r="F4399" t="s">
        <v>3666</v>
      </c>
      <c r="G4399">
        <v>0</v>
      </c>
      <c r="H4399">
        <v>33</v>
      </c>
      <c r="I4399" t="s">
        <v>3667</v>
      </c>
      <c r="J4399" t="s">
        <v>3667</v>
      </c>
      <c r="M4399" t="s">
        <v>8805</v>
      </c>
      <c r="N4399">
        <v>188568</v>
      </c>
      <c r="O4399" t="b">
        <v>0</v>
      </c>
      <c r="P4399">
        <v>20560</v>
      </c>
      <c r="Q4399" t="s">
        <v>4207</v>
      </c>
      <c r="R4399" t="s">
        <v>3676</v>
      </c>
      <c r="S4399" t="s">
        <v>3677</v>
      </c>
      <c r="T4399" t="s">
        <v>125</v>
      </c>
      <c r="AB4399" t="s">
        <v>125</v>
      </c>
      <c r="AC4399" t="s">
        <v>125</v>
      </c>
      <c r="AD4399" t="s">
        <v>125</v>
      </c>
      <c r="AE4399" t="s">
        <v>125</v>
      </c>
      <c r="AF4399" t="s">
        <v>125</v>
      </c>
      <c r="AG4399" t="s">
        <v>125</v>
      </c>
    </row>
    <row r="4400" spans="1:36" x14ac:dyDescent="0.2">
      <c r="A4400">
        <v>356</v>
      </c>
      <c r="B4400">
        <v>21537</v>
      </c>
      <c r="C4400" t="s">
        <v>8803</v>
      </c>
      <c r="D4400" t="s">
        <v>8804</v>
      </c>
      <c r="E4400" t="s">
        <v>3665</v>
      </c>
      <c r="F4400" t="s">
        <v>3666</v>
      </c>
      <c r="G4400">
        <v>0</v>
      </c>
      <c r="H4400">
        <v>33</v>
      </c>
      <c r="I4400" t="s">
        <v>3667</v>
      </c>
      <c r="J4400" t="s">
        <v>3667</v>
      </c>
      <c r="M4400" t="s">
        <v>8805</v>
      </c>
      <c r="N4400">
        <v>188569</v>
      </c>
      <c r="O4400" t="b">
        <v>1</v>
      </c>
      <c r="P4400">
        <v>22067</v>
      </c>
      <c r="Q4400" t="s">
        <v>3684</v>
      </c>
      <c r="R4400" t="s">
        <v>3681</v>
      </c>
      <c r="S4400" t="s">
        <v>3682</v>
      </c>
      <c r="T4400" t="s">
        <v>125</v>
      </c>
      <c r="AB4400" t="s">
        <v>125</v>
      </c>
      <c r="AC4400" t="s">
        <v>125</v>
      </c>
      <c r="AD4400" t="s">
        <v>125</v>
      </c>
      <c r="AE4400" t="s">
        <v>125</v>
      </c>
      <c r="AF4400" t="s">
        <v>125</v>
      </c>
      <c r="AG4400" t="s">
        <v>125</v>
      </c>
    </row>
    <row r="4401" spans="1:36" x14ac:dyDescent="0.2">
      <c r="A4401">
        <v>356</v>
      </c>
      <c r="B4401">
        <v>21537</v>
      </c>
      <c r="C4401" t="s">
        <v>8803</v>
      </c>
      <c r="D4401" t="s">
        <v>8804</v>
      </c>
      <c r="E4401" t="s">
        <v>3665</v>
      </c>
      <c r="F4401" t="s">
        <v>3666</v>
      </c>
      <c r="G4401">
        <v>0</v>
      </c>
      <c r="H4401">
        <v>33</v>
      </c>
      <c r="I4401" t="s">
        <v>3667</v>
      </c>
      <c r="J4401" t="s">
        <v>3667</v>
      </c>
      <c r="M4401" t="s">
        <v>8805</v>
      </c>
      <c r="N4401">
        <v>188330</v>
      </c>
      <c r="O4401" t="b">
        <v>0</v>
      </c>
      <c r="P4401">
        <v>29030</v>
      </c>
      <c r="Q4401" t="s">
        <v>4211</v>
      </c>
      <c r="R4401" t="s">
        <v>3676</v>
      </c>
      <c r="S4401" t="s">
        <v>3677</v>
      </c>
      <c r="T4401" t="s">
        <v>125</v>
      </c>
      <c r="AB4401" t="s">
        <v>125</v>
      </c>
      <c r="AC4401" t="s">
        <v>125</v>
      </c>
      <c r="AD4401" t="s">
        <v>125</v>
      </c>
      <c r="AE4401" t="s">
        <v>125</v>
      </c>
      <c r="AF4401" t="s">
        <v>125</v>
      </c>
      <c r="AG4401" t="s">
        <v>125</v>
      </c>
    </row>
    <row r="4402" spans="1:36" x14ac:dyDescent="0.2">
      <c r="A4402">
        <v>357</v>
      </c>
      <c r="B4402">
        <v>21540</v>
      </c>
      <c r="C4402" t="s">
        <v>8806</v>
      </c>
      <c r="E4402" t="s">
        <v>3665</v>
      </c>
      <c r="F4402" t="s">
        <v>3666</v>
      </c>
      <c r="G4402">
        <v>0</v>
      </c>
      <c r="H4402">
        <v>1</v>
      </c>
      <c r="I4402" t="s">
        <v>3667</v>
      </c>
      <c r="J4402" t="s">
        <v>3667</v>
      </c>
      <c r="M4402" t="s">
        <v>8805</v>
      </c>
      <c r="N4402">
        <v>188576</v>
      </c>
      <c r="O4402" t="b">
        <v>0</v>
      </c>
      <c r="P4402">
        <v>19445</v>
      </c>
      <c r="Q4402" t="s">
        <v>3674</v>
      </c>
      <c r="R4402" t="s">
        <v>3671</v>
      </c>
      <c r="S4402" t="s">
        <v>3672</v>
      </c>
      <c r="T4402" t="s">
        <v>125</v>
      </c>
      <c r="AB4402" t="s">
        <v>125</v>
      </c>
      <c r="AC4402" t="s">
        <v>125</v>
      </c>
      <c r="AD4402" t="s">
        <v>125</v>
      </c>
      <c r="AE4402" t="s">
        <v>125</v>
      </c>
      <c r="AF4402" t="s">
        <v>125</v>
      </c>
      <c r="AG4402" t="s">
        <v>125</v>
      </c>
    </row>
    <row r="4403" spans="1:36" x14ac:dyDescent="0.2">
      <c r="A4403">
        <v>357</v>
      </c>
      <c r="B4403">
        <v>21540</v>
      </c>
      <c r="C4403" t="s">
        <v>8806</v>
      </c>
      <c r="E4403" t="s">
        <v>3665</v>
      </c>
      <c r="F4403" t="s">
        <v>3666</v>
      </c>
      <c r="G4403">
        <v>0</v>
      </c>
      <c r="H4403">
        <v>1</v>
      </c>
      <c r="I4403" t="s">
        <v>3667</v>
      </c>
      <c r="J4403" t="s">
        <v>3667</v>
      </c>
      <c r="M4403" t="s">
        <v>8805</v>
      </c>
      <c r="N4403">
        <v>185295</v>
      </c>
      <c r="O4403" t="b">
        <v>0</v>
      </c>
      <c r="P4403">
        <v>20677</v>
      </c>
      <c r="Q4403" t="s">
        <v>4200</v>
      </c>
      <c r="R4403" t="s">
        <v>3676</v>
      </c>
      <c r="S4403" t="s">
        <v>3677</v>
      </c>
      <c r="T4403" t="s">
        <v>125</v>
      </c>
      <c r="U4403">
        <v>21380987</v>
      </c>
      <c r="V4403" t="s">
        <v>4201</v>
      </c>
      <c r="AB4403" t="s">
        <v>130</v>
      </c>
      <c r="AC4403" t="s">
        <v>130</v>
      </c>
      <c r="AD4403" t="s">
        <v>125</v>
      </c>
      <c r="AE4403" t="s">
        <v>125</v>
      </c>
      <c r="AF4403" t="s">
        <v>125</v>
      </c>
      <c r="AG4403" t="s">
        <v>125</v>
      </c>
      <c r="AI4403">
        <v>1</v>
      </c>
    </row>
    <row r="4404" spans="1:36" x14ac:dyDescent="0.2">
      <c r="A4404">
        <v>357</v>
      </c>
      <c r="B4404">
        <v>21540</v>
      </c>
      <c r="C4404" t="s">
        <v>8806</v>
      </c>
      <c r="E4404" t="s">
        <v>3665</v>
      </c>
      <c r="F4404" t="s">
        <v>3666</v>
      </c>
      <c r="G4404">
        <v>0</v>
      </c>
      <c r="H4404">
        <v>1</v>
      </c>
      <c r="I4404" t="s">
        <v>3667</v>
      </c>
      <c r="J4404" t="s">
        <v>3667</v>
      </c>
      <c r="M4404" t="s">
        <v>8805</v>
      </c>
      <c r="N4404">
        <v>185296</v>
      </c>
      <c r="O4404" t="b">
        <v>0</v>
      </c>
      <c r="P4404">
        <v>20678</v>
      </c>
      <c r="Q4404" t="s">
        <v>4203</v>
      </c>
      <c r="R4404" t="s">
        <v>3676</v>
      </c>
      <c r="S4404" t="s">
        <v>3677</v>
      </c>
      <c r="T4404" t="s">
        <v>125</v>
      </c>
      <c r="U4404">
        <v>21380988</v>
      </c>
      <c r="V4404" t="s">
        <v>4201</v>
      </c>
      <c r="AB4404" t="s">
        <v>130</v>
      </c>
      <c r="AC4404" t="s">
        <v>130</v>
      </c>
      <c r="AD4404" t="s">
        <v>125</v>
      </c>
      <c r="AE4404" t="s">
        <v>125</v>
      </c>
      <c r="AF4404" t="s">
        <v>125</v>
      </c>
      <c r="AG4404" t="s">
        <v>125</v>
      </c>
      <c r="AI4404">
        <v>1</v>
      </c>
    </row>
    <row r="4405" spans="1:36" x14ac:dyDescent="0.2">
      <c r="A4405">
        <v>357</v>
      </c>
      <c r="B4405">
        <v>21540</v>
      </c>
      <c r="C4405" t="s">
        <v>8806</v>
      </c>
      <c r="E4405" t="s">
        <v>3665</v>
      </c>
      <c r="F4405" t="s">
        <v>3666</v>
      </c>
      <c r="G4405">
        <v>0</v>
      </c>
      <c r="H4405">
        <v>1</v>
      </c>
      <c r="I4405" t="s">
        <v>3667</v>
      </c>
      <c r="J4405" t="s">
        <v>3667</v>
      </c>
      <c r="M4405" t="s">
        <v>8805</v>
      </c>
      <c r="N4405">
        <v>191774</v>
      </c>
      <c r="O4405" t="b">
        <v>0</v>
      </c>
      <c r="P4405">
        <v>29108</v>
      </c>
      <c r="Q4405" t="s">
        <v>8807</v>
      </c>
      <c r="R4405" t="s">
        <v>3676</v>
      </c>
      <c r="S4405" t="s">
        <v>3677</v>
      </c>
      <c r="T4405" t="s">
        <v>125</v>
      </c>
      <c r="AB4405" t="s">
        <v>125</v>
      </c>
      <c r="AC4405" t="s">
        <v>125</v>
      </c>
      <c r="AD4405" t="s">
        <v>125</v>
      </c>
      <c r="AE4405" t="s">
        <v>125</v>
      </c>
      <c r="AF4405" t="s">
        <v>125</v>
      </c>
      <c r="AG4405" t="s">
        <v>125</v>
      </c>
    </row>
    <row r="4406" spans="1:36" x14ac:dyDescent="0.2">
      <c r="A4406">
        <v>357</v>
      </c>
      <c r="B4406">
        <v>21540</v>
      </c>
      <c r="C4406" t="s">
        <v>8806</v>
      </c>
      <c r="E4406" t="s">
        <v>3665</v>
      </c>
      <c r="F4406" t="s">
        <v>3666</v>
      </c>
      <c r="G4406">
        <v>0</v>
      </c>
      <c r="H4406">
        <v>1</v>
      </c>
      <c r="I4406" t="s">
        <v>3667</v>
      </c>
      <c r="J4406" t="s">
        <v>3667</v>
      </c>
      <c r="M4406" t="s">
        <v>8805</v>
      </c>
      <c r="N4406">
        <v>185293</v>
      </c>
      <c r="O4406" t="b">
        <v>0</v>
      </c>
      <c r="P4406">
        <v>20675</v>
      </c>
      <c r="Q4406" t="s">
        <v>4204</v>
      </c>
      <c r="R4406" t="s">
        <v>3676</v>
      </c>
      <c r="S4406" t="s">
        <v>3677</v>
      </c>
      <c r="T4406" t="s">
        <v>125</v>
      </c>
      <c r="U4406">
        <v>21380985</v>
      </c>
      <c r="V4406" t="s">
        <v>4201</v>
      </c>
      <c r="AA4406" t="s">
        <v>3679</v>
      </c>
      <c r="AB4406" t="s">
        <v>130</v>
      </c>
      <c r="AC4406" t="s">
        <v>130</v>
      </c>
      <c r="AD4406" t="s">
        <v>125</v>
      </c>
      <c r="AE4406" t="s">
        <v>125</v>
      </c>
      <c r="AF4406" t="s">
        <v>125</v>
      </c>
      <c r="AG4406" t="s">
        <v>125</v>
      </c>
      <c r="AI4406">
        <v>1</v>
      </c>
    </row>
    <row r="4407" spans="1:36" x14ac:dyDescent="0.2">
      <c r="A4407">
        <v>357</v>
      </c>
      <c r="B4407">
        <v>21540</v>
      </c>
      <c r="C4407" t="s">
        <v>8806</v>
      </c>
      <c r="E4407" t="s">
        <v>3665</v>
      </c>
      <c r="F4407" t="s">
        <v>3666</v>
      </c>
      <c r="G4407">
        <v>0</v>
      </c>
      <c r="H4407">
        <v>1</v>
      </c>
      <c r="I4407" t="s">
        <v>3667</v>
      </c>
      <c r="J4407" t="s">
        <v>3667</v>
      </c>
      <c r="M4407" t="s">
        <v>8805</v>
      </c>
      <c r="N4407">
        <v>185294</v>
      </c>
      <c r="O4407" t="b">
        <v>0</v>
      </c>
      <c r="P4407">
        <v>20676</v>
      </c>
      <c r="Q4407" t="s">
        <v>4205</v>
      </c>
      <c r="R4407" t="s">
        <v>3676</v>
      </c>
      <c r="S4407" t="s">
        <v>3677</v>
      </c>
      <c r="T4407" t="s">
        <v>125</v>
      </c>
      <c r="U4407">
        <v>21380986</v>
      </c>
      <c r="V4407" t="s">
        <v>4201</v>
      </c>
      <c r="AA4407" t="s">
        <v>3679</v>
      </c>
      <c r="AB4407" t="s">
        <v>130</v>
      </c>
      <c r="AC4407" t="s">
        <v>130</v>
      </c>
      <c r="AD4407" t="s">
        <v>125</v>
      </c>
      <c r="AE4407" t="s">
        <v>125</v>
      </c>
      <c r="AF4407" t="s">
        <v>125</v>
      </c>
      <c r="AG4407" t="s">
        <v>125</v>
      </c>
      <c r="AI4407">
        <v>1</v>
      </c>
    </row>
    <row r="4408" spans="1:36" x14ac:dyDescent="0.2">
      <c r="A4408">
        <v>357</v>
      </c>
      <c r="B4408">
        <v>21540</v>
      </c>
      <c r="C4408" t="s">
        <v>8806</v>
      </c>
      <c r="E4408" t="s">
        <v>3665</v>
      </c>
      <c r="F4408" t="s">
        <v>3666</v>
      </c>
      <c r="G4408">
        <v>0</v>
      </c>
      <c r="H4408">
        <v>1</v>
      </c>
      <c r="I4408" t="s">
        <v>3667</v>
      </c>
      <c r="J4408" t="s">
        <v>3667</v>
      </c>
      <c r="M4408" t="s">
        <v>8805</v>
      </c>
      <c r="N4408">
        <v>188574</v>
      </c>
      <c r="O4408" t="b">
        <v>0</v>
      </c>
      <c r="P4408">
        <v>20560</v>
      </c>
      <c r="Q4408" t="s">
        <v>4207</v>
      </c>
      <c r="R4408" t="s">
        <v>3676</v>
      </c>
      <c r="S4408" t="s">
        <v>3677</v>
      </c>
      <c r="T4408" t="s">
        <v>125</v>
      </c>
      <c r="U4408">
        <v>21940031</v>
      </c>
      <c r="V4408" t="s">
        <v>8808</v>
      </c>
      <c r="X4408">
        <v>2.5399999618530269</v>
      </c>
      <c r="Z4408">
        <v>7.619999885559082</v>
      </c>
      <c r="AA4408" t="s">
        <v>3679</v>
      </c>
      <c r="AB4408" t="s">
        <v>130</v>
      </c>
      <c r="AC4408" t="s">
        <v>130</v>
      </c>
      <c r="AD4408" t="s">
        <v>130</v>
      </c>
      <c r="AE4408" t="s">
        <v>125</v>
      </c>
      <c r="AF4408" t="s">
        <v>130</v>
      </c>
      <c r="AG4408" t="s">
        <v>130</v>
      </c>
      <c r="AJ4408" t="s">
        <v>3719</v>
      </c>
    </row>
    <row r="4409" spans="1:36" x14ac:dyDescent="0.2">
      <c r="A4409">
        <v>357</v>
      </c>
      <c r="B4409">
        <v>21540</v>
      </c>
      <c r="C4409" t="s">
        <v>8806</v>
      </c>
      <c r="E4409" t="s">
        <v>3665</v>
      </c>
      <c r="F4409" t="s">
        <v>3666</v>
      </c>
      <c r="G4409">
        <v>0</v>
      </c>
      <c r="H4409">
        <v>1</v>
      </c>
      <c r="I4409" t="s">
        <v>3667</v>
      </c>
      <c r="J4409" t="s">
        <v>3667</v>
      </c>
      <c r="M4409" t="s">
        <v>8805</v>
      </c>
      <c r="N4409">
        <v>188575</v>
      </c>
      <c r="O4409" t="b">
        <v>0</v>
      </c>
      <c r="P4409">
        <v>29107</v>
      </c>
      <c r="Q4409" t="s">
        <v>8809</v>
      </c>
      <c r="R4409" t="s">
        <v>3671</v>
      </c>
      <c r="S4409" t="s">
        <v>3672</v>
      </c>
      <c r="T4409" t="s">
        <v>125</v>
      </c>
      <c r="U4409">
        <v>21940032</v>
      </c>
      <c r="V4409" t="s">
        <v>3673</v>
      </c>
      <c r="AB4409" t="s">
        <v>130</v>
      </c>
      <c r="AC4409" t="s">
        <v>130</v>
      </c>
      <c r="AD4409" t="s">
        <v>125</v>
      </c>
      <c r="AE4409" t="s">
        <v>125</v>
      </c>
      <c r="AF4409" t="s">
        <v>130</v>
      </c>
      <c r="AG4409" t="s">
        <v>130</v>
      </c>
      <c r="AJ4409" t="s">
        <v>3719</v>
      </c>
    </row>
    <row r="4410" spans="1:36" x14ac:dyDescent="0.2">
      <c r="A4410">
        <v>357</v>
      </c>
      <c r="B4410">
        <v>21540</v>
      </c>
      <c r="C4410" t="s">
        <v>8806</v>
      </c>
      <c r="E4410" t="s">
        <v>3665</v>
      </c>
      <c r="F4410" t="s">
        <v>3666</v>
      </c>
      <c r="G4410">
        <v>0</v>
      </c>
      <c r="H4410">
        <v>1</v>
      </c>
      <c r="I4410" t="s">
        <v>3667</v>
      </c>
      <c r="J4410" t="s">
        <v>3667</v>
      </c>
      <c r="M4410" t="s">
        <v>8805</v>
      </c>
      <c r="N4410">
        <v>188577</v>
      </c>
      <c r="O4410" t="b">
        <v>1</v>
      </c>
      <c r="P4410">
        <v>22067</v>
      </c>
      <c r="Q4410" t="s">
        <v>3684</v>
      </c>
      <c r="R4410" t="s">
        <v>3681</v>
      </c>
      <c r="S4410" t="s">
        <v>3682</v>
      </c>
      <c r="T4410" t="s">
        <v>125</v>
      </c>
      <c r="AB4410" t="s">
        <v>125</v>
      </c>
      <c r="AC4410" t="s">
        <v>125</v>
      </c>
      <c r="AD4410" t="s">
        <v>125</v>
      </c>
      <c r="AE4410" t="s">
        <v>125</v>
      </c>
      <c r="AF4410" t="s">
        <v>125</v>
      </c>
      <c r="AG4410" t="s">
        <v>125</v>
      </c>
    </row>
    <row r="4411" spans="1:36" x14ac:dyDescent="0.2">
      <c r="A4411">
        <v>357</v>
      </c>
      <c r="B4411">
        <v>21540</v>
      </c>
      <c r="C4411" t="s">
        <v>8806</v>
      </c>
      <c r="E4411" t="s">
        <v>3665</v>
      </c>
      <c r="F4411" t="s">
        <v>3666</v>
      </c>
      <c r="G4411">
        <v>0</v>
      </c>
      <c r="H4411">
        <v>1</v>
      </c>
      <c r="I4411" t="s">
        <v>3667</v>
      </c>
      <c r="J4411" t="s">
        <v>3667</v>
      </c>
      <c r="M4411" t="s">
        <v>8805</v>
      </c>
      <c r="N4411">
        <v>188561</v>
      </c>
      <c r="O4411" t="b">
        <v>0</v>
      </c>
      <c r="P4411">
        <v>29030</v>
      </c>
      <c r="Q4411" t="s">
        <v>4211</v>
      </c>
      <c r="R4411" t="s">
        <v>3676</v>
      </c>
      <c r="S4411" t="s">
        <v>3677</v>
      </c>
      <c r="T4411" t="s">
        <v>125</v>
      </c>
      <c r="AB4411" t="s">
        <v>125</v>
      </c>
      <c r="AC4411" t="s">
        <v>125</v>
      </c>
      <c r="AD4411" t="s">
        <v>125</v>
      </c>
      <c r="AE4411" t="s">
        <v>125</v>
      </c>
      <c r="AF4411" t="s">
        <v>125</v>
      </c>
      <c r="AG4411" t="s">
        <v>125</v>
      </c>
    </row>
    <row r="4412" spans="1:36" x14ac:dyDescent="0.2">
      <c r="A4412">
        <v>358</v>
      </c>
      <c r="B4412">
        <v>21541</v>
      </c>
      <c r="C4412" t="s">
        <v>8810</v>
      </c>
      <c r="E4412" t="s">
        <v>3665</v>
      </c>
      <c r="F4412" t="s">
        <v>3666</v>
      </c>
      <c r="G4412">
        <v>0</v>
      </c>
      <c r="H4412">
        <v>3</v>
      </c>
      <c r="I4412" t="s">
        <v>3667</v>
      </c>
      <c r="J4412" t="s">
        <v>3667</v>
      </c>
      <c r="M4412" t="s">
        <v>8805</v>
      </c>
      <c r="N4412">
        <v>188572</v>
      </c>
      <c r="O4412" t="b">
        <v>0</v>
      </c>
      <c r="P4412">
        <v>19445</v>
      </c>
      <c r="Q4412" t="s">
        <v>3674</v>
      </c>
      <c r="R4412" t="s">
        <v>3671</v>
      </c>
      <c r="S4412" t="s">
        <v>3672</v>
      </c>
      <c r="T4412" t="s">
        <v>125</v>
      </c>
      <c r="U4412">
        <v>21940029</v>
      </c>
      <c r="V4412" t="s">
        <v>3673</v>
      </c>
      <c r="W4412" t="s">
        <v>8811</v>
      </c>
      <c r="AB4412" t="s">
        <v>130</v>
      </c>
      <c r="AC4412" t="s">
        <v>130</v>
      </c>
      <c r="AD4412" t="s">
        <v>125</v>
      </c>
      <c r="AE4412" t="s">
        <v>125</v>
      </c>
      <c r="AF4412" t="s">
        <v>130</v>
      </c>
      <c r="AG4412" t="s">
        <v>130</v>
      </c>
      <c r="AJ4412" t="s">
        <v>3719</v>
      </c>
    </row>
    <row r="4413" spans="1:36" x14ac:dyDescent="0.2">
      <c r="A4413">
        <v>358</v>
      </c>
      <c r="B4413">
        <v>21541</v>
      </c>
      <c r="C4413" t="s">
        <v>8810</v>
      </c>
      <c r="E4413" t="s">
        <v>3665</v>
      </c>
      <c r="F4413" t="s">
        <v>3666</v>
      </c>
      <c r="G4413">
        <v>0</v>
      </c>
      <c r="H4413">
        <v>3</v>
      </c>
      <c r="I4413" t="s">
        <v>3667</v>
      </c>
      <c r="J4413" t="s">
        <v>3667</v>
      </c>
      <c r="M4413" t="s">
        <v>8805</v>
      </c>
      <c r="N4413">
        <v>185300</v>
      </c>
      <c r="O4413" t="b">
        <v>0</v>
      </c>
      <c r="P4413">
        <v>20677</v>
      </c>
      <c r="Q4413" t="s">
        <v>4200</v>
      </c>
      <c r="R4413" t="s">
        <v>3676</v>
      </c>
      <c r="S4413" t="s">
        <v>3677</v>
      </c>
      <c r="T4413" t="s">
        <v>125</v>
      </c>
      <c r="U4413">
        <v>21381221</v>
      </c>
      <c r="V4413" t="s">
        <v>4201</v>
      </c>
      <c r="AB4413" t="s">
        <v>130</v>
      </c>
      <c r="AC4413" t="s">
        <v>130</v>
      </c>
      <c r="AD4413" t="s">
        <v>125</v>
      </c>
      <c r="AE4413" t="s">
        <v>125</v>
      </c>
      <c r="AF4413" t="s">
        <v>125</v>
      </c>
      <c r="AG4413" t="s">
        <v>125</v>
      </c>
      <c r="AI4413">
        <v>1</v>
      </c>
    </row>
    <row r="4414" spans="1:36" x14ac:dyDescent="0.2">
      <c r="A4414">
        <v>358</v>
      </c>
      <c r="B4414">
        <v>21541</v>
      </c>
      <c r="C4414" t="s">
        <v>8810</v>
      </c>
      <c r="E4414" t="s">
        <v>3665</v>
      </c>
      <c r="F4414" t="s">
        <v>3666</v>
      </c>
      <c r="G4414">
        <v>0</v>
      </c>
      <c r="H4414">
        <v>3</v>
      </c>
      <c r="I4414" t="s">
        <v>3667</v>
      </c>
      <c r="J4414" t="s">
        <v>3667</v>
      </c>
      <c r="M4414" t="s">
        <v>8805</v>
      </c>
      <c r="N4414">
        <v>185301</v>
      </c>
      <c r="O4414" t="b">
        <v>0</v>
      </c>
      <c r="P4414">
        <v>20678</v>
      </c>
      <c r="Q4414" t="s">
        <v>4203</v>
      </c>
      <c r="R4414" t="s">
        <v>3676</v>
      </c>
      <c r="S4414" t="s">
        <v>3677</v>
      </c>
      <c r="T4414" t="s">
        <v>125</v>
      </c>
      <c r="U4414">
        <v>21381222</v>
      </c>
      <c r="V4414" t="s">
        <v>4201</v>
      </c>
      <c r="AB4414" t="s">
        <v>130</v>
      </c>
      <c r="AC4414" t="s">
        <v>130</v>
      </c>
      <c r="AD4414" t="s">
        <v>125</v>
      </c>
      <c r="AE4414" t="s">
        <v>125</v>
      </c>
      <c r="AF4414" t="s">
        <v>125</v>
      </c>
      <c r="AG4414" t="s">
        <v>125</v>
      </c>
      <c r="AI4414">
        <v>1</v>
      </c>
    </row>
    <row r="4415" spans="1:36" x14ac:dyDescent="0.2">
      <c r="A4415">
        <v>358</v>
      </c>
      <c r="B4415">
        <v>21541</v>
      </c>
      <c r="C4415" t="s">
        <v>8810</v>
      </c>
      <c r="E4415" t="s">
        <v>3665</v>
      </c>
      <c r="F4415" t="s">
        <v>3666</v>
      </c>
      <c r="G4415">
        <v>0</v>
      </c>
      <c r="H4415">
        <v>3</v>
      </c>
      <c r="I4415" t="s">
        <v>3667</v>
      </c>
      <c r="J4415" t="s">
        <v>3667</v>
      </c>
      <c r="M4415" t="s">
        <v>8805</v>
      </c>
      <c r="N4415">
        <v>188582</v>
      </c>
      <c r="O4415" t="b">
        <v>0</v>
      </c>
      <c r="P4415">
        <v>29108</v>
      </c>
      <c r="Q4415" t="s">
        <v>8807</v>
      </c>
      <c r="R4415" t="s">
        <v>3676</v>
      </c>
      <c r="S4415" t="s">
        <v>3677</v>
      </c>
      <c r="T4415" t="s">
        <v>125</v>
      </c>
      <c r="U4415">
        <v>21940862</v>
      </c>
      <c r="V4415" t="s">
        <v>8812</v>
      </c>
      <c r="X4415">
        <v>5</v>
      </c>
      <c r="Z4415">
        <v>20</v>
      </c>
      <c r="AA4415" t="s">
        <v>8813</v>
      </c>
      <c r="AB4415" t="s">
        <v>130</v>
      </c>
      <c r="AC4415" t="s">
        <v>130</v>
      </c>
      <c r="AD4415" t="s">
        <v>130</v>
      </c>
      <c r="AE4415" t="s">
        <v>125</v>
      </c>
      <c r="AF4415" t="s">
        <v>130</v>
      </c>
      <c r="AG4415" t="s">
        <v>130</v>
      </c>
      <c r="AJ4415" t="s">
        <v>3719</v>
      </c>
    </row>
    <row r="4416" spans="1:36" x14ac:dyDescent="0.2">
      <c r="A4416">
        <v>358</v>
      </c>
      <c r="B4416">
        <v>21541</v>
      </c>
      <c r="C4416" t="s">
        <v>8810</v>
      </c>
      <c r="E4416" t="s">
        <v>3665</v>
      </c>
      <c r="F4416" t="s">
        <v>3666</v>
      </c>
      <c r="G4416">
        <v>0</v>
      </c>
      <c r="H4416">
        <v>3</v>
      </c>
      <c r="I4416" t="s">
        <v>3667</v>
      </c>
      <c r="J4416" t="s">
        <v>3667</v>
      </c>
      <c r="M4416" t="s">
        <v>8805</v>
      </c>
      <c r="N4416">
        <v>185298</v>
      </c>
      <c r="O4416" t="b">
        <v>0</v>
      </c>
      <c r="P4416">
        <v>20675</v>
      </c>
      <c r="Q4416" t="s">
        <v>4204</v>
      </c>
      <c r="R4416" t="s">
        <v>3676</v>
      </c>
      <c r="S4416" t="s">
        <v>3677</v>
      </c>
      <c r="T4416" t="s">
        <v>125</v>
      </c>
      <c r="U4416">
        <v>21381219</v>
      </c>
      <c r="V4416" t="s">
        <v>4201</v>
      </c>
      <c r="AA4416" t="s">
        <v>3679</v>
      </c>
      <c r="AB4416" t="s">
        <v>130</v>
      </c>
      <c r="AC4416" t="s">
        <v>130</v>
      </c>
      <c r="AD4416" t="s">
        <v>125</v>
      </c>
      <c r="AE4416" t="s">
        <v>125</v>
      </c>
      <c r="AF4416" t="s">
        <v>125</v>
      </c>
      <c r="AG4416" t="s">
        <v>125</v>
      </c>
      <c r="AI4416">
        <v>1</v>
      </c>
    </row>
    <row r="4417" spans="1:36" x14ac:dyDescent="0.2">
      <c r="A4417">
        <v>358</v>
      </c>
      <c r="B4417">
        <v>21541</v>
      </c>
      <c r="C4417" t="s">
        <v>8810</v>
      </c>
      <c r="E4417" t="s">
        <v>3665</v>
      </c>
      <c r="F4417" t="s">
        <v>3666</v>
      </c>
      <c r="G4417">
        <v>0</v>
      </c>
      <c r="H4417">
        <v>3</v>
      </c>
      <c r="I4417" t="s">
        <v>3667</v>
      </c>
      <c r="J4417" t="s">
        <v>3667</v>
      </c>
      <c r="M4417" t="s">
        <v>8805</v>
      </c>
      <c r="N4417">
        <v>185299</v>
      </c>
      <c r="O4417" t="b">
        <v>0</v>
      </c>
      <c r="P4417">
        <v>20676</v>
      </c>
      <c r="Q4417" t="s">
        <v>4205</v>
      </c>
      <c r="R4417" t="s">
        <v>3676</v>
      </c>
      <c r="S4417" t="s">
        <v>3677</v>
      </c>
      <c r="T4417" t="s">
        <v>125</v>
      </c>
      <c r="U4417">
        <v>21381220</v>
      </c>
      <c r="V4417" t="s">
        <v>4201</v>
      </c>
      <c r="AA4417" t="s">
        <v>3679</v>
      </c>
      <c r="AB4417" t="s">
        <v>130</v>
      </c>
      <c r="AC4417" t="s">
        <v>130</v>
      </c>
      <c r="AD4417" t="s">
        <v>125</v>
      </c>
      <c r="AE4417" t="s">
        <v>125</v>
      </c>
      <c r="AF4417" t="s">
        <v>125</v>
      </c>
      <c r="AG4417" t="s">
        <v>125</v>
      </c>
      <c r="AI4417">
        <v>1</v>
      </c>
    </row>
    <row r="4418" spans="1:36" x14ac:dyDescent="0.2">
      <c r="A4418">
        <v>358</v>
      </c>
      <c r="B4418">
        <v>21541</v>
      </c>
      <c r="C4418" t="s">
        <v>8810</v>
      </c>
      <c r="E4418" t="s">
        <v>3665</v>
      </c>
      <c r="F4418" t="s">
        <v>3666</v>
      </c>
      <c r="G4418">
        <v>0</v>
      </c>
      <c r="H4418">
        <v>3</v>
      </c>
      <c r="I4418" t="s">
        <v>3667</v>
      </c>
      <c r="J4418" t="s">
        <v>3667</v>
      </c>
      <c r="M4418" t="s">
        <v>8805</v>
      </c>
      <c r="N4418">
        <v>188570</v>
      </c>
      <c r="O4418" t="b">
        <v>0</v>
      </c>
      <c r="P4418">
        <v>20560</v>
      </c>
      <c r="Q4418" t="s">
        <v>4207</v>
      </c>
      <c r="R4418" t="s">
        <v>3676</v>
      </c>
      <c r="S4418" t="s">
        <v>3677</v>
      </c>
      <c r="T4418" t="s">
        <v>125</v>
      </c>
      <c r="U4418">
        <v>21939984</v>
      </c>
      <c r="V4418" t="s">
        <v>8814</v>
      </c>
      <c r="X4418">
        <v>3</v>
      </c>
      <c r="Z4418">
        <v>12</v>
      </c>
      <c r="AA4418" t="s">
        <v>3679</v>
      </c>
      <c r="AB4418" t="s">
        <v>130</v>
      </c>
      <c r="AC4418" t="s">
        <v>130</v>
      </c>
      <c r="AD4418" t="s">
        <v>130</v>
      </c>
      <c r="AE4418" t="s">
        <v>125</v>
      </c>
      <c r="AF4418" t="s">
        <v>130</v>
      </c>
      <c r="AG4418" t="s">
        <v>130</v>
      </c>
      <c r="AJ4418" t="s">
        <v>3719</v>
      </c>
    </row>
    <row r="4419" spans="1:36" x14ac:dyDescent="0.2">
      <c r="A4419">
        <v>358</v>
      </c>
      <c r="B4419">
        <v>21541</v>
      </c>
      <c r="C4419" t="s">
        <v>8810</v>
      </c>
      <c r="E4419" t="s">
        <v>3665</v>
      </c>
      <c r="F4419" t="s">
        <v>3666</v>
      </c>
      <c r="G4419">
        <v>0</v>
      </c>
      <c r="H4419">
        <v>3</v>
      </c>
      <c r="I4419" t="s">
        <v>3667</v>
      </c>
      <c r="J4419" t="s">
        <v>3667</v>
      </c>
      <c r="M4419" t="s">
        <v>8805</v>
      </c>
      <c r="N4419">
        <v>188573</v>
      </c>
      <c r="O4419" t="b">
        <v>0</v>
      </c>
      <c r="P4419">
        <v>29106</v>
      </c>
      <c r="Q4419" t="s">
        <v>8815</v>
      </c>
      <c r="R4419" t="s">
        <v>3671</v>
      </c>
      <c r="S4419" t="s">
        <v>3672</v>
      </c>
      <c r="T4419" t="s">
        <v>125</v>
      </c>
      <c r="U4419">
        <v>21940030</v>
      </c>
      <c r="V4419" t="s">
        <v>3673</v>
      </c>
      <c r="AB4419" t="s">
        <v>130</v>
      </c>
      <c r="AC4419" t="s">
        <v>130</v>
      </c>
      <c r="AD4419" t="s">
        <v>125</v>
      </c>
      <c r="AE4419" t="s">
        <v>125</v>
      </c>
      <c r="AF4419" t="s">
        <v>130</v>
      </c>
      <c r="AG4419" t="s">
        <v>130</v>
      </c>
      <c r="AJ4419" t="s">
        <v>3719</v>
      </c>
    </row>
    <row r="4420" spans="1:36" x14ac:dyDescent="0.2">
      <c r="A4420">
        <v>358</v>
      </c>
      <c r="B4420">
        <v>21541</v>
      </c>
      <c r="C4420" t="s">
        <v>8810</v>
      </c>
      <c r="E4420" t="s">
        <v>3665</v>
      </c>
      <c r="F4420" t="s">
        <v>3666</v>
      </c>
      <c r="G4420">
        <v>0</v>
      </c>
      <c r="H4420">
        <v>3</v>
      </c>
      <c r="I4420" t="s">
        <v>3667</v>
      </c>
      <c r="J4420" t="s">
        <v>3667</v>
      </c>
      <c r="M4420" t="s">
        <v>8805</v>
      </c>
      <c r="N4420">
        <v>188571</v>
      </c>
      <c r="O4420" t="b">
        <v>1</v>
      </c>
      <c r="P4420">
        <v>22067</v>
      </c>
      <c r="Q4420" t="s">
        <v>3684</v>
      </c>
      <c r="R4420" t="s">
        <v>3681</v>
      </c>
      <c r="S4420" t="s">
        <v>3682</v>
      </c>
      <c r="T4420" t="s">
        <v>125</v>
      </c>
      <c r="AB4420" t="s">
        <v>125</v>
      </c>
      <c r="AC4420" t="s">
        <v>125</v>
      </c>
      <c r="AD4420" t="s">
        <v>125</v>
      </c>
      <c r="AE4420" t="s">
        <v>125</v>
      </c>
      <c r="AF4420" t="s">
        <v>125</v>
      </c>
      <c r="AG4420" t="s">
        <v>125</v>
      </c>
    </row>
    <row r="4421" spans="1:36" x14ac:dyDescent="0.2">
      <c r="A4421">
        <v>358</v>
      </c>
      <c r="B4421">
        <v>21541</v>
      </c>
      <c r="C4421" t="s">
        <v>8810</v>
      </c>
      <c r="E4421" t="s">
        <v>3665</v>
      </c>
      <c r="F4421" t="s">
        <v>3666</v>
      </c>
      <c r="G4421">
        <v>0</v>
      </c>
      <c r="H4421">
        <v>3</v>
      </c>
      <c r="I4421" t="s">
        <v>3667</v>
      </c>
      <c r="J4421" t="s">
        <v>3667</v>
      </c>
      <c r="M4421" t="s">
        <v>8805</v>
      </c>
      <c r="N4421">
        <v>188581</v>
      </c>
      <c r="O4421" t="b">
        <v>0</v>
      </c>
      <c r="P4421">
        <v>29030</v>
      </c>
      <c r="Q4421" t="s">
        <v>4211</v>
      </c>
      <c r="R4421" t="s">
        <v>3676</v>
      </c>
      <c r="S4421" t="s">
        <v>3677</v>
      </c>
      <c r="T4421" t="s">
        <v>125</v>
      </c>
      <c r="AB4421" t="s">
        <v>125</v>
      </c>
      <c r="AC4421" t="s">
        <v>125</v>
      </c>
      <c r="AD4421" t="s">
        <v>125</v>
      </c>
      <c r="AE4421" t="s">
        <v>125</v>
      </c>
      <c r="AF4421" t="s">
        <v>125</v>
      </c>
      <c r="AG4421" t="s">
        <v>125</v>
      </c>
    </row>
    <row r="4422" spans="1:36" x14ac:dyDescent="0.2">
      <c r="A4422">
        <v>359</v>
      </c>
      <c r="B4422">
        <v>21756</v>
      </c>
      <c r="C4422" t="s">
        <v>8816</v>
      </c>
      <c r="E4422" t="s">
        <v>3665</v>
      </c>
      <c r="F4422" t="s">
        <v>3666</v>
      </c>
      <c r="G4422">
        <v>0</v>
      </c>
      <c r="H4422">
        <v>12</v>
      </c>
      <c r="I4422" t="s">
        <v>3667</v>
      </c>
      <c r="J4422" t="s">
        <v>3667</v>
      </c>
      <c r="L4422" t="s">
        <v>4319</v>
      </c>
      <c r="M4422" t="s">
        <v>500</v>
      </c>
      <c r="N4422">
        <v>188428</v>
      </c>
      <c r="O4422" t="b">
        <v>0</v>
      </c>
      <c r="P4422">
        <v>21109</v>
      </c>
      <c r="Q4422" t="s">
        <v>4321</v>
      </c>
      <c r="R4422" t="s">
        <v>3671</v>
      </c>
      <c r="S4422" t="s">
        <v>3672</v>
      </c>
      <c r="T4422" t="s">
        <v>125</v>
      </c>
      <c r="U4422">
        <v>21895732</v>
      </c>
      <c r="V4422" t="s">
        <v>3673</v>
      </c>
      <c r="AB4422" t="s">
        <v>130</v>
      </c>
      <c r="AC4422" t="s">
        <v>130</v>
      </c>
      <c r="AD4422" t="s">
        <v>125</v>
      </c>
      <c r="AE4422" t="s">
        <v>125</v>
      </c>
      <c r="AF4422" t="s">
        <v>130</v>
      </c>
      <c r="AG4422" t="s">
        <v>130</v>
      </c>
      <c r="AJ4422" t="s">
        <v>3719</v>
      </c>
    </row>
    <row r="4423" spans="1:36" x14ac:dyDescent="0.2">
      <c r="A4423">
        <v>359</v>
      </c>
      <c r="B4423">
        <v>21756</v>
      </c>
      <c r="C4423" t="s">
        <v>8816</v>
      </c>
      <c r="E4423" t="s">
        <v>3665</v>
      </c>
      <c r="F4423" t="s">
        <v>3666</v>
      </c>
      <c r="G4423">
        <v>0</v>
      </c>
      <c r="H4423">
        <v>12</v>
      </c>
      <c r="I4423" t="s">
        <v>3667</v>
      </c>
      <c r="J4423" t="s">
        <v>3667</v>
      </c>
      <c r="L4423" t="s">
        <v>4319</v>
      </c>
      <c r="M4423" t="s">
        <v>500</v>
      </c>
      <c r="N4423">
        <v>204449</v>
      </c>
      <c r="O4423" t="b">
        <v>0</v>
      </c>
      <c r="P4423">
        <v>30426</v>
      </c>
      <c r="Q4423" t="s">
        <v>4322</v>
      </c>
      <c r="R4423" t="s">
        <v>3671</v>
      </c>
      <c r="S4423" t="s">
        <v>3672</v>
      </c>
      <c r="T4423" t="s">
        <v>125</v>
      </c>
      <c r="AB4423" t="s">
        <v>125</v>
      </c>
      <c r="AC4423" t="s">
        <v>125</v>
      </c>
      <c r="AD4423" t="s">
        <v>125</v>
      </c>
      <c r="AE4423" t="s">
        <v>125</v>
      </c>
      <c r="AF4423" t="s">
        <v>125</v>
      </c>
      <c r="AG4423" t="s">
        <v>125</v>
      </c>
    </row>
    <row r="4424" spans="1:36" x14ac:dyDescent="0.2">
      <c r="A4424">
        <v>359</v>
      </c>
      <c r="B4424">
        <v>21756</v>
      </c>
      <c r="C4424" t="s">
        <v>8816</v>
      </c>
      <c r="E4424" t="s">
        <v>3665</v>
      </c>
      <c r="F4424" t="s">
        <v>3666</v>
      </c>
      <c r="G4424">
        <v>0</v>
      </c>
      <c r="H4424">
        <v>12</v>
      </c>
      <c r="I4424" t="s">
        <v>3667</v>
      </c>
      <c r="J4424" t="s">
        <v>3667</v>
      </c>
      <c r="L4424" t="s">
        <v>4319</v>
      </c>
      <c r="M4424" t="s">
        <v>500</v>
      </c>
      <c r="N4424">
        <v>188579</v>
      </c>
      <c r="O4424" t="b">
        <v>0</v>
      </c>
      <c r="P4424">
        <v>20559</v>
      </c>
      <c r="Q4424" t="s">
        <v>4323</v>
      </c>
      <c r="R4424" t="s">
        <v>3676</v>
      </c>
      <c r="S4424" t="s">
        <v>3677</v>
      </c>
      <c r="T4424" t="s">
        <v>125</v>
      </c>
      <c r="AB4424" t="s">
        <v>125</v>
      </c>
      <c r="AC4424" t="s">
        <v>125</v>
      </c>
      <c r="AD4424" t="s">
        <v>125</v>
      </c>
      <c r="AE4424" t="s">
        <v>125</v>
      </c>
      <c r="AF4424" t="s">
        <v>125</v>
      </c>
      <c r="AG4424" t="s">
        <v>125</v>
      </c>
    </row>
    <row r="4425" spans="1:36" x14ac:dyDescent="0.2">
      <c r="A4425">
        <v>359</v>
      </c>
      <c r="B4425">
        <v>21756</v>
      </c>
      <c r="C4425" t="s">
        <v>8816</v>
      </c>
      <c r="E4425" t="s">
        <v>3665</v>
      </c>
      <c r="F4425" t="s">
        <v>3666</v>
      </c>
      <c r="G4425">
        <v>0</v>
      </c>
      <c r="H4425">
        <v>12</v>
      </c>
      <c r="I4425" t="s">
        <v>3667</v>
      </c>
      <c r="J4425" t="s">
        <v>3667</v>
      </c>
      <c r="L4425" t="s">
        <v>4319</v>
      </c>
      <c r="M4425" t="s">
        <v>500</v>
      </c>
      <c r="N4425">
        <v>188578</v>
      </c>
      <c r="O4425" t="b">
        <v>1</v>
      </c>
      <c r="P4425">
        <v>29105</v>
      </c>
      <c r="Q4425" t="s">
        <v>4326</v>
      </c>
      <c r="R4425" t="s">
        <v>3681</v>
      </c>
      <c r="S4425" t="s">
        <v>3682</v>
      </c>
      <c r="T4425" t="s">
        <v>125</v>
      </c>
      <c r="AB4425" t="s">
        <v>125</v>
      </c>
      <c r="AC4425" t="s">
        <v>125</v>
      </c>
      <c r="AD4425" t="s">
        <v>125</v>
      </c>
      <c r="AE4425" t="s">
        <v>125</v>
      </c>
      <c r="AF4425" t="s">
        <v>125</v>
      </c>
      <c r="AG4425" t="s">
        <v>125</v>
      </c>
    </row>
    <row r="4426" spans="1:36" x14ac:dyDescent="0.2">
      <c r="A4426">
        <v>359</v>
      </c>
      <c r="B4426">
        <v>21756</v>
      </c>
      <c r="C4426" t="s">
        <v>8816</v>
      </c>
      <c r="E4426" t="s">
        <v>3665</v>
      </c>
      <c r="F4426" t="s">
        <v>3666</v>
      </c>
      <c r="G4426">
        <v>0</v>
      </c>
      <c r="H4426">
        <v>12</v>
      </c>
      <c r="I4426" t="s">
        <v>3667</v>
      </c>
      <c r="J4426" t="s">
        <v>3667</v>
      </c>
      <c r="L4426" t="s">
        <v>4319</v>
      </c>
      <c r="M4426" t="s">
        <v>500</v>
      </c>
      <c r="N4426">
        <v>188580</v>
      </c>
      <c r="O4426" t="b">
        <v>0</v>
      </c>
      <c r="P4426">
        <v>29104</v>
      </c>
      <c r="Q4426" t="s">
        <v>4327</v>
      </c>
      <c r="R4426" t="s">
        <v>3671</v>
      </c>
      <c r="S4426" t="s">
        <v>3672</v>
      </c>
      <c r="T4426" t="s">
        <v>125</v>
      </c>
      <c r="AB4426" t="s">
        <v>125</v>
      </c>
      <c r="AC4426" t="s">
        <v>125</v>
      </c>
      <c r="AD4426" t="s">
        <v>125</v>
      </c>
      <c r="AE4426" t="s">
        <v>125</v>
      </c>
      <c r="AF4426" t="s">
        <v>125</v>
      </c>
      <c r="AG4426" t="s">
        <v>125</v>
      </c>
    </row>
    <row r="4427" spans="1:36" x14ac:dyDescent="0.2">
      <c r="A4427">
        <v>360</v>
      </c>
      <c r="B4427">
        <v>21823</v>
      </c>
      <c r="C4427" t="s">
        <v>8817</v>
      </c>
      <c r="E4427" t="s">
        <v>3665</v>
      </c>
      <c r="F4427" t="s">
        <v>3666</v>
      </c>
      <c r="G4427">
        <v>0</v>
      </c>
      <c r="H4427">
        <v>2</v>
      </c>
      <c r="I4427" t="s">
        <v>3667</v>
      </c>
      <c r="J4427" t="s">
        <v>3667</v>
      </c>
      <c r="K4427" t="s">
        <v>8818</v>
      </c>
      <c r="L4427" t="s">
        <v>8819</v>
      </c>
      <c r="M4427" t="s">
        <v>504</v>
      </c>
      <c r="N4427">
        <v>189272</v>
      </c>
      <c r="O4427" t="b">
        <v>0</v>
      </c>
      <c r="P4427">
        <v>29227</v>
      </c>
      <c r="Q4427" t="s">
        <v>8820</v>
      </c>
      <c r="R4427" t="s">
        <v>3671</v>
      </c>
      <c r="S4427" t="s">
        <v>3672</v>
      </c>
      <c r="T4427" t="s">
        <v>125</v>
      </c>
      <c r="U4427">
        <v>22139627</v>
      </c>
      <c r="V4427" t="s">
        <v>3673</v>
      </c>
      <c r="W4427" t="s">
        <v>8821</v>
      </c>
      <c r="AB4427" t="s">
        <v>130</v>
      </c>
      <c r="AC4427" t="s">
        <v>130</v>
      </c>
      <c r="AD4427" t="s">
        <v>125</v>
      </c>
      <c r="AE4427" t="s">
        <v>125</v>
      </c>
      <c r="AF4427" t="s">
        <v>130</v>
      </c>
      <c r="AG4427" t="s">
        <v>130</v>
      </c>
      <c r="AH4427">
        <v>0</v>
      </c>
    </row>
    <row r="4428" spans="1:36" x14ac:dyDescent="0.2">
      <c r="A4428">
        <v>360</v>
      </c>
      <c r="B4428">
        <v>21823</v>
      </c>
      <c r="C4428" t="s">
        <v>8817</v>
      </c>
      <c r="E4428" t="s">
        <v>3665</v>
      </c>
      <c r="F4428" t="s">
        <v>3666</v>
      </c>
      <c r="G4428">
        <v>0</v>
      </c>
      <c r="H4428">
        <v>2</v>
      </c>
      <c r="I4428" t="s">
        <v>3667</v>
      </c>
      <c r="J4428" t="s">
        <v>3667</v>
      </c>
      <c r="K4428" t="s">
        <v>8818</v>
      </c>
      <c r="L4428" t="s">
        <v>8819</v>
      </c>
      <c r="M4428" t="s">
        <v>504</v>
      </c>
      <c r="N4428">
        <v>189031</v>
      </c>
      <c r="O4428" t="b">
        <v>0</v>
      </c>
      <c r="P4428">
        <v>20564</v>
      </c>
      <c r="Q4428" t="s">
        <v>4316</v>
      </c>
      <c r="R4428" t="s">
        <v>3671</v>
      </c>
      <c r="S4428" t="s">
        <v>3672</v>
      </c>
      <c r="T4428" t="s">
        <v>125</v>
      </c>
      <c r="U4428">
        <v>22089193</v>
      </c>
      <c r="V4428" t="s">
        <v>3673</v>
      </c>
      <c r="AB4428" t="s">
        <v>130</v>
      </c>
      <c r="AC4428" t="s">
        <v>130</v>
      </c>
      <c r="AD4428" t="s">
        <v>125</v>
      </c>
      <c r="AE4428" t="s">
        <v>125</v>
      </c>
      <c r="AF4428" t="s">
        <v>130</v>
      </c>
      <c r="AG4428" t="s">
        <v>130</v>
      </c>
      <c r="AH4428">
        <v>0</v>
      </c>
    </row>
    <row r="4429" spans="1:36" x14ac:dyDescent="0.2">
      <c r="A4429">
        <v>360</v>
      </c>
      <c r="B4429">
        <v>21823</v>
      </c>
      <c r="C4429" t="s">
        <v>8817</v>
      </c>
      <c r="E4429" t="s">
        <v>3665</v>
      </c>
      <c r="F4429" t="s">
        <v>3666</v>
      </c>
      <c r="G4429">
        <v>0</v>
      </c>
      <c r="H4429">
        <v>2</v>
      </c>
      <c r="I4429" t="s">
        <v>3667</v>
      </c>
      <c r="J4429" t="s">
        <v>3667</v>
      </c>
      <c r="K4429" t="s">
        <v>8818</v>
      </c>
      <c r="L4429" t="s">
        <v>8819</v>
      </c>
      <c r="M4429" t="s">
        <v>504</v>
      </c>
      <c r="N4429">
        <v>189032</v>
      </c>
      <c r="O4429" t="b">
        <v>0</v>
      </c>
      <c r="P4429">
        <v>20565</v>
      </c>
      <c r="Q4429" t="s">
        <v>8822</v>
      </c>
      <c r="R4429" t="s">
        <v>3671</v>
      </c>
      <c r="S4429" t="s">
        <v>3672</v>
      </c>
      <c r="T4429" t="s">
        <v>125</v>
      </c>
      <c r="U4429">
        <v>22089194</v>
      </c>
      <c r="V4429" t="s">
        <v>3673</v>
      </c>
      <c r="AB4429" t="s">
        <v>130</v>
      </c>
      <c r="AC4429" t="s">
        <v>130</v>
      </c>
      <c r="AD4429" t="s">
        <v>125</v>
      </c>
      <c r="AE4429" t="s">
        <v>125</v>
      </c>
      <c r="AF4429" t="s">
        <v>130</v>
      </c>
      <c r="AG4429" t="s">
        <v>130</v>
      </c>
      <c r="AH4429">
        <v>0</v>
      </c>
    </row>
    <row r="4430" spans="1:36" x14ac:dyDescent="0.2">
      <c r="A4430">
        <v>360</v>
      </c>
      <c r="B4430">
        <v>21823</v>
      </c>
      <c r="C4430" t="s">
        <v>8817</v>
      </c>
      <c r="E4430" t="s">
        <v>3665</v>
      </c>
      <c r="F4430" t="s">
        <v>3666</v>
      </c>
      <c r="G4430">
        <v>0</v>
      </c>
      <c r="H4430">
        <v>2</v>
      </c>
      <c r="I4430" t="s">
        <v>3667</v>
      </c>
      <c r="J4430" t="s">
        <v>3667</v>
      </c>
      <c r="K4430" t="s">
        <v>8818</v>
      </c>
      <c r="L4430" t="s">
        <v>8819</v>
      </c>
      <c r="M4430" t="s">
        <v>504</v>
      </c>
      <c r="N4430">
        <v>189028</v>
      </c>
      <c r="O4430" t="b">
        <v>0</v>
      </c>
      <c r="P4430">
        <v>19445</v>
      </c>
      <c r="Q4430" t="s">
        <v>3674</v>
      </c>
      <c r="R4430" t="s">
        <v>3671</v>
      </c>
      <c r="S4430" t="s">
        <v>3672</v>
      </c>
      <c r="T4430" t="s">
        <v>125</v>
      </c>
      <c r="U4430">
        <v>22088935</v>
      </c>
      <c r="V4430" t="s">
        <v>3673</v>
      </c>
      <c r="W4430" t="s">
        <v>8823</v>
      </c>
      <c r="AB4430" t="s">
        <v>130</v>
      </c>
      <c r="AC4430" t="s">
        <v>130</v>
      </c>
      <c r="AD4430" t="s">
        <v>125</v>
      </c>
      <c r="AE4430" t="s">
        <v>125</v>
      </c>
      <c r="AF4430" t="s">
        <v>130</v>
      </c>
      <c r="AG4430" t="s">
        <v>130</v>
      </c>
      <c r="AH4430">
        <v>0</v>
      </c>
    </row>
    <row r="4431" spans="1:36" x14ac:dyDescent="0.2">
      <c r="A4431">
        <v>360</v>
      </c>
      <c r="B4431">
        <v>21823</v>
      </c>
      <c r="C4431" t="s">
        <v>8817</v>
      </c>
      <c r="E4431" t="s">
        <v>3665</v>
      </c>
      <c r="F4431" t="s">
        <v>3666</v>
      </c>
      <c r="G4431">
        <v>0</v>
      </c>
      <c r="H4431">
        <v>2</v>
      </c>
      <c r="I4431" t="s">
        <v>3667</v>
      </c>
      <c r="J4431" t="s">
        <v>3667</v>
      </c>
      <c r="K4431" t="s">
        <v>8818</v>
      </c>
      <c r="L4431" t="s">
        <v>8819</v>
      </c>
      <c r="M4431" t="s">
        <v>504</v>
      </c>
      <c r="N4431">
        <v>189155</v>
      </c>
      <c r="O4431" t="b">
        <v>0</v>
      </c>
      <c r="P4431">
        <v>29178</v>
      </c>
      <c r="Q4431" t="s">
        <v>8824</v>
      </c>
      <c r="R4431" t="s">
        <v>3676</v>
      </c>
      <c r="S4431" t="s">
        <v>3677</v>
      </c>
      <c r="T4431" t="s">
        <v>125</v>
      </c>
      <c r="U4431">
        <v>22124394</v>
      </c>
      <c r="V4431" t="s">
        <v>8825</v>
      </c>
      <c r="W4431" t="s">
        <v>8826</v>
      </c>
      <c r="X4431">
        <v>10</v>
      </c>
      <c r="Z4431">
        <v>16</v>
      </c>
      <c r="AA4431" t="s">
        <v>3700</v>
      </c>
      <c r="AB4431" t="s">
        <v>130</v>
      </c>
      <c r="AC4431" t="s">
        <v>130</v>
      </c>
      <c r="AD4431" t="s">
        <v>125</v>
      </c>
      <c r="AE4431" t="s">
        <v>125</v>
      </c>
      <c r="AF4431" t="s">
        <v>130</v>
      </c>
      <c r="AG4431" t="s">
        <v>130</v>
      </c>
      <c r="AH4431">
        <v>0</v>
      </c>
    </row>
    <row r="4432" spans="1:36" x14ac:dyDescent="0.2">
      <c r="A4432">
        <v>360</v>
      </c>
      <c r="B4432">
        <v>21823</v>
      </c>
      <c r="C4432" t="s">
        <v>8817</v>
      </c>
      <c r="E4432" t="s">
        <v>3665</v>
      </c>
      <c r="F4432" t="s">
        <v>3666</v>
      </c>
      <c r="G4432">
        <v>0</v>
      </c>
      <c r="H4432">
        <v>2</v>
      </c>
      <c r="I4432" t="s">
        <v>3667</v>
      </c>
      <c r="J4432" t="s">
        <v>3667</v>
      </c>
      <c r="K4432" t="s">
        <v>8818</v>
      </c>
      <c r="L4432" t="s">
        <v>8819</v>
      </c>
      <c r="M4432" t="s">
        <v>504</v>
      </c>
      <c r="N4432">
        <v>189153</v>
      </c>
      <c r="O4432" t="b">
        <v>0</v>
      </c>
      <c r="P4432">
        <v>29176</v>
      </c>
      <c r="Q4432" t="s">
        <v>8827</v>
      </c>
      <c r="R4432" t="s">
        <v>3676</v>
      </c>
      <c r="S4432" t="s">
        <v>3677</v>
      </c>
      <c r="T4432" t="s">
        <v>125</v>
      </c>
      <c r="U4432">
        <v>22123927</v>
      </c>
      <c r="V4432" t="s">
        <v>8828</v>
      </c>
      <c r="W4432" t="s">
        <v>8829</v>
      </c>
      <c r="X4432">
        <v>45</v>
      </c>
      <c r="Y4432">
        <v>50</v>
      </c>
      <c r="Z4432">
        <v>70</v>
      </c>
      <c r="AA4432" t="s">
        <v>3679</v>
      </c>
      <c r="AB4432" t="s">
        <v>130</v>
      </c>
      <c r="AC4432" t="s">
        <v>130</v>
      </c>
      <c r="AD4432" t="s">
        <v>130</v>
      </c>
      <c r="AE4432" t="s">
        <v>125</v>
      </c>
      <c r="AF4432" t="s">
        <v>130</v>
      </c>
      <c r="AG4432" t="s">
        <v>130</v>
      </c>
      <c r="AH4432">
        <v>0</v>
      </c>
    </row>
    <row r="4433" spans="1:35" x14ac:dyDescent="0.2">
      <c r="A4433">
        <v>360</v>
      </c>
      <c r="B4433">
        <v>21823</v>
      </c>
      <c r="C4433" t="s">
        <v>8817</v>
      </c>
      <c r="E4433" t="s">
        <v>3665</v>
      </c>
      <c r="F4433" t="s">
        <v>3666</v>
      </c>
      <c r="G4433">
        <v>0</v>
      </c>
      <c r="H4433">
        <v>2</v>
      </c>
      <c r="I4433" t="s">
        <v>3667</v>
      </c>
      <c r="J4433" t="s">
        <v>3667</v>
      </c>
      <c r="K4433" t="s">
        <v>8818</v>
      </c>
      <c r="L4433" t="s">
        <v>8819</v>
      </c>
      <c r="M4433" t="s">
        <v>504</v>
      </c>
      <c r="N4433">
        <v>189030</v>
      </c>
      <c r="O4433" t="b">
        <v>0</v>
      </c>
      <c r="P4433">
        <v>20563</v>
      </c>
      <c r="Q4433" t="s">
        <v>8830</v>
      </c>
      <c r="R4433" t="s">
        <v>3671</v>
      </c>
      <c r="S4433" t="s">
        <v>3672</v>
      </c>
      <c r="T4433" t="s">
        <v>125</v>
      </c>
      <c r="U4433">
        <v>22089192</v>
      </c>
      <c r="V4433" t="s">
        <v>3673</v>
      </c>
      <c r="W4433" t="s">
        <v>8831</v>
      </c>
      <c r="AB4433" t="s">
        <v>130</v>
      </c>
      <c r="AC4433" t="s">
        <v>130</v>
      </c>
      <c r="AD4433" t="s">
        <v>125</v>
      </c>
      <c r="AE4433" t="s">
        <v>125</v>
      </c>
      <c r="AF4433" t="s">
        <v>130</v>
      </c>
      <c r="AG4433" t="s">
        <v>130</v>
      </c>
      <c r="AH4433">
        <v>0</v>
      </c>
    </row>
    <row r="4434" spans="1:35" x14ac:dyDescent="0.2">
      <c r="A4434">
        <v>360</v>
      </c>
      <c r="B4434">
        <v>21823</v>
      </c>
      <c r="C4434" t="s">
        <v>8817</v>
      </c>
      <c r="E4434" t="s">
        <v>3665</v>
      </c>
      <c r="F4434" t="s">
        <v>3666</v>
      </c>
      <c r="G4434">
        <v>0</v>
      </c>
      <c r="H4434">
        <v>2</v>
      </c>
      <c r="I4434" t="s">
        <v>3667</v>
      </c>
      <c r="J4434" t="s">
        <v>3667</v>
      </c>
      <c r="K4434" t="s">
        <v>8818</v>
      </c>
      <c r="L4434" t="s">
        <v>8819</v>
      </c>
      <c r="M4434" t="s">
        <v>504</v>
      </c>
      <c r="N4434">
        <v>189029</v>
      </c>
      <c r="O4434" t="b">
        <v>1</v>
      </c>
      <c r="P4434">
        <v>22067</v>
      </c>
      <c r="Q4434" t="s">
        <v>3684</v>
      </c>
      <c r="R4434" t="s">
        <v>3681</v>
      </c>
      <c r="S4434" t="s">
        <v>3682</v>
      </c>
      <c r="T4434" t="s">
        <v>125</v>
      </c>
      <c r="AB4434" t="s">
        <v>125</v>
      </c>
      <c r="AC4434" t="s">
        <v>125</v>
      </c>
      <c r="AD4434" t="s">
        <v>125</v>
      </c>
      <c r="AE4434" t="s">
        <v>125</v>
      </c>
      <c r="AF4434" t="s">
        <v>125</v>
      </c>
      <c r="AG4434" t="s">
        <v>125</v>
      </c>
    </row>
    <row r="4435" spans="1:35" x14ac:dyDescent="0.2">
      <c r="A4435">
        <v>360</v>
      </c>
      <c r="B4435">
        <v>21823</v>
      </c>
      <c r="C4435" t="s">
        <v>8817</v>
      </c>
      <c r="E4435" t="s">
        <v>3665</v>
      </c>
      <c r="F4435" t="s">
        <v>3666</v>
      </c>
      <c r="G4435">
        <v>0</v>
      </c>
      <c r="H4435">
        <v>2</v>
      </c>
      <c r="I4435" t="s">
        <v>3667</v>
      </c>
      <c r="J4435" t="s">
        <v>3667</v>
      </c>
      <c r="K4435" t="s">
        <v>8818</v>
      </c>
      <c r="L4435" t="s">
        <v>8819</v>
      </c>
      <c r="M4435" t="s">
        <v>504</v>
      </c>
      <c r="N4435">
        <v>189273</v>
      </c>
      <c r="O4435" t="b">
        <v>0</v>
      </c>
      <c r="P4435">
        <v>29228</v>
      </c>
      <c r="Q4435" t="s">
        <v>8832</v>
      </c>
      <c r="R4435" t="s">
        <v>3671</v>
      </c>
      <c r="S4435" t="s">
        <v>3672</v>
      </c>
      <c r="T4435" t="s">
        <v>125</v>
      </c>
      <c r="U4435">
        <v>22139888</v>
      </c>
      <c r="V4435" t="s">
        <v>3673</v>
      </c>
      <c r="AB4435" t="s">
        <v>130</v>
      </c>
      <c r="AC4435" t="s">
        <v>130</v>
      </c>
      <c r="AD4435" t="s">
        <v>130</v>
      </c>
      <c r="AE4435" t="s">
        <v>125</v>
      </c>
      <c r="AF4435" t="s">
        <v>130</v>
      </c>
      <c r="AG4435" t="s">
        <v>130</v>
      </c>
      <c r="AI4435">
        <v>1</v>
      </c>
    </row>
    <row r="4436" spans="1:35" x14ac:dyDescent="0.2">
      <c r="A4436">
        <v>361</v>
      </c>
      <c r="B4436">
        <v>22402</v>
      </c>
      <c r="C4436" t="s">
        <v>8833</v>
      </c>
      <c r="D4436" t="s">
        <v>8834</v>
      </c>
      <c r="E4436" t="s">
        <v>3665</v>
      </c>
      <c r="F4436" t="s">
        <v>3735</v>
      </c>
      <c r="G4436">
        <v>1</v>
      </c>
      <c r="H4436">
        <v>0</v>
      </c>
      <c r="I4436" t="s">
        <v>533</v>
      </c>
      <c r="J4436" t="s">
        <v>547</v>
      </c>
      <c r="M4436" t="s">
        <v>8835</v>
      </c>
      <c r="N4436">
        <v>196932</v>
      </c>
      <c r="O4436" t="b">
        <v>0</v>
      </c>
      <c r="P4436">
        <v>30060</v>
      </c>
      <c r="Q4436" t="s">
        <v>8836</v>
      </c>
      <c r="R4436" t="s">
        <v>3739</v>
      </c>
      <c r="S4436" t="s">
        <v>3740</v>
      </c>
      <c r="T4436" t="s">
        <v>130</v>
      </c>
      <c r="U4436">
        <v>22793305</v>
      </c>
      <c r="V4436" t="s">
        <v>8837</v>
      </c>
      <c r="W4436" t="s">
        <v>8838</v>
      </c>
      <c r="AB4436" t="s">
        <v>130</v>
      </c>
      <c r="AC4436" t="s">
        <v>125</v>
      </c>
      <c r="AD4436" t="s">
        <v>125</v>
      </c>
      <c r="AE4436" t="s">
        <v>125</v>
      </c>
      <c r="AF4436" t="s">
        <v>125</v>
      </c>
      <c r="AG4436" t="s">
        <v>130</v>
      </c>
    </row>
    <row r="4437" spans="1:35" x14ac:dyDescent="0.2">
      <c r="A4437">
        <v>361</v>
      </c>
      <c r="B4437">
        <v>22402</v>
      </c>
      <c r="C4437" t="s">
        <v>8833</v>
      </c>
      <c r="D4437" t="s">
        <v>8834</v>
      </c>
      <c r="E4437" t="s">
        <v>3665</v>
      </c>
      <c r="F4437" t="s">
        <v>3735</v>
      </c>
      <c r="G4437">
        <v>1</v>
      </c>
      <c r="H4437">
        <v>0</v>
      </c>
      <c r="I4437" t="s">
        <v>533</v>
      </c>
      <c r="J4437" t="s">
        <v>547</v>
      </c>
      <c r="M4437" t="s">
        <v>8835</v>
      </c>
      <c r="N4437">
        <v>196931</v>
      </c>
      <c r="O4437" t="b">
        <v>0</v>
      </c>
      <c r="P4437">
        <v>30058</v>
      </c>
      <c r="Q4437" t="s">
        <v>8839</v>
      </c>
      <c r="R4437" t="s">
        <v>3739</v>
      </c>
      <c r="S4437" t="s">
        <v>3740</v>
      </c>
      <c r="T4437" t="s">
        <v>130</v>
      </c>
      <c r="U4437">
        <v>22793251</v>
      </c>
      <c r="V4437" t="s">
        <v>3744</v>
      </c>
      <c r="W4437" t="s">
        <v>8840</v>
      </c>
      <c r="AB4437" t="s">
        <v>130</v>
      </c>
      <c r="AC4437" t="s">
        <v>125</v>
      </c>
      <c r="AD4437" t="s">
        <v>125</v>
      </c>
      <c r="AE4437" t="s">
        <v>125</v>
      </c>
      <c r="AF4437" t="s">
        <v>125</v>
      </c>
      <c r="AG4437" t="s">
        <v>125</v>
      </c>
    </row>
    <row r="4438" spans="1:35" x14ac:dyDescent="0.2">
      <c r="A4438">
        <v>361</v>
      </c>
      <c r="B4438">
        <v>22402</v>
      </c>
      <c r="C4438" t="s">
        <v>8833</v>
      </c>
      <c r="D4438" t="s">
        <v>8834</v>
      </c>
      <c r="E4438" t="s">
        <v>3665</v>
      </c>
      <c r="F4438" t="s">
        <v>3735</v>
      </c>
      <c r="G4438">
        <v>1</v>
      </c>
      <c r="H4438">
        <v>0</v>
      </c>
      <c r="I4438" t="s">
        <v>533</v>
      </c>
      <c r="J4438" t="s">
        <v>547</v>
      </c>
      <c r="M4438" t="s">
        <v>8835</v>
      </c>
      <c r="N4438">
        <v>196923</v>
      </c>
      <c r="O4438" t="b">
        <v>0</v>
      </c>
      <c r="P4438">
        <v>30057</v>
      </c>
      <c r="Q4438" t="s">
        <v>8841</v>
      </c>
      <c r="R4438" t="s">
        <v>3739</v>
      </c>
      <c r="S4438" t="s">
        <v>3740</v>
      </c>
      <c r="T4438" t="s">
        <v>130</v>
      </c>
      <c r="U4438">
        <v>22792982</v>
      </c>
      <c r="V4438" t="s">
        <v>8842</v>
      </c>
      <c r="W4438" t="s">
        <v>8843</v>
      </c>
      <c r="AB4438" t="s">
        <v>130</v>
      </c>
      <c r="AC4438" t="s">
        <v>125</v>
      </c>
      <c r="AD4438" t="s">
        <v>125</v>
      </c>
      <c r="AE4438" t="s">
        <v>125</v>
      </c>
      <c r="AF4438" t="s">
        <v>125</v>
      </c>
      <c r="AG4438" t="s">
        <v>125</v>
      </c>
    </row>
    <row r="4439" spans="1:35" x14ac:dyDescent="0.2">
      <c r="A4439">
        <v>362</v>
      </c>
      <c r="B4439">
        <v>22403</v>
      </c>
      <c r="C4439" t="s">
        <v>1436</v>
      </c>
      <c r="D4439" t="s">
        <v>4673</v>
      </c>
      <c r="E4439" t="s">
        <v>3665</v>
      </c>
      <c r="F4439" t="s">
        <v>3735</v>
      </c>
      <c r="G4439">
        <v>2</v>
      </c>
      <c r="H4439">
        <v>0</v>
      </c>
      <c r="I4439" t="s">
        <v>8145</v>
      </c>
      <c r="J4439" t="s">
        <v>8844</v>
      </c>
      <c r="M4439" t="s">
        <v>8835</v>
      </c>
      <c r="N4439">
        <v>196933</v>
      </c>
      <c r="O4439" t="b">
        <v>0</v>
      </c>
      <c r="P4439">
        <v>30061</v>
      </c>
      <c r="Q4439" t="s">
        <v>8845</v>
      </c>
      <c r="R4439" t="s">
        <v>3739</v>
      </c>
      <c r="S4439" t="s">
        <v>3740</v>
      </c>
      <c r="T4439" t="s">
        <v>130</v>
      </c>
      <c r="U4439">
        <v>22793682</v>
      </c>
      <c r="V4439" t="s">
        <v>8837</v>
      </c>
      <c r="W4439" t="s">
        <v>8846</v>
      </c>
      <c r="AB4439" t="s">
        <v>130</v>
      </c>
      <c r="AC4439" t="s">
        <v>125</v>
      </c>
      <c r="AD4439" t="s">
        <v>125</v>
      </c>
      <c r="AE4439" t="s">
        <v>125</v>
      </c>
      <c r="AF4439" t="s">
        <v>125</v>
      </c>
      <c r="AG4439" t="s">
        <v>125</v>
      </c>
    </row>
    <row r="4440" spans="1:35" x14ac:dyDescent="0.2">
      <c r="A4440">
        <v>362</v>
      </c>
      <c r="B4440">
        <v>22403</v>
      </c>
      <c r="C4440" t="s">
        <v>1436</v>
      </c>
      <c r="D4440" t="s">
        <v>4673</v>
      </c>
      <c r="E4440" t="s">
        <v>3665</v>
      </c>
      <c r="F4440" t="s">
        <v>3735</v>
      </c>
      <c r="G4440">
        <v>2</v>
      </c>
      <c r="H4440">
        <v>0</v>
      </c>
      <c r="I4440" t="s">
        <v>8145</v>
      </c>
      <c r="J4440" t="s">
        <v>8844</v>
      </c>
      <c r="M4440" t="s">
        <v>8835</v>
      </c>
      <c r="N4440">
        <v>196934</v>
      </c>
      <c r="O4440" t="b">
        <v>0</v>
      </c>
      <c r="P4440">
        <v>30062</v>
      </c>
      <c r="Q4440" t="s">
        <v>8847</v>
      </c>
      <c r="R4440" t="s">
        <v>3739</v>
      </c>
      <c r="S4440" t="s">
        <v>3740</v>
      </c>
      <c r="T4440" t="s">
        <v>130</v>
      </c>
      <c r="U4440">
        <v>22793960</v>
      </c>
      <c r="V4440" t="s">
        <v>8837</v>
      </c>
      <c r="W4440" t="s">
        <v>8848</v>
      </c>
      <c r="AB4440" t="s">
        <v>130</v>
      </c>
      <c r="AC4440" t="s">
        <v>125</v>
      </c>
      <c r="AD4440" t="s">
        <v>125</v>
      </c>
      <c r="AE4440" t="s">
        <v>125</v>
      </c>
      <c r="AF4440" t="s">
        <v>125</v>
      </c>
      <c r="AG4440" t="s">
        <v>125</v>
      </c>
    </row>
    <row r="4441" spans="1:35" x14ac:dyDescent="0.2">
      <c r="A4441">
        <v>362</v>
      </c>
      <c r="B4441">
        <v>22403</v>
      </c>
      <c r="C4441" t="s">
        <v>1436</v>
      </c>
      <c r="D4441" t="s">
        <v>4673</v>
      </c>
      <c r="E4441" t="s">
        <v>3665</v>
      </c>
      <c r="F4441" t="s">
        <v>3735</v>
      </c>
      <c r="G4441">
        <v>2</v>
      </c>
      <c r="H4441">
        <v>0</v>
      </c>
      <c r="I4441" t="s">
        <v>8145</v>
      </c>
      <c r="J4441" t="s">
        <v>8844</v>
      </c>
      <c r="M4441" t="s">
        <v>8835</v>
      </c>
      <c r="N4441">
        <v>196935</v>
      </c>
      <c r="O4441" t="b">
        <v>0</v>
      </c>
      <c r="P4441">
        <v>30063</v>
      </c>
      <c r="Q4441" t="s">
        <v>8849</v>
      </c>
      <c r="R4441" t="s">
        <v>3739</v>
      </c>
      <c r="S4441" t="s">
        <v>3740</v>
      </c>
      <c r="T4441" t="s">
        <v>130</v>
      </c>
      <c r="U4441">
        <v>22793961</v>
      </c>
      <c r="V4441" t="s">
        <v>8837</v>
      </c>
      <c r="W4441" t="s">
        <v>8850</v>
      </c>
      <c r="AB4441" t="s">
        <v>130</v>
      </c>
      <c r="AC4441" t="s">
        <v>125</v>
      </c>
      <c r="AD4441" t="s">
        <v>125</v>
      </c>
      <c r="AE4441" t="s">
        <v>125</v>
      </c>
      <c r="AF4441" t="s">
        <v>125</v>
      </c>
      <c r="AG4441" t="s">
        <v>125</v>
      </c>
    </row>
    <row r="4442" spans="1:35" x14ac:dyDescent="0.2">
      <c r="A4442">
        <v>363</v>
      </c>
      <c r="B4442">
        <v>22404</v>
      </c>
      <c r="C4442" t="s">
        <v>3213</v>
      </c>
      <c r="D4442" t="s">
        <v>4673</v>
      </c>
      <c r="E4442" t="s">
        <v>3665</v>
      </c>
      <c r="F4442" t="s">
        <v>3735</v>
      </c>
      <c r="G4442">
        <v>1</v>
      </c>
      <c r="H4442">
        <v>0</v>
      </c>
      <c r="I4442" t="s">
        <v>533</v>
      </c>
      <c r="J4442" t="s">
        <v>535</v>
      </c>
      <c r="M4442" t="s">
        <v>508</v>
      </c>
      <c r="N4442">
        <v>196961</v>
      </c>
      <c r="O4442" t="b">
        <v>0</v>
      </c>
      <c r="P4442">
        <v>30086</v>
      </c>
      <c r="Q4442" t="s">
        <v>8851</v>
      </c>
      <c r="R4442" t="s">
        <v>3739</v>
      </c>
      <c r="S4442" t="s">
        <v>3740</v>
      </c>
      <c r="T4442" t="s">
        <v>130</v>
      </c>
      <c r="U4442">
        <v>22800543</v>
      </c>
      <c r="V4442" t="s">
        <v>8837</v>
      </c>
      <c r="W4442" t="s">
        <v>8852</v>
      </c>
      <c r="AB4442" t="s">
        <v>130</v>
      </c>
      <c r="AC4442" t="s">
        <v>125</v>
      </c>
      <c r="AD4442" t="s">
        <v>125</v>
      </c>
      <c r="AE4442" t="s">
        <v>125</v>
      </c>
      <c r="AF4442" t="s">
        <v>125</v>
      </c>
      <c r="AG4442" t="s">
        <v>125</v>
      </c>
    </row>
    <row r="4443" spans="1:35" x14ac:dyDescent="0.2">
      <c r="A4443">
        <v>363</v>
      </c>
      <c r="B4443">
        <v>22404</v>
      </c>
      <c r="C4443" t="s">
        <v>3213</v>
      </c>
      <c r="D4443" t="s">
        <v>4673</v>
      </c>
      <c r="E4443" t="s">
        <v>3665</v>
      </c>
      <c r="F4443" t="s">
        <v>3735</v>
      </c>
      <c r="G4443">
        <v>1</v>
      </c>
      <c r="H4443">
        <v>0</v>
      </c>
      <c r="I4443" t="s">
        <v>533</v>
      </c>
      <c r="J4443" t="s">
        <v>535</v>
      </c>
      <c r="M4443" t="s">
        <v>508</v>
      </c>
      <c r="N4443">
        <v>197025</v>
      </c>
      <c r="O4443" t="b">
        <v>0</v>
      </c>
      <c r="P4443">
        <v>30087</v>
      </c>
      <c r="Q4443" t="s">
        <v>8853</v>
      </c>
      <c r="R4443" t="s">
        <v>3739</v>
      </c>
      <c r="S4443" t="s">
        <v>3740</v>
      </c>
      <c r="T4443" t="s">
        <v>130</v>
      </c>
      <c r="U4443">
        <v>22800671</v>
      </c>
      <c r="V4443" t="s">
        <v>8837</v>
      </c>
      <c r="W4443" t="s">
        <v>8854</v>
      </c>
      <c r="AB4443" t="s">
        <v>130</v>
      </c>
      <c r="AC4443" t="s">
        <v>125</v>
      </c>
      <c r="AD4443" t="s">
        <v>125</v>
      </c>
      <c r="AE4443" t="s">
        <v>125</v>
      </c>
      <c r="AF4443" t="s">
        <v>125</v>
      </c>
      <c r="AG4443" t="s">
        <v>125</v>
      </c>
    </row>
    <row r="4444" spans="1:35" x14ac:dyDescent="0.2">
      <c r="A4444">
        <v>363</v>
      </c>
      <c r="B4444">
        <v>22404</v>
      </c>
      <c r="C4444" t="s">
        <v>3213</v>
      </c>
      <c r="D4444" t="s">
        <v>4673</v>
      </c>
      <c r="E4444" t="s">
        <v>3665</v>
      </c>
      <c r="F4444" t="s">
        <v>3735</v>
      </c>
      <c r="G4444">
        <v>1</v>
      </c>
      <c r="H4444">
        <v>0</v>
      </c>
      <c r="I4444" t="s">
        <v>533</v>
      </c>
      <c r="J4444" t="s">
        <v>535</v>
      </c>
      <c r="M4444" t="s">
        <v>508</v>
      </c>
      <c r="N4444">
        <v>197199</v>
      </c>
      <c r="O4444" t="b">
        <v>0</v>
      </c>
      <c r="P4444">
        <v>30091</v>
      </c>
      <c r="Q4444" t="s">
        <v>8855</v>
      </c>
      <c r="R4444" t="s">
        <v>3739</v>
      </c>
      <c r="S4444" t="s">
        <v>3740</v>
      </c>
      <c r="T4444" t="s">
        <v>130</v>
      </c>
      <c r="U4444">
        <v>22811105</v>
      </c>
      <c r="V4444" t="s">
        <v>8837</v>
      </c>
      <c r="W4444" t="s">
        <v>8856</v>
      </c>
      <c r="AB4444" t="s">
        <v>130</v>
      </c>
      <c r="AC4444" t="s">
        <v>125</v>
      </c>
      <c r="AD4444" t="s">
        <v>125</v>
      </c>
      <c r="AE4444" t="s">
        <v>125</v>
      </c>
      <c r="AF4444" t="s">
        <v>125</v>
      </c>
      <c r="AG4444" t="s">
        <v>125</v>
      </c>
    </row>
    <row r="4445" spans="1:35" x14ac:dyDescent="0.2">
      <c r="A4445">
        <v>363</v>
      </c>
      <c r="B4445">
        <v>22404</v>
      </c>
      <c r="C4445" t="s">
        <v>3213</v>
      </c>
      <c r="D4445" t="s">
        <v>4673</v>
      </c>
      <c r="E4445" t="s">
        <v>3665</v>
      </c>
      <c r="F4445" t="s">
        <v>3735</v>
      </c>
      <c r="G4445">
        <v>1</v>
      </c>
      <c r="H4445">
        <v>0</v>
      </c>
      <c r="I4445" t="s">
        <v>533</v>
      </c>
      <c r="J4445" t="s">
        <v>535</v>
      </c>
      <c r="M4445" t="s">
        <v>508</v>
      </c>
      <c r="N4445">
        <v>197026</v>
      </c>
      <c r="O4445" t="b">
        <v>0</v>
      </c>
      <c r="P4445">
        <v>30088</v>
      </c>
      <c r="Q4445" t="s">
        <v>8857</v>
      </c>
      <c r="R4445" t="s">
        <v>3739</v>
      </c>
      <c r="S4445" t="s">
        <v>3740</v>
      </c>
      <c r="T4445" t="s">
        <v>130</v>
      </c>
      <c r="U4445">
        <v>22800732</v>
      </c>
      <c r="V4445" t="s">
        <v>8837</v>
      </c>
      <c r="W4445" t="s">
        <v>8858</v>
      </c>
      <c r="AB4445" t="s">
        <v>130</v>
      </c>
      <c r="AC4445" t="s">
        <v>125</v>
      </c>
      <c r="AD4445" t="s">
        <v>125</v>
      </c>
      <c r="AE4445" t="s">
        <v>125</v>
      </c>
      <c r="AF4445" t="s">
        <v>125</v>
      </c>
      <c r="AG4445" t="s">
        <v>125</v>
      </c>
    </row>
    <row r="4446" spans="1:35" x14ac:dyDescent="0.2">
      <c r="A4446">
        <v>363</v>
      </c>
      <c r="B4446">
        <v>22404</v>
      </c>
      <c r="C4446" t="s">
        <v>3213</v>
      </c>
      <c r="D4446" t="s">
        <v>4673</v>
      </c>
      <c r="E4446" t="s">
        <v>3665</v>
      </c>
      <c r="F4446" t="s">
        <v>3735</v>
      </c>
      <c r="G4446">
        <v>1</v>
      </c>
      <c r="H4446">
        <v>0</v>
      </c>
      <c r="I4446" t="s">
        <v>533</v>
      </c>
      <c r="J4446" t="s">
        <v>535</v>
      </c>
      <c r="M4446" t="s">
        <v>508</v>
      </c>
      <c r="N4446">
        <v>196958</v>
      </c>
      <c r="O4446" t="b">
        <v>0</v>
      </c>
      <c r="P4446">
        <v>30083</v>
      </c>
      <c r="Q4446" t="s">
        <v>8859</v>
      </c>
      <c r="R4446" t="s">
        <v>3739</v>
      </c>
      <c r="S4446" t="s">
        <v>3740</v>
      </c>
      <c r="T4446" t="s">
        <v>130</v>
      </c>
      <c r="U4446">
        <v>22799942</v>
      </c>
      <c r="V4446" t="s">
        <v>8837</v>
      </c>
      <c r="W4446" t="s">
        <v>8860</v>
      </c>
      <c r="AB4446" t="s">
        <v>130</v>
      </c>
      <c r="AC4446" t="s">
        <v>125</v>
      </c>
      <c r="AD4446" t="s">
        <v>125</v>
      </c>
      <c r="AE4446" t="s">
        <v>125</v>
      </c>
      <c r="AF4446" t="s">
        <v>125</v>
      </c>
      <c r="AG4446" t="s">
        <v>125</v>
      </c>
    </row>
    <row r="4447" spans="1:35" x14ac:dyDescent="0.2">
      <c r="A4447">
        <v>365</v>
      </c>
      <c r="B4447">
        <v>22597</v>
      </c>
      <c r="C4447" t="s">
        <v>8861</v>
      </c>
      <c r="D4447" t="s">
        <v>4673</v>
      </c>
      <c r="E4447" t="s">
        <v>3665</v>
      </c>
      <c r="F4447" t="s">
        <v>3735</v>
      </c>
      <c r="G4447">
        <v>6</v>
      </c>
      <c r="H4447">
        <v>0</v>
      </c>
      <c r="I4447" t="s">
        <v>794</v>
      </c>
      <c r="J4447" t="s">
        <v>8862</v>
      </c>
      <c r="M4447" t="s">
        <v>8863</v>
      </c>
      <c r="N4447">
        <v>202563</v>
      </c>
      <c r="O4447" t="b">
        <v>0</v>
      </c>
      <c r="P4447">
        <v>27162</v>
      </c>
      <c r="Q4447" t="s">
        <v>8864</v>
      </c>
      <c r="R4447" t="s">
        <v>3739</v>
      </c>
      <c r="S4447" t="s">
        <v>3740</v>
      </c>
      <c r="T4447" t="s">
        <v>130</v>
      </c>
      <c r="U4447">
        <v>23211360</v>
      </c>
      <c r="V4447" t="s">
        <v>6536</v>
      </c>
      <c r="X4447">
        <v>5</v>
      </c>
      <c r="Z4447">
        <v>10</v>
      </c>
      <c r="AB4447" t="s">
        <v>130</v>
      </c>
      <c r="AC4447" t="s">
        <v>125</v>
      </c>
      <c r="AD4447" t="s">
        <v>125</v>
      </c>
      <c r="AE4447" t="s">
        <v>125</v>
      </c>
      <c r="AF4447" t="s">
        <v>125</v>
      </c>
      <c r="AG4447" t="s">
        <v>130</v>
      </c>
    </row>
    <row r="4448" spans="1:35" x14ac:dyDescent="0.2">
      <c r="A4448">
        <v>365</v>
      </c>
      <c r="B4448">
        <v>22597</v>
      </c>
      <c r="C4448" t="s">
        <v>8861</v>
      </c>
      <c r="D4448" t="s">
        <v>4673</v>
      </c>
      <c r="E4448" t="s">
        <v>3665</v>
      </c>
      <c r="F4448" t="s">
        <v>3735</v>
      </c>
      <c r="G4448">
        <v>6</v>
      </c>
      <c r="H4448">
        <v>0</v>
      </c>
      <c r="I4448" t="s">
        <v>794</v>
      </c>
      <c r="J4448" t="s">
        <v>8862</v>
      </c>
      <c r="M4448" t="s">
        <v>8863</v>
      </c>
      <c r="N4448">
        <v>202727</v>
      </c>
      <c r="O4448" t="b">
        <v>0</v>
      </c>
      <c r="P4448">
        <v>30321</v>
      </c>
      <c r="Q4448" t="s">
        <v>8865</v>
      </c>
      <c r="R4448" t="s">
        <v>3827</v>
      </c>
      <c r="S4448" t="s">
        <v>3828</v>
      </c>
      <c r="T4448" t="s">
        <v>125</v>
      </c>
      <c r="U4448">
        <v>23221597</v>
      </c>
      <c r="V4448" t="s">
        <v>8866</v>
      </c>
      <c r="X4448">
        <v>10</v>
      </c>
      <c r="Z4448">
        <v>15</v>
      </c>
      <c r="AB4448" t="s">
        <v>130</v>
      </c>
      <c r="AC4448" t="s">
        <v>125</v>
      </c>
      <c r="AD4448" t="s">
        <v>125</v>
      </c>
      <c r="AE4448" t="s">
        <v>125</v>
      </c>
      <c r="AF4448" t="s">
        <v>125</v>
      </c>
      <c r="AG4448" t="s">
        <v>130</v>
      </c>
    </row>
    <row r="4449" spans="1:33" x14ac:dyDescent="0.2">
      <c r="A4449">
        <v>365</v>
      </c>
      <c r="B4449">
        <v>22597</v>
      </c>
      <c r="C4449" t="s">
        <v>8861</v>
      </c>
      <c r="D4449" t="s">
        <v>4673</v>
      </c>
      <c r="E4449" t="s">
        <v>3665</v>
      </c>
      <c r="F4449" t="s">
        <v>3735</v>
      </c>
      <c r="G4449">
        <v>6</v>
      </c>
      <c r="H4449">
        <v>0</v>
      </c>
      <c r="I4449" t="s">
        <v>794</v>
      </c>
      <c r="J4449" t="s">
        <v>8862</v>
      </c>
      <c r="M4449" t="s">
        <v>8863</v>
      </c>
      <c r="N4449">
        <v>202756</v>
      </c>
      <c r="O4449" t="b">
        <v>0</v>
      </c>
      <c r="P4449">
        <v>30324</v>
      </c>
      <c r="Q4449" t="s">
        <v>8867</v>
      </c>
      <c r="R4449" t="s">
        <v>3739</v>
      </c>
      <c r="S4449" t="s">
        <v>3740</v>
      </c>
      <c r="T4449" t="s">
        <v>130</v>
      </c>
      <c r="U4449">
        <v>23223558</v>
      </c>
      <c r="V4449" t="s">
        <v>3744</v>
      </c>
      <c r="AB4449" t="s">
        <v>130</v>
      </c>
      <c r="AC4449" t="s">
        <v>125</v>
      </c>
      <c r="AD4449" t="s">
        <v>125</v>
      </c>
      <c r="AE4449" t="s">
        <v>125</v>
      </c>
      <c r="AF4449" t="s">
        <v>125</v>
      </c>
      <c r="AG4449" t="s">
        <v>130</v>
      </c>
    </row>
    <row r="4450" spans="1:33" x14ac:dyDescent="0.2">
      <c r="A4450">
        <v>365</v>
      </c>
      <c r="B4450">
        <v>22597</v>
      </c>
      <c r="C4450" t="s">
        <v>8861</v>
      </c>
      <c r="D4450" t="s">
        <v>4673</v>
      </c>
      <c r="E4450" t="s">
        <v>3665</v>
      </c>
      <c r="F4450" t="s">
        <v>3735</v>
      </c>
      <c r="G4450">
        <v>6</v>
      </c>
      <c r="H4450">
        <v>0</v>
      </c>
      <c r="I4450" t="s">
        <v>794</v>
      </c>
      <c r="J4450" t="s">
        <v>8862</v>
      </c>
      <c r="M4450" t="s">
        <v>8863</v>
      </c>
      <c r="N4450">
        <v>199406</v>
      </c>
      <c r="O4450" t="b">
        <v>0</v>
      </c>
      <c r="P4450">
        <v>30197</v>
      </c>
      <c r="Q4450" t="s">
        <v>8868</v>
      </c>
      <c r="R4450" t="s">
        <v>3739</v>
      </c>
      <c r="S4450" t="s">
        <v>3740</v>
      </c>
      <c r="T4450" t="s">
        <v>130</v>
      </c>
      <c r="U4450">
        <v>23067489</v>
      </c>
      <c r="V4450" t="s">
        <v>3744</v>
      </c>
      <c r="AB4450" t="s">
        <v>130</v>
      </c>
      <c r="AC4450" t="s">
        <v>125</v>
      </c>
      <c r="AD4450" t="s">
        <v>125</v>
      </c>
      <c r="AE4450" t="s">
        <v>125</v>
      </c>
      <c r="AF4450" t="s">
        <v>125</v>
      </c>
      <c r="AG4450" t="s">
        <v>130</v>
      </c>
    </row>
    <row r="4451" spans="1:33" x14ac:dyDescent="0.2">
      <c r="A4451">
        <v>365</v>
      </c>
      <c r="B4451">
        <v>22597</v>
      </c>
      <c r="C4451" t="s">
        <v>8861</v>
      </c>
      <c r="D4451" t="s">
        <v>4673</v>
      </c>
      <c r="E4451" t="s">
        <v>3665</v>
      </c>
      <c r="F4451" t="s">
        <v>3735</v>
      </c>
      <c r="G4451">
        <v>6</v>
      </c>
      <c r="H4451">
        <v>0</v>
      </c>
      <c r="I4451" t="s">
        <v>794</v>
      </c>
      <c r="J4451" t="s">
        <v>8862</v>
      </c>
      <c r="M4451" t="s">
        <v>8863</v>
      </c>
      <c r="N4451">
        <v>199407</v>
      </c>
      <c r="O4451" t="b">
        <v>0</v>
      </c>
      <c r="P4451">
        <v>30198</v>
      </c>
      <c r="Q4451" t="s">
        <v>8869</v>
      </c>
      <c r="R4451" t="s">
        <v>3739</v>
      </c>
      <c r="S4451" t="s">
        <v>3740</v>
      </c>
      <c r="T4451" t="s">
        <v>130</v>
      </c>
      <c r="U4451">
        <v>23067490</v>
      </c>
      <c r="V4451" t="s">
        <v>3744</v>
      </c>
      <c r="AB4451" t="s">
        <v>130</v>
      </c>
      <c r="AC4451" t="s">
        <v>125</v>
      </c>
      <c r="AD4451" t="s">
        <v>125</v>
      </c>
      <c r="AE4451" t="s">
        <v>125</v>
      </c>
      <c r="AF4451" t="s">
        <v>125</v>
      </c>
      <c r="AG4451" t="s">
        <v>130</v>
      </c>
    </row>
    <row r="4452" spans="1:33" x14ac:dyDescent="0.2">
      <c r="A4452">
        <v>365</v>
      </c>
      <c r="B4452">
        <v>22597</v>
      </c>
      <c r="C4452" t="s">
        <v>8861</v>
      </c>
      <c r="D4452" t="s">
        <v>4673</v>
      </c>
      <c r="E4452" t="s">
        <v>3665</v>
      </c>
      <c r="F4452" t="s">
        <v>3735</v>
      </c>
      <c r="G4452">
        <v>6</v>
      </c>
      <c r="H4452">
        <v>0</v>
      </c>
      <c r="I4452" t="s">
        <v>794</v>
      </c>
      <c r="J4452" t="s">
        <v>8862</v>
      </c>
      <c r="M4452" t="s">
        <v>8863</v>
      </c>
      <c r="N4452">
        <v>199402</v>
      </c>
      <c r="O4452" t="b">
        <v>0</v>
      </c>
      <c r="P4452">
        <v>30193</v>
      </c>
      <c r="Q4452" t="s">
        <v>8870</v>
      </c>
      <c r="R4452" t="s">
        <v>3739</v>
      </c>
      <c r="S4452" t="s">
        <v>3740</v>
      </c>
      <c r="T4452" t="s">
        <v>130</v>
      </c>
      <c r="U4452">
        <v>23066982</v>
      </c>
      <c r="V4452" t="s">
        <v>8871</v>
      </c>
      <c r="AB4452" t="s">
        <v>130</v>
      </c>
      <c r="AC4452" t="s">
        <v>125</v>
      </c>
      <c r="AD4452" t="s">
        <v>125</v>
      </c>
      <c r="AE4452" t="s">
        <v>125</v>
      </c>
      <c r="AF4452" t="s">
        <v>125</v>
      </c>
      <c r="AG4452" t="s">
        <v>130</v>
      </c>
    </row>
    <row r="4453" spans="1:33" x14ac:dyDescent="0.2">
      <c r="A4453">
        <v>365</v>
      </c>
      <c r="B4453">
        <v>22597</v>
      </c>
      <c r="C4453" t="s">
        <v>8861</v>
      </c>
      <c r="D4453" t="s">
        <v>4673</v>
      </c>
      <c r="E4453" t="s">
        <v>3665</v>
      </c>
      <c r="F4453" t="s">
        <v>3735</v>
      </c>
      <c r="G4453">
        <v>6</v>
      </c>
      <c r="H4453">
        <v>0</v>
      </c>
      <c r="I4453" t="s">
        <v>794</v>
      </c>
      <c r="J4453" t="s">
        <v>8862</v>
      </c>
      <c r="M4453" t="s">
        <v>8863</v>
      </c>
      <c r="N4453">
        <v>199403</v>
      </c>
      <c r="O4453" t="b">
        <v>0</v>
      </c>
      <c r="P4453">
        <v>30194</v>
      </c>
      <c r="Q4453" t="s">
        <v>8872</v>
      </c>
      <c r="R4453" t="s">
        <v>3739</v>
      </c>
      <c r="S4453" t="s">
        <v>3740</v>
      </c>
      <c r="T4453" t="s">
        <v>130</v>
      </c>
      <c r="U4453">
        <v>23067062</v>
      </c>
      <c r="V4453" t="s">
        <v>3744</v>
      </c>
      <c r="AB4453" t="s">
        <v>130</v>
      </c>
      <c r="AC4453" t="s">
        <v>125</v>
      </c>
      <c r="AD4453" t="s">
        <v>125</v>
      </c>
      <c r="AE4453" t="s">
        <v>125</v>
      </c>
      <c r="AF4453" t="s">
        <v>125</v>
      </c>
      <c r="AG4453" t="s">
        <v>130</v>
      </c>
    </row>
    <row r="4454" spans="1:33" x14ac:dyDescent="0.2">
      <c r="A4454">
        <v>365</v>
      </c>
      <c r="B4454">
        <v>22597</v>
      </c>
      <c r="C4454" t="s">
        <v>8861</v>
      </c>
      <c r="D4454" t="s">
        <v>4673</v>
      </c>
      <c r="E4454" t="s">
        <v>3665</v>
      </c>
      <c r="F4454" t="s">
        <v>3735</v>
      </c>
      <c r="G4454">
        <v>6</v>
      </c>
      <c r="H4454">
        <v>0</v>
      </c>
      <c r="I4454" t="s">
        <v>794</v>
      </c>
      <c r="J4454" t="s">
        <v>8862</v>
      </c>
      <c r="M4454" t="s">
        <v>8863</v>
      </c>
      <c r="N4454">
        <v>199400</v>
      </c>
      <c r="O4454" t="b">
        <v>0</v>
      </c>
      <c r="P4454">
        <v>30191</v>
      </c>
      <c r="Q4454" t="s">
        <v>8873</v>
      </c>
      <c r="R4454" t="s">
        <v>3739</v>
      </c>
      <c r="S4454" t="s">
        <v>3740</v>
      </c>
      <c r="T4454" t="s">
        <v>130</v>
      </c>
      <c r="U4454">
        <v>23066679</v>
      </c>
      <c r="V4454" t="s">
        <v>3744</v>
      </c>
      <c r="AB4454" t="s">
        <v>130</v>
      </c>
      <c r="AC4454" t="s">
        <v>125</v>
      </c>
      <c r="AD4454" t="s">
        <v>125</v>
      </c>
      <c r="AE4454" t="s">
        <v>125</v>
      </c>
      <c r="AF4454" t="s">
        <v>125</v>
      </c>
      <c r="AG4454" t="s">
        <v>130</v>
      </c>
    </row>
    <row r="4455" spans="1:33" x14ac:dyDescent="0.2">
      <c r="A4455">
        <v>365</v>
      </c>
      <c r="B4455">
        <v>22597</v>
      </c>
      <c r="C4455" t="s">
        <v>8861</v>
      </c>
      <c r="D4455" t="s">
        <v>4673</v>
      </c>
      <c r="E4455" t="s">
        <v>3665</v>
      </c>
      <c r="F4455" t="s">
        <v>3735</v>
      </c>
      <c r="G4455">
        <v>6</v>
      </c>
      <c r="H4455">
        <v>0</v>
      </c>
      <c r="I4455" t="s">
        <v>794</v>
      </c>
      <c r="J4455" t="s">
        <v>8862</v>
      </c>
      <c r="M4455" t="s">
        <v>8863</v>
      </c>
      <c r="N4455">
        <v>199399</v>
      </c>
      <c r="O4455" t="b">
        <v>0</v>
      </c>
      <c r="P4455">
        <v>30190</v>
      </c>
      <c r="Q4455" t="s">
        <v>8874</v>
      </c>
      <c r="R4455" t="s">
        <v>3739</v>
      </c>
      <c r="S4455" t="s">
        <v>3740</v>
      </c>
      <c r="T4455" t="s">
        <v>130</v>
      </c>
      <c r="U4455">
        <v>23066645</v>
      </c>
      <c r="V4455" t="s">
        <v>3744</v>
      </c>
      <c r="AB4455" t="s">
        <v>130</v>
      </c>
      <c r="AC4455" t="s">
        <v>125</v>
      </c>
      <c r="AD4455" t="s">
        <v>125</v>
      </c>
      <c r="AE4455" t="s">
        <v>125</v>
      </c>
      <c r="AF4455" t="s">
        <v>125</v>
      </c>
      <c r="AG4455" t="s">
        <v>130</v>
      </c>
    </row>
    <row r="4456" spans="1:33" x14ac:dyDescent="0.2">
      <c r="A4456">
        <v>365</v>
      </c>
      <c r="B4456">
        <v>22597</v>
      </c>
      <c r="C4456" t="s">
        <v>8861</v>
      </c>
      <c r="D4456" t="s">
        <v>4673</v>
      </c>
      <c r="E4456" t="s">
        <v>3665</v>
      </c>
      <c r="F4456" t="s">
        <v>3735</v>
      </c>
      <c r="G4456">
        <v>6</v>
      </c>
      <c r="H4456">
        <v>0</v>
      </c>
      <c r="I4456" t="s">
        <v>794</v>
      </c>
      <c r="J4456" t="s">
        <v>8862</v>
      </c>
      <c r="M4456" t="s">
        <v>8863</v>
      </c>
      <c r="N4456">
        <v>199401</v>
      </c>
      <c r="O4456" t="b">
        <v>0</v>
      </c>
      <c r="P4456">
        <v>30192</v>
      </c>
      <c r="Q4456" t="s">
        <v>8875</v>
      </c>
      <c r="R4456" t="s">
        <v>3739</v>
      </c>
      <c r="S4456" t="s">
        <v>3740</v>
      </c>
      <c r="T4456" t="s">
        <v>130</v>
      </c>
      <c r="U4456">
        <v>23066979</v>
      </c>
      <c r="V4456" t="s">
        <v>3744</v>
      </c>
      <c r="AB4456" t="s">
        <v>130</v>
      </c>
      <c r="AC4456" t="s">
        <v>125</v>
      </c>
      <c r="AD4456" t="s">
        <v>125</v>
      </c>
      <c r="AE4456" t="s">
        <v>125</v>
      </c>
      <c r="AF4456" t="s">
        <v>125</v>
      </c>
      <c r="AG4456" t="s">
        <v>130</v>
      </c>
    </row>
    <row r="4457" spans="1:33" x14ac:dyDescent="0.2">
      <c r="A4457">
        <v>365</v>
      </c>
      <c r="B4457">
        <v>22597</v>
      </c>
      <c r="C4457" t="s">
        <v>8861</v>
      </c>
      <c r="D4457" t="s">
        <v>4673</v>
      </c>
      <c r="E4457" t="s">
        <v>3665</v>
      </c>
      <c r="F4457" t="s">
        <v>3735</v>
      </c>
      <c r="G4457">
        <v>6</v>
      </c>
      <c r="H4457">
        <v>0</v>
      </c>
      <c r="I4457" t="s">
        <v>794</v>
      </c>
      <c r="J4457" t="s">
        <v>8862</v>
      </c>
      <c r="M4457" t="s">
        <v>8863</v>
      </c>
      <c r="N4457">
        <v>199397</v>
      </c>
      <c r="O4457" t="b">
        <v>0</v>
      </c>
      <c r="P4457">
        <v>30188</v>
      </c>
      <c r="Q4457" t="s">
        <v>8876</v>
      </c>
      <c r="R4457" t="s">
        <v>3739</v>
      </c>
      <c r="S4457" t="s">
        <v>3740</v>
      </c>
      <c r="T4457" t="s">
        <v>130</v>
      </c>
      <c r="U4457">
        <v>23066466</v>
      </c>
      <c r="V4457" t="s">
        <v>3813</v>
      </c>
      <c r="AB4457" t="s">
        <v>130</v>
      </c>
      <c r="AC4457" t="s">
        <v>125</v>
      </c>
      <c r="AD4457" t="s">
        <v>125</v>
      </c>
      <c r="AE4457" t="s">
        <v>125</v>
      </c>
      <c r="AF4457" t="s">
        <v>125</v>
      </c>
      <c r="AG4457" t="s">
        <v>130</v>
      </c>
    </row>
    <row r="4458" spans="1:33" x14ac:dyDescent="0.2">
      <c r="A4458">
        <v>365</v>
      </c>
      <c r="B4458">
        <v>22597</v>
      </c>
      <c r="C4458" t="s">
        <v>8861</v>
      </c>
      <c r="D4458" t="s">
        <v>4673</v>
      </c>
      <c r="E4458" t="s">
        <v>3665</v>
      </c>
      <c r="F4458" t="s">
        <v>3735</v>
      </c>
      <c r="G4458">
        <v>6</v>
      </c>
      <c r="H4458">
        <v>0</v>
      </c>
      <c r="I4458" t="s">
        <v>794</v>
      </c>
      <c r="J4458" t="s">
        <v>8862</v>
      </c>
      <c r="M4458" t="s">
        <v>8863</v>
      </c>
      <c r="N4458">
        <v>199398</v>
      </c>
      <c r="O4458" t="b">
        <v>0</v>
      </c>
      <c r="P4458">
        <v>30189</v>
      </c>
      <c r="Q4458" t="s">
        <v>8877</v>
      </c>
      <c r="R4458" t="s">
        <v>3739</v>
      </c>
      <c r="S4458" t="s">
        <v>3740</v>
      </c>
      <c r="T4458" t="s">
        <v>130</v>
      </c>
      <c r="U4458">
        <v>23066577</v>
      </c>
      <c r="V4458" t="s">
        <v>3744</v>
      </c>
      <c r="AB4458" t="s">
        <v>130</v>
      </c>
      <c r="AC4458" t="s">
        <v>125</v>
      </c>
      <c r="AD4458" t="s">
        <v>125</v>
      </c>
      <c r="AE4458" t="s">
        <v>125</v>
      </c>
      <c r="AF4458" t="s">
        <v>125</v>
      </c>
      <c r="AG4458" t="s">
        <v>130</v>
      </c>
    </row>
    <row r="4459" spans="1:33" x14ac:dyDescent="0.2">
      <c r="A4459">
        <v>365</v>
      </c>
      <c r="B4459">
        <v>22597</v>
      </c>
      <c r="C4459" t="s">
        <v>8861</v>
      </c>
      <c r="D4459" t="s">
        <v>4673</v>
      </c>
      <c r="E4459" t="s">
        <v>3665</v>
      </c>
      <c r="F4459" t="s">
        <v>3735</v>
      </c>
      <c r="G4459">
        <v>6</v>
      </c>
      <c r="H4459">
        <v>0</v>
      </c>
      <c r="I4459" t="s">
        <v>794</v>
      </c>
      <c r="J4459" t="s">
        <v>8862</v>
      </c>
      <c r="M4459" t="s">
        <v>8863</v>
      </c>
      <c r="N4459">
        <v>199405</v>
      </c>
      <c r="O4459" t="b">
        <v>0</v>
      </c>
      <c r="P4459">
        <v>30196</v>
      </c>
      <c r="Q4459" t="s">
        <v>8878</v>
      </c>
      <c r="R4459" t="s">
        <v>3739</v>
      </c>
      <c r="S4459" t="s">
        <v>3740</v>
      </c>
      <c r="T4459" t="s">
        <v>130</v>
      </c>
      <c r="U4459">
        <v>23067412</v>
      </c>
      <c r="V4459" t="s">
        <v>3813</v>
      </c>
      <c r="AB4459" t="s">
        <v>130</v>
      </c>
      <c r="AC4459" t="s">
        <v>125</v>
      </c>
      <c r="AD4459" t="s">
        <v>125</v>
      </c>
      <c r="AE4459" t="s">
        <v>125</v>
      </c>
      <c r="AF4459" t="s">
        <v>125</v>
      </c>
      <c r="AG4459" t="s">
        <v>130</v>
      </c>
    </row>
    <row r="4460" spans="1:33" x14ac:dyDescent="0.2">
      <c r="A4460">
        <v>365</v>
      </c>
      <c r="B4460">
        <v>22597</v>
      </c>
      <c r="C4460" t="s">
        <v>8861</v>
      </c>
      <c r="D4460" t="s">
        <v>4673</v>
      </c>
      <c r="E4460" t="s">
        <v>3665</v>
      </c>
      <c r="F4460" t="s">
        <v>3735</v>
      </c>
      <c r="G4460">
        <v>6</v>
      </c>
      <c r="H4460">
        <v>0</v>
      </c>
      <c r="I4460" t="s">
        <v>794</v>
      </c>
      <c r="J4460" t="s">
        <v>8862</v>
      </c>
      <c r="M4460" t="s">
        <v>8863</v>
      </c>
      <c r="N4460">
        <v>199404</v>
      </c>
      <c r="O4460" t="b">
        <v>0</v>
      </c>
      <c r="P4460">
        <v>30195</v>
      </c>
      <c r="Q4460" t="s">
        <v>8879</v>
      </c>
      <c r="R4460" t="s">
        <v>3739</v>
      </c>
      <c r="S4460" t="s">
        <v>3740</v>
      </c>
      <c r="T4460" t="s">
        <v>130</v>
      </c>
      <c r="U4460">
        <v>23067283</v>
      </c>
      <c r="V4460" t="s">
        <v>3744</v>
      </c>
      <c r="AB4460" t="s">
        <v>130</v>
      </c>
      <c r="AC4460" t="s">
        <v>125</v>
      </c>
      <c r="AD4460" t="s">
        <v>125</v>
      </c>
      <c r="AE4460" t="s">
        <v>125</v>
      </c>
      <c r="AF4460" t="s">
        <v>125</v>
      </c>
      <c r="AG4460" t="s">
        <v>130</v>
      </c>
    </row>
    <row r="4461" spans="1:33" x14ac:dyDescent="0.2">
      <c r="A4461">
        <v>365</v>
      </c>
      <c r="B4461">
        <v>22597</v>
      </c>
      <c r="C4461" t="s">
        <v>8861</v>
      </c>
      <c r="D4461" t="s">
        <v>4673</v>
      </c>
      <c r="E4461" t="s">
        <v>3665</v>
      </c>
      <c r="F4461" t="s">
        <v>3735</v>
      </c>
      <c r="G4461">
        <v>6</v>
      </c>
      <c r="H4461">
        <v>0</v>
      </c>
      <c r="I4461" t="s">
        <v>794</v>
      </c>
      <c r="J4461" t="s">
        <v>8862</v>
      </c>
      <c r="M4461" t="s">
        <v>8863</v>
      </c>
      <c r="N4461">
        <v>203197</v>
      </c>
      <c r="O4461" t="b">
        <v>0</v>
      </c>
      <c r="P4461">
        <v>30380</v>
      </c>
      <c r="Q4461" t="s">
        <v>8880</v>
      </c>
      <c r="R4461" t="s">
        <v>3827</v>
      </c>
      <c r="S4461" t="s">
        <v>3828</v>
      </c>
      <c r="T4461" t="s">
        <v>125</v>
      </c>
      <c r="U4461">
        <v>23253519</v>
      </c>
      <c r="V4461" t="s">
        <v>4007</v>
      </c>
      <c r="X4461">
        <v>0.5</v>
      </c>
      <c r="Z4461">
        <v>2</v>
      </c>
      <c r="AB4461" t="s">
        <v>130</v>
      </c>
      <c r="AC4461" t="s">
        <v>125</v>
      </c>
      <c r="AD4461" t="s">
        <v>125</v>
      </c>
      <c r="AE4461" t="s">
        <v>125</v>
      </c>
      <c r="AF4461" t="s">
        <v>125</v>
      </c>
      <c r="AG4461" t="s">
        <v>130</v>
      </c>
    </row>
    <row r="4462" spans="1:33" x14ac:dyDescent="0.2">
      <c r="A4462">
        <v>365</v>
      </c>
      <c r="B4462">
        <v>22597</v>
      </c>
      <c r="C4462" t="s">
        <v>8861</v>
      </c>
      <c r="D4462" t="s">
        <v>4673</v>
      </c>
      <c r="E4462" t="s">
        <v>3665</v>
      </c>
      <c r="F4462" t="s">
        <v>3735</v>
      </c>
      <c r="G4462">
        <v>6</v>
      </c>
      <c r="H4462">
        <v>0</v>
      </c>
      <c r="I4462" t="s">
        <v>794</v>
      </c>
      <c r="J4462" t="s">
        <v>8862</v>
      </c>
      <c r="M4462" t="s">
        <v>8863</v>
      </c>
      <c r="N4462">
        <v>199411</v>
      </c>
      <c r="O4462" t="b">
        <v>0</v>
      </c>
      <c r="P4462">
        <v>30202</v>
      </c>
      <c r="Q4462" t="s">
        <v>8881</v>
      </c>
      <c r="R4462" t="s">
        <v>3739</v>
      </c>
      <c r="S4462" t="s">
        <v>3740</v>
      </c>
      <c r="T4462" t="s">
        <v>130</v>
      </c>
      <c r="U4462">
        <v>23068157</v>
      </c>
      <c r="V4462" t="s">
        <v>3744</v>
      </c>
      <c r="AB4462" t="s">
        <v>130</v>
      </c>
      <c r="AC4462" t="s">
        <v>125</v>
      </c>
      <c r="AD4462" t="s">
        <v>125</v>
      </c>
      <c r="AE4462" t="s">
        <v>125</v>
      </c>
      <c r="AF4462" t="s">
        <v>125</v>
      </c>
      <c r="AG4462" t="s">
        <v>130</v>
      </c>
    </row>
    <row r="4463" spans="1:33" x14ac:dyDescent="0.2">
      <c r="A4463">
        <v>365</v>
      </c>
      <c r="B4463">
        <v>22597</v>
      </c>
      <c r="C4463" t="s">
        <v>8861</v>
      </c>
      <c r="D4463" t="s">
        <v>4673</v>
      </c>
      <c r="E4463" t="s">
        <v>3665</v>
      </c>
      <c r="F4463" t="s">
        <v>3735</v>
      </c>
      <c r="G4463">
        <v>6</v>
      </c>
      <c r="H4463">
        <v>0</v>
      </c>
      <c r="I4463" t="s">
        <v>794</v>
      </c>
      <c r="J4463" t="s">
        <v>8862</v>
      </c>
      <c r="M4463" t="s">
        <v>8863</v>
      </c>
      <c r="N4463">
        <v>199410</v>
      </c>
      <c r="O4463" t="b">
        <v>0</v>
      </c>
      <c r="P4463">
        <v>30201</v>
      </c>
      <c r="Q4463" t="s">
        <v>8882</v>
      </c>
      <c r="R4463" t="s">
        <v>3739</v>
      </c>
      <c r="S4463" t="s">
        <v>3740</v>
      </c>
      <c r="T4463" t="s">
        <v>130</v>
      </c>
      <c r="U4463">
        <v>23068156</v>
      </c>
      <c r="V4463" t="s">
        <v>3742</v>
      </c>
      <c r="X4463">
        <v>0</v>
      </c>
      <c r="Z4463">
        <v>600</v>
      </c>
      <c r="AB4463" t="s">
        <v>130</v>
      </c>
      <c r="AC4463" t="s">
        <v>125</v>
      </c>
      <c r="AD4463" t="s">
        <v>125</v>
      </c>
      <c r="AE4463" t="s">
        <v>125</v>
      </c>
      <c r="AF4463" t="s">
        <v>125</v>
      </c>
      <c r="AG4463" t="s">
        <v>130</v>
      </c>
    </row>
    <row r="4464" spans="1:33" x14ac:dyDescent="0.2">
      <c r="A4464">
        <v>365</v>
      </c>
      <c r="B4464">
        <v>22597</v>
      </c>
      <c r="C4464" t="s">
        <v>8861</v>
      </c>
      <c r="D4464" t="s">
        <v>4673</v>
      </c>
      <c r="E4464" t="s">
        <v>3665</v>
      </c>
      <c r="F4464" t="s">
        <v>3735</v>
      </c>
      <c r="G4464">
        <v>6</v>
      </c>
      <c r="H4464">
        <v>0</v>
      </c>
      <c r="I4464" t="s">
        <v>794</v>
      </c>
      <c r="J4464" t="s">
        <v>8862</v>
      </c>
      <c r="M4464" t="s">
        <v>8863</v>
      </c>
      <c r="N4464">
        <v>199409</v>
      </c>
      <c r="O4464" t="b">
        <v>0</v>
      </c>
      <c r="P4464">
        <v>30200</v>
      </c>
      <c r="Q4464" t="s">
        <v>8883</v>
      </c>
      <c r="R4464" t="s">
        <v>3739</v>
      </c>
      <c r="S4464" t="s">
        <v>3740</v>
      </c>
      <c r="T4464" t="s">
        <v>130</v>
      </c>
      <c r="U4464">
        <v>23068052</v>
      </c>
      <c r="V4464" t="s">
        <v>3744</v>
      </c>
      <c r="AB4464" t="s">
        <v>130</v>
      </c>
      <c r="AC4464" t="s">
        <v>125</v>
      </c>
      <c r="AD4464" t="s">
        <v>125</v>
      </c>
      <c r="AE4464" t="s">
        <v>125</v>
      </c>
      <c r="AF4464" t="s">
        <v>125</v>
      </c>
      <c r="AG4464" t="s">
        <v>130</v>
      </c>
    </row>
    <row r="4465" spans="1:33" x14ac:dyDescent="0.2">
      <c r="A4465">
        <v>365</v>
      </c>
      <c r="B4465">
        <v>22597</v>
      </c>
      <c r="C4465" t="s">
        <v>8861</v>
      </c>
      <c r="D4465" t="s">
        <v>4673</v>
      </c>
      <c r="E4465" t="s">
        <v>3665</v>
      </c>
      <c r="F4465" t="s">
        <v>3735</v>
      </c>
      <c r="G4465">
        <v>6</v>
      </c>
      <c r="H4465">
        <v>0</v>
      </c>
      <c r="I4465" t="s">
        <v>794</v>
      </c>
      <c r="J4465" t="s">
        <v>8862</v>
      </c>
      <c r="M4465" t="s">
        <v>8863</v>
      </c>
      <c r="N4465">
        <v>199408</v>
      </c>
      <c r="O4465" t="b">
        <v>0</v>
      </c>
      <c r="P4465">
        <v>30199</v>
      </c>
      <c r="Q4465" t="s">
        <v>8884</v>
      </c>
      <c r="R4465" t="s">
        <v>3739</v>
      </c>
      <c r="S4465" t="s">
        <v>3740</v>
      </c>
      <c r="T4465" t="s">
        <v>130</v>
      </c>
      <c r="U4465">
        <v>23068012</v>
      </c>
      <c r="V4465" t="s">
        <v>3744</v>
      </c>
      <c r="AB4465" t="s">
        <v>130</v>
      </c>
      <c r="AC4465" t="s">
        <v>125</v>
      </c>
      <c r="AD4465" t="s">
        <v>125</v>
      </c>
      <c r="AE4465" t="s">
        <v>125</v>
      </c>
      <c r="AF4465" t="s">
        <v>125</v>
      </c>
      <c r="AG4465" t="s">
        <v>130</v>
      </c>
    </row>
    <row r="4466" spans="1:33" x14ac:dyDescent="0.2">
      <c r="A4466">
        <v>365</v>
      </c>
      <c r="B4466">
        <v>22597</v>
      </c>
      <c r="C4466" t="s">
        <v>8861</v>
      </c>
      <c r="D4466" t="s">
        <v>4673</v>
      </c>
      <c r="E4466" t="s">
        <v>3665</v>
      </c>
      <c r="F4466" t="s">
        <v>3735</v>
      </c>
      <c r="G4466">
        <v>6</v>
      </c>
      <c r="H4466">
        <v>0</v>
      </c>
      <c r="I4466" t="s">
        <v>794</v>
      </c>
      <c r="J4466" t="s">
        <v>8862</v>
      </c>
      <c r="M4466" t="s">
        <v>8863</v>
      </c>
      <c r="N4466">
        <v>199418</v>
      </c>
      <c r="O4466" t="b">
        <v>0</v>
      </c>
      <c r="P4466">
        <v>30209</v>
      </c>
      <c r="Q4466" t="s">
        <v>8885</v>
      </c>
      <c r="R4466" t="s">
        <v>3739</v>
      </c>
      <c r="S4466" t="s">
        <v>3740</v>
      </c>
      <c r="T4466" t="s">
        <v>130</v>
      </c>
      <c r="U4466">
        <v>23068783</v>
      </c>
      <c r="V4466" t="s">
        <v>8886</v>
      </c>
      <c r="X4466">
        <v>500</v>
      </c>
      <c r="Z4466">
        <v>1000</v>
      </c>
      <c r="AB4466" t="s">
        <v>130</v>
      </c>
      <c r="AC4466" t="s">
        <v>125</v>
      </c>
      <c r="AD4466" t="s">
        <v>125</v>
      </c>
      <c r="AE4466" t="s">
        <v>125</v>
      </c>
      <c r="AF4466" t="s">
        <v>125</v>
      </c>
      <c r="AG4466" t="s">
        <v>130</v>
      </c>
    </row>
    <row r="4467" spans="1:33" x14ac:dyDescent="0.2">
      <c r="A4467">
        <v>365</v>
      </c>
      <c r="B4467">
        <v>22597</v>
      </c>
      <c r="C4467" t="s">
        <v>8861</v>
      </c>
      <c r="D4467" t="s">
        <v>4673</v>
      </c>
      <c r="E4467" t="s">
        <v>3665</v>
      </c>
      <c r="F4467" t="s">
        <v>3735</v>
      </c>
      <c r="G4467">
        <v>6</v>
      </c>
      <c r="H4467">
        <v>0</v>
      </c>
      <c r="I4467" t="s">
        <v>794</v>
      </c>
      <c r="J4467" t="s">
        <v>8862</v>
      </c>
      <c r="M4467" t="s">
        <v>8863</v>
      </c>
      <c r="N4467">
        <v>199419</v>
      </c>
      <c r="O4467" t="b">
        <v>0</v>
      </c>
      <c r="P4467">
        <v>30210</v>
      </c>
      <c r="Q4467" t="s">
        <v>8887</v>
      </c>
      <c r="R4467" t="s">
        <v>3739</v>
      </c>
      <c r="S4467" t="s">
        <v>3740</v>
      </c>
      <c r="T4467" t="s">
        <v>130</v>
      </c>
      <c r="U4467">
        <v>23068895</v>
      </c>
      <c r="V4467" t="s">
        <v>3790</v>
      </c>
      <c r="X4467">
        <v>90</v>
      </c>
      <c r="Z4467">
        <v>120</v>
      </c>
      <c r="AB4467" t="s">
        <v>130</v>
      </c>
      <c r="AC4467" t="s">
        <v>125</v>
      </c>
      <c r="AD4467" t="s">
        <v>125</v>
      </c>
      <c r="AE4467" t="s">
        <v>125</v>
      </c>
      <c r="AF4467" t="s">
        <v>125</v>
      </c>
      <c r="AG4467" t="s">
        <v>130</v>
      </c>
    </row>
    <row r="4468" spans="1:33" x14ac:dyDescent="0.2">
      <c r="A4468">
        <v>365</v>
      </c>
      <c r="B4468">
        <v>22597</v>
      </c>
      <c r="C4468" t="s">
        <v>8861</v>
      </c>
      <c r="D4468" t="s">
        <v>4673</v>
      </c>
      <c r="E4468" t="s">
        <v>3665</v>
      </c>
      <c r="F4468" t="s">
        <v>3735</v>
      </c>
      <c r="G4468">
        <v>6</v>
      </c>
      <c r="H4468">
        <v>0</v>
      </c>
      <c r="I4468" t="s">
        <v>794</v>
      </c>
      <c r="J4468" t="s">
        <v>8862</v>
      </c>
      <c r="M4468" t="s">
        <v>8863</v>
      </c>
      <c r="N4468">
        <v>199414</v>
      </c>
      <c r="O4468" t="b">
        <v>0</v>
      </c>
      <c r="P4468">
        <v>30205</v>
      </c>
      <c r="Q4468" t="s">
        <v>8888</v>
      </c>
      <c r="R4468" t="s">
        <v>3739</v>
      </c>
      <c r="S4468" t="s">
        <v>3740</v>
      </c>
      <c r="T4468" t="s">
        <v>130</v>
      </c>
      <c r="U4468">
        <v>23068560</v>
      </c>
      <c r="V4468" t="s">
        <v>5028</v>
      </c>
      <c r="X4468">
        <v>0</v>
      </c>
      <c r="Z4468">
        <v>1250</v>
      </c>
      <c r="AB4468" t="s">
        <v>130</v>
      </c>
      <c r="AC4468" t="s">
        <v>125</v>
      </c>
      <c r="AD4468" t="s">
        <v>125</v>
      </c>
      <c r="AE4468" t="s">
        <v>125</v>
      </c>
      <c r="AF4468" t="s">
        <v>125</v>
      </c>
      <c r="AG4468" t="s">
        <v>130</v>
      </c>
    </row>
    <row r="4469" spans="1:33" x14ac:dyDescent="0.2">
      <c r="A4469">
        <v>365</v>
      </c>
      <c r="B4469">
        <v>22597</v>
      </c>
      <c r="C4469" t="s">
        <v>8861</v>
      </c>
      <c r="D4469" t="s">
        <v>4673</v>
      </c>
      <c r="E4469" t="s">
        <v>3665</v>
      </c>
      <c r="F4469" t="s">
        <v>3735</v>
      </c>
      <c r="G4469">
        <v>6</v>
      </c>
      <c r="H4469">
        <v>0</v>
      </c>
      <c r="I4469" t="s">
        <v>794</v>
      </c>
      <c r="J4469" t="s">
        <v>8862</v>
      </c>
      <c r="M4469" t="s">
        <v>8863</v>
      </c>
      <c r="N4469">
        <v>199417</v>
      </c>
      <c r="O4469" t="b">
        <v>0</v>
      </c>
      <c r="P4469">
        <v>30208</v>
      </c>
      <c r="Q4469" t="s">
        <v>8889</v>
      </c>
      <c r="R4469" t="s">
        <v>3739</v>
      </c>
      <c r="S4469" t="s">
        <v>3740</v>
      </c>
      <c r="T4469" t="s">
        <v>130</v>
      </c>
      <c r="U4469">
        <v>23068780</v>
      </c>
      <c r="V4469" t="s">
        <v>3744</v>
      </c>
      <c r="AB4469" t="s">
        <v>130</v>
      </c>
      <c r="AC4469" t="s">
        <v>125</v>
      </c>
      <c r="AD4469" t="s">
        <v>125</v>
      </c>
      <c r="AE4469" t="s">
        <v>125</v>
      </c>
      <c r="AF4469" t="s">
        <v>125</v>
      </c>
      <c r="AG4469" t="s">
        <v>130</v>
      </c>
    </row>
    <row r="4470" spans="1:33" x14ac:dyDescent="0.2">
      <c r="A4470">
        <v>365</v>
      </c>
      <c r="B4470">
        <v>22597</v>
      </c>
      <c r="C4470" t="s">
        <v>8861</v>
      </c>
      <c r="D4470" t="s">
        <v>4673</v>
      </c>
      <c r="E4470" t="s">
        <v>3665</v>
      </c>
      <c r="F4470" t="s">
        <v>3735</v>
      </c>
      <c r="G4470">
        <v>6</v>
      </c>
      <c r="H4470">
        <v>0</v>
      </c>
      <c r="I4470" t="s">
        <v>794</v>
      </c>
      <c r="J4470" t="s">
        <v>8862</v>
      </c>
      <c r="M4470" t="s">
        <v>8863</v>
      </c>
      <c r="N4470">
        <v>199413</v>
      </c>
      <c r="O4470" t="b">
        <v>0</v>
      </c>
      <c r="P4470">
        <v>30204</v>
      </c>
      <c r="Q4470" t="s">
        <v>8890</v>
      </c>
      <c r="R4470" t="s">
        <v>3739</v>
      </c>
      <c r="S4470" t="s">
        <v>3740</v>
      </c>
      <c r="T4470" t="s">
        <v>130</v>
      </c>
      <c r="U4470">
        <v>23068205</v>
      </c>
      <c r="V4470" t="s">
        <v>3744</v>
      </c>
      <c r="AB4470" t="s">
        <v>130</v>
      </c>
      <c r="AC4470" t="s">
        <v>125</v>
      </c>
      <c r="AD4470" t="s">
        <v>125</v>
      </c>
      <c r="AE4470" t="s">
        <v>125</v>
      </c>
      <c r="AF4470" t="s">
        <v>125</v>
      </c>
      <c r="AG4470" t="s">
        <v>130</v>
      </c>
    </row>
    <row r="4471" spans="1:33" x14ac:dyDescent="0.2">
      <c r="A4471">
        <v>365</v>
      </c>
      <c r="B4471">
        <v>22597</v>
      </c>
      <c r="C4471" t="s">
        <v>8861</v>
      </c>
      <c r="D4471" t="s">
        <v>4673</v>
      </c>
      <c r="E4471" t="s">
        <v>3665</v>
      </c>
      <c r="F4471" t="s">
        <v>3735</v>
      </c>
      <c r="G4471">
        <v>6</v>
      </c>
      <c r="H4471">
        <v>0</v>
      </c>
      <c r="I4471" t="s">
        <v>794</v>
      </c>
      <c r="J4471" t="s">
        <v>8862</v>
      </c>
      <c r="M4471" t="s">
        <v>8863</v>
      </c>
      <c r="N4471">
        <v>199416</v>
      </c>
      <c r="O4471" t="b">
        <v>0</v>
      </c>
      <c r="P4471">
        <v>30207</v>
      </c>
      <c r="Q4471" t="s">
        <v>8891</v>
      </c>
      <c r="R4471" t="s">
        <v>3739</v>
      </c>
      <c r="S4471" t="s">
        <v>3740</v>
      </c>
      <c r="T4471" t="s">
        <v>130</v>
      </c>
      <c r="U4471">
        <v>23068734</v>
      </c>
      <c r="V4471" t="s">
        <v>3744</v>
      </c>
      <c r="AB4471" t="s">
        <v>130</v>
      </c>
      <c r="AC4471" t="s">
        <v>125</v>
      </c>
      <c r="AD4471" t="s">
        <v>125</v>
      </c>
      <c r="AE4471" t="s">
        <v>125</v>
      </c>
      <c r="AF4471" t="s">
        <v>125</v>
      </c>
      <c r="AG4471" t="s">
        <v>130</v>
      </c>
    </row>
    <row r="4472" spans="1:33" x14ac:dyDescent="0.2">
      <c r="A4472">
        <v>365</v>
      </c>
      <c r="B4472">
        <v>22597</v>
      </c>
      <c r="C4472" t="s">
        <v>8861</v>
      </c>
      <c r="D4472" t="s">
        <v>4673</v>
      </c>
      <c r="E4472" t="s">
        <v>3665</v>
      </c>
      <c r="F4472" t="s">
        <v>3735</v>
      </c>
      <c r="G4472">
        <v>6</v>
      </c>
      <c r="H4472">
        <v>0</v>
      </c>
      <c r="I4472" t="s">
        <v>794</v>
      </c>
      <c r="J4472" t="s">
        <v>8862</v>
      </c>
      <c r="M4472" t="s">
        <v>8863</v>
      </c>
      <c r="N4472">
        <v>199412</v>
      </c>
      <c r="O4472" t="b">
        <v>0</v>
      </c>
      <c r="P4472">
        <v>30203</v>
      </c>
      <c r="Q4472" t="s">
        <v>8892</v>
      </c>
      <c r="R4472" t="s">
        <v>3739</v>
      </c>
      <c r="S4472" t="s">
        <v>3740</v>
      </c>
      <c r="T4472" t="s">
        <v>130</v>
      </c>
      <c r="U4472">
        <v>23068203</v>
      </c>
      <c r="V4472" t="s">
        <v>3744</v>
      </c>
      <c r="AB4472" t="s">
        <v>130</v>
      </c>
      <c r="AC4472" t="s">
        <v>125</v>
      </c>
      <c r="AD4472" t="s">
        <v>125</v>
      </c>
      <c r="AE4472" t="s">
        <v>125</v>
      </c>
      <c r="AF4472" t="s">
        <v>125</v>
      </c>
      <c r="AG4472" t="s">
        <v>130</v>
      </c>
    </row>
    <row r="4473" spans="1:33" x14ac:dyDescent="0.2">
      <c r="A4473">
        <v>365</v>
      </c>
      <c r="B4473">
        <v>22597</v>
      </c>
      <c r="C4473" t="s">
        <v>8861</v>
      </c>
      <c r="D4473" t="s">
        <v>4673</v>
      </c>
      <c r="E4473" t="s">
        <v>3665</v>
      </c>
      <c r="F4473" t="s">
        <v>3735</v>
      </c>
      <c r="G4473">
        <v>6</v>
      </c>
      <c r="H4473">
        <v>0</v>
      </c>
      <c r="I4473" t="s">
        <v>794</v>
      </c>
      <c r="J4473" t="s">
        <v>8862</v>
      </c>
      <c r="M4473" t="s">
        <v>8863</v>
      </c>
      <c r="N4473">
        <v>199415</v>
      </c>
      <c r="O4473" t="b">
        <v>0</v>
      </c>
      <c r="P4473">
        <v>30206</v>
      </c>
      <c r="Q4473" t="s">
        <v>8893</v>
      </c>
      <c r="R4473" t="s">
        <v>3739</v>
      </c>
      <c r="S4473" t="s">
        <v>3740</v>
      </c>
      <c r="T4473" t="s">
        <v>130</v>
      </c>
      <c r="U4473">
        <v>23068618</v>
      </c>
      <c r="V4473" t="s">
        <v>3825</v>
      </c>
      <c r="X4473">
        <v>50</v>
      </c>
      <c r="Z4473">
        <v>60</v>
      </c>
      <c r="AB4473" t="s">
        <v>130</v>
      </c>
      <c r="AC4473" t="s">
        <v>125</v>
      </c>
      <c r="AD4473" t="s">
        <v>125</v>
      </c>
      <c r="AE4473" t="s">
        <v>125</v>
      </c>
      <c r="AF4473" t="s">
        <v>125</v>
      </c>
      <c r="AG4473" t="s">
        <v>130</v>
      </c>
    </row>
    <row r="4474" spans="1:33" x14ac:dyDescent="0.2">
      <c r="A4474">
        <v>365</v>
      </c>
      <c r="B4474">
        <v>22597</v>
      </c>
      <c r="C4474" t="s">
        <v>8861</v>
      </c>
      <c r="D4474" t="s">
        <v>4673</v>
      </c>
      <c r="E4474" t="s">
        <v>3665</v>
      </c>
      <c r="F4474" t="s">
        <v>3735</v>
      </c>
      <c r="G4474">
        <v>6</v>
      </c>
      <c r="H4474">
        <v>0</v>
      </c>
      <c r="I4474" t="s">
        <v>794</v>
      </c>
      <c r="J4474" t="s">
        <v>8862</v>
      </c>
      <c r="M4474" t="s">
        <v>8863</v>
      </c>
      <c r="N4474">
        <v>199420</v>
      </c>
      <c r="O4474" t="b">
        <v>0</v>
      </c>
      <c r="P4474">
        <v>30211</v>
      </c>
      <c r="Q4474" t="s">
        <v>8894</v>
      </c>
      <c r="R4474" t="s">
        <v>3827</v>
      </c>
      <c r="S4474" t="s">
        <v>3828</v>
      </c>
      <c r="T4474" t="s">
        <v>125</v>
      </c>
      <c r="U4474">
        <v>23068897</v>
      </c>
      <c r="V4474" t="s">
        <v>8895</v>
      </c>
      <c r="X4474">
        <v>0.5</v>
      </c>
      <c r="Z4474">
        <v>1.5</v>
      </c>
      <c r="AB4474" t="s">
        <v>130</v>
      </c>
      <c r="AC4474" t="s">
        <v>125</v>
      </c>
      <c r="AD4474" t="s">
        <v>125</v>
      </c>
      <c r="AE4474" t="s">
        <v>125</v>
      </c>
      <c r="AF4474" t="s">
        <v>125</v>
      </c>
      <c r="AG4474" t="s">
        <v>130</v>
      </c>
    </row>
    <row r="4475" spans="1:33" x14ac:dyDescent="0.2">
      <c r="A4475">
        <v>365</v>
      </c>
      <c r="B4475">
        <v>22597</v>
      </c>
      <c r="C4475" t="s">
        <v>8861</v>
      </c>
      <c r="D4475" t="s">
        <v>4673</v>
      </c>
      <c r="E4475" t="s">
        <v>3665</v>
      </c>
      <c r="F4475" t="s">
        <v>3735</v>
      </c>
      <c r="G4475">
        <v>6</v>
      </c>
      <c r="H4475">
        <v>0</v>
      </c>
      <c r="I4475" t="s">
        <v>794</v>
      </c>
      <c r="J4475" t="s">
        <v>8862</v>
      </c>
      <c r="M4475" t="s">
        <v>8863</v>
      </c>
      <c r="N4475">
        <v>200265</v>
      </c>
      <c r="O4475" t="b">
        <v>0</v>
      </c>
      <c r="P4475">
        <v>30232</v>
      </c>
      <c r="Q4475" t="s">
        <v>8896</v>
      </c>
      <c r="R4475" t="s">
        <v>3739</v>
      </c>
      <c r="S4475" t="s">
        <v>3740</v>
      </c>
      <c r="T4475" t="s">
        <v>130</v>
      </c>
      <c r="U4475">
        <v>23137832</v>
      </c>
      <c r="V4475" t="s">
        <v>7572</v>
      </c>
      <c r="X4475">
        <v>9.5</v>
      </c>
      <c r="Z4475">
        <v>25</v>
      </c>
      <c r="AB4475" t="s">
        <v>130</v>
      </c>
      <c r="AC4475" t="s">
        <v>125</v>
      </c>
      <c r="AD4475" t="s">
        <v>125</v>
      </c>
      <c r="AE4475" t="s">
        <v>125</v>
      </c>
      <c r="AF4475" t="s">
        <v>125</v>
      </c>
      <c r="AG4475" t="s">
        <v>130</v>
      </c>
    </row>
    <row r="4476" spans="1:33" x14ac:dyDescent="0.2">
      <c r="A4476">
        <v>365</v>
      </c>
      <c r="B4476">
        <v>22597</v>
      </c>
      <c r="C4476" t="s">
        <v>8861</v>
      </c>
      <c r="D4476" t="s">
        <v>4673</v>
      </c>
      <c r="E4476" t="s">
        <v>3665</v>
      </c>
      <c r="F4476" t="s">
        <v>3735</v>
      </c>
      <c r="G4476">
        <v>6</v>
      </c>
      <c r="H4476">
        <v>0</v>
      </c>
      <c r="I4476" t="s">
        <v>794</v>
      </c>
      <c r="J4476" t="s">
        <v>8862</v>
      </c>
      <c r="M4476" t="s">
        <v>8863</v>
      </c>
      <c r="N4476">
        <v>199423</v>
      </c>
      <c r="O4476" t="b">
        <v>0</v>
      </c>
      <c r="P4476">
        <v>30214</v>
      </c>
      <c r="Q4476" t="s">
        <v>8897</v>
      </c>
      <c r="R4476" t="s">
        <v>3739</v>
      </c>
      <c r="S4476" t="s">
        <v>3740</v>
      </c>
      <c r="T4476" t="s">
        <v>130</v>
      </c>
      <c r="U4476">
        <v>23069243</v>
      </c>
      <c r="V4476" t="s">
        <v>3768</v>
      </c>
      <c r="X4476">
        <v>0</v>
      </c>
      <c r="Z4476">
        <v>1200</v>
      </c>
      <c r="AB4476" t="s">
        <v>130</v>
      </c>
      <c r="AC4476" t="s">
        <v>125</v>
      </c>
      <c r="AD4476" t="s">
        <v>125</v>
      </c>
      <c r="AE4476" t="s">
        <v>125</v>
      </c>
      <c r="AF4476" t="s">
        <v>125</v>
      </c>
      <c r="AG4476" t="s">
        <v>130</v>
      </c>
    </row>
    <row r="4477" spans="1:33" x14ac:dyDescent="0.2">
      <c r="A4477">
        <v>365</v>
      </c>
      <c r="B4477">
        <v>22597</v>
      </c>
      <c r="C4477" t="s">
        <v>8861</v>
      </c>
      <c r="D4477" t="s">
        <v>4673</v>
      </c>
      <c r="E4477" t="s">
        <v>3665</v>
      </c>
      <c r="F4477" t="s">
        <v>3735</v>
      </c>
      <c r="G4477">
        <v>6</v>
      </c>
      <c r="H4477">
        <v>0</v>
      </c>
      <c r="I4477" t="s">
        <v>794</v>
      </c>
      <c r="J4477" t="s">
        <v>8862</v>
      </c>
      <c r="M4477" t="s">
        <v>8863</v>
      </c>
      <c r="N4477">
        <v>200268</v>
      </c>
      <c r="O4477" t="b">
        <v>0</v>
      </c>
      <c r="P4477">
        <v>30234</v>
      </c>
      <c r="Q4477" t="s">
        <v>8898</v>
      </c>
      <c r="R4477" t="s">
        <v>3739</v>
      </c>
      <c r="S4477" t="s">
        <v>3740</v>
      </c>
      <c r="T4477" t="s">
        <v>130</v>
      </c>
      <c r="U4477">
        <v>23137940</v>
      </c>
      <c r="V4477" t="s">
        <v>3744</v>
      </c>
      <c r="AB4477" t="s">
        <v>130</v>
      </c>
      <c r="AC4477" t="s">
        <v>125</v>
      </c>
      <c r="AD4477" t="s">
        <v>125</v>
      </c>
      <c r="AE4477" t="s">
        <v>125</v>
      </c>
      <c r="AF4477" t="s">
        <v>125</v>
      </c>
      <c r="AG4477" t="s">
        <v>130</v>
      </c>
    </row>
    <row r="4478" spans="1:33" x14ac:dyDescent="0.2">
      <c r="A4478">
        <v>365</v>
      </c>
      <c r="B4478">
        <v>22597</v>
      </c>
      <c r="C4478" t="s">
        <v>8861</v>
      </c>
      <c r="D4478" t="s">
        <v>4673</v>
      </c>
      <c r="E4478" t="s">
        <v>3665</v>
      </c>
      <c r="F4478" t="s">
        <v>3735</v>
      </c>
      <c r="G4478">
        <v>6</v>
      </c>
      <c r="H4478">
        <v>0</v>
      </c>
      <c r="I4478" t="s">
        <v>794</v>
      </c>
      <c r="J4478" t="s">
        <v>8862</v>
      </c>
      <c r="M4478" t="s">
        <v>8863</v>
      </c>
      <c r="N4478">
        <v>199422</v>
      </c>
      <c r="O4478" t="b">
        <v>0</v>
      </c>
      <c r="P4478">
        <v>30213</v>
      </c>
      <c r="Q4478" t="s">
        <v>8899</v>
      </c>
      <c r="R4478" t="s">
        <v>3739</v>
      </c>
      <c r="S4478" t="s">
        <v>3740</v>
      </c>
      <c r="T4478" t="s">
        <v>130</v>
      </c>
      <c r="U4478">
        <v>23069154</v>
      </c>
      <c r="V4478" t="s">
        <v>3744</v>
      </c>
      <c r="AB4478" t="s">
        <v>130</v>
      </c>
      <c r="AC4478" t="s">
        <v>125</v>
      </c>
      <c r="AD4478" t="s">
        <v>125</v>
      </c>
      <c r="AE4478" t="s">
        <v>125</v>
      </c>
      <c r="AF4478" t="s">
        <v>125</v>
      </c>
      <c r="AG4478" t="s">
        <v>130</v>
      </c>
    </row>
    <row r="4479" spans="1:33" x14ac:dyDescent="0.2">
      <c r="A4479">
        <v>365</v>
      </c>
      <c r="B4479">
        <v>22597</v>
      </c>
      <c r="C4479" t="s">
        <v>8861</v>
      </c>
      <c r="D4479" t="s">
        <v>4673</v>
      </c>
      <c r="E4479" t="s">
        <v>3665</v>
      </c>
      <c r="F4479" t="s">
        <v>3735</v>
      </c>
      <c r="G4479">
        <v>6</v>
      </c>
      <c r="H4479">
        <v>0</v>
      </c>
      <c r="I4479" t="s">
        <v>794</v>
      </c>
      <c r="J4479" t="s">
        <v>8862</v>
      </c>
      <c r="M4479" t="s">
        <v>8863</v>
      </c>
      <c r="N4479">
        <v>199421</v>
      </c>
      <c r="O4479" t="b">
        <v>0</v>
      </c>
      <c r="P4479">
        <v>30212</v>
      </c>
      <c r="Q4479" t="s">
        <v>8900</v>
      </c>
      <c r="R4479" t="s">
        <v>3739</v>
      </c>
      <c r="S4479" t="s">
        <v>3740</v>
      </c>
      <c r="T4479" t="s">
        <v>130</v>
      </c>
      <c r="U4479">
        <v>23069095</v>
      </c>
      <c r="V4479" t="s">
        <v>3744</v>
      </c>
      <c r="AB4479" t="s">
        <v>130</v>
      </c>
      <c r="AC4479" t="s">
        <v>125</v>
      </c>
      <c r="AD4479" t="s">
        <v>125</v>
      </c>
      <c r="AE4479" t="s">
        <v>125</v>
      </c>
      <c r="AF4479" t="s">
        <v>125</v>
      </c>
      <c r="AG4479" t="s">
        <v>130</v>
      </c>
    </row>
    <row r="4480" spans="1:33" x14ac:dyDescent="0.2">
      <c r="A4480">
        <v>365</v>
      </c>
      <c r="B4480">
        <v>22597</v>
      </c>
      <c r="C4480" t="s">
        <v>8861</v>
      </c>
      <c r="D4480" t="s">
        <v>4673</v>
      </c>
      <c r="E4480" t="s">
        <v>3665</v>
      </c>
      <c r="F4480" t="s">
        <v>3735</v>
      </c>
      <c r="G4480">
        <v>6</v>
      </c>
      <c r="H4480">
        <v>0</v>
      </c>
      <c r="I4480" t="s">
        <v>794</v>
      </c>
      <c r="J4480" t="s">
        <v>8862</v>
      </c>
      <c r="M4480" t="s">
        <v>8863</v>
      </c>
      <c r="N4480">
        <v>200266</v>
      </c>
      <c r="O4480" t="b">
        <v>0</v>
      </c>
      <c r="P4480">
        <v>30233</v>
      </c>
      <c r="Q4480" t="s">
        <v>8901</v>
      </c>
      <c r="R4480" t="s">
        <v>3739</v>
      </c>
      <c r="S4480" t="s">
        <v>3740</v>
      </c>
      <c r="T4480" t="s">
        <v>130</v>
      </c>
      <c r="U4480">
        <v>23137921</v>
      </c>
      <c r="V4480" t="s">
        <v>6864</v>
      </c>
      <c r="X4480">
        <v>60</v>
      </c>
      <c r="Z4480">
        <v>70</v>
      </c>
      <c r="AB4480" t="s">
        <v>130</v>
      </c>
      <c r="AC4480" t="s">
        <v>125</v>
      </c>
      <c r="AD4480" t="s">
        <v>125</v>
      </c>
      <c r="AE4480" t="s">
        <v>125</v>
      </c>
      <c r="AF4480" t="s">
        <v>125</v>
      </c>
      <c r="AG4480" t="s">
        <v>130</v>
      </c>
    </row>
    <row r="4481" spans="1:33" x14ac:dyDescent="0.2">
      <c r="A4481">
        <v>365</v>
      </c>
      <c r="B4481">
        <v>22597</v>
      </c>
      <c r="C4481" t="s">
        <v>8861</v>
      </c>
      <c r="D4481" t="s">
        <v>4673</v>
      </c>
      <c r="E4481" t="s">
        <v>3665</v>
      </c>
      <c r="F4481" t="s">
        <v>3735</v>
      </c>
      <c r="G4481">
        <v>6</v>
      </c>
      <c r="H4481">
        <v>0</v>
      </c>
      <c r="I4481" t="s">
        <v>794</v>
      </c>
      <c r="J4481" t="s">
        <v>8862</v>
      </c>
      <c r="M4481" t="s">
        <v>8863</v>
      </c>
      <c r="N4481">
        <v>200269</v>
      </c>
      <c r="O4481" t="b">
        <v>0</v>
      </c>
      <c r="P4481">
        <v>30235</v>
      </c>
      <c r="Q4481" t="s">
        <v>8902</v>
      </c>
      <c r="R4481" t="s">
        <v>3827</v>
      </c>
      <c r="S4481" t="s">
        <v>3828</v>
      </c>
      <c r="T4481" t="s">
        <v>125</v>
      </c>
      <c r="U4481">
        <v>23137959</v>
      </c>
      <c r="V4481" t="s">
        <v>8895</v>
      </c>
      <c r="X4481">
        <v>0.5</v>
      </c>
      <c r="Z4481">
        <v>1.5</v>
      </c>
      <c r="AB4481" t="s">
        <v>130</v>
      </c>
      <c r="AC4481" t="s">
        <v>125</v>
      </c>
      <c r="AD4481" t="s">
        <v>125</v>
      </c>
      <c r="AE4481" t="s">
        <v>125</v>
      </c>
      <c r="AF4481" t="s">
        <v>125</v>
      </c>
      <c r="AG4481" t="s">
        <v>130</v>
      </c>
    </row>
    <row r="4482" spans="1:33" x14ac:dyDescent="0.2">
      <c r="A4482">
        <v>365</v>
      </c>
      <c r="B4482">
        <v>22597</v>
      </c>
      <c r="C4482" t="s">
        <v>8861</v>
      </c>
      <c r="D4482" t="s">
        <v>4673</v>
      </c>
      <c r="E4482" t="s">
        <v>3665</v>
      </c>
      <c r="F4482" t="s">
        <v>3735</v>
      </c>
      <c r="G4482">
        <v>6</v>
      </c>
      <c r="H4482">
        <v>0</v>
      </c>
      <c r="I4482" t="s">
        <v>794</v>
      </c>
      <c r="J4482" t="s">
        <v>8862</v>
      </c>
      <c r="M4482" t="s">
        <v>8863</v>
      </c>
      <c r="N4482">
        <v>200275</v>
      </c>
      <c r="O4482" t="b">
        <v>0</v>
      </c>
      <c r="P4482">
        <v>30238</v>
      </c>
      <c r="Q4482" t="s">
        <v>8903</v>
      </c>
      <c r="R4482" t="s">
        <v>3739</v>
      </c>
      <c r="S4482" t="s">
        <v>3740</v>
      </c>
      <c r="T4482" t="s">
        <v>130</v>
      </c>
      <c r="U4482">
        <v>23139791</v>
      </c>
      <c r="V4482" t="s">
        <v>8904</v>
      </c>
      <c r="X4482">
        <v>45</v>
      </c>
      <c r="Z4482">
        <v>60</v>
      </c>
      <c r="AB4482" t="s">
        <v>130</v>
      </c>
      <c r="AC4482" t="s">
        <v>125</v>
      </c>
      <c r="AD4482" t="s">
        <v>125</v>
      </c>
      <c r="AE4482" t="s">
        <v>125</v>
      </c>
      <c r="AF4482" t="s">
        <v>125</v>
      </c>
      <c r="AG4482" t="s">
        <v>130</v>
      </c>
    </row>
    <row r="4483" spans="1:33" x14ac:dyDescent="0.2">
      <c r="A4483">
        <v>365</v>
      </c>
      <c r="B4483">
        <v>22597</v>
      </c>
      <c r="C4483" t="s">
        <v>8861</v>
      </c>
      <c r="D4483" t="s">
        <v>4673</v>
      </c>
      <c r="E4483" t="s">
        <v>3665</v>
      </c>
      <c r="F4483" t="s">
        <v>3735</v>
      </c>
      <c r="G4483">
        <v>6</v>
      </c>
      <c r="H4483">
        <v>0</v>
      </c>
      <c r="I4483" t="s">
        <v>794</v>
      </c>
      <c r="J4483" t="s">
        <v>8862</v>
      </c>
      <c r="M4483" t="s">
        <v>8863</v>
      </c>
      <c r="N4483">
        <v>200272</v>
      </c>
      <c r="O4483" t="b">
        <v>0</v>
      </c>
      <c r="P4483">
        <v>27089</v>
      </c>
      <c r="Q4483" t="s">
        <v>8905</v>
      </c>
      <c r="R4483" t="s">
        <v>3739</v>
      </c>
      <c r="S4483" t="s">
        <v>3740</v>
      </c>
      <c r="T4483" t="s">
        <v>130</v>
      </c>
      <c r="U4483">
        <v>23139244</v>
      </c>
      <c r="V4483" t="s">
        <v>8906</v>
      </c>
      <c r="X4483">
        <v>0</v>
      </c>
      <c r="Z4483">
        <v>1400</v>
      </c>
      <c r="AB4483" t="s">
        <v>130</v>
      </c>
      <c r="AC4483" t="s">
        <v>125</v>
      </c>
      <c r="AD4483" t="s">
        <v>125</v>
      </c>
      <c r="AE4483" t="s">
        <v>125</v>
      </c>
      <c r="AF4483" t="s">
        <v>125</v>
      </c>
      <c r="AG4483" t="s">
        <v>130</v>
      </c>
    </row>
    <row r="4484" spans="1:33" x14ac:dyDescent="0.2">
      <c r="A4484">
        <v>365</v>
      </c>
      <c r="B4484">
        <v>22597</v>
      </c>
      <c r="C4484" t="s">
        <v>8861</v>
      </c>
      <c r="D4484" t="s">
        <v>4673</v>
      </c>
      <c r="E4484" t="s">
        <v>3665</v>
      </c>
      <c r="F4484" t="s">
        <v>3735</v>
      </c>
      <c r="G4484">
        <v>6</v>
      </c>
      <c r="H4484">
        <v>0</v>
      </c>
      <c r="I4484" t="s">
        <v>794</v>
      </c>
      <c r="J4484" t="s">
        <v>8862</v>
      </c>
      <c r="M4484" t="s">
        <v>8863</v>
      </c>
      <c r="N4484">
        <v>200274</v>
      </c>
      <c r="O4484" t="b">
        <v>0</v>
      </c>
      <c r="P4484">
        <v>27090</v>
      </c>
      <c r="Q4484" t="s">
        <v>8907</v>
      </c>
      <c r="R4484" t="s">
        <v>3739</v>
      </c>
      <c r="S4484" t="s">
        <v>3740</v>
      </c>
      <c r="T4484" t="s">
        <v>130</v>
      </c>
      <c r="U4484">
        <v>23139283</v>
      </c>
      <c r="V4484" t="s">
        <v>3744</v>
      </c>
      <c r="AB4484" t="s">
        <v>130</v>
      </c>
      <c r="AC4484" t="s">
        <v>125</v>
      </c>
      <c r="AD4484" t="s">
        <v>125</v>
      </c>
      <c r="AE4484" t="s">
        <v>125</v>
      </c>
      <c r="AF4484" t="s">
        <v>125</v>
      </c>
      <c r="AG4484" t="s">
        <v>130</v>
      </c>
    </row>
    <row r="4485" spans="1:33" x14ac:dyDescent="0.2">
      <c r="A4485">
        <v>365</v>
      </c>
      <c r="B4485">
        <v>22597</v>
      </c>
      <c r="C4485" t="s">
        <v>8861</v>
      </c>
      <c r="D4485" t="s">
        <v>4673</v>
      </c>
      <c r="E4485" t="s">
        <v>3665</v>
      </c>
      <c r="F4485" t="s">
        <v>3735</v>
      </c>
      <c r="G4485">
        <v>6</v>
      </c>
      <c r="H4485">
        <v>0</v>
      </c>
      <c r="I4485" t="s">
        <v>794</v>
      </c>
      <c r="J4485" t="s">
        <v>8862</v>
      </c>
      <c r="M4485" t="s">
        <v>8863</v>
      </c>
      <c r="N4485">
        <v>200271</v>
      </c>
      <c r="O4485" t="b">
        <v>0</v>
      </c>
      <c r="P4485">
        <v>27087</v>
      </c>
      <c r="Q4485" t="s">
        <v>8908</v>
      </c>
      <c r="R4485" t="s">
        <v>3739</v>
      </c>
      <c r="S4485" t="s">
        <v>3740</v>
      </c>
      <c r="T4485" t="s">
        <v>130</v>
      </c>
      <c r="U4485">
        <v>23139211</v>
      </c>
      <c r="V4485" t="s">
        <v>3744</v>
      </c>
      <c r="AB4485" t="s">
        <v>130</v>
      </c>
      <c r="AC4485" t="s">
        <v>125</v>
      </c>
      <c r="AD4485" t="s">
        <v>125</v>
      </c>
      <c r="AE4485" t="s">
        <v>125</v>
      </c>
      <c r="AF4485" t="s">
        <v>125</v>
      </c>
      <c r="AG4485" t="s">
        <v>130</v>
      </c>
    </row>
    <row r="4486" spans="1:33" x14ac:dyDescent="0.2">
      <c r="A4486">
        <v>365</v>
      </c>
      <c r="B4486">
        <v>22597</v>
      </c>
      <c r="C4486" t="s">
        <v>8861</v>
      </c>
      <c r="D4486" t="s">
        <v>4673</v>
      </c>
      <c r="E4486" t="s">
        <v>3665</v>
      </c>
      <c r="F4486" t="s">
        <v>3735</v>
      </c>
      <c r="G4486">
        <v>6</v>
      </c>
      <c r="H4486">
        <v>0</v>
      </c>
      <c r="I4486" t="s">
        <v>794</v>
      </c>
      <c r="J4486" t="s">
        <v>8862</v>
      </c>
      <c r="M4486" t="s">
        <v>8863</v>
      </c>
      <c r="N4486">
        <v>200270</v>
      </c>
      <c r="O4486" t="b">
        <v>0</v>
      </c>
      <c r="P4486">
        <v>30236</v>
      </c>
      <c r="Q4486" t="s">
        <v>8909</v>
      </c>
      <c r="R4486" t="s">
        <v>3739</v>
      </c>
      <c r="S4486" t="s">
        <v>3740</v>
      </c>
      <c r="T4486" t="s">
        <v>130</v>
      </c>
      <c r="U4486">
        <v>23139209</v>
      </c>
      <c r="V4486" t="s">
        <v>3744</v>
      </c>
      <c r="AB4486" t="s">
        <v>130</v>
      </c>
      <c r="AC4486" t="s">
        <v>125</v>
      </c>
      <c r="AD4486" t="s">
        <v>125</v>
      </c>
      <c r="AE4486" t="s">
        <v>125</v>
      </c>
      <c r="AF4486" t="s">
        <v>125</v>
      </c>
      <c r="AG4486" t="s">
        <v>130</v>
      </c>
    </row>
    <row r="4487" spans="1:33" x14ac:dyDescent="0.2">
      <c r="A4487">
        <v>365</v>
      </c>
      <c r="B4487">
        <v>22597</v>
      </c>
      <c r="C4487" t="s">
        <v>8861</v>
      </c>
      <c r="D4487" t="s">
        <v>4673</v>
      </c>
      <c r="E4487" t="s">
        <v>3665</v>
      </c>
      <c r="F4487" t="s">
        <v>3735</v>
      </c>
      <c r="G4487">
        <v>6</v>
      </c>
      <c r="H4487">
        <v>0</v>
      </c>
      <c r="I4487" t="s">
        <v>794</v>
      </c>
      <c r="J4487" t="s">
        <v>8862</v>
      </c>
      <c r="M4487" t="s">
        <v>8863</v>
      </c>
      <c r="N4487">
        <v>200273</v>
      </c>
      <c r="O4487" t="b">
        <v>0</v>
      </c>
      <c r="P4487">
        <v>30237</v>
      </c>
      <c r="Q4487" t="s">
        <v>8910</v>
      </c>
      <c r="R4487" t="s">
        <v>3739</v>
      </c>
      <c r="S4487" t="s">
        <v>3740</v>
      </c>
      <c r="T4487" t="s">
        <v>130</v>
      </c>
      <c r="U4487">
        <v>23139276</v>
      </c>
      <c r="V4487" t="s">
        <v>8186</v>
      </c>
      <c r="X4487">
        <v>70</v>
      </c>
      <c r="Z4487">
        <v>80</v>
      </c>
      <c r="AB4487" t="s">
        <v>130</v>
      </c>
      <c r="AC4487" t="s">
        <v>125</v>
      </c>
      <c r="AD4487" t="s">
        <v>125</v>
      </c>
      <c r="AE4487" t="s">
        <v>125</v>
      </c>
      <c r="AF4487" t="s">
        <v>125</v>
      </c>
      <c r="AG4487" t="s">
        <v>130</v>
      </c>
    </row>
    <row r="4488" spans="1:33" x14ac:dyDescent="0.2">
      <c r="A4488">
        <v>365</v>
      </c>
      <c r="B4488">
        <v>22597</v>
      </c>
      <c r="C4488" t="s">
        <v>8861</v>
      </c>
      <c r="D4488" t="s">
        <v>4673</v>
      </c>
      <c r="E4488" t="s">
        <v>3665</v>
      </c>
      <c r="F4488" t="s">
        <v>3735</v>
      </c>
      <c r="G4488">
        <v>6</v>
      </c>
      <c r="H4488">
        <v>0</v>
      </c>
      <c r="I4488" t="s">
        <v>794</v>
      </c>
      <c r="J4488" t="s">
        <v>8862</v>
      </c>
      <c r="M4488" t="s">
        <v>8863</v>
      </c>
      <c r="N4488">
        <v>200276</v>
      </c>
      <c r="O4488" t="b">
        <v>0</v>
      </c>
      <c r="P4488">
        <v>27091</v>
      </c>
      <c r="Q4488" t="s">
        <v>8911</v>
      </c>
      <c r="R4488" t="s">
        <v>3827</v>
      </c>
      <c r="S4488" t="s">
        <v>3828</v>
      </c>
      <c r="T4488" t="s">
        <v>125</v>
      </c>
      <c r="U4488">
        <v>23139928</v>
      </c>
      <c r="V4488" t="s">
        <v>8912</v>
      </c>
      <c r="X4488">
        <v>5</v>
      </c>
      <c r="Z4488">
        <v>7</v>
      </c>
      <c r="AB4488" t="s">
        <v>130</v>
      </c>
      <c r="AC4488" t="s">
        <v>125</v>
      </c>
      <c r="AD4488" t="s">
        <v>125</v>
      </c>
      <c r="AE4488" t="s">
        <v>125</v>
      </c>
      <c r="AF4488" t="s">
        <v>125</v>
      </c>
      <c r="AG4488" t="s">
        <v>130</v>
      </c>
    </row>
    <row r="4489" spans="1:33" x14ac:dyDescent="0.2">
      <c r="A4489">
        <v>365</v>
      </c>
      <c r="B4489">
        <v>22597</v>
      </c>
      <c r="C4489" t="s">
        <v>8861</v>
      </c>
      <c r="D4489" t="s">
        <v>4673</v>
      </c>
      <c r="E4489" t="s">
        <v>3665</v>
      </c>
      <c r="F4489" t="s">
        <v>3735</v>
      </c>
      <c r="G4489">
        <v>6</v>
      </c>
      <c r="H4489">
        <v>0</v>
      </c>
      <c r="I4489" t="s">
        <v>794</v>
      </c>
      <c r="J4489" t="s">
        <v>8862</v>
      </c>
      <c r="M4489" t="s">
        <v>8863</v>
      </c>
      <c r="N4489">
        <v>200354</v>
      </c>
      <c r="O4489" t="b">
        <v>0</v>
      </c>
      <c r="P4489">
        <v>30241</v>
      </c>
      <c r="Q4489" t="s">
        <v>8913</v>
      </c>
      <c r="R4489" t="s">
        <v>3739</v>
      </c>
      <c r="S4489" t="s">
        <v>3740</v>
      </c>
      <c r="T4489" t="s">
        <v>130</v>
      </c>
      <c r="U4489">
        <v>23140623</v>
      </c>
      <c r="V4489" t="s">
        <v>8914</v>
      </c>
      <c r="X4489">
        <v>500</v>
      </c>
      <c r="Z4489">
        <v>1000</v>
      </c>
      <c r="AB4489" t="s">
        <v>130</v>
      </c>
      <c r="AC4489" t="s">
        <v>125</v>
      </c>
      <c r="AD4489" t="s">
        <v>125</v>
      </c>
      <c r="AE4489" t="s">
        <v>125</v>
      </c>
      <c r="AF4489" t="s">
        <v>125</v>
      </c>
      <c r="AG4489" t="s">
        <v>130</v>
      </c>
    </row>
    <row r="4490" spans="1:33" x14ac:dyDescent="0.2">
      <c r="A4490">
        <v>365</v>
      </c>
      <c r="B4490">
        <v>22597</v>
      </c>
      <c r="C4490" t="s">
        <v>8861</v>
      </c>
      <c r="D4490" t="s">
        <v>4673</v>
      </c>
      <c r="E4490" t="s">
        <v>3665</v>
      </c>
      <c r="F4490" t="s">
        <v>3735</v>
      </c>
      <c r="G4490">
        <v>6</v>
      </c>
      <c r="H4490">
        <v>0</v>
      </c>
      <c r="I4490" t="s">
        <v>794</v>
      </c>
      <c r="J4490" t="s">
        <v>8862</v>
      </c>
      <c r="M4490" t="s">
        <v>8863</v>
      </c>
      <c r="N4490">
        <v>200355</v>
      </c>
      <c r="O4490" t="b">
        <v>0</v>
      </c>
      <c r="P4490">
        <v>27102</v>
      </c>
      <c r="Q4490" t="s">
        <v>8915</v>
      </c>
      <c r="R4490" t="s">
        <v>3739</v>
      </c>
      <c r="S4490" t="s">
        <v>3740</v>
      </c>
      <c r="T4490" t="s">
        <v>130</v>
      </c>
      <c r="U4490">
        <v>23140679</v>
      </c>
      <c r="V4490" t="s">
        <v>3790</v>
      </c>
      <c r="X4490">
        <v>90</v>
      </c>
      <c r="Z4490">
        <v>120</v>
      </c>
      <c r="AB4490" t="s">
        <v>130</v>
      </c>
      <c r="AC4490" t="s">
        <v>125</v>
      </c>
      <c r="AD4490" t="s">
        <v>125</v>
      </c>
      <c r="AE4490" t="s">
        <v>125</v>
      </c>
      <c r="AF4490" t="s">
        <v>125</v>
      </c>
      <c r="AG4490" t="s">
        <v>130</v>
      </c>
    </row>
    <row r="4491" spans="1:33" x14ac:dyDescent="0.2">
      <c r="A4491">
        <v>365</v>
      </c>
      <c r="B4491">
        <v>22597</v>
      </c>
      <c r="C4491" t="s">
        <v>8861</v>
      </c>
      <c r="D4491" t="s">
        <v>4673</v>
      </c>
      <c r="E4491" t="s">
        <v>3665</v>
      </c>
      <c r="F4491" t="s">
        <v>3735</v>
      </c>
      <c r="G4491">
        <v>6</v>
      </c>
      <c r="H4491">
        <v>0</v>
      </c>
      <c r="I4491" t="s">
        <v>794</v>
      </c>
      <c r="J4491" t="s">
        <v>8862</v>
      </c>
      <c r="M4491" t="s">
        <v>8863</v>
      </c>
      <c r="N4491">
        <v>200350</v>
      </c>
      <c r="O4491" t="b">
        <v>0</v>
      </c>
      <c r="P4491">
        <v>27096</v>
      </c>
      <c r="Q4491" t="s">
        <v>8916</v>
      </c>
      <c r="R4491" t="s">
        <v>3739</v>
      </c>
      <c r="S4491" t="s">
        <v>3740</v>
      </c>
      <c r="T4491" t="s">
        <v>130</v>
      </c>
      <c r="U4491">
        <v>23140406</v>
      </c>
      <c r="V4491" t="s">
        <v>3768</v>
      </c>
      <c r="X4491">
        <v>0</v>
      </c>
      <c r="Z4491">
        <v>1200</v>
      </c>
      <c r="AB4491" t="s">
        <v>130</v>
      </c>
      <c r="AC4491" t="s">
        <v>125</v>
      </c>
      <c r="AD4491" t="s">
        <v>125</v>
      </c>
      <c r="AE4491" t="s">
        <v>125</v>
      </c>
      <c r="AF4491" t="s">
        <v>125</v>
      </c>
      <c r="AG4491" t="s">
        <v>130</v>
      </c>
    </row>
    <row r="4492" spans="1:33" x14ac:dyDescent="0.2">
      <c r="A4492">
        <v>365</v>
      </c>
      <c r="B4492">
        <v>22597</v>
      </c>
      <c r="C4492" t="s">
        <v>8861</v>
      </c>
      <c r="D4492" t="s">
        <v>4673</v>
      </c>
      <c r="E4492" t="s">
        <v>3665</v>
      </c>
      <c r="F4492" t="s">
        <v>3735</v>
      </c>
      <c r="G4492">
        <v>6</v>
      </c>
      <c r="H4492">
        <v>0</v>
      </c>
      <c r="I4492" t="s">
        <v>794</v>
      </c>
      <c r="J4492" t="s">
        <v>8862</v>
      </c>
      <c r="M4492" t="s">
        <v>8863</v>
      </c>
      <c r="N4492">
        <v>200353</v>
      </c>
      <c r="O4492" t="b">
        <v>0</v>
      </c>
      <c r="P4492">
        <v>27101</v>
      </c>
      <c r="Q4492" t="s">
        <v>8917</v>
      </c>
      <c r="R4492" t="s">
        <v>3739</v>
      </c>
      <c r="S4492" t="s">
        <v>3740</v>
      </c>
      <c r="T4492" t="s">
        <v>130</v>
      </c>
      <c r="U4492">
        <v>23140599</v>
      </c>
      <c r="V4492" t="s">
        <v>3744</v>
      </c>
      <c r="AB4492" t="s">
        <v>130</v>
      </c>
      <c r="AC4492" t="s">
        <v>125</v>
      </c>
      <c r="AD4492" t="s">
        <v>125</v>
      </c>
      <c r="AE4492" t="s">
        <v>125</v>
      </c>
      <c r="AF4492" t="s">
        <v>125</v>
      </c>
      <c r="AG4492" t="s">
        <v>130</v>
      </c>
    </row>
    <row r="4493" spans="1:33" x14ac:dyDescent="0.2">
      <c r="A4493">
        <v>365</v>
      </c>
      <c r="B4493">
        <v>22597</v>
      </c>
      <c r="C4493" t="s">
        <v>8861</v>
      </c>
      <c r="D4493" t="s">
        <v>4673</v>
      </c>
      <c r="E4493" t="s">
        <v>3665</v>
      </c>
      <c r="F4493" t="s">
        <v>3735</v>
      </c>
      <c r="G4493">
        <v>6</v>
      </c>
      <c r="H4493">
        <v>0</v>
      </c>
      <c r="I4493" t="s">
        <v>794</v>
      </c>
      <c r="J4493" t="s">
        <v>8862</v>
      </c>
      <c r="M4493" t="s">
        <v>8863</v>
      </c>
      <c r="N4493">
        <v>200278</v>
      </c>
      <c r="O4493" t="b">
        <v>0</v>
      </c>
      <c r="P4493">
        <v>27094</v>
      </c>
      <c r="Q4493" t="s">
        <v>8918</v>
      </c>
      <c r="R4493" t="s">
        <v>3739</v>
      </c>
      <c r="S4493" t="s">
        <v>3740</v>
      </c>
      <c r="T4493" t="s">
        <v>130</v>
      </c>
      <c r="U4493">
        <v>23140226</v>
      </c>
      <c r="V4493" t="s">
        <v>3744</v>
      </c>
      <c r="AB4493" t="s">
        <v>130</v>
      </c>
      <c r="AC4493" t="s">
        <v>125</v>
      </c>
      <c r="AD4493" t="s">
        <v>125</v>
      </c>
      <c r="AE4493" t="s">
        <v>125</v>
      </c>
      <c r="AF4493" t="s">
        <v>125</v>
      </c>
      <c r="AG4493" t="s">
        <v>130</v>
      </c>
    </row>
    <row r="4494" spans="1:33" x14ac:dyDescent="0.2">
      <c r="A4494">
        <v>365</v>
      </c>
      <c r="B4494">
        <v>22597</v>
      </c>
      <c r="C4494" t="s">
        <v>8861</v>
      </c>
      <c r="D4494" t="s">
        <v>4673</v>
      </c>
      <c r="E4494" t="s">
        <v>3665</v>
      </c>
      <c r="F4494" t="s">
        <v>3735</v>
      </c>
      <c r="G4494">
        <v>6</v>
      </c>
      <c r="H4494">
        <v>0</v>
      </c>
      <c r="I4494" t="s">
        <v>794</v>
      </c>
      <c r="J4494" t="s">
        <v>8862</v>
      </c>
      <c r="M4494" t="s">
        <v>8863</v>
      </c>
      <c r="N4494">
        <v>200352</v>
      </c>
      <c r="O4494" t="b">
        <v>0</v>
      </c>
      <c r="P4494">
        <v>27100</v>
      </c>
      <c r="Q4494" t="s">
        <v>8919</v>
      </c>
      <c r="R4494" t="s">
        <v>3739</v>
      </c>
      <c r="S4494" t="s">
        <v>3740</v>
      </c>
      <c r="T4494" t="s">
        <v>130</v>
      </c>
      <c r="U4494">
        <v>23140532</v>
      </c>
      <c r="V4494" t="s">
        <v>3744</v>
      </c>
      <c r="AB4494" t="s">
        <v>130</v>
      </c>
      <c r="AC4494" t="s">
        <v>125</v>
      </c>
      <c r="AD4494" t="s">
        <v>125</v>
      </c>
      <c r="AE4494" t="s">
        <v>125</v>
      </c>
      <c r="AF4494" t="s">
        <v>125</v>
      </c>
      <c r="AG4494" t="s">
        <v>130</v>
      </c>
    </row>
    <row r="4495" spans="1:33" x14ac:dyDescent="0.2">
      <c r="A4495">
        <v>365</v>
      </c>
      <c r="B4495">
        <v>22597</v>
      </c>
      <c r="C4495" t="s">
        <v>8861</v>
      </c>
      <c r="D4495" t="s">
        <v>4673</v>
      </c>
      <c r="E4495" t="s">
        <v>3665</v>
      </c>
      <c r="F4495" t="s">
        <v>3735</v>
      </c>
      <c r="G4495">
        <v>6</v>
      </c>
      <c r="H4495">
        <v>0</v>
      </c>
      <c r="I4495" t="s">
        <v>794</v>
      </c>
      <c r="J4495" t="s">
        <v>8862</v>
      </c>
      <c r="M4495" t="s">
        <v>8863</v>
      </c>
      <c r="N4495">
        <v>200277</v>
      </c>
      <c r="O4495" t="b">
        <v>0</v>
      </c>
      <c r="P4495">
        <v>30239</v>
      </c>
      <c r="Q4495" t="s">
        <v>8920</v>
      </c>
      <c r="R4495" t="s">
        <v>3739</v>
      </c>
      <c r="S4495" t="s">
        <v>3740</v>
      </c>
      <c r="T4495" t="s">
        <v>130</v>
      </c>
      <c r="U4495">
        <v>23140161</v>
      </c>
      <c r="V4495" t="s">
        <v>3744</v>
      </c>
      <c r="AB4495" t="s">
        <v>130</v>
      </c>
      <c r="AC4495" t="s">
        <v>125</v>
      </c>
      <c r="AD4495" t="s">
        <v>125</v>
      </c>
      <c r="AE4495" t="s">
        <v>125</v>
      </c>
      <c r="AF4495" t="s">
        <v>125</v>
      </c>
      <c r="AG4495" t="s">
        <v>130</v>
      </c>
    </row>
    <row r="4496" spans="1:33" x14ac:dyDescent="0.2">
      <c r="A4496">
        <v>365</v>
      </c>
      <c r="B4496">
        <v>22597</v>
      </c>
      <c r="C4496" t="s">
        <v>8861</v>
      </c>
      <c r="D4496" t="s">
        <v>4673</v>
      </c>
      <c r="E4496" t="s">
        <v>3665</v>
      </c>
      <c r="F4496" t="s">
        <v>3735</v>
      </c>
      <c r="G4496">
        <v>6</v>
      </c>
      <c r="H4496">
        <v>0</v>
      </c>
      <c r="I4496" t="s">
        <v>794</v>
      </c>
      <c r="J4496" t="s">
        <v>8862</v>
      </c>
      <c r="M4496" t="s">
        <v>8863</v>
      </c>
      <c r="N4496">
        <v>200351</v>
      </c>
      <c r="O4496" t="b">
        <v>0</v>
      </c>
      <c r="P4496">
        <v>30240</v>
      </c>
      <c r="Q4496" t="s">
        <v>8921</v>
      </c>
      <c r="R4496" t="s">
        <v>3739</v>
      </c>
      <c r="S4496" t="s">
        <v>3740</v>
      </c>
      <c r="T4496" t="s">
        <v>130</v>
      </c>
      <c r="U4496">
        <v>23140486</v>
      </c>
      <c r="V4496" t="s">
        <v>3825</v>
      </c>
      <c r="X4496">
        <v>50</v>
      </c>
      <c r="Z4496">
        <v>60</v>
      </c>
      <c r="AB4496" t="s">
        <v>130</v>
      </c>
      <c r="AC4496" t="s">
        <v>125</v>
      </c>
      <c r="AD4496" t="s">
        <v>125</v>
      </c>
      <c r="AE4496" t="s">
        <v>125</v>
      </c>
      <c r="AF4496" t="s">
        <v>125</v>
      </c>
      <c r="AG4496" t="s">
        <v>130</v>
      </c>
    </row>
    <row r="4497" spans="1:33" x14ac:dyDescent="0.2">
      <c r="A4497">
        <v>365</v>
      </c>
      <c r="B4497">
        <v>22597</v>
      </c>
      <c r="C4497" t="s">
        <v>8861</v>
      </c>
      <c r="D4497" t="s">
        <v>4673</v>
      </c>
      <c r="E4497" t="s">
        <v>3665</v>
      </c>
      <c r="F4497" t="s">
        <v>3735</v>
      </c>
      <c r="G4497">
        <v>6</v>
      </c>
      <c r="H4497">
        <v>0</v>
      </c>
      <c r="I4497" t="s">
        <v>794</v>
      </c>
      <c r="J4497" t="s">
        <v>8862</v>
      </c>
      <c r="M4497" t="s">
        <v>8863</v>
      </c>
      <c r="N4497">
        <v>200356</v>
      </c>
      <c r="O4497" t="b">
        <v>0</v>
      </c>
      <c r="P4497">
        <v>30242</v>
      </c>
      <c r="Q4497" t="s">
        <v>8922</v>
      </c>
      <c r="R4497" t="s">
        <v>3827</v>
      </c>
      <c r="S4497" t="s">
        <v>3828</v>
      </c>
      <c r="T4497" t="s">
        <v>125</v>
      </c>
      <c r="U4497">
        <v>23140725</v>
      </c>
      <c r="V4497" t="s">
        <v>8895</v>
      </c>
      <c r="X4497">
        <v>0.5</v>
      </c>
      <c r="Z4497">
        <v>1.5</v>
      </c>
      <c r="AB4497" t="s">
        <v>130</v>
      </c>
      <c r="AC4497" t="s">
        <v>125</v>
      </c>
      <c r="AD4497" t="s">
        <v>125</v>
      </c>
      <c r="AE4497" t="s">
        <v>125</v>
      </c>
      <c r="AF4497" t="s">
        <v>125</v>
      </c>
      <c r="AG4497" t="s">
        <v>130</v>
      </c>
    </row>
    <row r="4498" spans="1:33" x14ac:dyDescent="0.2">
      <c r="A4498">
        <v>365</v>
      </c>
      <c r="B4498">
        <v>22597</v>
      </c>
      <c r="C4498" t="s">
        <v>8861</v>
      </c>
      <c r="D4498" t="s">
        <v>4673</v>
      </c>
      <c r="E4498" t="s">
        <v>3665</v>
      </c>
      <c r="F4498" t="s">
        <v>3735</v>
      </c>
      <c r="G4498">
        <v>6</v>
      </c>
      <c r="H4498">
        <v>0</v>
      </c>
      <c r="I4498" t="s">
        <v>794</v>
      </c>
      <c r="J4498" t="s">
        <v>8862</v>
      </c>
      <c r="M4498" t="s">
        <v>8863</v>
      </c>
      <c r="N4498">
        <v>200359</v>
      </c>
      <c r="O4498" t="b">
        <v>0</v>
      </c>
      <c r="P4498">
        <v>30244</v>
      </c>
      <c r="Q4498" t="s">
        <v>8923</v>
      </c>
      <c r="R4498" t="s">
        <v>3739</v>
      </c>
      <c r="S4498" t="s">
        <v>3740</v>
      </c>
      <c r="T4498" t="s">
        <v>130</v>
      </c>
      <c r="U4498">
        <v>23140804</v>
      </c>
      <c r="V4498" t="s">
        <v>3744</v>
      </c>
      <c r="AB4498" t="s">
        <v>130</v>
      </c>
      <c r="AC4498" t="s">
        <v>125</v>
      </c>
      <c r="AD4498" t="s">
        <v>125</v>
      </c>
      <c r="AE4498" t="s">
        <v>125</v>
      </c>
      <c r="AF4498" t="s">
        <v>125</v>
      </c>
      <c r="AG4498" t="s">
        <v>130</v>
      </c>
    </row>
    <row r="4499" spans="1:33" x14ac:dyDescent="0.2">
      <c r="A4499">
        <v>365</v>
      </c>
      <c r="B4499">
        <v>22597</v>
      </c>
      <c r="C4499" t="s">
        <v>8861</v>
      </c>
      <c r="D4499" t="s">
        <v>4673</v>
      </c>
      <c r="E4499" t="s">
        <v>3665</v>
      </c>
      <c r="F4499" t="s">
        <v>3735</v>
      </c>
      <c r="G4499">
        <v>6</v>
      </c>
      <c r="H4499">
        <v>0</v>
      </c>
      <c r="I4499" t="s">
        <v>794</v>
      </c>
      <c r="J4499" t="s">
        <v>8862</v>
      </c>
      <c r="M4499" t="s">
        <v>8863</v>
      </c>
      <c r="N4499">
        <v>200360</v>
      </c>
      <c r="O4499" t="b">
        <v>0</v>
      </c>
      <c r="P4499">
        <v>27107</v>
      </c>
      <c r="Q4499" t="s">
        <v>8924</v>
      </c>
      <c r="R4499" t="s">
        <v>3739</v>
      </c>
      <c r="S4499" t="s">
        <v>3740</v>
      </c>
      <c r="T4499" t="s">
        <v>130</v>
      </c>
      <c r="U4499">
        <v>23140883</v>
      </c>
      <c r="V4499" t="s">
        <v>8372</v>
      </c>
      <c r="X4499">
        <v>0</v>
      </c>
      <c r="Z4499">
        <v>1100</v>
      </c>
      <c r="AB4499" t="s">
        <v>130</v>
      </c>
      <c r="AC4499" t="s">
        <v>125</v>
      </c>
      <c r="AD4499" t="s">
        <v>125</v>
      </c>
      <c r="AE4499" t="s">
        <v>125</v>
      </c>
      <c r="AF4499" t="s">
        <v>125</v>
      </c>
      <c r="AG4499" t="s">
        <v>130</v>
      </c>
    </row>
    <row r="4500" spans="1:33" x14ac:dyDescent="0.2">
      <c r="A4500">
        <v>365</v>
      </c>
      <c r="B4500">
        <v>22597</v>
      </c>
      <c r="C4500" t="s">
        <v>8861</v>
      </c>
      <c r="D4500" t="s">
        <v>4673</v>
      </c>
      <c r="E4500" t="s">
        <v>3665</v>
      </c>
      <c r="F4500" t="s">
        <v>3735</v>
      </c>
      <c r="G4500">
        <v>6</v>
      </c>
      <c r="H4500">
        <v>0</v>
      </c>
      <c r="I4500" t="s">
        <v>794</v>
      </c>
      <c r="J4500" t="s">
        <v>8862</v>
      </c>
      <c r="M4500" t="s">
        <v>8863</v>
      </c>
      <c r="N4500">
        <v>200358</v>
      </c>
      <c r="O4500" t="b">
        <v>0</v>
      </c>
      <c r="P4500">
        <v>27106</v>
      </c>
      <c r="Q4500" t="s">
        <v>8925</v>
      </c>
      <c r="R4500" t="s">
        <v>3739</v>
      </c>
      <c r="S4500" t="s">
        <v>3740</v>
      </c>
      <c r="T4500" t="s">
        <v>130</v>
      </c>
      <c r="U4500">
        <v>23140797</v>
      </c>
      <c r="V4500" t="s">
        <v>3744</v>
      </c>
      <c r="AB4500" t="s">
        <v>130</v>
      </c>
      <c r="AC4500" t="s">
        <v>125</v>
      </c>
      <c r="AD4500" t="s">
        <v>125</v>
      </c>
      <c r="AE4500" t="s">
        <v>125</v>
      </c>
      <c r="AF4500" t="s">
        <v>125</v>
      </c>
      <c r="AG4500" t="s">
        <v>130</v>
      </c>
    </row>
    <row r="4501" spans="1:33" x14ac:dyDescent="0.2">
      <c r="A4501">
        <v>365</v>
      </c>
      <c r="B4501">
        <v>22597</v>
      </c>
      <c r="C4501" t="s">
        <v>8861</v>
      </c>
      <c r="D4501" t="s">
        <v>4673</v>
      </c>
      <c r="E4501" t="s">
        <v>3665</v>
      </c>
      <c r="F4501" t="s">
        <v>3735</v>
      </c>
      <c r="G4501">
        <v>6</v>
      </c>
      <c r="H4501">
        <v>0</v>
      </c>
      <c r="I4501" t="s">
        <v>794</v>
      </c>
      <c r="J4501" t="s">
        <v>8862</v>
      </c>
      <c r="M4501" t="s">
        <v>8863</v>
      </c>
      <c r="N4501">
        <v>200357</v>
      </c>
      <c r="O4501" t="b">
        <v>0</v>
      </c>
      <c r="P4501">
        <v>30243</v>
      </c>
      <c r="Q4501" t="s">
        <v>8926</v>
      </c>
      <c r="R4501" t="s">
        <v>3739</v>
      </c>
      <c r="S4501" t="s">
        <v>3740</v>
      </c>
      <c r="T4501" t="s">
        <v>130</v>
      </c>
      <c r="U4501">
        <v>23140792</v>
      </c>
      <c r="V4501" t="s">
        <v>3744</v>
      </c>
      <c r="AB4501" t="s">
        <v>130</v>
      </c>
      <c r="AC4501" t="s">
        <v>125</v>
      </c>
      <c r="AD4501" t="s">
        <v>125</v>
      </c>
      <c r="AE4501" t="s">
        <v>125</v>
      </c>
      <c r="AF4501" t="s">
        <v>125</v>
      </c>
      <c r="AG4501" t="s">
        <v>130</v>
      </c>
    </row>
    <row r="4502" spans="1:33" x14ac:dyDescent="0.2">
      <c r="A4502">
        <v>365</v>
      </c>
      <c r="B4502">
        <v>22597</v>
      </c>
      <c r="C4502" t="s">
        <v>8861</v>
      </c>
      <c r="D4502" t="s">
        <v>4673</v>
      </c>
      <c r="E4502" t="s">
        <v>3665</v>
      </c>
      <c r="F4502" t="s">
        <v>3735</v>
      </c>
      <c r="G4502">
        <v>6</v>
      </c>
      <c r="H4502">
        <v>0</v>
      </c>
      <c r="I4502" t="s">
        <v>794</v>
      </c>
      <c r="J4502" t="s">
        <v>8862</v>
      </c>
      <c r="M4502" t="s">
        <v>8863</v>
      </c>
      <c r="N4502">
        <v>200363</v>
      </c>
      <c r="O4502" t="b">
        <v>0</v>
      </c>
      <c r="P4502">
        <v>30245</v>
      </c>
      <c r="Q4502" t="s">
        <v>8927</v>
      </c>
      <c r="R4502" t="s">
        <v>3739</v>
      </c>
      <c r="S4502" t="s">
        <v>3740</v>
      </c>
      <c r="T4502" t="s">
        <v>130</v>
      </c>
      <c r="U4502">
        <v>23141122</v>
      </c>
      <c r="V4502" t="s">
        <v>3744</v>
      </c>
      <c r="AB4502" t="s">
        <v>130</v>
      </c>
      <c r="AC4502" t="s">
        <v>125</v>
      </c>
      <c r="AD4502" t="s">
        <v>125</v>
      </c>
      <c r="AE4502" t="s">
        <v>125</v>
      </c>
      <c r="AF4502" t="s">
        <v>125</v>
      </c>
      <c r="AG4502" t="s">
        <v>130</v>
      </c>
    </row>
    <row r="4503" spans="1:33" x14ac:dyDescent="0.2">
      <c r="A4503">
        <v>365</v>
      </c>
      <c r="B4503">
        <v>22597</v>
      </c>
      <c r="C4503" t="s">
        <v>8861</v>
      </c>
      <c r="D4503" t="s">
        <v>4673</v>
      </c>
      <c r="E4503" t="s">
        <v>3665</v>
      </c>
      <c r="F4503" t="s">
        <v>3735</v>
      </c>
      <c r="G4503">
        <v>6</v>
      </c>
      <c r="H4503">
        <v>0</v>
      </c>
      <c r="I4503" t="s">
        <v>794</v>
      </c>
      <c r="J4503" t="s">
        <v>8862</v>
      </c>
      <c r="M4503" t="s">
        <v>8863</v>
      </c>
      <c r="N4503">
        <v>200364</v>
      </c>
      <c r="O4503" t="b">
        <v>0</v>
      </c>
      <c r="P4503">
        <v>27110</v>
      </c>
      <c r="Q4503" t="s">
        <v>8928</v>
      </c>
      <c r="R4503" t="s">
        <v>3739</v>
      </c>
      <c r="S4503" t="s">
        <v>3740</v>
      </c>
      <c r="T4503" t="s">
        <v>130</v>
      </c>
      <c r="U4503">
        <v>23141165</v>
      </c>
      <c r="V4503" t="s">
        <v>8372</v>
      </c>
      <c r="X4503">
        <v>0</v>
      </c>
      <c r="Z4503">
        <v>1100</v>
      </c>
      <c r="AB4503" t="s">
        <v>130</v>
      </c>
      <c r="AC4503" t="s">
        <v>125</v>
      </c>
      <c r="AD4503" t="s">
        <v>125</v>
      </c>
      <c r="AE4503" t="s">
        <v>125</v>
      </c>
      <c r="AF4503" t="s">
        <v>125</v>
      </c>
      <c r="AG4503" t="s">
        <v>130</v>
      </c>
    </row>
    <row r="4504" spans="1:33" x14ac:dyDescent="0.2">
      <c r="A4504">
        <v>365</v>
      </c>
      <c r="B4504">
        <v>22597</v>
      </c>
      <c r="C4504" t="s">
        <v>8861</v>
      </c>
      <c r="D4504" t="s">
        <v>4673</v>
      </c>
      <c r="E4504" t="s">
        <v>3665</v>
      </c>
      <c r="F4504" t="s">
        <v>3735</v>
      </c>
      <c r="G4504">
        <v>6</v>
      </c>
      <c r="H4504">
        <v>0</v>
      </c>
      <c r="I4504" t="s">
        <v>794</v>
      </c>
      <c r="J4504" t="s">
        <v>8862</v>
      </c>
      <c r="M4504" t="s">
        <v>8863</v>
      </c>
      <c r="N4504">
        <v>200362</v>
      </c>
      <c r="O4504" t="b">
        <v>0</v>
      </c>
      <c r="P4504">
        <v>27109</v>
      </c>
      <c r="Q4504" t="s">
        <v>8929</v>
      </c>
      <c r="R4504" t="s">
        <v>3739</v>
      </c>
      <c r="S4504" t="s">
        <v>3740</v>
      </c>
      <c r="T4504" t="s">
        <v>130</v>
      </c>
      <c r="U4504">
        <v>23140914</v>
      </c>
      <c r="V4504" t="s">
        <v>3744</v>
      </c>
      <c r="AB4504" t="s">
        <v>130</v>
      </c>
      <c r="AC4504" t="s">
        <v>125</v>
      </c>
      <c r="AD4504" t="s">
        <v>125</v>
      </c>
      <c r="AE4504" t="s">
        <v>125</v>
      </c>
      <c r="AF4504" t="s">
        <v>125</v>
      </c>
      <c r="AG4504" t="s">
        <v>130</v>
      </c>
    </row>
    <row r="4505" spans="1:33" x14ac:dyDescent="0.2">
      <c r="A4505">
        <v>365</v>
      </c>
      <c r="B4505">
        <v>22597</v>
      </c>
      <c r="C4505" t="s">
        <v>8861</v>
      </c>
      <c r="D4505" t="s">
        <v>4673</v>
      </c>
      <c r="E4505" t="s">
        <v>3665</v>
      </c>
      <c r="F4505" t="s">
        <v>3735</v>
      </c>
      <c r="G4505">
        <v>6</v>
      </c>
      <c r="H4505">
        <v>0</v>
      </c>
      <c r="I4505" t="s">
        <v>794</v>
      </c>
      <c r="J4505" t="s">
        <v>8862</v>
      </c>
      <c r="M4505" t="s">
        <v>8863</v>
      </c>
      <c r="N4505">
        <v>200361</v>
      </c>
      <c r="O4505" t="b">
        <v>0</v>
      </c>
      <c r="P4505">
        <v>27108</v>
      </c>
      <c r="Q4505" t="s">
        <v>8930</v>
      </c>
      <c r="R4505" t="s">
        <v>3739</v>
      </c>
      <c r="S4505" t="s">
        <v>3740</v>
      </c>
      <c r="T4505" t="s">
        <v>130</v>
      </c>
      <c r="U4505">
        <v>23140913</v>
      </c>
      <c r="V4505" t="s">
        <v>3744</v>
      </c>
      <c r="AB4505" t="s">
        <v>130</v>
      </c>
      <c r="AC4505" t="s">
        <v>125</v>
      </c>
      <c r="AD4505" t="s">
        <v>125</v>
      </c>
      <c r="AE4505" t="s">
        <v>125</v>
      </c>
      <c r="AF4505" t="s">
        <v>125</v>
      </c>
      <c r="AG4505" t="s">
        <v>130</v>
      </c>
    </row>
    <row r="4506" spans="1:33" x14ac:dyDescent="0.2">
      <c r="A4506">
        <v>365</v>
      </c>
      <c r="B4506">
        <v>22597</v>
      </c>
      <c r="C4506" t="s">
        <v>8861</v>
      </c>
      <c r="D4506" t="s">
        <v>4673</v>
      </c>
      <c r="E4506" t="s">
        <v>3665</v>
      </c>
      <c r="F4506" t="s">
        <v>3735</v>
      </c>
      <c r="G4506">
        <v>6</v>
      </c>
      <c r="H4506">
        <v>0</v>
      </c>
      <c r="I4506" t="s">
        <v>794</v>
      </c>
      <c r="J4506" t="s">
        <v>8862</v>
      </c>
      <c r="M4506" t="s">
        <v>8863</v>
      </c>
      <c r="N4506">
        <v>200411</v>
      </c>
      <c r="O4506" t="b">
        <v>0</v>
      </c>
      <c r="P4506">
        <v>27113</v>
      </c>
      <c r="Q4506" t="s">
        <v>8931</v>
      </c>
      <c r="R4506" t="s">
        <v>3739</v>
      </c>
      <c r="S4506" t="s">
        <v>3740</v>
      </c>
      <c r="T4506" t="s">
        <v>130</v>
      </c>
      <c r="U4506">
        <v>23159510</v>
      </c>
      <c r="V4506" t="s">
        <v>3744</v>
      </c>
      <c r="AB4506" t="s">
        <v>130</v>
      </c>
      <c r="AC4506" t="s">
        <v>125</v>
      </c>
      <c r="AD4506" t="s">
        <v>125</v>
      </c>
      <c r="AE4506" t="s">
        <v>125</v>
      </c>
      <c r="AF4506" t="s">
        <v>125</v>
      </c>
      <c r="AG4506" t="s">
        <v>130</v>
      </c>
    </row>
    <row r="4507" spans="1:33" x14ac:dyDescent="0.2">
      <c r="A4507">
        <v>365</v>
      </c>
      <c r="B4507">
        <v>22597</v>
      </c>
      <c r="C4507" t="s">
        <v>8861</v>
      </c>
      <c r="D4507" t="s">
        <v>4673</v>
      </c>
      <c r="E4507" t="s">
        <v>3665</v>
      </c>
      <c r="F4507" t="s">
        <v>3735</v>
      </c>
      <c r="G4507">
        <v>6</v>
      </c>
      <c r="H4507">
        <v>0</v>
      </c>
      <c r="I4507" t="s">
        <v>794</v>
      </c>
      <c r="J4507" t="s">
        <v>8862</v>
      </c>
      <c r="M4507" t="s">
        <v>8863</v>
      </c>
      <c r="N4507">
        <v>200415</v>
      </c>
      <c r="O4507" t="b">
        <v>0</v>
      </c>
      <c r="P4507">
        <v>30258</v>
      </c>
      <c r="Q4507" t="s">
        <v>8932</v>
      </c>
      <c r="R4507" t="s">
        <v>3739</v>
      </c>
      <c r="S4507" t="s">
        <v>3740</v>
      </c>
      <c r="T4507" t="s">
        <v>130</v>
      </c>
      <c r="U4507">
        <v>23159669</v>
      </c>
      <c r="V4507" t="s">
        <v>3978</v>
      </c>
      <c r="X4507">
        <v>50</v>
      </c>
      <c r="Z4507">
        <v>90</v>
      </c>
      <c r="AB4507" t="s">
        <v>130</v>
      </c>
      <c r="AC4507" t="s">
        <v>125</v>
      </c>
      <c r="AD4507" t="s">
        <v>125</v>
      </c>
      <c r="AE4507" t="s">
        <v>125</v>
      </c>
      <c r="AF4507" t="s">
        <v>125</v>
      </c>
      <c r="AG4507" t="s">
        <v>130</v>
      </c>
    </row>
    <row r="4508" spans="1:33" x14ac:dyDescent="0.2">
      <c r="A4508">
        <v>365</v>
      </c>
      <c r="B4508">
        <v>22597</v>
      </c>
      <c r="C4508" t="s">
        <v>8861</v>
      </c>
      <c r="D4508" t="s">
        <v>4673</v>
      </c>
      <c r="E4508" t="s">
        <v>3665</v>
      </c>
      <c r="F4508" t="s">
        <v>3735</v>
      </c>
      <c r="G4508">
        <v>6</v>
      </c>
      <c r="H4508">
        <v>0</v>
      </c>
      <c r="I4508" t="s">
        <v>794</v>
      </c>
      <c r="J4508" t="s">
        <v>8862</v>
      </c>
      <c r="M4508" t="s">
        <v>8863</v>
      </c>
      <c r="N4508">
        <v>200414</v>
      </c>
      <c r="O4508" t="b">
        <v>0</v>
      </c>
      <c r="P4508">
        <v>30257</v>
      </c>
      <c r="Q4508" t="s">
        <v>8933</v>
      </c>
      <c r="R4508" t="s">
        <v>3739</v>
      </c>
      <c r="S4508" t="s">
        <v>3740</v>
      </c>
      <c r="T4508" t="s">
        <v>130</v>
      </c>
      <c r="U4508">
        <v>23159668</v>
      </c>
      <c r="V4508" t="s">
        <v>6509</v>
      </c>
      <c r="X4508">
        <v>30</v>
      </c>
      <c r="Z4508">
        <v>50</v>
      </c>
      <c r="AB4508" t="s">
        <v>130</v>
      </c>
      <c r="AC4508" t="s">
        <v>125</v>
      </c>
      <c r="AD4508" t="s">
        <v>125</v>
      </c>
      <c r="AE4508" t="s">
        <v>125</v>
      </c>
      <c r="AF4508" t="s">
        <v>125</v>
      </c>
      <c r="AG4508" t="s">
        <v>130</v>
      </c>
    </row>
    <row r="4509" spans="1:33" x14ac:dyDescent="0.2">
      <c r="A4509">
        <v>365</v>
      </c>
      <c r="B4509">
        <v>22597</v>
      </c>
      <c r="C4509" t="s">
        <v>8861</v>
      </c>
      <c r="D4509" t="s">
        <v>4673</v>
      </c>
      <c r="E4509" t="s">
        <v>3665</v>
      </c>
      <c r="F4509" t="s">
        <v>3735</v>
      </c>
      <c r="G4509">
        <v>6</v>
      </c>
      <c r="H4509">
        <v>0</v>
      </c>
      <c r="I4509" t="s">
        <v>794</v>
      </c>
      <c r="J4509" t="s">
        <v>8862</v>
      </c>
      <c r="M4509" t="s">
        <v>8863</v>
      </c>
      <c r="N4509">
        <v>200412</v>
      </c>
      <c r="O4509" t="b">
        <v>0</v>
      </c>
      <c r="P4509">
        <v>27114</v>
      </c>
      <c r="Q4509" t="s">
        <v>8934</v>
      </c>
      <c r="R4509" t="s">
        <v>3739</v>
      </c>
      <c r="S4509" t="s">
        <v>3740</v>
      </c>
      <c r="T4509" t="s">
        <v>130</v>
      </c>
      <c r="U4509">
        <v>23159511</v>
      </c>
      <c r="V4509" t="s">
        <v>4811</v>
      </c>
      <c r="X4509">
        <v>0</v>
      </c>
      <c r="Z4509">
        <v>850</v>
      </c>
      <c r="AB4509" t="s">
        <v>130</v>
      </c>
      <c r="AC4509" t="s">
        <v>125</v>
      </c>
      <c r="AD4509" t="s">
        <v>125</v>
      </c>
      <c r="AE4509" t="s">
        <v>125</v>
      </c>
      <c r="AF4509" t="s">
        <v>125</v>
      </c>
      <c r="AG4509" t="s">
        <v>130</v>
      </c>
    </row>
    <row r="4510" spans="1:33" x14ac:dyDescent="0.2">
      <c r="A4510">
        <v>365</v>
      </c>
      <c r="B4510">
        <v>22597</v>
      </c>
      <c r="C4510" t="s">
        <v>8861</v>
      </c>
      <c r="D4510" t="s">
        <v>4673</v>
      </c>
      <c r="E4510" t="s">
        <v>3665</v>
      </c>
      <c r="F4510" t="s">
        <v>3735</v>
      </c>
      <c r="G4510">
        <v>6</v>
      </c>
      <c r="H4510">
        <v>0</v>
      </c>
      <c r="I4510" t="s">
        <v>794</v>
      </c>
      <c r="J4510" t="s">
        <v>8862</v>
      </c>
      <c r="M4510" t="s">
        <v>8863</v>
      </c>
      <c r="N4510">
        <v>200413</v>
      </c>
      <c r="O4510" t="b">
        <v>0</v>
      </c>
      <c r="P4510">
        <v>27117</v>
      </c>
      <c r="Q4510" t="s">
        <v>8935</v>
      </c>
      <c r="R4510" t="s">
        <v>3739</v>
      </c>
      <c r="S4510" t="s">
        <v>3740</v>
      </c>
      <c r="T4510" t="s">
        <v>130</v>
      </c>
      <c r="U4510">
        <v>23159512</v>
      </c>
      <c r="V4510" t="s">
        <v>3744</v>
      </c>
      <c r="AB4510" t="s">
        <v>130</v>
      </c>
      <c r="AC4510" t="s">
        <v>125</v>
      </c>
      <c r="AD4510" t="s">
        <v>125</v>
      </c>
      <c r="AE4510" t="s">
        <v>125</v>
      </c>
      <c r="AF4510" t="s">
        <v>125</v>
      </c>
      <c r="AG4510" t="s">
        <v>130</v>
      </c>
    </row>
    <row r="4511" spans="1:33" x14ac:dyDescent="0.2">
      <c r="A4511">
        <v>365</v>
      </c>
      <c r="B4511">
        <v>22597</v>
      </c>
      <c r="C4511" t="s">
        <v>8861</v>
      </c>
      <c r="D4511" t="s">
        <v>4673</v>
      </c>
      <c r="E4511" t="s">
        <v>3665</v>
      </c>
      <c r="F4511" t="s">
        <v>3735</v>
      </c>
      <c r="G4511">
        <v>6</v>
      </c>
      <c r="H4511">
        <v>0</v>
      </c>
      <c r="I4511" t="s">
        <v>794</v>
      </c>
      <c r="J4511" t="s">
        <v>8862</v>
      </c>
      <c r="M4511" t="s">
        <v>8863</v>
      </c>
      <c r="N4511">
        <v>200410</v>
      </c>
      <c r="O4511" t="b">
        <v>0</v>
      </c>
      <c r="P4511">
        <v>27112</v>
      </c>
      <c r="Q4511" t="s">
        <v>8936</v>
      </c>
      <c r="R4511" t="s">
        <v>3739</v>
      </c>
      <c r="S4511" t="s">
        <v>3740</v>
      </c>
      <c r="T4511" t="s">
        <v>130</v>
      </c>
      <c r="U4511">
        <v>23159509</v>
      </c>
      <c r="V4511" t="s">
        <v>3744</v>
      </c>
      <c r="AB4511" t="s">
        <v>130</v>
      </c>
      <c r="AC4511" t="s">
        <v>125</v>
      </c>
      <c r="AD4511" t="s">
        <v>125</v>
      </c>
      <c r="AE4511" t="s">
        <v>125</v>
      </c>
      <c r="AF4511" t="s">
        <v>125</v>
      </c>
      <c r="AG4511" t="s">
        <v>130</v>
      </c>
    </row>
    <row r="4512" spans="1:33" x14ac:dyDescent="0.2">
      <c r="A4512">
        <v>365</v>
      </c>
      <c r="B4512">
        <v>22597</v>
      </c>
      <c r="C4512" t="s">
        <v>8861</v>
      </c>
      <c r="D4512" t="s">
        <v>4673</v>
      </c>
      <c r="E4512" t="s">
        <v>3665</v>
      </c>
      <c r="F4512" t="s">
        <v>3735</v>
      </c>
      <c r="G4512">
        <v>6</v>
      </c>
      <c r="H4512">
        <v>0</v>
      </c>
      <c r="I4512" t="s">
        <v>794</v>
      </c>
      <c r="J4512" t="s">
        <v>8862</v>
      </c>
      <c r="M4512" t="s">
        <v>8863</v>
      </c>
      <c r="N4512">
        <v>200409</v>
      </c>
      <c r="O4512" t="b">
        <v>0</v>
      </c>
      <c r="P4512">
        <v>27111</v>
      </c>
      <c r="Q4512" t="s">
        <v>8937</v>
      </c>
      <c r="R4512" t="s">
        <v>3739</v>
      </c>
      <c r="S4512" t="s">
        <v>3740</v>
      </c>
      <c r="T4512" t="s">
        <v>130</v>
      </c>
      <c r="U4512">
        <v>23159508</v>
      </c>
      <c r="V4512" t="s">
        <v>3744</v>
      </c>
      <c r="AB4512" t="s">
        <v>130</v>
      </c>
      <c r="AC4512" t="s">
        <v>125</v>
      </c>
      <c r="AD4512" t="s">
        <v>125</v>
      </c>
      <c r="AE4512" t="s">
        <v>125</v>
      </c>
      <c r="AF4512" t="s">
        <v>125</v>
      </c>
      <c r="AG4512" t="s">
        <v>130</v>
      </c>
    </row>
    <row r="4513" spans="1:33" x14ac:dyDescent="0.2">
      <c r="A4513">
        <v>365</v>
      </c>
      <c r="B4513">
        <v>22597</v>
      </c>
      <c r="C4513" t="s">
        <v>8861</v>
      </c>
      <c r="D4513" t="s">
        <v>4673</v>
      </c>
      <c r="E4513" t="s">
        <v>3665</v>
      </c>
      <c r="F4513" t="s">
        <v>3735</v>
      </c>
      <c r="G4513">
        <v>6</v>
      </c>
      <c r="H4513">
        <v>0</v>
      </c>
      <c r="I4513" t="s">
        <v>794</v>
      </c>
      <c r="J4513" t="s">
        <v>8862</v>
      </c>
      <c r="M4513" t="s">
        <v>8863</v>
      </c>
      <c r="N4513">
        <v>200416</v>
      </c>
      <c r="O4513" t="b">
        <v>0</v>
      </c>
      <c r="P4513">
        <v>27122</v>
      </c>
      <c r="Q4513" t="s">
        <v>8938</v>
      </c>
      <c r="R4513" t="s">
        <v>3827</v>
      </c>
      <c r="S4513" t="s">
        <v>3828</v>
      </c>
      <c r="T4513" t="s">
        <v>125</v>
      </c>
      <c r="U4513">
        <v>23159933</v>
      </c>
      <c r="V4513" t="s">
        <v>8895</v>
      </c>
      <c r="X4513">
        <v>0.5</v>
      </c>
      <c r="Z4513">
        <v>1.5</v>
      </c>
      <c r="AB4513" t="s">
        <v>130</v>
      </c>
      <c r="AC4513" t="s">
        <v>125</v>
      </c>
      <c r="AD4513" t="s">
        <v>125</v>
      </c>
      <c r="AE4513" t="s">
        <v>125</v>
      </c>
      <c r="AF4513" t="s">
        <v>125</v>
      </c>
      <c r="AG4513" t="s">
        <v>130</v>
      </c>
    </row>
    <row r="4514" spans="1:33" x14ac:dyDescent="0.2">
      <c r="A4514">
        <v>365</v>
      </c>
      <c r="B4514">
        <v>22597</v>
      </c>
      <c r="C4514" t="s">
        <v>8861</v>
      </c>
      <c r="D4514" t="s">
        <v>4673</v>
      </c>
      <c r="E4514" t="s">
        <v>3665</v>
      </c>
      <c r="F4514" t="s">
        <v>3735</v>
      </c>
      <c r="G4514">
        <v>6</v>
      </c>
      <c r="H4514">
        <v>0</v>
      </c>
      <c r="I4514" t="s">
        <v>794</v>
      </c>
      <c r="J4514" t="s">
        <v>8862</v>
      </c>
      <c r="M4514" t="s">
        <v>8863</v>
      </c>
      <c r="N4514">
        <v>200419</v>
      </c>
      <c r="O4514" t="b">
        <v>0</v>
      </c>
      <c r="P4514">
        <v>27125</v>
      </c>
      <c r="Q4514" t="s">
        <v>8939</v>
      </c>
      <c r="R4514" t="s">
        <v>3739</v>
      </c>
      <c r="S4514" t="s">
        <v>3740</v>
      </c>
      <c r="T4514" t="s">
        <v>130</v>
      </c>
      <c r="U4514">
        <v>23160263</v>
      </c>
      <c r="V4514" t="s">
        <v>3744</v>
      </c>
      <c r="AB4514" t="s">
        <v>130</v>
      </c>
      <c r="AC4514" t="s">
        <v>125</v>
      </c>
      <c r="AD4514" t="s">
        <v>125</v>
      </c>
      <c r="AE4514" t="s">
        <v>125</v>
      </c>
      <c r="AF4514" t="s">
        <v>125</v>
      </c>
      <c r="AG4514" t="s">
        <v>130</v>
      </c>
    </row>
    <row r="4515" spans="1:33" x14ac:dyDescent="0.2">
      <c r="A4515">
        <v>365</v>
      </c>
      <c r="B4515">
        <v>22597</v>
      </c>
      <c r="C4515" t="s">
        <v>8861</v>
      </c>
      <c r="D4515" t="s">
        <v>4673</v>
      </c>
      <c r="E4515" t="s">
        <v>3665</v>
      </c>
      <c r="F4515" t="s">
        <v>3735</v>
      </c>
      <c r="G4515">
        <v>6</v>
      </c>
      <c r="H4515">
        <v>0</v>
      </c>
      <c r="I4515" t="s">
        <v>794</v>
      </c>
      <c r="J4515" t="s">
        <v>8862</v>
      </c>
      <c r="M4515" t="s">
        <v>8863</v>
      </c>
      <c r="N4515">
        <v>200423</v>
      </c>
      <c r="O4515" t="b">
        <v>0</v>
      </c>
      <c r="P4515">
        <v>30260</v>
      </c>
      <c r="Q4515" t="s">
        <v>8940</v>
      </c>
      <c r="R4515" t="s">
        <v>3739</v>
      </c>
      <c r="S4515" t="s">
        <v>3740</v>
      </c>
      <c r="T4515" t="s">
        <v>130</v>
      </c>
      <c r="U4515">
        <v>23160988</v>
      </c>
      <c r="V4515" t="s">
        <v>3978</v>
      </c>
      <c r="X4515">
        <v>50</v>
      </c>
      <c r="Z4515">
        <v>90</v>
      </c>
      <c r="AB4515" t="s">
        <v>130</v>
      </c>
      <c r="AC4515" t="s">
        <v>125</v>
      </c>
      <c r="AD4515" t="s">
        <v>125</v>
      </c>
      <c r="AE4515" t="s">
        <v>125</v>
      </c>
      <c r="AF4515" t="s">
        <v>125</v>
      </c>
      <c r="AG4515" t="s">
        <v>130</v>
      </c>
    </row>
    <row r="4516" spans="1:33" x14ac:dyDescent="0.2">
      <c r="A4516">
        <v>365</v>
      </c>
      <c r="B4516">
        <v>22597</v>
      </c>
      <c r="C4516" t="s">
        <v>8861</v>
      </c>
      <c r="D4516" t="s">
        <v>4673</v>
      </c>
      <c r="E4516" t="s">
        <v>3665</v>
      </c>
      <c r="F4516" t="s">
        <v>3735</v>
      </c>
      <c r="G4516">
        <v>6</v>
      </c>
      <c r="H4516">
        <v>0</v>
      </c>
      <c r="I4516" t="s">
        <v>794</v>
      </c>
      <c r="J4516" t="s">
        <v>8862</v>
      </c>
      <c r="M4516" t="s">
        <v>8863</v>
      </c>
      <c r="N4516">
        <v>200422</v>
      </c>
      <c r="O4516" t="b">
        <v>0</v>
      </c>
      <c r="P4516">
        <v>30259</v>
      </c>
      <c r="Q4516" t="s">
        <v>8941</v>
      </c>
      <c r="R4516" t="s">
        <v>3739</v>
      </c>
      <c r="S4516" t="s">
        <v>3740</v>
      </c>
      <c r="T4516" t="s">
        <v>130</v>
      </c>
      <c r="U4516">
        <v>23160983</v>
      </c>
      <c r="V4516" t="s">
        <v>6509</v>
      </c>
      <c r="X4516">
        <v>30</v>
      </c>
      <c r="Z4516">
        <v>50</v>
      </c>
      <c r="AB4516" t="s">
        <v>130</v>
      </c>
      <c r="AC4516" t="s">
        <v>125</v>
      </c>
      <c r="AD4516" t="s">
        <v>125</v>
      </c>
      <c r="AE4516" t="s">
        <v>125</v>
      </c>
      <c r="AF4516" t="s">
        <v>125</v>
      </c>
      <c r="AG4516" t="s">
        <v>130</v>
      </c>
    </row>
    <row r="4517" spans="1:33" x14ac:dyDescent="0.2">
      <c r="A4517">
        <v>365</v>
      </c>
      <c r="B4517">
        <v>22597</v>
      </c>
      <c r="C4517" t="s">
        <v>8861</v>
      </c>
      <c r="D4517" t="s">
        <v>4673</v>
      </c>
      <c r="E4517" t="s">
        <v>3665</v>
      </c>
      <c r="F4517" t="s">
        <v>3735</v>
      </c>
      <c r="G4517">
        <v>6</v>
      </c>
      <c r="H4517">
        <v>0</v>
      </c>
      <c r="I4517" t="s">
        <v>794</v>
      </c>
      <c r="J4517" t="s">
        <v>8862</v>
      </c>
      <c r="M4517" t="s">
        <v>8863</v>
      </c>
      <c r="N4517">
        <v>200420</v>
      </c>
      <c r="O4517" t="b">
        <v>0</v>
      </c>
      <c r="P4517">
        <v>27126</v>
      </c>
      <c r="Q4517" t="s">
        <v>8942</v>
      </c>
      <c r="R4517" t="s">
        <v>3739</v>
      </c>
      <c r="S4517" t="s">
        <v>3740</v>
      </c>
      <c r="T4517" t="s">
        <v>130</v>
      </c>
      <c r="U4517">
        <v>23160389</v>
      </c>
      <c r="V4517" t="s">
        <v>4811</v>
      </c>
      <c r="X4517">
        <v>0</v>
      </c>
      <c r="Z4517">
        <v>850</v>
      </c>
      <c r="AB4517" t="s">
        <v>130</v>
      </c>
      <c r="AC4517" t="s">
        <v>125</v>
      </c>
      <c r="AD4517" t="s">
        <v>125</v>
      </c>
      <c r="AE4517" t="s">
        <v>125</v>
      </c>
      <c r="AF4517" t="s">
        <v>125</v>
      </c>
      <c r="AG4517" t="s">
        <v>130</v>
      </c>
    </row>
    <row r="4518" spans="1:33" x14ac:dyDescent="0.2">
      <c r="A4518">
        <v>365</v>
      </c>
      <c r="B4518">
        <v>22597</v>
      </c>
      <c r="C4518" t="s">
        <v>8861</v>
      </c>
      <c r="D4518" t="s">
        <v>4673</v>
      </c>
      <c r="E4518" t="s">
        <v>3665</v>
      </c>
      <c r="F4518" t="s">
        <v>3735</v>
      </c>
      <c r="G4518">
        <v>6</v>
      </c>
      <c r="H4518">
        <v>0</v>
      </c>
      <c r="I4518" t="s">
        <v>794</v>
      </c>
      <c r="J4518" t="s">
        <v>8862</v>
      </c>
      <c r="M4518" t="s">
        <v>8863</v>
      </c>
      <c r="N4518">
        <v>200421</v>
      </c>
      <c r="O4518" t="b">
        <v>0</v>
      </c>
      <c r="P4518">
        <v>27127</v>
      </c>
      <c r="Q4518" t="s">
        <v>8943</v>
      </c>
      <c r="R4518" t="s">
        <v>3739</v>
      </c>
      <c r="S4518" t="s">
        <v>3740</v>
      </c>
      <c r="T4518" t="s">
        <v>130</v>
      </c>
      <c r="U4518">
        <v>23160394</v>
      </c>
      <c r="V4518" t="s">
        <v>3744</v>
      </c>
      <c r="AB4518" t="s">
        <v>130</v>
      </c>
      <c r="AC4518" t="s">
        <v>125</v>
      </c>
      <c r="AD4518" t="s">
        <v>125</v>
      </c>
      <c r="AE4518" t="s">
        <v>125</v>
      </c>
      <c r="AF4518" t="s">
        <v>125</v>
      </c>
      <c r="AG4518" t="s">
        <v>130</v>
      </c>
    </row>
    <row r="4519" spans="1:33" x14ac:dyDescent="0.2">
      <c r="A4519">
        <v>365</v>
      </c>
      <c r="B4519">
        <v>22597</v>
      </c>
      <c r="C4519" t="s">
        <v>8861</v>
      </c>
      <c r="D4519" t="s">
        <v>4673</v>
      </c>
      <c r="E4519" t="s">
        <v>3665</v>
      </c>
      <c r="F4519" t="s">
        <v>3735</v>
      </c>
      <c r="G4519">
        <v>6</v>
      </c>
      <c r="H4519">
        <v>0</v>
      </c>
      <c r="I4519" t="s">
        <v>794</v>
      </c>
      <c r="J4519" t="s">
        <v>8862</v>
      </c>
      <c r="M4519" t="s">
        <v>8863</v>
      </c>
      <c r="N4519">
        <v>200418</v>
      </c>
      <c r="O4519" t="b">
        <v>0</v>
      </c>
      <c r="P4519">
        <v>27124</v>
      </c>
      <c r="Q4519" t="s">
        <v>8944</v>
      </c>
      <c r="R4519" t="s">
        <v>3739</v>
      </c>
      <c r="S4519" t="s">
        <v>3740</v>
      </c>
      <c r="T4519" t="s">
        <v>130</v>
      </c>
      <c r="U4519">
        <v>23160033</v>
      </c>
      <c r="V4519" t="s">
        <v>3744</v>
      </c>
      <c r="AB4519" t="s">
        <v>130</v>
      </c>
      <c r="AC4519" t="s">
        <v>125</v>
      </c>
      <c r="AD4519" t="s">
        <v>125</v>
      </c>
      <c r="AE4519" t="s">
        <v>125</v>
      </c>
      <c r="AF4519" t="s">
        <v>125</v>
      </c>
      <c r="AG4519" t="s">
        <v>130</v>
      </c>
    </row>
    <row r="4520" spans="1:33" x14ac:dyDescent="0.2">
      <c r="A4520">
        <v>365</v>
      </c>
      <c r="B4520">
        <v>22597</v>
      </c>
      <c r="C4520" t="s">
        <v>8861</v>
      </c>
      <c r="D4520" t="s">
        <v>4673</v>
      </c>
      <c r="E4520" t="s">
        <v>3665</v>
      </c>
      <c r="F4520" t="s">
        <v>3735</v>
      </c>
      <c r="G4520">
        <v>6</v>
      </c>
      <c r="H4520">
        <v>0</v>
      </c>
      <c r="I4520" t="s">
        <v>794</v>
      </c>
      <c r="J4520" t="s">
        <v>8862</v>
      </c>
      <c r="M4520" t="s">
        <v>8863</v>
      </c>
      <c r="N4520">
        <v>200417</v>
      </c>
      <c r="O4520" t="b">
        <v>0</v>
      </c>
      <c r="P4520">
        <v>27123</v>
      </c>
      <c r="Q4520" t="s">
        <v>8945</v>
      </c>
      <c r="R4520" t="s">
        <v>3739</v>
      </c>
      <c r="S4520" t="s">
        <v>3740</v>
      </c>
      <c r="T4520" t="s">
        <v>130</v>
      </c>
      <c r="U4520">
        <v>23160032</v>
      </c>
      <c r="V4520" t="s">
        <v>3744</v>
      </c>
      <c r="AB4520" t="s">
        <v>130</v>
      </c>
      <c r="AC4520" t="s">
        <v>125</v>
      </c>
      <c r="AD4520" t="s">
        <v>125</v>
      </c>
      <c r="AE4520" t="s">
        <v>125</v>
      </c>
      <c r="AF4520" t="s">
        <v>125</v>
      </c>
      <c r="AG4520" t="s">
        <v>130</v>
      </c>
    </row>
    <row r="4521" spans="1:33" x14ac:dyDescent="0.2">
      <c r="A4521">
        <v>365</v>
      </c>
      <c r="B4521">
        <v>22597</v>
      </c>
      <c r="C4521" t="s">
        <v>8861</v>
      </c>
      <c r="D4521" t="s">
        <v>4673</v>
      </c>
      <c r="E4521" t="s">
        <v>3665</v>
      </c>
      <c r="F4521" t="s">
        <v>3735</v>
      </c>
      <c r="G4521">
        <v>6</v>
      </c>
      <c r="H4521">
        <v>0</v>
      </c>
      <c r="I4521" t="s">
        <v>794</v>
      </c>
      <c r="J4521" t="s">
        <v>8862</v>
      </c>
      <c r="M4521" t="s">
        <v>8863</v>
      </c>
      <c r="N4521">
        <v>200424</v>
      </c>
      <c r="O4521" t="b">
        <v>0</v>
      </c>
      <c r="P4521">
        <v>27128</v>
      </c>
      <c r="Q4521" t="s">
        <v>8946</v>
      </c>
      <c r="R4521" t="s">
        <v>3827</v>
      </c>
      <c r="S4521" t="s">
        <v>3828</v>
      </c>
      <c r="T4521" t="s">
        <v>125</v>
      </c>
      <c r="U4521">
        <v>23160989</v>
      </c>
      <c r="V4521" t="s">
        <v>8895</v>
      </c>
      <c r="X4521">
        <v>0.5</v>
      </c>
      <c r="Z4521">
        <v>1.5</v>
      </c>
      <c r="AB4521" t="s">
        <v>130</v>
      </c>
      <c r="AC4521" t="s">
        <v>125</v>
      </c>
      <c r="AD4521" t="s">
        <v>125</v>
      </c>
      <c r="AE4521" t="s">
        <v>125</v>
      </c>
      <c r="AF4521" t="s">
        <v>125</v>
      </c>
      <c r="AG4521" t="s">
        <v>130</v>
      </c>
    </row>
    <row r="4522" spans="1:33" x14ac:dyDescent="0.2">
      <c r="A4522">
        <v>365</v>
      </c>
      <c r="B4522">
        <v>22597</v>
      </c>
      <c r="C4522" t="s">
        <v>8861</v>
      </c>
      <c r="D4522" t="s">
        <v>4673</v>
      </c>
      <c r="E4522" t="s">
        <v>3665</v>
      </c>
      <c r="F4522" t="s">
        <v>3735</v>
      </c>
      <c r="G4522">
        <v>6</v>
      </c>
      <c r="H4522">
        <v>0</v>
      </c>
      <c r="I4522" t="s">
        <v>794</v>
      </c>
      <c r="J4522" t="s">
        <v>8862</v>
      </c>
      <c r="M4522" t="s">
        <v>8863</v>
      </c>
      <c r="N4522">
        <v>200427</v>
      </c>
      <c r="O4522" t="b">
        <v>0</v>
      </c>
      <c r="P4522">
        <v>30261</v>
      </c>
      <c r="Q4522" t="s">
        <v>8947</v>
      </c>
      <c r="R4522" t="s">
        <v>3739</v>
      </c>
      <c r="S4522" t="s">
        <v>3740</v>
      </c>
      <c r="T4522" t="s">
        <v>130</v>
      </c>
      <c r="U4522">
        <v>23161014</v>
      </c>
      <c r="V4522" t="s">
        <v>3744</v>
      </c>
      <c r="AB4522" t="s">
        <v>130</v>
      </c>
      <c r="AC4522" t="s">
        <v>125</v>
      </c>
      <c r="AD4522" t="s">
        <v>125</v>
      </c>
      <c r="AE4522" t="s">
        <v>125</v>
      </c>
      <c r="AF4522" t="s">
        <v>125</v>
      </c>
      <c r="AG4522" t="s">
        <v>130</v>
      </c>
    </row>
    <row r="4523" spans="1:33" x14ac:dyDescent="0.2">
      <c r="A4523">
        <v>365</v>
      </c>
      <c r="B4523">
        <v>22597</v>
      </c>
      <c r="C4523" t="s">
        <v>8861</v>
      </c>
      <c r="D4523" t="s">
        <v>4673</v>
      </c>
      <c r="E4523" t="s">
        <v>3665</v>
      </c>
      <c r="F4523" t="s">
        <v>3735</v>
      </c>
      <c r="G4523">
        <v>6</v>
      </c>
      <c r="H4523">
        <v>0</v>
      </c>
      <c r="I4523" t="s">
        <v>794</v>
      </c>
      <c r="J4523" t="s">
        <v>8862</v>
      </c>
      <c r="M4523" t="s">
        <v>8863</v>
      </c>
      <c r="N4523">
        <v>200428</v>
      </c>
      <c r="O4523" t="b">
        <v>0</v>
      </c>
      <c r="P4523">
        <v>27131</v>
      </c>
      <c r="Q4523" t="s">
        <v>8948</v>
      </c>
      <c r="R4523" t="s">
        <v>3739</v>
      </c>
      <c r="S4523" t="s">
        <v>3740</v>
      </c>
      <c r="T4523" t="s">
        <v>130</v>
      </c>
      <c r="U4523">
        <v>23161167</v>
      </c>
      <c r="V4523" t="s">
        <v>4811</v>
      </c>
      <c r="X4523">
        <v>0</v>
      </c>
      <c r="Z4523">
        <v>850</v>
      </c>
      <c r="AB4523" t="s">
        <v>130</v>
      </c>
      <c r="AC4523" t="s">
        <v>125</v>
      </c>
      <c r="AD4523" t="s">
        <v>125</v>
      </c>
      <c r="AE4523" t="s">
        <v>125</v>
      </c>
      <c r="AF4523" t="s">
        <v>125</v>
      </c>
      <c r="AG4523" t="s">
        <v>130</v>
      </c>
    </row>
    <row r="4524" spans="1:33" x14ac:dyDescent="0.2">
      <c r="A4524">
        <v>365</v>
      </c>
      <c r="B4524">
        <v>22597</v>
      </c>
      <c r="C4524" t="s">
        <v>8861</v>
      </c>
      <c r="D4524" t="s">
        <v>4673</v>
      </c>
      <c r="E4524" t="s">
        <v>3665</v>
      </c>
      <c r="F4524" t="s">
        <v>3735</v>
      </c>
      <c r="G4524">
        <v>6</v>
      </c>
      <c r="H4524">
        <v>0</v>
      </c>
      <c r="I4524" t="s">
        <v>794</v>
      </c>
      <c r="J4524" t="s">
        <v>8862</v>
      </c>
      <c r="M4524" t="s">
        <v>8863</v>
      </c>
      <c r="N4524">
        <v>200426</v>
      </c>
      <c r="O4524" t="b">
        <v>0</v>
      </c>
      <c r="P4524">
        <v>27130</v>
      </c>
      <c r="Q4524" t="s">
        <v>8949</v>
      </c>
      <c r="R4524" t="s">
        <v>3739</v>
      </c>
      <c r="S4524" t="s">
        <v>3740</v>
      </c>
      <c r="T4524" t="s">
        <v>130</v>
      </c>
      <c r="U4524">
        <v>23161013</v>
      </c>
      <c r="V4524" t="s">
        <v>8950</v>
      </c>
      <c r="AB4524" t="s">
        <v>130</v>
      </c>
      <c r="AC4524" t="s">
        <v>125</v>
      </c>
      <c r="AD4524" t="s">
        <v>125</v>
      </c>
      <c r="AE4524" t="s">
        <v>125</v>
      </c>
      <c r="AF4524" t="s">
        <v>125</v>
      </c>
      <c r="AG4524" t="s">
        <v>130</v>
      </c>
    </row>
    <row r="4525" spans="1:33" x14ac:dyDescent="0.2">
      <c r="A4525">
        <v>365</v>
      </c>
      <c r="B4525">
        <v>22597</v>
      </c>
      <c r="C4525" t="s">
        <v>8861</v>
      </c>
      <c r="D4525" t="s">
        <v>4673</v>
      </c>
      <c r="E4525" t="s">
        <v>3665</v>
      </c>
      <c r="F4525" t="s">
        <v>3735</v>
      </c>
      <c r="G4525">
        <v>6</v>
      </c>
      <c r="H4525">
        <v>0</v>
      </c>
      <c r="I4525" t="s">
        <v>794</v>
      </c>
      <c r="J4525" t="s">
        <v>8862</v>
      </c>
      <c r="M4525" t="s">
        <v>8863</v>
      </c>
      <c r="N4525">
        <v>200425</v>
      </c>
      <c r="O4525" t="b">
        <v>0</v>
      </c>
      <c r="P4525">
        <v>27129</v>
      </c>
      <c r="Q4525" t="s">
        <v>8951</v>
      </c>
      <c r="R4525" t="s">
        <v>3739</v>
      </c>
      <c r="S4525" t="s">
        <v>3740</v>
      </c>
      <c r="T4525" t="s">
        <v>130</v>
      </c>
      <c r="U4525">
        <v>23160992</v>
      </c>
      <c r="V4525" t="s">
        <v>3744</v>
      </c>
      <c r="AB4525" t="s">
        <v>130</v>
      </c>
      <c r="AC4525" t="s">
        <v>125</v>
      </c>
      <c r="AD4525" t="s">
        <v>125</v>
      </c>
      <c r="AE4525" t="s">
        <v>125</v>
      </c>
      <c r="AF4525" t="s">
        <v>125</v>
      </c>
      <c r="AG4525" t="s">
        <v>130</v>
      </c>
    </row>
    <row r="4526" spans="1:33" x14ac:dyDescent="0.2">
      <c r="A4526">
        <v>365</v>
      </c>
      <c r="B4526">
        <v>22597</v>
      </c>
      <c r="C4526" t="s">
        <v>8861</v>
      </c>
      <c r="D4526" t="s">
        <v>4673</v>
      </c>
      <c r="E4526" t="s">
        <v>3665</v>
      </c>
      <c r="F4526" t="s">
        <v>3735</v>
      </c>
      <c r="G4526">
        <v>6</v>
      </c>
      <c r="H4526">
        <v>0</v>
      </c>
      <c r="I4526" t="s">
        <v>794</v>
      </c>
      <c r="J4526" t="s">
        <v>8862</v>
      </c>
      <c r="M4526" t="s">
        <v>8863</v>
      </c>
      <c r="N4526">
        <v>200431</v>
      </c>
      <c r="O4526" t="b">
        <v>0</v>
      </c>
      <c r="P4526">
        <v>30262</v>
      </c>
      <c r="Q4526" t="s">
        <v>8952</v>
      </c>
      <c r="R4526" t="s">
        <v>3739</v>
      </c>
      <c r="S4526" t="s">
        <v>3740</v>
      </c>
      <c r="T4526" t="s">
        <v>130</v>
      </c>
      <c r="U4526">
        <v>23161554</v>
      </c>
      <c r="V4526" t="s">
        <v>3744</v>
      </c>
      <c r="AB4526" t="s">
        <v>130</v>
      </c>
      <c r="AC4526" t="s">
        <v>125</v>
      </c>
      <c r="AD4526" t="s">
        <v>125</v>
      </c>
      <c r="AE4526" t="s">
        <v>125</v>
      </c>
      <c r="AF4526" t="s">
        <v>125</v>
      </c>
      <c r="AG4526" t="s">
        <v>130</v>
      </c>
    </row>
    <row r="4527" spans="1:33" x14ac:dyDescent="0.2">
      <c r="A4527">
        <v>365</v>
      </c>
      <c r="B4527">
        <v>22597</v>
      </c>
      <c r="C4527" t="s">
        <v>8861</v>
      </c>
      <c r="D4527" t="s">
        <v>4673</v>
      </c>
      <c r="E4527" t="s">
        <v>3665</v>
      </c>
      <c r="F4527" t="s">
        <v>3735</v>
      </c>
      <c r="G4527">
        <v>6</v>
      </c>
      <c r="H4527">
        <v>0</v>
      </c>
      <c r="I4527" t="s">
        <v>794</v>
      </c>
      <c r="J4527" t="s">
        <v>8862</v>
      </c>
      <c r="M4527" t="s">
        <v>8863</v>
      </c>
      <c r="N4527">
        <v>200432</v>
      </c>
      <c r="O4527" t="b">
        <v>0</v>
      </c>
      <c r="P4527">
        <v>27134</v>
      </c>
      <c r="Q4527" t="s">
        <v>8953</v>
      </c>
      <c r="R4527" t="s">
        <v>3739</v>
      </c>
      <c r="S4527" t="s">
        <v>3740</v>
      </c>
      <c r="T4527" t="s">
        <v>130</v>
      </c>
      <c r="U4527">
        <v>23161724</v>
      </c>
      <c r="V4527" t="s">
        <v>4811</v>
      </c>
      <c r="X4527">
        <v>0</v>
      </c>
      <c r="Z4527">
        <v>850</v>
      </c>
      <c r="AB4527" t="s">
        <v>130</v>
      </c>
      <c r="AC4527" t="s">
        <v>125</v>
      </c>
      <c r="AD4527" t="s">
        <v>125</v>
      </c>
      <c r="AE4527" t="s">
        <v>125</v>
      </c>
      <c r="AF4527" t="s">
        <v>125</v>
      </c>
      <c r="AG4527" t="s">
        <v>130</v>
      </c>
    </row>
    <row r="4528" spans="1:33" x14ac:dyDescent="0.2">
      <c r="A4528">
        <v>365</v>
      </c>
      <c r="B4528">
        <v>22597</v>
      </c>
      <c r="C4528" t="s">
        <v>8861</v>
      </c>
      <c r="D4528" t="s">
        <v>4673</v>
      </c>
      <c r="E4528" t="s">
        <v>3665</v>
      </c>
      <c r="F4528" t="s">
        <v>3735</v>
      </c>
      <c r="G4528">
        <v>6</v>
      </c>
      <c r="H4528">
        <v>0</v>
      </c>
      <c r="I4528" t="s">
        <v>794</v>
      </c>
      <c r="J4528" t="s">
        <v>8862</v>
      </c>
      <c r="M4528" t="s">
        <v>8863</v>
      </c>
      <c r="N4528">
        <v>200430</v>
      </c>
      <c r="O4528" t="b">
        <v>0</v>
      </c>
      <c r="P4528">
        <v>27133</v>
      </c>
      <c r="Q4528" t="s">
        <v>8954</v>
      </c>
      <c r="R4528" t="s">
        <v>3739</v>
      </c>
      <c r="S4528" t="s">
        <v>3740</v>
      </c>
      <c r="T4528" t="s">
        <v>130</v>
      </c>
      <c r="U4528">
        <v>23161341</v>
      </c>
      <c r="V4528" t="s">
        <v>3744</v>
      </c>
      <c r="AB4528" t="s">
        <v>130</v>
      </c>
      <c r="AC4528" t="s">
        <v>125</v>
      </c>
      <c r="AD4528" t="s">
        <v>125</v>
      </c>
      <c r="AE4528" t="s">
        <v>125</v>
      </c>
      <c r="AF4528" t="s">
        <v>125</v>
      </c>
      <c r="AG4528" t="s">
        <v>130</v>
      </c>
    </row>
    <row r="4529" spans="1:33" x14ac:dyDescent="0.2">
      <c r="A4529">
        <v>365</v>
      </c>
      <c r="B4529">
        <v>22597</v>
      </c>
      <c r="C4529" t="s">
        <v>8861</v>
      </c>
      <c r="D4529" t="s">
        <v>4673</v>
      </c>
      <c r="E4529" t="s">
        <v>3665</v>
      </c>
      <c r="F4529" t="s">
        <v>3735</v>
      </c>
      <c r="G4529">
        <v>6</v>
      </c>
      <c r="H4529">
        <v>0</v>
      </c>
      <c r="I4529" t="s">
        <v>794</v>
      </c>
      <c r="J4529" t="s">
        <v>8862</v>
      </c>
      <c r="M4529" t="s">
        <v>8863</v>
      </c>
      <c r="N4529">
        <v>200429</v>
      </c>
      <c r="O4529" t="b">
        <v>0</v>
      </c>
      <c r="P4529">
        <v>27132</v>
      </c>
      <c r="Q4529" t="s">
        <v>8955</v>
      </c>
      <c r="R4529" t="s">
        <v>3739</v>
      </c>
      <c r="S4529" t="s">
        <v>3740</v>
      </c>
      <c r="T4529" t="s">
        <v>130</v>
      </c>
      <c r="U4529">
        <v>23161322</v>
      </c>
      <c r="V4529" t="s">
        <v>3744</v>
      </c>
      <c r="AB4529" t="s">
        <v>130</v>
      </c>
      <c r="AC4529" t="s">
        <v>125</v>
      </c>
      <c r="AD4529" t="s">
        <v>125</v>
      </c>
      <c r="AE4529" t="s">
        <v>125</v>
      </c>
      <c r="AF4529" t="s">
        <v>125</v>
      </c>
      <c r="AG4529" t="s">
        <v>130</v>
      </c>
    </row>
    <row r="4530" spans="1:33" x14ac:dyDescent="0.2">
      <c r="A4530">
        <v>365</v>
      </c>
      <c r="B4530">
        <v>22597</v>
      </c>
      <c r="C4530" t="s">
        <v>8861</v>
      </c>
      <c r="D4530" t="s">
        <v>4673</v>
      </c>
      <c r="E4530" t="s">
        <v>3665</v>
      </c>
      <c r="F4530" t="s">
        <v>3735</v>
      </c>
      <c r="G4530">
        <v>6</v>
      </c>
      <c r="H4530">
        <v>0</v>
      </c>
      <c r="I4530" t="s">
        <v>794</v>
      </c>
      <c r="J4530" t="s">
        <v>8862</v>
      </c>
      <c r="M4530" t="s">
        <v>8863</v>
      </c>
      <c r="N4530">
        <v>200439</v>
      </c>
      <c r="O4530" t="b">
        <v>0</v>
      </c>
      <c r="P4530">
        <v>30269</v>
      </c>
      <c r="Q4530" t="s">
        <v>8956</v>
      </c>
      <c r="R4530" t="s">
        <v>3739</v>
      </c>
      <c r="S4530" t="s">
        <v>3740</v>
      </c>
      <c r="T4530" t="s">
        <v>130</v>
      </c>
      <c r="U4530">
        <v>23162620</v>
      </c>
      <c r="V4530" t="s">
        <v>6902</v>
      </c>
      <c r="X4530">
        <v>12</v>
      </c>
      <c r="Z4530">
        <v>20</v>
      </c>
      <c r="AB4530" t="s">
        <v>130</v>
      </c>
      <c r="AC4530" t="s">
        <v>125</v>
      </c>
      <c r="AD4530" t="s">
        <v>125</v>
      </c>
      <c r="AE4530" t="s">
        <v>125</v>
      </c>
      <c r="AF4530" t="s">
        <v>125</v>
      </c>
      <c r="AG4530" t="s">
        <v>130</v>
      </c>
    </row>
    <row r="4531" spans="1:33" x14ac:dyDescent="0.2">
      <c r="A4531">
        <v>365</v>
      </c>
      <c r="B4531">
        <v>22597</v>
      </c>
      <c r="C4531" t="s">
        <v>8861</v>
      </c>
      <c r="D4531" t="s">
        <v>4673</v>
      </c>
      <c r="E4531" t="s">
        <v>3665</v>
      </c>
      <c r="F4531" t="s">
        <v>3735</v>
      </c>
      <c r="G4531">
        <v>6</v>
      </c>
      <c r="H4531">
        <v>0</v>
      </c>
      <c r="I4531" t="s">
        <v>794</v>
      </c>
      <c r="J4531" t="s">
        <v>8862</v>
      </c>
      <c r="M4531" t="s">
        <v>8863</v>
      </c>
      <c r="N4531">
        <v>200438</v>
      </c>
      <c r="O4531" t="b">
        <v>0</v>
      </c>
      <c r="P4531">
        <v>30268</v>
      </c>
      <c r="Q4531" t="s">
        <v>8957</v>
      </c>
      <c r="R4531" t="s">
        <v>3739</v>
      </c>
      <c r="S4531" t="s">
        <v>3740</v>
      </c>
      <c r="T4531" t="s">
        <v>130</v>
      </c>
      <c r="U4531">
        <v>23162597</v>
      </c>
      <c r="V4531" t="s">
        <v>4012</v>
      </c>
      <c r="X4531">
        <v>10</v>
      </c>
      <c r="Z4531">
        <v>17</v>
      </c>
      <c r="AB4531" t="s">
        <v>130</v>
      </c>
      <c r="AC4531" t="s">
        <v>125</v>
      </c>
      <c r="AD4531" t="s">
        <v>125</v>
      </c>
      <c r="AE4531" t="s">
        <v>125</v>
      </c>
      <c r="AF4531" t="s">
        <v>125</v>
      </c>
      <c r="AG4531" t="s">
        <v>130</v>
      </c>
    </row>
    <row r="4532" spans="1:33" x14ac:dyDescent="0.2">
      <c r="A4532">
        <v>365</v>
      </c>
      <c r="B4532">
        <v>22597</v>
      </c>
      <c r="C4532" t="s">
        <v>8861</v>
      </c>
      <c r="D4532" t="s">
        <v>4673</v>
      </c>
      <c r="E4532" t="s">
        <v>3665</v>
      </c>
      <c r="F4532" t="s">
        <v>3735</v>
      </c>
      <c r="G4532">
        <v>6</v>
      </c>
      <c r="H4532">
        <v>0</v>
      </c>
      <c r="I4532" t="s">
        <v>794</v>
      </c>
      <c r="J4532" t="s">
        <v>8862</v>
      </c>
      <c r="M4532" t="s">
        <v>8863</v>
      </c>
      <c r="N4532">
        <v>200435</v>
      </c>
      <c r="O4532" t="b">
        <v>0</v>
      </c>
      <c r="P4532">
        <v>30265</v>
      </c>
      <c r="Q4532" t="s">
        <v>8958</v>
      </c>
      <c r="R4532" t="s">
        <v>3739</v>
      </c>
      <c r="S4532" t="s">
        <v>3740</v>
      </c>
      <c r="T4532" t="s">
        <v>130</v>
      </c>
      <c r="U4532">
        <v>23162473</v>
      </c>
      <c r="V4532" t="s">
        <v>4811</v>
      </c>
      <c r="X4532">
        <v>0</v>
      </c>
      <c r="Z4532">
        <v>850</v>
      </c>
      <c r="AB4532" t="s">
        <v>130</v>
      </c>
      <c r="AC4532" t="s">
        <v>125</v>
      </c>
      <c r="AD4532" t="s">
        <v>125</v>
      </c>
      <c r="AE4532" t="s">
        <v>125</v>
      </c>
      <c r="AF4532" t="s">
        <v>125</v>
      </c>
      <c r="AG4532" t="s">
        <v>130</v>
      </c>
    </row>
    <row r="4533" spans="1:33" x14ac:dyDescent="0.2">
      <c r="A4533">
        <v>365</v>
      </c>
      <c r="B4533">
        <v>22597</v>
      </c>
      <c r="C4533" t="s">
        <v>8861</v>
      </c>
      <c r="D4533" t="s">
        <v>4673</v>
      </c>
      <c r="E4533" t="s">
        <v>3665</v>
      </c>
      <c r="F4533" t="s">
        <v>3735</v>
      </c>
      <c r="G4533">
        <v>6</v>
      </c>
      <c r="H4533">
        <v>0</v>
      </c>
      <c r="I4533" t="s">
        <v>794</v>
      </c>
      <c r="J4533" t="s">
        <v>8862</v>
      </c>
      <c r="M4533" t="s">
        <v>8863</v>
      </c>
      <c r="N4533">
        <v>200437</v>
      </c>
      <c r="O4533" t="b">
        <v>0</v>
      </c>
      <c r="P4533">
        <v>30267</v>
      </c>
      <c r="Q4533" t="s">
        <v>8959</v>
      </c>
      <c r="R4533" t="s">
        <v>3739</v>
      </c>
      <c r="S4533" t="s">
        <v>3740</v>
      </c>
      <c r="T4533" t="s">
        <v>130</v>
      </c>
      <c r="U4533">
        <v>23162528</v>
      </c>
      <c r="V4533" t="s">
        <v>3744</v>
      </c>
      <c r="AB4533" t="s">
        <v>130</v>
      </c>
      <c r="AC4533" t="s">
        <v>125</v>
      </c>
      <c r="AD4533" t="s">
        <v>125</v>
      </c>
      <c r="AE4533" t="s">
        <v>125</v>
      </c>
      <c r="AF4533" t="s">
        <v>125</v>
      </c>
      <c r="AG4533" t="s">
        <v>130</v>
      </c>
    </row>
    <row r="4534" spans="1:33" x14ac:dyDescent="0.2">
      <c r="A4534">
        <v>365</v>
      </c>
      <c r="B4534">
        <v>22597</v>
      </c>
      <c r="C4534" t="s">
        <v>8861</v>
      </c>
      <c r="D4534" t="s">
        <v>4673</v>
      </c>
      <c r="E4534" t="s">
        <v>3665</v>
      </c>
      <c r="F4534" t="s">
        <v>3735</v>
      </c>
      <c r="G4534">
        <v>6</v>
      </c>
      <c r="H4534">
        <v>0</v>
      </c>
      <c r="I4534" t="s">
        <v>794</v>
      </c>
      <c r="J4534" t="s">
        <v>8862</v>
      </c>
      <c r="M4534" t="s">
        <v>8863</v>
      </c>
      <c r="N4534">
        <v>200434</v>
      </c>
      <c r="O4534" t="b">
        <v>0</v>
      </c>
      <c r="P4534">
        <v>30264</v>
      </c>
      <c r="Q4534" t="s">
        <v>8960</v>
      </c>
      <c r="R4534" t="s">
        <v>3739</v>
      </c>
      <c r="S4534" t="s">
        <v>3740</v>
      </c>
      <c r="T4534" t="s">
        <v>130</v>
      </c>
      <c r="U4534">
        <v>23162441</v>
      </c>
      <c r="V4534" t="s">
        <v>3744</v>
      </c>
      <c r="AB4534" t="s">
        <v>130</v>
      </c>
      <c r="AC4534" t="s">
        <v>125</v>
      </c>
      <c r="AD4534" t="s">
        <v>125</v>
      </c>
      <c r="AE4534" t="s">
        <v>125</v>
      </c>
      <c r="AF4534" t="s">
        <v>125</v>
      </c>
      <c r="AG4534" t="s">
        <v>130</v>
      </c>
    </row>
    <row r="4535" spans="1:33" x14ac:dyDescent="0.2">
      <c r="A4535">
        <v>365</v>
      </c>
      <c r="B4535">
        <v>22597</v>
      </c>
      <c r="C4535" t="s">
        <v>8861</v>
      </c>
      <c r="D4535" t="s">
        <v>4673</v>
      </c>
      <c r="E4535" t="s">
        <v>3665</v>
      </c>
      <c r="F4535" t="s">
        <v>3735</v>
      </c>
      <c r="G4535">
        <v>6</v>
      </c>
      <c r="H4535">
        <v>0</v>
      </c>
      <c r="I4535" t="s">
        <v>794</v>
      </c>
      <c r="J4535" t="s">
        <v>8862</v>
      </c>
      <c r="M4535" t="s">
        <v>8863</v>
      </c>
      <c r="N4535">
        <v>200433</v>
      </c>
      <c r="O4535" t="b">
        <v>0</v>
      </c>
      <c r="P4535">
        <v>30263</v>
      </c>
      <c r="Q4535" t="s">
        <v>8961</v>
      </c>
      <c r="R4535" t="s">
        <v>3739</v>
      </c>
      <c r="S4535" t="s">
        <v>3740</v>
      </c>
      <c r="T4535" t="s">
        <v>130</v>
      </c>
      <c r="U4535">
        <v>23162275</v>
      </c>
      <c r="V4535" t="s">
        <v>3744</v>
      </c>
      <c r="AB4535" t="s">
        <v>130</v>
      </c>
      <c r="AC4535" t="s">
        <v>125</v>
      </c>
      <c r="AD4535" t="s">
        <v>125</v>
      </c>
      <c r="AE4535" t="s">
        <v>125</v>
      </c>
      <c r="AF4535" t="s">
        <v>125</v>
      </c>
      <c r="AG4535" t="s">
        <v>130</v>
      </c>
    </row>
    <row r="4536" spans="1:33" x14ac:dyDescent="0.2">
      <c r="A4536">
        <v>365</v>
      </c>
      <c r="B4536">
        <v>22597</v>
      </c>
      <c r="C4536" t="s">
        <v>8861</v>
      </c>
      <c r="D4536" t="s">
        <v>4673</v>
      </c>
      <c r="E4536" t="s">
        <v>3665</v>
      </c>
      <c r="F4536" t="s">
        <v>3735</v>
      </c>
      <c r="G4536">
        <v>6</v>
      </c>
      <c r="H4536">
        <v>0</v>
      </c>
      <c r="I4536" t="s">
        <v>794</v>
      </c>
      <c r="J4536" t="s">
        <v>8862</v>
      </c>
      <c r="M4536" t="s">
        <v>8863</v>
      </c>
      <c r="N4536">
        <v>200436</v>
      </c>
      <c r="O4536" t="b">
        <v>0</v>
      </c>
      <c r="P4536">
        <v>30266</v>
      </c>
      <c r="Q4536" t="s">
        <v>8962</v>
      </c>
      <c r="R4536" t="s">
        <v>3739</v>
      </c>
      <c r="S4536" t="s">
        <v>3740</v>
      </c>
      <c r="T4536" t="s">
        <v>130</v>
      </c>
      <c r="U4536">
        <v>23162512</v>
      </c>
      <c r="V4536" t="s">
        <v>6914</v>
      </c>
      <c r="X4536">
        <v>23</v>
      </c>
      <c r="Z4536">
        <v>27</v>
      </c>
      <c r="AB4536" t="s">
        <v>130</v>
      </c>
      <c r="AC4536" t="s">
        <v>125</v>
      </c>
      <c r="AD4536" t="s">
        <v>125</v>
      </c>
      <c r="AE4536" t="s">
        <v>125</v>
      </c>
      <c r="AF4536" t="s">
        <v>125</v>
      </c>
      <c r="AG4536" t="s">
        <v>130</v>
      </c>
    </row>
    <row r="4537" spans="1:33" x14ac:dyDescent="0.2">
      <c r="A4537">
        <v>365</v>
      </c>
      <c r="B4537">
        <v>22597</v>
      </c>
      <c r="C4537" t="s">
        <v>8861</v>
      </c>
      <c r="D4537" t="s">
        <v>4673</v>
      </c>
      <c r="E4537" t="s">
        <v>3665</v>
      </c>
      <c r="F4537" t="s">
        <v>3735</v>
      </c>
      <c r="G4537">
        <v>6</v>
      </c>
      <c r="H4537">
        <v>0</v>
      </c>
      <c r="I4537" t="s">
        <v>794</v>
      </c>
      <c r="J4537" t="s">
        <v>8862</v>
      </c>
      <c r="M4537" t="s">
        <v>8863</v>
      </c>
      <c r="N4537">
        <v>200440</v>
      </c>
      <c r="O4537" t="b">
        <v>0</v>
      </c>
      <c r="P4537">
        <v>30270</v>
      </c>
      <c r="Q4537" t="s">
        <v>8963</v>
      </c>
      <c r="R4537" t="s">
        <v>3827</v>
      </c>
      <c r="S4537" t="s">
        <v>3828</v>
      </c>
      <c r="T4537" t="s">
        <v>125</v>
      </c>
      <c r="U4537">
        <v>23163100</v>
      </c>
      <c r="V4537" t="s">
        <v>4072</v>
      </c>
      <c r="X4537">
        <v>0.66666668653488159</v>
      </c>
      <c r="Z4537">
        <v>1</v>
      </c>
      <c r="AB4537" t="s">
        <v>130</v>
      </c>
      <c r="AC4537" t="s">
        <v>125</v>
      </c>
      <c r="AD4537" t="s">
        <v>125</v>
      </c>
      <c r="AE4537" t="s">
        <v>125</v>
      </c>
      <c r="AF4537" t="s">
        <v>125</v>
      </c>
      <c r="AG4537" t="s">
        <v>130</v>
      </c>
    </row>
    <row r="4538" spans="1:33" x14ac:dyDescent="0.2">
      <c r="A4538">
        <v>365</v>
      </c>
      <c r="B4538">
        <v>22597</v>
      </c>
      <c r="C4538" t="s">
        <v>8861</v>
      </c>
      <c r="D4538" t="s">
        <v>4673</v>
      </c>
      <c r="E4538" t="s">
        <v>3665</v>
      </c>
      <c r="F4538" t="s">
        <v>3735</v>
      </c>
      <c r="G4538">
        <v>6</v>
      </c>
      <c r="H4538">
        <v>0</v>
      </c>
      <c r="I4538" t="s">
        <v>794</v>
      </c>
      <c r="J4538" t="s">
        <v>8862</v>
      </c>
      <c r="M4538" t="s">
        <v>8863</v>
      </c>
      <c r="N4538">
        <v>200443</v>
      </c>
      <c r="O4538" t="b">
        <v>0</v>
      </c>
      <c r="P4538">
        <v>30271</v>
      </c>
      <c r="Q4538" t="s">
        <v>8964</v>
      </c>
      <c r="R4538" t="s">
        <v>3739</v>
      </c>
      <c r="S4538" t="s">
        <v>3740</v>
      </c>
      <c r="T4538" t="s">
        <v>130</v>
      </c>
      <c r="U4538">
        <v>23163328</v>
      </c>
      <c r="V4538" t="s">
        <v>3744</v>
      </c>
      <c r="AB4538" t="s">
        <v>130</v>
      </c>
      <c r="AC4538" t="s">
        <v>125</v>
      </c>
      <c r="AD4538" t="s">
        <v>125</v>
      </c>
      <c r="AE4538" t="s">
        <v>125</v>
      </c>
      <c r="AF4538" t="s">
        <v>125</v>
      </c>
      <c r="AG4538" t="s">
        <v>130</v>
      </c>
    </row>
    <row r="4539" spans="1:33" x14ac:dyDescent="0.2">
      <c r="A4539">
        <v>365</v>
      </c>
      <c r="B4539">
        <v>22597</v>
      </c>
      <c r="C4539" t="s">
        <v>8861</v>
      </c>
      <c r="D4539" t="s">
        <v>4673</v>
      </c>
      <c r="E4539" t="s">
        <v>3665</v>
      </c>
      <c r="F4539" t="s">
        <v>3735</v>
      </c>
      <c r="G4539">
        <v>6</v>
      </c>
      <c r="H4539">
        <v>0</v>
      </c>
      <c r="I4539" t="s">
        <v>794</v>
      </c>
      <c r="J4539" t="s">
        <v>8862</v>
      </c>
      <c r="M4539" t="s">
        <v>8863</v>
      </c>
      <c r="N4539">
        <v>200444</v>
      </c>
      <c r="O4539" t="b">
        <v>0</v>
      </c>
      <c r="P4539">
        <v>27137</v>
      </c>
      <c r="Q4539" t="s">
        <v>8965</v>
      </c>
      <c r="R4539" t="s">
        <v>3739</v>
      </c>
      <c r="S4539" t="s">
        <v>3740</v>
      </c>
      <c r="T4539" t="s">
        <v>130</v>
      </c>
      <c r="U4539">
        <v>23163383</v>
      </c>
      <c r="V4539" t="s">
        <v>5962</v>
      </c>
      <c r="X4539">
        <v>0</v>
      </c>
      <c r="Z4539">
        <v>900</v>
      </c>
      <c r="AB4539" t="s">
        <v>130</v>
      </c>
      <c r="AC4539" t="s">
        <v>125</v>
      </c>
      <c r="AD4539" t="s">
        <v>125</v>
      </c>
      <c r="AE4539" t="s">
        <v>125</v>
      </c>
      <c r="AF4539" t="s">
        <v>125</v>
      </c>
      <c r="AG4539" t="s">
        <v>130</v>
      </c>
    </row>
    <row r="4540" spans="1:33" x14ac:dyDescent="0.2">
      <c r="A4540">
        <v>365</v>
      </c>
      <c r="B4540">
        <v>22597</v>
      </c>
      <c r="C4540" t="s">
        <v>8861</v>
      </c>
      <c r="D4540" t="s">
        <v>4673</v>
      </c>
      <c r="E4540" t="s">
        <v>3665</v>
      </c>
      <c r="F4540" t="s">
        <v>3735</v>
      </c>
      <c r="G4540">
        <v>6</v>
      </c>
      <c r="H4540">
        <v>0</v>
      </c>
      <c r="I4540" t="s">
        <v>794</v>
      </c>
      <c r="J4540" t="s">
        <v>8862</v>
      </c>
      <c r="M4540" t="s">
        <v>8863</v>
      </c>
      <c r="N4540">
        <v>200442</v>
      </c>
      <c r="O4540" t="b">
        <v>0</v>
      </c>
      <c r="P4540">
        <v>27136</v>
      </c>
      <c r="Q4540" t="s">
        <v>8966</v>
      </c>
      <c r="R4540" t="s">
        <v>3739</v>
      </c>
      <c r="S4540" t="s">
        <v>3740</v>
      </c>
      <c r="T4540" t="s">
        <v>130</v>
      </c>
      <c r="U4540">
        <v>23163217</v>
      </c>
      <c r="V4540" t="s">
        <v>3744</v>
      </c>
      <c r="AB4540" t="s">
        <v>130</v>
      </c>
      <c r="AC4540" t="s">
        <v>125</v>
      </c>
      <c r="AD4540" t="s">
        <v>125</v>
      </c>
      <c r="AE4540" t="s">
        <v>125</v>
      </c>
      <c r="AF4540" t="s">
        <v>125</v>
      </c>
      <c r="AG4540" t="s">
        <v>130</v>
      </c>
    </row>
    <row r="4541" spans="1:33" x14ac:dyDescent="0.2">
      <c r="A4541">
        <v>365</v>
      </c>
      <c r="B4541">
        <v>22597</v>
      </c>
      <c r="C4541" t="s">
        <v>8861</v>
      </c>
      <c r="D4541" t="s">
        <v>4673</v>
      </c>
      <c r="E4541" t="s">
        <v>3665</v>
      </c>
      <c r="F4541" t="s">
        <v>3735</v>
      </c>
      <c r="G4541">
        <v>6</v>
      </c>
      <c r="H4541">
        <v>0</v>
      </c>
      <c r="I4541" t="s">
        <v>794</v>
      </c>
      <c r="J4541" t="s">
        <v>8862</v>
      </c>
      <c r="M4541" t="s">
        <v>8863</v>
      </c>
      <c r="N4541">
        <v>200441</v>
      </c>
      <c r="O4541" t="b">
        <v>0</v>
      </c>
      <c r="P4541">
        <v>27135</v>
      </c>
      <c r="Q4541" t="s">
        <v>8967</v>
      </c>
      <c r="R4541" t="s">
        <v>3739</v>
      </c>
      <c r="S4541" t="s">
        <v>3740</v>
      </c>
      <c r="T4541" t="s">
        <v>130</v>
      </c>
      <c r="U4541">
        <v>23163153</v>
      </c>
      <c r="V4541" t="s">
        <v>3744</v>
      </c>
      <c r="AB4541" t="s">
        <v>130</v>
      </c>
      <c r="AC4541" t="s">
        <v>125</v>
      </c>
      <c r="AD4541" t="s">
        <v>125</v>
      </c>
      <c r="AE4541" t="s">
        <v>125</v>
      </c>
      <c r="AF4541" t="s">
        <v>125</v>
      </c>
      <c r="AG4541" t="s">
        <v>130</v>
      </c>
    </row>
    <row r="4542" spans="1:33" x14ac:dyDescent="0.2">
      <c r="A4542">
        <v>365</v>
      </c>
      <c r="B4542">
        <v>22597</v>
      </c>
      <c r="C4542" t="s">
        <v>8861</v>
      </c>
      <c r="D4542" t="s">
        <v>4673</v>
      </c>
      <c r="E4542" t="s">
        <v>3665</v>
      </c>
      <c r="F4542" t="s">
        <v>3735</v>
      </c>
      <c r="G4542">
        <v>6</v>
      </c>
      <c r="H4542">
        <v>0</v>
      </c>
      <c r="I4542" t="s">
        <v>794</v>
      </c>
      <c r="J4542" t="s">
        <v>8862</v>
      </c>
      <c r="M4542" t="s">
        <v>8863</v>
      </c>
      <c r="N4542">
        <v>200447</v>
      </c>
      <c r="O4542" t="b">
        <v>0</v>
      </c>
      <c r="P4542">
        <v>30272</v>
      </c>
      <c r="Q4542" t="s">
        <v>8968</v>
      </c>
      <c r="R4542" t="s">
        <v>3739</v>
      </c>
      <c r="S4542" t="s">
        <v>3740</v>
      </c>
      <c r="T4542" t="s">
        <v>130</v>
      </c>
      <c r="U4542">
        <v>23163698</v>
      </c>
      <c r="V4542" t="s">
        <v>3744</v>
      </c>
      <c r="AB4542" t="s">
        <v>130</v>
      </c>
      <c r="AC4542" t="s">
        <v>125</v>
      </c>
      <c r="AD4542" t="s">
        <v>125</v>
      </c>
      <c r="AE4542" t="s">
        <v>125</v>
      </c>
      <c r="AF4542" t="s">
        <v>125</v>
      </c>
      <c r="AG4542" t="s">
        <v>130</v>
      </c>
    </row>
    <row r="4543" spans="1:33" x14ac:dyDescent="0.2">
      <c r="A4543">
        <v>365</v>
      </c>
      <c r="B4543">
        <v>22597</v>
      </c>
      <c r="C4543" t="s">
        <v>8861</v>
      </c>
      <c r="D4543" t="s">
        <v>4673</v>
      </c>
      <c r="E4543" t="s">
        <v>3665</v>
      </c>
      <c r="F4543" t="s">
        <v>3735</v>
      </c>
      <c r="G4543">
        <v>6</v>
      </c>
      <c r="H4543">
        <v>0</v>
      </c>
      <c r="I4543" t="s">
        <v>794</v>
      </c>
      <c r="J4543" t="s">
        <v>8862</v>
      </c>
      <c r="M4543" t="s">
        <v>8863</v>
      </c>
      <c r="N4543">
        <v>200448</v>
      </c>
      <c r="O4543" t="b">
        <v>0</v>
      </c>
      <c r="P4543">
        <v>27141</v>
      </c>
      <c r="Q4543" t="s">
        <v>8969</v>
      </c>
      <c r="R4543" t="s">
        <v>3739</v>
      </c>
      <c r="S4543" t="s">
        <v>3740</v>
      </c>
      <c r="T4543" t="s">
        <v>130</v>
      </c>
      <c r="U4543">
        <v>23163910</v>
      </c>
      <c r="V4543" t="s">
        <v>5962</v>
      </c>
      <c r="X4543">
        <v>0</v>
      </c>
      <c r="Z4543">
        <v>900</v>
      </c>
      <c r="AB4543" t="s">
        <v>130</v>
      </c>
      <c r="AC4543" t="s">
        <v>125</v>
      </c>
      <c r="AD4543" t="s">
        <v>125</v>
      </c>
      <c r="AE4543" t="s">
        <v>125</v>
      </c>
      <c r="AF4543" t="s">
        <v>125</v>
      </c>
      <c r="AG4543" t="s">
        <v>130</v>
      </c>
    </row>
    <row r="4544" spans="1:33" x14ac:dyDescent="0.2">
      <c r="A4544">
        <v>365</v>
      </c>
      <c r="B4544">
        <v>22597</v>
      </c>
      <c r="C4544" t="s">
        <v>8861</v>
      </c>
      <c r="D4544" t="s">
        <v>4673</v>
      </c>
      <c r="E4544" t="s">
        <v>3665</v>
      </c>
      <c r="F4544" t="s">
        <v>3735</v>
      </c>
      <c r="G4544">
        <v>6</v>
      </c>
      <c r="H4544">
        <v>0</v>
      </c>
      <c r="I4544" t="s">
        <v>794</v>
      </c>
      <c r="J4544" t="s">
        <v>8862</v>
      </c>
      <c r="M4544" t="s">
        <v>8863</v>
      </c>
      <c r="N4544">
        <v>200446</v>
      </c>
      <c r="O4544" t="b">
        <v>0</v>
      </c>
      <c r="P4544">
        <v>27140</v>
      </c>
      <c r="Q4544" t="s">
        <v>8970</v>
      </c>
      <c r="R4544" t="s">
        <v>3739</v>
      </c>
      <c r="S4544" t="s">
        <v>3740</v>
      </c>
      <c r="T4544" t="s">
        <v>130</v>
      </c>
      <c r="U4544">
        <v>23163482</v>
      </c>
      <c r="V4544" t="s">
        <v>3744</v>
      </c>
      <c r="AB4544" t="s">
        <v>130</v>
      </c>
      <c r="AC4544" t="s">
        <v>125</v>
      </c>
      <c r="AD4544" t="s">
        <v>125</v>
      </c>
      <c r="AE4544" t="s">
        <v>125</v>
      </c>
      <c r="AF4544" t="s">
        <v>125</v>
      </c>
      <c r="AG4544" t="s">
        <v>130</v>
      </c>
    </row>
    <row r="4545" spans="1:33" x14ac:dyDescent="0.2">
      <c r="A4545">
        <v>365</v>
      </c>
      <c r="B4545">
        <v>22597</v>
      </c>
      <c r="C4545" t="s">
        <v>8861</v>
      </c>
      <c r="D4545" t="s">
        <v>4673</v>
      </c>
      <c r="E4545" t="s">
        <v>3665</v>
      </c>
      <c r="F4545" t="s">
        <v>3735</v>
      </c>
      <c r="G4545">
        <v>6</v>
      </c>
      <c r="H4545">
        <v>0</v>
      </c>
      <c r="I4545" t="s">
        <v>794</v>
      </c>
      <c r="J4545" t="s">
        <v>8862</v>
      </c>
      <c r="M4545" t="s">
        <v>8863</v>
      </c>
      <c r="N4545">
        <v>200445</v>
      </c>
      <c r="O4545" t="b">
        <v>0</v>
      </c>
      <c r="P4545">
        <v>27139</v>
      </c>
      <c r="Q4545" t="s">
        <v>8971</v>
      </c>
      <c r="R4545" t="s">
        <v>3739</v>
      </c>
      <c r="S4545" t="s">
        <v>3740</v>
      </c>
      <c r="T4545" t="s">
        <v>130</v>
      </c>
      <c r="U4545">
        <v>23163450</v>
      </c>
      <c r="V4545" t="s">
        <v>3744</v>
      </c>
      <c r="AB4545" t="s">
        <v>130</v>
      </c>
      <c r="AC4545" t="s">
        <v>125</v>
      </c>
      <c r="AD4545" t="s">
        <v>125</v>
      </c>
      <c r="AE4545" t="s">
        <v>125</v>
      </c>
      <c r="AF4545" t="s">
        <v>125</v>
      </c>
      <c r="AG4545" t="s">
        <v>130</v>
      </c>
    </row>
    <row r="4546" spans="1:33" x14ac:dyDescent="0.2">
      <c r="A4546">
        <v>365</v>
      </c>
      <c r="B4546">
        <v>22597</v>
      </c>
      <c r="C4546" t="s">
        <v>8861</v>
      </c>
      <c r="D4546" t="s">
        <v>4673</v>
      </c>
      <c r="E4546" t="s">
        <v>3665</v>
      </c>
      <c r="F4546" t="s">
        <v>3735</v>
      </c>
      <c r="G4546">
        <v>6</v>
      </c>
      <c r="H4546">
        <v>0</v>
      </c>
      <c r="I4546" t="s">
        <v>794</v>
      </c>
      <c r="J4546" t="s">
        <v>8862</v>
      </c>
      <c r="M4546" t="s">
        <v>8863</v>
      </c>
      <c r="N4546">
        <v>200455</v>
      </c>
      <c r="O4546" t="b">
        <v>0</v>
      </c>
      <c r="P4546">
        <v>30274</v>
      </c>
      <c r="Q4546" t="s">
        <v>8972</v>
      </c>
      <c r="R4546" t="s">
        <v>3739</v>
      </c>
      <c r="S4546" t="s">
        <v>3740</v>
      </c>
      <c r="T4546" t="s">
        <v>130</v>
      </c>
      <c r="U4546">
        <v>23164884</v>
      </c>
      <c r="V4546" t="s">
        <v>8973</v>
      </c>
      <c r="X4546">
        <v>800</v>
      </c>
      <c r="Z4546">
        <v>1800</v>
      </c>
      <c r="AB4546" t="s">
        <v>130</v>
      </c>
      <c r="AC4546" t="s">
        <v>125</v>
      </c>
      <c r="AD4546" t="s">
        <v>125</v>
      </c>
      <c r="AE4546" t="s">
        <v>125</v>
      </c>
      <c r="AF4546" t="s">
        <v>125</v>
      </c>
      <c r="AG4546" t="s">
        <v>130</v>
      </c>
    </row>
    <row r="4547" spans="1:33" x14ac:dyDescent="0.2">
      <c r="A4547">
        <v>365</v>
      </c>
      <c r="B4547">
        <v>22597</v>
      </c>
      <c r="C4547" t="s">
        <v>8861</v>
      </c>
      <c r="D4547" t="s">
        <v>4673</v>
      </c>
      <c r="E4547" t="s">
        <v>3665</v>
      </c>
      <c r="F4547" t="s">
        <v>3735</v>
      </c>
      <c r="G4547">
        <v>6</v>
      </c>
      <c r="H4547">
        <v>0</v>
      </c>
      <c r="I4547" t="s">
        <v>794</v>
      </c>
      <c r="J4547" t="s">
        <v>8862</v>
      </c>
      <c r="M4547" t="s">
        <v>8863</v>
      </c>
      <c r="N4547">
        <v>200456</v>
      </c>
      <c r="O4547" t="b">
        <v>0</v>
      </c>
      <c r="P4547">
        <v>30275</v>
      </c>
      <c r="Q4547" t="s">
        <v>8974</v>
      </c>
      <c r="R4547" t="s">
        <v>3739</v>
      </c>
      <c r="S4547" t="s">
        <v>3740</v>
      </c>
      <c r="T4547" t="s">
        <v>130</v>
      </c>
      <c r="U4547">
        <v>23165062</v>
      </c>
      <c r="V4547" t="s">
        <v>3790</v>
      </c>
      <c r="X4547">
        <v>90</v>
      </c>
      <c r="Z4547">
        <v>120</v>
      </c>
      <c r="AB4547" t="s">
        <v>130</v>
      </c>
      <c r="AC4547" t="s">
        <v>125</v>
      </c>
      <c r="AD4547" t="s">
        <v>125</v>
      </c>
      <c r="AE4547" t="s">
        <v>125</v>
      </c>
      <c r="AF4547" t="s">
        <v>125</v>
      </c>
      <c r="AG4547" t="s">
        <v>130</v>
      </c>
    </row>
    <row r="4548" spans="1:33" x14ac:dyDescent="0.2">
      <c r="A4548">
        <v>365</v>
      </c>
      <c r="B4548">
        <v>22597</v>
      </c>
      <c r="C4548" t="s">
        <v>8861</v>
      </c>
      <c r="D4548" t="s">
        <v>4673</v>
      </c>
      <c r="E4548" t="s">
        <v>3665</v>
      </c>
      <c r="F4548" t="s">
        <v>3735</v>
      </c>
      <c r="G4548">
        <v>6</v>
      </c>
      <c r="H4548">
        <v>0</v>
      </c>
      <c r="I4548" t="s">
        <v>794</v>
      </c>
      <c r="J4548" t="s">
        <v>8862</v>
      </c>
      <c r="M4548" t="s">
        <v>8863</v>
      </c>
      <c r="N4548">
        <v>200451</v>
      </c>
      <c r="O4548" t="b">
        <v>0</v>
      </c>
      <c r="P4548">
        <v>27146</v>
      </c>
      <c r="Q4548" t="s">
        <v>8975</v>
      </c>
      <c r="R4548" t="s">
        <v>3739</v>
      </c>
      <c r="S4548" t="s">
        <v>3740</v>
      </c>
      <c r="T4548" t="s">
        <v>130</v>
      </c>
      <c r="U4548">
        <v>23164563</v>
      </c>
      <c r="V4548" t="s">
        <v>8372</v>
      </c>
      <c r="X4548">
        <v>0</v>
      </c>
      <c r="Z4548">
        <v>1100</v>
      </c>
      <c r="AB4548" t="s">
        <v>130</v>
      </c>
      <c r="AC4548" t="s">
        <v>125</v>
      </c>
      <c r="AD4548" t="s">
        <v>125</v>
      </c>
      <c r="AE4548" t="s">
        <v>125</v>
      </c>
      <c r="AF4548" t="s">
        <v>125</v>
      </c>
      <c r="AG4548" t="s">
        <v>130</v>
      </c>
    </row>
    <row r="4549" spans="1:33" x14ac:dyDescent="0.2">
      <c r="A4549">
        <v>365</v>
      </c>
      <c r="B4549">
        <v>22597</v>
      </c>
      <c r="C4549" t="s">
        <v>8861</v>
      </c>
      <c r="D4549" t="s">
        <v>4673</v>
      </c>
      <c r="E4549" t="s">
        <v>3665</v>
      </c>
      <c r="F4549" t="s">
        <v>3735</v>
      </c>
      <c r="G4549">
        <v>6</v>
      </c>
      <c r="H4549">
        <v>0</v>
      </c>
      <c r="I4549" t="s">
        <v>794</v>
      </c>
      <c r="J4549" t="s">
        <v>8862</v>
      </c>
      <c r="M4549" t="s">
        <v>8863</v>
      </c>
      <c r="N4549">
        <v>200454</v>
      </c>
      <c r="O4549" t="b">
        <v>0</v>
      </c>
      <c r="P4549">
        <v>27148</v>
      </c>
      <c r="Q4549" t="s">
        <v>8976</v>
      </c>
      <c r="R4549" t="s">
        <v>3739</v>
      </c>
      <c r="S4549" t="s">
        <v>3740</v>
      </c>
      <c r="T4549" t="s">
        <v>130</v>
      </c>
      <c r="U4549">
        <v>23164831</v>
      </c>
      <c r="V4549" t="s">
        <v>3744</v>
      </c>
      <c r="AB4549" t="s">
        <v>130</v>
      </c>
      <c r="AC4549" t="s">
        <v>125</v>
      </c>
      <c r="AD4549" t="s">
        <v>125</v>
      </c>
      <c r="AE4549" t="s">
        <v>125</v>
      </c>
      <c r="AF4549" t="s">
        <v>125</v>
      </c>
      <c r="AG4549" t="s">
        <v>130</v>
      </c>
    </row>
    <row r="4550" spans="1:33" x14ac:dyDescent="0.2">
      <c r="A4550">
        <v>365</v>
      </c>
      <c r="B4550">
        <v>22597</v>
      </c>
      <c r="C4550" t="s">
        <v>8861</v>
      </c>
      <c r="D4550" t="s">
        <v>4673</v>
      </c>
      <c r="E4550" t="s">
        <v>3665</v>
      </c>
      <c r="F4550" t="s">
        <v>3735</v>
      </c>
      <c r="G4550">
        <v>6</v>
      </c>
      <c r="H4550">
        <v>0</v>
      </c>
      <c r="I4550" t="s">
        <v>794</v>
      </c>
      <c r="J4550" t="s">
        <v>8862</v>
      </c>
      <c r="M4550" t="s">
        <v>8863</v>
      </c>
      <c r="N4550">
        <v>200450</v>
      </c>
      <c r="O4550" t="b">
        <v>0</v>
      </c>
      <c r="P4550">
        <v>27144</v>
      </c>
      <c r="Q4550" t="s">
        <v>8977</v>
      </c>
      <c r="R4550" t="s">
        <v>3739</v>
      </c>
      <c r="S4550" t="s">
        <v>3740</v>
      </c>
      <c r="T4550" t="s">
        <v>130</v>
      </c>
      <c r="U4550">
        <v>23164257</v>
      </c>
      <c r="V4550" t="s">
        <v>3744</v>
      </c>
      <c r="AB4550" t="s">
        <v>130</v>
      </c>
      <c r="AC4550" t="s">
        <v>125</v>
      </c>
      <c r="AD4550" t="s">
        <v>125</v>
      </c>
      <c r="AE4550" t="s">
        <v>125</v>
      </c>
      <c r="AF4550" t="s">
        <v>125</v>
      </c>
      <c r="AG4550" t="s">
        <v>130</v>
      </c>
    </row>
    <row r="4551" spans="1:33" x14ac:dyDescent="0.2">
      <c r="A4551">
        <v>365</v>
      </c>
      <c r="B4551">
        <v>22597</v>
      </c>
      <c r="C4551" t="s">
        <v>8861</v>
      </c>
      <c r="D4551" t="s">
        <v>4673</v>
      </c>
      <c r="E4551" t="s">
        <v>3665</v>
      </c>
      <c r="F4551" t="s">
        <v>3735</v>
      </c>
      <c r="G4551">
        <v>6</v>
      </c>
      <c r="H4551">
        <v>0</v>
      </c>
      <c r="I4551" t="s">
        <v>794</v>
      </c>
      <c r="J4551" t="s">
        <v>8862</v>
      </c>
      <c r="M4551" t="s">
        <v>8863</v>
      </c>
      <c r="N4551">
        <v>200453</v>
      </c>
      <c r="O4551" t="b">
        <v>0</v>
      </c>
      <c r="P4551">
        <v>27147</v>
      </c>
      <c r="Q4551" t="s">
        <v>8978</v>
      </c>
      <c r="R4551" t="s">
        <v>3739</v>
      </c>
      <c r="S4551" t="s">
        <v>3740</v>
      </c>
      <c r="T4551" t="s">
        <v>130</v>
      </c>
      <c r="U4551">
        <v>23164799</v>
      </c>
      <c r="V4551" t="s">
        <v>3744</v>
      </c>
      <c r="AB4551" t="s">
        <v>130</v>
      </c>
      <c r="AC4551" t="s">
        <v>125</v>
      </c>
      <c r="AD4551" t="s">
        <v>125</v>
      </c>
      <c r="AE4551" t="s">
        <v>125</v>
      </c>
      <c r="AF4551" t="s">
        <v>125</v>
      </c>
      <c r="AG4551" t="s">
        <v>130</v>
      </c>
    </row>
    <row r="4552" spans="1:33" x14ac:dyDescent="0.2">
      <c r="A4552">
        <v>365</v>
      </c>
      <c r="B4552">
        <v>22597</v>
      </c>
      <c r="C4552" t="s">
        <v>8861</v>
      </c>
      <c r="D4552" t="s">
        <v>4673</v>
      </c>
      <c r="E4552" t="s">
        <v>3665</v>
      </c>
      <c r="F4552" t="s">
        <v>3735</v>
      </c>
      <c r="G4552">
        <v>6</v>
      </c>
      <c r="H4552">
        <v>0</v>
      </c>
      <c r="I4552" t="s">
        <v>794</v>
      </c>
      <c r="J4552" t="s">
        <v>8862</v>
      </c>
      <c r="M4552" t="s">
        <v>8863</v>
      </c>
      <c r="N4552">
        <v>200449</v>
      </c>
      <c r="O4552" t="b">
        <v>0</v>
      </c>
      <c r="P4552">
        <v>27142</v>
      </c>
      <c r="Q4552" t="s">
        <v>8979</v>
      </c>
      <c r="R4552" t="s">
        <v>3739</v>
      </c>
      <c r="S4552" t="s">
        <v>3740</v>
      </c>
      <c r="T4552" t="s">
        <v>130</v>
      </c>
      <c r="U4552">
        <v>23164077</v>
      </c>
      <c r="V4552" t="s">
        <v>3744</v>
      </c>
      <c r="AB4552" t="s">
        <v>130</v>
      </c>
      <c r="AC4552" t="s">
        <v>125</v>
      </c>
      <c r="AD4552" t="s">
        <v>125</v>
      </c>
      <c r="AE4552" t="s">
        <v>125</v>
      </c>
      <c r="AF4552" t="s">
        <v>125</v>
      </c>
      <c r="AG4552" t="s">
        <v>130</v>
      </c>
    </row>
    <row r="4553" spans="1:33" x14ac:dyDescent="0.2">
      <c r="A4553">
        <v>365</v>
      </c>
      <c r="B4553">
        <v>22597</v>
      </c>
      <c r="C4553" t="s">
        <v>8861</v>
      </c>
      <c r="D4553" t="s">
        <v>4673</v>
      </c>
      <c r="E4553" t="s">
        <v>3665</v>
      </c>
      <c r="F4553" t="s">
        <v>3735</v>
      </c>
      <c r="G4553">
        <v>6</v>
      </c>
      <c r="H4553">
        <v>0</v>
      </c>
      <c r="I4553" t="s">
        <v>794</v>
      </c>
      <c r="J4553" t="s">
        <v>8862</v>
      </c>
      <c r="M4553" t="s">
        <v>8863</v>
      </c>
      <c r="N4553">
        <v>200452</v>
      </c>
      <c r="O4553" t="b">
        <v>0</v>
      </c>
      <c r="P4553">
        <v>30273</v>
      </c>
      <c r="Q4553" t="s">
        <v>8980</v>
      </c>
      <c r="R4553" t="s">
        <v>3739</v>
      </c>
      <c r="S4553" t="s">
        <v>3740</v>
      </c>
      <c r="T4553" t="s">
        <v>130</v>
      </c>
      <c r="U4553">
        <v>23164753</v>
      </c>
      <c r="V4553" t="s">
        <v>3825</v>
      </c>
      <c r="X4553">
        <v>50</v>
      </c>
      <c r="Z4553">
        <v>60</v>
      </c>
      <c r="AB4553" t="s">
        <v>130</v>
      </c>
      <c r="AC4553" t="s">
        <v>125</v>
      </c>
      <c r="AD4553" t="s">
        <v>125</v>
      </c>
      <c r="AE4553" t="s">
        <v>125</v>
      </c>
      <c r="AF4553" t="s">
        <v>125</v>
      </c>
      <c r="AG4553" t="s">
        <v>130</v>
      </c>
    </row>
    <row r="4554" spans="1:33" x14ac:dyDescent="0.2">
      <c r="A4554">
        <v>365</v>
      </c>
      <c r="B4554">
        <v>22597</v>
      </c>
      <c r="C4554" t="s">
        <v>8861</v>
      </c>
      <c r="D4554" t="s">
        <v>4673</v>
      </c>
      <c r="E4554" t="s">
        <v>3665</v>
      </c>
      <c r="F4554" t="s">
        <v>3735</v>
      </c>
      <c r="G4554">
        <v>6</v>
      </c>
      <c r="H4554">
        <v>0</v>
      </c>
      <c r="I4554" t="s">
        <v>794</v>
      </c>
      <c r="J4554" t="s">
        <v>8862</v>
      </c>
      <c r="M4554" t="s">
        <v>8863</v>
      </c>
      <c r="N4554">
        <v>200457</v>
      </c>
      <c r="O4554" t="b">
        <v>0</v>
      </c>
      <c r="P4554">
        <v>27149</v>
      </c>
      <c r="Q4554" t="s">
        <v>8981</v>
      </c>
      <c r="R4554" t="s">
        <v>3827</v>
      </c>
      <c r="S4554" t="s">
        <v>3828</v>
      </c>
      <c r="T4554" t="s">
        <v>125</v>
      </c>
      <c r="U4554">
        <v>23165126</v>
      </c>
      <c r="V4554" t="s">
        <v>8895</v>
      </c>
      <c r="X4554">
        <v>0.5</v>
      </c>
      <c r="Z4554">
        <v>1.5</v>
      </c>
      <c r="AB4554" t="s">
        <v>130</v>
      </c>
      <c r="AC4554" t="s">
        <v>125</v>
      </c>
      <c r="AD4554" t="s">
        <v>125</v>
      </c>
      <c r="AE4554" t="s">
        <v>125</v>
      </c>
      <c r="AF4554" t="s">
        <v>125</v>
      </c>
      <c r="AG4554" t="s">
        <v>130</v>
      </c>
    </row>
    <row r="4555" spans="1:33" x14ac:dyDescent="0.2">
      <c r="A4555">
        <v>365</v>
      </c>
      <c r="B4555">
        <v>22597</v>
      </c>
      <c r="C4555" t="s">
        <v>8861</v>
      </c>
      <c r="D4555" t="s">
        <v>4673</v>
      </c>
      <c r="E4555" t="s">
        <v>3665</v>
      </c>
      <c r="F4555" t="s">
        <v>3735</v>
      </c>
      <c r="G4555">
        <v>6</v>
      </c>
      <c r="H4555">
        <v>0</v>
      </c>
      <c r="I4555" t="s">
        <v>794</v>
      </c>
      <c r="J4555" t="s">
        <v>8862</v>
      </c>
      <c r="M4555" t="s">
        <v>8863</v>
      </c>
      <c r="N4555">
        <v>200468</v>
      </c>
      <c r="O4555" t="b">
        <v>0</v>
      </c>
      <c r="P4555">
        <v>30283</v>
      </c>
      <c r="Q4555" t="s">
        <v>8982</v>
      </c>
      <c r="R4555" t="s">
        <v>3739</v>
      </c>
      <c r="S4555" t="s">
        <v>3740</v>
      </c>
      <c r="T4555" t="s">
        <v>130</v>
      </c>
      <c r="U4555">
        <v>23172252</v>
      </c>
      <c r="V4555" t="s">
        <v>3744</v>
      </c>
      <c r="AB4555" t="s">
        <v>130</v>
      </c>
      <c r="AC4555" t="s">
        <v>125</v>
      </c>
      <c r="AD4555" t="s">
        <v>125</v>
      </c>
      <c r="AE4555" t="s">
        <v>125</v>
      </c>
      <c r="AF4555" t="s">
        <v>125</v>
      </c>
      <c r="AG4555" t="s">
        <v>130</v>
      </c>
    </row>
    <row r="4556" spans="1:33" x14ac:dyDescent="0.2">
      <c r="A4556">
        <v>365</v>
      </c>
      <c r="B4556">
        <v>22597</v>
      </c>
      <c r="C4556" t="s">
        <v>8861</v>
      </c>
      <c r="D4556" t="s">
        <v>4673</v>
      </c>
      <c r="E4556" t="s">
        <v>3665</v>
      </c>
      <c r="F4556" t="s">
        <v>3735</v>
      </c>
      <c r="G4556">
        <v>6</v>
      </c>
      <c r="H4556">
        <v>0</v>
      </c>
      <c r="I4556" t="s">
        <v>794</v>
      </c>
      <c r="J4556" t="s">
        <v>8862</v>
      </c>
      <c r="M4556" t="s">
        <v>8863</v>
      </c>
      <c r="N4556">
        <v>200544</v>
      </c>
      <c r="O4556" t="b">
        <v>0</v>
      </c>
      <c r="P4556">
        <v>27152</v>
      </c>
      <c r="Q4556" t="s">
        <v>8983</v>
      </c>
      <c r="R4556" t="s">
        <v>3739</v>
      </c>
      <c r="S4556" t="s">
        <v>3740</v>
      </c>
      <c r="T4556" t="s">
        <v>130</v>
      </c>
      <c r="U4556">
        <v>23173936</v>
      </c>
      <c r="V4556" t="s">
        <v>5962</v>
      </c>
      <c r="X4556">
        <v>0</v>
      </c>
      <c r="Z4556">
        <v>900</v>
      </c>
      <c r="AB4556" t="s">
        <v>130</v>
      </c>
      <c r="AC4556" t="s">
        <v>125</v>
      </c>
      <c r="AD4556" t="s">
        <v>125</v>
      </c>
      <c r="AE4556" t="s">
        <v>125</v>
      </c>
      <c r="AF4556" t="s">
        <v>125</v>
      </c>
      <c r="AG4556" t="s">
        <v>130</v>
      </c>
    </row>
    <row r="4557" spans="1:33" x14ac:dyDescent="0.2">
      <c r="A4557">
        <v>365</v>
      </c>
      <c r="B4557">
        <v>22597</v>
      </c>
      <c r="C4557" t="s">
        <v>8861</v>
      </c>
      <c r="D4557" t="s">
        <v>4673</v>
      </c>
      <c r="E4557" t="s">
        <v>3665</v>
      </c>
      <c r="F4557" t="s">
        <v>3735</v>
      </c>
      <c r="G4557">
        <v>6</v>
      </c>
      <c r="H4557">
        <v>0</v>
      </c>
      <c r="I4557" t="s">
        <v>794</v>
      </c>
      <c r="J4557" t="s">
        <v>8862</v>
      </c>
      <c r="M4557" t="s">
        <v>8863</v>
      </c>
      <c r="N4557">
        <v>200459</v>
      </c>
      <c r="O4557" t="b">
        <v>0</v>
      </c>
      <c r="P4557">
        <v>27151</v>
      </c>
      <c r="Q4557" t="s">
        <v>8984</v>
      </c>
      <c r="R4557" t="s">
        <v>3739</v>
      </c>
      <c r="S4557" t="s">
        <v>3740</v>
      </c>
      <c r="T4557" t="s">
        <v>130</v>
      </c>
      <c r="U4557">
        <v>23166951</v>
      </c>
      <c r="V4557" t="s">
        <v>3744</v>
      </c>
      <c r="AB4557" t="s">
        <v>130</v>
      </c>
      <c r="AC4557" t="s">
        <v>125</v>
      </c>
      <c r="AD4557" t="s">
        <v>125</v>
      </c>
      <c r="AE4557" t="s">
        <v>125</v>
      </c>
      <c r="AF4557" t="s">
        <v>125</v>
      </c>
      <c r="AG4557" t="s">
        <v>130</v>
      </c>
    </row>
    <row r="4558" spans="1:33" x14ac:dyDescent="0.2">
      <c r="A4558">
        <v>365</v>
      </c>
      <c r="B4558">
        <v>22597</v>
      </c>
      <c r="C4558" t="s">
        <v>8861</v>
      </c>
      <c r="D4558" t="s">
        <v>4673</v>
      </c>
      <c r="E4558" t="s">
        <v>3665</v>
      </c>
      <c r="F4558" t="s">
        <v>3735</v>
      </c>
      <c r="G4558">
        <v>6</v>
      </c>
      <c r="H4558">
        <v>0</v>
      </c>
      <c r="I4558" t="s">
        <v>794</v>
      </c>
      <c r="J4558" t="s">
        <v>8862</v>
      </c>
      <c r="M4558" t="s">
        <v>8863</v>
      </c>
      <c r="N4558">
        <v>200458</v>
      </c>
      <c r="O4558" t="b">
        <v>0</v>
      </c>
      <c r="P4558">
        <v>27150</v>
      </c>
      <c r="Q4558" t="s">
        <v>8985</v>
      </c>
      <c r="R4558" t="s">
        <v>3739</v>
      </c>
      <c r="S4558" t="s">
        <v>3740</v>
      </c>
      <c r="T4558" t="s">
        <v>130</v>
      </c>
      <c r="U4558">
        <v>23165830</v>
      </c>
      <c r="V4558" t="s">
        <v>3744</v>
      </c>
      <c r="AB4558" t="s">
        <v>130</v>
      </c>
      <c r="AC4558" t="s">
        <v>125</v>
      </c>
      <c r="AD4558" t="s">
        <v>125</v>
      </c>
      <c r="AE4558" t="s">
        <v>125</v>
      </c>
      <c r="AF4558" t="s">
        <v>125</v>
      </c>
      <c r="AG4558" t="s">
        <v>130</v>
      </c>
    </row>
    <row r="4559" spans="1:33" x14ac:dyDescent="0.2">
      <c r="A4559">
        <v>365</v>
      </c>
      <c r="B4559">
        <v>22597</v>
      </c>
      <c r="C4559" t="s">
        <v>8861</v>
      </c>
      <c r="D4559" t="s">
        <v>4673</v>
      </c>
      <c r="E4559" t="s">
        <v>3665</v>
      </c>
      <c r="F4559" t="s">
        <v>3735</v>
      </c>
      <c r="G4559">
        <v>6</v>
      </c>
      <c r="H4559">
        <v>0</v>
      </c>
      <c r="I4559" t="s">
        <v>794</v>
      </c>
      <c r="J4559" t="s">
        <v>8862</v>
      </c>
      <c r="M4559" t="s">
        <v>8863</v>
      </c>
      <c r="N4559">
        <v>200547</v>
      </c>
      <c r="O4559" t="b">
        <v>0</v>
      </c>
      <c r="P4559">
        <v>30285</v>
      </c>
      <c r="Q4559" t="s">
        <v>8986</v>
      </c>
      <c r="R4559" t="s">
        <v>3739</v>
      </c>
      <c r="S4559" t="s">
        <v>3740</v>
      </c>
      <c r="T4559" t="s">
        <v>130</v>
      </c>
      <c r="U4559">
        <v>23174146</v>
      </c>
      <c r="V4559" t="s">
        <v>3744</v>
      </c>
      <c r="AB4559" t="s">
        <v>130</v>
      </c>
      <c r="AC4559" t="s">
        <v>125</v>
      </c>
      <c r="AD4559" t="s">
        <v>125</v>
      </c>
      <c r="AE4559" t="s">
        <v>125</v>
      </c>
      <c r="AF4559" t="s">
        <v>125</v>
      </c>
      <c r="AG4559" t="s">
        <v>130</v>
      </c>
    </row>
    <row r="4560" spans="1:33" x14ac:dyDescent="0.2">
      <c r="A4560">
        <v>365</v>
      </c>
      <c r="B4560">
        <v>22597</v>
      </c>
      <c r="C4560" t="s">
        <v>8861</v>
      </c>
      <c r="D4560" t="s">
        <v>4673</v>
      </c>
      <c r="E4560" t="s">
        <v>3665</v>
      </c>
      <c r="F4560" t="s">
        <v>3735</v>
      </c>
      <c r="G4560">
        <v>6</v>
      </c>
      <c r="H4560">
        <v>0</v>
      </c>
      <c r="I4560" t="s">
        <v>794</v>
      </c>
      <c r="J4560" t="s">
        <v>8862</v>
      </c>
      <c r="M4560" t="s">
        <v>8863</v>
      </c>
      <c r="N4560">
        <v>200549</v>
      </c>
      <c r="O4560" t="b">
        <v>0</v>
      </c>
      <c r="P4560">
        <v>27155</v>
      </c>
      <c r="Q4560" t="s">
        <v>8987</v>
      </c>
      <c r="R4560" t="s">
        <v>3739</v>
      </c>
      <c r="S4560" t="s">
        <v>3740</v>
      </c>
      <c r="T4560" t="s">
        <v>130</v>
      </c>
      <c r="U4560">
        <v>23174199</v>
      </c>
      <c r="V4560" t="s">
        <v>7901</v>
      </c>
      <c r="X4560">
        <v>0</v>
      </c>
      <c r="Z4560">
        <v>950</v>
      </c>
      <c r="AB4560" t="s">
        <v>130</v>
      </c>
      <c r="AC4560" t="s">
        <v>125</v>
      </c>
      <c r="AD4560" t="s">
        <v>125</v>
      </c>
      <c r="AE4560" t="s">
        <v>125</v>
      </c>
      <c r="AF4560" t="s">
        <v>125</v>
      </c>
      <c r="AG4560" t="s">
        <v>130</v>
      </c>
    </row>
    <row r="4561" spans="1:33" x14ac:dyDescent="0.2">
      <c r="A4561">
        <v>365</v>
      </c>
      <c r="B4561">
        <v>22597</v>
      </c>
      <c r="C4561" t="s">
        <v>8861</v>
      </c>
      <c r="D4561" t="s">
        <v>4673</v>
      </c>
      <c r="E4561" t="s">
        <v>3665</v>
      </c>
      <c r="F4561" t="s">
        <v>3735</v>
      </c>
      <c r="G4561">
        <v>6</v>
      </c>
      <c r="H4561">
        <v>0</v>
      </c>
      <c r="I4561" t="s">
        <v>794</v>
      </c>
      <c r="J4561" t="s">
        <v>8862</v>
      </c>
      <c r="M4561" t="s">
        <v>8863</v>
      </c>
      <c r="N4561">
        <v>200546</v>
      </c>
      <c r="O4561" t="b">
        <v>0</v>
      </c>
      <c r="P4561">
        <v>27154</v>
      </c>
      <c r="Q4561" t="s">
        <v>8988</v>
      </c>
      <c r="R4561" t="s">
        <v>3739</v>
      </c>
      <c r="S4561" t="s">
        <v>3740</v>
      </c>
      <c r="T4561" t="s">
        <v>130</v>
      </c>
      <c r="U4561">
        <v>23174100</v>
      </c>
      <c r="V4561" t="s">
        <v>3744</v>
      </c>
      <c r="AB4561" t="s">
        <v>130</v>
      </c>
      <c r="AC4561" t="s">
        <v>125</v>
      </c>
      <c r="AD4561" t="s">
        <v>125</v>
      </c>
      <c r="AE4561" t="s">
        <v>125</v>
      </c>
      <c r="AF4561" t="s">
        <v>125</v>
      </c>
      <c r="AG4561" t="s">
        <v>130</v>
      </c>
    </row>
    <row r="4562" spans="1:33" x14ac:dyDescent="0.2">
      <c r="A4562">
        <v>365</v>
      </c>
      <c r="B4562">
        <v>22597</v>
      </c>
      <c r="C4562" t="s">
        <v>8861</v>
      </c>
      <c r="D4562" t="s">
        <v>4673</v>
      </c>
      <c r="E4562" t="s">
        <v>3665</v>
      </c>
      <c r="F4562" t="s">
        <v>3735</v>
      </c>
      <c r="G4562">
        <v>6</v>
      </c>
      <c r="H4562">
        <v>0</v>
      </c>
      <c r="I4562" t="s">
        <v>794</v>
      </c>
      <c r="J4562" t="s">
        <v>8862</v>
      </c>
      <c r="M4562" t="s">
        <v>8863</v>
      </c>
      <c r="N4562">
        <v>200545</v>
      </c>
      <c r="O4562" t="b">
        <v>0</v>
      </c>
      <c r="P4562">
        <v>27153</v>
      </c>
      <c r="Q4562" t="s">
        <v>8989</v>
      </c>
      <c r="R4562" t="s">
        <v>3739</v>
      </c>
      <c r="S4562" t="s">
        <v>3740</v>
      </c>
      <c r="T4562" t="s">
        <v>130</v>
      </c>
      <c r="U4562">
        <v>23174079</v>
      </c>
      <c r="V4562" t="s">
        <v>3744</v>
      </c>
      <c r="AB4562" t="s">
        <v>130</v>
      </c>
      <c r="AC4562" t="s">
        <v>125</v>
      </c>
      <c r="AD4562" t="s">
        <v>125</v>
      </c>
      <c r="AE4562" t="s">
        <v>125</v>
      </c>
      <c r="AF4562" t="s">
        <v>125</v>
      </c>
      <c r="AG4562" t="s">
        <v>130</v>
      </c>
    </row>
    <row r="4563" spans="1:33" x14ac:dyDescent="0.2">
      <c r="A4563">
        <v>365</v>
      </c>
      <c r="B4563">
        <v>22597</v>
      </c>
      <c r="C4563" t="s">
        <v>8861</v>
      </c>
      <c r="D4563" t="s">
        <v>4673</v>
      </c>
      <c r="E4563" t="s">
        <v>3665</v>
      </c>
      <c r="F4563" t="s">
        <v>3735</v>
      </c>
      <c r="G4563">
        <v>6</v>
      </c>
      <c r="H4563">
        <v>0</v>
      </c>
      <c r="I4563" t="s">
        <v>794</v>
      </c>
      <c r="J4563" t="s">
        <v>8862</v>
      </c>
      <c r="M4563" t="s">
        <v>8863</v>
      </c>
      <c r="N4563">
        <v>202540</v>
      </c>
      <c r="O4563" t="b">
        <v>0</v>
      </c>
      <c r="P4563">
        <v>27158</v>
      </c>
      <c r="Q4563" t="s">
        <v>8990</v>
      </c>
      <c r="R4563" t="s">
        <v>3739</v>
      </c>
      <c r="S4563" t="s">
        <v>3740</v>
      </c>
      <c r="T4563" t="s">
        <v>130</v>
      </c>
      <c r="U4563">
        <v>23210767</v>
      </c>
      <c r="V4563" t="s">
        <v>3744</v>
      </c>
      <c r="AB4563" t="s">
        <v>130</v>
      </c>
      <c r="AC4563" t="s">
        <v>125</v>
      </c>
      <c r="AD4563" t="s">
        <v>125</v>
      </c>
      <c r="AE4563" t="s">
        <v>125</v>
      </c>
      <c r="AF4563" t="s">
        <v>125</v>
      </c>
      <c r="AG4563" t="s">
        <v>130</v>
      </c>
    </row>
    <row r="4564" spans="1:33" x14ac:dyDescent="0.2">
      <c r="A4564">
        <v>365</v>
      </c>
      <c r="B4564">
        <v>22597</v>
      </c>
      <c r="C4564" t="s">
        <v>8861</v>
      </c>
      <c r="D4564" t="s">
        <v>4673</v>
      </c>
      <c r="E4564" t="s">
        <v>3665</v>
      </c>
      <c r="F4564" t="s">
        <v>3735</v>
      </c>
      <c r="G4564">
        <v>6</v>
      </c>
      <c r="H4564">
        <v>0</v>
      </c>
      <c r="I4564" t="s">
        <v>794</v>
      </c>
      <c r="J4564" t="s">
        <v>8862</v>
      </c>
      <c r="M4564" t="s">
        <v>8863</v>
      </c>
      <c r="N4564">
        <v>202552</v>
      </c>
      <c r="O4564" t="b">
        <v>0</v>
      </c>
      <c r="P4564">
        <v>30296</v>
      </c>
      <c r="Q4564" t="s">
        <v>8991</v>
      </c>
      <c r="R4564" t="s">
        <v>3739</v>
      </c>
      <c r="S4564" t="s">
        <v>3740</v>
      </c>
      <c r="T4564" t="s">
        <v>130</v>
      </c>
      <c r="U4564">
        <v>23211146</v>
      </c>
      <c r="V4564" t="s">
        <v>4727</v>
      </c>
      <c r="X4564">
        <v>60</v>
      </c>
      <c r="Z4564">
        <v>120</v>
      </c>
      <c r="AB4564" t="s">
        <v>130</v>
      </c>
      <c r="AC4564" t="s">
        <v>125</v>
      </c>
      <c r="AD4564" t="s">
        <v>125</v>
      </c>
      <c r="AE4564" t="s">
        <v>125</v>
      </c>
      <c r="AF4564" t="s">
        <v>125</v>
      </c>
      <c r="AG4564" t="s">
        <v>130</v>
      </c>
    </row>
    <row r="4565" spans="1:33" x14ac:dyDescent="0.2">
      <c r="A4565">
        <v>365</v>
      </c>
      <c r="B4565">
        <v>22597</v>
      </c>
      <c r="C4565" t="s">
        <v>8861</v>
      </c>
      <c r="D4565" t="s">
        <v>4673</v>
      </c>
      <c r="E4565" t="s">
        <v>3665</v>
      </c>
      <c r="F4565" t="s">
        <v>3735</v>
      </c>
      <c r="G4565">
        <v>6</v>
      </c>
      <c r="H4565">
        <v>0</v>
      </c>
      <c r="I4565" t="s">
        <v>794</v>
      </c>
      <c r="J4565" t="s">
        <v>8862</v>
      </c>
      <c r="M4565" t="s">
        <v>8863</v>
      </c>
      <c r="N4565">
        <v>202541</v>
      </c>
      <c r="O4565" t="b">
        <v>0</v>
      </c>
      <c r="P4565">
        <v>27159</v>
      </c>
      <c r="Q4565" t="s">
        <v>8992</v>
      </c>
      <c r="R4565" t="s">
        <v>3739</v>
      </c>
      <c r="S4565" t="s">
        <v>3740</v>
      </c>
      <c r="T4565" t="s">
        <v>130</v>
      </c>
      <c r="U4565">
        <v>23211057</v>
      </c>
      <c r="V4565" t="s">
        <v>5962</v>
      </c>
      <c r="X4565">
        <v>0</v>
      </c>
      <c r="Z4565">
        <v>900</v>
      </c>
      <c r="AB4565" t="s">
        <v>130</v>
      </c>
      <c r="AC4565" t="s">
        <v>125</v>
      </c>
      <c r="AD4565" t="s">
        <v>125</v>
      </c>
      <c r="AE4565" t="s">
        <v>125</v>
      </c>
      <c r="AF4565" t="s">
        <v>125</v>
      </c>
      <c r="AG4565" t="s">
        <v>130</v>
      </c>
    </row>
    <row r="4566" spans="1:33" x14ac:dyDescent="0.2">
      <c r="A4566">
        <v>365</v>
      </c>
      <c r="B4566">
        <v>22597</v>
      </c>
      <c r="C4566" t="s">
        <v>8861</v>
      </c>
      <c r="D4566" t="s">
        <v>4673</v>
      </c>
      <c r="E4566" t="s">
        <v>3665</v>
      </c>
      <c r="F4566" t="s">
        <v>3735</v>
      </c>
      <c r="G4566">
        <v>6</v>
      </c>
      <c r="H4566">
        <v>0</v>
      </c>
      <c r="I4566" t="s">
        <v>794</v>
      </c>
      <c r="J4566" t="s">
        <v>8862</v>
      </c>
      <c r="M4566" t="s">
        <v>8863</v>
      </c>
      <c r="N4566">
        <v>202564</v>
      </c>
      <c r="O4566" t="b">
        <v>0</v>
      </c>
      <c r="P4566">
        <v>27163</v>
      </c>
      <c r="Q4566" t="s">
        <v>8993</v>
      </c>
      <c r="R4566" t="s">
        <v>3739</v>
      </c>
      <c r="S4566" t="s">
        <v>3740</v>
      </c>
      <c r="T4566" t="s">
        <v>130</v>
      </c>
      <c r="U4566">
        <v>23211470</v>
      </c>
      <c r="V4566" t="s">
        <v>3744</v>
      </c>
      <c r="AB4566" t="s">
        <v>130</v>
      </c>
      <c r="AC4566" t="s">
        <v>125</v>
      </c>
      <c r="AD4566" t="s">
        <v>125</v>
      </c>
      <c r="AE4566" t="s">
        <v>125</v>
      </c>
      <c r="AF4566" t="s">
        <v>125</v>
      </c>
      <c r="AG4566" t="s">
        <v>130</v>
      </c>
    </row>
    <row r="4567" spans="1:33" x14ac:dyDescent="0.2">
      <c r="A4567">
        <v>365</v>
      </c>
      <c r="B4567">
        <v>22597</v>
      </c>
      <c r="C4567" t="s">
        <v>8861</v>
      </c>
      <c r="D4567" t="s">
        <v>4673</v>
      </c>
      <c r="E4567" t="s">
        <v>3665</v>
      </c>
      <c r="F4567" t="s">
        <v>3735</v>
      </c>
      <c r="G4567">
        <v>6</v>
      </c>
      <c r="H4567">
        <v>0</v>
      </c>
      <c r="I4567" t="s">
        <v>794</v>
      </c>
      <c r="J4567" t="s">
        <v>8862</v>
      </c>
      <c r="M4567" t="s">
        <v>8863</v>
      </c>
      <c r="N4567">
        <v>202529</v>
      </c>
      <c r="O4567" t="b">
        <v>0</v>
      </c>
      <c r="P4567">
        <v>27157</v>
      </c>
      <c r="Q4567" t="s">
        <v>8994</v>
      </c>
      <c r="R4567" t="s">
        <v>3739</v>
      </c>
      <c r="S4567" t="s">
        <v>3740</v>
      </c>
      <c r="T4567" t="s">
        <v>130</v>
      </c>
      <c r="U4567">
        <v>23210744</v>
      </c>
      <c r="V4567" t="s">
        <v>3744</v>
      </c>
      <c r="AB4567" t="s">
        <v>130</v>
      </c>
      <c r="AC4567" t="s">
        <v>125</v>
      </c>
      <c r="AD4567" t="s">
        <v>125</v>
      </c>
      <c r="AE4567" t="s">
        <v>125</v>
      </c>
      <c r="AF4567" t="s">
        <v>125</v>
      </c>
      <c r="AG4567" t="s">
        <v>130</v>
      </c>
    </row>
    <row r="4568" spans="1:33" x14ac:dyDescent="0.2">
      <c r="A4568">
        <v>365</v>
      </c>
      <c r="B4568">
        <v>22597</v>
      </c>
      <c r="C4568" t="s">
        <v>8861</v>
      </c>
      <c r="D4568" t="s">
        <v>4673</v>
      </c>
      <c r="E4568" t="s">
        <v>3665</v>
      </c>
      <c r="F4568" t="s">
        <v>3735</v>
      </c>
      <c r="G4568">
        <v>6</v>
      </c>
      <c r="H4568">
        <v>0</v>
      </c>
      <c r="I4568" t="s">
        <v>794</v>
      </c>
      <c r="J4568" t="s">
        <v>8862</v>
      </c>
      <c r="M4568" t="s">
        <v>8863</v>
      </c>
      <c r="N4568">
        <v>202528</v>
      </c>
      <c r="O4568" t="b">
        <v>0</v>
      </c>
      <c r="P4568">
        <v>30286</v>
      </c>
      <c r="Q4568" t="s">
        <v>8995</v>
      </c>
      <c r="R4568" t="s">
        <v>3739</v>
      </c>
      <c r="S4568" t="s">
        <v>3740</v>
      </c>
      <c r="T4568" t="s">
        <v>130</v>
      </c>
      <c r="U4568">
        <v>23210725</v>
      </c>
      <c r="V4568" t="s">
        <v>8996</v>
      </c>
      <c r="AB4568" t="s">
        <v>130</v>
      </c>
      <c r="AC4568" t="s">
        <v>125</v>
      </c>
      <c r="AD4568" t="s">
        <v>125</v>
      </c>
      <c r="AE4568" t="s">
        <v>125</v>
      </c>
      <c r="AF4568" t="s">
        <v>125</v>
      </c>
      <c r="AG4568" t="s">
        <v>130</v>
      </c>
    </row>
    <row r="4569" spans="1:33" x14ac:dyDescent="0.2">
      <c r="A4569">
        <v>365</v>
      </c>
      <c r="B4569">
        <v>22597</v>
      </c>
      <c r="C4569" t="s">
        <v>8861</v>
      </c>
      <c r="D4569" t="s">
        <v>4673</v>
      </c>
      <c r="E4569" t="s">
        <v>3665</v>
      </c>
      <c r="F4569" t="s">
        <v>3735</v>
      </c>
      <c r="G4569">
        <v>6</v>
      </c>
      <c r="H4569">
        <v>0</v>
      </c>
      <c r="I4569" t="s">
        <v>794</v>
      </c>
      <c r="J4569" t="s">
        <v>8862</v>
      </c>
      <c r="M4569" t="s">
        <v>8863</v>
      </c>
      <c r="N4569">
        <v>202565</v>
      </c>
      <c r="O4569" t="b">
        <v>0</v>
      </c>
      <c r="P4569">
        <v>27165</v>
      </c>
      <c r="Q4569" t="s">
        <v>8997</v>
      </c>
      <c r="R4569" t="s">
        <v>3827</v>
      </c>
      <c r="S4569" t="s">
        <v>3828</v>
      </c>
      <c r="T4569" t="s">
        <v>125</v>
      </c>
      <c r="U4569">
        <v>23211503</v>
      </c>
      <c r="V4569" t="s">
        <v>8895</v>
      </c>
      <c r="X4569">
        <v>0.5</v>
      </c>
      <c r="Z4569">
        <v>1.5</v>
      </c>
      <c r="AB4569" t="s">
        <v>130</v>
      </c>
      <c r="AC4569" t="s">
        <v>125</v>
      </c>
      <c r="AD4569" t="s">
        <v>125</v>
      </c>
      <c r="AE4569" t="s">
        <v>125</v>
      </c>
      <c r="AF4569" t="s">
        <v>125</v>
      </c>
      <c r="AG4569" t="s">
        <v>130</v>
      </c>
    </row>
    <row r="4570" spans="1:33" x14ac:dyDescent="0.2">
      <c r="A4570">
        <v>365</v>
      </c>
      <c r="B4570">
        <v>22597</v>
      </c>
      <c r="C4570" t="s">
        <v>8861</v>
      </c>
      <c r="D4570" t="s">
        <v>4673</v>
      </c>
      <c r="E4570" t="s">
        <v>3665</v>
      </c>
      <c r="F4570" t="s">
        <v>3735</v>
      </c>
      <c r="G4570">
        <v>6</v>
      </c>
      <c r="H4570">
        <v>0</v>
      </c>
      <c r="I4570" t="s">
        <v>794</v>
      </c>
      <c r="J4570" t="s">
        <v>8862</v>
      </c>
      <c r="M4570" t="s">
        <v>8863</v>
      </c>
      <c r="N4570">
        <v>202586</v>
      </c>
      <c r="O4570" t="b">
        <v>0</v>
      </c>
      <c r="P4570">
        <v>30297</v>
      </c>
      <c r="Q4570" t="s">
        <v>8998</v>
      </c>
      <c r="R4570" t="s">
        <v>3739</v>
      </c>
      <c r="S4570" t="s">
        <v>3740</v>
      </c>
      <c r="T4570" t="s">
        <v>130</v>
      </c>
      <c r="U4570">
        <v>23211693</v>
      </c>
      <c r="V4570" t="s">
        <v>3744</v>
      </c>
      <c r="AB4570" t="s">
        <v>130</v>
      </c>
      <c r="AC4570" t="s">
        <v>125</v>
      </c>
      <c r="AD4570" t="s">
        <v>125</v>
      </c>
      <c r="AE4570" t="s">
        <v>125</v>
      </c>
      <c r="AF4570" t="s">
        <v>125</v>
      </c>
      <c r="AG4570" t="s">
        <v>130</v>
      </c>
    </row>
    <row r="4571" spans="1:33" x14ac:dyDescent="0.2">
      <c r="A4571">
        <v>365</v>
      </c>
      <c r="B4571">
        <v>22597</v>
      </c>
      <c r="C4571" t="s">
        <v>8861</v>
      </c>
      <c r="D4571" t="s">
        <v>4673</v>
      </c>
      <c r="E4571" t="s">
        <v>3665</v>
      </c>
      <c r="F4571" t="s">
        <v>3735</v>
      </c>
      <c r="G4571">
        <v>6</v>
      </c>
      <c r="H4571">
        <v>0</v>
      </c>
      <c r="I4571" t="s">
        <v>794</v>
      </c>
      <c r="J4571" t="s">
        <v>8862</v>
      </c>
      <c r="M4571" t="s">
        <v>8863</v>
      </c>
      <c r="N4571">
        <v>202590</v>
      </c>
      <c r="O4571" t="b">
        <v>0</v>
      </c>
      <c r="P4571">
        <v>30300</v>
      </c>
      <c r="Q4571" t="s">
        <v>8999</v>
      </c>
      <c r="R4571" t="s">
        <v>3739</v>
      </c>
      <c r="S4571" t="s">
        <v>3740</v>
      </c>
      <c r="T4571" t="s">
        <v>130</v>
      </c>
      <c r="U4571">
        <v>23212103</v>
      </c>
      <c r="V4571" t="s">
        <v>3978</v>
      </c>
      <c r="X4571">
        <v>50</v>
      </c>
      <c r="Z4571">
        <v>90</v>
      </c>
      <c r="AB4571" t="s">
        <v>130</v>
      </c>
      <c r="AC4571" t="s">
        <v>125</v>
      </c>
      <c r="AD4571" t="s">
        <v>125</v>
      </c>
      <c r="AE4571" t="s">
        <v>125</v>
      </c>
      <c r="AF4571" t="s">
        <v>125</v>
      </c>
      <c r="AG4571" t="s">
        <v>130</v>
      </c>
    </row>
    <row r="4572" spans="1:33" x14ac:dyDescent="0.2">
      <c r="A4572">
        <v>365</v>
      </c>
      <c r="B4572">
        <v>22597</v>
      </c>
      <c r="C4572" t="s">
        <v>8861</v>
      </c>
      <c r="D4572" t="s">
        <v>4673</v>
      </c>
      <c r="E4572" t="s">
        <v>3665</v>
      </c>
      <c r="F4572" t="s">
        <v>3735</v>
      </c>
      <c r="G4572">
        <v>6</v>
      </c>
      <c r="H4572">
        <v>0</v>
      </c>
      <c r="I4572" t="s">
        <v>794</v>
      </c>
      <c r="J4572" t="s">
        <v>8862</v>
      </c>
      <c r="M4572" t="s">
        <v>8863</v>
      </c>
      <c r="N4572">
        <v>202589</v>
      </c>
      <c r="O4572" t="b">
        <v>0</v>
      </c>
      <c r="P4572">
        <v>30299</v>
      </c>
      <c r="Q4572" t="s">
        <v>9000</v>
      </c>
      <c r="R4572" t="s">
        <v>3739</v>
      </c>
      <c r="S4572" t="s">
        <v>3740</v>
      </c>
      <c r="T4572" t="s">
        <v>130</v>
      </c>
      <c r="U4572">
        <v>23212083</v>
      </c>
      <c r="V4572" t="s">
        <v>6509</v>
      </c>
      <c r="X4572">
        <v>30</v>
      </c>
      <c r="Z4572">
        <v>50</v>
      </c>
      <c r="AB4572" t="s">
        <v>130</v>
      </c>
      <c r="AC4572" t="s">
        <v>125</v>
      </c>
      <c r="AD4572" t="s">
        <v>125</v>
      </c>
      <c r="AE4572" t="s">
        <v>125</v>
      </c>
      <c r="AF4572" t="s">
        <v>125</v>
      </c>
      <c r="AG4572" t="s">
        <v>130</v>
      </c>
    </row>
    <row r="4573" spans="1:33" x14ac:dyDescent="0.2">
      <c r="A4573">
        <v>365</v>
      </c>
      <c r="B4573">
        <v>22597</v>
      </c>
      <c r="C4573" t="s">
        <v>8861</v>
      </c>
      <c r="D4573" t="s">
        <v>4673</v>
      </c>
      <c r="E4573" t="s">
        <v>3665</v>
      </c>
      <c r="F4573" t="s">
        <v>3735</v>
      </c>
      <c r="G4573">
        <v>6</v>
      </c>
      <c r="H4573">
        <v>0</v>
      </c>
      <c r="I4573" t="s">
        <v>794</v>
      </c>
      <c r="J4573" t="s">
        <v>8862</v>
      </c>
      <c r="M4573" t="s">
        <v>8863</v>
      </c>
      <c r="N4573">
        <v>202587</v>
      </c>
      <c r="O4573" t="b">
        <v>0</v>
      </c>
      <c r="P4573">
        <v>27168</v>
      </c>
      <c r="Q4573" t="s">
        <v>9001</v>
      </c>
      <c r="R4573" t="s">
        <v>3739</v>
      </c>
      <c r="S4573" t="s">
        <v>3740</v>
      </c>
      <c r="T4573" t="s">
        <v>130</v>
      </c>
      <c r="U4573">
        <v>23211928</v>
      </c>
      <c r="V4573" t="s">
        <v>4811</v>
      </c>
      <c r="X4573">
        <v>0</v>
      </c>
      <c r="Z4573">
        <v>850</v>
      </c>
      <c r="AB4573" t="s">
        <v>130</v>
      </c>
      <c r="AC4573" t="s">
        <v>125</v>
      </c>
      <c r="AD4573" t="s">
        <v>125</v>
      </c>
      <c r="AE4573" t="s">
        <v>125</v>
      </c>
      <c r="AF4573" t="s">
        <v>125</v>
      </c>
      <c r="AG4573" t="s">
        <v>130</v>
      </c>
    </row>
    <row r="4574" spans="1:33" x14ac:dyDescent="0.2">
      <c r="A4574">
        <v>365</v>
      </c>
      <c r="B4574">
        <v>22597</v>
      </c>
      <c r="C4574" t="s">
        <v>8861</v>
      </c>
      <c r="D4574" t="s">
        <v>4673</v>
      </c>
      <c r="E4574" t="s">
        <v>3665</v>
      </c>
      <c r="F4574" t="s">
        <v>3735</v>
      </c>
      <c r="G4574">
        <v>6</v>
      </c>
      <c r="H4574">
        <v>0</v>
      </c>
      <c r="I4574" t="s">
        <v>794</v>
      </c>
      <c r="J4574" t="s">
        <v>8862</v>
      </c>
      <c r="M4574" t="s">
        <v>8863</v>
      </c>
      <c r="N4574">
        <v>202588</v>
      </c>
      <c r="O4574" t="b">
        <v>0</v>
      </c>
      <c r="P4574">
        <v>30298</v>
      </c>
      <c r="Q4574" t="s">
        <v>9002</v>
      </c>
      <c r="R4574" t="s">
        <v>3739</v>
      </c>
      <c r="S4574" t="s">
        <v>3740</v>
      </c>
      <c r="T4574" t="s">
        <v>130</v>
      </c>
      <c r="U4574">
        <v>23212054</v>
      </c>
      <c r="V4574" t="s">
        <v>3744</v>
      </c>
      <c r="AB4574" t="s">
        <v>130</v>
      </c>
      <c r="AC4574" t="s">
        <v>125</v>
      </c>
      <c r="AD4574" t="s">
        <v>125</v>
      </c>
      <c r="AE4574" t="s">
        <v>125</v>
      </c>
      <c r="AF4574" t="s">
        <v>125</v>
      </c>
      <c r="AG4574" t="s">
        <v>130</v>
      </c>
    </row>
    <row r="4575" spans="1:33" x14ac:dyDescent="0.2">
      <c r="A4575">
        <v>365</v>
      </c>
      <c r="B4575">
        <v>22597</v>
      </c>
      <c r="C4575" t="s">
        <v>8861</v>
      </c>
      <c r="D4575" t="s">
        <v>4673</v>
      </c>
      <c r="E4575" t="s">
        <v>3665</v>
      </c>
      <c r="F4575" t="s">
        <v>3735</v>
      </c>
      <c r="G4575">
        <v>6</v>
      </c>
      <c r="H4575">
        <v>0</v>
      </c>
      <c r="I4575" t="s">
        <v>794</v>
      </c>
      <c r="J4575" t="s">
        <v>8862</v>
      </c>
      <c r="M4575" t="s">
        <v>8863</v>
      </c>
      <c r="N4575">
        <v>202577</v>
      </c>
      <c r="O4575" t="b">
        <v>0</v>
      </c>
      <c r="P4575">
        <v>27167</v>
      </c>
      <c r="Q4575" t="s">
        <v>9003</v>
      </c>
      <c r="R4575" t="s">
        <v>3739</v>
      </c>
      <c r="S4575" t="s">
        <v>3740</v>
      </c>
      <c r="T4575" t="s">
        <v>130</v>
      </c>
      <c r="U4575">
        <v>23211674</v>
      </c>
      <c r="V4575" t="s">
        <v>3744</v>
      </c>
      <c r="AB4575" t="s">
        <v>130</v>
      </c>
      <c r="AC4575" t="s">
        <v>125</v>
      </c>
      <c r="AD4575" t="s">
        <v>125</v>
      </c>
      <c r="AE4575" t="s">
        <v>125</v>
      </c>
      <c r="AF4575" t="s">
        <v>125</v>
      </c>
      <c r="AG4575" t="s">
        <v>130</v>
      </c>
    </row>
    <row r="4576" spans="1:33" x14ac:dyDescent="0.2">
      <c r="A4576">
        <v>365</v>
      </c>
      <c r="B4576">
        <v>22597</v>
      </c>
      <c r="C4576" t="s">
        <v>8861</v>
      </c>
      <c r="D4576" t="s">
        <v>4673</v>
      </c>
      <c r="E4576" t="s">
        <v>3665</v>
      </c>
      <c r="F4576" t="s">
        <v>3735</v>
      </c>
      <c r="G4576">
        <v>6</v>
      </c>
      <c r="H4576">
        <v>0</v>
      </c>
      <c r="I4576" t="s">
        <v>794</v>
      </c>
      <c r="J4576" t="s">
        <v>8862</v>
      </c>
      <c r="M4576" t="s">
        <v>8863</v>
      </c>
      <c r="N4576">
        <v>202576</v>
      </c>
      <c r="O4576" t="b">
        <v>0</v>
      </c>
      <c r="P4576">
        <v>27166</v>
      </c>
      <c r="Q4576" t="s">
        <v>9004</v>
      </c>
      <c r="R4576" t="s">
        <v>3739</v>
      </c>
      <c r="S4576" t="s">
        <v>3740</v>
      </c>
      <c r="T4576" t="s">
        <v>130</v>
      </c>
      <c r="U4576">
        <v>23211578</v>
      </c>
      <c r="V4576" t="s">
        <v>3744</v>
      </c>
      <c r="AB4576" t="s">
        <v>130</v>
      </c>
      <c r="AC4576" t="s">
        <v>125</v>
      </c>
      <c r="AD4576" t="s">
        <v>125</v>
      </c>
      <c r="AE4576" t="s">
        <v>125</v>
      </c>
      <c r="AF4576" t="s">
        <v>125</v>
      </c>
      <c r="AG4576" t="s">
        <v>130</v>
      </c>
    </row>
    <row r="4577" spans="1:33" x14ac:dyDescent="0.2">
      <c r="A4577">
        <v>365</v>
      </c>
      <c r="B4577">
        <v>22597</v>
      </c>
      <c r="C4577" t="s">
        <v>8861</v>
      </c>
      <c r="D4577" t="s">
        <v>4673</v>
      </c>
      <c r="E4577" t="s">
        <v>3665</v>
      </c>
      <c r="F4577" t="s">
        <v>3735</v>
      </c>
      <c r="G4577">
        <v>6</v>
      </c>
      <c r="H4577">
        <v>0</v>
      </c>
      <c r="I4577" t="s">
        <v>794</v>
      </c>
      <c r="J4577" t="s">
        <v>8862</v>
      </c>
      <c r="M4577" t="s">
        <v>8863</v>
      </c>
      <c r="N4577">
        <v>202591</v>
      </c>
      <c r="O4577" t="b">
        <v>0</v>
      </c>
      <c r="P4577">
        <v>30301</v>
      </c>
      <c r="Q4577" t="s">
        <v>9005</v>
      </c>
      <c r="R4577" t="s">
        <v>3827</v>
      </c>
      <c r="S4577" t="s">
        <v>3828</v>
      </c>
      <c r="T4577" t="s">
        <v>125</v>
      </c>
      <c r="U4577">
        <v>23212139</v>
      </c>
      <c r="V4577" t="s">
        <v>8895</v>
      </c>
      <c r="X4577">
        <v>0.5</v>
      </c>
      <c r="Z4577">
        <v>1.5</v>
      </c>
      <c r="AB4577" t="s">
        <v>130</v>
      </c>
      <c r="AC4577" t="s">
        <v>125</v>
      </c>
      <c r="AD4577" t="s">
        <v>125</v>
      </c>
      <c r="AE4577" t="s">
        <v>125</v>
      </c>
      <c r="AF4577" t="s">
        <v>125</v>
      </c>
      <c r="AG4577" t="s">
        <v>130</v>
      </c>
    </row>
    <row r="4578" spans="1:33" x14ac:dyDescent="0.2">
      <c r="A4578">
        <v>365</v>
      </c>
      <c r="B4578">
        <v>22597</v>
      </c>
      <c r="C4578" t="s">
        <v>8861</v>
      </c>
      <c r="D4578" t="s">
        <v>4673</v>
      </c>
      <c r="E4578" t="s">
        <v>3665</v>
      </c>
      <c r="F4578" t="s">
        <v>3735</v>
      </c>
      <c r="G4578">
        <v>6</v>
      </c>
      <c r="H4578">
        <v>0</v>
      </c>
      <c r="I4578" t="s">
        <v>794</v>
      </c>
      <c r="J4578" t="s">
        <v>8862</v>
      </c>
      <c r="M4578" t="s">
        <v>8863</v>
      </c>
      <c r="N4578">
        <v>202594</v>
      </c>
      <c r="O4578" t="b">
        <v>0</v>
      </c>
      <c r="P4578">
        <v>30303</v>
      </c>
      <c r="Q4578" t="s">
        <v>9006</v>
      </c>
      <c r="R4578" t="s">
        <v>3739</v>
      </c>
      <c r="S4578" t="s">
        <v>3740</v>
      </c>
      <c r="T4578" t="s">
        <v>130</v>
      </c>
      <c r="U4578">
        <v>23212282</v>
      </c>
      <c r="V4578" t="s">
        <v>3744</v>
      </c>
      <c r="AB4578" t="s">
        <v>130</v>
      </c>
      <c r="AC4578" t="s">
        <v>125</v>
      </c>
      <c r="AD4578" t="s">
        <v>125</v>
      </c>
      <c r="AE4578" t="s">
        <v>125</v>
      </c>
      <c r="AF4578" t="s">
        <v>125</v>
      </c>
      <c r="AG4578" t="s">
        <v>130</v>
      </c>
    </row>
    <row r="4579" spans="1:33" x14ac:dyDescent="0.2">
      <c r="A4579">
        <v>365</v>
      </c>
      <c r="B4579">
        <v>22597</v>
      </c>
      <c r="C4579" t="s">
        <v>8861</v>
      </c>
      <c r="D4579" t="s">
        <v>4673</v>
      </c>
      <c r="E4579" t="s">
        <v>3665</v>
      </c>
      <c r="F4579" t="s">
        <v>3735</v>
      </c>
      <c r="G4579">
        <v>6</v>
      </c>
      <c r="H4579">
        <v>0</v>
      </c>
      <c r="I4579" t="s">
        <v>794</v>
      </c>
      <c r="J4579" t="s">
        <v>8862</v>
      </c>
      <c r="M4579" t="s">
        <v>8863</v>
      </c>
      <c r="N4579">
        <v>202595</v>
      </c>
      <c r="O4579" t="b">
        <v>0</v>
      </c>
      <c r="P4579">
        <v>27171</v>
      </c>
      <c r="Q4579" t="s">
        <v>9007</v>
      </c>
      <c r="R4579" t="s">
        <v>3739</v>
      </c>
      <c r="S4579" t="s">
        <v>3740</v>
      </c>
      <c r="T4579" t="s">
        <v>130</v>
      </c>
      <c r="U4579">
        <v>23212541</v>
      </c>
      <c r="V4579" t="s">
        <v>4811</v>
      </c>
      <c r="X4579">
        <v>0</v>
      </c>
      <c r="Z4579">
        <v>850</v>
      </c>
      <c r="AB4579" t="s">
        <v>130</v>
      </c>
      <c r="AC4579" t="s">
        <v>125</v>
      </c>
      <c r="AD4579" t="s">
        <v>125</v>
      </c>
      <c r="AE4579" t="s">
        <v>125</v>
      </c>
      <c r="AF4579" t="s">
        <v>125</v>
      </c>
      <c r="AG4579" t="s">
        <v>130</v>
      </c>
    </row>
    <row r="4580" spans="1:33" x14ac:dyDescent="0.2">
      <c r="A4580">
        <v>365</v>
      </c>
      <c r="B4580">
        <v>22597</v>
      </c>
      <c r="C4580" t="s">
        <v>8861</v>
      </c>
      <c r="D4580" t="s">
        <v>4673</v>
      </c>
      <c r="E4580" t="s">
        <v>3665</v>
      </c>
      <c r="F4580" t="s">
        <v>3735</v>
      </c>
      <c r="G4580">
        <v>6</v>
      </c>
      <c r="H4580">
        <v>0</v>
      </c>
      <c r="I4580" t="s">
        <v>794</v>
      </c>
      <c r="J4580" t="s">
        <v>8862</v>
      </c>
      <c r="M4580" t="s">
        <v>8863</v>
      </c>
      <c r="N4580">
        <v>202593</v>
      </c>
      <c r="O4580" t="b">
        <v>0</v>
      </c>
      <c r="P4580">
        <v>27170</v>
      </c>
      <c r="Q4580" t="s">
        <v>9008</v>
      </c>
      <c r="R4580" t="s">
        <v>3739</v>
      </c>
      <c r="S4580" t="s">
        <v>3740</v>
      </c>
      <c r="T4580" t="s">
        <v>130</v>
      </c>
      <c r="U4580">
        <v>23212259</v>
      </c>
      <c r="V4580" t="s">
        <v>3744</v>
      </c>
      <c r="AB4580" t="s">
        <v>130</v>
      </c>
      <c r="AC4580" t="s">
        <v>125</v>
      </c>
      <c r="AD4580" t="s">
        <v>125</v>
      </c>
      <c r="AE4580" t="s">
        <v>125</v>
      </c>
      <c r="AF4580" t="s">
        <v>125</v>
      </c>
      <c r="AG4580" t="s">
        <v>130</v>
      </c>
    </row>
    <row r="4581" spans="1:33" x14ac:dyDescent="0.2">
      <c r="A4581">
        <v>365</v>
      </c>
      <c r="B4581">
        <v>22597</v>
      </c>
      <c r="C4581" t="s">
        <v>8861</v>
      </c>
      <c r="D4581" t="s">
        <v>4673</v>
      </c>
      <c r="E4581" t="s">
        <v>3665</v>
      </c>
      <c r="F4581" t="s">
        <v>3735</v>
      </c>
      <c r="G4581">
        <v>6</v>
      </c>
      <c r="H4581">
        <v>0</v>
      </c>
      <c r="I4581" t="s">
        <v>794</v>
      </c>
      <c r="J4581" t="s">
        <v>8862</v>
      </c>
      <c r="M4581" t="s">
        <v>8863</v>
      </c>
      <c r="N4581">
        <v>202592</v>
      </c>
      <c r="O4581" t="b">
        <v>0</v>
      </c>
      <c r="P4581">
        <v>30302</v>
      </c>
      <c r="Q4581" t="s">
        <v>9009</v>
      </c>
      <c r="R4581" t="s">
        <v>3739</v>
      </c>
      <c r="S4581" t="s">
        <v>3740</v>
      </c>
      <c r="T4581" t="s">
        <v>130</v>
      </c>
      <c r="U4581">
        <v>23212232</v>
      </c>
      <c r="V4581" t="s">
        <v>3744</v>
      </c>
      <c r="AB4581" t="s">
        <v>130</v>
      </c>
      <c r="AC4581" t="s">
        <v>125</v>
      </c>
      <c r="AD4581" t="s">
        <v>125</v>
      </c>
      <c r="AE4581" t="s">
        <v>125</v>
      </c>
      <c r="AF4581" t="s">
        <v>125</v>
      </c>
      <c r="AG4581" t="s">
        <v>130</v>
      </c>
    </row>
    <row r="4582" spans="1:33" x14ac:dyDescent="0.2">
      <c r="A4582">
        <v>365</v>
      </c>
      <c r="B4582">
        <v>22597</v>
      </c>
      <c r="C4582" t="s">
        <v>8861</v>
      </c>
      <c r="D4582" t="s">
        <v>4673</v>
      </c>
      <c r="E4582" t="s">
        <v>3665</v>
      </c>
      <c r="F4582" t="s">
        <v>3735</v>
      </c>
      <c r="G4582">
        <v>6</v>
      </c>
      <c r="H4582">
        <v>0</v>
      </c>
      <c r="I4582" t="s">
        <v>794</v>
      </c>
      <c r="J4582" t="s">
        <v>8862</v>
      </c>
      <c r="M4582" t="s">
        <v>8863</v>
      </c>
      <c r="N4582">
        <v>202598</v>
      </c>
      <c r="O4582" t="b">
        <v>0</v>
      </c>
      <c r="P4582">
        <v>30304</v>
      </c>
      <c r="Q4582" t="s">
        <v>9010</v>
      </c>
      <c r="R4582" t="s">
        <v>3739</v>
      </c>
      <c r="S4582" t="s">
        <v>3740</v>
      </c>
      <c r="T4582" t="s">
        <v>130</v>
      </c>
      <c r="U4582">
        <v>23213017</v>
      </c>
      <c r="V4582" t="s">
        <v>3744</v>
      </c>
      <c r="AB4582" t="s">
        <v>130</v>
      </c>
      <c r="AC4582" t="s">
        <v>125</v>
      </c>
      <c r="AD4582" t="s">
        <v>125</v>
      </c>
      <c r="AE4582" t="s">
        <v>125</v>
      </c>
      <c r="AF4582" t="s">
        <v>125</v>
      </c>
      <c r="AG4582" t="s">
        <v>130</v>
      </c>
    </row>
    <row r="4583" spans="1:33" x14ac:dyDescent="0.2">
      <c r="A4583">
        <v>365</v>
      </c>
      <c r="B4583">
        <v>22597</v>
      </c>
      <c r="C4583" t="s">
        <v>8861</v>
      </c>
      <c r="D4583" t="s">
        <v>4673</v>
      </c>
      <c r="E4583" t="s">
        <v>3665</v>
      </c>
      <c r="F4583" t="s">
        <v>3735</v>
      </c>
      <c r="G4583">
        <v>6</v>
      </c>
      <c r="H4583">
        <v>0</v>
      </c>
      <c r="I4583" t="s">
        <v>794</v>
      </c>
      <c r="J4583" t="s">
        <v>8862</v>
      </c>
      <c r="M4583" t="s">
        <v>8863</v>
      </c>
      <c r="N4583">
        <v>202599</v>
      </c>
      <c r="O4583" t="b">
        <v>0</v>
      </c>
      <c r="P4583">
        <v>27174</v>
      </c>
      <c r="Q4583" t="s">
        <v>9011</v>
      </c>
      <c r="R4583" t="s">
        <v>3739</v>
      </c>
      <c r="S4583" t="s">
        <v>3740</v>
      </c>
      <c r="T4583" t="s">
        <v>130</v>
      </c>
      <c r="U4583">
        <v>23213075</v>
      </c>
      <c r="V4583" t="s">
        <v>4811</v>
      </c>
      <c r="X4583">
        <v>0</v>
      </c>
      <c r="Z4583">
        <v>850</v>
      </c>
      <c r="AB4583" t="s">
        <v>130</v>
      </c>
      <c r="AC4583" t="s">
        <v>125</v>
      </c>
      <c r="AD4583" t="s">
        <v>125</v>
      </c>
      <c r="AE4583" t="s">
        <v>125</v>
      </c>
      <c r="AF4583" t="s">
        <v>125</v>
      </c>
      <c r="AG4583" t="s">
        <v>130</v>
      </c>
    </row>
    <row r="4584" spans="1:33" x14ac:dyDescent="0.2">
      <c r="A4584">
        <v>365</v>
      </c>
      <c r="B4584">
        <v>22597</v>
      </c>
      <c r="C4584" t="s">
        <v>8861</v>
      </c>
      <c r="D4584" t="s">
        <v>4673</v>
      </c>
      <c r="E4584" t="s">
        <v>3665</v>
      </c>
      <c r="F4584" t="s">
        <v>3735</v>
      </c>
      <c r="G4584">
        <v>6</v>
      </c>
      <c r="H4584">
        <v>0</v>
      </c>
      <c r="I4584" t="s">
        <v>794</v>
      </c>
      <c r="J4584" t="s">
        <v>8862</v>
      </c>
      <c r="M4584" t="s">
        <v>8863</v>
      </c>
      <c r="N4584">
        <v>202597</v>
      </c>
      <c r="O4584" t="b">
        <v>0</v>
      </c>
      <c r="P4584">
        <v>27173</v>
      </c>
      <c r="Q4584" t="s">
        <v>9012</v>
      </c>
      <c r="R4584" t="s">
        <v>3739</v>
      </c>
      <c r="S4584" t="s">
        <v>3740</v>
      </c>
      <c r="T4584" t="s">
        <v>130</v>
      </c>
      <c r="U4584">
        <v>23212930</v>
      </c>
      <c r="V4584" t="s">
        <v>3744</v>
      </c>
      <c r="AB4584" t="s">
        <v>130</v>
      </c>
      <c r="AC4584" t="s">
        <v>125</v>
      </c>
      <c r="AD4584" t="s">
        <v>125</v>
      </c>
      <c r="AE4584" t="s">
        <v>125</v>
      </c>
      <c r="AF4584" t="s">
        <v>125</v>
      </c>
      <c r="AG4584" t="s">
        <v>130</v>
      </c>
    </row>
    <row r="4585" spans="1:33" x14ac:dyDescent="0.2">
      <c r="A4585">
        <v>365</v>
      </c>
      <c r="B4585">
        <v>22597</v>
      </c>
      <c r="C4585" t="s">
        <v>8861</v>
      </c>
      <c r="D4585" t="s">
        <v>4673</v>
      </c>
      <c r="E4585" t="s">
        <v>3665</v>
      </c>
      <c r="F4585" t="s">
        <v>3735</v>
      </c>
      <c r="G4585">
        <v>6</v>
      </c>
      <c r="H4585">
        <v>0</v>
      </c>
      <c r="I4585" t="s">
        <v>794</v>
      </c>
      <c r="J4585" t="s">
        <v>8862</v>
      </c>
      <c r="M4585" t="s">
        <v>8863</v>
      </c>
      <c r="N4585">
        <v>202596</v>
      </c>
      <c r="O4585" t="b">
        <v>0</v>
      </c>
      <c r="P4585">
        <v>27172</v>
      </c>
      <c r="Q4585" t="s">
        <v>9013</v>
      </c>
      <c r="R4585" t="s">
        <v>3739</v>
      </c>
      <c r="S4585" t="s">
        <v>3740</v>
      </c>
      <c r="T4585" t="s">
        <v>130</v>
      </c>
      <c r="U4585">
        <v>23212642</v>
      </c>
      <c r="V4585" t="s">
        <v>3744</v>
      </c>
      <c r="AB4585" t="s">
        <v>130</v>
      </c>
      <c r="AC4585" t="s">
        <v>125</v>
      </c>
      <c r="AD4585" t="s">
        <v>125</v>
      </c>
      <c r="AE4585" t="s">
        <v>125</v>
      </c>
      <c r="AF4585" t="s">
        <v>125</v>
      </c>
      <c r="AG4585" t="s">
        <v>130</v>
      </c>
    </row>
    <row r="4586" spans="1:33" x14ac:dyDescent="0.2">
      <c r="A4586">
        <v>365</v>
      </c>
      <c r="B4586">
        <v>22597</v>
      </c>
      <c r="C4586" t="s">
        <v>8861</v>
      </c>
      <c r="D4586" t="s">
        <v>4673</v>
      </c>
      <c r="E4586" t="s">
        <v>3665</v>
      </c>
      <c r="F4586" t="s">
        <v>3735</v>
      </c>
      <c r="G4586">
        <v>6</v>
      </c>
      <c r="H4586">
        <v>0</v>
      </c>
      <c r="I4586" t="s">
        <v>794</v>
      </c>
      <c r="J4586" t="s">
        <v>8862</v>
      </c>
      <c r="M4586" t="s">
        <v>8863</v>
      </c>
      <c r="N4586">
        <v>202667</v>
      </c>
      <c r="O4586" t="b">
        <v>0</v>
      </c>
      <c r="P4586">
        <v>30308</v>
      </c>
      <c r="Q4586" t="s">
        <v>9014</v>
      </c>
      <c r="R4586" t="s">
        <v>3739</v>
      </c>
      <c r="S4586" t="s">
        <v>3740</v>
      </c>
      <c r="T4586" t="s">
        <v>130</v>
      </c>
      <c r="U4586">
        <v>23213816</v>
      </c>
      <c r="V4586" t="s">
        <v>6902</v>
      </c>
      <c r="X4586">
        <v>12</v>
      </c>
      <c r="Z4586">
        <v>20</v>
      </c>
      <c r="AB4586" t="s">
        <v>130</v>
      </c>
      <c r="AC4586" t="s">
        <v>125</v>
      </c>
      <c r="AD4586" t="s">
        <v>125</v>
      </c>
      <c r="AE4586" t="s">
        <v>125</v>
      </c>
      <c r="AF4586" t="s">
        <v>125</v>
      </c>
      <c r="AG4586" t="s">
        <v>130</v>
      </c>
    </row>
    <row r="4587" spans="1:33" x14ac:dyDescent="0.2">
      <c r="A4587">
        <v>365</v>
      </c>
      <c r="B4587">
        <v>22597</v>
      </c>
      <c r="C4587" t="s">
        <v>8861</v>
      </c>
      <c r="D4587" t="s">
        <v>4673</v>
      </c>
      <c r="E4587" t="s">
        <v>3665</v>
      </c>
      <c r="F4587" t="s">
        <v>3735</v>
      </c>
      <c r="G4587">
        <v>6</v>
      </c>
      <c r="H4587">
        <v>0</v>
      </c>
      <c r="I4587" t="s">
        <v>794</v>
      </c>
      <c r="J4587" t="s">
        <v>8862</v>
      </c>
      <c r="M4587" t="s">
        <v>8863</v>
      </c>
      <c r="N4587">
        <v>202605</v>
      </c>
      <c r="O4587" t="b">
        <v>0</v>
      </c>
      <c r="P4587">
        <v>30307</v>
      </c>
      <c r="Q4587" t="s">
        <v>9015</v>
      </c>
      <c r="R4587" t="s">
        <v>3739</v>
      </c>
      <c r="S4587" t="s">
        <v>3740</v>
      </c>
      <c r="T4587" t="s">
        <v>130</v>
      </c>
      <c r="U4587">
        <v>23213706</v>
      </c>
      <c r="V4587" t="s">
        <v>4012</v>
      </c>
      <c r="X4587">
        <v>10</v>
      </c>
      <c r="Z4587">
        <v>17</v>
      </c>
      <c r="AB4587" t="s">
        <v>130</v>
      </c>
      <c r="AC4587" t="s">
        <v>125</v>
      </c>
      <c r="AD4587" t="s">
        <v>125</v>
      </c>
      <c r="AE4587" t="s">
        <v>125</v>
      </c>
      <c r="AF4587" t="s">
        <v>125</v>
      </c>
      <c r="AG4587" t="s">
        <v>130</v>
      </c>
    </row>
    <row r="4588" spans="1:33" x14ac:dyDescent="0.2">
      <c r="A4588">
        <v>365</v>
      </c>
      <c r="B4588">
        <v>22597</v>
      </c>
      <c r="C4588" t="s">
        <v>8861</v>
      </c>
      <c r="D4588" t="s">
        <v>4673</v>
      </c>
      <c r="E4588" t="s">
        <v>3665</v>
      </c>
      <c r="F4588" t="s">
        <v>3735</v>
      </c>
      <c r="G4588">
        <v>6</v>
      </c>
      <c r="H4588">
        <v>0</v>
      </c>
      <c r="I4588" t="s">
        <v>794</v>
      </c>
      <c r="J4588" t="s">
        <v>8862</v>
      </c>
      <c r="M4588" t="s">
        <v>8863</v>
      </c>
      <c r="N4588">
        <v>202602</v>
      </c>
      <c r="O4588" t="b">
        <v>0</v>
      </c>
      <c r="P4588">
        <v>27177</v>
      </c>
      <c r="Q4588" t="s">
        <v>9016</v>
      </c>
      <c r="R4588" t="s">
        <v>3739</v>
      </c>
      <c r="S4588" t="s">
        <v>3740</v>
      </c>
      <c r="T4588" t="s">
        <v>130</v>
      </c>
      <c r="U4588">
        <v>23213309</v>
      </c>
      <c r="V4588" t="s">
        <v>4811</v>
      </c>
      <c r="X4588">
        <v>0</v>
      </c>
      <c r="Z4588">
        <v>850</v>
      </c>
      <c r="AB4588" t="s">
        <v>130</v>
      </c>
      <c r="AC4588" t="s">
        <v>125</v>
      </c>
      <c r="AD4588" t="s">
        <v>125</v>
      </c>
      <c r="AE4588" t="s">
        <v>125</v>
      </c>
      <c r="AF4588" t="s">
        <v>125</v>
      </c>
      <c r="AG4588" t="s">
        <v>130</v>
      </c>
    </row>
    <row r="4589" spans="1:33" x14ac:dyDescent="0.2">
      <c r="A4589">
        <v>365</v>
      </c>
      <c r="B4589">
        <v>22597</v>
      </c>
      <c r="C4589" t="s">
        <v>8861</v>
      </c>
      <c r="D4589" t="s">
        <v>4673</v>
      </c>
      <c r="E4589" t="s">
        <v>3665</v>
      </c>
      <c r="F4589" t="s">
        <v>3735</v>
      </c>
      <c r="G4589">
        <v>6</v>
      </c>
      <c r="H4589">
        <v>0</v>
      </c>
      <c r="I4589" t="s">
        <v>794</v>
      </c>
      <c r="J4589" t="s">
        <v>8862</v>
      </c>
      <c r="M4589" t="s">
        <v>8863</v>
      </c>
      <c r="N4589">
        <v>202604</v>
      </c>
      <c r="O4589" t="b">
        <v>0</v>
      </c>
      <c r="P4589">
        <v>30306</v>
      </c>
      <c r="Q4589" t="s">
        <v>9017</v>
      </c>
      <c r="R4589" t="s">
        <v>3739</v>
      </c>
      <c r="S4589" t="s">
        <v>3740</v>
      </c>
      <c r="T4589" t="s">
        <v>130</v>
      </c>
      <c r="U4589">
        <v>23213507</v>
      </c>
      <c r="V4589" t="s">
        <v>3744</v>
      </c>
      <c r="AB4589" t="s">
        <v>130</v>
      </c>
      <c r="AC4589" t="s">
        <v>125</v>
      </c>
      <c r="AD4589" t="s">
        <v>125</v>
      </c>
      <c r="AE4589" t="s">
        <v>125</v>
      </c>
      <c r="AF4589" t="s">
        <v>125</v>
      </c>
      <c r="AG4589" t="s">
        <v>130</v>
      </c>
    </row>
    <row r="4590" spans="1:33" x14ac:dyDescent="0.2">
      <c r="A4590">
        <v>365</v>
      </c>
      <c r="B4590">
        <v>22597</v>
      </c>
      <c r="C4590" t="s">
        <v>8861</v>
      </c>
      <c r="D4590" t="s">
        <v>4673</v>
      </c>
      <c r="E4590" t="s">
        <v>3665</v>
      </c>
      <c r="F4590" t="s">
        <v>3735</v>
      </c>
      <c r="G4590">
        <v>6</v>
      </c>
      <c r="H4590">
        <v>0</v>
      </c>
      <c r="I4590" t="s">
        <v>794</v>
      </c>
      <c r="J4590" t="s">
        <v>8862</v>
      </c>
      <c r="M4590" t="s">
        <v>8863</v>
      </c>
      <c r="N4590">
        <v>202601</v>
      </c>
      <c r="O4590" t="b">
        <v>0</v>
      </c>
      <c r="P4590">
        <v>27176</v>
      </c>
      <c r="Q4590" t="s">
        <v>9018</v>
      </c>
      <c r="R4590" t="s">
        <v>3739</v>
      </c>
      <c r="S4590" t="s">
        <v>3740</v>
      </c>
      <c r="T4590" t="s">
        <v>130</v>
      </c>
      <c r="U4590">
        <v>23213201</v>
      </c>
      <c r="V4590" t="s">
        <v>3744</v>
      </c>
      <c r="AB4590" t="s">
        <v>130</v>
      </c>
      <c r="AC4590" t="s">
        <v>125</v>
      </c>
      <c r="AD4590" t="s">
        <v>125</v>
      </c>
      <c r="AE4590" t="s">
        <v>125</v>
      </c>
      <c r="AF4590" t="s">
        <v>125</v>
      </c>
      <c r="AG4590" t="s">
        <v>130</v>
      </c>
    </row>
    <row r="4591" spans="1:33" x14ac:dyDescent="0.2">
      <c r="A4591">
        <v>365</v>
      </c>
      <c r="B4591">
        <v>22597</v>
      </c>
      <c r="C4591" t="s">
        <v>8861</v>
      </c>
      <c r="D4591" t="s">
        <v>4673</v>
      </c>
      <c r="E4591" t="s">
        <v>3665</v>
      </c>
      <c r="F4591" t="s">
        <v>3735</v>
      </c>
      <c r="G4591">
        <v>6</v>
      </c>
      <c r="H4591">
        <v>0</v>
      </c>
      <c r="I4591" t="s">
        <v>794</v>
      </c>
      <c r="J4591" t="s">
        <v>8862</v>
      </c>
      <c r="M4591" t="s">
        <v>8863</v>
      </c>
      <c r="N4591">
        <v>202600</v>
      </c>
      <c r="O4591" t="b">
        <v>0</v>
      </c>
      <c r="P4591">
        <v>27175</v>
      </c>
      <c r="Q4591" t="s">
        <v>9019</v>
      </c>
      <c r="R4591" t="s">
        <v>3739</v>
      </c>
      <c r="S4591" t="s">
        <v>3740</v>
      </c>
      <c r="T4591" t="s">
        <v>130</v>
      </c>
      <c r="U4591">
        <v>23213143</v>
      </c>
      <c r="V4591" t="s">
        <v>3744</v>
      </c>
      <c r="AB4591" t="s">
        <v>130</v>
      </c>
      <c r="AC4591" t="s">
        <v>125</v>
      </c>
      <c r="AD4591" t="s">
        <v>125</v>
      </c>
      <c r="AE4591" t="s">
        <v>125</v>
      </c>
      <c r="AF4591" t="s">
        <v>125</v>
      </c>
      <c r="AG4591" t="s">
        <v>130</v>
      </c>
    </row>
    <row r="4592" spans="1:33" x14ac:dyDescent="0.2">
      <c r="A4592">
        <v>365</v>
      </c>
      <c r="B4592">
        <v>22597</v>
      </c>
      <c r="C4592" t="s">
        <v>8861</v>
      </c>
      <c r="D4592" t="s">
        <v>4673</v>
      </c>
      <c r="E4592" t="s">
        <v>3665</v>
      </c>
      <c r="F4592" t="s">
        <v>3735</v>
      </c>
      <c r="G4592">
        <v>6</v>
      </c>
      <c r="H4592">
        <v>0</v>
      </c>
      <c r="I4592" t="s">
        <v>794</v>
      </c>
      <c r="J4592" t="s">
        <v>8862</v>
      </c>
      <c r="M4592" t="s">
        <v>8863</v>
      </c>
      <c r="N4592">
        <v>202603</v>
      </c>
      <c r="O4592" t="b">
        <v>0</v>
      </c>
      <c r="P4592">
        <v>30305</v>
      </c>
      <c r="Q4592" t="s">
        <v>9020</v>
      </c>
      <c r="R4592" t="s">
        <v>3739</v>
      </c>
      <c r="S4592" t="s">
        <v>3740</v>
      </c>
      <c r="T4592" t="s">
        <v>130</v>
      </c>
      <c r="U4592">
        <v>23213504</v>
      </c>
      <c r="V4592" t="s">
        <v>6914</v>
      </c>
      <c r="X4592">
        <v>23</v>
      </c>
      <c r="Z4592">
        <v>27</v>
      </c>
      <c r="AB4592" t="s">
        <v>130</v>
      </c>
      <c r="AC4592" t="s">
        <v>125</v>
      </c>
      <c r="AD4592" t="s">
        <v>125</v>
      </c>
      <c r="AE4592" t="s">
        <v>125</v>
      </c>
      <c r="AF4592" t="s">
        <v>125</v>
      </c>
      <c r="AG4592" t="s">
        <v>130</v>
      </c>
    </row>
    <row r="4593" spans="1:33" x14ac:dyDescent="0.2">
      <c r="A4593">
        <v>365</v>
      </c>
      <c r="B4593">
        <v>22597</v>
      </c>
      <c r="C4593" t="s">
        <v>8861</v>
      </c>
      <c r="D4593" t="s">
        <v>4673</v>
      </c>
      <c r="E4593" t="s">
        <v>3665</v>
      </c>
      <c r="F4593" t="s">
        <v>3735</v>
      </c>
      <c r="G4593">
        <v>6</v>
      </c>
      <c r="H4593">
        <v>0</v>
      </c>
      <c r="I4593" t="s">
        <v>794</v>
      </c>
      <c r="J4593" t="s">
        <v>8862</v>
      </c>
      <c r="M4593" t="s">
        <v>8863</v>
      </c>
      <c r="N4593">
        <v>202668</v>
      </c>
      <c r="O4593" t="b">
        <v>0</v>
      </c>
      <c r="P4593">
        <v>30309</v>
      </c>
      <c r="Q4593" t="s">
        <v>9021</v>
      </c>
      <c r="R4593" t="s">
        <v>3827</v>
      </c>
      <c r="S4593" t="s">
        <v>3828</v>
      </c>
      <c r="T4593" t="s">
        <v>125</v>
      </c>
      <c r="U4593">
        <v>23213895</v>
      </c>
      <c r="V4593" t="s">
        <v>4072</v>
      </c>
      <c r="X4593">
        <v>0.66666668653488159</v>
      </c>
      <c r="Z4593">
        <v>1</v>
      </c>
      <c r="AB4593" t="s">
        <v>130</v>
      </c>
      <c r="AC4593" t="s">
        <v>125</v>
      </c>
      <c r="AD4593" t="s">
        <v>125</v>
      </c>
      <c r="AE4593" t="s">
        <v>125</v>
      </c>
      <c r="AF4593" t="s">
        <v>125</v>
      </c>
      <c r="AG4593" t="s">
        <v>130</v>
      </c>
    </row>
    <row r="4594" spans="1:33" x14ac:dyDescent="0.2">
      <c r="A4594">
        <v>365</v>
      </c>
      <c r="B4594">
        <v>22597</v>
      </c>
      <c r="C4594" t="s">
        <v>8861</v>
      </c>
      <c r="D4594" t="s">
        <v>4673</v>
      </c>
      <c r="E4594" t="s">
        <v>3665</v>
      </c>
      <c r="F4594" t="s">
        <v>3735</v>
      </c>
      <c r="G4594">
        <v>6</v>
      </c>
      <c r="H4594">
        <v>0</v>
      </c>
      <c r="I4594" t="s">
        <v>794</v>
      </c>
      <c r="J4594" t="s">
        <v>8862</v>
      </c>
      <c r="M4594" t="s">
        <v>8863</v>
      </c>
      <c r="N4594">
        <v>202671</v>
      </c>
      <c r="O4594" t="b">
        <v>0</v>
      </c>
      <c r="P4594">
        <v>30311</v>
      </c>
      <c r="Q4594" t="s">
        <v>9022</v>
      </c>
      <c r="R4594" t="s">
        <v>3739</v>
      </c>
      <c r="S4594" t="s">
        <v>3740</v>
      </c>
      <c r="T4594" t="s">
        <v>130</v>
      </c>
      <c r="U4594">
        <v>23214088</v>
      </c>
      <c r="V4594" t="s">
        <v>3744</v>
      </c>
      <c r="AB4594" t="s">
        <v>130</v>
      </c>
      <c r="AC4594" t="s">
        <v>125</v>
      </c>
      <c r="AD4594" t="s">
        <v>125</v>
      </c>
      <c r="AE4594" t="s">
        <v>125</v>
      </c>
      <c r="AF4594" t="s">
        <v>125</v>
      </c>
      <c r="AG4594" t="s">
        <v>130</v>
      </c>
    </row>
    <row r="4595" spans="1:33" x14ac:dyDescent="0.2">
      <c r="A4595">
        <v>365</v>
      </c>
      <c r="B4595">
        <v>22597</v>
      </c>
      <c r="C4595" t="s">
        <v>8861</v>
      </c>
      <c r="D4595" t="s">
        <v>4673</v>
      </c>
      <c r="E4595" t="s">
        <v>3665</v>
      </c>
      <c r="F4595" t="s">
        <v>3735</v>
      </c>
      <c r="G4595">
        <v>6</v>
      </c>
      <c r="H4595">
        <v>0</v>
      </c>
      <c r="I4595" t="s">
        <v>794</v>
      </c>
      <c r="J4595" t="s">
        <v>8862</v>
      </c>
      <c r="M4595" t="s">
        <v>8863</v>
      </c>
      <c r="N4595">
        <v>202672</v>
      </c>
      <c r="O4595" t="b">
        <v>0</v>
      </c>
      <c r="P4595">
        <v>27180</v>
      </c>
      <c r="Q4595" t="s">
        <v>9023</v>
      </c>
      <c r="R4595" t="s">
        <v>3739</v>
      </c>
      <c r="S4595" t="s">
        <v>3740</v>
      </c>
      <c r="T4595" t="s">
        <v>130</v>
      </c>
      <c r="U4595">
        <v>23214389</v>
      </c>
      <c r="V4595" t="s">
        <v>4811</v>
      </c>
      <c r="X4595">
        <v>0</v>
      </c>
      <c r="Z4595">
        <v>850</v>
      </c>
      <c r="AB4595" t="s">
        <v>130</v>
      </c>
      <c r="AC4595" t="s">
        <v>125</v>
      </c>
      <c r="AD4595" t="s">
        <v>125</v>
      </c>
      <c r="AE4595" t="s">
        <v>125</v>
      </c>
      <c r="AF4595" t="s">
        <v>125</v>
      </c>
      <c r="AG4595" t="s">
        <v>130</v>
      </c>
    </row>
    <row r="4596" spans="1:33" x14ac:dyDescent="0.2">
      <c r="A4596">
        <v>365</v>
      </c>
      <c r="B4596">
        <v>22597</v>
      </c>
      <c r="C4596" t="s">
        <v>8861</v>
      </c>
      <c r="D4596" t="s">
        <v>4673</v>
      </c>
      <c r="E4596" t="s">
        <v>3665</v>
      </c>
      <c r="F4596" t="s">
        <v>3735</v>
      </c>
      <c r="G4596">
        <v>6</v>
      </c>
      <c r="H4596">
        <v>0</v>
      </c>
      <c r="I4596" t="s">
        <v>794</v>
      </c>
      <c r="J4596" t="s">
        <v>8862</v>
      </c>
      <c r="M4596" t="s">
        <v>8863</v>
      </c>
      <c r="N4596">
        <v>202670</v>
      </c>
      <c r="O4596" t="b">
        <v>0</v>
      </c>
      <c r="P4596">
        <v>27179</v>
      </c>
      <c r="Q4596" t="s">
        <v>9024</v>
      </c>
      <c r="R4596" t="s">
        <v>3739</v>
      </c>
      <c r="S4596" t="s">
        <v>3740</v>
      </c>
      <c r="T4596" t="s">
        <v>130</v>
      </c>
      <c r="U4596">
        <v>23213934</v>
      </c>
      <c r="V4596" t="s">
        <v>3744</v>
      </c>
      <c r="AB4596" t="s">
        <v>130</v>
      </c>
      <c r="AC4596" t="s">
        <v>125</v>
      </c>
      <c r="AD4596" t="s">
        <v>125</v>
      </c>
      <c r="AE4596" t="s">
        <v>125</v>
      </c>
      <c r="AF4596" t="s">
        <v>125</v>
      </c>
      <c r="AG4596" t="s">
        <v>130</v>
      </c>
    </row>
    <row r="4597" spans="1:33" x14ac:dyDescent="0.2">
      <c r="A4597">
        <v>365</v>
      </c>
      <c r="B4597">
        <v>22597</v>
      </c>
      <c r="C4597" t="s">
        <v>8861</v>
      </c>
      <c r="D4597" t="s">
        <v>4673</v>
      </c>
      <c r="E4597" t="s">
        <v>3665</v>
      </c>
      <c r="F4597" t="s">
        <v>3735</v>
      </c>
      <c r="G4597">
        <v>6</v>
      </c>
      <c r="H4597">
        <v>0</v>
      </c>
      <c r="I4597" t="s">
        <v>794</v>
      </c>
      <c r="J4597" t="s">
        <v>8862</v>
      </c>
      <c r="M4597" t="s">
        <v>8863</v>
      </c>
      <c r="N4597">
        <v>202669</v>
      </c>
      <c r="O4597" t="b">
        <v>0</v>
      </c>
      <c r="P4597">
        <v>30310</v>
      </c>
      <c r="Q4597" t="s">
        <v>9025</v>
      </c>
      <c r="R4597" t="s">
        <v>3739</v>
      </c>
      <c r="S4597" t="s">
        <v>3740</v>
      </c>
      <c r="T4597" t="s">
        <v>130</v>
      </c>
      <c r="U4597">
        <v>23213903</v>
      </c>
      <c r="V4597" t="s">
        <v>3744</v>
      </c>
      <c r="AB4597" t="s">
        <v>130</v>
      </c>
      <c r="AC4597" t="s">
        <v>125</v>
      </c>
      <c r="AD4597" t="s">
        <v>125</v>
      </c>
      <c r="AE4597" t="s">
        <v>125</v>
      </c>
      <c r="AF4597" t="s">
        <v>125</v>
      </c>
      <c r="AG4597" t="s">
        <v>130</v>
      </c>
    </row>
    <row r="4598" spans="1:33" x14ac:dyDescent="0.2">
      <c r="A4598">
        <v>365</v>
      </c>
      <c r="B4598">
        <v>22597</v>
      </c>
      <c r="C4598" t="s">
        <v>8861</v>
      </c>
      <c r="D4598" t="s">
        <v>4673</v>
      </c>
      <c r="E4598" t="s">
        <v>3665</v>
      </c>
      <c r="F4598" t="s">
        <v>3735</v>
      </c>
      <c r="G4598">
        <v>6</v>
      </c>
      <c r="H4598">
        <v>0</v>
      </c>
      <c r="I4598" t="s">
        <v>794</v>
      </c>
      <c r="J4598" t="s">
        <v>8862</v>
      </c>
      <c r="M4598" t="s">
        <v>8863</v>
      </c>
      <c r="N4598">
        <v>202677</v>
      </c>
      <c r="O4598" t="b">
        <v>0</v>
      </c>
      <c r="P4598">
        <v>27183</v>
      </c>
      <c r="Q4598" t="s">
        <v>9026</v>
      </c>
      <c r="R4598" t="s">
        <v>3739</v>
      </c>
      <c r="S4598" t="s">
        <v>3740</v>
      </c>
      <c r="T4598" t="s">
        <v>130</v>
      </c>
      <c r="U4598">
        <v>23214632</v>
      </c>
      <c r="V4598" t="s">
        <v>6836</v>
      </c>
      <c r="X4598">
        <v>0</v>
      </c>
      <c r="Z4598">
        <v>700</v>
      </c>
      <c r="AB4598" t="s">
        <v>130</v>
      </c>
      <c r="AC4598" t="s">
        <v>125</v>
      </c>
      <c r="AD4598" t="s">
        <v>125</v>
      </c>
      <c r="AE4598" t="s">
        <v>125</v>
      </c>
      <c r="AF4598" t="s">
        <v>125</v>
      </c>
      <c r="AG4598" t="s">
        <v>130</v>
      </c>
    </row>
    <row r="4599" spans="1:33" x14ac:dyDescent="0.2">
      <c r="A4599">
        <v>365</v>
      </c>
      <c r="B4599">
        <v>22597</v>
      </c>
      <c r="C4599" t="s">
        <v>8861</v>
      </c>
      <c r="D4599" t="s">
        <v>4673</v>
      </c>
      <c r="E4599" t="s">
        <v>3665</v>
      </c>
      <c r="F4599" t="s">
        <v>3735</v>
      </c>
      <c r="G4599">
        <v>6</v>
      </c>
      <c r="H4599">
        <v>0</v>
      </c>
      <c r="I4599" t="s">
        <v>794</v>
      </c>
      <c r="J4599" t="s">
        <v>8862</v>
      </c>
      <c r="M4599" t="s">
        <v>8863</v>
      </c>
      <c r="N4599">
        <v>202680</v>
      </c>
      <c r="O4599" t="b">
        <v>0</v>
      </c>
      <c r="P4599">
        <v>27184</v>
      </c>
      <c r="Q4599" t="s">
        <v>9027</v>
      </c>
      <c r="R4599" t="s">
        <v>3739</v>
      </c>
      <c r="S4599" t="s">
        <v>3740</v>
      </c>
      <c r="T4599" t="s">
        <v>130</v>
      </c>
      <c r="U4599">
        <v>23214646</v>
      </c>
      <c r="V4599" t="s">
        <v>3744</v>
      </c>
      <c r="AB4599" t="s">
        <v>130</v>
      </c>
      <c r="AC4599" t="s">
        <v>125</v>
      </c>
      <c r="AD4599" t="s">
        <v>125</v>
      </c>
      <c r="AE4599" t="s">
        <v>125</v>
      </c>
      <c r="AF4599" t="s">
        <v>125</v>
      </c>
      <c r="AG4599" t="s">
        <v>130</v>
      </c>
    </row>
    <row r="4600" spans="1:33" x14ac:dyDescent="0.2">
      <c r="A4600">
        <v>365</v>
      </c>
      <c r="B4600">
        <v>22597</v>
      </c>
      <c r="C4600" t="s">
        <v>8861</v>
      </c>
      <c r="D4600" t="s">
        <v>4673</v>
      </c>
      <c r="E4600" t="s">
        <v>3665</v>
      </c>
      <c r="F4600" t="s">
        <v>3735</v>
      </c>
      <c r="G4600">
        <v>6</v>
      </c>
      <c r="H4600">
        <v>0</v>
      </c>
      <c r="I4600" t="s">
        <v>794</v>
      </c>
      <c r="J4600" t="s">
        <v>8862</v>
      </c>
      <c r="M4600" t="s">
        <v>8863</v>
      </c>
      <c r="N4600">
        <v>202675</v>
      </c>
      <c r="O4600" t="b">
        <v>0</v>
      </c>
      <c r="P4600">
        <v>27182</v>
      </c>
      <c r="Q4600" t="s">
        <v>9028</v>
      </c>
      <c r="R4600" t="s">
        <v>3739</v>
      </c>
      <c r="S4600" t="s">
        <v>3740</v>
      </c>
      <c r="T4600" t="s">
        <v>130</v>
      </c>
      <c r="U4600">
        <v>23214629</v>
      </c>
      <c r="V4600" t="s">
        <v>3744</v>
      </c>
      <c r="AB4600" t="s">
        <v>130</v>
      </c>
      <c r="AC4600" t="s">
        <v>125</v>
      </c>
      <c r="AD4600" t="s">
        <v>125</v>
      </c>
      <c r="AE4600" t="s">
        <v>125</v>
      </c>
      <c r="AF4600" t="s">
        <v>125</v>
      </c>
      <c r="AG4600" t="s">
        <v>130</v>
      </c>
    </row>
    <row r="4601" spans="1:33" x14ac:dyDescent="0.2">
      <c r="A4601">
        <v>365</v>
      </c>
      <c r="B4601">
        <v>22597</v>
      </c>
      <c r="C4601" t="s">
        <v>8861</v>
      </c>
      <c r="D4601" t="s">
        <v>4673</v>
      </c>
      <c r="E4601" t="s">
        <v>3665</v>
      </c>
      <c r="F4601" t="s">
        <v>3735</v>
      </c>
      <c r="G4601">
        <v>6</v>
      </c>
      <c r="H4601">
        <v>0</v>
      </c>
      <c r="I4601" t="s">
        <v>794</v>
      </c>
      <c r="J4601" t="s">
        <v>8862</v>
      </c>
      <c r="M4601" t="s">
        <v>8863</v>
      </c>
      <c r="N4601">
        <v>202674</v>
      </c>
      <c r="O4601" t="b">
        <v>0</v>
      </c>
      <c r="P4601">
        <v>27181</v>
      </c>
      <c r="Q4601" t="s">
        <v>9029</v>
      </c>
      <c r="R4601" t="s">
        <v>3739</v>
      </c>
      <c r="S4601" t="s">
        <v>3740</v>
      </c>
      <c r="T4601" t="s">
        <v>130</v>
      </c>
      <c r="U4601">
        <v>23214628</v>
      </c>
      <c r="V4601" t="s">
        <v>3744</v>
      </c>
      <c r="AB4601" t="s">
        <v>130</v>
      </c>
      <c r="AC4601" t="s">
        <v>125</v>
      </c>
      <c r="AD4601" t="s">
        <v>125</v>
      </c>
      <c r="AE4601" t="s">
        <v>125</v>
      </c>
      <c r="AF4601" t="s">
        <v>125</v>
      </c>
      <c r="AG4601" t="s">
        <v>130</v>
      </c>
    </row>
    <row r="4602" spans="1:33" x14ac:dyDescent="0.2">
      <c r="A4602">
        <v>365</v>
      </c>
      <c r="B4602">
        <v>22597</v>
      </c>
      <c r="C4602" t="s">
        <v>8861</v>
      </c>
      <c r="D4602" t="s">
        <v>4673</v>
      </c>
      <c r="E4602" t="s">
        <v>3665</v>
      </c>
      <c r="F4602" t="s">
        <v>3735</v>
      </c>
      <c r="G4602">
        <v>6</v>
      </c>
      <c r="H4602">
        <v>0</v>
      </c>
      <c r="I4602" t="s">
        <v>794</v>
      </c>
      <c r="J4602" t="s">
        <v>8862</v>
      </c>
      <c r="M4602" t="s">
        <v>8863</v>
      </c>
      <c r="N4602">
        <v>202724</v>
      </c>
      <c r="O4602" t="b">
        <v>0</v>
      </c>
      <c r="P4602">
        <v>30319</v>
      </c>
      <c r="Q4602" t="s">
        <v>9030</v>
      </c>
      <c r="R4602" t="s">
        <v>3739</v>
      </c>
      <c r="S4602" t="s">
        <v>3740</v>
      </c>
      <c r="T4602" t="s">
        <v>130</v>
      </c>
      <c r="U4602">
        <v>23221134</v>
      </c>
      <c r="V4602" t="s">
        <v>4034</v>
      </c>
      <c r="X4602">
        <v>35</v>
      </c>
      <c r="Z4602">
        <v>50</v>
      </c>
      <c r="AB4602" t="s">
        <v>130</v>
      </c>
      <c r="AC4602" t="s">
        <v>125</v>
      </c>
      <c r="AD4602" t="s">
        <v>125</v>
      </c>
      <c r="AE4602" t="s">
        <v>125</v>
      </c>
      <c r="AF4602" t="s">
        <v>125</v>
      </c>
      <c r="AG4602" t="s">
        <v>130</v>
      </c>
    </row>
    <row r="4603" spans="1:33" x14ac:dyDescent="0.2">
      <c r="A4603">
        <v>365</v>
      </c>
      <c r="B4603">
        <v>22597</v>
      </c>
      <c r="C4603" t="s">
        <v>8861</v>
      </c>
      <c r="D4603" t="s">
        <v>4673</v>
      </c>
      <c r="E4603" t="s">
        <v>3665</v>
      </c>
      <c r="F4603" t="s">
        <v>3735</v>
      </c>
      <c r="G4603">
        <v>6</v>
      </c>
      <c r="H4603">
        <v>0</v>
      </c>
      <c r="I4603" t="s">
        <v>794</v>
      </c>
      <c r="J4603" t="s">
        <v>8862</v>
      </c>
      <c r="M4603" t="s">
        <v>8863</v>
      </c>
      <c r="N4603">
        <v>202725</v>
      </c>
      <c r="O4603" t="b">
        <v>0</v>
      </c>
      <c r="P4603">
        <v>30320</v>
      </c>
      <c r="Q4603" t="s">
        <v>9031</v>
      </c>
      <c r="R4603" t="s">
        <v>3739</v>
      </c>
      <c r="S4603" t="s">
        <v>3740</v>
      </c>
      <c r="T4603" t="s">
        <v>130</v>
      </c>
      <c r="U4603">
        <v>23221384</v>
      </c>
      <c r="V4603" t="s">
        <v>4036</v>
      </c>
      <c r="X4603">
        <v>5</v>
      </c>
      <c r="Z4603">
        <v>15</v>
      </c>
      <c r="AB4603" t="s">
        <v>130</v>
      </c>
      <c r="AC4603" t="s">
        <v>125</v>
      </c>
      <c r="AD4603" t="s">
        <v>125</v>
      </c>
      <c r="AE4603" t="s">
        <v>125</v>
      </c>
      <c r="AF4603" t="s">
        <v>125</v>
      </c>
      <c r="AG4603" t="s">
        <v>130</v>
      </c>
    </row>
    <row r="4604" spans="1:33" x14ac:dyDescent="0.2">
      <c r="A4604">
        <v>365</v>
      </c>
      <c r="B4604">
        <v>22597</v>
      </c>
      <c r="C4604" t="s">
        <v>8861</v>
      </c>
      <c r="D4604" t="s">
        <v>4673</v>
      </c>
      <c r="E4604" t="s">
        <v>3665</v>
      </c>
      <c r="F4604" t="s">
        <v>3735</v>
      </c>
      <c r="G4604">
        <v>6</v>
      </c>
      <c r="H4604">
        <v>0</v>
      </c>
      <c r="I4604" t="s">
        <v>794</v>
      </c>
      <c r="J4604" t="s">
        <v>8862</v>
      </c>
      <c r="M4604" t="s">
        <v>8863</v>
      </c>
      <c r="N4604">
        <v>202696</v>
      </c>
      <c r="O4604" t="b">
        <v>0</v>
      </c>
      <c r="P4604">
        <v>27187</v>
      </c>
      <c r="Q4604" t="s">
        <v>9032</v>
      </c>
      <c r="R4604" t="s">
        <v>3739</v>
      </c>
      <c r="S4604" t="s">
        <v>3740</v>
      </c>
      <c r="T4604" t="s">
        <v>130</v>
      </c>
      <c r="U4604">
        <v>23219717</v>
      </c>
      <c r="V4604" t="s">
        <v>4811</v>
      </c>
      <c r="X4604">
        <v>0</v>
      </c>
      <c r="Z4604">
        <v>850</v>
      </c>
      <c r="AB4604" t="s">
        <v>130</v>
      </c>
      <c r="AC4604" t="s">
        <v>125</v>
      </c>
      <c r="AD4604" t="s">
        <v>125</v>
      </c>
      <c r="AE4604" t="s">
        <v>125</v>
      </c>
      <c r="AF4604" t="s">
        <v>125</v>
      </c>
      <c r="AG4604" t="s">
        <v>130</v>
      </c>
    </row>
    <row r="4605" spans="1:33" x14ac:dyDescent="0.2">
      <c r="A4605">
        <v>365</v>
      </c>
      <c r="B4605">
        <v>22597</v>
      </c>
      <c r="C4605" t="s">
        <v>8861</v>
      </c>
      <c r="D4605" t="s">
        <v>4673</v>
      </c>
      <c r="E4605" t="s">
        <v>3665</v>
      </c>
      <c r="F4605" t="s">
        <v>3735</v>
      </c>
      <c r="G4605">
        <v>6</v>
      </c>
      <c r="H4605">
        <v>0</v>
      </c>
      <c r="I4605" t="s">
        <v>794</v>
      </c>
      <c r="J4605" t="s">
        <v>8862</v>
      </c>
      <c r="M4605" t="s">
        <v>8863</v>
      </c>
      <c r="N4605">
        <v>202723</v>
      </c>
      <c r="O4605" t="b">
        <v>0</v>
      </c>
      <c r="P4605">
        <v>30318</v>
      </c>
      <c r="Q4605" t="s">
        <v>9033</v>
      </c>
      <c r="R4605" t="s">
        <v>3739</v>
      </c>
      <c r="S4605" t="s">
        <v>3740</v>
      </c>
      <c r="T4605" t="s">
        <v>130</v>
      </c>
      <c r="U4605">
        <v>23221023</v>
      </c>
      <c r="V4605" t="s">
        <v>3744</v>
      </c>
      <c r="AB4605" t="s">
        <v>130</v>
      </c>
      <c r="AC4605" t="s">
        <v>125</v>
      </c>
      <c r="AD4605" t="s">
        <v>125</v>
      </c>
      <c r="AE4605" t="s">
        <v>125</v>
      </c>
      <c r="AF4605" t="s">
        <v>125</v>
      </c>
      <c r="AG4605" t="s">
        <v>130</v>
      </c>
    </row>
    <row r="4606" spans="1:33" x14ac:dyDescent="0.2">
      <c r="A4606">
        <v>365</v>
      </c>
      <c r="B4606">
        <v>22597</v>
      </c>
      <c r="C4606" t="s">
        <v>8861</v>
      </c>
      <c r="D4606" t="s">
        <v>4673</v>
      </c>
      <c r="E4606" t="s">
        <v>3665</v>
      </c>
      <c r="F4606" t="s">
        <v>3735</v>
      </c>
      <c r="G4606">
        <v>6</v>
      </c>
      <c r="H4606">
        <v>0</v>
      </c>
      <c r="I4606" t="s">
        <v>794</v>
      </c>
      <c r="J4606" t="s">
        <v>8862</v>
      </c>
      <c r="M4606" t="s">
        <v>8863</v>
      </c>
      <c r="N4606">
        <v>202684</v>
      </c>
      <c r="O4606" t="b">
        <v>0</v>
      </c>
      <c r="P4606">
        <v>27186</v>
      </c>
      <c r="Q4606" t="s">
        <v>9034</v>
      </c>
      <c r="R4606" t="s">
        <v>3739</v>
      </c>
      <c r="S4606" t="s">
        <v>3740</v>
      </c>
      <c r="T4606" t="s">
        <v>130</v>
      </c>
      <c r="U4606">
        <v>23215027</v>
      </c>
      <c r="V4606" t="s">
        <v>3744</v>
      </c>
      <c r="AB4606" t="s">
        <v>130</v>
      </c>
      <c r="AC4606" t="s">
        <v>125</v>
      </c>
      <c r="AD4606" t="s">
        <v>125</v>
      </c>
      <c r="AE4606" t="s">
        <v>125</v>
      </c>
      <c r="AF4606" t="s">
        <v>125</v>
      </c>
      <c r="AG4606" t="s">
        <v>130</v>
      </c>
    </row>
    <row r="4607" spans="1:33" x14ac:dyDescent="0.2">
      <c r="A4607">
        <v>365</v>
      </c>
      <c r="B4607">
        <v>22597</v>
      </c>
      <c r="C4607" t="s">
        <v>8861</v>
      </c>
      <c r="D4607" t="s">
        <v>4673</v>
      </c>
      <c r="E4607" t="s">
        <v>3665</v>
      </c>
      <c r="F4607" t="s">
        <v>3735</v>
      </c>
      <c r="G4607">
        <v>6</v>
      </c>
      <c r="H4607">
        <v>0</v>
      </c>
      <c r="I4607" t="s">
        <v>794</v>
      </c>
      <c r="J4607" t="s">
        <v>8862</v>
      </c>
      <c r="M4607" t="s">
        <v>8863</v>
      </c>
      <c r="N4607">
        <v>202711</v>
      </c>
      <c r="O4607" t="b">
        <v>0</v>
      </c>
      <c r="P4607">
        <v>30317</v>
      </c>
      <c r="Q4607" t="s">
        <v>9035</v>
      </c>
      <c r="R4607" t="s">
        <v>3739</v>
      </c>
      <c r="S4607" t="s">
        <v>3740</v>
      </c>
      <c r="T4607" t="s">
        <v>130</v>
      </c>
      <c r="U4607">
        <v>23220173</v>
      </c>
      <c r="V4607" t="s">
        <v>3744</v>
      </c>
      <c r="AB4607" t="s">
        <v>130</v>
      </c>
      <c r="AC4607" t="s">
        <v>125</v>
      </c>
      <c r="AD4607" t="s">
        <v>125</v>
      </c>
      <c r="AE4607" t="s">
        <v>125</v>
      </c>
      <c r="AF4607" t="s">
        <v>125</v>
      </c>
      <c r="AG4607" t="s">
        <v>130</v>
      </c>
    </row>
    <row r="4608" spans="1:33" x14ac:dyDescent="0.2">
      <c r="A4608">
        <v>365</v>
      </c>
      <c r="B4608">
        <v>22597</v>
      </c>
      <c r="C4608" t="s">
        <v>8861</v>
      </c>
      <c r="D4608" t="s">
        <v>4673</v>
      </c>
      <c r="E4608" t="s">
        <v>3665</v>
      </c>
      <c r="F4608" t="s">
        <v>3735</v>
      </c>
      <c r="G4608">
        <v>6</v>
      </c>
      <c r="H4608">
        <v>0</v>
      </c>
      <c r="I4608" t="s">
        <v>794</v>
      </c>
      <c r="J4608" t="s">
        <v>8862</v>
      </c>
      <c r="M4608" t="s">
        <v>8863</v>
      </c>
      <c r="N4608">
        <v>202682</v>
      </c>
      <c r="O4608" t="b">
        <v>0</v>
      </c>
      <c r="P4608">
        <v>27185</v>
      </c>
      <c r="Q4608" t="s">
        <v>9036</v>
      </c>
      <c r="R4608" t="s">
        <v>3739</v>
      </c>
      <c r="S4608" t="s">
        <v>3740</v>
      </c>
      <c r="T4608" t="s">
        <v>130</v>
      </c>
      <c r="U4608">
        <v>23214876</v>
      </c>
      <c r="V4608" t="s">
        <v>3744</v>
      </c>
      <c r="AB4608" t="s">
        <v>130</v>
      </c>
      <c r="AC4608" t="s">
        <v>125</v>
      </c>
      <c r="AD4608" t="s">
        <v>125</v>
      </c>
      <c r="AE4608" t="s">
        <v>125</v>
      </c>
      <c r="AF4608" t="s">
        <v>125</v>
      </c>
      <c r="AG4608" t="s">
        <v>130</v>
      </c>
    </row>
    <row r="4609" spans="1:33" x14ac:dyDescent="0.2">
      <c r="A4609">
        <v>365</v>
      </c>
      <c r="B4609">
        <v>22597</v>
      </c>
      <c r="C4609" t="s">
        <v>8861</v>
      </c>
      <c r="D4609" t="s">
        <v>4673</v>
      </c>
      <c r="E4609" t="s">
        <v>3665</v>
      </c>
      <c r="F4609" t="s">
        <v>3735</v>
      </c>
      <c r="G4609">
        <v>6</v>
      </c>
      <c r="H4609">
        <v>0</v>
      </c>
      <c r="I4609" t="s">
        <v>794</v>
      </c>
      <c r="J4609" t="s">
        <v>8862</v>
      </c>
      <c r="M4609" t="s">
        <v>8863</v>
      </c>
      <c r="N4609">
        <v>202710</v>
      </c>
      <c r="O4609" t="b">
        <v>0</v>
      </c>
      <c r="P4609">
        <v>30316</v>
      </c>
      <c r="Q4609" t="s">
        <v>9037</v>
      </c>
      <c r="R4609" t="s">
        <v>3739</v>
      </c>
      <c r="S4609" t="s">
        <v>3740</v>
      </c>
      <c r="T4609" t="s">
        <v>130</v>
      </c>
      <c r="U4609">
        <v>23219961</v>
      </c>
      <c r="V4609" t="s">
        <v>5163</v>
      </c>
      <c r="X4609">
        <v>45</v>
      </c>
      <c r="Z4609">
        <v>55</v>
      </c>
      <c r="AB4609" t="s">
        <v>130</v>
      </c>
      <c r="AC4609" t="s">
        <v>125</v>
      </c>
      <c r="AD4609" t="s">
        <v>125</v>
      </c>
      <c r="AE4609" t="s">
        <v>125</v>
      </c>
      <c r="AF4609" t="s">
        <v>125</v>
      </c>
      <c r="AG4609" t="s">
        <v>130</v>
      </c>
    </row>
    <row r="4610" spans="1:33" x14ac:dyDescent="0.2">
      <c r="A4610">
        <v>365</v>
      </c>
      <c r="B4610">
        <v>22597</v>
      </c>
      <c r="C4610" t="s">
        <v>8861</v>
      </c>
      <c r="D4610" t="s">
        <v>4673</v>
      </c>
      <c r="E4610" t="s">
        <v>3665</v>
      </c>
      <c r="F4610" t="s">
        <v>3735</v>
      </c>
      <c r="G4610">
        <v>6</v>
      </c>
      <c r="H4610">
        <v>0</v>
      </c>
      <c r="I4610" t="s">
        <v>794</v>
      </c>
      <c r="J4610" t="s">
        <v>8862</v>
      </c>
      <c r="M4610" t="s">
        <v>8863</v>
      </c>
      <c r="N4610">
        <v>202693</v>
      </c>
      <c r="O4610" t="b">
        <v>0</v>
      </c>
      <c r="P4610">
        <v>30312</v>
      </c>
      <c r="Q4610" t="s">
        <v>9038</v>
      </c>
      <c r="R4610" t="s">
        <v>3739</v>
      </c>
      <c r="S4610" t="s">
        <v>3740</v>
      </c>
      <c r="T4610" t="s">
        <v>130</v>
      </c>
      <c r="U4610">
        <v>23219000</v>
      </c>
      <c r="V4610" t="s">
        <v>4054</v>
      </c>
      <c r="X4610">
        <v>9</v>
      </c>
      <c r="Z4610">
        <v>12</v>
      </c>
      <c r="AB4610" t="s">
        <v>130</v>
      </c>
      <c r="AC4610" t="s">
        <v>125</v>
      </c>
      <c r="AD4610" t="s">
        <v>125</v>
      </c>
      <c r="AE4610" t="s">
        <v>125</v>
      </c>
      <c r="AF4610" t="s">
        <v>125</v>
      </c>
      <c r="AG4610" t="s">
        <v>130</v>
      </c>
    </row>
    <row r="4611" spans="1:33" x14ac:dyDescent="0.2">
      <c r="A4611">
        <v>365</v>
      </c>
      <c r="B4611">
        <v>22597</v>
      </c>
      <c r="C4611" t="s">
        <v>8861</v>
      </c>
      <c r="D4611" t="s">
        <v>4673</v>
      </c>
      <c r="E4611" t="s">
        <v>3665</v>
      </c>
      <c r="F4611" t="s">
        <v>3735</v>
      </c>
      <c r="G4611">
        <v>6</v>
      </c>
      <c r="H4611">
        <v>0</v>
      </c>
      <c r="I4611" t="s">
        <v>794</v>
      </c>
      <c r="J4611" t="s">
        <v>8862</v>
      </c>
      <c r="M4611" t="s">
        <v>8863</v>
      </c>
      <c r="N4611">
        <v>202695</v>
      </c>
      <c r="O4611" t="b">
        <v>0</v>
      </c>
      <c r="P4611">
        <v>30315</v>
      </c>
      <c r="Q4611" t="s">
        <v>9039</v>
      </c>
      <c r="R4611" t="s">
        <v>3739</v>
      </c>
      <c r="S4611" t="s">
        <v>3740</v>
      </c>
      <c r="T4611" t="s">
        <v>130</v>
      </c>
      <c r="U4611">
        <v>23219398</v>
      </c>
      <c r="V4611" t="s">
        <v>9040</v>
      </c>
      <c r="X4611">
        <v>2</v>
      </c>
      <c r="Z4611">
        <v>4</v>
      </c>
      <c r="AB4611" t="s">
        <v>130</v>
      </c>
      <c r="AC4611" t="s">
        <v>125</v>
      </c>
      <c r="AD4611" t="s">
        <v>125</v>
      </c>
      <c r="AE4611" t="s">
        <v>125</v>
      </c>
      <c r="AF4611" t="s">
        <v>125</v>
      </c>
      <c r="AG4611" t="s">
        <v>130</v>
      </c>
    </row>
    <row r="4612" spans="1:33" x14ac:dyDescent="0.2">
      <c r="A4612">
        <v>365</v>
      </c>
      <c r="B4612">
        <v>22597</v>
      </c>
      <c r="C4612" t="s">
        <v>8861</v>
      </c>
      <c r="D4612" t="s">
        <v>4673</v>
      </c>
      <c r="E4612" t="s">
        <v>3665</v>
      </c>
      <c r="F4612" t="s">
        <v>3735</v>
      </c>
      <c r="G4612">
        <v>6</v>
      </c>
      <c r="H4612">
        <v>0</v>
      </c>
      <c r="I4612" t="s">
        <v>794</v>
      </c>
      <c r="J4612" t="s">
        <v>8862</v>
      </c>
      <c r="M4612" t="s">
        <v>8863</v>
      </c>
      <c r="N4612">
        <v>202694</v>
      </c>
      <c r="O4612" t="b">
        <v>0</v>
      </c>
      <c r="P4612">
        <v>30314</v>
      </c>
      <c r="Q4612" t="s">
        <v>9041</v>
      </c>
      <c r="R4612" t="s">
        <v>3739</v>
      </c>
      <c r="S4612" t="s">
        <v>3740</v>
      </c>
      <c r="T4612" t="s">
        <v>130</v>
      </c>
      <c r="U4612">
        <v>23219355</v>
      </c>
      <c r="V4612" t="s">
        <v>3744</v>
      </c>
      <c r="AB4612" t="s">
        <v>130</v>
      </c>
      <c r="AC4612" t="s">
        <v>125</v>
      </c>
      <c r="AD4612" t="s">
        <v>125</v>
      </c>
      <c r="AE4612" t="s">
        <v>125</v>
      </c>
      <c r="AF4612" t="s">
        <v>125</v>
      </c>
      <c r="AG4612" t="s">
        <v>130</v>
      </c>
    </row>
    <row r="4613" spans="1:33" x14ac:dyDescent="0.2">
      <c r="A4613">
        <v>365</v>
      </c>
      <c r="B4613">
        <v>22597</v>
      </c>
      <c r="C4613" t="s">
        <v>8861</v>
      </c>
      <c r="D4613" t="s">
        <v>4673</v>
      </c>
      <c r="E4613" t="s">
        <v>3665</v>
      </c>
      <c r="F4613" t="s">
        <v>3735</v>
      </c>
      <c r="G4613">
        <v>6</v>
      </c>
      <c r="H4613">
        <v>0</v>
      </c>
      <c r="I4613" t="s">
        <v>794</v>
      </c>
      <c r="J4613" t="s">
        <v>8862</v>
      </c>
      <c r="M4613" t="s">
        <v>8863</v>
      </c>
      <c r="N4613">
        <v>202750</v>
      </c>
      <c r="O4613" t="b">
        <v>0</v>
      </c>
      <c r="P4613">
        <v>30322</v>
      </c>
      <c r="Q4613" t="s">
        <v>9042</v>
      </c>
      <c r="R4613" t="s">
        <v>3739</v>
      </c>
      <c r="S4613" t="s">
        <v>3740</v>
      </c>
      <c r="T4613" t="s">
        <v>130</v>
      </c>
      <c r="U4613">
        <v>23221880</v>
      </c>
      <c r="V4613" t="s">
        <v>3744</v>
      </c>
      <c r="AB4613" t="s">
        <v>130</v>
      </c>
      <c r="AC4613" t="s">
        <v>125</v>
      </c>
      <c r="AD4613" t="s">
        <v>125</v>
      </c>
      <c r="AE4613" t="s">
        <v>125</v>
      </c>
      <c r="AF4613" t="s">
        <v>125</v>
      </c>
      <c r="AG4613" t="s">
        <v>130</v>
      </c>
    </row>
    <row r="4614" spans="1:33" x14ac:dyDescent="0.2">
      <c r="A4614">
        <v>365</v>
      </c>
      <c r="B4614">
        <v>22597</v>
      </c>
      <c r="C4614" t="s">
        <v>8861</v>
      </c>
      <c r="D4614" t="s">
        <v>4673</v>
      </c>
      <c r="E4614" t="s">
        <v>3665</v>
      </c>
      <c r="F4614" t="s">
        <v>3735</v>
      </c>
      <c r="G4614">
        <v>6</v>
      </c>
      <c r="H4614">
        <v>0</v>
      </c>
      <c r="I4614" t="s">
        <v>794</v>
      </c>
      <c r="J4614" t="s">
        <v>8862</v>
      </c>
      <c r="M4614" t="s">
        <v>8863</v>
      </c>
      <c r="N4614">
        <v>202751</v>
      </c>
      <c r="O4614" t="b">
        <v>0</v>
      </c>
      <c r="P4614">
        <v>27190</v>
      </c>
      <c r="Q4614" t="s">
        <v>9043</v>
      </c>
      <c r="R4614" t="s">
        <v>3739</v>
      </c>
      <c r="S4614" t="s">
        <v>3740</v>
      </c>
      <c r="T4614" t="s">
        <v>130</v>
      </c>
      <c r="U4614">
        <v>23221985</v>
      </c>
      <c r="V4614" t="s">
        <v>6836</v>
      </c>
      <c r="X4614">
        <v>0</v>
      </c>
      <c r="Z4614">
        <v>700</v>
      </c>
      <c r="AB4614" t="s">
        <v>130</v>
      </c>
      <c r="AC4614" t="s">
        <v>125</v>
      </c>
      <c r="AD4614" t="s">
        <v>125</v>
      </c>
      <c r="AE4614" t="s">
        <v>125</v>
      </c>
      <c r="AF4614" t="s">
        <v>125</v>
      </c>
      <c r="AG4614" t="s">
        <v>130</v>
      </c>
    </row>
    <row r="4615" spans="1:33" x14ac:dyDescent="0.2">
      <c r="A4615">
        <v>365</v>
      </c>
      <c r="B4615">
        <v>22597</v>
      </c>
      <c r="C4615" t="s">
        <v>8861</v>
      </c>
      <c r="D4615" t="s">
        <v>4673</v>
      </c>
      <c r="E4615" t="s">
        <v>3665</v>
      </c>
      <c r="F4615" t="s">
        <v>3735</v>
      </c>
      <c r="G4615">
        <v>6</v>
      </c>
      <c r="H4615">
        <v>0</v>
      </c>
      <c r="I4615" t="s">
        <v>794</v>
      </c>
      <c r="J4615" t="s">
        <v>8862</v>
      </c>
      <c r="M4615" t="s">
        <v>8863</v>
      </c>
      <c r="N4615">
        <v>202749</v>
      </c>
      <c r="O4615" t="b">
        <v>0</v>
      </c>
      <c r="P4615">
        <v>27189</v>
      </c>
      <c r="Q4615" t="s">
        <v>9044</v>
      </c>
      <c r="R4615" t="s">
        <v>3739</v>
      </c>
      <c r="S4615" t="s">
        <v>3740</v>
      </c>
      <c r="T4615" t="s">
        <v>130</v>
      </c>
      <c r="U4615">
        <v>23221859</v>
      </c>
      <c r="V4615" t="s">
        <v>3744</v>
      </c>
      <c r="AB4615" t="s">
        <v>130</v>
      </c>
      <c r="AC4615" t="s">
        <v>125</v>
      </c>
      <c r="AD4615" t="s">
        <v>125</v>
      </c>
      <c r="AE4615" t="s">
        <v>125</v>
      </c>
      <c r="AF4615" t="s">
        <v>125</v>
      </c>
      <c r="AG4615" t="s">
        <v>130</v>
      </c>
    </row>
    <row r="4616" spans="1:33" x14ac:dyDescent="0.2">
      <c r="A4616">
        <v>365</v>
      </c>
      <c r="B4616">
        <v>22597</v>
      </c>
      <c r="C4616" t="s">
        <v>8861</v>
      </c>
      <c r="D4616" t="s">
        <v>4673</v>
      </c>
      <c r="E4616" t="s">
        <v>3665</v>
      </c>
      <c r="F4616" t="s">
        <v>3735</v>
      </c>
      <c r="G4616">
        <v>6</v>
      </c>
      <c r="H4616">
        <v>0</v>
      </c>
      <c r="I4616" t="s">
        <v>794</v>
      </c>
      <c r="J4616" t="s">
        <v>8862</v>
      </c>
      <c r="M4616" t="s">
        <v>8863</v>
      </c>
      <c r="N4616">
        <v>202728</v>
      </c>
      <c r="O4616" t="b">
        <v>0</v>
      </c>
      <c r="P4616">
        <v>27188</v>
      </c>
      <c r="Q4616" t="s">
        <v>9045</v>
      </c>
      <c r="R4616" t="s">
        <v>3739</v>
      </c>
      <c r="S4616" t="s">
        <v>3740</v>
      </c>
      <c r="T4616" t="s">
        <v>130</v>
      </c>
      <c r="U4616">
        <v>23221774</v>
      </c>
      <c r="V4616" t="s">
        <v>3744</v>
      </c>
      <c r="AB4616" t="s">
        <v>130</v>
      </c>
      <c r="AC4616" t="s">
        <v>125</v>
      </c>
      <c r="AD4616" t="s">
        <v>125</v>
      </c>
      <c r="AE4616" t="s">
        <v>125</v>
      </c>
      <c r="AF4616" t="s">
        <v>125</v>
      </c>
      <c r="AG4616" t="s">
        <v>130</v>
      </c>
    </row>
    <row r="4617" spans="1:33" x14ac:dyDescent="0.2">
      <c r="A4617">
        <v>365</v>
      </c>
      <c r="B4617">
        <v>22597</v>
      </c>
      <c r="C4617" t="s">
        <v>8861</v>
      </c>
      <c r="D4617" t="s">
        <v>4673</v>
      </c>
      <c r="E4617" t="s">
        <v>3665</v>
      </c>
      <c r="F4617" t="s">
        <v>3735</v>
      </c>
      <c r="G4617">
        <v>6</v>
      </c>
      <c r="H4617">
        <v>0</v>
      </c>
      <c r="I4617" t="s">
        <v>794</v>
      </c>
      <c r="J4617" t="s">
        <v>8862</v>
      </c>
      <c r="M4617" t="s">
        <v>8863</v>
      </c>
      <c r="N4617">
        <v>202754</v>
      </c>
      <c r="O4617" t="b">
        <v>0</v>
      </c>
      <c r="P4617">
        <v>27193</v>
      </c>
      <c r="Q4617" t="s">
        <v>9046</v>
      </c>
      <c r="R4617" t="s">
        <v>3739</v>
      </c>
      <c r="S4617" t="s">
        <v>3740</v>
      </c>
      <c r="T4617" t="s">
        <v>130</v>
      </c>
      <c r="U4617">
        <v>23222262</v>
      </c>
      <c r="V4617" t="s">
        <v>3744</v>
      </c>
      <c r="AB4617" t="s">
        <v>130</v>
      </c>
      <c r="AC4617" t="s">
        <v>125</v>
      </c>
      <c r="AD4617" t="s">
        <v>125</v>
      </c>
      <c r="AE4617" t="s">
        <v>125</v>
      </c>
      <c r="AF4617" t="s">
        <v>125</v>
      </c>
      <c r="AG4617" t="s">
        <v>130</v>
      </c>
    </row>
    <row r="4618" spans="1:33" x14ac:dyDescent="0.2">
      <c r="A4618">
        <v>365</v>
      </c>
      <c r="B4618">
        <v>22597</v>
      </c>
      <c r="C4618" t="s">
        <v>8861</v>
      </c>
      <c r="D4618" t="s">
        <v>4673</v>
      </c>
      <c r="E4618" t="s">
        <v>3665</v>
      </c>
      <c r="F4618" t="s">
        <v>3735</v>
      </c>
      <c r="G4618">
        <v>6</v>
      </c>
      <c r="H4618">
        <v>0</v>
      </c>
      <c r="I4618" t="s">
        <v>794</v>
      </c>
      <c r="J4618" t="s">
        <v>8862</v>
      </c>
      <c r="M4618" t="s">
        <v>8863</v>
      </c>
      <c r="N4618">
        <v>202755</v>
      </c>
      <c r="O4618" t="b">
        <v>0</v>
      </c>
      <c r="P4618">
        <v>27194</v>
      </c>
      <c r="Q4618" t="s">
        <v>9047</v>
      </c>
      <c r="R4618" t="s">
        <v>3739</v>
      </c>
      <c r="S4618" t="s">
        <v>3740</v>
      </c>
      <c r="T4618" t="s">
        <v>130</v>
      </c>
      <c r="U4618">
        <v>23222511</v>
      </c>
      <c r="V4618" t="s">
        <v>5058</v>
      </c>
      <c r="X4618">
        <v>0</v>
      </c>
      <c r="Z4618">
        <v>650</v>
      </c>
      <c r="AB4618" t="s">
        <v>130</v>
      </c>
      <c r="AC4618" t="s">
        <v>125</v>
      </c>
      <c r="AD4618" t="s">
        <v>125</v>
      </c>
      <c r="AE4618" t="s">
        <v>125</v>
      </c>
      <c r="AF4618" t="s">
        <v>125</v>
      </c>
      <c r="AG4618" t="s">
        <v>130</v>
      </c>
    </row>
    <row r="4619" spans="1:33" x14ac:dyDescent="0.2">
      <c r="A4619">
        <v>365</v>
      </c>
      <c r="B4619">
        <v>22597</v>
      </c>
      <c r="C4619" t="s">
        <v>8861</v>
      </c>
      <c r="D4619" t="s">
        <v>4673</v>
      </c>
      <c r="E4619" t="s">
        <v>3665</v>
      </c>
      <c r="F4619" t="s">
        <v>3735</v>
      </c>
      <c r="G4619">
        <v>6</v>
      </c>
      <c r="H4619">
        <v>0</v>
      </c>
      <c r="I4619" t="s">
        <v>794</v>
      </c>
      <c r="J4619" t="s">
        <v>8862</v>
      </c>
      <c r="M4619" t="s">
        <v>8863</v>
      </c>
      <c r="N4619">
        <v>202753</v>
      </c>
      <c r="O4619" t="b">
        <v>0</v>
      </c>
      <c r="P4619">
        <v>30323</v>
      </c>
      <c r="Q4619" t="s">
        <v>9048</v>
      </c>
      <c r="R4619" t="s">
        <v>3739</v>
      </c>
      <c r="S4619" t="s">
        <v>3740</v>
      </c>
      <c r="T4619" t="s">
        <v>130</v>
      </c>
      <c r="U4619">
        <v>23222131</v>
      </c>
      <c r="V4619" t="s">
        <v>3744</v>
      </c>
      <c r="AB4619" t="s">
        <v>130</v>
      </c>
      <c r="AC4619" t="s">
        <v>125</v>
      </c>
      <c r="AD4619" t="s">
        <v>125</v>
      </c>
      <c r="AE4619" t="s">
        <v>125</v>
      </c>
      <c r="AF4619" t="s">
        <v>125</v>
      </c>
      <c r="AG4619" t="s">
        <v>130</v>
      </c>
    </row>
    <row r="4620" spans="1:33" x14ac:dyDescent="0.2">
      <c r="A4620">
        <v>365</v>
      </c>
      <c r="B4620">
        <v>22597</v>
      </c>
      <c r="C4620" t="s">
        <v>8861</v>
      </c>
      <c r="D4620" t="s">
        <v>4673</v>
      </c>
      <c r="E4620" t="s">
        <v>3665</v>
      </c>
      <c r="F4620" t="s">
        <v>3735</v>
      </c>
      <c r="G4620">
        <v>6</v>
      </c>
      <c r="H4620">
        <v>0</v>
      </c>
      <c r="I4620" t="s">
        <v>794</v>
      </c>
      <c r="J4620" t="s">
        <v>8862</v>
      </c>
      <c r="M4620" t="s">
        <v>8863</v>
      </c>
      <c r="N4620">
        <v>202752</v>
      </c>
      <c r="O4620" t="b">
        <v>0</v>
      </c>
      <c r="P4620">
        <v>27191</v>
      </c>
      <c r="Q4620" t="s">
        <v>9049</v>
      </c>
      <c r="R4620" t="s">
        <v>3739</v>
      </c>
      <c r="S4620" t="s">
        <v>3740</v>
      </c>
      <c r="T4620" t="s">
        <v>130</v>
      </c>
      <c r="U4620">
        <v>23222027</v>
      </c>
      <c r="V4620" t="s">
        <v>3744</v>
      </c>
      <c r="AB4620" t="s">
        <v>130</v>
      </c>
      <c r="AC4620" t="s">
        <v>125</v>
      </c>
      <c r="AD4620" t="s">
        <v>125</v>
      </c>
      <c r="AE4620" t="s">
        <v>125</v>
      </c>
      <c r="AF4620" t="s">
        <v>125</v>
      </c>
      <c r="AG4620" t="s">
        <v>130</v>
      </c>
    </row>
    <row r="4621" spans="1:33" x14ac:dyDescent="0.2">
      <c r="A4621">
        <v>365</v>
      </c>
      <c r="B4621">
        <v>22597</v>
      </c>
      <c r="C4621" t="s">
        <v>8861</v>
      </c>
      <c r="D4621" t="s">
        <v>4673</v>
      </c>
      <c r="E4621" t="s">
        <v>3665</v>
      </c>
      <c r="F4621" t="s">
        <v>3735</v>
      </c>
      <c r="G4621">
        <v>6</v>
      </c>
      <c r="H4621">
        <v>0</v>
      </c>
      <c r="I4621" t="s">
        <v>794</v>
      </c>
      <c r="J4621" t="s">
        <v>8862</v>
      </c>
      <c r="M4621" t="s">
        <v>8863</v>
      </c>
      <c r="N4621">
        <v>202758</v>
      </c>
      <c r="O4621" t="b">
        <v>0</v>
      </c>
      <c r="P4621">
        <v>27203</v>
      </c>
      <c r="Q4621" t="s">
        <v>9050</v>
      </c>
      <c r="R4621" t="s">
        <v>3739</v>
      </c>
      <c r="S4621" t="s">
        <v>3740</v>
      </c>
      <c r="T4621" t="s">
        <v>130</v>
      </c>
      <c r="U4621">
        <v>23223598</v>
      </c>
      <c r="V4621" t="s">
        <v>3744</v>
      </c>
      <c r="AB4621" t="s">
        <v>130</v>
      </c>
      <c r="AC4621" t="s">
        <v>125</v>
      </c>
      <c r="AD4621" t="s">
        <v>125</v>
      </c>
      <c r="AE4621" t="s">
        <v>125</v>
      </c>
      <c r="AF4621" t="s">
        <v>125</v>
      </c>
      <c r="AG4621" t="s">
        <v>130</v>
      </c>
    </row>
    <row r="4622" spans="1:33" x14ac:dyDescent="0.2">
      <c r="A4622">
        <v>365</v>
      </c>
      <c r="B4622">
        <v>22597</v>
      </c>
      <c r="C4622" t="s">
        <v>8861</v>
      </c>
      <c r="D4622" t="s">
        <v>4673</v>
      </c>
      <c r="E4622" t="s">
        <v>3665</v>
      </c>
      <c r="F4622" t="s">
        <v>3735</v>
      </c>
      <c r="G4622">
        <v>6</v>
      </c>
      <c r="H4622">
        <v>0</v>
      </c>
      <c r="I4622" t="s">
        <v>794</v>
      </c>
      <c r="J4622" t="s">
        <v>8862</v>
      </c>
      <c r="M4622" t="s">
        <v>8863</v>
      </c>
      <c r="N4622">
        <v>202760</v>
      </c>
      <c r="O4622" t="b">
        <v>0</v>
      </c>
      <c r="P4622">
        <v>30325</v>
      </c>
      <c r="Q4622" t="s">
        <v>9051</v>
      </c>
      <c r="R4622" t="s">
        <v>3739</v>
      </c>
      <c r="S4622" t="s">
        <v>3740</v>
      </c>
      <c r="T4622" t="s">
        <v>130</v>
      </c>
      <c r="U4622">
        <v>23223672</v>
      </c>
      <c r="V4622" t="s">
        <v>3879</v>
      </c>
      <c r="X4622">
        <v>2</v>
      </c>
      <c r="Z4622">
        <v>5</v>
      </c>
      <c r="AB4622" t="s">
        <v>130</v>
      </c>
      <c r="AC4622" t="s">
        <v>125</v>
      </c>
      <c r="AD4622" t="s">
        <v>125</v>
      </c>
      <c r="AE4622" t="s">
        <v>125</v>
      </c>
      <c r="AF4622" t="s">
        <v>125</v>
      </c>
      <c r="AG4622" t="s">
        <v>130</v>
      </c>
    </row>
    <row r="4623" spans="1:33" x14ac:dyDescent="0.2">
      <c r="A4623">
        <v>365</v>
      </c>
      <c r="B4623">
        <v>22597</v>
      </c>
      <c r="C4623" t="s">
        <v>8861</v>
      </c>
      <c r="D4623" t="s">
        <v>4673</v>
      </c>
      <c r="E4623" t="s">
        <v>3665</v>
      </c>
      <c r="F4623" t="s">
        <v>3735</v>
      </c>
      <c r="G4623">
        <v>6</v>
      </c>
      <c r="H4623">
        <v>0</v>
      </c>
      <c r="I4623" t="s">
        <v>794</v>
      </c>
      <c r="J4623" t="s">
        <v>8862</v>
      </c>
      <c r="M4623" t="s">
        <v>8863</v>
      </c>
      <c r="N4623">
        <v>202759</v>
      </c>
      <c r="O4623" t="b">
        <v>0</v>
      </c>
      <c r="P4623">
        <v>27206</v>
      </c>
      <c r="Q4623" t="s">
        <v>9052</v>
      </c>
      <c r="R4623" t="s">
        <v>3739</v>
      </c>
      <c r="S4623" t="s">
        <v>3740</v>
      </c>
      <c r="T4623" t="s">
        <v>130</v>
      </c>
      <c r="U4623">
        <v>23223648</v>
      </c>
      <c r="V4623" t="s">
        <v>6285</v>
      </c>
      <c r="X4623">
        <v>0</v>
      </c>
      <c r="Z4623">
        <v>1500</v>
      </c>
      <c r="AB4623" t="s">
        <v>130</v>
      </c>
      <c r="AC4623" t="s">
        <v>125</v>
      </c>
      <c r="AD4623" t="s">
        <v>125</v>
      </c>
      <c r="AE4623" t="s">
        <v>125</v>
      </c>
      <c r="AF4623" t="s">
        <v>125</v>
      </c>
      <c r="AG4623" t="s">
        <v>130</v>
      </c>
    </row>
    <row r="4624" spans="1:33" x14ac:dyDescent="0.2">
      <c r="A4624">
        <v>365</v>
      </c>
      <c r="B4624">
        <v>22597</v>
      </c>
      <c r="C4624" t="s">
        <v>8861</v>
      </c>
      <c r="D4624" t="s">
        <v>4673</v>
      </c>
      <c r="E4624" t="s">
        <v>3665</v>
      </c>
      <c r="F4624" t="s">
        <v>3735</v>
      </c>
      <c r="G4624">
        <v>6</v>
      </c>
      <c r="H4624">
        <v>0</v>
      </c>
      <c r="I4624" t="s">
        <v>794</v>
      </c>
      <c r="J4624" t="s">
        <v>8862</v>
      </c>
      <c r="M4624" t="s">
        <v>8863</v>
      </c>
      <c r="N4624">
        <v>202761</v>
      </c>
      <c r="O4624" t="b">
        <v>0</v>
      </c>
      <c r="P4624">
        <v>27211</v>
      </c>
      <c r="Q4624" t="s">
        <v>9053</v>
      </c>
      <c r="R4624" t="s">
        <v>3739</v>
      </c>
      <c r="S4624" t="s">
        <v>3740</v>
      </c>
      <c r="T4624" t="s">
        <v>130</v>
      </c>
      <c r="U4624">
        <v>23223733</v>
      </c>
      <c r="V4624" t="s">
        <v>3744</v>
      </c>
      <c r="AB4624" t="s">
        <v>130</v>
      </c>
      <c r="AC4624" t="s">
        <v>125</v>
      </c>
      <c r="AD4624" t="s">
        <v>125</v>
      </c>
      <c r="AE4624" t="s">
        <v>125</v>
      </c>
      <c r="AF4624" t="s">
        <v>125</v>
      </c>
      <c r="AG4624" t="s">
        <v>130</v>
      </c>
    </row>
    <row r="4625" spans="1:33" x14ac:dyDescent="0.2">
      <c r="A4625">
        <v>365</v>
      </c>
      <c r="B4625">
        <v>22597</v>
      </c>
      <c r="C4625" t="s">
        <v>8861</v>
      </c>
      <c r="D4625" t="s">
        <v>4673</v>
      </c>
      <c r="E4625" t="s">
        <v>3665</v>
      </c>
      <c r="F4625" t="s">
        <v>3735</v>
      </c>
      <c r="G4625">
        <v>6</v>
      </c>
      <c r="H4625">
        <v>0</v>
      </c>
      <c r="I4625" t="s">
        <v>794</v>
      </c>
      <c r="J4625" t="s">
        <v>8862</v>
      </c>
      <c r="M4625" t="s">
        <v>8863</v>
      </c>
      <c r="N4625">
        <v>202757</v>
      </c>
      <c r="O4625" t="b">
        <v>0</v>
      </c>
      <c r="P4625">
        <v>27202</v>
      </c>
      <c r="Q4625" t="s">
        <v>9054</v>
      </c>
      <c r="R4625" t="s">
        <v>3739</v>
      </c>
      <c r="S4625" t="s">
        <v>3740</v>
      </c>
      <c r="T4625" t="s">
        <v>130</v>
      </c>
      <c r="U4625">
        <v>23223584</v>
      </c>
      <c r="V4625" t="s">
        <v>3744</v>
      </c>
      <c r="AB4625" t="s">
        <v>130</v>
      </c>
      <c r="AC4625" t="s">
        <v>125</v>
      </c>
      <c r="AD4625" t="s">
        <v>125</v>
      </c>
      <c r="AE4625" t="s">
        <v>125</v>
      </c>
      <c r="AF4625" t="s">
        <v>125</v>
      </c>
      <c r="AG4625" t="s">
        <v>130</v>
      </c>
    </row>
    <row r="4626" spans="1:33" x14ac:dyDescent="0.2">
      <c r="A4626">
        <v>365</v>
      </c>
      <c r="B4626">
        <v>22597</v>
      </c>
      <c r="C4626" t="s">
        <v>8861</v>
      </c>
      <c r="D4626" t="s">
        <v>4673</v>
      </c>
      <c r="E4626" t="s">
        <v>3665</v>
      </c>
      <c r="F4626" t="s">
        <v>3735</v>
      </c>
      <c r="G4626">
        <v>6</v>
      </c>
      <c r="H4626">
        <v>0</v>
      </c>
      <c r="I4626" t="s">
        <v>794</v>
      </c>
      <c r="J4626" t="s">
        <v>8862</v>
      </c>
      <c r="M4626" t="s">
        <v>8863</v>
      </c>
      <c r="N4626">
        <v>202762</v>
      </c>
      <c r="O4626" t="b">
        <v>0</v>
      </c>
      <c r="P4626">
        <v>30326</v>
      </c>
      <c r="Q4626" t="s">
        <v>9055</v>
      </c>
      <c r="R4626" t="s">
        <v>3827</v>
      </c>
      <c r="S4626" t="s">
        <v>3828</v>
      </c>
      <c r="T4626" t="s">
        <v>125</v>
      </c>
      <c r="U4626">
        <v>23223808</v>
      </c>
      <c r="V4626" t="s">
        <v>8895</v>
      </c>
      <c r="X4626">
        <v>0.5</v>
      </c>
      <c r="Z4626">
        <v>1.5</v>
      </c>
      <c r="AB4626" t="s">
        <v>130</v>
      </c>
      <c r="AC4626" t="s">
        <v>125</v>
      </c>
      <c r="AD4626" t="s">
        <v>125</v>
      </c>
      <c r="AE4626" t="s">
        <v>125</v>
      </c>
      <c r="AF4626" t="s">
        <v>125</v>
      </c>
      <c r="AG4626" t="s">
        <v>130</v>
      </c>
    </row>
    <row r="4627" spans="1:33" x14ac:dyDescent="0.2">
      <c r="A4627">
        <v>365</v>
      </c>
      <c r="B4627">
        <v>22597</v>
      </c>
      <c r="C4627" t="s">
        <v>8861</v>
      </c>
      <c r="D4627" t="s">
        <v>4673</v>
      </c>
      <c r="E4627" t="s">
        <v>3665</v>
      </c>
      <c r="F4627" t="s">
        <v>3735</v>
      </c>
      <c r="G4627">
        <v>6</v>
      </c>
      <c r="H4627">
        <v>0</v>
      </c>
      <c r="I4627" t="s">
        <v>794</v>
      </c>
      <c r="J4627" t="s">
        <v>8862</v>
      </c>
      <c r="M4627" t="s">
        <v>8863</v>
      </c>
      <c r="N4627">
        <v>202767</v>
      </c>
      <c r="O4627" t="b">
        <v>0</v>
      </c>
      <c r="P4627">
        <v>27265</v>
      </c>
      <c r="Q4627" t="s">
        <v>9056</v>
      </c>
      <c r="R4627" t="s">
        <v>3739</v>
      </c>
      <c r="S4627" t="s">
        <v>3740</v>
      </c>
      <c r="T4627" t="s">
        <v>130</v>
      </c>
      <c r="U4627">
        <v>23225725</v>
      </c>
      <c r="V4627" t="s">
        <v>3744</v>
      </c>
      <c r="AB4627" t="s">
        <v>130</v>
      </c>
      <c r="AC4627" t="s">
        <v>125</v>
      </c>
      <c r="AD4627" t="s">
        <v>125</v>
      </c>
      <c r="AE4627" t="s">
        <v>125</v>
      </c>
      <c r="AF4627" t="s">
        <v>125</v>
      </c>
      <c r="AG4627" t="s">
        <v>130</v>
      </c>
    </row>
    <row r="4628" spans="1:33" x14ac:dyDescent="0.2">
      <c r="A4628">
        <v>365</v>
      </c>
      <c r="B4628">
        <v>22597</v>
      </c>
      <c r="C4628" t="s">
        <v>8861</v>
      </c>
      <c r="D4628" t="s">
        <v>4673</v>
      </c>
      <c r="E4628" t="s">
        <v>3665</v>
      </c>
      <c r="F4628" t="s">
        <v>3735</v>
      </c>
      <c r="G4628">
        <v>6</v>
      </c>
      <c r="H4628">
        <v>0</v>
      </c>
      <c r="I4628" t="s">
        <v>794</v>
      </c>
      <c r="J4628" t="s">
        <v>8862</v>
      </c>
      <c r="M4628" t="s">
        <v>8863</v>
      </c>
      <c r="N4628">
        <v>202777</v>
      </c>
      <c r="O4628" t="b">
        <v>0</v>
      </c>
      <c r="P4628">
        <v>30332</v>
      </c>
      <c r="Q4628" t="s">
        <v>9057</v>
      </c>
      <c r="R4628" t="s">
        <v>3739</v>
      </c>
      <c r="S4628" t="s">
        <v>3740</v>
      </c>
      <c r="T4628" t="s">
        <v>130</v>
      </c>
      <c r="U4628">
        <v>23227643</v>
      </c>
      <c r="V4628" t="s">
        <v>9058</v>
      </c>
      <c r="X4628">
        <v>28</v>
      </c>
      <c r="Z4628">
        <v>32</v>
      </c>
      <c r="AB4628" t="s">
        <v>130</v>
      </c>
      <c r="AC4628" t="s">
        <v>125</v>
      </c>
      <c r="AD4628" t="s">
        <v>125</v>
      </c>
      <c r="AE4628" t="s">
        <v>125</v>
      </c>
      <c r="AF4628" t="s">
        <v>125</v>
      </c>
      <c r="AG4628" t="s">
        <v>130</v>
      </c>
    </row>
    <row r="4629" spans="1:33" x14ac:dyDescent="0.2">
      <c r="A4629">
        <v>365</v>
      </c>
      <c r="B4629">
        <v>22597</v>
      </c>
      <c r="C4629" t="s">
        <v>8861</v>
      </c>
      <c r="D4629" t="s">
        <v>4673</v>
      </c>
      <c r="E4629" t="s">
        <v>3665</v>
      </c>
      <c r="F4629" t="s">
        <v>3735</v>
      </c>
      <c r="G4629">
        <v>6</v>
      </c>
      <c r="H4629">
        <v>0</v>
      </c>
      <c r="I4629" t="s">
        <v>794</v>
      </c>
      <c r="J4629" t="s">
        <v>8862</v>
      </c>
      <c r="M4629" t="s">
        <v>8863</v>
      </c>
      <c r="N4629">
        <v>202775</v>
      </c>
      <c r="O4629" t="b">
        <v>0</v>
      </c>
      <c r="P4629">
        <v>30330</v>
      </c>
      <c r="Q4629" t="s">
        <v>9059</v>
      </c>
      <c r="R4629" t="s">
        <v>3739</v>
      </c>
      <c r="S4629" t="s">
        <v>3740</v>
      </c>
      <c r="T4629" t="s">
        <v>130</v>
      </c>
      <c r="U4629">
        <v>23226952</v>
      </c>
      <c r="V4629" t="s">
        <v>9060</v>
      </c>
      <c r="X4629">
        <v>15</v>
      </c>
      <c r="Z4629">
        <v>25</v>
      </c>
      <c r="AB4629" t="s">
        <v>130</v>
      </c>
      <c r="AC4629" t="s">
        <v>125</v>
      </c>
      <c r="AD4629" t="s">
        <v>125</v>
      </c>
      <c r="AE4629" t="s">
        <v>125</v>
      </c>
      <c r="AF4629" t="s">
        <v>125</v>
      </c>
      <c r="AG4629" t="s">
        <v>130</v>
      </c>
    </row>
    <row r="4630" spans="1:33" x14ac:dyDescent="0.2">
      <c r="A4630">
        <v>365</v>
      </c>
      <c r="B4630">
        <v>22597</v>
      </c>
      <c r="C4630" t="s">
        <v>8861</v>
      </c>
      <c r="D4630" t="s">
        <v>4673</v>
      </c>
      <c r="E4630" t="s">
        <v>3665</v>
      </c>
      <c r="F4630" t="s">
        <v>3735</v>
      </c>
      <c r="G4630">
        <v>6</v>
      </c>
      <c r="H4630">
        <v>0</v>
      </c>
      <c r="I4630" t="s">
        <v>794</v>
      </c>
      <c r="J4630" t="s">
        <v>8862</v>
      </c>
      <c r="M4630" t="s">
        <v>8863</v>
      </c>
      <c r="N4630">
        <v>202778</v>
      </c>
      <c r="O4630" t="b">
        <v>0</v>
      </c>
      <c r="P4630">
        <v>30333</v>
      </c>
      <c r="Q4630" t="s">
        <v>9061</v>
      </c>
      <c r="R4630" t="s">
        <v>3739</v>
      </c>
      <c r="S4630" t="s">
        <v>3740</v>
      </c>
      <c r="T4630" t="s">
        <v>130</v>
      </c>
      <c r="U4630">
        <v>23227810</v>
      </c>
      <c r="V4630" t="s">
        <v>6566</v>
      </c>
      <c r="X4630">
        <v>40</v>
      </c>
      <c r="Z4630">
        <v>75</v>
      </c>
      <c r="AB4630" t="s">
        <v>130</v>
      </c>
      <c r="AC4630" t="s">
        <v>125</v>
      </c>
      <c r="AD4630" t="s">
        <v>125</v>
      </c>
      <c r="AE4630" t="s">
        <v>125</v>
      </c>
      <c r="AF4630" t="s">
        <v>125</v>
      </c>
      <c r="AG4630" t="s">
        <v>130</v>
      </c>
    </row>
    <row r="4631" spans="1:33" x14ac:dyDescent="0.2">
      <c r="A4631">
        <v>365</v>
      </c>
      <c r="B4631">
        <v>22597</v>
      </c>
      <c r="C4631" t="s">
        <v>8861</v>
      </c>
      <c r="D4631" t="s">
        <v>4673</v>
      </c>
      <c r="E4631" t="s">
        <v>3665</v>
      </c>
      <c r="F4631" t="s">
        <v>3735</v>
      </c>
      <c r="G4631">
        <v>6</v>
      </c>
      <c r="H4631">
        <v>0</v>
      </c>
      <c r="I4631" t="s">
        <v>794</v>
      </c>
      <c r="J4631" t="s">
        <v>8862</v>
      </c>
      <c r="M4631" t="s">
        <v>8863</v>
      </c>
      <c r="N4631">
        <v>202776</v>
      </c>
      <c r="O4631" t="b">
        <v>0</v>
      </c>
      <c r="P4631">
        <v>30331</v>
      </c>
      <c r="Q4631" t="s">
        <v>9062</v>
      </c>
      <c r="R4631" t="s">
        <v>3739</v>
      </c>
      <c r="S4631" t="s">
        <v>3740</v>
      </c>
      <c r="T4631" t="s">
        <v>130</v>
      </c>
      <c r="U4631">
        <v>23227287</v>
      </c>
      <c r="V4631" t="s">
        <v>9063</v>
      </c>
      <c r="X4631">
        <v>170</v>
      </c>
      <c r="Z4631">
        <v>320</v>
      </c>
      <c r="AB4631" t="s">
        <v>130</v>
      </c>
      <c r="AC4631" t="s">
        <v>125</v>
      </c>
      <c r="AD4631" t="s">
        <v>125</v>
      </c>
      <c r="AE4631" t="s">
        <v>125</v>
      </c>
      <c r="AF4631" t="s">
        <v>125</v>
      </c>
      <c r="AG4631" t="s">
        <v>130</v>
      </c>
    </row>
    <row r="4632" spans="1:33" x14ac:dyDescent="0.2">
      <c r="A4632">
        <v>365</v>
      </c>
      <c r="B4632">
        <v>22597</v>
      </c>
      <c r="C4632" t="s">
        <v>8861</v>
      </c>
      <c r="D4632" t="s">
        <v>4673</v>
      </c>
      <c r="E4632" t="s">
        <v>3665</v>
      </c>
      <c r="F4632" t="s">
        <v>3735</v>
      </c>
      <c r="G4632">
        <v>6</v>
      </c>
      <c r="H4632">
        <v>0</v>
      </c>
      <c r="I4632" t="s">
        <v>794</v>
      </c>
      <c r="J4632" t="s">
        <v>8862</v>
      </c>
      <c r="M4632" t="s">
        <v>8863</v>
      </c>
      <c r="N4632">
        <v>202769</v>
      </c>
      <c r="O4632" t="b">
        <v>0</v>
      </c>
      <c r="P4632">
        <v>27269</v>
      </c>
      <c r="Q4632" t="s">
        <v>9064</v>
      </c>
      <c r="R4632" t="s">
        <v>3739</v>
      </c>
      <c r="S4632" t="s">
        <v>3740</v>
      </c>
      <c r="T4632" t="s">
        <v>130</v>
      </c>
      <c r="U4632">
        <v>23225777</v>
      </c>
      <c r="V4632" t="s">
        <v>9065</v>
      </c>
      <c r="X4632">
        <v>0</v>
      </c>
      <c r="Z4632">
        <v>2100</v>
      </c>
      <c r="AB4632" t="s">
        <v>130</v>
      </c>
      <c r="AC4632" t="s">
        <v>125</v>
      </c>
      <c r="AD4632" t="s">
        <v>125</v>
      </c>
      <c r="AE4632" t="s">
        <v>125</v>
      </c>
      <c r="AF4632" t="s">
        <v>125</v>
      </c>
      <c r="AG4632" t="s">
        <v>130</v>
      </c>
    </row>
    <row r="4633" spans="1:33" x14ac:dyDescent="0.2">
      <c r="A4633">
        <v>365</v>
      </c>
      <c r="B4633">
        <v>22597</v>
      </c>
      <c r="C4633" t="s">
        <v>8861</v>
      </c>
      <c r="D4633" t="s">
        <v>4673</v>
      </c>
      <c r="E4633" t="s">
        <v>3665</v>
      </c>
      <c r="F4633" t="s">
        <v>3735</v>
      </c>
      <c r="G4633">
        <v>6</v>
      </c>
      <c r="H4633">
        <v>0</v>
      </c>
      <c r="I4633" t="s">
        <v>794</v>
      </c>
      <c r="J4633" t="s">
        <v>8862</v>
      </c>
      <c r="M4633" t="s">
        <v>8863</v>
      </c>
      <c r="N4633">
        <v>202774</v>
      </c>
      <c r="O4633" t="b">
        <v>0</v>
      </c>
      <c r="P4633">
        <v>30329</v>
      </c>
      <c r="Q4633" t="s">
        <v>9066</v>
      </c>
      <c r="R4633" t="s">
        <v>3739</v>
      </c>
      <c r="S4633" t="s">
        <v>3740</v>
      </c>
      <c r="T4633" t="s">
        <v>130</v>
      </c>
      <c r="U4633">
        <v>23226679</v>
      </c>
      <c r="V4633" t="s">
        <v>9067</v>
      </c>
      <c r="AB4633" t="s">
        <v>130</v>
      </c>
      <c r="AC4633" t="s">
        <v>125</v>
      </c>
      <c r="AD4633" t="s">
        <v>125</v>
      </c>
      <c r="AE4633" t="s">
        <v>125</v>
      </c>
      <c r="AF4633" t="s">
        <v>125</v>
      </c>
      <c r="AG4633" t="s">
        <v>130</v>
      </c>
    </row>
    <row r="4634" spans="1:33" x14ac:dyDescent="0.2">
      <c r="A4634">
        <v>365</v>
      </c>
      <c r="B4634">
        <v>22597</v>
      </c>
      <c r="C4634" t="s">
        <v>8861</v>
      </c>
      <c r="D4634" t="s">
        <v>4673</v>
      </c>
      <c r="E4634" t="s">
        <v>3665</v>
      </c>
      <c r="F4634" t="s">
        <v>3735</v>
      </c>
      <c r="G4634">
        <v>6</v>
      </c>
      <c r="H4634">
        <v>0</v>
      </c>
      <c r="I4634" t="s">
        <v>794</v>
      </c>
      <c r="J4634" t="s">
        <v>8862</v>
      </c>
      <c r="M4634" t="s">
        <v>8863</v>
      </c>
      <c r="N4634">
        <v>202773</v>
      </c>
      <c r="O4634" t="b">
        <v>0</v>
      </c>
      <c r="P4634">
        <v>27276</v>
      </c>
      <c r="Q4634" t="s">
        <v>9068</v>
      </c>
      <c r="R4634" t="s">
        <v>3739</v>
      </c>
      <c r="S4634" t="s">
        <v>3740</v>
      </c>
      <c r="T4634" t="s">
        <v>130</v>
      </c>
      <c r="U4634">
        <v>23226317</v>
      </c>
      <c r="V4634" t="s">
        <v>3744</v>
      </c>
      <c r="AB4634" t="s">
        <v>130</v>
      </c>
      <c r="AC4634" t="s">
        <v>125</v>
      </c>
      <c r="AD4634" t="s">
        <v>125</v>
      </c>
      <c r="AE4634" t="s">
        <v>125</v>
      </c>
      <c r="AF4634" t="s">
        <v>125</v>
      </c>
      <c r="AG4634" t="s">
        <v>130</v>
      </c>
    </row>
    <row r="4635" spans="1:33" x14ac:dyDescent="0.2">
      <c r="A4635">
        <v>365</v>
      </c>
      <c r="B4635">
        <v>22597</v>
      </c>
      <c r="C4635" t="s">
        <v>8861</v>
      </c>
      <c r="D4635" t="s">
        <v>4673</v>
      </c>
      <c r="E4635" t="s">
        <v>3665</v>
      </c>
      <c r="F4635" t="s">
        <v>3735</v>
      </c>
      <c r="G4635">
        <v>6</v>
      </c>
      <c r="H4635">
        <v>0</v>
      </c>
      <c r="I4635" t="s">
        <v>794</v>
      </c>
      <c r="J4635" t="s">
        <v>8862</v>
      </c>
      <c r="M4635" t="s">
        <v>8863</v>
      </c>
      <c r="N4635">
        <v>202766</v>
      </c>
      <c r="O4635" t="b">
        <v>0</v>
      </c>
      <c r="P4635">
        <v>27264</v>
      </c>
      <c r="Q4635" t="s">
        <v>9069</v>
      </c>
      <c r="R4635" t="s">
        <v>3739</v>
      </c>
      <c r="S4635" t="s">
        <v>3740</v>
      </c>
      <c r="T4635" t="s">
        <v>130</v>
      </c>
      <c r="U4635">
        <v>23225699</v>
      </c>
      <c r="V4635" t="s">
        <v>3744</v>
      </c>
      <c r="AB4635" t="s">
        <v>130</v>
      </c>
      <c r="AC4635" t="s">
        <v>125</v>
      </c>
      <c r="AD4635" t="s">
        <v>125</v>
      </c>
      <c r="AE4635" t="s">
        <v>125</v>
      </c>
      <c r="AF4635" t="s">
        <v>125</v>
      </c>
      <c r="AG4635" t="s">
        <v>130</v>
      </c>
    </row>
    <row r="4636" spans="1:33" x14ac:dyDescent="0.2">
      <c r="A4636">
        <v>365</v>
      </c>
      <c r="B4636">
        <v>22597</v>
      </c>
      <c r="C4636" t="s">
        <v>8861</v>
      </c>
      <c r="D4636" t="s">
        <v>4673</v>
      </c>
      <c r="E4636" t="s">
        <v>3665</v>
      </c>
      <c r="F4636" t="s">
        <v>3735</v>
      </c>
      <c r="G4636">
        <v>6</v>
      </c>
      <c r="H4636">
        <v>0</v>
      </c>
      <c r="I4636" t="s">
        <v>794</v>
      </c>
      <c r="J4636" t="s">
        <v>8862</v>
      </c>
      <c r="M4636" t="s">
        <v>8863</v>
      </c>
      <c r="N4636">
        <v>202772</v>
      </c>
      <c r="O4636" t="b">
        <v>0</v>
      </c>
      <c r="P4636">
        <v>27274</v>
      </c>
      <c r="Q4636" t="s">
        <v>9070</v>
      </c>
      <c r="R4636" t="s">
        <v>3739</v>
      </c>
      <c r="S4636" t="s">
        <v>3740</v>
      </c>
      <c r="T4636" t="s">
        <v>130</v>
      </c>
      <c r="U4636">
        <v>23226107</v>
      </c>
      <c r="V4636" t="s">
        <v>3744</v>
      </c>
      <c r="AB4636" t="s">
        <v>130</v>
      </c>
      <c r="AC4636" t="s">
        <v>125</v>
      </c>
      <c r="AD4636" t="s">
        <v>125</v>
      </c>
      <c r="AE4636" t="s">
        <v>125</v>
      </c>
      <c r="AF4636" t="s">
        <v>125</v>
      </c>
      <c r="AG4636" t="s">
        <v>130</v>
      </c>
    </row>
    <row r="4637" spans="1:33" x14ac:dyDescent="0.2">
      <c r="A4637">
        <v>365</v>
      </c>
      <c r="B4637">
        <v>22597</v>
      </c>
      <c r="C4637" t="s">
        <v>8861</v>
      </c>
      <c r="D4637" t="s">
        <v>4673</v>
      </c>
      <c r="E4637" t="s">
        <v>3665</v>
      </c>
      <c r="F4637" t="s">
        <v>3735</v>
      </c>
      <c r="G4637">
        <v>6</v>
      </c>
      <c r="H4637">
        <v>0</v>
      </c>
      <c r="I4637" t="s">
        <v>794</v>
      </c>
      <c r="J4637" t="s">
        <v>8862</v>
      </c>
      <c r="M4637" t="s">
        <v>8863</v>
      </c>
      <c r="N4637">
        <v>202765</v>
      </c>
      <c r="O4637" t="b">
        <v>0</v>
      </c>
      <c r="P4637">
        <v>27262</v>
      </c>
      <c r="Q4637" t="s">
        <v>9071</v>
      </c>
      <c r="R4637" t="s">
        <v>3739</v>
      </c>
      <c r="S4637" t="s">
        <v>3740</v>
      </c>
      <c r="T4637" t="s">
        <v>130</v>
      </c>
      <c r="U4637">
        <v>23225226</v>
      </c>
      <c r="V4637" t="s">
        <v>3744</v>
      </c>
      <c r="AB4637" t="s">
        <v>130</v>
      </c>
      <c r="AC4637" t="s">
        <v>125</v>
      </c>
      <c r="AD4637" t="s">
        <v>125</v>
      </c>
      <c r="AE4637" t="s">
        <v>125</v>
      </c>
      <c r="AF4637" t="s">
        <v>125</v>
      </c>
      <c r="AG4637" t="s">
        <v>130</v>
      </c>
    </row>
    <row r="4638" spans="1:33" x14ac:dyDescent="0.2">
      <c r="A4638">
        <v>365</v>
      </c>
      <c r="B4638">
        <v>22597</v>
      </c>
      <c r="C4638" t="s">
        <v>8861</v>
      </c>
      <c r="D4638" t="s">
        <v>4673</v>
      </c>
      <c r="E4638" t="s">
        <v>3665</v>
      </c>
      <c r="F4638" t="s">
        <v>3735</v>
      </c>
      <c r="G4638">
        <v>6</v>
      </c>
      <c r="H4638">
        <v>0</v>
      </c>
      <c r="I4638" t="s">
        <v>794</v>
      </c>
      <c r="J4638" t="s">
        <v>8862</v>
      </c>
      <c r="M4638" t="s">
        <v>8863</v>
      </c>
      <c r="N4638">
        <v>202770</v>
      </c>
      <c r="O4638" t="b">
        <v>0</v>
      </c>
      <c r="P4638">
        <v>30327</v>
      </c>
      <c r="Q4638" t="s">
        <v>9072</v>
      </c>
      <c r="R4638" t="s">
        <v>3739</v>
      </c>
      <c r="S4638" t="s">
        <v>3740</v>
      </c>
      <c r="T4638" t="s">
        <v>130</v>
      </c>
      <c r="U4638">
        <v>23225925</v>
      </c>
      <c r="V4638" t="s">
        <v>9073</v>
      </c>
      <c r="X4638">
        <v>28</v>
      </c>
      <c r="Z4638">
        <v>38</v>
      </c>
      <c r="AB4638" t="s">
        <v>130</v>
      </c>
      <c r="AC4638" t="s">
        <v>125</v>
      </c>
      <c r="AD4638" t="s">
        <v>125</v>
      </c>
      <c r="AE4638" t="s">
        <v>125</v>
      </c>
      <c r="AF4638" t="s">
        <v>125</v>
      </c>
      <c r="AG4638" t="s">
        <v>130</v>
      </c>
    </row>
    <row r="4639" spans="1:33" x14ac:dyDescent="0.2">
      <c r="A4639">
        <v>365</v>
      </c>
      <c r="B4639">
        <v>22597</v>
      </c>
      <c r="C4639" t="s">
        <v>8861</v>
      </c>
      <c r="D4639" t="s">
        <v>4673</v>
      </c>
      <c r="E4639" t="s">
        <v>3665</v>
      </c>
      <c r="F4639" t="s">
        <v>3735</v>
      </c>
      <c r="G4639">
        <v>6</v>
      </c>
      <c r="H4639">
        <v>0</v>
      </c>
      <c r="I4639" t="s">
        <v>794</v>
      </c>
      <c r="J4639" t="s">
        <v>8862</v>
      </c>
      <c r="M4639" t="s">
        <v>8863</v>
      </c>
      <c r="N4639">
        <v>202779</v>
      </c>
      <c r="O4639" t="b">
        <v>0</v>
      </c>
      <c r="P4639">
        <v>30334</v>
      </c>
      <c r="Q4639" t="s">
        <v>9074</v>
      </c>
      <c r="R4639" t="s">
        <v>3827</v>
      </c>
      <c r="S4639" t="s">
        <v>3828</v>
      </c>
      <c r="T4639" t="s">
        <v>125</v>
      </c>
      <c r="U4639">
        <v>23227929</v>
      </c>
      <c r="V4639" t="s">
        <v>3829</v>
      </c>
      <c r="X4639">
        <v>0.5</v>
      </c>
      <c r="Z4639">
        <v>1</v>
      </c>
      <c r="AB4639" t="s">
        <v>130</v>
      </c>
      <c r="AC4639" t="s">
        <v>125</v>
      </c>
      <c r="AD4639" t="s">
        <v>125</v>
      </c>
      <c r="AE4639" t="s">
        <v>125</v>
      </c>
      <c r="AF4639" t="s">
        <v>125</v>
      </c>
      <c r="AG4639" t="s">
        <v>130</v>
      </c>
    </row>
    <row r="4640" spans="1:33" x14ac:dyDescent="0.2">
      <c r="A4640">
        <v>365</v>
      </c>
      <c r="B4640">
        <v>22597</v>
      </c>
      <c r="C4640" t="s">
        <v>8861</v>
      </c>
      <c r="D4640" t="s">
        <v>4673</v>
      </c>
      <c r="E4640" t="s">
        <v>3665</v>
      </c>
      <c r="F4640" t="s">
        <v>3735</v>
      </c>
      <c r="G4640">
        <v>6</v>
      </c>
      <c r="H4640">
        <v>0</v>
      </c>
      <c r="I4640" t="s">
        <v>794</v>
      </c>
      <c r="J4640" t="s">
        <v>8862</v>
      </c>
      <c r="M4640" t="s">
        <v>8863</v>
      </c>
      <c r="N4640">
        <v>202771</v>
      </c>
      <c r="O4640" t="b">
        <v>0</v>
      </c>
      <c r="P4640">
        <v>30328</v>
      </c>
      <c r="Q4640" t="s">
        <v>9075</v>
      </c>
      <c r="R4640" t="s">
        <v>3739</v>
      </c>
      <c r="S4640" t="s">
        <v>3740</v>
      </c>
      <c r="T4640" t="s">
        <v>130</v>
      </c>
      <c r="U4640">
        <v>23226093</v>
      </c>
      <c r="V4640" t="s">
        <v>9076</v>
      </c>
      <c r="X4640">
        <v>1</v>
      </c>
      <c r="Z4640">
        <v>1.5</v>
      </c>
      <c r="AB4640" t="s">
        <v>130</v>
      </c>
      <c r="AC4640" t="s">
        <v>125</v>
      </c>
      <c r="AD4640" t="s">
        <v>125</v>
      </c>
      <c r="AE4640" t="s">
        <v>125</v>
      </c>
      <c r="AF4640" t="s">
        <v>125</v>
      </c>
      <c r="AG4640" t="s">
        <v>130</v>
      </c>
    </row>
    <row r="4641" spans="1:33" x14ac:dyDescent="0.2">
      <c r="A4641">
        <v>365</v>
      </c>
      <c r="B4641">
        <v>22597</v>
      </c>
      <c r="C4641" t="s">
        <v>8861</v>
      </c>
      <c r="D4641" t="s">
        <v>4673</v>
      </c>
      <c r="E4641" t="s">
        <v>3665</v>
      </c>
      <c r="F4641" t="s">
        <v>3735</v>
      </c>
      <c r="G4641">
        <v>6</v>
      </c>
      <c r="H4641">
        <v>0</v>
      </c>
      <c r="I4641" t="s">
        <v>794</v>
      </c>
      <c r="J4641" t="s">
        <v>8862</v>
      </c>
      <c r="M4641" t="s">
        <v>8863</v>
      </c>
      <c r="N4641">
        <v>202768</v>
      </c>
      <c r="O4641" t="b">
        <v>0</v>
      </c>
      <c r="P4641">
        <v>27267</v>
      </c>
      <c r="Q4641" t="s">
        <v>9077</v>
      </c>
      <c r="R4641" t="s">
        <v>3739</v>
      </c>
      <c r="S4641" t="s">
        <v>3740</v>
      </c>
      <c r="T4641" t="s">
        <v>130</v>
      </c>
      <c r="U4641">
        <v>23225742</v>
      </c>
      <c r="V4641" t="s">
        <v>3744</v>
      </c>
      <c r="AB4641" t="s">
        <v>130</v>
      </c>
      <c r="AC4641" t="s">
        <v>125</v>
      </c>
      <c r="AD4641" t="s">
        <v>125</v>
      </c>
      <c r="AE4641" t="s">
        <v>125</v>
      </c>
      <c r="AF4641" t="s">
        <v>125</v>
      </c>
      <c r="AG4641" t="s">
        <v>130</v>
      </c>
    </row>
    <row r="4642" spans="1:33" x14ac:dyDescent="0.2">
      <c r="A4642">
        <v>365</v>
      </c>
      <c r="B4642">
        <v>22597</v>
      </c>
      <c r="C4642" t="s">
        <v>8861</v>
      </c>
      <c r="D4642" t="s">
        <v>4673</v>
      </c>
      <c r="E4642" t="s">
        <v>3665</v>
      </c>
      <c r="F4642" t="s">
        <v>3735</v>
      </c>
      <c r="G4642">
        <v>6</v>
      </c>
      <c r="H4642">
        <v>0</v>
      </c>
      <c r="I4642" t="s">
        <v>794</v>
      </c>
      <c r="J4642" t="s">
        <v>8862</v>
      </c>
      <c r="M4642" t="s">
        <v>8863</v>
      </c>
      <c r="N4642">
        <v>202782</v>
      </c>
      <c r="O4642" t="b">
        <v>0</v>
      </c>
      <c r="P4642">
        <v>27296</v>
      </c>
      <c r="Q4642" t="s">
        <v>9078</v>
      </c>
      <c r="R4642" t="s">
        <v>3739</v>
      </c>
      <c r="S4642" t="s">
        <v>3740</v>
      </c>
      <c r="T4642" t="s">
        <v>130</v>
      </c>
      <c r="U4642">
        <v>23229805</v>
      </c>
      <c r="V4642" t="s">
        <v>3744</v>
      </c>
      <c r="AB4642" t="s">
        <v>130</v>
      </c>
      <c r="AC4642" t="s">
        <v>125</v>
      </c>
      <c r="AD4642" t="s">
        <v>125</v>
      </c>
      <c r="AE4642" t="s">
        <v>125</v>
      </c>
      <c r="AF4642" t="s">
        <v>125</v>
      </c>
      <c r="AG4642" t="s">
        <v>130</v>
      </c>
    </row>
    <row r="4643" spans="1:33" x14ac:dyDescent="0.2">
      <c r="A4643">
        <v>365</v>
      </c>
      <c r="B4643">
        <v>22597</v>
      </c>
      <c r="C4643" t="s">
        <v>8861</v>
      </c>
      <c r="D4643" t="s">
        <v>4673</v>
      </c>
      <c r="E4643" t="s">
        <v>3665</v>
      </c>
      <c r="F4643" t="s">
        <v>3735</v>
      </c>
      <c r="G4643">
        <v>6</v>
      </c>
      <c r="H4643">
        <v>0</v>
      </c>
      <c r="I4643" t="s">
        <v>794</v>
      </c>
      <c r="J4643" t="s">
        <v>8862</v>
      </c>
      <c r="M4643" t="s">
        <v>8863</v>
      </c>
      <c r="N4643">
        <v>202853</v>
      </c>
      <c r="O4643" t="b">
        <v>0</v>
      </c>
      <c r="P4643">
        <v>30341</v>
      </c>
      <c r="Q4643" t="s">
        <v>9079</v>
      </c>
      <c r="R4643" t="s">
        <v>3739</v>
      </c>
      <c r="S4643" t="s">
        <v>3740</v>
      </c>
      <c r="T4643" t="s">
        <v>130</v>
      </c>
      <c r="U4643">
        <v>23237275</v>
      </c>
      <c r="V4643" t="s">
        <v>7583</v>
      </c>
      <c r="X4643">
        <v>40</v>
      </c>
      <c r="Z4643">
        <v>45</v>
      </c>
      <c r="AB4643" t="s">
        <v>130</v>
      </c>
      <c r="AC4643" t="s">
        <v>125</v>
      </c>
      <c r="AD4643" t="s">
        <v>125</v>
      </c>
      <c r="AE4643" t="s">
        <v>125</v>
      </c>
      <c r="AF4643" t="s">
        <v>125</v>
      </c>
      <c r="AG4643" t="s">
        <v>130</v>
      </c>
    </row>
    <row r="4644" spans="1:33" x14ac:dyDescent="0.2">
      <c r="A4644">
        <v>365</v>
      </c>
      <c r="B4644">
        <v>22597</v>
      </c>
      <c r="C4644" t="s">
        <v>8861</v>
      </c>
      <c r="D4644" t="s">
        <v>4673</v>
      </c>
      <c r="E4644" t="s">
        <v>3665</v>
      </c>
      <c r="F4644" t="s">
        <v>3735</v>
      </c>
      <c r="G4644">
        <v>6</v>
      </c>
      <c r="H4644">
        <v>0</v>
      </c>
      <c r="I4644" t="s">
        <v>794</v>
      </c>
      <c r="J4644" t="s">
        <v>8862</v>
      </c>
      <c r="M4644" t="s">
        <v>8863</v>
      </c>
      <c r="N4644">
        <v>202791</v>
      </c>
      <c r="O4644" t="b">
        <v>0</v>
      </c>
      <c r="P4644">
        <v>30340</v>
      </c>
      <c r="Q4644" t="s">
        <v>9080</v>
      </c>
      <c r="R4644" t="s">
        <v>3739</v>
      </c>
      <c r="S4644" t="s">
        <v>3740</v>
      </c>
      <c r="T4644" t="s">
        <v>130</v>
      </c>
      <c r="U4644">
        <v>23231611</v>
      </c>
      <c r="V4644" t="s">
        <v>9081</v>
      </c>
      <c r="X4644">
        <v>9</v>
      </c>
      <c r="Z4644">
        <v>15</v>
      </c>
      <c r="AB4644" t="s">
        <v>130</v>
      </c>
      <c r="AC4644" t="s">
        <v>125</v>
      </c>
      <c r="AD4644" t="s">
        <v>125</v>
      </c>
      <c r="AE4644" t="s">
        <v>125</v>
      </c>
      <c r="AF4644" t="s">
        <v>125</v>
      </c>
      <c r="AG4644" t="s">
        <v>130</v>
      </c>
    </row>
    <row r="4645" spans="1:33" x14ac:dyDescent="0.2">
      <c r="A4645">
        <v>365</v>
      </c>
      <c r="B4645">
        <v>22597</v>
      </c>
      <c r="C4645" t="s">
        <v>8861</v>
      </c>
      <c r="D4645" t="s">
        <v>4673</v>
      </c>
      <c r="E4645" t="s">
        <v>3665</v>
      </c>
      <c r="F4645" t="s">
        <v>3735</v>
      </c>
      <c r="G4645">
        <v>6</v>
      </c>
      <c r="H4645">
        <v>0</v>
      </c>
      <c r="I4645" t="s">
        <v>794</v>
      </c>
      <c r="J4645" t="s">
        <v>8862</v>
      </c>
      <c r="M4645" t="s">
        <v>8863</v>
      </c>
      <c r="N4645">
        <v>202854</v>
      </c>
      <c r="O4645" t="b">
        <v>0</v>
      </c>
      <c r="P4645">
        <v>30342</v>
      </c>
      <c r="Q4645" t="s">
        <v>9082</v>
      </c>
      <c r="R4645" t="s">
        <v>3739</v>
      </c>
      <c r="S4645" t="s">
        <v>3740</v>
      </c>
      <c r="T4645" t="s">
        <v>130</v>
      </c>
      <c r="U4645">
        <v>23237278</v>
      </c>
      <c r="V4645" t="s">
        <v>6351</v>
      </c>
      <c r="X4645">
        <v>70</v>
      </c>
      <c r="Z4645">
        <v>90</v>
      </c>
      <c r="AB4645" t="s">
        <v>130</v>
      </c>
      <c r="AC4645" t="s">
        <v>125</v>
      </c>
      <c r="AD4645" t="s">
        <v>125</v>
      </c>
      <c r="AE4645" t="s">
        <v>125</v>
      </c>
      <c r="AF4645" t="s">
        <v>125</v>
      </c>
      <c r="AG4645" t="s">
        <v>130</v>
      </c>
    </row>
    <row r="4646" spans="1:33" x14ac:dyDescent="0.2">
      <c r="A4646">
        <v>365</v>
      </c>
      <c r="B4646">
        <v>22597</v>
      </c>
      <c r="C4646" t="s">
        <v>8861</v>
      </c>
      <c r="D4646" t="s">
        <v>4673</v>
      </c>
      <c r="E4646" t="s">
        <v>3665</v>
      </c>
      <c r="F4646" t="s">
        <v>3735</v>
      </c>
      <c r="G4646">
        <v>6</v>
      </c>
      <c r="H4646">
        <v>0</v>
      </c>
      <c r="I4646" t="s">
        <v>794</v>
      </c>
      <c r="J4646" t="s">
        <v>8862</v>
      </c>
      <c r="M4646" t="s">
        <v>8863</v>
      </c>
      <c r="N4646">
        <v>202790</v>
      </c>
      <c r="O4646" t="b">
        <v>0</v>
      </c>
      <c r="P4646">
        <v>30339</v>
      </c>
      <c r="Q4646" t="s">
        <v>9083</v>
      </c>
      <c r="R4646" t="s">
        <v>3739</v>
      </c>
      <c r="S4646" t="s">
        <v>3740</v>
      </c>
      <c r="T4646" t="s">
        <v>130</v>
      </c>
      <c r="U4646">
        <v>23231517</v>
      </c>
      <c r="V4646" t="s">
        <v>9084</v>
      </c>
      <c r="X4646">
        <v>300</v>
      </c>
      <c r="Z4646">
        <v>385</v>
      </c>
      <c r="AB4646" t="s">
        <v>130</v>
      </c>
      <c r="AC4646" t="s">
        <v>125</v>
      </c>
      <c r="AD4646" t="s">
        <v>125</v>
      </c>
      <c r="AE4646" t="s">
        <v>125</v>
      </c>
      <c r="AF4646" t="s">
        <v>125</v>
      </c>
      <c r="AG4646" t="s">
        <v>130</v>
      </c>
    </row>
    <row r="4647" spans="1:33" x14ac:dyDescent="0.2">
      <c r="A4647">
        <v>365</v>
      </c>
      <c r="B4647">
        <v>22597</v>
      </c>
      <c r="C4647" t="s">
        <v>8861</v>
      </c>
      <c r="D4647" t="s">
        <v>4673</v>
      </c>
      <c r="E4647" t="s">
        <v>3665</v>
      </c>
      <c r="F4647" t="s">
        <v>3735</v>
      </c>
      <c r="G4647">
        <v>6</v>
      </c>
      <c r="H4647">
        <v>0</v>
      </c>
      <c r="I4647" t="s">
        <v>794</v>
      </c>
      <c r="J4647" t="s">
        <v>8862</v>
      </c>
      <c r="M4647" t="s">
        <v>8863</v>
      </c>
      <c r="N4647">
        <v>202784</v>
      </c>
      <c r="O4647" t="b">
        <v>0</v>
      </c>
      <c r="P4647">
        <v>27299</v>
      </c>
      <c r="Q4647" t="s">
        <v>9085</v>
      </c>
      <c r="R4647" t="s">
        <v>3739</v>
      </c>
      <c r="S4647" t="s">
        <v>3740</v>
      </c>
      <c r="T4647" t="s">
        <v>130</v>
      </c>
      <c r="U4647">
        <v>23230279</v>
      </c>
      <c r="V4647" t="s">
        <v>6968</v>
      </c>
      <c r="X4647">
        <v>0</v>
      </c>
      <c r="Z4647">
        <v>3000</v>
      </c>
      <c r="AB4647" t="s">
        <v>130</v>
      </c>
      <c r="AC4647" t="s">
        <v>125</v>
      </c>
      <c r="AD4647" t="s">
        <v>125</v>
      </c>
      <c r="AE4647" t="s">
        <v>125</v>
      </c>
      <c r="AF4647" t="s">
        <v>125</v>
      </c>
      <c r="AG4647" t="s">
        <v>130</v>
      </c>
    </row>
    <row r="4648" spans="1:33" x14ac:dyDescent="0.2">
      <c r="A4648">
        <v>365</v>
      </c>
      <c r="B4648">
        <v>22597</v>
      </c>
      <c r="C4648" t="s">
        <v>8861</v>
      </c>
      <c r="D4648" t="s">
        <v>4673</v>
      </c>
      <c r="E4648" t="s">
        <v>3665</v>
      </c>
      <c r="F4648" t="s">
        <v>3735</v>
      </c>
      <c r="G4648">
        <v>6</v>
      </c>
      <c r="H4648">
        <v>0</v>
      </c>
      <c r="I4648" t="s">
        <v>794</v>
      </c>
      <c r="J4648" t="s">
        <v>8862</v>
      </c>
      <c r="M4648" t="s">
        <v>8863</v>
      </c>
      <c r="N4648">
        <v>202789</v>
      </c>
      <c r="O4648" t="b">
        <v>0</v>
      </c>
      <c r="P4648">
        <v>30338</v>
      </c>
      <c r="Q4648" t="s">
        <v>9086</v>
      </c>
      <c r="R4648" t="s">
        <v>3739</v>
      </c>
      <c r="S4648" t="s">
        <v>3740</v>
      </c>
      <c r="T4648" t="s">
        <v>130</v>
      </c>
      <c r="U4648">
        <v>23231021</v>
      </c>
      <c r="V4648" t="s">
        <v>9067</v>
      </c>
      <c r="AB4648" t="s">
        <v>130</v>
      </c>
      <c r="AC4648" t="s">
        <v>125</v>
      </c>
      <c r="AD4648" t="s">
        <v>125</v>
      </c>
      <c r="AE4648" t="s">
        <v>125</v>
      </c>
      <c r="AF4648" t="s">
        <v>125</v>
      </c>
      <c r="AG4648" t="s">
        <v>130</v>
      </c>
    </row>
    <row r="4649" spans="1:33" x14ac:dyDescent="0.2">
      <c r="A4649">
        <v>365</v>
      </c>
      <c r="B4649">
        <v>22597</v>
      </c>
      <c r="C4649" t="s">
        <v>8861</v>
      </c>
      <c r="D4649" t="s">
        <v>4673</v>
      </c>
      <c r="E4649" t="s">
        <v>3665</v>
      </c>
      <c r="F4649" t="s">
        <v>3735</v>
      </c>
      <c r="G4649">
        <v>6</v>
      </c>
      <c r="H4649">
        <v>0</v>
      </c>
      <c r="I4649" t="s">
        <v>794</v>
      </c>
      <c r="J4649" t="s">
        <v>8862</v>
      </c>
      <c r="M4649" t="s">
        <v>8863</v>
      </c>
      <c r="N4649">
        <v>202787</v>
      </c>
      <c r="O4649" t="b">
        <v>0</v>
      </c>
      <c r="P4649">
        <v>27304</v>
      </c>
      <c r="Q4649" t="s">
        <v>9087</v>
      </c>
      <c r="R4649" t="s">
        <v>3739</v>
      </c>
      <c r="S4649" t="s">
        <v>3740</v>
      </c>
      <c r="T4649" t="s">
        <v>130</v>
      </c>
      <c r="U4649">
        <v>23230598</v>
      </c>
      <c r="V4649" t="s">
        <v>3744</v>
      </c>
      <c r="AB4649" t="s">
        <v>130</v>
      </c>
      <c r="AC4649" t="s">
        <v>125</v>
      </c>
      <c r="AD4649" t="s">
        <v>125</v>
      </c>
      <c r="AE4649" t="s">
        <v>125</v>
      </c>
      <c r="AF4649" t="s">
        <v>125</v>
      </c>
      <c r="AG4649" t="s">
        <v>130</v>
      </c>
    </row>
    <row r="4650" spans="1:33" x14ac:dyDescent="0.2">
      <c r="A4650">
        <v>365</v>
      </c>
      <c r="B4650">
        <v>22597</v>
      </c>
      <c r="C4650" t="s">
        <v>8861</v>
      </c>
      <c r="D4650" t="s">
        <v>4673</v>
      </c>
      <c r="E4650" t="s">
        <v>3665</v>
      </c>
      <c r="F4650" t="s">
        <v>3735</v>
      </c>
      <c r="G4650">
        <v>6</v>
      </c>
      <c r="H4650">
        <v>0</v>
      </c>
      <c r="I4650" t="s">
        <v>794</v>
      </c>
      <c r="J4650" t="s">
        <v>8862</v>
      </c>
      <c r="M4650" t="s">
        <v>8863</v>
      </c>
      <c r="N4650">
        <v>202781</v>
      </c>
      <c r="O4650" t="b">
        <v>0</v>
      </c>
      <c r="P4650">
        <v>27295</v>
      </c>
      <c r="Q4650" t="s">
        <v>9088</v>
      </c>
      <c r="R4650" t="s">
        <v>3739</v>
      </c>
      <c r="S4650" t="s">
        <v>3740</v>
      </c>
      <c r="T4650" t="s">
        <v>130</v>
      </c>
      <c r="U4650">
        <v>23229683</v>
      </c>
      <c r="V4650" t="s">
        <v>3744</v>
      </c>
      <c r="AB4650" t="s">
        <v>130</v>
      </c>
      <c r="AC4650" t="s">
        <v>125</v>
      </c>
      <c r="AD4650" t="s">
        <v>125</v>
      </c>
      <c r="AE4650" t="s">
        <v>125</v>
      </c>
      <c r="AF4650" t="s">
        <v>125</v>
      </c>
      <c r="AG4650" t="s">
        <v>130</v>
      </c>
    </row>
    <row r="4651" spans="1:33" x14ac:dyDescent="0.2">
      <c r="A4651">
        <v>365</v>
      </c>
      <c r="B4651">
        <v>22597</v>
      </c>
      <c r="C4651" t="s">
        <v>8861</v>
      </c>
      <c r="D4651" t="s">
        <v>4673</v>
      </c>
      <c r="E4651" t="s">
        <v>3665</v>
      </c>
      <c r="F4651" t="s">
        <v>3735</v>
      </c>
      <c r="G4651">
        <v>6</v>
      </c>
      <c r="H4651">
        <v>0</v>
      </c>
      <c r="I4651" t="s">
        <v>794</v>
      </c>
      <c r="J4651" t="s">
        <v>8862</v>
      </c>
      <c r="M4651" t="s">
        <v>8863</v>
      </c>
      <c r="N4651">
        <v>202786</v>
      </c>
      <c r="O4651" t="b">
        <v>0</v>
      </c>
      <c r="P4651">
        <v>27303</v>
      </c>
      <c r="Q4651" t="s">
        <v>9089</v>
      </c>
      <c r="R4651" t="s">
        <v>3739</v>
      </c>
      <c r="S4651" t="s">
        <v>3740</v>
      </c>
      <c r="T4651" t="s">
        <v>130</v>
      </c>
      <c r="U4651">
        <v>23230518</v>
      </c>
      <c r="V4651" t="s">
        <v>3744</v>
      </c>
      <c r="AB4651" t="s">
        <v>130</v>
      </c>
      <c r="AC4651" t="s">
        <v>125</v>
      </c>
      <c r="AD4651" t="s">
        <v>125</v>
      </c>
      <c r="AE4651" t="s">
        <v>125</v>
      </c>
      <c r="AF4651" t="s">
        <v>125</v>
      </c>
      <c r="AG4651" t="s">
        <v>130</v>
      </c>
    </row>
    <row r="4652" spans="1:33" x14ac:dyDescent="0.2">
      <c r="A4652">
        <v>365</v>
      </c>
      <c r="B4652">
        <v>22597</v>
      </c>
      <c r="C4652" t="s">
        <v>8861</v>
      </c>
      <c r="D4652" t="s">
        <v>4673</v>
      </c>
      <c r="E4652" t="s">
        <v>3665</v>
      </c>
      <c r="F4652" t="s">
        <v>3735</v>
      </c>
      <c r="G4652">
        <v>6</v>
      </c>
      <c r="H4652">
        <v>0</v>
      </c>
      <c r="I4652" t="s">
        <v>794</v>
      </c>
      <c r="J4652" t="s">
        <v>8862</v>
      </c>
      <c r="M4652" t="s">
        <v>8863</v>
      </c>
      <c r="N4652">
        <v>202780</v>
      </c>
      <c r="O4652" t="b">
        <v>0</v>
      </c>
      <c r="P4652">
        <v>27292</v>
      </c>
      <c r="Q4652" t="s">
        <v>9090</v>
      </c>
      <c r="R4652" t="s">
        <v>3739</v>
      </c>
      <c r="S4652" t="s">
        <v>3740</v>
      </c>
      <c r="T4652" t="s">
        <v>130</v>
      </c>
      <c r="U4652">
        <v>23229633</v>
      </c>
      <c r="V4652" t="s">
        <v>9090</v>
      </c>
      <c r="AB4652" t="s">
        <v>130</v>
      </c>
      <c r="AC4652" t="s">
        <v>125</v>
      </c>
      <c r="AD4652" t="s">
        <v>125</v>
      </c>
      <c r="AE4652" t="s">
        <v>125</v>
      </c>
      <c r="AF4652" t="s">
        <v>125</v>
      </c>
      <c r="AG4652" t="s">
        <v>130</v>
      </c>
    </row>
    <row r="4653" spans="1:33" x14ac:dyDescent="0.2">
      <c r="A4653">
        <v>365</v>
      </c>
      <c r="B4653">
        <v>22597</v>
      </c>
      <c r="C4653" t="s">
        <v>8861</v>
      </c>
      <c r="D4653" t="s">
        <v>4673</v>
      </c>
      <c r="E4653" t="s">
        <v>3665</v>
      </c>
      <c r="F4653" t="s">
        <v>3735</v>
      </c>
      <c r="G4653">
        <v>6</v>
      </c>
      <c r="H4653">
        <v>0</v>
      </c>
      <c r="I4653" t="s">
        <v>794</v>
      </c>
      <c r="J4653" t="s">
        <v>8862</v>
      </c>
      <c r="M4653" t="s">
        <v>8863</v>
      </c>
      <c r="N4653">
        <v>202785</v>
      </c>
      <c r="O4653" t="b">
        <v>0</v>
      </c>
      <c r="P4653">
        <v>30336</v>
      </c>
      <c r="Q4653" t="s">
        <v>9091</v>
      </c>
      <c r="R4653" t="s">
        <v>3739</v>
      </c>
      <c r="S4653" t="s">
        <v>3740</v>
      </c>
      <c r="T4653" t="s">
        <v>130</v>
      </c>
      <c r="U4653">
        <v>23230482</v>
      </c>
      <c r="V4653" t="s">
        <v>3825</v>
      </c>
      <c r="X4653">
        <v>50</v>
      </c>
      <c r="Z4653">
        <v>60</v>
      </c>
      <c r="AB4653" t="s">
        <v>130</v>
      </c>
      <c r="AC4653" t="s">
        <v>125</v>
      </c>
      <c r="AD4653" t="s">
        <v>125</v>
      </c>
      <c r="AE4653" t="s">
        <v>125</v>
      </c>
      <c r="AF4653" t="s">
        <v>125</v>
      </c>
      <c r="AG4653" t="s">
        <v>130</v>
      </c>
    </row>
    <row r="4654" spans="1:33" x14ac:dyDescent="0.2">
      <c r="A4654">
        <v>365</v>
      </c>
      <c r="B4654">
        <v>22597</v>
      </c>
      <c r="C4654" t="s">
        <v>8861</v>
      </c>
      <c r="D4654" t="s">
        <v>4673</v>
      </c>
      <c r="E4654" t="s">
        <v>3665</v>
      </c>
      <c r="F4654" t="s">
        <v>3735</v>
      </c>
      <c r="G4654">
        <v>6</v>
      </c>
      <c r="H4654">
        <v>0</v>
      </c>
      <c r="I4654" t="s">
        <v>794</v>
      </c>
      <c r="J4654" t="s">
        <v>8862</v>
      </c>
      <c r="M4654" t="s">
        <v>8863</v>
      </c>
      <c r="N4654">
        <v>202855</v>
      </c>
      <c r="O4654" t="b">
        <v>0</v>
      </c>
      <c r="P4654">
        <v>30343</v>
      </c>
      <c r="Q4654" t="s">
        <v>9092</v>
      </c>
      <c r="R4654" t="s">
        <v>3827</v>
      </c>
      <c r="S4654" t="s">
        <v>3828</v>
      </c>
      <c r="T4654" t="s">
        <v>125</v>
      </c>
      <c r="U4654">
        <v>23237408</v>
      </c>
      <c r="V4654" t="s">
        <v>9093</v>
      </c>
      <c r="X4654">
        <v>12</v>
      </c>
      <c r="Z4654">
        <v>18</v>
      </c>
      <c r="AB4654" t="s">
        <v>130</v>
      </c>
      <c r="AC4654" t="s">
        <v>125</v>
      </c>
      <c r="AD4654" t="s">
        <v>125</v>
      </c>
      <c r="AE4654" t="s">
        <v>125</v>
      </c>
      <c r="AF4654" t="s">
        <v>125</v>
      </c>
      <c r="AG4654" t="s">
        <v>130</v>
      </c>
    </row>
    <row r="4655" spans="1:33" x14ac:dyDescent="0.2">
      <c r="A4655">
        <v>365</v>
      </c>
      <c r="B4655">
        <v>22597</v>
      </c>
      <c r="C4655" t="s">
        <v>8861</v>
      </c>
      <c r="D4655" t="s">
        <v>4673</v>
      </c>
      <c r="E4655" t="s">
        <v>3665</v>
      </c>
      <c r="F4655" t="s">
        <v>3735</v>
      </c>
      <c r="G4655">
        <v>6</v>
      </c>
      <c r="H4655">
        <v>0</v>
      </c>
      <c r="I4655" t="s">
        <v>794</v>
      </c>
      <c r="J4655" t="s">
        <v>8862</v>
      </c>
      <c r="M4655" t="s">
        <v>8863</v>
      </c>
      <c r="N4655">
        <v>202788</v>
      </c>
      <c r="O4655" t="b">
        <v>0</v>
      </c>
      <c r="P4655">
        <v>30337</v>
      </c>
      <c r="Q4655" t="s">
        <v>9094</v>
      </c>
      <c r="R4655" t="s">
        <v>3739</v>
      </c>
      <c r="S4655" t="s">
        <v>3740</v>
      </c>
      <c r="T4655" t="s">
        <v>130</v>
      </c>
      <c r="U4655">
        <v>23230831</v>
      </c>
      <c r="V4655" t="s">
        <v>9095</v>
      </c>
      <c r="X4655">
        <v>2.2000000476837158</v>
      </c>
      <c r="Z4655">
        <v>3.5</v>
      </c>
      <c r="AB4655" t="s">
        <v>130</v>
      </c>
      <c r="AC4655" t="s">
        <v>125</v>
      </c>
      <c r="AD4655" t="s">
        <v>125</v>
      </c>
      <c r="AE4655" t="s">
        <v>125</v>
      </c>
      <c r="AF4655" t="s">
        <v>125</v>
      </c>
      <c r="AG4655" t="s">
        <v>130</v>
      </c>
    </row>
    <row r="4656" spans="1:33" x14ac:dyDescent="0.2">
      <c r="A4656">
        <v>365</v>
      </c>
      <c r="B4656">
        <v>22597</v>
      </c>
      <c r="C4656" t="s">
        <v>8861</v>
      </c>
      <c r="D4656" t="s">
        <v>4673</v>
      </c>
      <c r="E4656" t="s">
        <v>3665</v>
      </c>
      <c r="F4656" t="s">
        <v>3735</v>
      </c>
      <c r="G4656">
        <v>6</v>
      </c>
      <c r="H4656">
        <v>0</v>
      </c>
      <c r="I4656" t="s">
        <v>794</v>
      </c>
      <c r="J4656" t="s">
        <v>8862</v>
      </c>
      <c r="M4656" t="s">
        <v>8863</v>
      </c>
      <c r="N4656">
        <v>202783</v>
      </c>
      <c r="O4656" t="b">
        <v>0</v>
      </c>
      <c r="P4656">
        <v>30335</v>
      </c>
      <c r="Q4656" t="s">
        <v>9096</v>
      </c>
      <c r="R4656" t="s">
        <v>3739</v>
      </c>
      <c r="S4656" t="s">
        <v>3740</v>
      </c>
      <c r="T4656" t="s">
        <v>130</v>
      </c>
      <c r="U4656">
        <v>23229956</v>
      </c>
      <c r="V4656" t="s">
        <v>3744</v>
      </c>
      <c r="AB4656" t="s">
        <v>130</v>
      </c>
      <c r="AC4656" t="s">
        <v>125</v>
      </c>
      <c r="AD4656" t="s">
        <v>125</v>
      </c>
      <c r="AE4656" t="s">
        <v>125</v>
      </c>
      <c r="AF4656" t="s">
        <v>125</v>
      </c>
      <c r="AG4656" t="s">
        <v>130</v>
      </c>
    </row>
    <row r="4657" spans="1:33" x14ac:dyDescent="0.2">
      <c r="A4657">
        <v>365</v>
      </c>
      <c r="B4657">
        <v>22597</v>
      </c>
      <c r="C4657" t="s">
        <v>8861</v>
      </c>
      <c r="D4657" t="s">
        <v>4673</v>
      </c>
      <c r="E4657" t="s">
        <v>3665</v>
      </c>
      <c r="F4657" t="s">
        <v>3735</v>
      </c>
      <c r="G4657">
        <v>6</v>
      </c>
      <c r="H4657">
        <v>0</v>
      </c>
      <c r="I4657" t="s">
        <v>794</v>
      </c>
      <c r="J4657" t="s">
        <v>8862</v>
      </c>
      <c r="M4657" t="s">
        <v>8863</v>
      </c>
      <c r="N4657">
        <v>203008</v>
      </c>
      <c r="O4657" t="b">
        <v>0</v>
      </c>
      <c r="P4657">
        <v>30346</v>
      </c>
      <c r="Q4657" t="s">
        <v>9097</v>
      </c>
      <c r="R4657" t="s">
        <v>3739</v>
      </c>
      <c r="S4657" t="s">
        <v>3740</v>
      </c>
      <c r="T4657" t="s">
        <v>130</v>
      </c>
      <c r="U4657">
        <v>23248295</v>
      </c>
      <c r="V4657" t="s">
        <v>3744</v>
      </c>
      <c r="AB4657" t="s">
        <v>130</v>
      </c>
      <c r="AC4657" t="s">
        <v>125</v>
      </c>
      <c r="AD4657" t="s">
        <v>125</v>
      </c>
      <c r="AE4657" t="s">
        <v>125</v>
      </c>
      <c r="AF4657" t="s">
        <v>125</v>
      </c>
      <c r="AG4657" t="s">
        <v>130</v>
      </c>
    </row>
    <row r="4658" spans="1:33" x14ac:dyDescent="0.2">
      <c r="A4658">
        <v>365</v>
      </c>
      <c r="B4658">
        <v>22597</v>
      </c>
      <c r="C4658" t="s">
        <v>8861</v>
      </c>
      <c r="D4658" t="s">
        <v>4673</v>
      </c>
      <c r="E4658" t="s">
        <v>3665</v>
      </c>
      <c r="F4658" t="s">
        <v>3735</v>
      </c>
      <c r="G4658">
        <v>6</v>
      </c>
      <c r="H4658">
        <v>0</v>
      </c>
      <c r="I4658" t="s">
        <v>794</v>
      </c>
      <c r="J4658" t="s">
        <v>8862</v>
      </c>
      <c r="M4658" t="s">
        <v>8863</v>
      </c>
      <c r="N4658">
        <v>203009</v>
      </c>
      <c r="O4658" t="b">
        <v>0</v>
      </c>
      <c r="P4658">
        <v>27310</v>
      </c>
      <c r="Q4658" t="s">
        <v>9098</v>
      </c>
      <c r="R4658" t="s">
        <v>3739</v>
      </c>
      <c r="S4658" t="s">
        <v>3740</v>
      </c>
      <c r="T4658" t="s">
        <v>130</v>
      </c>
      <c r="U4658">
        <v>23248478</v>
      </c>
      <c r="V4658" t="s">
        <v>4811</v>
      </c>
      <c r="X4658">
        <v>0</v>
      </c>
      <c r="Z4658">
        <v>850</v>
      </c>
      <c r="AB4658" t="s">
        <v>130</v>
      </c>
      <c r="AC4658" t="s">
        <v>125</v>
      </c>
      <c r="AD4658" t="s">
        <v>125</v>
      </c>
      <c r="AE4658" t="s">
        <v>125</v>
      </c>
      <c r="AF4658" t="s">
        <v>125</v>
      </c>
      <c r="AG4658" t="s">
        <v>130</v>
      </c>
    </row>
    <row r="4659" spans="1:33" x14ac:dyDescent="0.2">
      <c r="A4659">
        <v>365</v>
      </c>
      <c r="B4659">
        <v>22597</v>
      </c>
      <c r="C4659" t="s">
        <v>8861</v>
      </c>
      <c r="D4659" t="s">
        <v>4673</v>
      </c>
      <c r="E4659" t="s">
        <v>3665</v>
      </c>
      <c r="F4659" t="s">
        <v>3735</v>
      </c>
      <c r="G4659">
        <v>6</v>
      </c>
      <c r="H4659">
        <v>0</v>
      </c>
      <c r="I4659" t="s">
        <v>794</v>
      </c>
      <c r="J4659" t="s">
        <v>8862</v>
      </c>
      <c r="M4659" t="s">
        <v>8863</v>
      </c>
      <c r="N4659">
        <v>203007</v>
      </c>
      <c r="O4659" t="b">
        <v>0</v>
      </c>
      <c r="P4659">
        <v>30345</v>
      </c>
      <c r="Q4659" t="s">
        <v>9099</v>
      </c>
      <c r="R4659" t="s">
        <v>3739</v>
      </c>
      <c r="S4659" t="s">
        <v>3740</v>
      </c>
      <c r="T4659" t="s">
        <v>130</v>
      </c>
      <c r="U4659">
        <v>23248209</v>
      </c>
      <c r="V4659" t="s">
        <v>3744</v>
      </c>
      <c r="AB4659" t="s">
        <v>130</v>
      </c>
      <c r="AC4659" t="s">
        <v>125</v>
      </c>
      <c r="AD4659" t="s">
        <v>125</v>
      </c>
      <c r="AE4659" t="s">
        <v>125</v>
      </c>
      <c r="AF4659" t="s">
        <v>125</v>
      </c>
      <c r="AG4659" t="s">
        <v>130</v>
      </c>
    </row>
    <row r="4660" spans="1:33" x14ac:dyDescent="0.2">
      <c r="A4660">
        <v>365</v>
      </c>
      <c r="B4660">
        <v>22597</v>
      </c>
      <c r="C4660" t="s">
        <v>8861</v>
      </c>
      <c r="D4660" t="s">
        <v>4673</v>
      </c>
      <c r="E4660" t="s">
        <v>3665</v>
      </c>
      <c r="F4660" t="s">
        <v>3735</v>
      </c>
      <c r="G4660">
        <v>6</v>
      </c>
      <c r="H4660">
        <v>0</v>
      </c>
      <c r="I4660" t="s">
        <v>794</v>
      </c>
      <c r="J4660" t="s">
        <v>8862</v>
      </c>
      <c r="M4660" t="s">
        <v>8863</v>
      </c>
      <c r="N4660">
        <v>202856</v>
      </c>
      <c r="O4660" t="b">
        <v>0</v>
      </c>
      <c r="P4660">
        <v>30344</v>
      </c>
      <c r="Q4660" t="s">
        <v>9100</v>
      </c>
      <c r="R4660" t="s">
        <v>3739</v>
      </c>
      <c r="S4660" t="s">
        <v>3740</v>
      </c>
      <c r="T4660" t="s">
        <v>130</v>
      </c>
      <c r="U4660">
        <v>23238408</v>
      </c>
      <c r="V4660" t="s">
        <v>3744</v>
      </c>
      <c r="AB4660" t="s">
        <v>130</v>
      </c>
      <c r="AC4660" t="s">
        <v>125</v>
      </c>
      <c r="AD4660" t="s">
        <v>125</v>
      </c>
      <c r="AE4660" t="s">
        <v>125</v>
      </c>
      <c r="AF4660" t="s">
        <v>125</v>
      </c>
      <c r="AG4660" t="s">
        <v>130</v>
      </c>
    </row>
    <row r="4661" spans="1:33" x14ac:dyDescent="0.2">
      <c r="A4661">
        <v>365</v>
      </c>
      <c r="B4661">
        <v>22597</v>
      </c>
      <c r="C4661" t="s">
        <v>8861</v>
      </c>
      <c r="D4661" t="s">
        <v>4673</v>
      </c>
      <c r="E4661" t="s">
        <v>3665</v>
      </c>
      <c r="F4661" t="s">
        <v>3735</v>
      </c>
      <c r="G4661">
        <v>6</v>
      </c>
      <c r="H4661">
        <v>0</v>
      </c>
      <c r="I4661" t="s">
        <v>794</v>
      </c>
      <c r="J4661" t="s">
        <v>8862</v>
      </c>
      <c r="M4661" t="s">
        <v>8863</v>
      </c>
      <c r="N4661">
        <v>203013</v>
      </c>
      <c r="O4661" t="b">
        <v>0</v>
      </c>
      <c r="P4661">
        <v>30348</v>
      </c>
      <c r="Q4661" t="s">
        <v>9101</v>
      </c>
      <c r="R4661" t="s">
        <v>3739</v>
      </c>
      <c r="S4661" t="s">
        <v>3740</v>
      </c>
      <c r="T4661" t="s">
        <v>130</v>
      </c>
      <c r="U4661">
        <v>23248598</v>
      </c>
      <c r="V4661" t="s">
        <v>3744</v>
      </c>
      <c r="AB4661" t="s">
        <v>130</v>
      </c>
      <c r="AC4661" t="s">
        <v>125</v>
      </c>
      <c r="AD4661" t="s">
        <v>125</v>
      </c>
      <c r="AE4661" t="s">
        <v>125</v>
      </c>
      <c r="AF4661" t="s">
        <v>125</v>
      </c>
      <c r="AG4661" t="s">
        <v>130</v>
      </c>
    </row>
    <row r="4662" spans="1:33" x14ac:dyDescent="0.2">
      <c r="A4662">
        <v>365</v>
      </c>
      <c r="B4662">
        <v>22597</v>
      </c>
      <c r="C4662" t="s">
        <v>8861</v>
      </c>
      <c r="D4662" t="s">
        <v>4673</v>
      </c>
      <c r="E4662" t="s">
        <v>3665</v>
      </c>
      <c r="F4662" t="s">
        <v>3735</v>
      </c>
      <c r="G4662">
        <v>6</v>
      </c>
      <c r="H4662">
        <v>0</v>
      </c>
      <c r="I4662" t="s">
        <v>794</v>
      </c>
      <c r="J4662" t="s">
        <v>8862</v>
      </c>
      <c r="M4662" t="s">
        <v>8863</v>
      </c>
      <c r="N4662">
        <v>203015</v>
      </c>
      <c r="O4662" t="b">
        <v>0</v>
      </c>
      <c r="P4662">
        <v>27313</v>
      </c>
      <c r="Q4662" t="s">
        <v>9102</v>
      </c>
      <c r="R4662" t="s">
        <v>3739</v>
      </c>
      <c r="S4662" t="s">
        <v>3740</v>
      </c>
      <c r="T4662" t="s">
        <v>130</v>
      </c>
      <c r="U4662">
        <v>23248840</v>
      </c>
      <c r="V4662" t="s">
        <v>4811</v>
      </c>
      <c r="X4662">
        <v>0</v>
      </c>
      <c r="Z4662">
        <v>850</v>
      </c>
      <c r="AB4662" t="s">
        <v>130</v>
      </c>
      <c r="AC4662" t="s">
        <v>125</v>
      </c>
      <c r="AD4662" t="s">
        <v>125</v>
      </c>
      <c r="AE4662" t="s">
        <v>125</v>
      </c>
      <c r="AF4662" t="s">
        <v>125</v>
      </c>
      <c r="AG4662" t="s">
        <v>130</v>
      </c>
    </row>
    <row r="4663" spans="1:33" x14ac:dyDescent="0.2">
      <c r="A4663">
        <v>365</v>
      </c>
      <c r="B4663">
        <v>22597</v>
      </c>
      <c r="C4663" t="s">
        <v>8861</v>
      </c>
      <c r="D4663" t="s">
        <v>4673</v>
      </c>
      <c r="E4663" t="s">
        <v>3665</v>
      </c>
      <c r="F4663" t="s">
        <v>3735</v>
      </c>
      <c r="G4663">
        <v>6</v>
      </c>
      <c r="H4663">
        <v>0</v>
      </c>
      <c r="I4663" t="s">
        <v>794</v>
      </c>
      <c r="J4663" t="s">
        <v>8862</v>
      </c>
      <c r="M4663" t="s">
        <v>8863</v>
      </c>
      <c r="N4663">
        <v>203012</v>
      </c>
      <c r="O4663" t="b">
        <v>0</v>
      </c>
      <c r="P4663">
        <v>27312</v>
      </c>
      <c r="Q4663" t="s">
        <v>9103</v>
      </c>
      <c r="R4663" t="s">
        <v>3739</v>
      </c>
      <c r="S4663" t="s">
        <v>3740</v>
      </c>
      <c r="T4663" t="s">
        <v>130</v>
      </c>
      <c r="U4663">
        <v>23248578</v>
      </c>
      <c r="V4663" t="s">
        <v>3744</v>
      </c>
      <c r="AB4663" t="s">
        <v>130</v>
      </c>
      <c r="AC4663" t="s">
        <v>125</v>
      </c>
      <c r="AD4663" t="s">
        <v>125</v>
      </c>
      <c r="AE4663" t="s">
        <v>125</v>
      </c>
      <c r="AF4663" t="s">
        <v>125</v>
      </c>
      <c r="AG4663" t="s">
        <v>130</v>
      </c>
    </row>
    <row r="4664" spans="1:33" x14ac:dyDescent="0.2">
      <c r="A4664">
        <v>365</v>
      </c>
      <c r="B4664">
        <v>22597</v>
      </c>
      <c r="C4664" t="s">
        <v>8861</v>
      </c>
      <c r="D4664" t="s">
        <v>4673</v>
      </c>
      <c r="E4664" t="s">
        <v>3665</v>
      </c>
      <c r="F4664" t="s">
        <v>3735</v>
      </c>
      <c r="G4664">
        <v>6</v>
      </c>
      <c r="H4664">
        <v>0</v>
      </c>
      <c r="I4664" t="s">
        <v>794</v>
      </c>
      <c r="J4664" t="s">
        <v>8862</v>
      </c>
      <c r="M4664" t="s">
        <v>8863</v>
      </c>
      <c r="N4664">
        <v>203011</v>
      </c>
      <c r="O4664" t="b">
        <v>0</v>
      </c>
      <c r="P4664">
        <v>27311</v>
      </c>
      <c r="Q4664" t="s">
        <v>9104</v>
      </c>
      <c r="R4664" t="s">
        <v>3739</v>
      </c>
      <c r="S4664" t="s">
        <v>3740</v>
      </c>
      <c r="T4664" t="s">
        <v>130</v>
      </c>
      <c r="U4664">
        <v>23248498</v>
      </c>
      <c r="V4664" t="s">
        <v>3744</v>
      </c>
      <c r="AB4664" t="s">
        <v>130</v>
      </c>
      <c r="AC4664" t="s">
        <v>125</v>
      </c>
      <c r="AD4664" t="s">
        <v>125</v>
      </c>
      <c r="AE4664" t="s">
        <v>125</v>
      </c>
      <c r="AF4664" t="s">
        <v>125</v>
      </c>
      <c r="AG4664" t="s">
        <v>130</v>
      </c>
    </row>
    <row r="4665" spans="1:33" x14ac:dyDescent="0.2">
      <c r="A4665">
        <v>365</v>
      </c>
      <c r="B4665">
        <v>22597</v>
      </c>
      <c r="C4665" t="s">
        <v>8861</v>
      </c>
      <c r="D4665" t="s">
        <v>4673</v>
      </c>
      <c r="E4665" t="s">
        <v>3665</v>
      </c>
      <c r="F4665" t="s">
        <v>3735</v>
      </c>
      <c r="G4665">
        <v>6</v>
      </c>
      <c r="H4665">
        <v>0</v>
      </c>
      <c r="I4665" t="s">
        <v>794</v>
      </c>
      <c r="J4665" t="s">
        <v>8862</v>
      </c>
      <c r="M4665" t="s">
        <v>8863</v>
      </c>
      <c r="N4665">
        <v>203052</v>
      </c>
      <c r="O4665" t="b">
        <v>0</v>
      </c>
      <c r="P4665">
        <v>27317</v>
      </c>
      <c r="Q4665" t="s">
        <v>9105</v>
      </c>
      <c r="R4665" t="s">
        <v>3739</v>
      </c>
      <c r="S4665" t="s">
        <v>3740</v>
      </c>
      <c r="T4665" t="s">
        <v>130</v>
      </c>
      <c r="U4665">
        <v>23248990</v>
      </c>
      <c r="V4665" t="s">
        <v>3744</v>
      </c>
      <c r="AB4665" t="s">
        <v>130</v>
      </c>
      <c r="AC4665" t="s">
        <v>125</v>
      </c>
      <c r="AD4665" t="s">
        <v>125</v>
      </c>
      <c r="AE4665" t="s">
        <v>125</v>
      </c>
      <c r="AF4665" t="s">
        <v>125</v>
      </c>
      <c r="AG4665" t="s">
        <v>130</v>
      </c>
    </row>
    <row r="4666" spans="1:33" x14ac:dyDescent="0.2">
      <c r="A4666">
        <v>365</v>
      </c>
      <c r="B4666">
        <v>22597</v>
      </c>
      <c r="C4666" t="s">
        <v>8861</v>
      </c>
      <c r="D4666" t="s">
        <v>4673</v>
      </c>
      <c r="E4666" t="s">
        <v>3665</v>
      </c>
      <c r="F4666" t="s">
        <v>3735</v>
      </c>
      <c r="G4666">
        <v>6</v>
      </c>
      <c r="H4666">
        <v>0</v>
      </c>
      <c r="I4666" t="s">
        <v>794</v>
      </c>
      <c r="J4666" t="s">
        <v>8862</v>
      </c>
      <c r="M4666" t="s">
        <v>8863</v>
      </c>
      <c r="N4666">
        <v>203070</v>
      </c>
      <c r="O4666" t="b">
        <v>0</v>
      </c>
      <c r="P4666">
        <v>30353</v>
      </c>
      <c r="Q4666" t="s">
        <v>9106</v>
      </c>
      <c r="R4666" t="s">
        <v>3739</v>
      </c>
      <c r="S4666" t="s">
        <v>3740</v>
      </c>
      <c r="T4666" t="s">
        <v>130</v>
      </c>
      <c r="U4666">
        <v>23249287</v>
      </c>
      <c r="V4666" t="s">
        <v>5098</v>
      </c>
      <c r="X4666">
        <v>8</v>
      </c>
      <c r="Z4666">
        <v>17</v>
      </c>
      <c r="AB4666" t="s">
        <v>130</v>
      </c>
      <c r="AC4666" t="s">
        <v>125</v>
      </c>
      <c r="AD4666" t="s">
        <v>125</v>
      </c>
      <c r="AE4666" t="s">
        <v>125</v>
      </c>
      <c r="AF4666" t="s">
        <v>125</v>
      </c>
      <c r="AG4666" t="s">
        <v>130</v>
      </c>
    </row>
    <row r="4667" spans="1:33" x14ac:dyDescent="0.2">
      <c r="A4667">
        <v>365</v>
      </c>
      <c r="B4667">
        <v>22597</v>
      </c>
      <c r="C4667" t="s">
        <v>8861</v>
      </c>
      <c r="D4667" t="s">
        <v>4673</v>
      </c>
      <c r="E4667" t="s">
        <v>3665</v>
      </c>
      <c r="F4667" t="s">
        <v>3735</v>
      </c>
      <c r="G4667">
        <v>6</v>
      </c>
      <c r="H4667">
        <v>0</v>
      </c>
      <c r="I4667" t="s">
        <v>794</v>
      </c>
      <c r="J4667" t="s">
        <v>8862</v>
      </c>
      <c r="M4667" t="s">
        <v>8863</v>
      </c>
      <c r="N4667">
        <v>203073</v>
      </c>
      <c r="O4667" t="b">
        <v>0</v>
      </c>
      <c r="P4667">
        <v>30354</v>
      </c>
      <c r="Q4667" t="s">
        <v>9107</v>
      </c>
      <c r="R4667" t="s">
        <v>3739</v>
      </c>
      <c r="S4667" t="s">
        <v>3740</v>
      </c>
      <c r="T4667" t="s">
        <v>130</v>
      </c>
      <c r="U4667">
        <v>23249306</v>
      </c>
      <c r="V4667" t="s">
        <v>9108</v>
      </c>
      <c r="X4667">
        <v>7.5</v>
      </c>
      <c r="Z4667">
        <v>22</v>
      </c>
      <c r="AB4667" t="s">
        <v>130</v>
      </c>
      <c r="AC4667" t="s">
        <v>125</v>
      </c>
      <c r="AD4667" t="s">
        <v>125</v>
      </c>
      <c r="AE4667" t="s">
        <v>125</v>
      </c>
      <c r="AF4667" t="s">
        <v>125</v>
      </c>
      <c r="AG4667" t="s">
        <v>130</v>
      </c>
    </row>
    <row r="4668" spans="1:33" x14ac:dyDescent="0.2">
      <c r="A4668">
        <v>365</v>
      </c>
      <c r="B4668">
        <v>22597</v>
      </c>
      <c r="C4668" t="s">
        <v>8861</v>
      </c>
      <c r="D4668" t="s">
        <v>4673</v>
      </c>
      <c r="E4668" t="s">
        <v>3665</v>
      </c>
      <c r="F4668" t="s">
        <v>3735</v>
      </c>
      <c r="G4668">
        <v>6</v>
      </c>
      <c r="H4668">
        <v>0</v>
      </c>
      <c r="I4668" t="s">
        <v>794</v>
      </c>
      <c r="J4668" t="s">
        <v>8862</v>
      </c>
      <c r="M4668" t="s">
        <v>8863</v>
      </c>
      <c r="N4668">
        <v>203075</v>
      </c>
      <c r="O4668" t="b">
        <v>0</v>
      </c>
      <c r="P4668">
        <v>30355</v>
      </c>
      <c r="Q4668" t="s">
        <v>9109</v>
      </c>
      <c r="R4668" t="s">
        <v>3739</v>
      </c>
      <c r="S4668" t="s">
        <v>3740</v>
      </c>
      <c r="T4668" t="s">
        <v>130</v>
      </c>
      <c r="U4668">
        <v>23249327</v>
      </c>
      <c r="V4668" t="s">
        <v>3858</v>
      </c>
      <c r="X4668">
        <v>15</v>
      </c>
      <c r="Z4668">
        <v>45</v>
      </c>
      <c r="AB4668" t="s">
        <v>130</v>
      </c>
      <c r="AC4668" t="s">
        <v>125</v>
      </c>
      <c r="AD4668" t="s">
        <v>125</v>
      </c>
      <c r="AE4668" t="s">
        <v>125</v>
      </c>
      <c r="AF4668" t="s">
        <v>125</v>
      </c>
      <c r="AG4668" t="s">
        <v>130</v>
      </c>
    </row>
    <row r="4669" spans="1:33" x14ac:dyDescent="0.2">
      <c r="A4669">
        <v>365</v>
      </c>
      <c r="B4669">
        <v>22597</v>
      </c>
      <c r="C4669" t="s">
        <v>8861</v>
      </c>
      <c r="D4669" t="s">
        <v>4673</v>
      </c>
      <c r="E4669" t="s">
        <v>3665</v>
      </c>
      <c r="F4669" t="s">
        <v>3735</v>
      </c>
      <c r="G4669">
        <v>6</v>
      </c>
      <c r="H4669">
        <v>0</v>
      </c>
      <c r="I4669" t="s">
        <v>794</v>
      </c>
      <c r="J4669" t="s">
        <v>8862</v>
      </c>
      <c r="M4669" t="s">
        <v>8863</v>
      </c>
      <c r="N4669">
        <v>203057</v>
      </c>
      <c r="O4669" t="b">
        <v>0</v>
      </c>
      <c r="P4669">
        <v>27320</v>
      </c>
      <c r="Q4669" t="s">
        <v>9110</v>
      </c>
      <c r="R4669" t="s">
        <v>3739</v>
      </c>
      <c r="S4669" t="s">
        <v>3740</v>
      </c>
      <c r="T4669" t="s">
        <v>130</v>
      </c>
      <c r="U4669">
        <v>23249020</v>
      </c>
      <c r="V4669" t="s">
        <v>6968</v>
      </c>
      <c r="X4669">
        <v>0</v>
      </c>
      <c r="Z4669">
        <v>3000</v>
      </c>
      <c r="AB4669" t="s">
        <v>130</v>
      </c>
      <c r="AC4669" t="s">
        <v>125</v>
      </c>
      <c r="AD4669" t="s">
        <v>125</v>
      </c>
      <c r="AE4669" t="s">
        <v>125</v>
      </c>
      <c r="AF4669" t="s">
        <v>125</v>
      </c>
      <c r="AG4669" t="s">
        <v>130</v>
      </c>
    </row>
    <row r="4670" spans="1:33" x14ac:dyDescent="0.2">
      <c r="A4670">
        <v>365</v>
      </c>
      <c r="B4670">
        <v>22597</v>
      </c>
      <c r="C4670" t="s">
        <v>8861</v>
      </c>
      <c r="D4670" t="s">
        <v>4673</v>
      </c>
      <c r="E4670" t="s">
        <v>3665</v>
      </c>
      <c r="F4670" t="s">
        <v>3735</v>
      </c>
      <c r="G4670">
        <v>6</v>
      </c>
      <c r="H4670">
        <v>0</v>
      </c>
      <c r="I4670" t="s">
        <v>794</v>
      </c>
      <c r="J4670" t="s">
        <v>8862</v>
      </c>
      <c r="M4670" t="s">
        <v>8863</v>
      </c>
      <c r="N4670">
        <v>203061</v>
      </c>
      <c r="O4670" t="b">
        <v>0</v>
      </c>
      <c r="P4670">
        <v>30352</v>
      </c>
      <c r="Q4670" t="s">
        <v>9111</v>
      </c>
      <c r="R4670" t="s">
        <v>3739</v>
      </c>
      <c r="S4670" t="s">
        <v>3740</v>
      </c>
      <c r="T4670" t="s">
        <v>130</v>
      </c>
      <c r="U4670">
        <v>23249177</v>
      </c>
      <c r="V4670" t="s">
        <v>9040</v>
      </c>
      <c r="X4670">
        <v>2</v>
      </c>
      <c r="Z4670">
        <v>4</v>
      </c>
      <c r="AB4670" t="s">
        <v>130</v>
      </c>
      <c r="AC4670" t="s">
        <v>125</v>
      </c>
      <c r="AD4670" t="s">
        <v>125</v>
      </c>
      <c r="AE4670" t="s">
        <v>125</v>
      </c>
      <c r="AF4670" t="s">
        <v>125</v>
      </c>
      <c r="AG4670" t="s">
        <v>130</v>
      </c>
    </row>
    <row r="4671" spans="1:33" x14ac:dyDescent="0.2">
      <c r="A4671">
        <v>365</v>
      </c>
      <c r="B4671">
        <v>22597</v>
      </c>
      <c r="C4671" t="s">
        <v>8861</v>
      </c>
      <c r="D4671" t="s">
        <v>4673</v>
      </c>
      <c r="E4671" t="s">
        <v>3665</v>
      </c>
      <c r="F4671" t="s">
        <v>3735</v>
      </c>
      <c r="G4671">
        <v>6</v>
      </c>
      <c r="H4671">
        <v>0</v>
      </c>
      <c r="I4671" t="s">
        <v>794</v>
      </c>
      <c r="J4671" t="s">
        <v>8862</v>
      </c>
      <c r="M4671" t="s">
        <v>8863</v>
      </c>
      <c r="N4671">
        <v>203066</v>
      </c>
      <c r="O4671" t="b">
        <v>0</v>
      </c>
      <c r="P4671">
        <v>27327</v>
      </c>
      <c r="Q4671" t="s">
        <v>9112</v>
      </c>
      <c r="R4671" t="s">
        <v>3739</v>
      </c>
      <c r="S4671" t="s">
        <v>3740</v>
      </c>
      <c r="T4671" t="s">
        <v>130</v>
      </c>
      <c r="U4671">
        <v>23249248</v>
      </c>
      <c r="V4671" t="s">
        <v>3744</v>
      </c>
      <c r="AB4671" t="s">
        <v>130</v>
      </c>
      <c r="AC4671" t="s">
        <v>125</v>
      </c>
      <c r="AD4671" t="s">
        <v>125</v>
      </c>
      <c r="AE4671" t="s">
        <v>125</v>
      </c>
      <c r="AF4671" t="s">
        <v>125</v>
      </c>
      <c r="AG4671" t="s">
        <v>130</v>
      </c>
    </row>
    <row r="4672" spans="1:33" x14ac:dyDescent="0.2">
      <c r="A4672">
        <v>365</v>
      </c>
      <c r="B4672">
        <v>22597</v>
      </c>
      <c r="C4672" t="s">
        <v>8861</v>
      </c>
      <c r="D4672" t="s">
        <v>4673</v>
      </c>
      <c r="E4672" t="s">
        <v>3665</v>
      </c>
      <c r="F4672" t="s">
        <v>3735</v>
      </c>
      <c r="G4672">
        <v>6</v>
      </c>
      <c r="H4672">
        <v>0</v>
      </c>
      <c r="I4672" t="s">
        <v>794</v>
      </c>
      <c r="J4672" t="s">
        <v>8862</v>
      </c>
      <c r="M4672" t="s">
        <v>8863</v>
      </c>
      <c r="N4672">
        <v>203018</v>
      </c>
      <c r="O4672" t="b">
        <v>0</v>
      </c>
      <c r="P4672">
        <v>27316</v>
      </c>
      <c r="Q4672" t="s">
        <v>9113</v>
      </c>
      <c r="R4672" t="s">
        <v>3739</v>
      </c>
      <c r="S4672" t="s">
        <v>3740</v>
      </c>
      <c r="T4672" t="s">
        <v>130</v>
      </c>
      <c r="U4672">
        <v>23248862</v>
      </c>
      <c r="V4672" t="s">
        <v>3744</v>
      </c>
      <c r="AB4672" t="s">
        <v>130</v>
      </c>
      <c r="AC4672" t="s">
        <v>125</v>
      </c>
      <c r="AD4672" t="s">
        <v>125</v>
      </c>
      <c r="AE4672" t="s">
        <v>125</v>
      </c>
      <c r="AF4672" t="s">
        <v>125</v>
      </c>
      <c r="AG4672" t="s">
        <v>130</v>
      </c>
    </row>
    <row r="4673" spans="1:33" x14ac:dyDescent="0.2">
      <c r="A4673">
        <v>365</v>
      </c>
      <c r="B4673">
        <v>22597</v>
      </c>
      <c r="C4673" t="s">
        <v>8861</v>
      </c>
      <c r="D4673" t="s">
        <v>4673</v>
      </c>
      <c r="E4673" t="s">
        <v>3665</v>
      </c>
      <c r="F4673" t="s">
        <v>3735</v>
      </c>
      <c r="G4673">
        <v>6</v>
      </c>
      <c r="H4673">
        <v>0</v>
      </c>
      <c r="I4673" t="s">
        <v>794</v>
      </c>
      <c r="J4673" t="s">
        <v>8862</v>
      </c>
      <c r="M4673" t="s">
        <v>8863</v>
      </c>
      <c r="N4673">
        <v>203064</v>
      </c>
      <c r="O4673" t="b">
        <v>0</v>
      </c>
      <c r="P4673">
        <v>27325</v>
      </c>
      <c r="Q4673" t="s">
        <v>9114</v>
      </c>
      <c r="R4673" t="s">
        <v>3739</v>
      </c>
      <c r="S4673" t="s">
        <v>3740</v>
      </c>
      <c r="T4673" t="s">
        <v>130</v>
      </c>
      <c r="U4673">
        <v>23249212</v>
      </c>
      <c r="V4673" t="s">
        <v>3744</v>
      </c>
      <c r="AB4673" t="s">
        <v>130</v>
      </c>
      <c r="AC4673" t="s">
        <v>125</v>
      </c>
      <c r="AD4673" t="s">
        <v>125</v>
      </c>
      <c r="AE4673" t="s">
        <v>125</v>
      </c>
      <c r="AF4673" t="s">
        <v>125</v>
      </c>
      <c r="AG4673" t="s">
        <v>130</v>
      </c>
    </row>
    <row r="4674" spans="1:33" x14ac:dyDescent="0.2">
      <c r="A4674">
        <v>365</v>
      </c>
      <c r="B4674">
        <v>22597</v>
      </c>
      <c r="C4674" t="s">
        <v>8861</v>
      </c>
      <c r="D4674" t="s">
        <v>4673</v>
      </c>
      <c r="E4674" t="s">
        <v>3665</v>
      </c>
      <c r="F4674" t="s">
        <v>3735</v>
      </c>
      <c r="G4674">
        <v>6</v>
      </c>
      <c r="H4674">
        <v>0</v>
      </c>
      <c r="I4674" t="s">
        <v>794</v>
      </c>
      <c r="J4674" t="s">
        <v>8862</v>
      </c>
      <c r="M4674" t="s">
        <v>8863</v>
      </c>
      <c r="N4674">
        <v>203017</v>
      </c>
      <c r="O4674" t="b">
        <v>0</v>
      </c>
      <c r="P4674">
        <v>27314</v>
      </c>
      <c r="Q4674" t="s">
        <v>9115</v>
      </c>
      <c r="R4674" t="s">
        <v>3739</v>
      </c>
      <c r="S4674" t="s">
        <v>3740</v>
      </c>
      <c r="T4674" t="s">
        <v>130</v>
      </c>
      <c r="U4674">
        <v>23248861</v>
      </c>
      <c r="V4674" t="s">
        <v>3744</v>
      </c>
      <c r="AB4674" t="s">
        <v>130</v>
      </c>
      <c r="AC4674" t="s">
        <v>125</v>
      </c>
      <c r="AD4674" t="s">
        <v>125</v>
      </c>
      <c r="AE4674" t="s">
        <v>125</v>
      </c>
      <c r="AF4674" t="s">
        <v>125</v>
      </c>
      <c r="AG4674" t="s">
        <v>130</v>
      </c>
    </row>
    <row r="4675" spans="1:33" x14ac:dyDescent="0.2">
      <c r="A4675">
        <v>365</v>
      </c>
      <c r="B4675">
        <v>22597</v>
      </c>
      <c r="C4675" t="s">
        <v>8861</v>
      </c>
      <c r="D4675" t="s">
        <v>4673</v>
      </c>
      <c r="E4675" t="s">
        <v>3665</v>
      </c>
      <c r="F4675" t="s">
        <v>3735</v>
      </c>
      <c r="G4675">
        <v>6</v>
      </c>
      <c r="H4675">
        <v>0</v>
      </c>
      <c r="I4675" t="s">
        <v>794</v>
      </c>
      <c r="J4675" t="s">
        <v>8862</v>
      </c>
      <c r="M4675" t="s">
        <v>8863</v>
      </c>
      <c r="N4675">
        <v>203058</v>
      </c>
      <c r="O4675" t="b">
        <v>0</v>
      </c>
      <c r="P4675">
        <v>30351</v>
      </c>
      <c r="Q4675" t="s">
        <v>9116</v>
      </c>
      <c r="R4675" t="s">
        <v>3739</v>
      </c>
      <c r="S4675" t="s">
        <v>3740</v>
      </c>
      <c r="T4675" t="s">
        <v>130</v>
      </c>
      <c r="U4675">
        <v>23249021</v>
      </c>
      <c r="V4675" t="s">
        <v>4878</v>
      </c>
      <c r="X4675">
        <v>20</v>
      </c>
      <c r="Z4675">
        <v>33</v>
      </c>
      <c r="AB4675" t="s">
        <v>130</v>
      </c>
      <c r="AC4675" t="s">
        <v>125</v>
      </c>
      <c r="AD4675" t="s">
        <v>125</v>
      </c>
      <c r="AE4675" t="s">
        <v>125</v>
      </c>
      <c r="AF4675" t="s">
        <v>125</v>
      </c>
      <c r="AG4675" t="s">
        <v>130</v>
      </c>
    </row>
    <row r="4676" spans="1:33" x14ac:dyDescent="0.2">
      <c r="A4676">
        <v>365</v>
      </c>
      <c r="B4676">
        <v>22597</v>
      </c>
      <c r="C4676" t="s">
        <v>8861</v>
      </c>
      <c r="D4676" t="s">
        <v>4673</v>
      </c>
      <c r="E4676" t="s">
        <v>3665</v>
      </c>
      <c r="F4676" t="s">
        <v>3735</v>
      </c>
      <c r="G4676">
        <v>6</v>
      </c>
      <c r="H4676">
        <v>0</v>
      </c>
      <c r="I4676" t="s">
        <v>794</v>
      </c>
      <c r="J4676" t="s">
        <v>8862</v>
      </c>
      <c r="M4676" t="s">
        <v>8863</v>
      </c>
      <c r="N4676">
        <v>203144</v>
      </c>
      <c r="O4676" t="b">
        <v>0</v>
      </c>
      <c r="P4676">
        <v>30358</v>
      </c>
      <c r="Q4676" t="s">
        <v>9117</v>
      </c>
      <c r="R4676" t="s">
        <v>3827</v>
      </c>
      <c r="S4676" t="s">
        <v>3828</v>
      </c>
      <c r="T4676" t="s">
        <v>125</v>
      </c>
      <c r="U4676">
        <v>23252445</v>
      </c>
      <c r="V4676" t="s">
        <v>9118</v>
      </c>
      <c r="AB4676" t="s">
        <v>130</v>
      </c>
      <c r="AC4676" t="s">
        <v>125</v>
      </c>
      <c r="AD4676" t="s">
        <v>125</v>
      </c>
      <c r="AE4676" t="s">
        <v>125</v>
      </c>
      <c r="AF4676" t="s">
        <v>125</v>
      </c>
      <c r="AG4676" t="s">
        <v>130</v>
      </c>
    </row>
    <row r="4677" spans="1:33" x14ac:dyDescent="0.2">
      <c r="A4677">
        <v>365</v>
      </c>
      <c r="B4677">
        <v>22597</v>
      </c>
      <c r="C4677" t="s">
        <v>8861</v>
      </c>
      <c r="D4677" t="s">
        <v>4673</v>
      </c>
      <c r="E4677" t="s">
        <v>3665</v>
      </c>
      <c r="F4677" t="s">
        <v>3735</v>
      </c>
      <c r="G4677">
        <v>6</v>
      </c>
      <c r="H4677">
        <v>0</v>
      </c>
      <c r="I4677" t="s">
        <v>794</v>
      </c>
      <c r="J4677" t="s">
        <v>8862</v>
      </c>
      <c r="M4677" t="s">
        <v>8863</v>
      </c>
      <c r="N4677">
        <v>203054</v>
      </c>
      <c r="O4677" t="b">
        <v>0</v>
      </c>
      <c r="P4677">
        <v>27319</v>
      </c>
      <c r="Q4677" t="s">
        <v>9119</v>
      </c>
      <c r="R4677" t="s">
        <v>3739</v>
      </c>
      <c r="S4677" t="s">
        <v>3740</v>
      </c>
      <c r="T4677" t="s">
        <v>130</v>
      </c>
      <c r="U4677">
        <v>23249017</v>
      </c>
      <c r="V4677" t="s">
        <v>3744</v>
      </c>
      <c r="AB4677" t="s">
        <v>130</v>
      </c>
      <c r="AC4677" t="s">
        <v>125</v>
      </c>
      <c r="AD4677" t="s">
        <v>125</v>
      </c>
      <c r="AE4677" t="s">
        <v>125</v>
      </c>
      <c r="AF4677" t="s">
        <v>125</v>
      </c>
      <c r="AG4677" t="s">
        <v>130</v>
      </c>
    </row>
    <row r="4678" spans="1:33" x14ac:dyDescent="0.2">
      <c r="A4678">
        <v>365</v>
      </c>
      <c r="B4678">
        <v>22597</v>
      </c>
      <c r="C4678" t="s">
        <v>8861</v>
      </c>
      <c r="D4678" t="s">
        <v>4673</v>
      </c>
      <c r="E4678" t="s">
        <v>3665</v>
      </c>
      <c r="F4678" t="s">
        <v>3735</v>
      </c>
      <c r="G4678">
        <v>6</v>
      </c>
      <c r="H4678">
        <v>0</v>
      </c>
      <c r="I4678" t="s">
        <v>794</v>
      </c>
      <c r="J4678" t="s">
        <v>8862</v>
      </c>
      <c r="M4678" t="s">
        <v>8863</v>
      </c>
      <c r="N4678">
        <v>203147</v>
      </c>
      <c r="O4678" t="b">
        <v>0</v>
      </c>
      <c r="P4678">
        <v>27343</v>
      </c>
      <c r="Q4678" t="s">
        <v>9120</v>
      </c>
      <c r="R4678" t="s">
        <v>3739</v>
      </c>
      <c r="S4678" t="s">
        <v>3740</v>
      </c>
      <c r="T4678" t="s">
        <v>130</v>
      </c>
      <c r="U4678">
        <v>23252502</v>
      </c>
      <c r="V4678" t="s">
        <v>3744</v>
      </c>
      <c r="AB4678" t="s">
        <v>130</v>
      </c>
      <c r="AC4678" t="s">
        <v>125</v>
      </c>
      <c r="AD4678" t="s">
        <v>125</v>
      </c>
      <c r="AE4678" t="s">
        <v>125</v>
      </c>
      <c r="AF4678" t="s">
        <v>125</v>
      </c>
      <c r="AG4678" t="s">
        <v>130</v>
      </c>
    </row>
    <row r="4679" spans="1:33" x14ac:dyDescent="0.2">
      <c r="A4679">
        <v>365</v>
      </c>
      <c r="B4679">
        <v>22597</v>
      </c>
      <c r="C4679" t="s">
        <v>8861</v>
      </c>
      <c r="D4679" t="s">
        <v>4673</v>
      </c>
      <c r="E4679" t="s">
        <v>3665</v>
      </c>
      <c r="F4679" t="s">
        <v>3735</v>
      </c>
      <c r="G4679">
        <v>6</v>
      </c>
      <c r="H4679">
        <v>0</v>
      </c>
      <c r="I4679" t="s">
        <v>794</v>
      </c>
      <c r="J4679" t="s">
        <v>8862</v>
      </c>
      <c r="M4679" t="s">
        <v>8863</v>
      </c>
      <c r="N4679">
        <v>203154</v>
      </c>
      <c r="O4679" t="b">
        <v>0</v>
      </c>
      <c r="P4679">
        <v>30362</v>
      </c>
      <c r="Q4679" t="s">
        <v>9121</v>
      </c>
      <c r="R4679" t="s">
        <v>3739</v>
      </c>
      <c r="S4679" t="s">
        <v>3740</v>
      </c>
      <c r="T4679" t="s">
        <v>130</v>
      </c>
      <c r="U4679">
        <v>23252516</v>
      </c>
      <c r="V4679" t="s">
        <v>5098</v>
      </c>
      <c r="X4679">
        <v>8</v>
      </c>
      <c r="Z4679">
        <v>17</v>
      </c>
      <c r="AB4679" t="s">
        <v>130</v>
      </c>
      <c r="AC4679" t="s">
        <v>125</v>
      </c>
      <c r="AD4679" t="s">
        <v>125</v>
      </c>
      <c r="AE4679" t="s">
        <v>125</v>
      </c>
      <c r="AF4679" t="s">
        <v>125</v>
      </c>
      <c r="AG4679" t="s">
        <v>130</v>
      </c>
    </row>
    <row r="4680" spans="1:33" x14ac:dyDescent="0.2">
      <c r="A4680">
        <v>365</v>
      </c>
      <c r="B4680">
        <v>22597</v>
      </c>
      <c r="C4680" t="s">
        <v>8861</v>
      </c>
      <c r="D4680" t="s">
        <v>4673</v>
      </c>
      <c r="E4680" t="s">
        <v>3665</v>
      </c>
      <c r="F4680" t="s">
        <v>3735</v>
      </c>
      <c r="G4680">
        <v>6</v>
      </c>
      <c r="H4680">
        <v>0</v>
      </c>
      <c r="I4680" t="s">
        <v>794</v>
      </c>
      <c r="J4680" t="s">
        <v>8862</v>
      </c>
      <c r="M4680" t="s">
        <v>8863</v>
      </c>
      <c r="N4680">
        <v>203155</v>
      </c>
      <c r="O4680" t="b">
        <v>0</v>
      </c>
      <c r="P4680">
        <v>30363</v>
      </c>
      <c r="Q4680" t="s">
        <v>9122</v>
      </c>
      <c r="R4680" t="s">
        <v>3739</v>
      </c>
      <c r="S4680" t="s">
        <v>3740</v>
      </c>
      <c r="T4680" t="s">
        <v>130</v>
      </c>
      <c r="U4680">
        <v>23252517</v>
      </c>
      <c r="V4680" t="s">
        <v>9108</v>
      </c>
      <c r="X4680">
        <v>7.5</v>
      </c>
      <c r="Z4680">
        <v>22</v>
      </c>
      <c r="AB4680" t="s">
        <v>130</v>
      </c>
      <c r="AC4680" t="s">
        <v>125</v>
      </c>
      <c r="AD4680" t="s">
        <v>125</v>
      </c>
      <c r="AE4680" t="s">
        <v>125</v>
      </c>
      <c r="AF4680" t="s">
        <v>125</v>
      </c>
      <c r="AG4680" t="s">
        <v>130</v>
      </c>
    </row>
    <row r="4681" spans="1:33" x14ac:dyDescent="0.2">
      <c r="A4681">
        <v>365</v>
      </c>
      <c r="B4681">
        <v>22597</v>
      </c>
      <c r="C4681" t="s">
        <v>8861</v>
      </c>
      <c r="D4681" t="s">
        <v>4673</v>
      </c>
      <c r="E4681" t="s">
        <v>3665</v>
      </c>
      <c r="F4681" t="s">
        <v>3735</v>
      </c>
      <c r="G4681">
        <v>6</v>
      </c>
      <c r="H4681">
        <v>0</v>
      </c>
      <c r="I4681" t="s">
        <v>794</v>
      </c>
      <c r="J4681" t="s">
        <v>8862</v>
      </c>
      <c r="M4681" t="s">
        <v>8863</v>
      </c>
      <c r="N4681">
        <v>203156</v>
      </c>
      <c r="O4681" t="b">
        <v>0</v>
      </c>
      <c r="P4681">
        <v>30364</v>
      </c>
      <c r="Q4681" t="s">
        <v>9123</v>
      </c>
      <c r="R4681" t="s">
        <v>3739</v>
      </c>
      <c r="S4681" t="s">
        <v>3740</v>
      </c>
      <c r="T4681" t="s">
        <v>130</v>
      </c>
      <c r="U4681">
        <v>23252518</v>
      </c>
      <c r="V4681" t="s">
        <v>3858</v>
      </c>
      <c r="X4681">
        <v>15</v>
      </c>
      <c r="Z4681">
        <v>45</v>
      </c>
      <c r="AB4681" t="s">
        <v>130</v>
      </c>
      <c r="AC4681" t="s">
        <v>125</v>
      </c>
      <c r="AD4681" t="s">
        <v>125</v>
      </c>
      <c r="AE4681" t="s">
        <v>125</v>
      </c>
      <c r="AF4681" t="s">
        <v>125</v>
      </c>
      <c r="AG4681" t="s">
        <v>130</v>
      </c>
    </row>
    <row r="4682" spans="1:33" x14ac:dyDescent="0.2">
      <c r="A4682">
        <v>365</v>
      </c>
      <c r="B4682">
        <v>22597</v>
      </c>
      <c r="C4682" t="s">
        <v>8861</v>
      </c>
      <c r="D4682" t="s">
        <v>4673</v>
      </c>
      <c r="E4682" t="s">
        <v>3665</v>
      </c>
      <c r="F4682" t="s">
        <v>3735</v>
      </c>
      <c r="G4682">
        <v>6</v>
      </c>
      <c r="H4682">
        <v>0</v>
      </c>
      <c r="I4682" t="s">
        <v>794</v>
      </c>
      <c r="J4682" t="s">
        <v>8862</v>
      </c>
      <c r="M4682" t="s">
        <v>8863</v>
      </c>
      <c r="N4682">
        <v>203149</v>
      </c>
      <c r="O4682" t="b">
        <v>0</v>
      </c>
      <c r="P4682">
        <v>27346</v>
      </c>
      <c r="Q4682" t="s">
        <v>9124</v>
      </c>
      <c r="R4682" t="s">
        <v>3739</v>
      </c>
      <c r="S4682" t="s">
        <v>3740</v>
      </c>
      <c r="T4682" t="s">
        <v>130</v>
      </c>
      <c r="U4682">
        <v>23252504</v>
      </c>
      <c r="V4682" t="s">
        <v>6968</v>
      </c>
      <c r="X4682">
        <v>0</v>
      </c>
      <c r="Z4682">
        <v>3000</v>
      </c>
      <c r="AB4682" t="s">
        <v>130</v>
      </c>
      <c r="AC4682" t="s">
        <v>125</v>
      </c>
      <c r="AD4682" t="s">
        <v>125</v>
      </c>
      <c r="AE4682" t="s">
        <v>125</v>
      </c>
      <c r="AF4682" t="s">
        <v>125</v>
      </c>
      <c r="AG4682" t="s">
        <v>130</v>
      </c>
    </row>
    <row r="4683" spans="1:33" x14ac:dyDescent="0.2">
      <c r="A4683">
        <v>365</v>
      </c>
      <c r="B4683">
        <v>22597</v>
      </c>
      <c r="C4683" t="s">
        <v>8861</v>
      </c>
      <c r="D4683" t="s">
        <v>4673</v>
      </c>
      <c r="E4683" t="s">
        <v>3665</v>
      </c>
      <c r="F4683" t="s">
        <v>3735</v>
      </c>
      <c r="G4683">
        <v>6</v>
      </c>
      <c r="H4683">
        <v>0</v>
      </c>
      <c r="I4683" t="s">
        <v>794</v>
      </c>
      <c r="J4683" t="s">
        <v>8862</v>
      </c>
      <c r="M4683" t="s">
        <v>8863</v>
      </c>
      <c r="N4683">
        <v>203151</v>
      </c>
      <c r="O4683" t="b">
        <v>0</v>
      </c>
      <c r="P4683">
        <v>30360</v>
      </c>
      <c r="Q4683" t="s">
        <v>9125</v>
      </c>
      <c r="R4683" t="s">
        <v>3739</v>
      </c>
      <c r="S4683" t="s">
        <v>3740</v>
      </c>
      <c r="T4683" t="s">
        <v>130</v>
      </c>
      <c r="U4683">
        <v>23252506</v>
      </c>
      <c r="V4683" t="s">
        <v>9040</v>
      </c>
      <c r="X4683">
        <v>2</v>
      </c>
      <c r="Z4683">
        <v>4</v>
      </c>
      <c r="AB4683" t="s">
        <v>130</v>
      </c>
      <c r="AC4683" t="s">
        <v>125</v>
      </c>
      <c r="AD4683" t="s">
        <v>125</v>
      </c>
      <c r="AE4683" t="s">
        <v>125</v>
      </c>
      <c r="AF4683" t="s">
        <v>125</v>
      </c>
      <c r="AG4683" t="s">
        <v>130</v>
      </c>
    </row>
    <row r="4684" spans="1:33" x14ac:dyDescent="0.2">
      <c r="A4684">
        <v>365</v>
      </c>
      <c r="B4684">
        <v>22597</v>
      </c>
      <c r="C4684" t="s">
        <v>8861</v>
      </c>
      <c r="D4684" t="s">
        <v>4673</v>
      </c>
      <c r="E4684" t="s">
        <v>3665</v>
      </c>
      <c r="F4684" t="s">
        <v>3735</v>
      </c>
      <c r="G4684">
        <v>6</v>
      </c>
      <c r="H4684">
        <v>0</v>
      </c>
      <c r="I4684" t="s">
        <v>794</v>
      </c>
      <c r="J4684" t="s">
        <v>8862</v>
      </c>
      <c r="M4684" t="s">
        <v>8863</v>
      </c>
      <c r="N4684">
        <v>203153</v>
      </c>
      <c r="O4684" t="b">
        <v>0</v>
      </c>
      <c r="P4684">
        <v>27350</v>
      </c>
      <c r="Q4684" t="s">
        <v>9126</v>
      </c>
      <c r="R4684" t="s">
        <v>3739</v>
      </c>
      <c r="S4684" t="s">
        <v>3740</v>
      </c>
      <c r="T4684" t="s">
        <v>130</v>
      </c>
      <c r="U4684">
        <v>23252508</v>
      </c>
      <c r="V4684" t="s">
        <v>3744</v>
      </c>
      <c r="AB4684" t="s">
        <v>130</v>
      </c>
      <c r="AC4684" t="s">
        <v>125</v>
      </c>
      <c r="AD4684" t="s">
        <v>125</v>
      </c>
      <c r="AE4684" t="s">
        <v>125</v>
      </c>
      <c r="AF4684" t="s">
        <v>125</v>
      </c>
      <c r="AG4684" t="s">
        <v>130</v>
      </c>
    </row>
    <row r="4685" spans="1:33" x14ac:dyDescent="0.2">
      <c r="A4685">
        <v>365</v>
      </c>
      <c r="B4685">
        <v>22597</v>
      </c>
      <c r="C4685" t="s">
        <v>8861</v>
      </c>
      <c r="D4685" t="s">
        <v>4673</v>
      </c>
      <c r="E4685" t="s">
        <v>3665</v>
      </c>
      <c r="F4685" t="s">
        <v>3735</v>
      </c>
      <c r="G4685">
        <v>6</v>
      </c>
      <c r="H4685">
        <v>0</v>
      </c>
      <c r="I4685" t="s">
        <v>794</v>
      </c>
      <c r="J4685" t="s">
        <v>8862</v>
      </c>
      <c r="M4685" t="s">
        <v>8863</v>
      </c>
      <c r="N4685">
        <v>203146</v>
      </c>
      <c r="O4685" t="b">
        <v>0</v>
      </c>
      <c r="P4685">
        <v>27342</v>
      </c>
      <c r="Q4685" t="s">
        <v>9127</v>
      </c>
      <c r="R4685" t="s">
        <v>3739</v>
      </c>
      <c r="S4685" t="s">
        <v>3740</v>
      </c>
      <c r="T4685" t="s">
        <v>130</v>
      </c>
      <c r="U4685">
        <v>23252447</v>
      </c>
      <c r="V4685" t="s">
        <v>3744</v>
      </c>
      <c r="AB4685" t="s">
        <v>130</v>
      </c>
      <c r="AC4685" t="s">
        <v>125</v>
      </c>
      <c r="AD4685" t="s">
        <v>125</v>
      </c>
      <c r="AE4685" t="s">
        <v>125</v>
      </c>
      <c r="AF4685" t="s">
        <v>125</v>
      </c>
      <c r="AG4685" t="s">
        <v>130</v>
      </c>
    </row>
    <row r="4686" spans="1:33" x14ac:dyDescent="0.2">
      <c r="A4686">
        <v>365</v>
      </c>
      <c r="B4686">
        <v>22597</v>
      </c>
      <c r="C4686" t="s">
        <v>8861</v>
      </c>
      <c r="D4686" t="s">
        <v>4673</v>
      </c>
      <c r="E4686" t="s">
        <v>3665</v>
      </c>
      <c r="F4686" t="s">
        <v>3735</v>
      </c>
      <c r="G4686">
        <v>6</v>
      </c>
      <c r="H4686">
        <v>0</v>
      </c>
      <c r="I4686" t="s">
        <v>794</v>
      </c>
      <c r="J4686" t="s">
        <v>8862</v>
      </c>
      <c r="M4686" t="s">
        <v>8863</v>
      </c>
      <c r="N4686">
        <v>203152</v>
      </c>
      <c r="O4686" t="b">
        <v>0</v>
      </c>
      <c r="P4686">
        <v>27349</v>
      </c>
      <c r="Q4686" t="s">
        <v>9128</v>
      </c>
      <c r="R4686" t="s">
        <v>3739</v>
      </c>
      <c r="S4686" t="s">
        <v>3740</v>
      </c>
      <c r="T4686" t="s">
        <v>130</v>
      </c>
      <c r="U4686">
        <v>23252507</v>
      </c>
      <c r="V4686" t="s">
        <v>3744</v>
      </c>
      <c r="AB4686" t="s">
        <v>130</v>
      </c>
      <c r="AC4686" t="s">
        <v>125</v>
      </c>
      <c r="AD4686" t="s">
        <v>125</v>
      </c>
      <c r="AE4686" t="s">
        <v>125</v>
      </c>
      <c r="AF4686" t="s">
        <v>125</v>
      </c>
      <c r="AG4686" t="s">
        <v>130</v>
      </c>
    </row>
    <row r="4687" spans="1:33" x14ac:dyDescent="0.2">
      <c r="A4687">
        <v>365</v>
      </c>
      <c r="B4687">
        <v>22597</v>
      </c>
      <c r="C4687" t="s">
        <v>8861</v>
      </c>
      <c r="D4687" t="s">
        <v>4673</v>
      </c>
      <c r="E4687" t="s">
        <v>3665</v>
      </c>
      <c r="F4687" t="s">
        <v>3735</v>
      </c>
      <c r="G4687">
        <v>6</v>
      </c>
      <c r="H4687">
        <v>0</v>
      </c>
      <c r="I4687" t="s">
        <v>794</v>
      </c>
      <c r="J4687" t="s">
        <v>8862</v>
      </c>
      <c r="M4687" t="s">
        <v>8863</v>
      </c>
      <c r="N4687">
        <v>203145</v>
      </c>
      <c r="O4687" t="b">
        <v>0</v>
      </c>
      <c r="P4687">
        <v>27340</v>
      </c>
      <c r="Q4687" t="s">
        <v>9129</v>
      </c>
      <c r="R4687" t="s">
        <v>3739</v>
      </c>
      <c r="S4687" t="s">
        <v>3740</v>
      </c>
      <c r="T4687" t="s">
        <v>130</v>
      </c>
      <c r="U4687">
        <v>23252446</v>
      </c>
      <c r="V4687" t="s">
        <v>3744</v>
      </c>
      <c r="AB4687" t="s">
        <v>130</v>
      </c>
      <c r="AC4687" t="s">
        <v>125</v>
      </c>
      <c r="AD4687" t="s">
        <v>125</v>
      </c>
      <c r="AE4687" t="s">
        <v>125</v>
      </c>
      <c r="AF4687" t="s">
        <v>125</v>
      </c>
      <c r="AG4687" t="s">
        <v>130</v>
      </c>
    </row>
    <row r="4688" spans="1:33" x14ac:dyDescent="0.2">
      <c r="A4688">
        <v>365</v>
      </c>
      <c r="B4688">
        <v>22597</v>
      </c>
      <c r="C4688" t="s">
        <v>8861</v>
      </c>
      <c r="D4688" t="s">
        <v>4673</v>
      </c>
      <c r="E4688" t="s">
        <v>3665</v>
      </c>
      <c r="F4688" t="s">
        <v>3735</v>
      </c>
      <c r="G4688">
        <v>6</v>
      </c>
      <c r="H4688">
        <v>0</v>
      </c>
      <c r="I4688" t="s">
        <v>794</v>
      </c>
      <c r="J4688" t="s">
        <v>8862</v>
      </c>
      <c r="M4688" t="s">
        <v>8863</v>
      </c>
      <c r="N4688">
        <v>203150</v>
      </c>
      <c r="O4688" t="b">
        <v>0</v>
      </c>
      <c r="P4688">
        <v>30359</v>
      </c>
      <c r="Q4688" t="s">
        <v>9130</v>
      </c>
      <c r="R4688" t="s">
        <v>3739</v>
      </c>
      <c r="S4688" t="s">
        <v>3740</v>
      </c>
      <c r="T4688" t="s">
        <v>130</v>
      </c>
      <c r="U4688">
        <v>23252505</v>
      </c>
      <c r="V4688" t="s">
        <v>4878</v>
      </c>
      <c r="X4688">
        <v>20</v>
      </c>
      <c r="Z4688">
        <v>33</v>
      </c>
      <c r="AB4688" t="s">
        <v>130</v>
      </c>
      <c r="AC4688" t="s">
        <v>125</v>
      </c>
      <c r="AD4688" t="s">
        <v>125</v>
      </c>
      <c r="AE4688" t="s">
        <v>125</v>
      </c>
      <c r="AF4688" t="s">
        <v>125</v>
      </c>
      <c r="AG4688" t="s">
        <v>130</v>
      </c>
    </row>
    <row r="4689" spans="1:33" x14ac:dyDescent="0.2">
      <c r="A4689">
        <v>365</v>
      </c>
      <c r="B4689">
        <v>22597</v>
      </c>
      <c r="C4689" t="s">
        <v>8861</v>
      </c>
      <c r="D4689" t="s">
        <v>4673</v>
      </c>
      <c r="E4689" t="s">
        <v>3665</v>
      </c>
      <c r="F4689" t="s">
        <v>3735</v>
      </c>
      <c r="G4689">
        <v>6</v>
      </c>
      <c r="H4689">
        <v>0</v>
      </c>
      <c r="I4689" t="s">
        <v>794</v>
      </c>
      <c r="J4689" t="s">
        <v>8862</v>
      </c>
      <c r="M4689" t="s">
        <v>8863</v>
      </c>
      <c r="N4689">
        <v>203157</v>
      </c>
      <c r="O4689" t="b">
        <v>0</v>
      </c>
      <c r="P4689">
        <v>30365</v>
      </c>
      <c r="Q4689" t="s">
        <v>9131</v>
      </c>
      <c r="R4689" t="s">
        <v>3827</v>
      </c>
      <c r="S4689" t="s">
        <v>3828</v>
      </c>
      <c r="T4689" t="s">
        <v>125</v>
      </c>
      <c r="U4689">
        <v>23252519</v>
      </c>
      <c r="V4689" t="s">
        <v>9118</v>
      </c>
      <c r="AB4689" t="s">
        <v>130</v>
      </c>
      <c r="AC4689" t="s">
        <v>125</v>
      </c>
      <c r="AD4689" t="s">
        <v>125</v>
      </c>
      <c r="AE4689" t="s">
        <v>125</v>
      </c>
      <c r="AF4689" t="s">
        <v>125</v>
      </c>
      <c r="AG4689" t="s">
        <v>130</v>
      </c>
    </row>
    <row r="4690" spans="1:33" x14ac:dyDescent="0.2">
      <c r="A4690">
        <v>365</v>
      </c>
      <c r="B4690">
        <v>22597</v>
      </c>
      <c r="C4690" t="s">
        <v>8861</v>
      </c>
      <c r="D4690" t="s">
        <v>4673</v>
      </c>
      <c r="E4690" t="s">
        <v>3665</v>
      </c>
      <c r="F4690" t="s">
        <v>3735</v>
      </c>
      <c r="G4690">
        <v>6</v>
      </c>
      <c r="H4690">
        <v>0</v>
      </c>
      <c r="I4690" t="s">
        <v>794</v>
      </c>
      <c r="J4690" t="s">
        <v>8862</v>
      </c>
      <c r="M4690" t="s">
        <v>8863</v>
      </c>
      <c r="N4690">
        <v>203148</v>
      </c>
      <c r="O4690" t="b">
        <v>0</v>
      </c>
      <c r="P4690">
        <v>27345</v>
      </c>
      <c r="Q4690" t="s">
        <v>9132</v>
      </c>
      <c r="R4690" t="s">
        <v>3739</v>
      </c>
      <c r="S4690" t="s">
        <v>3740</v>
      </c>
      <c r="T4690" t="s">
        <v>130</v>
      </c>
      <c r="U4690">
        <v>23252503</v>
      </c>
      <c r="V4690" t="s">
        <v>3744</v>
      </c>
      <c r="AB4690" t="s">
        <v>130</v>
      </c>
      <c r="AC4690" t="s">
        <v>125</v>
      </c>
      <c r="AD4690" t="s">
        <v>125</v>
      </c>
      <c r="AE4690" t="s">
        <v>125</v>
      </c>
      <c r="AF4690" t="s">
        <v>125</v>
      </c>
      <c r="AG4690" t="s">
        <v>130</v>
      </c>
    </row>
    <row r="4691" spans="1:33" x14ac:dyDescent="0.2">
      <c r="A4691">
        <v>365</v>
      </c>
      <c r="B4691">
        <v>22597</v>
      </c>
      <c r="C4691" t="s">
        <v>8861</v>
      </c>
      <c r="D4691" t="s">
        <v>4673</v>
      </c>
      <c r="E4691" t="s">
        <v>3665</v>
      </c>
      <c r="F4691" t="s">
        <v>3735</v>
      </c>
      <c r="G4691">
        <v>6</v>
      </c>
      <c r="H4691">
        <v>0</v>
      </c>
      <c r="I4691" t="s">
        <v>794</v>
      </c>
      <c r="J4691" t="s">
        <v>8862</v>
      </c>
      <c r="M4691" t="s">
        <v>8863</v>
      </c>
      <c r="N4691">
        <v>203160</v>
      </c>
      <c r="O4691" t="b">
        <v>0</v>
      </c>
      <c r="P4691">
        <v>30366</v>
      </c>
      <c r="Q4691" t="s">
        <v>9133</v>
      </c>
      <c r="R4691" t="s">
        <v>3739</v>
      </c>
      <c r="S4691" t="s">
        <v>3740</v>
      </c>
      <c r="T4691" t="s">
        <v>130</v>
      </c>
      <c r="U4691">
        <v>23252522</v>
      </c>
      <c r="V4691" t="s">
        <v>3744</v>
      </c>
      <c r="AB4691" t="s">
        <v>130</v>
      </c>
      <c r="AC4691" t="s">
        <v>125</v>
      </c>
      <c r="AD4691" t="s">
        <v>125</v>
      </c>
      <c r="AE4691" t="s">
        <v>125</v>
      </c>
      <c r="AF4691" t="s">
        <v>125</v>
      </c>
      <c r="AG4691" t="s">
        <v>130</v>
      </c>
    </row>
    <row r="4692" spans="1:33" x14ac:dyDescent="0.2">
      <c r="A4692">
        <v>365</v>
      </c>
      <c r="B4692">
        <v>22597</v>
      </c>
      <c r="C4692" t="s">
        <v>8861</v>
      </c>
      <c r="D4692" t="s">
        <v>4673</v>
      </c>
      <c r="E4692" t="s">
        <v>3665</v>
      </c>
      <c r="F4692" t="s">
        <v>3735</v>
      </c>
      <c r="G4692">
        <v>6</v>
      </c>
      <c r="H4692">
        <v>0</v>
      </c>
      <c r="I4692" t="s">
        <v>794</v>
      </c>
      <c r="J4692" t="s">
        <v>8862</v>
      </c>
      <c r="M4692" t="s">
        <v>8863</v>
      </c>
      <c r="N4692">
        <v>203161</v>
      </c>
      <c r="O4692" t="b">
        <v>0</v>
      </c>
      <c r="P4692">
        <v>27356</v>
      </c>
      <c r="Q4692" t="s">
        <v>9134</v>
      </c>
      <c r="R4692" t="s">
        <v>3739</v>
      </c>
      <c r="S4692" t="s">
        <v>3740</v>
      </c>
      <c r="T4692" t="s">
        <v>130</v>
      </c>
      <c r="U4692">
        <v>23252530</v>
      </c>
      <c r="V4692" t="s">
        <v>4811</v>
      </c>
      <c r="X4692">
        <v>0</v>
      </c>
      <c r="Z4692">
        <v>850</v>
      </c>
      <c r="AB4692" t="s">
        <v>130</v>
      </c>
      <c r="AC4692" t="s">
        <v>125</v>
      </c>
      <c r="AD4692" t="s">
        <v>125</v>
      </c>
      <c r="AE4692" t="s">
        <v>125</v>
      </c>
      <c r="AF4692" t="s">
        <v>125</v>
      </c>
      <c r="AG4692" t="s">
        <v>130</v>
      </c>
    </row>
    <row r="4693" spans="1:33" x14ac:dyDescent="0.2">
      <c r="A4693">
        <v>365</v>
      </c>
      <c r="B4693">
        <v>22597</v>
      </c>
      <c r="C4693" t="s">
        <v>8861</v>
      </c>
      <c r="D4693" t="s">
        <v>4673</v>
      </c>
      <c r="E4693" t="s">
        <v>3665</v>
      </c>
      <c r="F4693" t="s">
        <v>3735</v>
      </c>
      <c r="G4693">
        <v>6</v>
      </c>
      <c r="H4693">
        <v>0</v>
      </c>
      <c r="I4693" t="s">
        <v>794</v>
      </c>
      <c r="J4693" t="s">
        <v>8862</v>
      </c>
      <c r="M4693" t="s">
        <v>8863</v>
      </c>
      <c r="N4693">
        <v>203159</v>
      </c>
      <c r="O4693" t="b">
        <v>0</v>
      </c>
      <c r="P4693">
        <v>27355</v>
      </c>
      <c r="Q4693" t="s">
        <v>9135</v>
      </c>
      <c r="R4693" t="s">
        <v>3739</v>
      </c>
      <c r="S4693" t="s">
        <v>3740</v>
      </c>
      <c r="T4693" t="s">
        <v>130</v>
      </c>
      <c r="U4693">
        <v>23252521</v>
      </c>
      <c r="V4693" t="s">
        <v>3744</v>
      </c>
      <c r="AB4693" t="s">
        <v>130</v>
      </c>
      <c r="AC4693" t="s">
        <v>125</v>
      </c>
      <c r="AD4693" t="s">
        <v>125</v>
      </c>
      <c r="AE4693" t="s">
        <v>125</v>
      </c>
      <c r="AF4693" t="s">
        <v>125</v>
      </c>
      <c r="AG4693" t="s">
        <v>130</v>
      </c>
    </row>
    <row r="4694" spans="1:33" x14ac:dyDescent="0.2">
      <c r="A4694">
        <v>365</v>
      </c>
      <c r="B4694">
        <v>22597</v>
      </c>
      <c r="C4694" t="s">
        <v>8861</v>
      </c>
      <c r="D4694" t="s">
        <v>4673</v>
      </c>
      <c r="E4694" t="s">
        <v>3665</v>
      </c>
      <c r="F4694" t="s">
        <v>3735</v>
      </c>
      <c r="G4694">
        <v>6</v>
      </c>
      <c r="H4694">
        <v>0</v>
      </c>
      <c r="I4694" t="s">
        <v>794</v>
      </c>
      <c r="J4694" t="s">
        <v>8862</v>
      </c>
      <c r="M4694" t="s">
        <v>8863</v>
      </c>
      <c r="N4694">
        <v>203158</v>
      </c>
      <c r="O4694" t="b">
        <v>0</v>
      </c>
      <c r="P4694">
        <v>27354</v>
      </c>
      <c r="Q4694" t="s">
        <v>9136</v>
      </c>
      <c r="R4694" t="s">
        <v>3739</v>
      </c>
      <c r="S4694" t="s">
        <v>3740</v>
      </c>
      <c r="T4694" t="s">
        <v>130</v>
      </c>
      <c r="U4694">
        <v>23252520</v>
      </c>
      <c r="V4694" t="s">
        <v>3744</v>
      </c>
      <c r="AB4694" t="s">
        <v>130</v>
      </c>
      <c r="AC4694" t="s">
        <v>125</v>
      </c>
      <c r="AD4694" t="s">
        <v>125</v>
      </c>
      <c r="AE4694" t="s">
        <v>125</v>
      </c>
      <c r="AF4694" t="s">
        <v>125</v>
      </c>
      <c r="AG4694" t="s">
        <v>130</v>
      </c>
    </row>
    <row r="4695" spans="1:33" x14ac:dyDescent="0.2">
      <c r="A4695">
        <v>365</v>
      </c>
      <c r="B4695">
        <v>22597</v>
      </c>
      <c r="C4695" t="s">
        <v>8861</v>
      </c>
      <c r="D4695" t="s">
        <v>4673</v>
      </c>
      <c r="E4695" t="s">
        <v>3665</v>
      </c>
      <c r="F4695" t="s">
        <v>3735</v>
      </c>
      <c r="G4695">
        <v>6</v>
      </c>
      <c r="H4695">
        <v>0</v>
      </c>
      <c r="I4695" t="s">
        <v>794</v>
      </c>
      <c r="J4695" t="s">
        <v>8862</v>
      </c>
      <c r="M4695" t="s">
        <v>8863</v>
      </c>
      <c r="N4695">
        <v>203164</v>
      </c>
      <c r="O4695" t="b">
        <v>0</v>
      </c>
      <c r="P4695">
        <v>30367</v>
      </c>
      <c r="Q4695" t="s">
        <v>9137</v>
      </c>
      <c r="R4695" t="s">
        <v>3739</v>
      </c>
      <c r="S4695" t="s">
        <v>3740</v>
      </c>
      <c r="T4695" t="s">
        <v>130</v>
      </c>
      <c r="U4695">
        <v>23252537</v>
      </c>
      <c r="V4695" t="s">
        <v>3744</v>
      </c>
      <c r="AB4695" t="s">
        <v>130</v>
      </c>
      <c r="AC4695" t="s">
        <v>125</v>
      </c>
      <c r="AD4695" t="s">
        <v>125</v>
      </c>
      <c r="AE4695" t="s">
        <v>125</v>
      </c>
      <c r="AF4695" t="s">
        <v>125</v>
      </c>
      <c r="AG4695" t="s">
        <v>130</v>
      </c>
    </row>
    <row r="4696" spans="1:33" x14ac:dyDescent="0.2">
      <c r="A4696">
        <v>365</v>
      </c>
      <c r="B4696">
        <v>22597</v>
      </c>
      <c r="C4696" t="s">
        <v>8861</v>
      </c>
      <c r="D4696" t="s">
        <v>4673</v>
      </c>
      <c r="E4696" t="s">
        <v>3665</v>
      </c>
      <c r="F4696" t="s">
        <v>3735</v>
      </c>
      <c r="G4696">
        <v>6</v>
      </c>
      <c r="H4696">
        <v>0</v>
      </c>
      <c r="I4696" t="s">
        <v>794</v>
      </c>
      <c r="J4696" t="s">
        <v>8862</v>
      </c>
      <c r="M4696" t="s">
        <v>8863</v>
      </c>
      <c r="N4696">
        <v>203165</v>
      </c>
      <c r="O4696" t="b">
        <v>0</v>
      </c>
      <c r="P4696">
        <v>27359</v>
      </c>
      <c r="Q4696" t="s">
        <v>9138</v>
      </c>
      <c r="R4696" t="s">
        <v>3739</v>
      </c>
      <c r="S4696" t="s">
        <v>3740</v>
      </c>
      <c r="T4696" t="s">
        <v>130</v>
      </c>
      <c r="U4696">
        <v>23252548</v>
      </c>
      <c r="V4696" t="s">
        <v>4811</v>
      </c>
      <c r="X4696">
        <v>0</v>
      </c>
      <c r="Z4696">
        <v>850</v>
      </c>
      <c r="AB4696" t="s">
        <v>130</v>
      </c>
      <c r="AC4696" t="s">
        <v>125</v>
      </c>
      <c r="AD4696" t="s">
        <v>125</v>
      </c>
      <c r="AE4696" t="s">
        <v>125</v>
      </c>
      <c r="AF4696" t="s">
        <v>125</v>
      </c>
      <c r="AG4696" t="s">
        <v>130</v>
      </c>
    </row>
    <row r="4697" spans="1:33" x14ac:dyDescent="0.2">
      <c r="A4697">
        <v>365</v>
      </c>
      <c r="B4697">
        <v>22597</v>
      </c>
      <c r="C4697" t="s">
        <v>8861</v>
      </c>
      <c r="D4697" t="s">
        <v>4673</v>
      </c>
      <c r="E4697" t="s">
        <v>3665</v>
      </c>
      <c r="F4697" t="s">
        <v>3735</v>
      </c>
      <c r="G4697">
        <v>6</v>
      </c>
      <c r="H4697">
        <v>0</v>
      </c>
      <c r="I4697" t="s">
        <v>794</v>
      </c>
      <c r="J4697" t="s">
        <v>8862</v>
      </c>
      <c r="M4697" t="s">
        <v>8863</v>
      </c>
      <c r="N4697">
        <v>203163</v>
      </c>
      <c r="O4697" t="b">
        <v>0</v>
      </c>
      <c r="P4697">
        <v>27358</v>
      </c>
      <c r="Q4697" t="s">
        <v>9139</v>
      </c>
      <c r="R4697" t="s">
        <v>3739</v>
      </c>
      <c r="S4697" t="s">
        <v>3740</v>
      </c>
      <c r="T4697" t="s">
        <v>130</v>
      </c>
      <c r="U4697">
        <v>23252532</v>
      </c>
      <c r="V4697" t="s">
        <v>3744</v>
      </c>
      <c r="AB4697" t="s">
        <v>130</v>
      </c>
      <c r="AC4697" t="s">
        <v>125</v>
      </c>
      <c r="AD4697" t="s">
        <v>125</v>
      </c>
      <c r="AE4697" t="s">
        <v>125</v>
      </c>
      <c r="AF4697" t="s">
        <v>125</v>
      </c>
      <c r="AG4697" t="s">
        <v>130</v>
      </c>
    </row>
    <row r="4698" spans="1:33" x14ac:dyDescent="0.2">
      <c r="A4698">
        <v>365</v>
      </c>
      <c r="B4698">
        <v>22597</v>
      </c>
      <c r="C4698" t="s">
        <v>8861</v>
      </c>
      <c r="D4698" t="s">
        <v>4673</v>
      </c>
      <c r="E4698" t="s">
        <v>3665</v>
      </c>
      <c r="F4698" t="s">
        <v>3735</v>
      </c>
      <c r="G4698">
        <v>6</v>
      </c>
      <c r="H4698">
        <v>0</v>
      </c>
      <c r="I4698" t="s">
        <v>794</v>
      </c>
      <c r="J4698" t="s">
        <v>8862</v>
      </c>
      <c r="M4698" t="s">
        <v>8863</v>
      </c>
      <c r="N4698">
        <v>203162</v>
      </c>
      <c r="O4698" t="b">
        <v>0</v>
      </c>
      <c r="P4698">
        <v>27357</v>
      </c>
      <c r="Q4698" t="s">
        <v>9140</v>
      </c>
      <c r="R4698" t="s">
        <v>3739</v>
      </c>
      <c r="S4698" t="s">
        <v>3740</v>
      </c>
      <c r="T4698" t="s">
        <v>130</v>
      </c>
      <c r="U4698">
        <v>23252531</v>
      </c>
      <c r="V4698" t="s">
        <v>3744</v>
      </c>
      <c r="AB4698" t="s">
        <v>130</v>
      </c>
      <c r="AC4698" t="s">
        <v>125</v>
      </c>
      <c r="AD4698" t="s">
        <v>125</v>
      </c>
      <c r="AE4698" t="s">
        <v>125</v>
      </c>
      <c r="AF4698" t="s">
        <v>125</v>
      </c>
      <c r="AG4698" t="s">
        <v>130</v>
      </c>
    </row>
    <row r="4699" spans="1:33" x14ac:dyDescent="0.2">
      <c r="A4699">
        <v>365</v>
      </c>
      <c r="B4699">
        <v>22597</v>
      </c>
      <c r="C4699" t="s">
        <v>8861</v>
      </c>
      <c r="D4699" t="s">
        <v>4673</v>
      </c>
      <c r="E4699" t="s">
        <v>3665</v>
      </c>
      <c r="F4699" t="s">
        <v>3735</v>
      </c>
      <c r="G4699">
        <v>6</v>
      </c>
      <c r="H4699">
        <v>0</v>
      </c>
      <c r="I4699" t="s">
        <v>794</v>
      </c>
      <c r="J4699" t="s">
        <v>8862</v>
      </c>
      <c r="M4699" t="s">
        <v>8863</v>
      </c>
      <c r="N4699">
        <v>203168</v>
      </c>
      <c r="O4699" t="b">
        <v>0</v>
      </c>
      <c r="P4699">
        <v>30368</v>
      </c>
      <c r="Q4699" t="s">
        <v>9141</v>
      </c>
      <c r="R4699" t="s">
        <v>3739</v>
      </c>
      <c r="S4699" t="s">
        <v>3740</v>
      </c>
      <c r="T4699" t="s">
        <v>130</v>
      </c>
      <c r="U4699">
        <v>23252551</v>
      </c>
      <c r="V4699" t="s">
        <v>3744</v>
      </c>
      <c r="AB4699" t="s">
        <v>130</v>
      </c>
      <c r="AC4699" t="s">
        <v>125</v>
      </c>
      <c r="AD4699" t="s">
        <v>125</v>
      </c>
      <c r="AE4699" t="s">
        <v>125</v>
      </c>
      <c r="AF4699" t="s">
        <v>125</v>
      </c>
      <c r="AG4699" t="s">
        <v>130</v>
      </c>
    </row>
    <row r="4700" spans="1:33" x14ac:dyDescent="0.2">
      <c r="A4700">
        <v>365</v>
      </c>
      <c r="B4700">
        <v>22597</v>
      </c>
      <c r="C4700" t="s">
        <v>8861</v>
      </c>
      <c r="D4700" t="s">
        <v>4673</v>
      </c>
      <c r="E4700" t="s">
        <v>3665</v>
      </c>
      <c r="F4700" t="s">
        <v>3735</v>
      </c>
      <c r="G4700">
        <v>6</v>
      </c>
      <c r="H4700">
        <v>0</v>
      </c>
      <c r="I4700" t="s">
        <v>794</v>
      </c>
      <c r="J4700" t="s">
        <v>8862</v>
      </c>
      <c r="M4700" t="s">
        <v>8863</v>
      </c>
      <c r="N4700">
        <v>203173</v>
      </c>
      <c r="O4700" t="b">
        <v>0</v>
      </c>
      <c r="P4700">
        <v>27417</v>
      </c>
      <c r="Q4700" t="s">
        <v>9142</v>
      </c>
      <c r="R4700" t="s">
        <v>3739</v>
      </c>
      <c r="S4700" t="s">
        <v>3740</v>
      </c>
      <c r="T4700" t="s">
        <v>130</v>
      </c>
      <c r="U4700">
        <v>23252556</v>
      </c>
      <c r="V4700" t="s">
        <v>3819</v>
      </c>
      <c r="X4700">
        <v>3</v>
      </c>
      <c r="Z4700">
        <v>24</v>
      </c>
      <c r="AB4700" t="s">
        <v>130</v>
      </c>
      <c r="AC4700" t="s">
        <v>125</v>
      </c>
      <c r="AD4700" t="s">
        <v>125</v>
      </c>
      <c r="AE4700" t="s">
        <v>125</v>
      </c>
      <c r="AF4700" t="s">
        <v>125</v>
      </c>
      <c r="AG4700" t="s">
        <v>130</v>
      </c>
    </row>
    <row r="4701" spans="1:33" x14ac:dyDescent="0.2">
      <c r="A4701">
        <v>365</v>
      </c>
      <c r="B4701">
        <v>22597</v>
      </c>
      <c r="C4701" t="s">
        <v>8861</v>
      </c>
      <c r="D4701" t="s">
        <v>4673</v>
      </c>
      <c r="E4701" t="s">
        <v>3665</v>
      </c>
      <c r="F4701" t="s">
        <v>3735</v>
      </c>
      <c r="G4701">
        <v>6</v>
      </c>
      <c r="H4701">
        <v>0</v>
      </c>
      <c r="I4701" t="s">
        <v>794</v>
      </c>
      <c r="J4701" t="s">
        <v>8862</v>
      </c>
      <c r="M4701" t="s">
        <v>8863</v>
      </c>
      <c r="N4701">
        <v>203172</v>
      </c>
      <c r="O4701" t="b">
        <v>0</v>
      </c>
      <c r="P4701">
        <v>27411</v>
      </c>
      <c r="Q4701" t="s">
        <v>9143</v>
      </c>
      <c r="R4701" t="s">
        <v>3739</v>
      </c>
      <c r="S4701" t="s">
        <v>3740</v>
      </c>
      <c r="T4701" t="s">
        <v>130</v>
      </c>
      <c r="U4701">
        <v>23252555</v>
      </c>
      <c r="V4701" t="s">
        <v>5135</v>
      </c>
      <c r="X4701">
        <v>0.5</v>
      </c>
      <c r="Z4701">
        <v>4</v>
      </c>
      <c r="AB4701" t="s">
        <v>130</v>
      </c>
      <c r="AC4701" t="s">
        <v>125</v>
      </c>
      <c r="AD4701" t="s">
        <v>125</v>
      </c>
      <c r="AE4701" t="s">
        <v>125</v>
      </c>
      <c r="AF4701" t="s">
        <v>125</v>
      </c>
      <c r="AG4701" t="s">
        <v>130</v>
      </c>
    </row>
    <row r="4702" spans="1:33" x14ac:dyDescent="0.2">
      <c r="A4702">
        <v>365</v>
      </c>
      <c r="B4702">
        <v>22597</v>
      </c>
      <c r="C4702" t="s">
        <v>8861</v>
      </c>
      <c r="D4702" t="s">
        <v>4673</v>
      </c>
      <c r="E4702" t="s">
        <v>3665</v>
      </c>
      <c r="F4702" t="s">
        <v>3735</v>
      </c>
      <c r="G4702">
        <v>6</v>
      </c>
      <c r="H4702">
        <v>0</v>
      </c>
      <c r="I4702" t="s">
        <v>794</v>
      </c>
      <c r="J4702" t="s">
        <v>8862</v>
      </c>
      <c r="M4702" t="s">
        <v>8863</v>
      </c>
      <c r="N4702">
        <v>203169</v>
      </c>
      <c r="O4702" t="b">
        <v>0</v>
      </c>
      <c r="P4702">
        <v>27406</v>
      </c>
      <c r="Q4702" t="s">
        <v>9144</v>
      </c>
      <c r="R4702" t="s">
        <v>3739</v>
      </c>
      <c r="S4702" t="s">
        <v>3740</v>
      </c>
      <c r="T4702" t="s">
        <v>130</v>
      </c>
      <c r="U4702">
        <v>23252552</v>
      </c>
      <c r="V4702" t="s">
        <v>5962</v>
      </c>
      <c r="X4702">
        <v>0</v>
      </c>
      <c r="Z4702">
        <v>900</v>
      </c>
      <c r="AB4702" t="s">
        <v>130</v>
      </c>
      <c r="AC4702" t="s">
        <v>125</v>
      </c>
      <c r="AD4702" t="s">
        <v>125</v>
      </c>
      <c r="AE4702" t="s">
        <v>125</v>
      </c>
      <c r="AF4702" t="s">
        <v>125</v>
      </c>
      <c r="AG4702" t="s">
        <v>130</v>
      </c>
    </row>
    <row r="4703" spans="1:33" x14ac:dyDescent="0.2">
      <c r="A4703">
        <v>365</v>
      </c>
      <c r="B4703">
        <v>22597</v>
      </c>
      <c r="C4703" t="s">
        <v>8861</v>
      </c>
      <c r="D4703" t="s">
        <v>4673</v>
      </c>
      <c r="E4703" t="s">
        <v>3665</v>
      </c>
      <c r="F4703" t="s">
        <v>3735</v>
      </c>
      <c r="G4703">
        <v>6</v>
      </c>
      <c r="H4703">
        <v>0</v>
      </c>
      <c r="I4703" t="s">
        <v>794</v>
      </c>
      <c r="J4703" t="s">
        <v>8862</v>
      </c>
      <c r="M4703" t="s">
        <v>8863</v>
      </c>
      <c r="N4703">
        <v>203171</v>
      </c>
      <c r="O4703" t="b">
        <v>0</v>
      </c>
      <c r="P4703">
        <v>27410</v>
      </c>
      <c r="Q4703" t="s">
        <v>9145</v>
      </c>
      <c r="R4703" t="s">
        <v>3739</v>
      </c>
      <c r="S4703" t="s">
        <v>3740</v>
      </c>
      <c r="T4703" t="s">
        <v>130</v>
      </c>
      <c r="U4703">
        <v>23252554</v>
      </c>
      <c r="V4703" t="s">
        <v>3744</v>
      </c>
      <c r="AB4703" t="s">
        <v>130</v>
      </c>
      <c r="AC4703" t="s">
        <v>125</v>
      </c>
      <c r="AD4703" t="s">
        <v>125</v>
      </c>
      <c r="AE4703" t="s">
        <v>125</v>
      </c>
      <c r="AF4703" t="s">
        <v>125</v>
      </c>
      <c r="AG4703" t="s">
        <v>130</v>
      </c>
    </row>
    <row r="4704" spans="1:33" x14ac:dyDescent="0.2">
      <c r="A4704">
        <v>365</v>
      </c>
      <c r="B4704">
        <v>22597</v>
      </c>
      <c r="C4704" t="s">
        <v>8861</v>
      </c>
      <c r="D4704" t="s">
        <v>4673</v>
      </c>
      <c r="E4704" t="s">
        <v>3665</v>
      </c>
      <c r="F4704" t="s">
        <v>3735</v>
      </c>
      <c r="G4704">
        <v>6</v>
      </c>
      <c r="H4704">
        <v>0</v>
      </c>
      <c r="I4704" t="s">
        <v>794</v>
      </c>
      <c r="J4704" t="s">
        <v>8862</v>
      </c>
      <c r="M4704" t="s">
        <v>8863</v>
      </c>
      <c r="N4704">
        <v>203167</v>
      </c>
      <c r="O4704" t="b">
        <v>0</v>
      </c>
      <c r="P4704">
        <v>27362</v>
      </c>
      <c r="Q4704" t="s">
        <v>9146</v>
      </c>
      <c r="R4704" t="s">
        <v>3739</v>
      </c>
      <c r="S4704" t="s">
        <v>3740</v>
      </c>
      <c r="T4704" t="s">
        <v>130</v>
      </c>
      <c r="U4704">
        <v>23252550</v>
      </c>
      <c r="V4704" t="s">
        <v>3744</v>
      </c>
      <c r="AB4704" t="s">
        <v>130</v>
      </c>
      <c r="AC4704" t="s">
        <v>125</v>
      </c>
      <c r="AD4704" t="s">
        <v>125</v>
      </c>
      <c r="AE4704" t="s">
        <v>125</v>
      </c>
      <c r="AF4704" t="s">
        <v>125</v>
      </c>
      <c r="AG4704" t="s">
        <v>130</v>
      </c>
    </row>
    <row r="4705" spans="1:33" x14ac:dyDescent="0.2">
      <c r="A4705">
        <v>365</v>
      </c>
      <c r="B4705">
        <v>22597</v>
      </c>
      <c r="C4705" t="s">
        <v>8861</v>
      </c>
      <c r="D4705" t="s">
        <v>4673</v>
      </c>
      <c r="E4705" t="s">
        <v>3665</v>
      </c>
      <c r="F4705" t="s">
        <v>3735</v>
      </c>
      <c r="G4705">
        <v>6</v>
      </c>
      <c r="H4705">
        <v>0</v>
      </c>
      <c r="I4705" t="s">
        <v>794</v>
      </c>
      <c r="J4705" t="s">
        <v>8862</v>
      </c>
      <c r="M4705" t="s">
        <v>8863</v>
      </c>
      <c r="N4705">
        <v>203166</v>
      </c>
      <c r="O4705" t="b">
        <v>0</v>
      </c>
      <c r="P4705">
        <v>27360</v>
      </c>
      <c r="Q4705" t="s">
        <v>9147</v>
      </c>
      <c r="R4705" t="s">
        <v>3739</v>
      </c>
      <c r="S4705" t="s">
        <v>3740</v>
      </c>
      <c r="T4705" t="s">
        <v>130</v>
      </c>
      <c r="U4705">
        <v>23252549</v>
      </c>
      <c r="V4705" t="s">
        <v>3744</v>
      </c>
      <c r="AB4705" t="s">
        <v>130</v>
      </c>
      <c r="AC4705" t="s">
        <v>125</v>
      </c>
      <c r="AD4705" t="s">
        <v>125</v>
      </c>
      <c r="AE4705" t="s">
        <v>125</v>
      </c>
      <c r="AF4705" t="s">
        <v>125</v>
      </c>
      <c r="AG4705" t="s">
        <v>130</v>
      </c>
    </row>
    <row r="4706" spans="1:33" x14ac:dyDescent="0.2">
      <c r="A4706">
        <v>365</v>
      </c>
      <c r="B4706">
        <v>22597</v>
      </c>
      <c r="C4706" t="s">
        <v>8861</v>
      </c>
      <c r="D4706" t="s">
        <v>4673</v>
      </c>
      <c r="E4706" t="s">
        <v>3665</v>
      </c>
      <c r="F4706" t="s">
        <v>3735</v>
      </c>
      <c r="G4706">
        <v>6</v>
      </c>
      <c r="H4706">
        <v>0</v>
      </c>
      <c r="I4706" t="s">
        <v>794</v>
      </c>
      <c r="J4706" t="s">
        <v>8862</v>
      </c>
      <c r="M4706" t="s">
        <v>8863</v>
      </c>
      <c r="N4706">
        <v>203170</v>
      </c>
      <c r="O4706" t="b">
        <v>0</v>
      </c>
      <c r="P4706">
        <v>30369</v>
      </c>
      <c r="Q4706" t="s">
        <v>9148</v>
      </c>
      <c r="R4706" t="s">
        <v>3739</v>
      </c>
      <c r="S4706" t="s">
        <v>3740</v>
      </c>
      <c r="T4706" t="s">
        <v>130</v>
      </c>
      <c r="U4706">
        <v>23252553</v>
      </c>
      <c r="V4706" t="s">
        <v>3825</v>
      </c>
      <c r="X4706">
        <v>50</v>
      </c>
      <c r="Z4706">
        <v>60</v>
      </c>
      <c r="AB4706" t="s">
        <v>130</v>
      </c>
      <c r="AC4706" t="s">
        <v>125</v>
      </c>
      <c r="AD4706" t="s">
        <v>125</v>
      </c>
      <c r="AE4706" t="s">
        <v>125</v>
      </c>
      <c r="AF4706" t="s">
        <v>125</v>
      </c>
      <c r="AG4706" t="s">
        <v>130</v>
      </c>
    </row>
    <row r="4707" spans="1:33" x14ac:dyDescent="0.2">
      <c r="A4707">
        <v>365</v>
      </c>
      <c r="B4707">
        <v>22597</v>
      </c>
      <c r="C4707" t="s">
        <v>8861</v>
      </c>
      <c r="D4707" t="s">
        <v>4673</v>
      </c>
      <c r="E4707" t="s">
        <v>3665</v>
      </c>
      <c r="F4707" t="s">
        <v>3735</v>
      </c>
      <c r="G4707">
        <v>6</v>
      </c>
      <c r="H4707">
        <v>0</v>
      </c>
      <c r="I4707" t="s">
        <v>794</v>
      </c>
      <c r="J4707" t="s">
        <v>8862</v>
      </c>
      <c r="M4707" t="s">
        <v>8863</v>
      </c>
      <c r="N4707">
        <v>203174</v>
      </c>
      <c r="O4707" t="b">
        <v>0</v>
      </c>
      <c r="P4707">
        <v>27418</v>
      </c>
      <c r="Q4707" t="s">
        <v>9149</v>
      </c>
      <c r="R4707" t="s">
        <v>3827</v>
      </c>
      <c r="S4707" t="s">
        <v>3828</v>
      </c>
      <c r="T4707" t="s">
        <v>125</v>
      </c>
      <c r="U4707">
        <v>23252640</v>
      </c>
      <c r="V4707" t="s">
        <v>3829</v>
      </c>
      <c r="X4707">
        <v>0.5</v>
      </c>
      <c r="Z4707">
        <v>1</v>
      </c>
      <c r="AB4707" t="s">
        <v>130</v>
      </c>
      <c r="AC4707" t="s">
        <v>125</v>
      </c>
      <c r="AD4707" t="s">
        <v>125</v>
      </c>
      <c r="AE4707" t="s">
        <v>125</v>
      </c>
      <c r="AF4707" t="s">
        <v>125</v>
      </c>
      <c r="AG4707" t="s">
        <v>130</v>
      </c>
    </row>
    <row r="4708" spans="1:33" x14ac:dyDescent="0.2">
      <c r="A4708">
        <v>365</v>
      </c>
      <c r="B4708">
        <v>22597</v>
      </c>
      <c r="C4708" t="s">
        <v>8861</v>
      </c>
      <c r="D4708" t="s">
        <v>4673</v>
      </c>
      <c r="E4708" t="s">
        <v>3665</v>
      </c>
      <c r="F4708" t="s">
        <v>3735</v>
      </c>
      <c r="G4708">
        <v>6</v>
      </c>
      <c r="H4708">
        <v>0</v>
      </c>
      <c r="I4708" t="s">
        <v>794</v>
      </c>
      <c r="J4708" t="s">
        <v>8862</v>
      </c>
      <c r="M4708" t="s">
        <v>8863</v>
      </c>
      <c r="N4708">
        <v>203177</v>
      </c>
      <c r="O4708" t="b">
        <v>0</v>
      </c>
      <c r="P4708">
        <v>27422</v>
      </c>
      <c r="Q4708" t="s">
        <v>9150</v>
      </c>
      <c r="R4708" t="s">
        <v>3739</v>
      </c>
      <c r="S4708" t="s">
        <v>3740</v>
      </c>
      <c r="T4708" t="s">
        <v>130</v>
      </c>
      <c r="U4708">
        <v>23252775</v>
      </c>
      <c r="V4708" t="s">
        <v>3744</v>
      </c>
      <c r="AB4708" t="s">
        <v>130</v>
      </c>
      <c r="AC4708" t="s">
        <v>125</v>
      </c>
      <c r="AD4708" t="s">
        <v>125</v>
      </c>
      <c r="AE4708" t="s">
        <v>125</v>
      </c>
      <c r="AF4708" t="s">
        <v>125</v>
      </c>
      <c r="AG4708" t="s">
        <v>130</v>
      </c>
    </row>
    <row r="4709" spans="1:33" x14ac:dyDescent="0.2">
      <c r="A4709">
        <v>365</v>
      </c>
      <c r="B4709">
        <v>22597</v>
      </c>
      <c r="C4709" t="s">
        <v>8861</v>
      </c>
      <c r="D4709" t="s">
        <v>4673</v>
      </c>
      <c r="E4709" t="s">
        <v>3665</v>
      </c>
      <c r="F4709" t="s">
        <v>3735</v>
      </c>
      <c r="G4709">
        <v>6</v>
      </c>
      <c r="H4709">
        <v>0</v>
      </c>
      <c r="I4709" t="s">
        <v>794</v>
      </c>
      <c r="J4709" t="s">
        <v>8862</v>
      </c>
      <c r="M4709" t="s">
        <v>8863</v>
      </c>
      <c r="N4709">
        <v>203182</v>
      </c>
      <c r="O4709" t="b">
        <v>0</v>
      </c>
      <c r="P4709">
        <v>30373</v>
      </c>
      <c r="Q4709" t="s">
        <v>9151</v>
      </c>
      <c r="R4709" t="s">
        <v>3739</v>
      </c>
      <c r="S4709" t="s">
        <v>3740</v>
      </c>
      <c r="T4709" t="s">
        <v>130</v>
      </c>
      <c r="U4709">
        <v>23252868</v>
      </c>
      <c r="V4709" t="s">
        <v>9152</v>
      </c>
      <c r="X4709">
        <v>1</v>
      </c>
      <c r="Z4709">
        <v>1.5</v>
      </c>
      <c r="AB4709" t="s">
        <v>130</v>
      </c>
      <c r="AC4709" t="s">
        <v>125</v>
      </c>
      <c r="AD4709" t="s">
        <v>125</v>
      </c>
      <c r="AE4709" t="s">
        <v>125</v>
      </c>
      <c r="AF4709" t="s">
        <v>125</v>
      </c>
      <c r="AG4709" t="s">
        <v>130</v>
      </c>
    </row>
    <row r="4710" spans="1:33" x14ac:dyDescent="0.2">
      <c r="A4710">
        <v>365</v>
      </c>
      <c r="B4710">
        <v>22597</v>
      </c>
      <c r="C4710" t="s">
        <v>8861</v>
      </c>
      <c r="D4710" t="s">
        <v>4673</v>
      </c>
      <c r="E4710" t="s">
        <v>3665</v>
      </c>
      <c r="F4710" t="s">
        <v>3735</v>
      </c>
      <c r="G4710">
        <v>6</v>
      </c>
      <c r="H4710">
        <v>0</v>
      </c>
      <c r="I4710" t="s">
        <v>794</v>
      </c>
      <c r="J4710" t="s">
        <v>8862</v>
      </c>
      <c r="M4710" t="s">
        <v>8863</v>
      </c>
      <c r="N4710">
        <v>203178</v>
      </c>
      <c r="O4710" t="b">
        <v>0</v>
      </c>
      <c r="P4710">
        <v>27426</v>
      </c>
      <c r="Q4710" t="s">
        <v>9153</v>
      </c>
      <c r="R4710" t="s">
        <v>3739</v>
      </c>
      <c r="S4710" t="s">
        <v>3740</v>
      </c>
      <c r="T4710" t="s">
        <v>130</v>
      </c>
      <c r="U4710">
        <v>23252776</v>
      </c>
      <c r="V4710" t="s">
        <v>5962</v>
      </c>
      <c r="X4710">
        <v>0</v>
      </c>
      <c r="Z4710">
        <v>900</v>
      </c>
      <c r="AB4710" t="s">
        <v>130</v>
      </c>
      <c r="AC4710" t="s">
        <v>125</v>
      </c>
      <c r="AD4710" t="s">
        <v>125</v>
      </c>
      <c r="AE4710" t="s">
        <v>125</v>
      </c>
      <c r="AF4710" t="s">
        <v>125</v>
      </c>
      <c r="AG4710" t="s">
        <v>130</v>
      </c>
    </row>
    <row r="4711" spans="1:33" x14ac:dyDescent="0.2">
      <c r="A4711">
        <v>365</v>
      </c>
      <c r="B4711">
        <v>22597</v>
      </c>
      <c r="C4711" t="s">
        <v>8861</v>
      </c>
      <c r="D4711" t="s">
        <v>4673</v>
      </c>
      <c r="E4711" t="s">
        <v>3665</v>
      </c>
      <c r="F4711" t="s">
        <v>3735</v>
      </c>
      <c r="G4711">
        <v>6</v>
      </c>
      <c r="H4711">
        <v>0</v>
      </c>
      <c r="I4711" t="s">
        <v>794</v>
      </c>
      <c r="J4711" t="s">
        <v>8862</v>
      </c>
      <c r="M4711" t="s">
        <v>8863</v>
      </c>
      <c r="N4711">
        <v>203183</v>
      </c>
      <c r="O4711" t="b">
        <v>0</v>
      </c>
      <c r="P4711">
        <v>27427</v>
      </c>
      <c r="Q4711" t="s">
        <v>9154</v>
      </c>
      <c r="R4711" t="s">
        <v>3739</v>
      </c>
      <c r="S4711" t="s">
        <v>3740</v>
      </c>
      <c r="T4711" t="s">
        <v>130</v>
      </c>
      <c r="U4711">
        <v>23252869</v>
      </c>
      <c r="V4711" t="s">
        <v>3744</v>
      </c>
      <c r="AB4711" t="s">
        <v>130</v>
      </c>
      <c r="AC4711" t="s">
        <v>125</v>
      </c>
      <c r="AD4711" t="s">
        <v>125</v>
      </c>
      <c r="AE4711" t="s">
        <v>125</v>
      </c>
      <c r="AF4711" t="s">
        <v>125</v>
      </c>
      <c r="AG4711" t="s">
        <v>130</v>
      </c>
    </row>
    <row r="4712" spans="1:33" x14ac:dyDescent="0.2">
      <c r="A4712">
        <v>365</v>
      </c>
      <c r="B4712">
        <v>22597</v>
      </c>
      <c r="C4712" t="s">
        <v>8861</v>
      </c>
      <c r="D4712" t="s">
        <v>4673</v>
      </c>
      <c r="E4712" t="s">
        <v>3665</v>
      </c>
      <c r="F4712" t="s">
        <v>3735</v>
      </c>
      <c r="G4712">
        <v>6</v>
      </c>
      <c r="H4712">
        <v>0</v>
      </c>
      <c r="I4712" t="s">
        <v>794</v>
      </c>
      <c r="J4712" t="s">
        <v>8862</v>
      </c>
      <c r="M4712" t="s">
        <v>8863</v>
      </c>
      <c r="N4712">
        <v>203176</v>
      </c>
      <c r="O4712" t="b">
        <v>0</v>
      </c>
      <c r="P4712">
        <v>27421</v>
      </c>
      <c r="Q4712" t="s">
        <v>9155</v>
      </c>
      <c r="R4712" t="s">
        <v>3739</v>
      </c>
      <c r="S4712" t="s">
        <v>3740</v>
      </c>
      <c r="T4712" t="s">
        <v>130</v>
      </c>
      <c r="U4712">
        <v>23252774</v>
      </c>
      <c r="V4712" t="s">
        <v>3744</v>
      </c>
      <c r="AB4712" t="s">
        <v>130</v>
      </c>
      <c r="AC4712" t="s">
        <v>125</v>
      </c>
      <c r="AD4712" t="s">
        <v>125</v>
      </c>
      <c r="AE4712" t="s">
        <v>125</v>
      </c>
      <c r="AF4712" t="s">
        <v>125</v>
      </c>
      <c r="AG4712" t="s">
        <v>130</v>
      </c>
    </row>
    <row r="4713" spans="1:33" x14ac:dyDescent="0.2">
      <c r="A4713">
        <v>365</v>
      </c>
      <c r="B4713">
        <v>22597</v>
      </c>
      <c r="C4713" t="s">
        <v>8861</v>
      </c>
      <c r="D4713" t="s">
        <v>4673</v>
      </c>
      <c r="E4713" t="s">
        <v>3665</v>
      </c>
      <c r="F4713" t="s">
        <v>3735</v>
      </c>
      <c r="G4713">
        <v>6</v>
      </c>
      <c r="H4713">
        <v>0</v>
      </c>
      <c r="I4713" t="s">
        <v>794</v>
      </c>
      <c r="J4713" t="s">
        <v>8862</v>
      </c>
      <c r="M4713" t="s">
        <v>8863</v>
      </c>
      <c r="N4713">
        <v>203175</v>
      </c>
      <c r="O4713" t="b">
        <v>0</v>
      </c>
      <c r="P4713">
        <v>27420</v>
      </c>
      <c r="Q4713" t="s">
        <v>9156</v>
      </c>
      <c r="R4713" t="s">
        <v>3739</v>
      </c>
      <c r="S4713" t="s">
        <v>3740</v>
      </c>
      <c r="T4713" t="s">
        <v>130</v>
      </c>
      <c r="U4713">
        <v>23252773</v>
      </c>
      <c r="V4713" t="s">
        <v>3744</v>
      </c>
      <c r="AB4713" t="s">
        <v>130</v>
      </c>
      <c r="AC4713" t="s">
        <v>125</v>
      </c>
      <c r="AD4713" t="s">
        <v>125</v>
      </c>
      <c r="AE4713" t="s">
        <v>125</v>
      </c>
      <c r="AF4713" t="s">
        <v>125</v>
      </c>
      <c r="AG4713" t="s">
        <v>130</v>
      </c>
    </row>
    <row r="4714" spans="1:33" x14ac:dyDescent="0.2">
      <c r="A4714">
        <v>365</v>
      </c>
      <c r="B4714">
        <v>22597</v>
      </c>
      <c r="C4714" t="s">
        <v>8861</v>
      </c>
      <c r="D4714" t="s">
        <v>4673</v>
      </c>
      <c r="E4714" t="s">
        <v>3665</v>
      </c>
      <c r="F4714" t="s">
        <v>3735</v>
      </c>
      <c r="G4714">
        <v>6</v>
      </c>
      <c r="H4714">
        <v>0</v>
      </c>
      <c r="I4714" t="s">
        <v>794</v>
      </c>
      <c r="J4714" t="s">
        <v>8862</v>
      </c>
      <c r="M4714" t="s">
        <v>8863</v>
      </c>
      <c r="N4714">
        <v>203181</v>
      </c>
      <c r="O4714" t="b">
        <v>0</v>
      </c>
      <c r="P4714">
        <v>30372</v>
      </c>
      <c r="Q4714" t="s">
        <v>9157</v>
      </c>
      <c r="R4714" t="s">
        <v>3739</v>
      </c>
      <c r="S4714" t="s">
        <v>3740</v>
      </c>
      <c r="T4714" t="s">
        <v>130</v>
      </c>
      <c r="U4714">
        <v>23252778</v>
      </c>
      <c r="V4714" t="s">
        <v>5143</v>
      </c>
      <c r="X4714">
        <v>30</v>
      </c>
      <c r="Z4714">
        <v>40</v>
      </c>
      <c r="AB4714" t="s">
        <v>130</v>
      </c>
      <c r="AC4714" t="s">
        <v>125</v>
      </c>
      <c r="AD4714" t="s">
        <v>125</v>
      </c>
      <c r="AE4714" t="s">
        <v>125</v>
      </c>
      <c r="AF4714" t="s">
        <v>125</v>
      </c>
      <c r="AG4714" t="s">
        <v>130</v>
      </c>
    </row>
    <row r="4715" spans="1:33" x14ac:dyDescent="0.2">
      <c r="A4715">
        <v>365</v>
      </c>
      <c r="B4715">
        <v>22597</v>
      </c>
      <c r="C4715" t="s">
        <v>8861</v>
      </c>
      <c r="D4715" t="s">
        <v>4673</v>
      </c>
      <c r="E4715" t="s">
        <v>3665</v>
      </c>
      <c r="F4715" t="s">
        <v>3735</v>
      </c>
      <c r="G4715">
        <v>6</v>
      </c>
      <c r="H4715">
        <v>0</v>
      </c>
      <c r="I4715" t="s">
        <v>794</v>
      </c>
      <c r="J4715" t="s">
        <v>8862</v>
      </c>
      <c r="M4715" t="s">
        <v>8863</v>
      </c>
      <c r="N4715">
        <v>203184</v>
      </c>
      <c r="O4715" t="b">
        <v>0</v>
      </c>
      <c r="P4715">
        <v>27428</v>
      </c>
      <c r="Q4715" t="s">
        <v>9158</v>
      </c>
      <c r="R4715" t="s">
        <v>3827</v>
      </c>
      <c r="S4715" t="s">
        <v>3828</v>
      </c>
      <c r="T4715" t="s">
        <v>125</v>
      </c>
      <c r="U4715">
        <v>23252870</v>
      </c>
      <c r="V4715" t="s">
        <v>8895</v>
      </c>
      <c r="X4715">
        <v>0.5</v>
      </c>
      <c r="Z4715">
        <v>1.5</v>
      </c>
      <c r="AB4715" t="s">
        <v>130</v>
      </c>
      <c r="AC4715" t="s">
        <v>125</v>
      </c>
      <c r="AD4715" t="s">
        <v>125</v>
      </c>
      <c r="AE4715" t="s">
        <v>125</v>
      </c>
      <c r="AF4715" t="s">
        <v>125</v>
      </c>
      <c r="AG4715" t="s">
        <v>130</v>
      </c>
    </row>
    <row r="4716" spans="1:33" x14ac:dyDescent="0.2">
      <c r="A4716">
        <v>365</v>
      </c>
      <c r="B4716">
        <v>22597</v>
      </c>
      <c r="C4716" t="s">
        <v>8861</v>
      </c>
      <c r="D4716" t="s">
        <v>4673</v>
      </c>
      <c r="E4716" t="s">
        <v>3665</v>
      </c>
      <c r="F4716" t="s">
        <v>3735</v>
      </c>
      <c r="G4716">
        <v>6</v>
      </c>
      <c r="H4716">
        <v>0</v>
      </c>
      <c r="I4716" t="s">
        <v>794</v>
      </c>
      <c r="J4716" t="s">
        <v>8862</v>
      </c>
      <c r="M4716" t="s">
        <v>8863</v>
      </c>
      <c r="N4716">
        <v>203179</v>
      </c>
      <c r="O4716" t="b">
        <v>0</v>
      </c>
      <c r="P4716">
        <v>30371</v>
      </c>
      <c r="Q4716" t="s">
        <v>9159</v>
      </c>
      <c r="R4716" t="s">
        <v>3739</v>
      </c>
      <c r="S4716" t="s">
        <v>3740</v>
      </c>
      <c r="T4716" t="s">
        <v>130</v>
      </c>
      <c r="U4716">
        <v>23252777</v>
      </c>
      <c r="V4716" t="s">
        <v>9160</v>
      </c>
      <c r="X4716">
        <v>8</v>
      </c>
      <c r="Z4716">
        <v>9</v>
      </c>
      <c r="AB4716" t="s">
        <v>130</v>
      </c>
      <c r="AC4716" t="s">
        <v>125</v>
      </c>
      <c r="AD4716" t="s">
        <v>125</v>
      </c>
      <c r="AE4716" t="s">
        <v>125</v>
      </c>
      <c r="AF4716" t="s">
        <v>125</v>
      </c>
      <c r="AG4716" t="s">
        <v>130</v>
      </c>
    </row>
    <row r="4717" spans="1:33" x14ac:dyDescent="0.2">
      <c r="A4717">
        <v>365</v>
      </c>
      <c r="B4717">
        <v>22597</v>
      </c>
      <c r="C4717" t="s">
        <v>8861</v>
      </c>
      <c r="D4717" t="s">
        <v>4673</v>
      </c>
      <c r="E4717" t="s">
        <v>3665</v>
      </c>
      <c r="F4717" t="s">
        <v>3735</v>
      </c>
      <c r="G4717">
        <v>6</v>
      </c>
      <c r="H4717">
        <v>0</v>
      </c>
      <c r="I4717" t="s">
        <v>794</v>
      </c>
      <c r="J4717" t="s">
        <v>8862</v>
      </c>
      <c r="M4717" t="s">
        <v>8863</v>
      </c>
      <c r="N4717">
        <v>203187</v>
      </c>
      <c r="O4717" t="b">
        <v>0</v>
      </c>
      <c r="P4717">
        <v>30374</v>
      </c>
      <c r="Q4717" t="s">
        <v>9161</v>
      </c>
      <c r="R4717" t="s">
        <v>3739</v>
      </c>
      <c r="S4717" t="s">
        <v>3740</v>
      </c>
      <c r="T4717" t="s">
        <v>130</v>
      </c>
      <c r="U4717">
        <v>23252873</v>
      </c>
      <c r="V4717" t="s">
        <v>3744</v>
      </c>
      <c r="AB4717" t="s">
        <v>130</v>
      </c>
      <c r="AC4717" t="s">
        <v>125</v>
      </c>
      <c r="AD4717" t="s">
        <v>125</v>
      </c>
      <c r="AE4717" t="s">
        <v>125</v>
      </c>
      <c r="AF4717" t="s">
        <v>125</v>
      </c>
      <c r="AG4717" t="s">
        <v>130</v>
      </c>
    </row>
    <row r="4718" spans="1:33" x14ac:dyDescent="0.2">
      <c r="A4718">
        <v>365</v>
      </c>
      <c r="B4718">
        <v>22597</v>
      </c>
      <c r="C4718" t="s">
        <v>8861</v>
      </c>
      <c r="D4718" t="s">
        <v>4673</v>
      </c>
      <c r="E4718" t="s">
        <v>3665</v>
      </c>
      <c r="F4718" t="s">
        <v>3735</v>
      </c>
      <c r="G4718">
        <v>6</v>
      </c>
      <c r="H4718">
        <v>0</v>
      </c>
      <c r="I4718" t="s">
        <v>794</v>
      </c>
      <c r="J4718" t="s">
        <v>8862</v>
      </c>
      <c r="M4718" t="s">
        <v>8863</v>
      </c>
      <c r="N4718">
        <v>203188</v>
      </c>
      <c r="O4718" t="b">
        <v>0</v>
      </c>
      <c r="P4718">
        <v>27431</v>
      </c>
      <c r="Q4718" t="s">
        <v>9162</v>
      </c>
      <c r="R4718" t="s">
        <v>3739</v>
      </c>
      <c r="S4718" t="s">
        <v>3740</v>
      </c>
      <c r="T4718" t="s">
        <v>130</v>
      </c>
      <c r="U4718">
        <v>23252874</v>
      </c>
      <c r="V4718" t="s">
        <v>5962</v>
      </c>
      <c r="X4718">
        <v>0</v>
      </c>
      <c r="Z4718">
        <v>900</v>
      </c>
      <c r="AB4718" t="s">
        <v>130</v>
      </c>
      <c r="AC4718" t="s">
        <v>125</v>
      </c>
      <c r="AD4718" t="s">
        <v>125</v>
      </c>
      <c r="AE4718" t="s">
        <v>125</v>
      </c>
      <c r="AF4718" t="s">
        <v>125</v>
      </c>
      <c r="AG4718" t="s">
        <v>130</v>
      </c>
    </row>
    <row r="4719" spans="1:33" x14ac:dyDescent="0.2">
      <c r="A4719">
        <v>365</v>
      </c>
      <c r="B4719">
        <v>22597</v>
      </c>
      <c r="C4719" t="s">
        <v>8861</v>
      </c>
      <c r="D4719" t="s">
        <v>4673</v>
      </c>
      <c r="E4719" t="s">
        <v>3665</v>
      </c>
      <c r="F4719" t="s">
        <v>3735</v>
      </c>
      <c r="G4719">
        <v>6</v>
      </c>
      <c r="H4719">
        <v>0</v>
      </c>
      <c r="I4719" t="s">
        <v>794</v>
      </c>
      <c r="J4719" t="s">
        <v>8862</v>
      </c>
      <c r="M4719" t="s">
        <v>8863</v>
      </c>
      <c r="N4719">
        <v>203186</v>
      </c>
      <c r="O4719" t="b">
        <v>0</v>
      </c>
      <c r="P4719">
        <v>27430</v>
      </c>
      <c r="Q4719" t="s">
        <v>9163</v>
      </c>
      <c r="R4719" t="s">
        <v>3739</v>
      </c>
      <c r="S4719" t="s">
        <v>3740</v>
      </c>
      <c r="T4719" t="s">
        <v>130</v>
      </c>
      <c r="U4719">
        <v>23252872</v>
      </c>
      <c r="V4719" t="s">
        <v>3744</v>
      </c>
      <c r="AB4719" t="s">
        <v>130</v>
      </c>
      <c r="AC4719" t="s">
        <v>125</v>
      </c>
      <c r="AD4719" t="s">
        <v>125</v>
      </c>
      <c r="AE4719" t="s">
        <v>125</v>
      </c>
      <c r="AF4719" t="s">
        <v>125</v>
      </c>
      <c r="AG4719" t="s">
        <v>130</v>
      </c>
    </row>
    <row r="4720" spans="1:33" x14ac:dyDescent="0.2">
      <c r="A4720">
        <v>365</v>
      </c>
      <c r="B4720">
        <v>22597</v>
      </c>
      <c r="C4720" t="s">
        <v>8861</v>
      </c>
      <c r="D4720" t="s">
        <v>4673</v>
      </c>
      <c r="E4720" t="s">
        <v>3665</v>
      </c>
      <c r="F4720" t="s">
        <v>3735</v>
      </c>
      <c r="G4720">
        <v>6</v>
      </c>
      <c r="H4720">
        <v>0</v>
      </c>
      <c r="I4720" t="s">
        <v>794</v>
      </c>
      <c r="J4720" t="s">
        <v>8862</v>
      </c>
      <c r="M4720" t="s">
        <v>8863</v>
      </c>
      <c r="N4720">
        <v>203185</v>
      </c>
      <c r="O4720" t="b">
        <v>0</v>
      </c>
      <c r="P4720">
        <v>27429</v>
      </c>
      <c r="Q4720" t="s">
        <v>9164</v>
      </c>
      <c r="R4720" t="s">
        <v>3739</v>
      </c>
      <c r="S4720" t="s">
        <v>3740</v>
      </c>
      <c r="T4720" t="s">
        <v>130</v>
      </c>
      <c r="U4720">
        <v>23252871</v>
      </c>
      <c r="V4720" t="s">
        <v>3744</v>
      </c>
      <c r="AB4720" t="s">
        <v>130</v>
      </c>
      <c r="AC4720" t="s">
        <v>125</v>
      </c>
      <c r="AD4720" t="s">
        <v>125</v>
      </c>
      <c r="AE4720" t="s">
        <v>125</v>
      </c>
      <c r="AF4720" t="s">
        <v>125</v>
      </c>
      <c r="AG4720" t="s">
        <v>130</v>
      </c>
    </row>
    <row r="4721" spans="1:33" x14ac:dyDescent="0.2">
      <c r="A4721">
        <v>365</v>
      </c>
      <c r="B4721">
        <v>22597</v>
      </c>
      <c r="C4721" t="s">
        <v>8861</v>
      </c>
      <c r="D4721" t="s">
        <v>4673</v>
      </c>
      <c r="E4721" t="s">
        <v>3665</v>
      </c>
      <c r="F4721" t="s">
        <v>3735</v>
      </c>
      <c r="G4721">
        <v>6</v>
      </c>
      <c r="H4721">
        <v>0</v>
      </c>
      <c r="I4721" t="s">
        <v>794</v>
      </c>
      <c r="J4721" t="s">
        <v>8862</v>
      </c>
      <c r="M4721" t="s">
        <v>8863</v>
      </c>
      <c r="N4721">
        <v>203189</v>
      </c>
      <c r="O4721" t="b">
        <v>0</v>
      </c>
      <c r="P4721">
        <v>30375</v>
      </c>
      <c r="Q4721" t="s">
        <v>9165</v>
      </c>
      <c r="R4721" t="s">
        <v>3739</v>
      </c>
      <c r="S4721" t="s">
        <v>3740</v>
      </c>
      <c r="T4721" t="s">
        <v>130</v>
      </c>
      <c r="U4721">
        <v>23252875</v>
      </c>
      <c r="V4721" t="s">
        <v>4005</v>
      </c>
      <c r="X4721">
        <v>20</v>
      </c>
      <c r="Z4721">
        <v>30</v>
      </c>
      <c r="AB4721" t="s">
        <v>130</v>
      </c>
      <c r="AC4721" t="s">
        <v>125</v>
      </c>
      <c r="AD4721" t="s">
        <v>125</v>
      </c>
      <c r="AE4721" t="s">
        <v>125</v>
      </c>
      <c r="AF4721" t="s">
        <v>125</v>
      </c>
      <c r="AG4721" t="s">
        <v>130</v>
      </c>
    </row>
    <row r="4722" spans="1:33" x14ac:dyDescent="0.2">
      <c r="A4722">
        <v>365</v>
      </c>
      <c r="B4722">
        <v>22597</v>
      </c>
      <c r="C4722" t="s">
        <v>8861</v>
      </c>
      <c r="D4722" t="s">
        <v>4673</v>
      </c>
      <c r="E4722" t="s">
        <v>3665</v>
      </c>
      <c r="F4722" t="s">
        <v>3735</v>
      </c>
      <c r="G4722">
        <v>6</v>
      </c>
      <c r="H4722">
        <v>0</v>
      </c>
      <c r="I4722" t="s">
        <v>794</v>
      </c>
      <c r="J4722" t="s">
        <v>8862</v>
      </c>
      <c r="M4722" t="s">
        <v>8863</v>
      </c>
      <c r="N4722">
        <v>203190</v>
      </c>
      <c r="O4722" t="b">
        <v>0</v>
      </c>
      <c r="P4722">
        <v>30376</v>
      </c>
      <c r="Q4722" t="s">
        <v>9166</v>
      </c>
      <c r="R4722" t="s">
        <v>3827</v>
      </c>
      <c r="S4722" t="s">
        <v>3828</v>
      </c>
      <c r="T4722" t="s">
        <v>125</v>
      </c>
      <c r="U4722">
        <v>23252876</v>
      </c>
      <c r="V4722" t="s">
        <v>8895</v>
      </c>
      <c r="X4722">
        <v>0.5</v>
      </c>
      <c r="Z4722">
        <v>1.5</v>
      </c>
      <c r="AB4722" t="s">
        <v>130</v>
      </c>
      <c r="AC4722" t="s">
        <v>125</v>
      </c>
      <c r="AD4722" t="s">
        <v>125</v>
      </c>
      <c r="AE4722" t="s">
        <v>125</v>
      </c>
      <c r="AF4722" t="s">
        <v>125</v>
      </c>
      <c r="AG4722" t="s">
        <v>130</v>
      </c>
    </row>
    <row r="4723" spans="1:33" x14ac:dyDescent="0.2">
      <c r="A4723">
        <v>365</v>
      </c>
      <c r="B4723">
        <v>22597</v>
      </c>
      <c r="C4723" t="s">
        <v>8861</v>
      </c>
      <c r="D4723" t="s">
        <v>4673</v>
      </c>
      <c r="E4723" t="s">
        <v>3665</v>
      </c>
      <c r="F4723" t="s">
        <v>3735</v>
      </c>
      <c r="G4723">
        <v>6</v>
      </c>
      <c r="H4723">
        <v>0</v>
      </c>
      <c r="I4723" t="s">
        <v>794</v>
      </c>
      <c r="J4723" t="s">
        <v>8862</v>
      </c>
      <c r="M4723" t="s">
        <v>8863</v>
      </c>
      <c r="N4723">
        <v>203193</v>
      </c>
      <c r="O4723" t="b">
        <v>0</v>
      </c>
      <c r="P4723">
        <v>30377</v>
      </c>
      <c r="Q4723" t="s">
        <v>9167</v>
      </c>
      <c r="R4723" t="s">
        <v>3739</v>
      </c>
      <c r="S4723" t="s">
        <v>3740</v>
      </c>
      <c r="T4723" t="s">
        <v>130</v>
      </c>
      <c r="U4723">
        <v>23252879</v>
      </c>
      <c r="V4723" t="s">
        <v>3744</v>
      </c>
      <c r="AB4723" t="s">
        <v>130</v>
      </c>
      <c r="AC4723" t="s">
        <v>125</v>
      </c>
      <c r="AD4723" t="s">
        <v>125</v>
      </c>
      <c r="AE4723" t="s">
        <v>125</v>
      </c>
      <c r="AF4723" t="s">
        <v>125</v>
      </c>
      <c r="AG4723" t="s">
        <v>130</v>
      </c>
    </row>
    <row r="4724" spans="1:33" x14ac:dyDescent="0.2">
      <c r="A4724">
        <v>365</v>
      </c>
      <c r="B4724">
        <v>22597</v>
      </c>
      <c r="C4724" t="s">
        <v>8861</v>
      </c>
      <c r="D4724" t="s">
        <v>4673</v>
      </c>
      <c r="E4724" t="s">
        <v>3665</v>
      </c>
      <c r="F4724" t="s">
        <v>3735</v>
      </c>
      <c r="G4724">
        <v>6</v>
      </c>
      <c r="H4724">
        <v>0</v>
      </c>
      <c r="I4724" t="s">
        <v>794</v>
      </c>
      <c r="J4724" t="s">
        <v>8862</v>
      </c>
      <c r="M4724" t="s">
        <v>8863</v>
      </c>
      <c r="N4724">
        <v>203194</v>
      </c>
      <c r="O4724" t="b">
        <v>0</v>
      </c>
      <c r="P4724">
        <v>27435</v>
      </c>
      <c r="Q4724" t="s">
        <v>9168</v>
      </c>
      <c r="R4724" t="s">
        <v>3739</v>
      </c>
      <c r="S4724" t="s">
        <v>3740</v>
      </c>
      <c r="T4724" t="s">
        <v>130</v>
      </c>
      <c r="U4724">
        <v>23252880</v>
      </c>
      <c r="V4724" t="s">
        <v>5962</v>
      </c>
      <c r="X4724">
        <v>0</v>
      </c>
      <c r="Z4724">
        <v>900</v>
      </c>
      <c r="AB4724" t="s">
        <v>130</v>
      </c>
      <c r="AC4724" t="s">
        <v>125</v>
      </c>
      <c r="AD4724" t="s">
        <v>125</v>
      </c>
      <c r="AE4724" t="s">
        <v>125</v>
      </c>
      <c r="AF4724" t="s">
        <v>125</v>
      </c>
      <c r="AG4724" t="s">
        <v>130</v>
      </c>
    </row>
    <row r="4725" spans="1:33" x14ac:dyDescent="0.2">
      <c r="A4725">
        <v>365</v>
      </c>
      <c r="B4725">
        <v>22597</v>
      </c>
      <c r="C4725" t="s">
        <v>8861</v>
      </c>
      <c r="D4725" t="s">
        <v>4673</v>
      </c>
      <c r="E4725" t="s">
        <v>3665</v>
      </c>
      <c r="F4725" t="s">
        <v>3735</v>
      </c>
      <c r="G4725">
        <v>6</v>
      </c>
      <c r="H4725">
        <v>0</v>
      </c>
      <c r="I4725" t="s">
        <v>794</v>
      </c>
      <c r="J4725" t="s">
        <v>8862</v>
      </c>
      <c r="M4725" t="s">
        <v>8863</v>
      </c>
      <c r="N4725">
        <v>203192</v>
      </c>
      <c r="O4725" t="b">
        <v>0</v>
      </c>
      <c r="P4725">
        <v>27434</v>
      </c>
      <c r="Q4725" t="s">
        <v>9169</v>
      </c>
      <c r="R4725" t="s">
        <v>3739</v>
      </c>
      <c r="S4725" t="s">
        <v>3740</v>
      </c>
      <c r="T4725" t="s">
        <v>130</v>
      </c>
      <c r="U4725">
        <v>23252878</v>
      </c>
      <c r="V4725" t="s">
        <v>3744</v>
      </c>
      <c r="AB4725" t="s">
        <v>130</v>
      </c>
      <c r="AC4725" t="s">
        <v>125</v>
      </c>
      <c r="AD4725" t="s">
        <v>125</v>
      </c>
      <c r="AE4725" t="s">
        <v>125</v>
      </c>
      <c r="AF4725" t="s">
        <v>125</v>
      </c>
      <c r="AG4725" t="s">
        <v>130</v>
      </c>
    </row>
    <row r="4726" spans="1:33" x14ac:dyDescent="0.2">
      <c r="A4726">
        <v>365</v>
      </c>
      <c r="B4726">
        <v>22597</v>
      </c>
      <c r="C4726" t="s">
        <v>8861</v>
      </c>
      <c r="D4726" t="s">
        <v>4673</v>
      </c>
      <c r="E4726" t="s">
        <v>3665</v>
      </c>
      <c r="F4726" t="s">
        <v>3735</v>
      </c>
      <c r="G4726">
        <v>6</v>
      </c>
      <c r="H4726">
        <v>0</v>
      </c>
      <c r="I4726" t="s">
        <v>794</v>
      </c>
      <c r="J4726" t="s">
        <v>8862</v>
      </c>
      <c r="M4726" t="s">
        <v>8863</v>
      </c>
      <c r="N4726">
        <v>203191</v>
      </c>
      <c r="O4726" t="b">
        <v>0</v>
      </c>
      <c r="P4726">
        <v>27432</v>
      </c>
      <c r="Q4726" t="s">
        <v>9170</v>
      </c>
      <c r="R4726" t="s">
        <v>3739</v>
      </c>
      <c r="S4726" t="s">
        <v>3740</v>
      </c>
      <c r="T4726" t="s">
        <v>130</v>
      </c>
      <c r="U4726">
        <v>23252877</v>
      </c>
      <c r="V4726" t="s">
        <v>3744</v>
      </c>
      <c r="AB4726" t="s">
        <v>130</v>
      </c>
      <c r="AC4726" t="s">
        <v>125</v>
      </c>
      <c r="AD4726" t="s">
        <v>125</v>
      </c>
      <c r="AE4726" t="s">
        <v>125</v>
      </c>
      <c r="AF4726" t="s">
        <v>125</v>
      </c>
      <c r="AG4726" t="s">
        <v>130</v>
      </c>
    </row>
    <row r="4727" spans="1:33" x14ac:dyDescent="0.2">
      <c r="A4727">
        <v>365</v>
      </c>
      <c r="B4727">
        <v>22597</v>
      </c>
      <c r="C4727" t="s">
        <v>8861</v>
      </c>
      <c r="D4727" t="s">
        <v>4673</v>
      </c>
      <c r="E4727" t="s">
        <v>3665</v>
      </c>
      <c r="F4727" t="s">
        <v>3735</v>
      </c>
      <c r="G4727">
        <v>6</v>
      </c>
      <c r="H4727">
        <v>0</v>
      </c>
      <c r="I4727" t="s">
        <v>794</v>
      </c>
      <c r="J4727" t="s">
        <v>8862</v>
      </c>
      <c r="M4727" t="s">
        <v>8863</v>
      </c>
      <c r="N4727">
        <v>203195</v>
      </c>
      <c r="O4727" t="b">
        <v>0</v>
      </c>
      <c r="P4727">
        <v>30378</v>
      </c>
      <c r="Q4727" t="s">
        <v>9171</v>
      </c>
      <c r="R4727" t="s">
        <v>3739</v>
      </c>
      <c r="S4727" t="s">
        <v>3740</v>
      </c>
      <c r="T4727" t="s">
        <v>130</v>
      </c>
      <c r="U4727">
        <v>23252881</v>
      </c>
      <c r="V4727" t="s">
        <v>7594</v>
      </c>
      <c r="X4727">
        <v>50</v>
      </c>
      <c r="Z4727">
        <v>80</v>
      </c>
      <c r="AB4727" t="s">
        <v>130</v>
      </c>
      <c r="AC4727" t="s">
        <v>125</v>
      </c>
      <c r="AD4727" t="s">
        <v>125</v>
      </c>
      <c r="AE4727" t="s">
        <v>125</v>
      </c>
      <c r="AF4727" t="s">
        <v>125</v>
      </c>
      <c r="AG4727" t="s">
        <v>130</v>
      </c>
    </row>
    <row r="4728" spans="1:33" x14ac:dyDescent="0.2">
      <c r="A4728">
        <v>365</v>
      </c>
      <c r="B4728">
        <v>22597</v>
      </c>
      <c r="C4728" t="s">
        <v>8861</v>
      </c>
      <c r="D4728" t="s">
        <v>4673</v>
      </c>
      <c r="E4728" t="s">
        <v>3665</v>
      </c>
      <c r="F4728" t="s">
        <v>3735</v>
      </c>
      <c r="G4728">
        <v>6</v>
      </c>
      <c r="H4728">
        <v>0</v>
      </c>
      <c r="I4728" t="s">
        <v>794</v>
      </c>
      <c r="J4728" t="s">
        <v>8862</v>
      </c>
      <c r="M4728" t="s">
        <v>8863</v>
      </c>
      <c r="N4728">
        <v>203196</v>
      </c>
      <c r="O4728" t="b">
        <v>0</v>
      </c>
      <c r="P4728">
        <v>27436</v>
      </c>
      <c r="Q4728" t="s">
        <v>9172</v>
      </c>
      <c r="R4728" t="s">
        <v>3827</v>
      </c>
      <c r="S4728" t="s">
        <v>3828</v>
      </c>
      <c r="T4728" t="s">
        <v>125</v>
      </c>
      <c r="U4728">
        <v>23252882</v>
      </c>
      <c r="V4728" t="s">
        <v>8895</v>
      </c>
      <c r="X4728">
        <v>0.5</v>
      </c>
      <c r="Z4728">
        <v>1.5</v>
      </c>
      <c r="AB4728" t="s">
        <v>130</v>
      </c>
      <c r="AC4728" t="s">
        <v>125</v>
      </c>
      <c r="AD4728" t="s">
        <v>125</v>
      </c>
      <c r="AE4728" t="s">
        <v>125</v>
      </c>
      <c r="AF4728" t="s">
        <v>125</v>
      </c>
      <c r="AG4728" t="s">
        <v>130</v>
      </c>
    </row>
    <row r="4729" spans="1:33" x14ac:dyDescent="0.2">
      <c r="A4729">
        <v>366</v>
      </c>
      <c r="B4729">
        <v>22773</v>
      </c>
      <c r="C4729" t="s">
        <v>9173</v>
      </c>
      <c r="D4729" t="s">
        <v>4673</v>
      </c>
      <c r="E4729" t="s">
        <v>3665</v>
      </c>
      <c r="F4729" t="s">
        <v>3735</v>
      </c>
      <c r="G4729">
        <v>1</v>
      </c>
      <c r="H4729">
        <v>0</v>
      </c>
      <c r="I4729" t="s">
        <v>860</v>
      </c>
      <c r="J4729" t="s">
        <v>2364</v>
      </c>
      <c r="M4729" t="s">
        <v>9174</v>
      </c>
      <c r="N4729">
        <v>203944</v>
      </c>
      <c r="O4729" t="b">
        <v>0</v>
      </c>
      <c r="P4729">
        <v>19445</v>
      </c>
      <c r="Q4729" t="s">
        <v>3674</v>
      </c>
      <c r="R4729" t="s">
        <v>3671</v>
      </c>
      <c r="S4729" t="s">
        <v>3672</v>
      </c>
      <c r="T4729" t="s">
        <v>125</v>
      </c>
      <c r="U4729">
        <v>23399100</v>
      </c>
      <c r="V4729" t="s">
        <v>3744</v>
      </c>
      <c r="AB4729" t="s">
        <v>130</v>
      </c>
      <c r="AC4729" t="s">
        <v>125</v>
      </c>
      <c r="AD4729" t="s">
        <v>125</v>
      </c>
      <c r="AE4729" t="s">
        <v>125</v>
      </c>
      <c r="AF4729" t="s">
        <v>125</v>
      </c>
      <c r="AG4729" t="s">
        <v>130</v>
      </c>
    </row>
    <row r="4730" spans="1:33" x14ac:dyDescent="0.2">
      <c r="A4730">
        <v>366</v>
      </c>
      <c r="B4730">
        <v>22773</v>
      </c>
      <c r="C4730" t="s">
        <v>9173</v>
      </c>
      <c r="D4730" t="s">
        <v>4673</v>
      </c>
      <c r="E4730" t="s">
        <v>3665</v>
      </c>
      <c r="F4730" t="s">
        <v>3735</v>
      </c>
      <c r="G4730">
        <v>1</v>
      </c>
      <c r="H4730">
        <v>0</v>
      </c>
      <c r="I4730" t="s">
        <v>860</v>
      </c>
      <c r="J4730" t="s">
        <v>2364</v>
      </c>
      <c r="M4730" t="s">
        <v>9174</v>
      </c>
      <c r="N4730">
        <v>203943</v>
      </c>
      <c r="O4730" t="b">
        <v>0</v>
      </c>
      <c r="P4730">
        <v>30417</v>
      </c>
      <c r="Q4730" t="s">
        <v>9175</v>
      </c>
      <c r="R4730" t="s">
        <v>3671</v>
      </c>
      <c r="S4730" t="s">
        <v>3672</v>
      </c>
      <c r="T4730" t="s">
        <v>125</v>
      </c>
      <c r="U4730">
        <v>23399052</v>
      </c>
      <c r="V4730" t="s">
        <v>3744</v>
      </c>
      <c r="AB4730" t="s">
        <v>130</v>
      </c>
      <c r="AC4730" t="s">
        <v>130</v>
      </c>
      <c r="AD4730" t="s">
        <v>125</v>
      </c>
      <c r="AE4730" t="s">
        <v>125</v>
      </c>
      <c r="AF4730" t="s">
        <v>130</v>
      </c>
      <c r="AG4730" t="s">
        <v>130</v>
      </c>
    </row>
    <row r="4731" spans="1:33" x14ac:dyDescent="0.2">
      <c r="A4731">
        <v>368</v>
      </c>
      <c r="B4731">
        <v>22954</v>
      </c>
      <c r="C4731" t="s">
        <v>9176</v>
      </c>
      <c r="D4731" t="s">
        <v>4673</v>
      </c>
      <c r="E4731" t="s">
        <v>3665</v>
      </c>
      <c r="F4731" t="s">
        <v>3735</v>
      </c>
      <c r="G4731">
        <v>2</v>
      </c>
      <c r="H4731">
        <v>0</v>
      </c>
      <c r="I4731" t="s">
        <v>794</v>
      </c>
      <c r="J4731" t="s">
        <v>9177</v>
      </c>
      <c r="M4731" t="s">
        <v>9178</v>
      </c>
      <c r="N4731">
        <v>207671</v>
      </c>
      <c r="O4731" t="b">
        <v>0</v>
      </c>
      <c r="P4731">
        <v>30696</v>
      </c>
      <c r="Q4731" t="s">
        <v>9179</v>
      </c>
      <c r="R4731" t="s">
        <v>3739</v>
      </c>
      <c r="S4731" t="s">
        <v>3740</v>
      </c>
      <c r="T4731" t="s">
        <v>130</v>
      </c>
      <c r="U4731">
        <v>24006424</v>
      </c>
      <c r="V4731" t="s">
        <v>3744</v>
      </c>
      <c r="AB4731" t="s">
        <v>130</v>
      </c>
      <c r="AC4731" t="s">
        <v>125</v>
      </c>
      <c r="AD4731" t="s">
        <v>125</v>
      </c>
      <c r="AE4731" t="s">
        <v>125</v>
      </c>
      <c r="AF4731" t="s">
        <v>125</v>
      </c>
      <c r="AG4731" t="s">
        <v>130</v>
      </c>
    </row>
    <row r="4732" spans="1:33" x14ac:dyDescent="0.2">
      <c r="A4732">
        <v>368</v>
      </c>
      <c r="B4732">
        <v>22954</v>
      </c>
      <c r="C4732" t="s">
        <v>9176</v>
      </c>
      <c r="D4732" t="s">
        <v>4673</v>
      </c>
      <c r="E4732" t="s">
        <v>3665</v>
      </c>
      <c r="F4732" t="s">
        <v>3735</v>
      </c>
      <c r="G4732">
        <v>2</v>
      </c>
      <c r="H4732">
        <v>0</v>
      </c>
      <c r="I4732" t="s">
        <v>794</v>
      </c>
      <c r="J4732" t="s">
        <v>9177</v>
      </c>
      <c r="M4732" t="s">
        <v>9178</v>
      </c>
      <c r="N4732">
        <v>207670</v>
      </c>
      <c r="O4732" t="b">
        <v>0</v>
      </c>
      <c r="P4732">
        <v>30695</v>
      </c>
      <c r="Q4732" t="s">
        <v>9180</v>
      </c>
      <c r="R4732" t="s">
        <v>3739</v>
      </c>
      <c r="S4732" t="s">
        <v>3740</v>
      </c>
      <c r="T4732" t="s">
        <v>130</v>
      </c>
      <c r="U4732">
        <v>24006401</v>
      </c>
      <c r="V4732" t="s">
        <v>3744</v>
      </c>
      <c r="AB4732" t="s">
        <v>130</v>
      </c>
      <c r="AC4732" t="s">
        <v>125</v>
      </c>
      <c r="AD4732" t="s">
        <v>125</v>
      </c>
      <c r="AE4732" t="s">
        <v>125</v>
      </c>
      <c r="AF4732" t="s">
        <v>125</v>
      </c>
      <c r="AG4732" t="s">
        <v>130</v>
      </c>
    </row>
    <row r="4733" spans="1:33" x14ac:dyDescent="0.2">
      <c r="A4733">
        <v>368</v>
      </c>
      <c r="B4733">
        <v>22954</v>
      </c>
      <c r="C4733" t="s">
        <v>9176</v>
      </c>
      <c r="D4733" t="s">
        <v>4673</v>
      </c>
      <c r="E4733" t="s">
        <v>3665</v>
      </c>
      <c r="F4733" t="s">
        <v>3735</v>
      </c>
      <c r="G4733">
        <v>2</v>
      </c>
      <c r="H4733">
        <v>0</v>
      </c>
      <c r="I4733" t="s">
        <v>794</v>
      </c>
      <c r="J4733" t="s">
        <v>9177</v>
      </c>
      <c r="M4733" t="s">
        <v>9178</v>
      </c>
      <c r="N4733">
        <v>207668</v>
      </c>
      <c r="O4733" t="b">
        <v>0</v>
      </c>
      <c r="P4733">
        <v>30692</v>
      </c>
      <c r="Q4733" t="s">
        <v>9181</v>
      </c>
      <c r="R4733" t="s">
        <v>3739</v>
      </c>
      <c r="S4733" t="s">
        <v>3740</v>
      </c>
      <c r="T4733" t="s">
        <v>130</v>
      </c>
      <c r="U4733">
        <v>24006373</v>
      </c>
      <c r="V4733" t="s">
        <v>3744</v>
      </c>
      <c r="AB4733" t="s">
        <v>130</v>
      </c>
      <c r="AC4733" t="s">
        <v>125</v>
      </c>
      <c r="AD4733" t="s">
        <v>125</v>
      </c>
      <c r="AE4733" t="s">
        <v>125</v>
      </c>
      <c r="AF4733" t="s">
        <v>125</v>
      </c>
      <c r="AG4733" t="s">
        <v>130</v>
      </c>
    </row>
    <row r="4734" spans="1:33" x14ac:dyDescent="0.2">
      <c r="A4734">
        <v>368</v>
      </c>
      <c r="B4734">
        <v>22954</v>
      </c>
      <c r="C4734" t="s">
        <v>9176</v>
      </c>
      <c r="D4734" t="s">
        <v>4673</v>
      </c>
      <c r="E4734" t="s">
        <v>3665</v>
      </c>
      <c r="F4734" t="s">
        <v>3735</v>
      </c>
      <c r="G4734">
        <v>2</v>
      </c>
      <c r="H4734">
        <v>0</v>
      </c>
      <c r="I4734" t="s">
        <v>794</v>
      </c>
      <c r="J4734" t="s">
        <v>9177</v>
      </c>
      <c r="M4734" t="s">
        <v>9178</v>
      </c>
      <c r="N4734">
        <v>207669</v>
      </c>
      <c r="O4734" t="b">
        <v>0</v>
      </c>
      <c r="P4734">
        <v>30694</v>
      </c>
      <c r="Q4734" t="s">
        <v>9182</v>
      </c>
      <c r="R4734" t="s">
        <v>3739</v>
      </c>
      <c r="S4734" t="s">
        <v>3740</v>
      </c>
      <c r="T4734" t="s">
        <v>130</v>
      </c>
      <c r="U4734">
        <v>24006396</v>
      </c>
      <c r="V4734" t="s">
        <v>3744</v>
      </c>
      <c r="AB4734" t="s">
        <v>130</v>
      </c>
      <c r="AC4734" t="s">
        <v>125</v>
      </c>
      <c r="AD4734" t="s">
        <v>125</v>
      </c>
      <c r="AE4734" t="s">
        <v>125</v>
      </c>
      <c r="AF4734" t="s">
        <v>125</v>
      </c>
      <c r="AG4734" t="s">
        <v>130</v>
      </c>
    </row>
    <row r="4735" spans="1:33" x14ac:dyDescent="0.2">
      <c r="A4735">
        <v>368</v>
      </c>
      <c r="B4735">
        <v>22954</v>
      </c>
      <c r="C4735" t="s">
        <v>9176</v>
      </c>
      <c r="D4735" t="s">
        <v>4673</v>
      </c>
      <c r="E4735" t="s">
        <v>3665</v>
      </c>
      <c r="F4735" t="s">
        <v>3735</v>
      </c>
      <c r="G4735">
        <v>2</v>
      </c>
      <c r="H4735">
        <v>0</v>
      </c>
      <c r="I4735" t="s">
        <v>794</v>
      </c>
      <c r="J4735" t="s">
        <v>9177</v>
      </c>
      <c r="M4735" t="s">
        <v>9178</v>
      </c>
      <c r="N4735">
        <v>207674</v>
      </c>
      <c r="O4735" t="b">
        <v>0</v>
      </c>
      <c r="P4735">
        <v>30698</v>
      </c>
      <c r="Q4735" t="s">
        <v>9183</v>
      </c>
      <c r="R4735" t="s">
        <v>3739</v>
      </c>
      <c r="S4735" t="s">
        <v>3740</v>
      </c>
      <c r="T4735" t="s">
        <v>130</v>
      </c>
      <c r="U4735">
        <v>24006620</v>
      </c>
      <c r="V4735" t="s">
        <v>3744</v>
      </c>
      <c r="AB4735" t="s">
        <v>130</v>
      </c>
      <c r="AC4735" t="s">
        <v>125</v>
      </c>
      <c r="AD4735" t="s">
        <v>125</v>
      </c>
      <c r="AE4735" t="s">
        <v>125</v>
      </c>
      <c r="AF4735" t="s">
        <v>125</v>
      </c>
      <c r="AG4735" t="s">
        <v>130</v>
      </c>
    </row>
    <row r="4736" spans="1:33" x14ac:dyDescent="0.2">
      <c r="A4736">
        <v>368</v>
      </c>
      <c r="B4736">
        <v>22954</v>
      </c>
      <c r="C4736" t="s">
        <v>9176</v>
      </c>
      <c r="D4736" t="s">
        <v>4673</v>
      </c>
      <c r="E4736" t="s">
        <v>3665</v>
      </c>
      <c r="F4736" t="s">
        <v>3735</v>
      </c>
      <c r="G4736">
        <v>2</v>
      </c>
      <c r="H4736">
        <v>0</v>
      </c>
      <c r="I4736" t="s">
        <v>794</v>
      </c>
      <c r="J4736" t="s">
        <v>9177</v>
      </c>
      <c r="M4736" t="s">
        <v>9178</v>
      </c>
      <c r="N4736">
        <v>207672</v>
      </c>
      <c r="O4736" t="b">
        <v>0</v>
      </c>
      <c r="P4736">
        <v>30697</v>
      </c>
      <c r="Q4736" t="s">
        <v>9184</v>
      </c>
      <c r="R4736" t="s">
        <v>3739</v>
      </c>
      <c r="S4736" t="s">
        <v>3740</v>
      </c>
      <c r="T4736" t="s">
        <v>130</v>
      </c>
      <c r="U4736">
        <v>24006520</v>
      </c>
      <c r="V4736" t="s">
        <v>3744</v>
      </c>
      <c r="AB4736" t="s">
        <v>130</v>
      </c>
      <c r="AC4736" t="s">
        <v>125</v>
      </c>
      <c r="AD4736" t="s">
        <v>125</v>
      </c>
      <c r="AE4736" t="s">
        <v>125</v>
      </c>
      <c r="AF4736" t="s">
        <v>125</v>
      </c>
      <c r="AG4736" t="s">
        <v>130</v>
      </c>
    </row>
    <row r="4737" spans="1:35" x14ac:dyDescent="0.2">
      <c r="A4737">
        <v>368</v>
      </c>
      <c r="B4737">
        <v>22954</v>
      </c>
      <c r="C4737" t="s">
        <v>9176</v>
      </c>
      <c r="D4737" t="s">
        <v>4673</v>
      </c>
      <c r="E4737" t="s">
        <v>3665</v>
      </c>
      <c r="F4737" t="s">
        <v>3735</v>
      </c>
      <c r="G4737">
        <v>2</v>
      </c>
      <c r="H4737">
        <v>0</v>
      </c>
      <c r="I4737" t="s">
        <v>794</v>
      </c>
      <c r="J4737" t="s">
        <v>9177</v>
      </c>
      <c r="M4737" t="s">
        <v>9178</v>
      </c>
      <c r="N4737">
        <v>207688</v>
      </c>
      <c r="O4737" t="b">
        <v>0</v>
      </c>
      <c r="P4737">
        <v>30712</v>
      </c>
      <c r="Q4737" t="s">
        <v>9185</v>
      </c>
      <c r="R4737" t="s">
        <v>3739</v>
      </c>
      <c r="S4737" t="s">
        <v>3740</v>
      </c>
      <c r="T4737" t="s">
        <v>130</v>
      </c>
      <c r="U4737">
        <v>24008131</v>
      </c>
      <c r="V4737" t="s">
        <v>3744</v>
      </c>
      <c r="AB4737" t="s">
        <v>130</v>
      </c>
      <c r="AC4737" t="s">
        <v>125</v>
      </c>
      <c r="AD4737" t="s">
        <v>125</v>
      </c>
      <c r="AE4737" t="s">
        <v>125</v>
      </c>
      <c r="AF4737" t="s">
        <v>125</v>
      </c>
      <c r="AG4737" t="s">
        <v>130</v>
      </c>
    </row>
    <row r="4738" spans="1:35" x14ac:dyDescent="0.2">
      <c r="A4738">
        <v>368</v>
      </c>
      <c r="B4738">
        <v>22954</v>
      </c>
      <c r="C4738" t="s">
        <v>9176</v>
      </c>
      <c r="D4738" t="s">
        <v>4673</v>
      </c>
      <c r="E4738" t="s">
        <v>3665</v>
      </c>
      <c r="F4738" t="s">
        <v>3735</v>
      </c>
      <c r="G4738">
        <v>2</v>
      </c>
      <c r="H4738">
        <v>0</v>
      </c>
      <c r="I4738" t="s">
        <v>794</v>
      </c>
      <c r="J4738" t="s">
        <v>9177</v>
      </c>
      <c r="M4738" t="s">
        <v>9178</v>
      </c>
      <c r="N4738">
        <v>207676</v>
      </c>
      <c r="O4738" t="b">
        <v>0</v>
      </c>
      <c r="P4738">
        <v>30700</v>
      </c>
      <c r="Q4738" t="s">
        <v>9186</v>
      </c>
      <c r="R4738" t="s">
        <v>3739</v>
      </c>
      <c r="S4738" t="s">
        <v>3740</v>
      </c>
      <c r="T4738" t="s">
        <v>130</v>
      </c>
      <c r="U4738">
        <v>24006649</v>
      </c>
      <c r="V4738" t="s">
        <v>3744</v>
      </c>
      <c r="AB4738" t="s">
        <v>130</v>
      </c>
      <c r="AC4738" t="s">
        <v>125</v>
      </c>
      <c r="AD4738" t="s">
        <v>125</v>
      </c>
      <c r="AE4738" t="s">
        <v>125</v>
      </c>
      <c r="AF4738" t="s">
        <v>125</v>
      </c>
      <c r="AG4738" t="s">
        <v>130</v>
      </c>
    </row>
    <row r="4739" spans="1:35" x14ac:dyDescent="0.2">
      <c r="A4739">
        <v>368</v>
      </c>
      <c r="B4739">
        <v>22954</v>
      </c>
      <c r="C4739" t="s">
        <v>9176</v>
      </c>
      <c r="D4739" t="s">
        <v>4673</v>
      </c>
      <c r="E4739" t="s">
        <v>3665</v>
      </c>
      <c r="F4739" t="s">
        <v>3735</v>
      </c>
      <c r="G4739">
        <v>2</v>
      </c>
      <c r="H4739">
        <v>0</v>
      </c>
      <c r="I4739" t="s">
        <v>794</v>
      </c>
      <c r="J4739" t="s">
        <v>9177</v>
      </c>
      <c r="M4739" t="s">
        <v>9178</v>
      </c>
      <c r="N4739">
        <v>207691</v>
      </c>
      <c r="O4739" t="b">
        <v>0</v>
      </c>
      <c r="P4739">
        <v>30715</v>
      </c>
      <c r="Q4739" t="s">
        <v>9187</v>
      </c>
      <c r="R4739" t="s">
        <v>3739</v>
      </c>
      <c r="S4739" t="s">
        <v>3740</v>
      </c>
      <c r="T4739" t="s">
        <v>130</v>
      </c>
      <c r="U4739">
        <v>24008549</v>
      </c>
      <c r="V4739" t="s">
        <v>3744</v>
      </c>
      <c r="AB4739" t="s">
        <v>130</v>
      </c>
      <c r="AC4739" t="s">
        <v>125</v>
      </c>
      <c r="AD4739" t="s">
        <v>125</v>
      </c>
      <c r="AE4739" t="s">
        <v>125</v>
      </c>
      <c r="AF4739" t="s">
        <v>125</v>
      </c>
      <c r="AG4739" t="s">
        <v>130</v>
      </c>
    </row>
    <row r="4740" spans="1:35" x14ac:dyDescent="0.2">
      <c r="A4740">
        <v>368</v>
      </c>
      <c r="B4740">
        <v>22954</v>
      </c>
      <c r="C4740" t="s">
        <v>9176</v>
      </c>
      <c r="D4740" t="s">
        <v>4673</v>
      </c>
      <c r="E4740" t="s">
        <v>3665</v>
      </c>
      <c r="F4740" t="s">
        <v>3735</v>
      </c>
      <c r="G4740">
        <v>2</v>
      </c>
      <c r="H4740">
        <v>0</v>
      </c>
      <c r="I4740" t="s">
        <v>794</v>
      </c>
      <c r="J4740" t="s">
        <v>9177</v>
      </c>
      <c r="M4740" t="s">
        <v>9178</v>
      </c>
      <c r="N4740">
        <v>207675</v>
      </c>
      <c r="O4740" t="b">
        <v>0</v>
      </c>
      <c r="P4740">
        <v>30699</v>
      </c>
      <c r="Q4740" t="s">
        <v>1016</v>
      </c>
      <c r="R4740" t="s">
        <v>3739</v>
      </c>
      <c r="S4740" t="s">
        <v>3740</v>
      </c>
      <c r="T4740" t="s">
        <v>130</v>
      </c>
      <c r="U4740">
        <v>24006648</v>
      </c>
      <c r="V4740" t="s">
        <v>3744</v>
      </c>
      <c r="AB4740" t="s">
        <v>130</v>
      </c>
      <c r="AC4740" t="s">
        <v>125</v>
      </c>
      <c r="AD4740" t="s">
        <v>125</v>
      </c>
      <c r="AE4740" t="s">
        <v>125</v>
      </c>
      <c r="AF4740" t="s">
        <v>125</v>
      </c>
      <c r="AG4740" t="s">
        <v>130</v>
      </c>
    </row>
    <row r="4741" spans="1:35" x14ac:dyDescent="0.2">
      <c r="A4741">
        <v>368</v>
      </c>
      <c r="B4741">
        <v>22954</v>
      </c>
      <c r="C4741" t="s">
        <v>9176</v>
      </c>
      <c r="D4741" t="s">
        <v>4673</v>
      </c>
      <c r="E4741" t="s">
        <v>3665</v>
      </c>
      <c r="F4741" t="s">
        <v>3735</v>
      </c>
      <c r="G4741">
        <v>2</v>
      </c>
      <c r="H4741">
        <v>0</v>
      </c>
      <c r="I4741" t="s">
        <v>794</v>
      </c>
      <c r="J4741" t="s">
        <v>9177</v>
      </c>
      <c r="M4741" t="s">
        <v>9178</v>
      </c>
      <c r="N4741">
        <v>207677</v>
      </c>
      <c r="O4741" t="b">
        <v>0</v>
      </c>
      <c r="P4741">
        <v>30701</v>
      </c>
      <c r="Q4741" t="s">
        <v>9188</v>
      </c>
      <c r="R4741" t="s">
        <v>3739</v>
      </c>
      <c r="S4741" t="s">
        <v>3740</v>
      </c>
      <c r="T4741" t="s">
        <v>130</v>
      </c>
      <c r="U4741">
        <v>24006674</v>
      </c>
      <c r="V4741" t="s">
        <v>3744</v>
      </c>
      <c r="AB4741" t="s">
        <v>130</v>
      </c>
      <c r="AC4741" t="s">
        <v>125</v>
      </c>
      <c r="AD4741" t="s">
        <v>125</v>
      </c>
      <c r="AE4741" t="s">
        <v>125</v>
      </c>
      <c r="AF4741" t="s">
        <v>125</v>
      </c>
      <c r="AG4741" t="s">
        <v>130</v>
      </c>
    </row>
    <row r="4742" spans="1:35" x14ac:dyDescent="0.2">
      <c r="A4742">
        <v>368</v>
      </c>
      <c r="B4742">
        <v>22954</v>
      </c>
      <c r="C4742" t="s">
        <v>9176</v>
      </c>
      <c r="D4742" t="s">
        <v>4673</v>
      </c>
      <c r="E4742" t="s">
        <v>3665</v>
      </c>
      <c r="F4742" t="s">
        <v>3735</v>
      </c>
      <c r="G4742">
        <v>2</v>
      </c>
      <c r="H4742">
        <v>0</v>
      </c>
      <c r="I4742" t="s">
        <v>794</v>
      </c>
      <c r="J4742" t="s">
        <v>9177</v>
      </c>
      <c r="M4742" t="s">
        <v>9178</v>
      </c>
      <c r="N4742">
        <v>207681</v>
      </c>
      <c r="O4742" t="b">
        <v>0</v>
      </c>
      <c r="P4742">
        <v>30705</v>
      </c>
      <c r="Q4742" t="s">
        <v>9189</v>
      </c>
      <c r="R4742" t="s">
        <v>3739</v>
      </c>
      <c r="S4742" t="s">
        <v>3740</v>
      </c>
      <c r="T4742" t="s">
        <v>130</v>
      </c>
      <c r="U4742">
        <v>24007593</v>
      </c>
      <c r="V4742" t="s">
        <v>3744</v>
      </c>
      <c r="AB4742" t="s">
        <v>130</v>
      </c>
      <c r="AC4742" t="s">
        <v>125</v>
      </c>
      <c r="AD4742" t="s">
        <v>125</v>
      </c>
      <c r="AE4742" t="s">
        <v>125</v>
      </c>
      <c r="AF4742" t="s">
        <v>125</v>
      </c>
      <c r="AG4742" t="s">
        <v>130</v>
      </c>
    </row>
    <row r="4743" spans="1:35" x14ac:dyDescent="0.2">
      <c r="A4743">
        <v>368</v>
      </c>
      <c r="B4743">
        <v>22954</v>
      </c>
      <c r="C4743" t="s">
        <v>9176</v>
      </c>
      <c r="D4743" t="s">
        <v>4673</v>
      </c>
      <c r="E4743" t="s">
        <v>3665</v>
      </c>
      <c r="F4743" t="s">
        <v>3735</v>
      </c>
      <c r="G4743">
        <v>2</v>
      </c>
      <c r="H4743">
        <v>0</v>
      </c>
      <c r="I4743" t="s">
        <v>794</v>
      </c>
      <c r="J4743" t="s">
        <v>9177</v>
      </c>
      <c r="M4743" t="s">
        <v>9178</v>
      </c>
      <c r="N4743">
        <v>207687</v>
      </c>
      <c r="O4743" t="b">
        <v>0</v>
      </c>
      <c r="P4743">
        <v>30711</v>
      </c>
      <c r="Q4743" t="s">
        <v>9190</v>
      </c>
      <c r="R4743" t="s">
        <v>3739</v>
      </c>
      <c r="S4743" t="s">
        <v>3740</v>
      </c>
      <c r="T4743" t="s">
        <v>130</v>
      </c>
      <c r="U4743">
        <v>24008126</v>
      </c>
      <c r="V4743" t="s">
        <v>9191</v>
      </c>
      <c r="X4743">
        <v>170</v>
      </c>
      <c r="Z4743">
        <v>250</v>
      </c>
      <c r="AB4743" t="s">
        <v>130</v>
      </c>
      <c r="AC4743" t="s">
        <v>125</v>
      </c>
      <c r="AD4743" t="s">
        <v>125</v>
      </c>
      <c r="AE4743" t="s">
        <v>125</v>
      </c>
      <c r="AF4743" t="s">
        <v>125</v>
      </c>
      <c r="AG4743" t="s">
        <v>130</v>
      </c>
    </row>
    <row r="4744" spans="1:35" x14ac:dyDescent="0.2">
      <c r="A4744">
        <v>368</v>
      </c>
      <c r="B4744">
        <v>22954</v>
      </c>
      <c r="C4744" t="s">
        <v>9176</v>
      </c>
      <c r="D4744" t="s">
        <v>4673</v>
      </c>
      <c r="E4744" t="s">
        <v>3665</v>
      </c>
      <c r="F4744" t="s">
        <v>3735</v>
      </c>
      <c r="G4744">
        <v>2</v>
      </c>
      <c r="H4744">
        <v>0</v>
      </c>
      <c r="I4744" t="s">
        <v>794</v>
      </c>
      <c r="J4744" t="s">
        <v>9177</v>
      </c>
      <c r="M4744" t="s">
        <v>9178</v>
      </c>
      <c r="N4744">
        <v>207686</v>
      </c>
      <c r="O4744" t="b">
        <v>0</v>
      </c>
      <c r="P4744">
        <v>30710</v>
      </c>
      <c r="Q4744" t="s">
        <v>9192</v>
      </c>
      <c r="R4744" t="s">
        <v>3739</v>
      </c>
      <c r="S4744" t="s">
        <v>3740</v>
      </c>
      <c r="T4744" t="s">
        <v>130</v>
      </c>
      <c r="U4744">
        <v>24008058</v>
      </c>
      <c r="V4744" t="s">
        <v>9193</v>
      </c>
      <c r="X4744">
        <v>240</v>
      </c>
      <c r="Z4744">
        <v>280</v>
      </c>
      <c r="AB4744" t="s">
        <v>130</v>
      </c>
      <c r="AC4744" t="s">
        <v>125</v>
      </c>
      <c r="AD4744" t="s">
        <v>125</v>
      </c>
      <c r="AE4744" t="s">
        <v>125</v>
      </c>
      <c r="AF4744" t="s">
        <v>125</v>
      </c>
      <c r="AG4744" t="s">
        <v>130</v>
      </c>
    </row>
    <row r="4745" spans="1:35" x14ac:dyDescent="0.2">
      <c r="A4745">
        <v>368</v>
      </c>
      <c r="B4745">
        <v>22954</v>
      </c>
      <c r="C4745" t="s">
        <v>9176</v>
      </c>
      <c r="D4745" t="s">
        <v>4673</v>
      </c>
      <c r="E4745" t="s">
        <v>3665</v>
      </c>
      <c r="F4745" t="s">
        <v>3735</v>
      </c>
      <c r="G4745">
        <v>2</v>
      </c>
      <c r="H4745">
        <v>0</v>
      </c>
      <c r="I4745" t="s">
        <v>794</v>
      </c>
      <c r="J4745" t="s">
        <v>9177</v>
      </c>
      <c r="M4745" t="s">
        <v>9178</v>
      </c>
      <c r="N4745">
        <v>207684</v>
      </c>
      <c r="O4745" t="b">
        <v>0</v>
      </c>
      <c r="P4745">
        <v>30708</v>
      </c>
      <c r="Q4745" t="s">
        <v>9194</v>
      </c>
      <c r="R4745" t="s">
        <v>3739</v>
      </c>
      <c r="S4745" t="s">
        <v>3740</v>
      </c>
      <c r="T4745" t="s">
        <v>130</v>
      </c>
      <c r="U4745">
        <v>24007624</v>
      </c>
      <c r="V4745" t="s">
        <v>9193</v>
      </c>
      <c r="X4745">
        <v>240</v>
      </c>
      <c r="Z4745">
        <v>280</v>
      </c>
      <c r="AB4745" t="s">
        <v>130</v>
      </c>
      <c r="AC4745" t="s">
        <v>125</v>
      </c>
      <c r="AD4745" t="s">
        <v>125</v>
      </c>
      <c r="AE4745" t="s">
        <v>125</v>
      </c>
      <c r="AF4745" t="s">
        <v>125</v>
      </c>
      <c r="AG4745" t="s">
        <v>130</v>
      </c>
    </row>
    <row r="4746" spans="1:35" x14ac:dyDescent="0.2">
      <c r="A4746">
        <v>368</v>
      </c>
      <c r="B4746">
        <v>22954</v>
      </c>
      <c r="C4746" t="s">
        <v>9176</v>
      </c>
      <c r="D4746" t="s">
        <v>4673</v>
      </c>
      <c r="E4746" t="s">
        <v>3665</v>
      </c>
      <c r="F4746" t="s">
        <v>3735</v>
      </c>
      <c r="G4746">
        <v>2</v>
      </c>
      <c r="H4746">
        <v>0</v>
      </c>
      <c r="I4746" t="s">
        <v>794</v>
      </c>
      <c r="J4746" t="s">
        <v>9177</v>
      </c>
      <c r="M4746" t="s">
        <v>9178</v>
      </c>
      <c r="N4746">
        <v>207683</v>
      </c>
      <c r="O4746" t="b">
        <v>0</v>
      </c>
      <c r="P4746">
        <v>30707</v>
      </c>
      <c r="Q4746" t="s">
        <v>9195</v>
      </c>
      <c r="R4746" t="s">
        <v>3739</v>
      </c>
      <c r="S4746" t="s">
        <v>3740</v>
      </c>
      <c r="T4746" t="s">
        <v>130</v>
      </c>
      <c r="U4746">
        <v>24007608</v>
      </c>
      <c r="V4746" t="s">
        <v>9196</v>
      </c>
      <c r="X4746">
        <v>250</v>
      </c>
      <c r="Z4746">
        <v>280</v>
      </c>
      <c r="AB4746" t="s">
        <v>130</v>
      </c>
      <c r="AC4746" t="s">
        <v>125</v>
      </c>
      <c r="AD4746" t="s">
        <v>125</v>
      </c>
      <c r="AE4746" t="s">
        <v>125</v>
      </c>
      <c r="AF4746" t="s">
        <v>125</v>
      </c>
      <c r="AG4746" t="s">
        <v>130</v>
      </c>
    </row>
    <row r="4747" spans="1:35" x14ac:dyDescent="0.2">
      <c r="A4747">
        <v>368</v>
      </c>
      <c r="B4747">
        <v>22954</v>
      </c>
      <c r="C4747" t="s">
        <v>9176</v>
      </c>
      <c r="D4747" t="s">
        <v>4673</v>
      </c>
      <c r="E4747" t="s">
        <v>3665</v>
      </c>
      <c r="F4747" t="s">
        <v>3735</v>
      </c>
      <c r="G4747">
        <v>2</v>
      </c>
      <c r="H4747">
        <v>0</v>
      </c>
      <c r="I4747" t="s">
        <v>794</v>
      </c>
      <c r="J4747" t="s">
        <v>9177</v>
      </c>
      <c r="M4747" t="s">
        <v>9178</v>
      </c>
      <c r="N4747">
        <v>207685</v>
      </c>
      <c r="O4747" t="b">
        <v>0</v>
      </c>
      <c r="P4747">
        <v>30709</v>
      </c>
      <c r="Q4747" t="s">
        <v>9197</v>
      </c>
      <c r="R4747" t="s">
        <v>3739</v>
      </c>
      <c r="S4747" t="s">
        <v>3740</v>
      </c>
      <c r="T4747" t="s">
        <v>130</v>
      </c>
      <c r="U4747">
        <v>24007638</v>
      </c>
      <c r="V4747" t="s">
        <v>9198</v>
      </c>
      <c r="X4747">
        <v>165</v>
      </c>
      <c r="Y4747">
        <v>170</v>
      </c>
      <c r="Z4747">
        <v>175</v>
      </c>
      <c r="AB4747" t="s">
        <v>130</v>
      </c>
      <c r="AC4747" t="s">
        <v>125</v>
      </c>
      <c r="AD4747" t="s">
        <v>125</v>
      </c>
      <c r="AE4747" t="s">
        <v>125</v>
      </c>
      <c r="AF4747" t="s">
        <v>125</v>
      </c>
      <c r="AG4747" t="s">
        <v>130</v>
      </c>
    </row>
    <row r="4748" spans="1:35" x14ac:dyDescent="0.2">
      <c r="A4748">
        <v>368</v>
      </c>
      <c r="B4748">
        <v>22954</v>
      </c>
      <c r="C4748" t="s">
        <v>9176</v>
      </c>
      <c r="D4748" t="s">
        <v>4673</v>
      </c>
      <c r="E4748" t="s">
        <v>3665</v>
      </c>
      <c r="F4748" t="s">
        <v>3735</v>
      </c>
      <c r="G4748">
        <v>2</v>
      </c>
      <c r="H4748">
        <v>0</v>
      </c>
      <c r="I4748" t="s">
        <v>794</v>
      </c>
      <c r="J4748" t="s">
        <v>9177</v>
      </c>
      <c r="M4748" t="s">
        <v>9178</v>
      </c>
      <c r="N4748">
        <v>207682</v>
      </c>
      <c r="O4748" t="b">
        <v>0</v>
      </c>
      <c r="P4748">
        <v>30706</v>
      </c>
      <c r="Q4748" t="s">
        <v>9199</v>
      </c>
      <c r="R4748" t="s">
        <v>3739</v>
      </c>
      <c r="S4748" t="s">
        <v>3740</v>
      </c>
      <c r="T4748" t="s">
        <v>130</v>
      </c>
      <c r="U4748">
        <v>24007598</v>
      </c>
      <c r="V4748" t="s">
        <v>9200</v>
      </c>
      <c r="X4748">
        <v>225</v>
      </c>
      <c r="Y4748">
        <v>230</v>
      </c>
      <c r="Z4748">
        <v>235</v>
      </c>
      <c r="AB4748" t="s">
        <v>130</v>
      </c>
      <c r="AC4748" t="s">
        <v>125</v>
      </c>
      <c r="AD4748" t="s">
        <v>125</v>
      </c>
      <c r="AE4748" t="s">
        <v>125</v>
      </c>
      <c r="AF4748" t="s">
        <v>125</v>
      </c>
      <c r="AG4748" t="s">
        <v>130</v>
      </c>
      <c r="AI4748">
        <v>1</v>
      </c>
    </row>
    <row r="4749" spans="1:35" x14ac:dyDescent="0.2">
      <c r="A4749">
        <v>368</v>
      </c>
      <c r="B4749">
        <v>22954</v>
      </c>
      <c r="C4749" t="s">
        <v>9176</v>
      </c>
      <c r="D4749" t="s">
        <v>4673</v>
      </c>
      <c r="E4749" t="s">
        <v>3665</v>
      </c>
      <c r="F4749" t="s">
        <v>3735</v>
      </c>
      <c r="G4749">
        <v>2</v>
      </c>
      <c r="H4749">
        <v>0</v>
      </c>
      <c r="I4749" t="s">
        <v>794</v>
      </c>
      <c r="J4749" t="s">
        <v>9177</v>
      </c>
      <c r="M4749" t="s">
        <v>9178</v>
      </c>
      <c r="N4749">
        <v>207679</v>
      </c>
      <c r="O4749" t="b">
        <v>0</v>
      </c>
      <c r="P4749">
        <v>30703</v>
      </c>
      <c r="Q4749" t="s">
        <v>9201</v>
      </c>
      <c r="R4749" t="s">
        <v>3827</v>
      </c>
      <c r="S4749" t="s">
        <v>3828</v>
      </c>
      <c r="T4749" t="s">
        <v>125</v>
      </c>
      <c r="U4749">
        <v>24006707</v>
      </c>
      <c r="V4749" t="s">
        <v>9202</v>
      </c>
      <c r="X4749">
        <v>5</v>
      </c>
      <c r="Z4749">
        <v>15</v>
      </c>
      <c r="AB4749" t="s">
        <v>130</v>
      </c>
      <c r="AC4749" t="s">
        <v>125</v>
      </c>
      <c r="AD4749" t="s">
        <v>125</v>
      </c>
      <c r="AE4749" t="s">
        <v>125</v>
      </c>
      <c r="AF4749" t="s">
        <v>125</v>
      </c>
      <c r="AG4749" t="s">
        <v>130</v>
      </c>
    </row>
    <row r="4750" spans="1:35" x14ac:dyDescent="0.2">
      <c r="A4750">
        <v>368</v>
      </c>
      <c r="B4750">
        <v>22954</v>
      </c>
      <c r="C4750" t="s">
        <v>9176</v>
      </c>
      <c r="D4750" t="s">
        <v>4673</v>
      </c>
      <c r="E4750" t="s">
        <v>3665</v>
      </c>
      <c r="F4750" t="s">
        <v>3735</v>
      </c>
      <c r="G4750">
        <v>2</v>
      </c>
      <c r="H4750">
        <v>0</v>
      </c>
      <c r="I4750" t="s">
        <v>794</v>
      </c>
      <c r="J4750" t="s">
        <v>9177</v>
      </c>
      <c r="M4750" t="s">
        <v>9178</v>
      </c>
      <c r="N4750">
        <v>207678</v>
      </c>
      <c r="O4750" t="b">
        <v>0</v>
      </c>
      <c r="P4750">
        <v>30702</v>
      </c>
      <c r="Q4750" t="s">
        <v>9203</v>
      </c>
      <c r="R4750" t="s">
        <v>3827</v>
      </c>
      <c r="S4750" t="s">
        <v>3828</v>
      </c>
      <c r="T4750" t="s">
        <v>125</v>
      </c>
      <c r="U4750">
        <v>24006679</v>
      </c>
      <c r="V4750" t="s">
        <v>9204</v>
      </c>
      <c r="X4750">
        <v>5</v>
      </c>
      <c r="Z4750">
        <v>10</v>
      </c>
      <c r="AB4750" t="s">
        <v>130</v>
      </c>
      <c r="AC4750" t="s">
        <v>125</v>
      </c>
      <c r="AD4750" t="s">
        <v>125</v>
      </c>
      <c r="AE4750" t="s">
        <v>125</v>
      </c>
      <c r="AF4750" t="s">
        <v>125</v>
      </c>
      <c r="AG4750" t="s">
        <v>130</v>
      </c>
    </row>
    <row r="4751" spans="1:35" x14ac:dyDescent="0.2">
      <c r="A4751">
        <v>368</v>
      </c>
      <c r="B4751">
        <v>22954</v>
      </c>
      <c r="C4751" t="s">
        <v>9176</v>
      </c>
      <c r="D4751" t="s">
        <v>4673</v>
      </c>
      <c r="E4751" t="s">
        <v>3665</v>
      </c>
      <c r="F4751" t="s">
        <v>3735</v>
      </c>
      <c r="G4751">
        <v>2</v>
      </c>
      <c r="H4751">
        <v>0</v>
      </c>
      <c r="I4751" t="s">
        <v>794</v>
      </c>
      <c r="J4751" t="s">
        <v>9177</v>
      </c>
      <c r="M4751" t="s">
        <v>9178</v>
      </c>
      <c r="N4751">
        <v>207690</v>
      </c>
      <c r="O4751" t="b">
        <v>0</v>
      </c>
      <c r="P4751">
        <v>30714</v>
      </c>
      <c r="Q4751" t="s">
        <v>9205</v>
      </c>
      <c r="R4751" t="s">
        <v>3827</v>
      </c>
      <c r="S4751" t="s">
        <v>3828</v>
      </c>
      <c r="T4751" t="s">
        <v>125</v>
      </c>
      <c r="U4751">
        <v>24008401</v>
      </c>
      <c r="V4751" t="s">
        <v>9118</v>
      </c>
      <c r="AB4751" t="s">
        <v>130</v>
      </c>
      <c r="AC4751" t="s">
        <v>125</v>
      </c>
      <c r="AD4751" t="s">
        <v>125</v>
      </c>
      <c r="AE4751" t="s">
        <v>125</v>
      </c>
      <c r="AF4751" t="s">
        <v>125</v>
      </c>
      <c r="AG4751" t="s">
        <v>130</v>
      </c>
    </row>
    <row r="4752" spans="1:35" x14ac:dyDescent="0.2">
      <c r="A4752">
        <v>368</v>
      </c>
      <c r="B4752">
        <v>22954</v>
      </c>
      <c r="C4752" t="s">
        <v>9176</v>
      </c>
      <c r="D4752" t="s">
        <v>4673</v>
      </c>
      <c r="E4752" t="s">
        <v>3665</v>
      </c>
      <c r="F4752" t="s">
        <v>3735</v>
      </c>
      <c r="G4752">
        <v>2</v>
      </c>
      <c r="H4752">
        <v>0</v>
      </c>
      <c r="I4752" t="s">
        <v>794</v>
      </c>
      <c r="J4752" t="s">
        <v>9177</v>
      </c>
      <c r="M4752" t="s">
        <v>9178</v>
      </c>
      <c r="N4752">
        <v>207680</v>
      </c>
      <c r="O4752" t="b">
        <v>0</v>
      </c>
      <c r="P4752">
        <v>30704</v>
      </c>
      <c r="Q4752" t="s">
        <v>9206</v>
      </c>
      <c r="R4752" t="s">
        <v>3827</v>
      </c>
      <c r="S4752" t="s">
        <v>3828</v>
      </c>
      <c r="T4752" t="s">
        <v>125</v>
      </c>
      <c r="U4752">
        <v>24007569</v>
      </c>
      <c r="V4752" t="s">
        <v>9202</v>
      </c>
      <c r="X4752">
        <v>5</v>
      </c>
      <c r="Z4752">
        <v>15</v>
      </c>
      <c r="AB4752" t="s">
        <v>130</v>
      </c>
      <c r="AC4752" t="s">
        <v>125</v>
      </c>
      <c r="AD4752" t="s">
        <v>125</v>
      </c>
      <c r="AE4752" t="s">
        <v>125</v>
      </c>
      <c r="AF4752" t="s">
        <v>125</v>
      </c>
      <c r="AG4752" t="s">
        <v>130</v>
      </c>
    </row>
    <row r="4753" spans="1:33" x14ac:dyDescent="0.2">
      <c r="A4753">
        <v>368</v>
      </c>
      <c r="B4753">
        <v>22954</v>
      </c>
      <c r="C4753" t="s">
        <v>9176</v>
      </c>
      <c r="D4753" t="s">
        <v>4673</v>
      </c>
      <c r="E4753" t="s">
        <v>3665</v>
      </c>
      <c r="F4753" t="s">
        <v>3735</v>
      </c>
      <c r="G4753">
        <v>2</v>
      </c>
      <c r="H4753">
        <v>0</v>
      </c>
      <c r="I4753" t="s">
        <v>794</v>
      </c>
      <c r="J4753" t="s">
        <v>9177</v>
      </c>
      <c r="M4753" t="s">
        <v>9178</v>
      </c>
      <c r="N4753">
        <v>207694</v>
      </c>
      <c r="O4753" t="b">
        <v>0</v>
      </c>
      <c r="P4753">
        <v>30718</v>
      </c>
      <c r="Q4753" t="s">
        <v>9207</v>
      </c>
      <c r="R4753" t="s">
        <v>3739</v>
      </c>
      <c r="S4753" t="s">
        <v>3740</v>
      </c>
      <c r="T4753" t="s">
        <v>130</v>
      </c>
      <c r="U4753">
        <v>24008708</v>
      </c>
      <c r="V4753" t="s">
        <v>3744</v>
      </c>
      <c r="AB4753" t="s">
        <v>130</v>
      </c>
      <c r="AC4753" t="s">
        <v>125</v>
      </c>
      <c r="AD4753" t="s">
        <v>125</v>
      </c>
      <c r="AE4753" t="s">
        <v>125</v>
      </c>
      <c r="AF4753" t="s">
        <v>125</v>
      </c>
      <c r="AG4753" t="s">
        <v>130</v>
      </c>
    </row>
    <row r="4754" spans="1:33" x14ac:dyDescent="0.2">
      <c r="A4754">
        <v>368</v>
      </c>
      <c r="B4754">
        <v>22954</v>
      </c>
      <c r="C4754" t="s">
        <v>9176</v>
      </c>
      <c r="D4754" t="s">
        <v>4673</v>
      </c>
      <c r="E4754" t="s">
        <v>3665</v>
      </c>
      <c r="F4754" t="s">
        <v>3735</v>
      </c>
      <c r="G4754">
        <v>2</v>
      </c>
      <c r="H4754">
        <v>0</v>
      </c>
      <c r="I4754" t="s">
        <v>794</v>
      </c>
      <c r="J4754" t="s">
        <v>9177</v>
      </c>
      <c r="M4754" t="s">
        <v>9178</v>
      </c>
      <c r="N4754">
        <v>207693</v>
      </c>
      <c r="O4754" t="b">
        <v>0</v>
      </c>
      <c r="P4754">
        <v>30717</v>
      </c>
      <c r="Q4754" t="s">
        <v>9208</v>
      </c>
      <c r="R4754" t="s">
        <v>3739</v>
      </c>
      <c r="S4754" t="s">
        <v>3740</v>
      </c>
      <c r="T4754" t="s">
        <v>130</v>
      </c>
      <c r="U4754">
        <v>24008690</v>
      </c>
      <c r="V4754" t="s">
        <v>3744</v>
      </c>
      <c r="AB4754" t="s">
        <v>130</v>
      </c>
      <c r="AC4754" t="s">
        <v>125</v>
      </c>
      <c r="AD4754" t="s">
        <v>125</v>
      </c>
      <c r="AE4754" t="s">
        <v>125</v>
      </c>
      <c r="AF4754" t="s">
        <v>125</v>
      </c>
      <c r="AG4754" t="s">
        <v>130</v>
      </c>
    </row>
    <row r="4755" spans="1:33" x14ac:dyDescent="0.2">
      <c r="A4755">
        <v>368</v>
      </c>
      <c r="B4755">
        <v>22954</v>
      </c>
      <c r="C4755" t="s">
        <v>9176</v>
      </c>
      <c r="D4755" t="s">
        <v>4673</v>
      </c>
      <c r="E4755" t="s">
        <v>3665</v>
      </c>
      <c r="F4755" t="s">
        <v>3735</v>
      </c>
      <c r="G4755">
        <v>2</v>
      </c>
      <c r="H4755">
        <v>0</v>
      </c>
      <c r="I4755" t="s">
        <v>794</v>
      </c>
      <c r="J4755" t="s">
        <v>9177</v>
      </c>
      <c r="M4755" t="s">
        <v>9178</v>
      </c>
      <c r="N4755">
        <v>207692</v>
      </c>
      <c r="O4755" t="b">
        <v>0</v>
      </c>
      <c r="P4755">
        <v>30716</v>
      </c>
      <c r="Q4755" t="s">
        <v>9209</v>
      </c>
      <c r="R4755" t="s">
        <v>3739</v>
      </c>
      <c r="S4755" t="s">
        <v>3740</v>
      </c>
      <c r="T4755" t="s">
        <v>130</v>
      </c>
      <c r="U4755">
        <v>24008667</v>
      </c>
      <c r="V4755" t="s">
        <v>3744</v>
      </c>
      <c r="AB4755" t="s">
        <v>130</v>
      </c>
      <c r="AC4755" t="s">
        <v>125</v>
      </c>
      <c r="AD4755" t="s">
        <v>125</v>
      </c>
      <c r="AE4755" t="s">
        <v>125</v>
      </c>
      <c r="AF4755" t="s">
        <v>125</v>
      </c>
      <c r="AG4755" t="s">
        <v>130</v>
      </c>
    </row>
    <row r="4756" spans="1:33" x14ac:dyDescent="0.2">
      <c r="A4756">
        <v>368</v>
      </c>
      <c r="B4756">
        <v>22954</v>
      </c>
      <c r="C4756" t="s">
        <v>9176</v>
      </c>
      <c r="D4756" t="s">
        <v>4673</v>
      </c>
      <c r="E4756" t="s">
        <v>3665</v>
      </c>
      <c r="F4756" t="s">
        <v>3735</v>
      </c>
      <c r="G4756">
        <v>2</v>
      </c>
      <c r="H4756">
        <v>0</v>
      </c>
      <c r="I4756" t="s">
        <v>794</v>
      </c>
      <c r="J4756" t="s">
        <v>9177</v>
      </c>
      <c r="M4756" t="s">
        <v>9178</v>
      </c>
      <c r="N4756">
        <v>207697</v>
      </c>
      <c r="O4756" t="b">
        <v>0</v>
      </c>
      <c r="P4756">
        <v>30721</v>
      </c>
      <c r="Q4756" t="s">
        <v>9210</v>
      </c>
      <c r="R4756" t="s">
        <v>3739</v>
      </c>
      <c r="S4756" t="s">
        <v>3740</v>
      </c>
      <c r="T4756" t="s">
        <v>130</v>
      </c>
      <c r="U4756">
        <v>24008925</v>
      </c>
      <c r="V4756" t="s">
        <v>3744</v>
      </c>
      <c r="AB4756" t="s">
        <v>130</v>
      </c>
      <c r="AC4756" t="s">
        <v>125</v>
      </c>
      <c r="AD4756" t="s">
        <v>125</v>
      </c>
      <c r="AE4756" t="s">
        <v>125</v>
      </c>
      <c r="AF4756" t="s">
        <v>125</v>
      </c>
      <c r="AG4756" t="s">
        <v>130</v>
      </c>
    </row>
    <row r="4757" spans="1:33" x14ac:dyDescent="0.2">
      <c r="A4757">
        <v>368</v>
      </c>
      <c r="B4757">
        <v>22954</v>
      </c>
      <c r="C4757" t="s">
        <v>9176</v>
      </c>
      <c r="D4757" t="s">
        <v>4673</v>
      </c>
      <c r="E4757" t="s">
        <v>3665</v>
      </c>
      <c r="F4757" t="s">
        <v>3735</v>
      </c>
      <c r="G4757">
        <v>2</v>
      </c>
      <c r="H4757">
        <v>0</v>
      </c>
      <c r="I4757" t="s">
        <v>794</v>
      </c>
      <c r="J4757" t="s">
        <v>9177</v>
      </c>
      <c r="M4757" t="s">
        <v>9178</v>
      </c>
      <c r="N4757">
        <v>207695</v>
      </c>
      <c r="O4757" t="b">
        <v>0</v>
      </c>
      <c r="P4757">
        <v>30719</v>
      </c>
      <c r="Q4757" t="s">
        <v>9211</v>
      </c>
      <c r="R4757" t="s">
        <v>3739</v>
      </c>
      <c r="S4757" t="s">
        <v>3740</v>
      </c>
      <c r="T4757" t="s">
        <v>130</v>
      </c>
      <c r="U4757">
        <v>24008839</v>
      </c>
      <c r="V4757" t="s">
        <v>3744</v>
      </c>
      <c r="AB4757" t="s">
        <v>130</v>
      </c>
      <c r="AC4757" t="s">
        <v>125</v>
      </c>
      <c r="AD4757" t="s">
        <v>125</v>
      </c>
      <c r="AE4757" t="s">
        <v>125</v>
      </c>
      <c r="AF4757" t="s">
        <v>125</v>
      </c>
      <c r="AG4757" t="s">
        <v>130</v>
      </c>
    </row>
    <row r="4758" spans="1:33" x14ac:dyDescent="0.2">
      <c r="A4758">
        <v>368</v>
      </c>
      <c r="B4758">
        <v>22954</v>
      </c>
      <c r="C4758" t="s">
        <v>9176</v>
      </c>
      <c r="D4758" t="s">
        <v>4673</v>
      </c>
      <c r="E4758" t="s">
        <v>3665</v>
      </c>
      <c r="F4758" t="s">
        <v>3735</v>
      </c>
      <c r="G4758">
        <v>2</v>
      </c>
      <c r="H4758">
        <v>0</v>
      </c>
      <c r="I4758" t="s">
        <v>794</v>
      </c>
      <c r="J4758" t="s">
        <v>9177</v>
      </c>
      <c r="M4758" t="s">
        <v>9178</v>
      </c>
      <c r="N4758">
        <v>207696</v>
      </c>
      <c r="O4758" t="b">
        <v>0</v>
      </c>
      <c r="P4758">
        <v>30720</v>
      </c>
      <c r="Q4758" t="s">
        <v>9212</v>
      </c>
      <c r="R4758" t="s">
        <v>3739</v>
      </c>
      <c r="S4758" t="s">
        <v>3740</v>
      </c>
      <c r="T4758" t="s">
        <v>130</v>
      </c>
      <c r="U4758">
        <v>24008894</v>
      </c>
      <c r="V4758" t="s">
        <v>3744</v>
      </c>
      <c r="AB4758" t="s">
        <v>130</v>
      </c>
      <c r="AC4758" t="s">
        <v>125</v>
      </c>
      <c r="AD4758" t="s">
        <v>125</v>
      </c>
      <c r="AE4758" t="s">
        <v>125</v>
      </c>
      <c r="AF4758" t="s">
        <v>125</v>
      </c>
      <c r="AG4758" t="s">
        <v>130</v>
      </c>
    </row>
    <row r="4759" spans="1:33" x14ac:dyDescent="0.2">
      <c r="A4759">
        <v>368</v>
      </c>
      <c r="B4759">
        <v>22954</v>
      </c>
      <c r="C4759" t="s">
        <v>9176</v>
      </c>
      <c r="D4759" t="s">
        <v>4673</v>
      </c>
      <c r="E4759" t="s">
        <v>3665</v>
      </c>
      <c r="F4759" t="s">
        <v>3735</v>
      </c>
      <c r="G4759">
        <v>2</v>
      </c>
      <c r="H4759">
        <v>0</v>
      </c>
      <c r="I4759" t="s">
        <v>794</v>
      </c>
      <c r="J4759" t="s">
        <v>9177</v>
      </c>
      <c r="M4759" t="s">
        <v>9178</v>
      </c>
      <c r="N4759">
        <v>207666</v>
      </c>
      <c r="O4759" t="b">
        <v>0</v>
      </c>
      <c r="P4759">
        <v>30690</v>
      </c>
      <c r="Q4759" t="s">
        <v>9213</v>
      </c>
      <c r="R4759" t="s">
        <v>3739</v>
      </c>
      <c r="S4759" t="s">
        <v>3740</v>
      </c>
      <c r="T4759" t="s">
        <v>130</v>
      </c>
      <c r="U4759">
        <v>24006177</v>
      </c>
      <c r="V4759" t="s">
        <v>3744</v>
      </c>
      <c r="AB4759" t="s">
        <v>130</v>
      </c>
      <c r="AC4759" t="s">
        <v>125</v>
      </c>
      <c r="AD4759" t="s">
        <v>125</v>
      </c>
      <c r="AE4759" t="s">
        <v>125</v>
      </c>
      <c r="AF4759" t="s">
        <v>125</v>
      </c>
      <c r="AG4759" t="s">
        <v>130</v>
      </c>
    </row>
    <row r="4760" spans="1:33" x14ac:dyDescent="0.2">
      <c r="A4760">
        <v>368</v>
      </c>
      <c r="B4760">
        <v>22954</v>
      </c>
      <c r="C4760" t="s">
        <v>9176</v>
      </c>
      <c r="D4760" t="s">
        <v>4673</v>
      </c>
      <c r="E4760" t="s">
        <v>3665</v>
      </c>
      <c r="F4760" t="s">
        <v>3735</v>
      </c>
      <c r="G4760">
        <v>2</v>
      </c>
      <c r="H4760">
        <v>0</v>
      </c>
      <c r="I4760" t="s">
        <v>794</v>
      </c>
      <c r="J4760" t="s">
        <v>9177</v>
      </c>
      <c r="M4760" t="s">
        <v>9178</v>
      </c>
      <c r="N4760">
        <v>207667</v>
      </c>
      <c r="O4760" t="b">
        <v>0</v>
      </c>
      <c r="P4760">
        <v>30691</v>
      </c>
      <c r="Q4760" t="s">
        <v>9214</v>
      </c>
      <c r="R4760" t="s">
        <v>3739</v>
      </c>
      <c r="S4760" t="s">
        <v>3740</v>
      </c>
      <c r="T4760" t="s">
        <v>130</v>
      </c>
      <c r="U4760">
        <v>24006252</v>
      </c>
      <c r="V4760" t="s">
        <v>3744</v>
      </c>
      <c r="AB4760" t="s">
        <v>130</v>
      </c>
      <c r="AC4760" t="s">
        <v>125</v>
      </c>
      <c r="AD4760" t="s">
        <v>125</v>
      </c>
      <c r="AE4760" t="s">
        <v>125</v>
      </c>
      <c r="AF4760" t="s">
        <v>125</v>
      </c>
      <c r="AG4760" t="s">
        <v>130</v>
      </c>
    </row>
    <row r="4761" spans="1:33" x14ac:dyDescent="0.2">
      <c r="A4761">
        <v>368</v>
      </c>
      <c r="B4761">
        <v>22954</v>
      </c>
      <c r="C4761" t="s">
        <v>9176</v>
      </c>
      <c r="D4761" t="s">
        <v>4673</v>
      </c>
      <c r="E4761" t="s">
        <v>3665</v>
      </c>
      <c r="F4761" t="s">
        <v>3735</v>
      </c>
      <c r="G4761">
        <v>2</v>
      </c>
      <c r="H4761">
        <v>0</v>
      </c>
      <c r="I4761" t="s">
        <v>794</v>
      </c>
      <c r="J4761" t="s">
        <v>9177</v>
      </c>
      <c r="M4761" t="s">
        <v>9178</v>
      </c>
      <c r="N4761">
        <v>207664</v>
      </c>
      <c r="O4761" t="b">
        <v>0</v>
      </c>
      <c r="P4761">
        <v>30688</v>
      </c>
      <c r="Q4761" t="s">
        <v>9215</v>
      </c>
      <c r="R4761" t="s">
        <v>3739</v>
      </c>
      <c r="S4761" t="s">
        <v>3740</v>
      </c>
      <c r="T4761" t="s">
        <v>130</v>
      </c>
      <c r="U4761">
        <v>24006139</v>
      </c>
      <c r="V4761" t="s">
        <v>3744</v>
      </c>
      <c r="AB4761" t="s">
        <v>130</v>
      </c>
      <c r="AC4761" t="s">
        <v>125</v>
      </c>
      <c r="AD4761" t="s">
        <v>125</v>
      </c>
      <c r="AE4761" t="s">
        <v>125</v>
      </c>
      <c r="AF4761" t="s">
        <v>125</v>
      </c>
      <c r="AG4761" t="s">
        <v>130</v>
      </c>
    </row>
    <row r="4762" spans="1:33" x14ac:dyDescent="0.2">
      <c r="A4762">
        <v>368</v>
      </c>
      <c r="B4762">
        <v>22954</v>
      </c>
      <c r="C4762" t="s">
        <v>9176</v>
      </c>
      <c r="D4762" t="s">
        <v>4673</v>
      </c>
      <c r="E4762" t="s">
        <v>3665</v>
      </c>
      <c r="F4762" t="s">
        <v>3735</v>
      </c>
      <c r="G4762">
        <v>2</v>
      </c>
      <c r="H4762">
        <v>0</v>
      </c>
      <c r="I4762" t="s">
        <v>794</v>
      </c>
      <c r="J4762" t="s">
        <v>9177</v>
      </c>
      <c r="M4762" t="s">
        <v>9178</v>
      </c>
      <c r="N4762">
        <v>207665</v>
      </c>
      <c r="O4762" t="b">
        <v>0</v>
      </c>
      <c r="P4762">
        <v>30689</v>
      </c>
      <c r="Q4762" t="s">
        <v>9216</v>
      </c>
      <c r="R4762" t="s">
        <v>3739</v>
      </c>
      <c r="S4762" t="s">
        <v>3740</v>
      </c>
      <c r="T4762" t="s">
        <v>130</v>
      </c>
      <c r="U4762">
        <v>24006176</v>
      </c>
      <c r="V4762" t="s">
        <v>3744</v>
      </c>
      <c r="AB4762" t="s">
        <v>130</v>
      </c>
      <c r="AC4762" t="s">
        <v>125</v>
      </c>
      <c r="AD4762" t="s">
        <v>125</v>
      </c>
      <c r="AE4762" t="s">
        <v>125</v>
      </c>
      <c r="AF4762" t="s">
        <v>125</v>
      </c>
      <c r="AG4762" t="s">
        <v>130</v>
      </c>
    </row>
  </sheetData>
  <pageMargins left="0.75" right="0.75" top="1" bottom="1" header="0.511811023622047" footer="0.511811023622047"/>
  <pageSetup paperSize="9" orientation="portrait" horizontalDpi="300" verticalDpi="30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Hoja7">
    <tabColor rgb="FFFF8A65"/>
  </sheetPr>
  <dimension ref="A1:T2293"/>
  <sheetViews>
    <sheetView zoomScaleNormal="100" workbookViewId="0">
      <pane ySplit="1" topLeftCell="A79" activePane="bottomLeft" state="frozen"/>
      <selection pane="bottomLeft" activeCell="A2" sqref="A2:T2293"/>
    </sheetView>
  </sheetViews>
  <sheetFormatPr baseColWidth="10" defaultColWidth="8.6640625" defaultRowHeight="15" x14ac:dyDescent="0.2"/>
  <cols>
    <col min="1" max="1" width="10" customWidth="1"/>
    <col min="2" max="2" width="25" customWidth="1"/>
    <col min="3" max="3" width="10" customWidth="1"/>
    <col min="4" max="4" width="12" customWidth="1"/>
    <col min="5" max="5" width="35" customWidth="1"/>
    <col min="6" max="6" width="16" customWidth="1"/>
    <col min="7" max="7" width="14" customWidth="1"/>
    <col min="8" max="8" width="20" customWidth="1"/>
    <col min="9" max="10" width="14" customWidth="1"/>
    <col min="11" max="11" width="12" customWidth="1"/>
    <col min="12" max="12" width="20" customWidth="1"/>
    <col min="13" max="13" width="14" customWidth="1"/>
    <col min="14" max="14" width="12" customWidth="1"/>
    <col min="15" max="15" width="20" customWidth="1"/>
    <col min="16" max="17" width="10" customWidth="1"/>
    <col min="18" max="18" width="12" customWidth="1"/>
    <col min="19" max="20" width="14" customWidth="1"/>
    <col min="21" max="21" width="2" customWidth="1"/>
    <col min="22" max="22" width="35" customWidth="1"/>
    <col min="23" max="23" width="12" customWidth="1"/>
    <col min="24" max="24" width="35" customWidth="1"/>
    <col min="25" max="25" width="12" customWidth="1"/>
  </cols>
  <sheetData>
    <row r="1" spans="1:20" ht="28" customHeight="1" x14ac:dyDescent="0.2">
      <c r="A1" s="1" t="s">
        <v>9217</v>
      </c>
      <c r="B1" s="1" t="s">
        <v>9218</v>
      </c>
      <c r="C1" s="1" t="s">
        <v>3333</v>
      </c>
      <c r="D1" s="1" t="s">
        <v>9219</v>
      </c>
      <c r="E1" s="1" t="s">
        <v>9220</v>
      </c>
      <c r="F1" s="1" t="s">
        <v>9221</v>
      </c>
      <c r="G1" s="1" t="s">
        <v>9222</v>
      </c>
      <c r="H1" s="1" t="s">
        <v>9223</v>
      </c>
      <c r="I1" s="1" t="s">
        <v>9224</v>
      </c>
      <c r="J1" s="1" t="s">
        <v>9225</v>
      </c>
      <c r="K1" s="1" t="s">
        <v>9226</v>
      </c>
      <c r="L1" s="1" t="s">
        <v>3345</v>
      </c>
      <c r="M1" s="1" t="s">
        <v>9227</v>
      </c>
      <c r="N1" s="1" t="s">
        <v>9228</v>
      </c>
      <c r="O1" s="1" t="s">
        <v>9229</v>
      </c>
      <c r="P1" s="1" t="s">
        <v>9230</v>
      </c>
      <c r="Q1" s="1" t="s">
        <v>9231</v>
      </c>
      <c r="R1" s="1" t="s">
        <v>9232</v>
      </c>
      <c r="S1" s="1" t="s">
        <v>9233</v>
      </c>
      <c r="T1" s="1" t="s">
        <v>9234</v>
      </c>
    </row>
    <row r="2" spans="1:20" x14ac:dyDescent="0.2">
      <c r="A2">
        <v>176409</v>
      </c>
      <c r="B2" t="s">
        <v>9235</v>
      </c>
      <c r="C2" t="s">
        <v>156</v>
      </c>
      <c r="D2">
        <v>2752</v>
      </c>
      <c r="E2" t="s">
        <v>9236</v>
      </c>
      <c r="N2">
        <v>0</v>
      </c>
      <c r="P2">
        <v>0</v>
      </c>
      <c r="Q2">
        <v>0</v>
      </c>
    </row>
    <row r="3" spans="1:20" x14ac:dyDescent="0.2">
      <c r="A3">
        <v>176410</v>
      </c>
      <c r="B3" t="s">
        <v>9237</v>
      </c>
      <c r="C3" t="s">
        <v>156</v>
      </c>
      <c r="D3">
        <v>2752</v>
      </c>
      <c r="E3" t="s">
        <v>9236</v>
      </c>
      <c r="N3">
        <v>0</v>
      </c>
      <c r="P3">
        <v>0</v>
      </c>
      <c r="Q3">
        <v>0</v>
      </c>
    </row>
    <row r="4" spans="1:20" x14ac:dyDescent="0.2">
      <c r="A4">
        <v>176411</v>
      </c>
      <c r="B4" t="s">
        <v>9238</v>
      </c>
      <c r="C4" t="s">
        <v>156</v>
      </c>
      <c r="D4">
        <v>2752</v>
      </c>
      <c r="E4" t="s">
        <v>9236</v>
      </c>
      <c r="N4">
        <v>0</v>
      </c>
      <c r="P4">
        <v>0</v>
      </c>
      <c r="Q4">
        <v>0</v>
      </c>
    </row>
    <row r="5" spans="1:20" x14ac:dyDescent="0.2">
      <c r="A5">
        <v>179254</v>
      </c>
      <c r="B5" t="s">
        <v>9239</v>
      </c>
      <c r="C5" t="s">
        <v>156</v>
      </c>
      <c r="D5">
        <v>2752</v>
      </c>
      <c r="E5" t="s">
        <v>9236</v>
      </c>
      <c r="N5">
        <v>0</v>
      </c>
      <c r="P5">
        <v>0</v>
      </c>
      <c r="Q5">
        <v>0</v>
      </c>
    </row>
    <row r="6" spans="1:20" x14ac:dyDescent="0.2">
      <c r="A6">
        <v>179255</v>
      </c>
      <c r="B6" t="s">
        <v>9240</v>
      </c>
      <c r="C6" t="s">
        <v>156</v>
      </c>
      <c r="D6">
        <v>2752</v>
      </c>
      <c r="E6" t="s">
        <v>9236</v>
      </c>
      <c r="N6">
        <v>0</v>
      </c>
      <c r="P6">
        <v>0</v>
      </c>
      <c r="Q6">
        <v>0</v>
      </c>
    </row>
    <row r="7" spans="1:20" x14ac:dyDescent="0.2">
      <c r="A7">
        <v>181365</v>
      </c>
      <c r="B7" t="s">
        <v>9241</v>
      </c>
      <c r="C7" t="s">
        <v>156</v>
      </c>
      <c r="D7">
        <v>2752</v>
      </c>
      <c r="E7" t="s">
        <v>9236</v>
      </c>
      <c r="N7">
        <v>0</v>
      </c>
      <c r="P7">
        <v>0</v>
      </c>
      <c r="Q7">
        <v>0</v>
      </c>
    </row>
    <row r="8" spans="1:20" x14ac:dyDescent="0.2">
      <c r="A8">
        <v>181366</v>
      </c>
      <c r="B8" t="s">
        <v>9242</v>
      </c>
      <c r="C8" t="s">
        <v>156</v>
      </c>
      <c r="D8">
        <v>2752</v>
      </c>
      <c r="E8" t="s">
        <v>9236</v>
      </c>
      <c r="N8">
        <v>0</v>
      </c>
      <c r="P8">
        <v>0</v>
      </c>
      <c r="Q8">
        <v>0</v>
      </c>
    </row>
    <row r="9" spans="1:20" x14ac:dyDescent="0.2">
      <c r="A9">
        <v>257225</v>
      </c>
      <c r="B9" t="s">
        <v>9243</v>
      </c>
      <c r="C9" t="s">
        <v>156</v>
      </c>
      <c r="D9">
        <v>2753</v>
      </c>
      <c r="E9" t="s">
        <v>9244</v>
      </c>
      <c r="N9">
        <v>0</v>
      </c>
      <c r="P9">
        <v>1</v>
      </c>
      <c r="Q9">
        <v>2</v>
      </c>
      <c r="R9">
        <v>10</v>
      </c>
      <c r="S9" s="8">
        <v>46093.75</v>
      </c>
      <c r="T9">
        <v>1618</v>
      </c>
    </row>
    <row r="10" spans="1:20" x14ac:dyDescent="0.2">
      <c r="A10">
        <v>257224</v>
      </c>
      <c r="B10" t="s">
        <v>9245</v>
      </c>
      <c r="C10" t="s">
        <v>156</v>
      </c>
      <c r="D10">
        <v>2753</v>
      </c>
      <c r="E10" t="s">
        <v>9244</v>
      </c>
      <c r="N10">
        <v>0</v>
      </c>
      <c r="P10">
        <v>1</v>
      </c>
      <c r="Q10">
        <v>4</v>
      </c>
      <c r="R10">
        <v>10</v>
      </c>
      <c r="S10" s="8">
        <v>46103.75</v>
      </c>
      <c r="T10">
        <v>1618</v>
      </c>
    </row>
    <row r="11" spans="1:20" x14ac:dyDescent="0.2">
      <c r="A11">
        <v>257226</v>
      </c>
      <c r="B11" t="s">
        <v>9246</v>
      </c>
      <c r="C11" t="s">
        <v>156</v>
      </c>
      <c r="D11">
        <v>2753</v>
      </c>
      <c r="E11" t="s">
        <v>9244</v>
      </c>
      <c r="N11">
        <v>0</v>
      </c>
      <c r="P11">
        <v>1</v>
      </c>
      <c r="Q11">
        <v>3</v>
      </c>
      <c r="R11">
        <v>10</v>
      </c>
      <c r="S11" s="8">
        <v>46103.75</v>
      </c>
      <c r="T11">
        <v>1618</v>
      </c>
    </row>
    <row r="12" spans="1:20" x14ac:dyDescent="0.2">
      <c r="A12">
        <v>213231</v>
      </c>
      <c r="B12" t="s">
        <v>9247</v>
      </c>
      <c r="C12" t="s">
        <v>156</v>
      </c>
      <c r="D12">
        <v>2753</v>
      </c>
      <c r="E12" t="s">
        <v>9244</v>
      </c>
      <c r="N12">
        <v>0</v>
      </c>
      <c r="P12">
        <v>0</v>
      </c>
      <c r="Q12">
        <v>0</v>
      </c>
    </row>
    <row r="13" spans="1:20" x14ac:dyDescent="0.2">
      <c r="A13">
        <v>213658</v>
      </c>
      <c r="B13" t="s">
        <v>9248</v>
      </c>
      <c r="C13" t="s">
        <v>156</v>
      </c>
      <c r="D13">
        <v>2753</v>
      </c>
      <c r="E13" t="s">
        <v>9244</v>
      </c>
      <c r="N13">
        <v>0</v>
      </c>
      <c r="P13">
        <v>0</v>
      </c>
      <c r="Q13">
        <v>0</v>
      </c>
    </row>
    <row r="14" spans="1:20" x14ac:dyDescent="0.2">
      <c r="A14">
        <v>213650</v>
      </c>
      <c r="B14" t="s">
        <v>9249</v>
      </c>
      <c r="C14" t="s">
        <v>156</v>
      </c>
      <c r="D14">
        <v>2753</v>
      </c>
      <c r="E14" t="s">
        <v>9244</v>
      </c>
      <c r="N14">
        <v>0</v>
      </c>
      <c r="P14">
        <v>0</v>
      </c>
      <c r="Q14">
        <v>0</v>
      </c>
    </row>
    <row r="15" spans="1:20" x14ac:dyDescent="0.2">
      <c r="A15">
        <v>213208</v>
      </c>
      <c r="B15" t="s">
        <v>9250</v>
      </c>
      <c r="C15" t="s">
        <v>156</v>
      </c>
      <c r="D15">
        <v>2753</v>
      </c>
      <c r="E15" t="s">
        <v>9244</v>
      </c>
      <c r="N15">
        <v>0</v>
      </c>
      <c r="P15">
        <v>0</v>
      </c>
      <c r="Q15">
        <v>0</v>
      </c>
    </row>
    <row r="16" spans="1:20" x14ac:dyDescent="0.2">
      <c r="A16">
        <v>176433</v>
      </c>
      <c r="B16" t="s">
        <v>9251</v>
      </c>
      <c r="C16" t="s">
        <v>156</v>
      </c>
      <c r="D16">
        <v>2753</v>
      </c>
      <c r="E16" t="s">
        <v>9244</v>
      </c>
      <c r="N16">
        <v>0</v>
      </c>
      <c r="P16">
        <v>0</v>
      </c>
      <c r="Q16">
        <v>0</v>
      </c>
    </row>
    <row r="17" spans="1:17" x14ac:dyDescent="0.2">
      <c r="A17">
        <v>176442</v>
      </c>
      <c r="B17" t="s">
        <v>9252</v>
      </c>
      <c r="C17" t="s">
        <v>156</v>
      </c>
      <c r="D17">
        <v>2753</v>
      </c>
      <c r="E17" t="s">
        <v>9244</v>
      </c>
      <c r="N17">
        <v>0</v>
      </c>
      <c r="P17">
        <v>0</v>
      </c>
      <c r="Q17">
        <v>0</v>
      </c>
    </row>
    <row r="18" spans="1:17" x14ac:dyDescent="0.2">
      <c r="A18">
        <v>176443</v>
      </c>
      <c r="B18" t="s">
        <v>9253</v>
      </c>
      <c r="C18" t="s">
        <v>156</v>
      </c>
      <c r="D18">
        <v>2753</v>
      </c>
      <c r="E18" t="s">
        <v>9244</v>
      </c>
      <c r="N18">
        <v>0</v>
      </c>
      <c r="P18">
        <v>0</v>
      </c>
      <c r="Q18">
        <v>0</v>
      </c>
    </row>
    <row r="19" spans="1:17" x14ac:dyDescent="0.2">
      <c r="A19">
        <v>176444</v>
      </c>
      <c r="B19" t="s">
        <v>9254</v>
      </c>
      <c r="C19" t="s">
        <v>156</v>
      </c>
      <c r="D19">
        <v>2753</v>
      </c>
      <c r="E19" t="s">
        <v>9244</v>
      </c>
      <c r="N19">
        <v>0</v>
      </c>
      <c r="P19">
        <v>0</v>
      </c>
      <c r="Q19">
        <v>0</v>
      </c>
    </row>
    <row r="20" spans="1:17" x14ac:dyDescent="0.2">
      <c r="A20">
        <v>176445</v>
      </c>
      <c r="B20" t="s">
        <v>9255</v>
      </c>
      <c r="C20" t="s">
        <v>156</v>
      </c>
      <c r="D20">
        <v>2753</v>
      </c>
      <c r="E20" t="s">
        <v>9244</v>
      </c>
      <c r="N20">
        <v>0</v>
      </c>
      <c r="P20">
        <v>0</v>
      </c>
      <c r="Q20">
        <v>0</v>
      </c>
    </row>
    <row r="21" spans="1:17" x14ac:dyDescent="0.2">
      <c r="A21">
        <v>176446</v>
      </c>
      <c r="B21" t="s">
        <v>9256</v>
      </c>
      <c r="C21" t="s">
        <v>156</v>
      </c>
      <c r="D21">
        <v>2753</v>
      </c>
      <c r="E21" t="s">
        <v>9244</v>
      </c>
      <c r="N21">
        <v>0</v>
      </c>
      <c r="P21">
        <v>0</v>
      </c>
      <c r="Q21">
        <v>0</v>
      </c>
    </row>
    <row r="22" spans="1:17" x14ac:dyDescent="0.2">
      <c r="A22">
        <v>176447</v>
      </c>
      <c r="B22" t="s">
        <v>9257</v>
      </c>
      <c r="C22" t="s">
        <v>156</v>
      </c>
      <c r="D22">
        <v>2753</v>
      </c>
      <c r="E22" t="s">
        <v>9244</v>
      </c>
      <c r="N22">
        <v>0</v>
      </c>
      <c r="P22">
        <v>0</v>
      </c>
      <c r="Q22">
        <v>0</v>
      </c>
    </row>
    <row r="23" spans="1:17" x14ac:dyDescent="0.2">
      <c r="A23">
        <v>176448</v>
      </c>
      <c r="B23" t="s">
        <v>9258</v>
      </c>
      <c r="C23" t="s">
        <v>156</v>
      </c>
      <c r="D23">
        <v>2753</v>
      </c>
      <c r="E23" t="s">
        <v>9244</v>
      </c>
      <c r="N23">
        <v>0</v>
      </c>
      <c r="P23">
        <v>0</v>
      </c>
      <c r="Q23">
        <v>0</v>
      </c>
    </row>
    <row r="24" spans="1:17" x14ac:dyDescent="0.2">
      <c r="A24">
        <v>176449</v>
      </c>
      <c r="B24" t="s">
        <v>9259</v>
      </c>
      <c r="C24" t="s">
        <v>156</v>
      </c>
      <c r="D24">
        <v>2753</v>
      </c>
      <c r="E24" t="s">
        <v>9244</v>
      </c>
      <c r="N24">
        <v>0</v>
      </c>
      <c r="P24">
        <v>0</v>
      </c>
      <c r="Q24">
        <v>0</v>
      </c>
    </row>
    <row r="25" spans="1:17" x14ac:dyDescent="0.2">
      <c r="A25">
        <v>176450</v>
      </c>
      <c r="B25" t="s">
        <v>9260</v>
      </c>
      <c r="C25" t="s">
        <v>156</v>
      </c>
      <c r="D25">
        <v>2753</v>
      </c>
      <c r="E25" t="s">
        <v>9244</v>
      </c>
      <c r="N25">
        <v>0</v>
      </c>
      <c r="P25">
        <v>0</v>
      </c>
      <c r="Q25">
        <v>0</v>
      </c>
    </row>
    <row r="26" spans="1:17" x14ac:dyDescent="0.2">
      <c r="A26">
        <v>176451</v>
      </c>
      <c r="B26" t="s">
        <v>9261</v>
      </c>
      <c r="C26" t="s">
        <v>156</v>
      </c>
      <c r="D26">
        <v>2753</v>
      </c>
      <c r="E26" t="s">
        <v>9244</v>
      </c>
      <c r="N26">
        <v>0</v>
      </c>
      <c r="P26">
        <v>0</v>
      </c>
      <c r="Q26">
        <v>0</v>
      </c>
    </row>
    <row r="27" spans="1:17" x14ac:dyDescent="0.2">
      <c r="A27">
        <v>176434</v>
      </c>
      <c r="B27" t="s">
        <v>9262</v>
      </c>
      <c r="C27" t="s">
        <v>156</v>
      </c>
      <c r="D27">
        <v>2753</v>
      </c>
      <c r="E27" t="s">
        <v>9244</v>
      </c>
      <c r="N27">
        <v>0</v>
      </c>
      <c r="P27">
        <v>0</v>
      </c>
      <c r="Q27">
        <v>0</v>
      </c>
    </row>
    <row r="28" spans="1:17" x14ac:dyDescent="0.2">
      <c r="A28">
        <v>176452</v>
      </c>
      <c r="B28" t="s">
        <v>9263</v>
      </c>
      <c r="C28" t="s">
        <v>156</v>
      </c>
      <c r="D28">
        <v>2753</v>
      </c>
      <c r="E28" t="s">
        <v>9244</v>
      </c>
      <c r="N28">
        <v>0</v>
      </c>
      <c r="P28">
        <v>0</v>
      </c>
      <c r="Q28">
        <v>0</v>
      </c>
    </row>
    <row r="29" spans="1:17" x14ac:dyDescent="0.2">
      <c r="A29">
        <v>176453</v>
      </c>
      <c r="B29" t="s">
        <v>9264</v>
      </c>
      <c r="C29" t="s">
        <v>156</v>
      </c>
      <c r="D29">
        <v>2753</v>
      </c>
      <c r="E29" t="s">
        <v>9244</v>
      </c>
      <c r="N29">
        <v>0</v>
      </c>
      <c r="P29">
        <v>0</v>
      </c>
      <c r="Q29">
        <v>0</v>
      </c>
    </row>
    <row r="30" spans="1:17" x14ac:dyDescent="0.2">
      <c r="A30">
        <v>176454</v>
      </c>
      <c r="B30" t="s">
        <v>9265</v>
      </c>
      <c r="C30" t="s">
        <v>156</v>
      </c>
      <c r="D30">
        <v>2753</v>
      </c>
      <c r="E30" t="s">
        <v>9244</v>
      </c>
      <c r="N30">
        <v>0</v>
      </c>
      <c r="P30">
        <v>0</v>
      </c>
      <c r="Q30">
        <v>0</v>
      </c>
    </row>
    <row r="31" spans="1:17" x14ac:dyDescent="0.2">
      <c r="A31">
        <v>176455</v>
      </c>
      <c r="B31" t="s">
        <v>9266</v>
      </c>
      <c r="C31" t="s">
        <v>156</v>
      </c>
      <c r="D31">
        <v>2753</v>
      </c>
      <c r="E31" t="s">
        <v>9244</v>
      </c>
      <c r="N31">
        <v>0</v>
      </c>
      <c r="P31">
        <v>0</v>
      </c>
      <c r="Q31">
        <v>0</v>
      </c>
    </row>
    <row r="32" spans="1:17" x14ac:dyDescent="0.2">
      <c r="A32">
        <v>176456</v>
      </c>
      <c r="B32" t="s">
        <v>9267</v>
      </c>
      <c r="C32" t="s">
        <v>156</v>
      </c>
      <c r="D32">
        <v>2753</v>
      </c>
      <c r="E32" t="s">
        <v>9244</v>
      </c>
      <c r="N32">
        <v>0</v>
      </c>
      <c r="P32">
        <v>0</v>
      </c>
      <c r="Q32">
        <v>0</v>
      </c>
    </row>
    <row r="33" spans="1:17" x14ac:dyDescent="0.2">
      <c r="A33">
        <v>176435</v>
      </c>
      <c r="B33" t="s">
        <v>9268</v>
      </c>
      <c r="C33" t="s">
        <v>156</v>
      </c>
      <c r="D33">
        <v>2753</v>
      </c>
      <c r="E33" t="s">
        <v>9244</v>
      </c>
      <c r="N33">
        <v>0</v>
      </c>
      <c r="P33">
        <v>0</v>
      </c>
      <c r="Q33">
        <v>0</v>
      </c>
    </row>
    <row r="34" spans="1:17" x14ac:dyDescent="0.2">
      <c r="A34">
        <v>176436</v>
      </c>
      <c r="B34" t="s">
        <v>9269</v>
      </c>
      <c r="C34" t="s">
        <v>156</v>
      </c>
      <c r="D34">
        <v>2753</v>
      </c>
      <c r="E34" t="s">
        <v>9244</v>
      </c>
      <c r="N34">
        <v>0</v>
      </c>
      <c r="P34">
        <v>0</v>
      </c>
      <c r="Q34">
        <v>0</v>
      </c>
    </row>
    <row r="35" spans="1:17" x14ac:dyDescent="0.2">
      <c r="A35">
        <v>176437</v>
      </c>
      <c r="B35" t="s">
        <v>9270</v>
      </c>
      <c r="C35" t="s">
        <v>156</v>
      </c>
      <c r="D35">
        <v>2753</v>
      </c>
      <c r="E35" t="s">
        <v>9244</v>
      </c>
      <c r="N35">
        <v>0</v>
      </c>
      <c r="P35">
        <v>0</v>
      </c>
      <c r="Q35">
        <v>0</v>
      </c>
    </row>
    <row r="36" spans="1:17" x14ac:dyDescent="0.2">
      <c r="A36">
        <v>176438</v>
      </c>
      <c r="B36" t="s">
        <v>9271</v>
      </c>
      <c r="C36" t="s">
        <v>156</v>
      </c>
      <c r="D36">
        <v>2753</v>
      </c>
      <c r="E36" t="s">
        <v>9244</v>
      </c>
      <c r="N36">
        <v>0</v>
      </c>
      <c r="P36">
        <v>0</v>
      </c>
      <c r="Q36">
        <v>0</v>
      </c>
    </row>
    <row r="37" spans="1:17" x14ac:dyDescent="0.2">
      <c r="A37">
        <v>176439</v>
      </c>
      <c r="B37" t="s">
        <v>9272</v>
      </c>
      <c r="C37" t="s">
        <v>156</v>
      </c>
      <c r="D37">
        <v>2753</v>
      </c>
      <c r="E37" t="s">
        <v>9244</v>
      </c>
      <c r="N37">
        <v>0</v>
      </c>
      <c r="P37">
        <v>0</v>
      </c>
      <c r="Q37">
        <v>0</v>
      </c>
    </row>
    <row r="38" spans="1:17" x14ac:dyDescent="0.2">
      <c r="A38">
        <v>176440</v>
      </c>
      <c r="B38" t="s">
        <v>9273</v>
      </c>
      <c r="C38" t="s">
        <v>156</v>
      </c>
      <c r="D38">
        <v>2753</v>
      </c>
      <c r="E38" t="s">
        <v>9244</v>
      </c>
      <c r="N38">
        <v>0</v>
      </c>
      <c r="P38">
        <v>0</v>
      </c>
      <c r="Q38">
        <v>0</v>
      </c>
    </row>
    <row r="39" spans="1:17" x14ac:dyDescent="0.2">
      <c r="A39">
        <v>176441</v>
      </c>
      <c r="B39" t="s">
        <v>9274</v>
      </c>
      <c r="C39" t="s">
        <v>156</v>
      </c>
      <c r="D39">
        <v>2753</v>
      </c>
      <c r="E39" t="s">
        <v>9244</v>
      </c>
      <c r="N39">
        <v>0</v>
      </c>
      <c r="P39">
        <v>0</v>
      </c>
      <c r="Q39">
        <v>0</v>
      </c>
    </row>
    <row r="40" spans="1:17" x14ac:dyDescent="0.2">
      <c r="A40">
        <v>176419</v>
      </c>
      <c r="B40" t="s">
        <v>9275</v>
      </c>
      <c r="C40" t="s">
        <v>156</v>
      </c>
      <c r="D40">
        <v>2753</v>
      </c>
      <c r="E40" t="s">
        <v>9244</v>
      </c>
      <c r="N40">
        <v>0</v>
      </c>
      <c r="P40">
        <v>0</v>
      </c>
      <c r="Q40">
        <v>0</v>
      </c>
    </row>
    <row r="41" spans="1:17" x14ac:dyDescent="0.2">
      <c r="A41">
        <v>175504</v>
      </c>
      <c r="B41" t="s">
        <v>9235</v>
      </c>
      <c r="C41" t="s">
        <v>156</v>
      </c>
      <c r="D41">
        <v>2753</v>
      </c>
      <c r="E41" t="s">
        <v>9244</v>
      </c>
      <c r="N41">
        <v>0</v>
      </c>
      <c r="P41">
        <v>0</v>
      </c>
      <c r="Q41">
        <v>0</v>
      </c>
    </row>
    <row r="42" spans="1:17" x14ac:dyDescent="0.2">
      <c r="A42">
        <v>175505</v>
      </c>
      <c r="B42" t="s">
        <v>9237</v>
      </c>
      <c r="C42" t="s">
        <v>156</v>
      </c>
      <c r="D42">
        <v>2753</v>
      </c>
      <c r="E42" t="s">
        <v>9244</v>
      </c>
      <c r="N42">
        <v>0</v>
      </c>
      <c r="P42">
        <v>0</v>
      </c>
      <c r="Q42">
        <v>0</v>
      </c>
    </row>
    <row r="43" spans="1:17" x14ac:dyDescent="0.2">
      <c r="A43">
        <v>175506</v>
      </c>
      <c r="B43" t="s">
        <v>9238</v>
      </c>
      <c r="C43" t="s">
        <v>156</v>
      </c>
      <c r="D43">
        <v>2753</v>
      </c>
      <c r="E43" t="s">
        <v>9244</v>
      </c>
      <c r="N43">
        <v>0</v>
      </c>
      <c r="P43">
        <v>0</v>
      </c>
      <c r="Q43">
        <v>0</v>
      </c>
    </row>
    <row r="44" spans="1:17" x14ac:dyDescent="0.2">
      <c r="A44">
        <v>175507</v>
      </c>
      <c r="B44" t="s">
        <v>9276</v>
      </c>
      <c r="C44" t="s">
        <v>156</v>
      </c>
      <c r="D44">
        <v>2753</v>
      </c>
      <c r="E44" t="s">
        <v>9244</v>
      </c>
      <c r="N44">
        <v>0</v>
      </c>
      <c r="P44">
        <v>0</v>
      </c>
      <c r="Q44">
        <v>0</v>
      </c>
    </row>
    <row r="45" spans="1:17" x14ac:dyDescent="0.2">
      <c r="A45">
        <v>175508</v>
      </c>
      <c r="B45" t="s">
        <v>9277</v>
      </c>
      <c r="C45" t="s">
        <v>156</v>
      </c>
      <c r="D45">
        <v>2753</v>
      </c>
      <c r="E45" t="s">
        <v>9244</v>
      </c>
      <c r="N45">
        <v>0</v>
      </c>
      <c r="P45">
        <v>0</v>
      </c>
      <c r="Q45">
        <v>0</v>
      </c>
    </row>
    <row r="46" spans="1:17" x14ac:dyDescent="0.2">
      <c r="A46">
        <v>180897</v>
      </c>
      <c r="B46" t="s">
        <v>9278</v>
      </c>
      <c r="C46" t="s">
        <v>156</v>
      </c>
      <c r="D46">
        <v>2753</v>
      </c>
      <c r="E46" t="s">
        <v>9244</v>
      </c>
      <c r="N46">
        <v>0</v>
      </c>
      <c r="P46">
        <v>0</v>
      </c>
      <c r="Q46">
        <v>0</v>
      </c>
    </row>
    <row r="47" spans="1:17" x14ac:dyDescent="0.2">
      <c r="A47">
        <v>180898</v>
      </c>
      <c r="B47" t="s">
        <v>9279</v>
      </c>
      <c r="C47" t="s">
        <v>156</v>
      </c>
      <c r="D47">
        <v>2753</v>
      </c>
      <c r="E47" t="s">
        <v>9244</v>
      </c>
      <c r="N47">
        <v>0</v>
      </c>
      <c r="P47">
        <v>0</v>
      </c>
      <c r="Q47">
        <v>0</v>
      </c>
    </row>
    <row r="48" spans="1:17" x14ac:dyDescent="0.2">
      <c r="A48">
        <v>180899</v>
      </c>
      <c r="B48" t="s">
        <v>9280</v>
      </c>
      <c r="C48" t="s">
        <v>156</v>
      </c>
      <c r="D48">
        <v>2753</v>
      </c>
      <c r="E48" t="s">
        <v>9244</v>
      </c>
      <c r="N48">
        <v>0</v>
      </c>
      <c r="P48">
        <v>0</v>
      </c>
      <c r="Q48">
        <v>0</v>
      </c>
    </row>
    <row r="49" spans="1:17" x14ac:dyDescent="0.2">
      <c r="A49">
        <v>180900</v>
      </c>
      <c r="B49" t="s">
        <v>9281</v>
      </c>
      <c r="C49" t="s">
        <v>156</v>
      </c>
      <c r="D49">
        <v>2753</v>
      </c>
      <c r="E49" t="s">
        <v>9244</v>
      </c>
      <c r="N49">
        <v>0</v>
      </c>
      <c r="P49">
        <v>0</v>
      </c>
      <c r="Q49">
        <v>0</v>
      </c>
    </row>
    <row r="50" spans="1:17" x14ac:dyDescent="0.2">
      <c r="A50">
        <v>180901</v>
      </c>
      <c r="B50" t="s">
        <v>9282</v>
      </c>
      <c r="C50" t="s">
        <v>156</v>
      </c>
      <c r="D50">
        <v>2753</v>
      </c>
      <c r="E50" t="s">
        <v>9244</v>
      </c>
      <c r="N50">
        <v>0</v>
      </c>
      <c r="P50">
        <v>0</v>
      </c>
      <c r="Q50">
        <v>0</v>
      </c>
    </row>
    <row r="51" spans="1:17" x14ac:dyDescent="0.2">
      <c r="A51">
        <v>189481</v>
      </c>
      <c r="B51" t="s">
        <v>9283</v>
      </c>
      <c r="C51" t="s">
        <v>156</v>
      </c>
      <c r="D51">
        <v>2753</v>
      </c>
      <c r="E51" t="s">
        <v>9244</v>
      </c>
      <c r="N51">
        <v>0</v>
      </c>
      <c r="P51">
        <v>0</v>
      </c>
      <c r="Q51">
        <v>0</v>
      </c>
    </row>
    <row r="52" spans="1:17" x14ac:dyDescent="0.2">
      <c r="A52">
        <v>189482</v>
      </c>
      <c r="B52" t="s">
        <v>9284</v>
      </c>
      <c r="C52" t="s">
        <v>156</v>
      </c>
      <c r="D52">
        <v>2753</v>
      </c>
      <c r="E52" t="s">
        <v>9244</v>
      </c>
      <c r="N52">
        <v>0</v>
      </c>
      <c r="P52">
        <v>0</v>
      </c>
      <c r="Q52">
        <v>0</v>
      </c>
    </row>
    <row r="53" spans="1:17" x14ac:dyDescent="0.2">
      <c r="A53">
        <v>185647</v>
      </c>
      <c r="B53" t="s">
        <v>9285</v>
      </c>
      <c r="C53" t="s">
        <v>156</v>
      </c>
      <c r="D53">
        <v>2753</v>
      </c>
      <c r="E53" t="s">
        <v>9244</v>
      </c>
      <c r="N53">
        <v>0</v>
      </c>
      <c r="P53">
        <v>0</v>
      </c>
      <c r="Q53">
        <v>0</v>
      </c>
    </row>
    <row r="54" spans="1:17" x14ac:dyDescent="0.2">
      <c r="A54">
        <v>185648</v>
      </c>
      <c r="B54" t="s">
        <v>9286</v>
      </c>
      <c r="C54" t="s">
        <v>156</v>
      </c>
      <c r="D54">
        <v>2753</v>
      </c>
      <c r="E54" t="s">
        <v>9244</v>
      </c>
      <c r="N54">
        <v>0</v>
      </c>
      <c r="P54">
        <v>0</v>
      </c>
      <c r="Q54">
        <v>0</v>
      </c>
    </row>
    <row r="55" spans="1:17" x14ac:dyDescent="0.2">
      <c r="A55">
        <v>185649</v>
      </c>
      <c r="B55" t="s">
        <v>9287</v>
      </c>
      <c r="C55" t="s">
        <v>156</v>
      </c>
      <c r="D55">
        <v>2753</v>
      </c>
      <c r="E55" t="s">
        <v>9244</v>
      </c>
      <c r="N55">
        <v>0</v>
      </c>
      <c r="P55">
        <v>0</v>
      </c>
      <c r="Q55">
        <v>0</v>
      </c>
    </row>
    <row r="56" spans="1:17" x14ac:dyDescent="0.2">
      <c r="A56">
        <v>185650</v>
      </c>
      <c r="B56" t="s">
        <v>9288</v>
      </c>
      <c r="C56" t="s">
        <v>156</v>
      </c>
      <c r="D56">
        <v>2753</v>
      </c>
      <c r="E56" t="s">
        <v>9244</v>
      </c>
      <c r="N56">
        <v>0</v>
      </c>
      <c r="P56">
        <v>0</v>
      </c>
      <c r="Q56">
        <v>0</v>
      </c>
    </row>
    <row r="57" spans="1:17" x14ac:dyDescent="0.2">
      <c r="A57">
        <v>185651</v>
      </c>
      <c r="B57" t="s">
        <v>9289</v>
      </c>
      <c r="C57" t="s">
        <v>156</v>
      </c>
      <c r="D57">
        <v>2753</v>
      </c>
      <c r="E57" t="s">
        <v>9244</v>
      </c>
      <c r="N57">
        <v>0</v>
      </c>
      <c r="P57">
        <v>0</v>
      </c>
      <c r="Q57">
        <v>0</v>
      </c>
    </row>
    <row r="58" spans="1:17" x14ac:dyDescent="0.2">
      <c r="A58">
        <v>182464</v>
      </c>
      <c r="B58" t="s">
        <v>9241</v>
      </c>
      <c r="C58" t="s">
        <v>156</v>
      </c>
      <c r="D58">
        <v>2753</v>
      </c>
      <c r="E58" t="s">
        <v>9244</v>
      </c>
      <c r="N58">
        <v>0</v>
      </c>
      <c r="P58">
        <v>0</v>
      </c>
      <c r="Q58">
        <v>0</v>
      </c>
    </row>
    <row r="59" spans="1:17" x14ac:dyDescent="0.2">
      <c r="A59">
        <v>181596</v>
      </c>
      <c r="B59" t="s">
        <v>9241</v>
      </c>
      <c r="C59" t="s">
        <v>156</v>
      </c>
      <c r="D59">
        <v>2753</v>
      </c>
      <c r="E59" t="s">
        <v>9244</v>
      </c>
      <c r="N59">
        <v>0</v>
      </c>
      <c r="P59">
        <v>0</v>
      </c>
      <c r="Q59">
        <v>0</v>
      </c>
    </row>
    <row r="60" spans="1:17" x14ac:dyDescent="0.2">
      <c r="A60">
        <v>182465</v>
      </c>
      <c r="B60" t="s">
        <v>9242</v>
      </c>
      <c r="C60" t="s">
        <v>156</v>
      </c>
      <c r="D60">
        <v>2753</v>
      </c>
      <c r="E60" t="s">
        <v>9244</v>
      </c>
      <c r="N60">
        <v>0</v>
      </c>
      <c r="P60">
        <v>0</v>
      </c>
      <c r="Q60">
        <v>0</v>
      </c>
    </row>
    <row r="61" spans="1:17" x14ac:dyDescent="0.2">
      <c r="A61">
        <v>181597</v>
      </c>
      <c r="B61" t="s">
        <v>9242</v>
      </c>
      <c r="C61" t="s">
        <v>156</v>
      </c>
      <c r="D61">
        <v>2753</v>
      </c>
      <c r="E61" t="s">
        <v>9244</v>
      </c>
      <c r="N61">
        <v>0</v>
      </c>
      <c r="P61">
        <v>0</v>
      </c>
      <c r="Q61">
        <v>0</v>
      </c>
    </row>
    <row r="62" spans="1:17" x14ac:dyDescent="0.2">
      <c r="A62">
        <v>213981</v>
      </c>
      <c r="B62" t="s">
        <v>9290</v>
      </c>
      <c r="C62" t="s">
        <v>156</v>
      </c>
      <c r="D62">
        <v>2755</v>
      </c>
      <c r="E62" t="s">
        <v>9291</v>
      </c>
      <c r="N62">
        <v>0</v>
      </c>
      <c r="P62">
        <v>0</v>
      </c>
      <c r="Q62">
        <v>0</v>
      </c>
    </row>
    <row r="63" spans="1:17" x14ac:dyDescent="0.2">
      <c r="A63">
        <v>213979</v>
      </c>
      <c r="B63" t="s">
        <v>9292</v>
      </c>
      <c r="C63" t="s">
        <v>156</v>
      </c>
      <c r="D63">
        <v>2755</v>
      </c>
      <c r="E63" t="s">
        <v>9291</v>
      </c>
      <c r="N63">
        <v>0</v>
      </c>
      <c r="P63">
        <v>0</v>
      </c>
      <c r="Q63">
        <v>0</v>
      </c>
    </row>
    <row r="64" spans="1:17" x14ac:dyDescent="0.2">
      <c r="A64">
        <v>213982</v>
      </c>
      <c r="B64" t="s">
        <v>9293</v>
      </c>
      <c r="C64" t="s">
        <v>156</v>
      </c>
      <c r="D64">
        <v>2755</v>
      </c>
      <c r="E64" t="s">
        <v>9291</v>
      </c>
      <c r="N64">
        <v>0</v>
      </c>
      <c r="P64">
        <v>0</v>
      </c>
      <c r="Q64">
        <v>0</v>
      </c>
    </row>
    <row r="65" spans="1:17" x14ac:dyDescent="0.2">
      <c r="A65">
        <v>213976</v>
      </c>
      <c r="B65" t="s">
        <v>9294</v>
      </c>
      <c r="C65" t="s">
        <v>156</v>
      </c>
      <c r="D65">
        <v>2755</v>
      </c>
      <c r="E65" t="s">
        <v>9291</v>
      </c>
      <c r="N65">
        <v>0</v>
      </c>
      <c r="P65">
        <v>0</v>
      </c>
      <c r="Q65">
        <v>0</v>
      </c>
    </row>
    <row r="66" spans="1:17" x14ac:dyDescent="0.2">
      <c r="A66">
        <v>213977</v>
      </c>
      <c r="B66" t="s">
        <v>9294</v>
      </c>
      <c r="C66" t="s">
        <v>156</v>
      </c>
      <c r="D66">
        <v>2755</v>
      </c>
      <c r="E66" t="s">
        <v>9291</v>
      </c>
      <c r="N66">
        <v>0</v>
      </c>
      <c r="P66">
        <v>0</v>
      </c>
      <c r="Q66">
        <v>0</v>
      </c>
    </row>
    <row r="67" spans="1:17" x14ac:dyDescent="0.2">
      <c r="A67">
        <v>213978</v>
      </c>
      <c r="B67" t="s">
        <v>9294</v>
      </c>
      <c r="C67" t="s">
        <v>156</v>
      </c>
      <c r="D67">
        <v>2755</v>
      </c>
      <c r="E67" t="s">
        <v>9291</v>
      </c>
      <c r="N67">
        <v>0</v>
      </c>
      <c r="P67">
        <v>0</v>
      </c>
      <c r="Q67">
        <v>0</v>
      </c>
    </row>
    <row r="68" spans="1:17" x14ac:dyDescent="0.2">
      <c r="A68">
        <v>213980</v>
      </c>
      <c r="B68" t="s">
        <v>9294</v>
      </c>
      <c r="C68" t="s">
        <v>156</v>
      </c>
      <c r="D68">
        <v>2755</v>
      </c>
      <c r="E68" t="s">
        <v>9291</v>
      </c>
      <c r="N68">
        <v>0</v>
      </c>
      <c r="P68">
        <v>0</v>
      </c>
      <c r="Q68">
        <v>0</v>
      </c>
    </row>
    <row r="69" spans="1:17" x14ac:dyDescent="0.2">
      <c r="A69">
        <v>214994</v>
      </c>
      <c r="B69" t="s">
        <v>9295</v>
      </c>
      <c r="C69" t="s">
        <v>156</v>
      </c>
      <c r="D69">
        <v>2755</v>
      </c>
      <c r="E69" t="s">
        <v>9291</v>
      </c>
      <c r="N69">
        <v>0</v>
      </c>
      <c r="P69">
        <v>0</v>
      </c>
      <c r="Q69">
        <v>0</v>
      </c>
    </row>
    <row r="70" spans="1:17" x14ac:dyDescent="0.2">
      <c r="A70">
        <v>216446</v>
      </c>
      <c r="B70" t="s">
        <v>9241</v>
      </c>
      <c r="C70" t="s">
        <v>156</v>
      </c>
      <c r="D70">
        <v>2755</v>
      </c>
      <c r="E70" t="s">
        <v>9291</v>
      </c>
      <c r="N70">
        <v>0</v>
      </c>
      <c r="P70">
        <v>0</v>
      </c>
      <c r="Q70">
        <v>0</v>
      </c>
    </row>
    <row r="71" spans="1:17" x14ac:dyDescent="0.2">
      <c r="A71">
        <v>216447</v>
      </c>
      <c r="B71" t="s">
        <v>9242</v>
      </c>
      <c r="C71" t="s">
        <v>156</v>
      </c>
      <c r="D71">
        <v>2755</v>
      </c>
      <c r="E71" t="s">
        <v>9291</v>
      </c>
      <c r="N71">
        <v>0</v>
      </c>
      <c r="P71">
        <v>0</v>
      </c>
      <c r="Q71">
        <v>0</v>
      </c>
    </row>
    <row r="72" spans="1:17" x14ac:dyDescent="0.2">
      <c r="A72">
        <v>216448</v>
      </c>
      <c r="B72" t="s">
        <v>9296</v>
      </c>
      <c r="C72" t="s">
        <v>156</v>
      </c>
      <c r="D72">
        <v>2755</v>
      </c>
      <c r="E72" t="s">
        <v>9291</v>
      </c>
      <c r="N72">
        <v>0</v>
      </c>
      <c r="P72">
        <v>0</v>
      </c>
      <c r="Q72">
        <v>0</v>
      </c>
    </row>
    <row r="73" spans="1:17" x14ac:dyDescent="0.2">
      <c r="A73">
        <v>216449</v>
      </c>
      <c r="B73" t="s">
        <v>9297</v>
      </c>
      <c r="C73" t="s">
        <v>156</v>
      </c>
      <c r="D73">
        <v>2755</v>
      </c>
      <c r="E73" t="s">
        <v>9291</v>
      </c>
      <c r="N73">
        <v>0</v>
      </c>
      <c r="P73">
        <v>0</v>
      </c>
      <c r="Q73">
        <v>0</v>
      </c>
    </row>
    <row r="74" spans="1:17" x14ac:dyDescent="0.2">
      <c r="A74">
        <v>216450</v>
      </c>
      <c r="B74" t="s">
        <v>9298</v>
      </c>
      <c r="C74" t="s">
        <v>156</v>
      </c>
      <c r="D74">
        <v>2755</v>
      </c>
      <c r="E74" t="s">
        <v>9291</v>
      </c>
      <c r="N74">
        <v>0</v>
      </c>
      <c r="P74">
        <v>0</v>
      </c>
      <c r="Q74">
        <v>0</v>
      </c>
    </row>
    <row r="75" spans="1:17" x14ac:dyDescent="0.2">
      <c r="A75">
        <v>215016</v>
      </c>
      <c r="B75" t="s">
        <v>9299</v>
      </c>
      <c r="C75" t="s">
        <v>156</v>
      </c>
      <c r="D75">
        <v>2761</v>
      </c>
      <c r="E75" t="s">
        <v>9300</v>
      </c>
      <c r="N75">
        <v>0</v>
      </c>
      <c r="P75">
        <v>0</v>
      </c>
      <c r="Q75">
        <v>0</v>
      </c>
    </row>
    <row r="76" spans="1:17" x14ac:dyDescent="0.2">
      <c r="A76">
        <v>214959</v>
      </c>
      <c r="B76" t="s">
        <v>9301</v>
      </c>
      <c r="C76" t="s">
        <v>156</v>
      </c>
      <c r="D76">
        <v>2761</v>
      </c>
      <c r="E76" t="s">
        <v>9300</v>
      </c>
      <c r="N76">
        <v>0</v>
      </c>
      <c r="P76">
        <v>0</v>
      </c>
      <c r="Q76">
        <v>0</v>
      </c>
    </row>
    <row r="77" spans="1:17" x14ac:dyDescent="0.2">
      <c r="A77">
        <v>215003</v>
      </c>
      <c r="B77" t="s">
        <v>9301</v>
      </c>
      <c r="C77" t="s">
        <v>156</v>
      </c>
      <c r="D77">
        <v>2761</v>
      </c>
      <c r="E77" t="s">
        <v>9300</v>
      </c>
      <c r="N77">
        <v>0</v>
      </c>
      <c r="P77">
        <v>0</v>
      </c>
      <c r="Q77">
        <v>0</v>
      </c>
    </row>
    <row r="78" spans="1:17" x14ac:dyDescent="0.2">
      <c r="A78">
        <v>215007</v>
      </c>
      <c r="B78" t="s">
        <v>9301</v>
      </c>
      <c r="C78" t="s">
        <v>156</v>
      </c>
      <c r="D78">
        <v>2761</v>
      </c>
      <c r="E78" t="s">
        <v>9300</v>
      </c>
      <c r="N78">
        <v>0</v>
      </c>
      <c r="P78">
        <v>0</v>
      </c>
      <c r="Q78">
        <v>0</v>
      </c>
    </row>
    <row r="79" spans="1:17" x14ac:dyDescent="0.2">
      <c r="A79">
        <v>215044</v>
      </c>
      <c r="B79" t="s">
        <v>9302</v>
      </c>
      <c r="C79" t="s">
        <v>156</v>
      </c>
      <c r="D79">
        <v>2760</v>
      </c>
      <c r="E79" t="s">
        <v>9303</v>
      </c>
      <c r="N79">
        <v>0</v>
      </c>
      <c r="P79">
        <v>0</v>
      </c>
      <c r="Q79">
        <v>0</v>
      </c>
    </row>
    <row r="80" spans="1:17" x14ac:dyDescent="0.2">
      <c r="A80">
        <v>214926</v>
      </c>
      <c r="B80" t="s">
        <v>9304</v>
      </c>
      <c r="C80" t="s">
        <v>156</v>
      </c>
      <c r="D80">
        <v>2760</v>
      </c>
      <c r="E80" t="s">
        <v>9303</v>
      </c>
      <c r="N80">
        <v>0</v>
      </c>
      <c r="P80">
        <v>0</v>
      </c>
      <c r="Q80">
        <v>0</v>
      </c>
    </row>
    <row r="81" spans="1:17" x14ac:dyDescent="0.2">
      <c r="A81">
        <v>167105</v>
      </c>
      <c r="B81" t="s">
        <v>9235</v>
      </c>
      <c r="C81" t="s">
        <v>156</v>
      </c>
      <c r="D81">
        <v>2695</v>
      </c>
      <c r="E81" t="s">
        <v>9305</v>
      </c>
      <c r="N81">
        <v>0</v>
      </c>
      <c r="P81">
        <v>0</v>
      </c>
      <c r="Q81">
        <v>0</v>
      </c>
    </row>
    <row r="82" spans="1:17" x14ac:dyDescent="0.2">
      <c r="A82">
        <v>167114</v>
      </c>
      <c r="B82" t="s">
        <v>9306</v>
      </c>
      <c r="C82" t="s">
        <v>156</v>
      </c>
      <c r="D82">
        <v>2695</v>
      </c>
      <c r="E82" t="s">
        <v>9305</v>
      </c>
      <c r="N82">
        <v>0</v>
      </c>
      <c r="P82">
        <v>0</v>
      </c>
      <c r="Q82">
        <v>0</v>
      </c>
    </row>
    <row r="83" spans="1:17" x14ac:dyDescent="0.2">
      <c r="A83">
        <v>167115</v>
      </c>
      <c r="B83" t="s">
        <v>9307</v>
      </c>
      <c r="C83" t="s">
        <v>156</v>
      </c>
      <c r="D83">
        <v>2695</v>
      </c>
      <c r="E83" t="s">
        <v>9305</v>
      </c>
      <c r="N83">
        <v>0</v>
      </c>
      <c r="P83">
        <v>0</v>
      </c>
      <c r="Q83">
        <v>0</v>
      </c>
    </row>
    <row r="84" spans="1:17" x14ac:dyDescent="0.2">
      <c r="A84">
        <v>167116</v>
      </c>
      <c r="B84" t="s">
        <v>9308</v>
      </c>
      <c r="C84" t="s">
        <v>156</v>
      </c>
      <c r="D84">
        <v>2695</v>
      </c>
      <c r="E84" t="s">
        <v>9305</v>
      </c>
      <c r="N84">
        <v>0</v>
      </c>
      <c r="P84">
        <v>0</v>
      </c>
      <c r="Q84">
        <v>0</v>
      </c>
    </row>
    <row r="85" spans="1:17" x14ac:dyDescent="0.2">
      <c r="A85">
        <v>167117</v>
      </c>
      <c r="B85" t="s">
        <v>9309</v>
      </c>
      <c r="C85" t="s">
        <v>156</v>
      </c>
      <c r="D85">
        <v>2695</v>
      </c>
      <c r="E85" t="s">
        <v>9305</v>
      </c>
      <c r="N85">
        <v>0</v>
      </c>
      <c r="P85">
        <v>0</v>
      </c>
      <c r="Q85">
        <v>0</v>
      </c>
    </row>
    <row r="86" spans="1:17" x14ac:dyDescent="0.2">
      <c r="A86">
        <v>167118</v>
      </c>
      <c r="B86" t="s">
        <v>9310</v>
      </c>
      <c r="C86" t="s">
        <v>156</v>
      </c>
      <c r="D86">
        <v>2695</v>
      </c>
      <c r="E86" t="s">
        <v>9305</v>
      </c>
      <c r="N86">
        <v>0</v>
      </c>
      <c r="P86">
        <v>0</v>
      </c>
      <c r="Q86">
        <v>0</v>
      </c>
    </row>
    <row r="87" spans="1:17" x14ac:dyDescent="0.2">
      <c r="A87">
        <v>167119</v>
      </c>
      <c r="B87" t="s">
        <v>9311</v>
      </c>
      <c r="C87" t="s">
        <v>156</v>
      </c>
      <c r="D87">
        <v>2695</v>
      </c>
      <c r="E87" t="s">
        <v>9305</v>
      </c>
      <c r="N87">
        <v>0</v>
      </c>
      <c r="P87">
        <v>0</v>
      </c>
      <c r="Q87">
        <v>0</v>
      </c>
    </row>
    <row r="88" spans="1:17" x14ac:dyDescent="0.2">
      <c r="A88">
        <v>167120</v>
      </c>
      <c r="B88" t="s">
        <v>9312</v>
      </c>
      <c r="C88" t="s">
        <v>156</v>
      </c>
      <c r="D88">
        <v>2695</v>
      </c>
      <c r="E88" t="s">
        <v>9305</v>
      </c>
      <c r="N88">
        <v>0</v>
      </c>
      <c r="P88">
        <v>0</v>
      </c>
      <c r="Q88">
        <v>0</v>
      </c>
    </row>
    <row r="89" spans="1:17" x14ac:dyDescent="0.2">
      <c r="A89">
        <v>167121</v>
      </c>
      <c r="B89" t="s">
        <v>9313</v>
      </c>
      <c r="C89" t="s">
        <v>156</v>
      </c>
      <c r="D89">
        <v>2695</v>
      </c>
      <c r="E89" t="s">
        <v>9305</v>
      </c>
      <c r="N89">
        <v>0</v>
      </c>
      <c r="P89">
        <v>0</v>
      </c>
      <c r="Q89">
        <v>0</v>
      </c>
    </row>
    <row r="90" spans="1:17" x14ac:dyDescent="0.2">
      <c r="A90">
        <v>167122</v>
      </c>
      <c r="B90" t="s">
        <v>9314</v>
      </c>
      <c r="C90" t="s">
        <v>156</v>
      </c>
      <c r="D90">
        <v>2695</v>
      </c>
      <c r="E90" t="s">
        <v>9305</v>
      </c>
      <c r="N90">
        <v>0</v>
      </c>
      <c r="P90">
        <v>0</v>
      </c>
      <c r="Q90">
        <v>0</v>
      </c>
    </row>
    <row r="91" spans="1:17" x14ac:dyDescent="0.2">
      <c r="A91">
        <v>167123</v>
      </c>
      <c r="B91" t="s">
        <v>9315</v>
      </c>
      <c r="C91" t="s">
        <v>156</v>
      </c>
      <c r="D91">
        <v>2695</v>
      </c>
      <c r="E91" t="s">
        <v>9305</v>
      </c>
      <c r="N91">
        <v>0</v>
      </c>
      <c r="P91">
        <v>0</v>
      </c>
      <c r="Q91">
        <v>0</v>
      </c>
    </row>
    <row r="92" spans="1:17" x14ac:dyDescent="0.2">
      <c r="A92">
        <v>167106</v>
      </c>
      <c r="B92" t="s">
        <v>9237</v>
      </c>
      <c r="C92" t="s">
        <v>156</v>
      </c>
      <c r="D92">
        <v>2695</v>
      </c>
      <c r="E92" t="s">
        <v>9305</v>
      </c>
      <c r="N92">
        <v>0</v>
      </c>
      <c r="P92">
        <v>0</v>
      </c>
      <c r="Q92">
        <v>0</v>
      </c>
    </row>
    <row r="93" spans="1:17" x14ac:dyDescent="0.2">
      <c r="A93">
        <v>167124</v>
      </c>
      <c r="B93" t="s">
        <v>9316</v>
      </c>
      <c r="C93" t="s">
        <v>156</v>
      </c>
      <c r="D93">
        <v>2695</v>
      </c>
      <c r="E93" t="s">
        <v>9305</v>
      </c>
      <c r="N93">
        <v>0</v>
      </c>
      <c r="P93">
        <v>0</v>
      </c>
      <c r="Q93">
        <v>0</v>
      </c>
    </row>
    <row r="94" spans="1:17" x14ac:dyDescent="0.2">
      <c r="A94">
        <v>167125</v>
      </c>
      <c r="B94" t="s">
        <v>9317</v>
      </c>
      <c r="C94" t="s">
        <v>156</v>
      </c>
      <c r="D94">
        <v>2695</v>
      </c>
      <c r="E94" t="s">
        <v>9305</v>
      </c>
      <c r="N94">
        <v>0</v>
      </c>
      <c r="P94">
        <v>0</v>
      </c>
      <c r="Q94">
        <v>0</v>
      </c>
    </row>
    <row r="95" spans="1:17" x14ac:dyDescent="0.2">
      <c r="A95">
        <v>167126</v>
      </c>
      <c r="B95" t="s">
        <v>9318</v>
      </c>
      <c r="C95" t="s">
        <v>156</v>
      </c>
      <c r="D95">
        <v>2695</v>
      </c>
      <c r="E95" t="s">
        <v>9305</v>
      </c>
      <c r="N95">
        <v>0</v>
      </c>
      <c r="P95">
        <v>0</v>
      </c>
      <c r="Q95">
        <v>0</v>
      </c>
    </row>
    <row r="96" spans="1:17" x14ac:dyDescent="0.2">
      <c r="A96">
        <v>167127</v>
      </c>
      <c r="B96" t="s">
        <v>9319</v>
      </c>
      <c r="C96" t="s">
        <v>156</v>
      </c>
      <c r="D96">
        <v>2695</v>
      </c>
      <c r="E96" t="s">
        <v>9305</v>
      </c>
      <c r="N96">
        <v>0</v>
      </c>
      <c r="P96">
        <v>0</v>
      </c>
      <c r="Q96">
        <v>0</v>
      </c>
    </row>
    <row r="97" spans="1:17" x14ac:dyDescent="0.2">
      <c r="A97">
        <v>167128</v>
      </c>
      <c r="B97" t="s">
        <v>9320</v>
      </c>
      <c r="C97" t="s">
        <v>156</v>
      </c>
      <c r="D97">
        <v>2695</v>
      </c>
      <c r="E97" t="s">
        <v>9305</v>
      </c>
      <c r="N97">
        <v>0</v>
      </c>
      <c r="P97">
        <v>0</v>
      </c>
      <c r="Q97">
        <v>0</v>
      </c>
    </row>
    <row r="98" spans="1:17" x14ac:dyDescent="0.2">
      <c r="A98">
        <v>167129</v>
      </c>
      <c r="B98" t="s">
        <v>9321</v>
      </c>
      <c r="C98" t="s">
        <v>156</v>
      </c>
      <c r="D98">
        <v>2695</v>
      </c>
      <c r="E98" t="s">
        <v>9305</v>
      </c>
      <c r="N98">
        <v>0</v>
      </c>
      <c r="P98">
        <v>0</v>
      </c>
      <c r="Q98">
        <v>0</v>
      </c>
    </row>
    <row r="99" spans="1:17" x14ac:dyDescent="0.2">
      <c r="A99">
        <v>167130</v>
      </c>
      <c r="B99" t="s">
        <v>9322</v>
      </c>
      <c r="C99" t="s">
        <v>156</v>
      </c>
      <c r="D99">
        <v>2695</v>
      </c>
      <c r="E99" t="s">
        <v>9305</v>
      </c>
      <c r="N99">
        <v>0</v>
      </c>
      <c r="P99">
        <v>0</v>
      </c>
      <c r="Q99">
        <v>0</v>
      </c>
    </row>
    <row r="100" spans="1:17" x14ac:dyDescent="0.2">
      <c r="A100">
        <v>167131</v>
      </c>
      <c r="B100" t="s">
        <v>9323</v>
      </c>
      <c r="C100" t="s">
        <v>156</v>
      </c>
      <c r="D100">
        <v>2695</v>
      </c>
      <c r="E100" t="s">
        <v>9305</v>
      </c>
      <c r="N100">
        <v>0</v>
      </c>
      <c r="P100">
        <v>0</v>
      </c>
      <c r="Q100">
        <v>0</v>
      </c>
    </row>
    <row r="101" spans="1:17" x14ac:dyDescent="0.2">
      <c r="A101">
        <v>167132</v>
      </c>
      <c r="B101" t="s">
        <v>9324</v>
      </c>
      <c r="C101" t="s">
        <v>156</v>
      </c>
      <c r="D101">
        <v>2695</v>
      </c>
      <c r="E101" t="s">
        <v>9305</v>
      </c>
      <c r="N101">
        <v>0</v>
      </c>
      <c r="P101">
        <v>0</v>
      </c>
      <c r="Q101">
        <v>0</v>
      </c>
    </row>
    <row r="102" spans="1:17" x14ac:dyDescent="0.2">
      <c r="A102">
        <v>167133</v>
      </c>
      <c r="B102" t="s">
        <v>9325</v>
      </c>
      <c r="C102" t="s">
        <v>156</v>
      </c>
      <c r="D102">
        <v>2695</v>
      </c>
      <c r="E102" t="s">
        <v>9305</v>
      </c>
      <c r="N102">
        <v>0</v>
      </c>
      <c r="P102">
        <v>0</v>
      </c>
      <c r="Q102">
        <v>0</v>
      </c>
    </row>
    <row r="103" spans="1:17" x14ac:dyDescent="0.2">
      <c r="A103">
        <v>167107</v>
      </c>
      <c r="B103" t="s">
        <v>9238</v>
      </c>
      <c r="C103" t="s">
        <v>156</v>
      </c>
      <c r="D103">
        <v>2695</v>
      </c>
      <c r="E103" t="s">
        <v>9305</v>
      </c>
      <c r="N103">
        <v>0</v>
      </c>
      <c r="P103">
        <v>0</v>
      </c>
      <c r="Q103">
        <v>0</v>
      </c>
    </row>
    <row r="104" spans="1:17" x14ac:dyDescent="0.2">
      <c r="A104">
        <v>167134</v>
      </c>
      <c r="B104" t="s">
        <v>9326</v>
      </c>
      <c r="C104" t="s">
        <v>156</v>
      </c>
      <c r="D104">
        <v>2695</v>
      </c>
      <c r="E104" t="s">
        <v>9305</v>
      </c>
      <c r="N104">
        <v>0</v>
      </c>
      <c r="P104">
        <v>0</v>
      </c>
      <c r="Q104">
        <v>0</v>
      </c>
    </row>
    <row r="105" spans="1:17" x14ac:dyDescent="0.2">
      <c r="A105">
        <v>167135</v>
      </c>
      <c r="B105" t="s">
        <v>9327</v>
      </c>
      <c r="C105" t="s">
        <v>156</v>
      </c>
      <c r="D105">
        <v>2695</v>
      </c>
      <c r="E105" t="s">
        <v>9305</v>
      </c>
      <c r="N105">
        <v>0</v>
      </c>
      <c r="P105">
        <v>0</v>
      </c>
      <c r="Q105">
        <v>0</v>
      </c>
    </row>
    <row r="106" spans="1:17" x14ac:dyDescent="0.2">
      <c r="A106">
        <v>167136</v>
      </c>
      <c r="B106" t="s">
        <v>9328</v>
      </c>
      <c r="C106" t="s">
        <v>156</v>
      </c>
      <c r="D106">
        <v>2695</v>
      </c>
      <c r="E106" t="s">
        <v>9305</v>
      </c>
      <c r="N106">
        <v>0</v>
      </c>
      <c r="P106">
        <v>0</v>
      </c>
      <c r="Q106">
        <v>0</v>
      </c>
    </row>
    <row r="107" spans="1:17" x14ac:dyDescent="0.2">
      <c r="A107">
        <v>167137</v>
      </c>
      <c r="B107" t="s">
        <v>9329</v>
      </c>
      <c r="C107" t="s">
        <v>156</v>
      </c>
      <c r="D107">
        <v>2695</v>
      </c>
      <c r="E107" t="s">
        <v>9305</v>
      </c>
      <c r="N107">
        <v>0</v>
      </c>
      <c r="P107">
        <v>0</v>
      </c>
      <c r="Q107">
        <v>0</v>
      </c>
    </row>
    <row r="108" spans="1:17" x14ac:dyDescent="0.2">
      <c r="A108">
        <v>167138</v>
      </c>
      <c r="B108" t="s">
        <v>9330</v>
      </c>
      <c r="C108" t="s">
        <v>156</v>
      </c>
      <c r="D108">
        <v>2695</v>
      </c>
      <c r="E108" t="s">
        <v>9305</v>
      </c>
      <c r="N108">
        <v>0</v>
      </c>
      <c r="P108">
        <v>0</v>
      </c>
      <c r="Q108">
        <v>0</v>
      </c>
    </row>
    <row r="109" spans="1:17" x14ac:dyDescent="0.2">
      <c r="A109">
        <v>167139</v>
      </c>
      <c r="B109" t="s">
        <v>9331</v>
      </c>
      <c r="C109" t="s">
        <v>156</v>
      </c>
      <c r="D109">
        <v>2695</v>
      </c>
      <c r="E109" t="s">
        <v>9305</v>
      </c>
      <c r="N109">
        <v>0</v>
      </c>
      <c r="P109">
        <v>0</v>
      </c>
      <c r="Q109">
        <v>0</v>
      </c>
    </row>
    <row r="110" spans="1:17" x14ac:dyDescent="0.2">
      <c r="A110">
        <v>167140</v>
      </c>
      <c r="B110" t="s">
        <v>9332</v>
      </c>
      <c r="C110" t="s">
        <v>156</v>
      </c>
      <c r="D110">
        <v>2695</v>
      </c>
      <c r="E110" t="s">
        <v>9305</v>
      </c>
      <c r="N110">
        <v>0</v>
      </c>
      <c r="P110">
        <v>0</v>
      </c>
      <c r="Q110">
        <v>0</v>
      </c>
    </row>
    <row r="111" spans="1:17" x14ac:dyDescent="0.2">
      <c r="A111">
        <v>167141</v>
      </c>
      <c r="B111" t="s">
        <v>9333</v>
      </c>
      <c r="C111" t="s">
        <v>156</v>
      </c>
      <c r="D111">
        <v>2695</v>
      </c>
      <c r="E111" t="s">
        <v>9305</v>
      </c>
      <c r="N111">
        <v>0</v>
      </c>
      <c r="P111">
        <v>0</v>
      </c>
      <c r="Q111">
        <v>0</v>
      </c>
    </row>
    <row r="112" spans="1:17" x14ac:dyDescent="0.2">
      <c r="A112">
        <v>167142</v>
      </c>
      <c r="B112" t="s">
        <v>9334</v>
      </c>
      <c r="C112" t="s">
        <v>156</v>
      </c>
      <c r="D112">
        <v>2695</v>
      </c>
      <c r="E112" t="s">
        <v>9305</v>
      </c>
      <c r="N112">
        <v>0</v>
      </c>
      <c r="P112">
        <v>0</v>
      </c>
      <c r="Q112">
        <v>0</v>
      </c>
    </row>
    <row r="113" spans="1:17" x14ac:dyDescent="0.2">
      <c r="A113">
        <v>167143</v>
      </c>
      <c r="B113" t="s">
        <v>9335</v>
      </c>
      <c r="C113" t="s">
        <v>156</v>
      </c>
      <c r="D113">
        <v>2695</v>
      </c>
      <c r="E113" t="s">
        <v>9305</v>
      </c>
      <c r="N113">
        <v>0</v>
      </c>
      <c r="P113">
        <v>0</v>
      </c>
      <c r="Q113">
        <v>0</v>
      </c>
    </row>
    <row r="114" spans="1:17" x14ac:dyDescent="0.2">
      <c r="A114">
        <v>167108</v>
      </c>
      <c r="B114" t="s">
        <v>9276</v>
      </c>
      <c r="C114" t="s">
        <v>156</v>
      </c>
      <c r="D114">
        <v>2695</v>
      </c>
      <c r="E114" t="s">
        <v>9305</v>
      </c>
      <c r="N114">
        <v>0</v>
      </c>
      <c r="P114">
        <v>0</v>
      </c>
      <c r="Q114">
        <v>0</v>
      </c>
    </row>
    <row r="115" spans="1:17" x14ac:dyDescent="0.2">
      <c r="A115">
        <v>167144</v>
      </c>
      <c r="B115" t="s">
        <v>9336</v>
      </c>
      <c r="C115" t="s">
        <v>156</v>
      </c>
      <c r="D115">
        <v>2695</v>
      </c>
      <c r="E115" t="s">
        <v>9305</v>
      </c>
      <c r="N115">
        <v>0</v>
      </c>
      <c r="P115">
        <v>0</v>
      </c>
      <c r="Q115">
        <v>0</v>
      </c>
    </row>
    <row r="116" spans="1:17" x14ac:dyDescent="0.2">
      <c r="A116">
        <v>167145</v>
      </c>
      <c r="B116" t="s">
        <v>9337</v>
      </c>
      <c r="C116" t="s">
        <v>156</v>
      </c>
      <c r="D116">
        <v>2695</v>
      </c>
      <c r="E116" t="s">
        <v>9305</v>
      </c>
      <c r="N116">
        <v>0</v>
      </c>
      <c r="P116">
        <v>0</v>
      </c>
      <c r="Q116">
        <v>0</v>
      </c>
    </row>
    <row r="117" spans="1:17" x14ac:dyDescent="0.2">
      <c r="A117">
        <v>167146</v>
      </c>
      <c r="B117" t="s">
        <v>9338</v>
      </c>
      <c r="C117" t="s">
        <v>156</v>
      </c>
      <c r="D117">
        <v>2695</v>
      </c>
      <c r="E117" t="s">
        <v>9305</v>
      </c>
      <c r="N117">
        <v>0</v>
      </c>
      <c r="P117">
        <v>0</v>
      </c>
      <c r="Q117">
        <v>0</v>
      </c>
    </row>
    <row r="118" spans="1:17" x14ac:dyDescent="0.2">
      <c r="A118">
        <v>167147</v>
      </c>
      <c r="B118" t="s">
        <v>9339</v>
      </c>
      <c r="C118" t="s">
        <v>156</v>
      </c>
      <c r="D118">
        <v>2695</v>
      </c>
      <c r="E118" t="s">
        <v>9305</v>
      </c>
      <c r="N118">
        <v>0</v>
      </c>
      <c r="P118">
        <v>0</v>
      </c>
      <c r="Q118">
        <v>0</v>
      </c>
    </row>
    <row r="119" spans="1:17" x14ac:dyDescent="0.2">
      <c r="A119">
        <v>167148</v>
      </c>
      <c r="B119" t="s">
        <v>9340</v>
      </c>
      <c r="C119" t="s">
        <v>156</v>
      </c>
      <c r="D119">
        <v>2695</v>
      </c>
      <c r="E119" t="s">
        <v>9305</v>
      </c>
      <c r="N119">
        <v>0</v>
      </c>
      <c r="P119">
        <v>0</v>
      </c>
      <c r="Q119">
        <v>0</v>
      </c>
    </row>
    <row r="120" spans="1:17" x14ac:dyDescent="0.2">
      <c r="A120">
        <v>167149</v>
      </c>
      <c r="B120" t="s">
        <v>9341</v>
      </c>
      <c r="C120" t="s">
        <v>156</v>
      </c>
      <c r="D120">
        <v>2695</v>
      </c>
      <c r="E120" t="s">
        <v>9305</v>
      </c>
      <c r="N120">
        <v>0</v>
      </c>
      <c r="P120">
        <v>0</v>
      </c>
      <c r="Q120">
        <v>0</v>
      </c>
    </row>
    <row r="121" spans="1:17" x14ac:dyDescent="0.2">
      <c r="A121">
        <v>167150</v>
      </c>
      <c r="B121" t="s">
        <v>9342</v>
      </c>
      <c r="C121" t="s">
        <v>156</v>
      </c>
      <c r="D121">
        <v>2695</v>
      </c>
      <c r="E121" t="s">
        <v>9305</v>
      </c>
      <c r="N121">
        <v>0</v>
      </c>
      <c r="P121">
        <v>0</v>
      </c>
      <c r="Q121">
        <v>0</v>
      </c>
    </row>
    <row r="122" spans="1:17" x14ac:dyDescent="0.2">
      <c r="A122">
        <v>167151</v>
      </c>
      <c r="B122" t="s">
        <v>9343</v>
      </c>
      <c r="C122" t="s">
        <v>156</v>
      </c>
      <c r="D122">
        <v>2695</v>
      </c>
      <c r="E122" t="s">
        <v>9305</v>
      </c>
      <c r="N122">
        <v>0</v>
      </c>
      <c r="P122">
        <v>0</v>
      </c>
      <c r="Q122">
        <v>0</v>
      </c>
    </row>
    <row r="123" spans="1:17" x14ac:dyDescent="0.2">
      <c r="A123">
        <v>167152</v>
      </c>
      <c r="B123" t="s">
        <v>9344</v>
      </c>
      <c r="C123" t="s">
        <v>156</v>
      </c>
      <c r="D123">
        <v>2695</v>
      </c>
      <c r="E123" t="s">
        <v>9305</v>
      </c>
      <c r="N123">
        <v>0</v>
      </c>
      <c r="P123">
        <v>0</v>
      </c>
      <c r="Q123">
        <v>0</v>
      </c>
    </row>
    <row r="124" spans="1:17" x14ac:dyDescent="0.2">
      <c r="A124">
        <v>167153</v>
      </c>
      <c r="B124" t="s">
        <v>9345</v>
      </c>
      <c r="C124" t="s">
        <v>156</v>
      </c>
      <c r="D124">
        <v>2695</v>
      </c>
      <c r="E124" t="s">
        <v>9305</v>
      </c>
      <c r="N124">
        <v>0</v>
      </c>
      <c r="P124">
        <v>0</v>
      </c>
      <c r="Q124">
        <v>0</v>
      </c>
    </row>
    <row r="125" spans="1:17" x14ac:dyDescent="0.2">
      <c r="A125">
        <v>167109</v>
      </c>
      <c r="B125" t="s">
        <v>9277</v>
      </c>
      <c r="C125" t="s">
        <v>156</v>
      </c>
      <c r="D125">
        <v>2695</v>
      </c>
      <c r="E125" t="s">
        <v>9305</v>
      </c>
      <c r="N125">
        <v>0</v>
      </c>
      <c r="P125">
        <v>0</v>
      </c>
      <c r="Q125">
        <v>0</v>
      </c>
    </row>
    <row r="126" spans="1:17" x14ac:dyDescent="0.2">
      <c r="A126">
        <v>167154</v>
      </c>
      <c r="B126" t="s">
        <v>9346</v>
      </c>
      <c r="C126" t="s">
        <v>156</v>
      </c>
      <c r="D126">
        <v>2695</v>
      </c>
      <c r="E126" t="s">
        <v>9305</v>
      </c>
      <c r="N126">
        <v>0</v>
      </c>
      <c r="P126">
        <v>0</v>
      </c>
      <c r="Q126">
        <v>0</v>
      </c>
    </row>
    <row r="127" spans="1:17" x14ac:dyDescent="0.2">
      <c r="A127">
        <v>167155</v>
      </c>
      <c r="B127" t="s">
        <v>9347</v>
      </c>
      <c r="C127" t="s">
        <v>156</v>
      </c>
      <c r="D127">
        <v>2695</v>
      </c>
      <c r="E127" t="s">
        <v>9305</v>
      </c>
      <c r="N127">
        <v>0</v>
      </c>
      <c r="P127">
        <v>0</v>
      </c>
      <c r="Q127">
        <v>0</v>
      </c>
    </row>
    <row r="128" spans="1:17" x14ac:dyDescent="0.2">
      <c r="A128">
        <v>167156</v>
      </c>
      <c r="B128" t="s">
        <v>9348</v>
      </c>
      <c r="C128" t="s">
        <v>156</v>
      </c>
      <c r="D128">
        <v>2695</v>
      </c>
      <c r="E128" t="s">
        <v>9305</v>
      </c>
      <c r="N128">
        <v>0</v>
      </c>
      <c r="P128">
        <v>0</v>
      </c>
      <c r="Q128">
        <v>0</v>
      </c>
    </row>
    <row r="129" spans="1:17" x14ac:dyDescent="0.2">
      <c r="A129">
        <v>167157</v>
      </c>
      <c r="B129" t="s">
        <v>9349</v>
      </c>
      <c r="C129" t="s">
        <v>156</v>
      </c>
      <c r="D129">
        <v>2695</v>
      </c>
      <c r="E129" t="s">
        <v>9305</v>
      </c>
      <c r="N129">
        <v>0</v>
      </c>
      <c r="P129">
        <v>0</v>
      </c>
      <c r="Q129">
        <v>0</v>
      </c>
    </row>
    <row r="130" spans="1:17" x14ac:dyDescent="0.2">
      <c r="A130">
        <v>167158</v>
      </c>
      <c r="B130" t="s">
        <v>9350</v>
      </c>
      <c r="C130" t="s">
        <v>156</v>
      </c>
      <c r="D130">
        <v>2695</v>
      </c>
      <c r="E130" t="s">
        <v>9305</v>
      </c>
      <c r="N130">
        <v>0</v>
      </c>
      <c r="P130">
        <v>0</v>
      </c>
      <c r="Q130">
        <v>0</v>
      </c>
    </row>
    <row r="131" spans="1:17" x14ac:dyDescent="0.2">
      <c r="A131">
        <v>167159</v>
      </c>
      <c r="B131" t="s">
        <v>9351</v>
      </c>
      <c r="C131" t="s">
        <v>156</v>
      </c>
      <c r="D131">
        <v>2695</v>
      </c>
      <c r="E131" t="s">
        <v>9305</v>
      </c>
      <c r="N131">
        <v>0</v>
      </c>
      <c r="P131">
        <v>0</v>
      </c>
      <c r="Q131">
        <v>0</v>
      </c>
    </row>
    <row r="132" spans="1:17" x14ac:dyDescent="0.2">
      <c r="A132">
        <v>167160</v>
      </c>
      <c r="B132" t="s">
        <v>9352</v>
      </c>
      <c r="C132" t="s">
        <v>156</v>
      </c>
      <c r="D132">
        <v>2695</v>
      </c>
      <c r="E132" t="s">
        <v>9305</v>
      </c>
      <c r="N132">
        <v>0</v>
      </c>
      <c r="P132">
        <v>0</v>
      </c>
      <c r="Q132">
        <v>0</v>
      </c>
    </row>
    <row r="133" spans="1:17" x14ac:dyDescent="0.2">
      <c r="A133">
        <v>167161</v>
      </c>
      <c r="B133" t="s">
        <v>9353</v>
      </c>
      <c r="C133" t="s">
        <v>156</v>
      </c>
      <c r="D133">
        <v>2695</v>
      </c>
      <c r="E133" t="s">
        <v>9305</v>
      </c>
      <c r="N133">
        <v>0</v>
      </c>
      <c r="P133">
        <v>0</v>
      </c>
      <c r="Q133">
        <v>0</v>
      </c>
    </row>
    <row r="134" spans="1:17" x14ac:dyDescent="0.2">
      <c r="A134">
        <v>167162</v>
      </c>
      <c r="B134" t="s">
        <v>9354</v>
      </c>
      <c r="C134" t="s">
        <v>156</v>
      </c>
      <c r="D134">
        <v>2695</v>
      </c>
      <c r="E134" t="s">
        <v>9305</v>
      </c>
      <c r="N134">
        <v>0</v>
      </c>
      <c r="P134">
        <v>0</v>
      </c>
      <c r="Q134">
        <v>0</v>
      </c>
    </row>
    <row r="135" spans="1:17" x14ac:dyDescent="0.2">
      <c r="A135">
        <v>167163</v>
      </c>
      <c r="B135" t="s">
        <v>9355</v>
      </c>
      <c r="C135" t="s">
        <v>156</v>
      </c>
      <c r="D135">
        <v>2695</v>
      </c>
      <c r="E135" t="s">
        <v>9305</v>
      </c>
      <c r="N135">
        <v>0</v>
      </c>
      <c r="P135">
        <v>0</v>
      </c>
      <c r="Q135">
        <v>0</v>
      </c>
    </row>
    <row r="136" spans="1:17" x14ac:dyDescent="0.2">
      <c r="A136">
        <v>167110</v>
      </c>
      <c r="B136" t="s">
        <v>9356</v>
      </c>
      <c r="C136" t="s">
        <v>156</v>
      </c>
      <c r="D136">
        <v>2695</v>
      </c>
      <c r="E136" t="s">
        <v>9305</v>
      </c>
      <c r="N136">
        <v>0</v>
      </c>
      <c r="P136">
        <v>0</v>
      </c>
      <c r="Q136">
        <v>0</v>
      </c>
    </row>
    <row r="137" spans="1:17" x14ac:dyDescent="0.2">
      <c r="A137">
        <v>167164</v>
      </c>
      <c r="B137" t="s">
        <v>9357</v>
      </c>
      <c r="C137" t="s">
        <v>156</v>
      </c>
      <c r="D137">
        <v>2695</v>
      </c>
      <c r="E137" t="s">
        <v>9305</v>
      </c>
      <c r="N137">
        <v>0</v>
      </c>
      <c r="P137">
        <v>0</v>
      </c>
      <c r="Q137">
        <v>0</v>
      </c>
    </row>
    <row r="138" spans="1:17" x14ac:dyDescent="0.2">
      <c r="A138">
        <v>167165</v>
      </c>
      <c r="B138" t="s">
        <v>9358</v>
      </c>
      <c r="C138" t="s">
        <v>156</v>
      </c>
      <c r="D138">
        <v>2695</v>
      </c>
      <c r="E138" t="s">
        <v>9305</v>
      </c>
      <c r="N138">
        <v>0</v>
      </c>
      <c r="P138">
        <v>0</v>
      </c>
      <c r="Q138">
        <v>0</v>
      </c>
    </row>
    <row r="139" spans="1:17" x14ac:dyDescent="0.2">
      <c r="A139">
        <v>167166</v>
      </c>
      <c r="B139" t="s">
        <v>9359</v>
      </c>
      <c r="C139" t="s">
        <v>156</v>
      </c>
      <c r="D139">
        <v>2695</v>
      </c>
      <c r="E139" t="s">
        <v>9305</v>
      </c>
      <c r="N139">
        <v>0</v>
      </c>
      <c r="P139">
        <v>0</v>
      </c>
      <c r="Q139">
        <v>0</v>
      </c>
    </row>
    <row r="140" spans="1:17" x14ac:dyDescent="0.2">
      <c r="A140">
        <v>167167</v>
      </c>
      <c r="B140" t="s">
        <v>9360</v>
      </c>
      <c r="C140" t="s">
        <v>156</v>
      </c>
      <c r="D140">
        <v>2695</v>
      </c>
      <c r="E140" t="s">
        <v>9305</v>
      </c>
      <c r="N140">
        <v>0</v>
      </c>
      <c r="P140">
        <v>0</v>
      </c>
      <c r="Q140">
        <v>0</v>
      </c>
    </row>
    <row r="141" spans="1:17" x14ac:dyDescent="0.2">
      <c r="A141">
        <v>167168</v>
      </c>
      <c r="B141" t="s">
        <v>9361</v>
      </c>
      <c r="C141" t="s">
        <v>156</v>
      </c>
      <c r="D141">
        <v>2695</v>
      </c>
      <c r="E141" t="s">
        <v>9305</v>
      </c>
      <c r="N141">
        <v>0</v>
      </c>
      <c r="P141">
        <v>0</v>
      </c>
      <c r="Q141">
        <v>0</v>
      </c>
    </row>
    <row r="142" spans="1:17" x14ac:dyDescent="0.2">
      <c r="A142">
        <v>167169</v>
      </c>
      <c r="B142" t="s">
        <v>9362</v>
      </c>
      <c r="C142" t="s">
        <v>156</v>
      </c>
      <c r="D142">
        <v>2695</v>
      </c>
      <c r="E142" t="s">
        <v>9305</v>
      </c>
      <c r="N142">
        <v>0</v>
      </c>
      <c r="P142">
        <v>0</v>
      </c>
      <c r="Q142">
        <v>0</v>
      </c>
    </row>
    <row r="143" spans="1:17" x14ac:dyDescent="0.2">
      <c r="A143">
        <v>167170</v>
      </c>
      <c r="B143" t="s">
        <v>9363</v>
      </c>
      <c r="C143" t="s">
        <v>156</v>
      </c>
      <c r="D143">
        <v>2695</v>
      </c>
      <c r="E143" t="s">
        <v>9305</v>
      </c>
      <c r="N143">
        <v>0</v>
      </c>
      <c r="P143">
        <v>0</v>
      </c>
      <c r="Q143">
        <v>0</v>
      </c>
    </row>
    <row r="144" spans="1:17" x14ac:dyDescent="0.2">
      <c r="A144">
        <v>167171</v>
      </c>
      <c r="B144" t="s">
        <v>9364</v>
      </c>
      <c r="C144" t="s">
        <v>156</v>
      </c>
      <c r="D144">
        <v>2695</v>
      </c>
      <c r="E144" t="s">
        <v>9305</v>
      </c>
      <c r="N144">
        <v>0</v>
      </c>
      <c r="P144">
        <v>0</v>
      </c>
      <c r="Q144">
        <v>0</v>
      </c>
    </row>
    <row r="145" spans="1:17" x14ac:dyDescent="0.2">
      <c r="A145">
        <v>167172</v>
      </c>
      <c r="B145" t="s">
        <v>9365</v>
      </c>
      <c r="C145" t="s">
        <v>156</v>
      </c>
      <c r="D145">
        <v>2695</v>
      </c>
      <c r="E145" t="s">
        <v>9305</v>
      </c>
      <c r="N145">
        <v>0</v>
      </c>
      <c r="P145">
        <v>0</v>
      </c>
      <c r="Q145">
        <v>0</v>
      </c>
    </row>
    <row r="146" spans="1:17" x14ac:dyDescent="0.2">
      <c r="A146">
        <v>167173</v>
      </c>
      <c r="B146" t="s">
        <v>9366</v>
      </c>
      <c r="C146" t="s">
        <v>156</v>
      </c>
      <c r="D146">
        <v>2695</v>
      </c>
      <c r="E146" t="s">
        <v>9305</v>
      </c>
      <c r="N146">
        <v>0</v>
      </c>
      <c r="P146">
        <v>0</v>
      </c>
      <c r="Q146">
        <v>0</v>
      </c>
    </row>
    <row r="147" spans="1:17" x14ac:dyDescent="0.2">
      <c r="A147">
        <v>167111</v>
      </c>
      <c r="B147" t="s">
        <v>9367</v>
      </c>
      <c r="C147" t="s">
        <v>156</v>
      </c>
      <c r="D147">
        <v>2695</v>
      </c>
      <c r="E147" t="s">
        <v>9305</v>
      </c>
      <c r="N147">
        <v>0</v>
      </c>
      <c r="P147">
        <v>0</v>
      </c>
      <c r="Q147">
        <v>0</v>
      </c>
    </row>
    <row r="148" spans="1:17" x14ac:dyDescent="0.2">
      <c r="A148">
        <v>167174</v>
      </c>
      <c r="B148" t="s">
        <v>9368</v>
      </c>
      <c r="C148" t="s">
        <v>156</v>
      </c>
      <c r="D148">
        <v>2695</v>
      </c>
      <c r="E148" t="s">
        <v>9305</v>
      </c>
      <c r="N148">
        <v>0</v>
      </c>
      <c r="P148">
        <v>0</v>
      </c>
      <c r="Q148">
        <v>0</v>
      </c>
    </row>
    <row r="149" spans="1:17" x14ac:dyDescent="0.2">
      <c r="A149">
        <v>167175</v>
      </c>
      <c r="B149" t="s">
        <v>9369</v>
      </c>
      <c r="C149" t="s">
        <v>156</v>
      </c>
      <c r="D149">
        <v>2695</v>
      </c>
      <c r="E149" t="s">
        <v>9305</v>
      </c>
      <c r="N149">
        <v>0</v>
      </c>
      <c r="P149">
        <v>0</v>
      </c>
      <c r="Q149">
        <v>0</v>
      </c>
    </row>
    <row r="150" spans="1:17" x14ac:dyDescent="0.2">
      <c r="A150">
        <v>167176</v>
      </c>
      <c r="B150" t="s">
        <v>9370</v>
      </c>
      <c r="C150" t="s">
        <v>156</v>
      </c>
      <c r="D150">
        <v>2695</v>
      </c>
      <c r="E150" t="s">
        <v>9305</v>
      </c>
      <c r="N150">
        <v>0</v>
      </c>
      <c r="P150">
        <v>0</v>
      </c>
      <c r="Q150">
        <v>0</v>
      </c>
    </row>
    <row r="151" spans="1:17" x14ac:dyDescent="0.2">
      <c r="A151">
        <v>167177</v>
      </c>
      <c r="B151" t="s">
        <v>9371</v>
      </c>
      <c r="C151" t="s">
        <v>156</v>
      </c>
      <c r="D151">
        <v>2695</v>
      </c>
      <c r="E151" t="s">
        <v>9305</v>
      </c>
      <c r="N151">
        <v>0</v>
      </c>
      <c r="P151">
        <v>0</v>
      </c>
      <c r="Q151">
        <v>0</v>
      </c>
    </row>
    <row r="152" spans="1:17" x14ac:dyDescent="0.2">
      <c r="A152">
        <v>167178</v>
      </c>
      <c r="B152" t="s">
        <v>9372</v>
      </c>
      <c r="C152" t="s">
        <v>156</v>
      </c>
      <c r="D152">
        <v>2695</v>
      </c>
      <c r="E152" t="s">
        <v>9305</v>
      </c>
      <c r="N152">
        <v>0</v>
      </c>
      <c r="P152">
        <v>0</v>
      </c>
      <c r="Q152">
        <v>0</v>
      </c>
    </row>
    <row r="153" spans="1:17" x14ac:dyDescent="0.2">
      <c r="A153">
        <v>167179</v>
      </c>
      <c r="B153" t="s">
        <v>9373</v>
      </c>
      <c r="C153" t="s">
        <v>156</v>
      </c>
      <c r="D153">
        <v>2695</v>
      </c>
      <c r="E153" t="s">
        <v>9305</v>
      </c>
      <c r="N153">
        <v>0</v>
      </c>
      <c r="P153">
        <v>0</v>
      </c>
      <c r="Q153">
        <v>0</v>
      </c>
    </row>
    <row r="154" spans="1:17" x14ac:dyDescent="0.2">
      <c r="A154">
        <v>167180</v>
      </c>
      <c r="B154" t="s">
        <v>9374</v>
      </c>
      <c r="C154" t="s">
        <v>156</v>
      </c>
      <c r="D154">
        <v>2695</v>
      </c>
      <c r="E154" t="s">
        <v>9305</v>
      </c>
      <c r="N154">
        <v>0</v>
      </c>
      <c r="P154">
        <v>0</v>
      </c>
      <c r="Q154">
        <v>0</v>
      </c>
    </row>
    <row r="155" spans="1:17" x14ac:dyDescent="0.2">
      <c r="A155">
        <v>167181</v>
      </c>
      <c r="B155" t="s">
        <v>9375</v>
      </c>
      <c r="C155" t="s">
        <v>156</v>
      </c>
      <c r="D155">
        <v>2695</v>
      </c>
      <c r="E155" t="s">
        <v>9305</v>
      </c>
      <c r="N155">
        <v>0</v>
      </c>
      <c r="P155">
        <v>0</v>
      </c>
      <c r="Q155">
        <v>0</v>
      </c>
    </row>
    <row r="156" spans="1:17" x14ac:dyDescent="0.2">
      <c r="A156">
        <v>167182</v>
      </c>
      <c r="B156" t="s">
        <v>9376</v>
      </c>
      <c r="C156" t="s">
        <v>156</v>
      </c>
      <c r="D156">
        <v>2695</v>
      </c>
      <c r="E156" t="s">
        <v>9305</v>
      </c>
      <c r="N156">
        <v>0</v>
      </c>
      <c r="P156">
        <v>0</v>
      </c>
      <c r="Q156">
        <v>0</v>
      </c>
    </row>
    <row r="157" spans="1:17" x14ac:dyDescent="0.2">
      <c r="A157">
        <v>167183</v>
      </c>
      <c r="B157" t="s">
        <v>9377</v>
      </c>
      <c r="C157" t="s">
        <v>156</v>
      </c>
      <c r="D157">
        <v>2695</v>
      </c>
      <c r="E157" t="s">
        <v>9305</v>
      </c>
      <c r="N157">
        <v>0</v>
      </c>
      <c r="P157">
        <v>0</v>
      </c>
      <c r="Q157">
        <v>0</v>
      </c>
    </row>
    <row r="158" spans="1:17" x14ac:dyDescent="0.2">
      <c r="A158">
        <v>167112</v>
      </c>
      <c r="B158" t="s">
        <v>9378</v>
      </c>
      <c r="C158" t="s">
        <v>156</v>
      </c>
      <c r="D158">
        <v>2695</v>
      </c>
      <c r="E158" t="s">
        <v>9305</v>
      </c>
      <c r="N158">
        <v>0</v>
      </c>
      <c r="P158">
        <v>0</v>
      </c>
      <c r="Q158">
        <v>0</v>
      </c>
    </row>
    <row r="159" spans="1:17" x14ac:dyDescent="0.2">
      <c r="A159">
        <v>167184</v>
      </c>
      <c r="B159" t="s">
        <v>9379</v>
      </c>
      <c r="C159" t="s">
        <v>156</v>
      </c>
      <c r="D159">
        <v>2695</v>
      </c>
      <c r="E159" t="s">
        <v>9305</v>
      </c>
      <c r="N159">
        <v>0</v>
      </c>
      <c r="P159">
        <v>0</v>
      </c>
      <c r="Q159">
        <v>0</v>
      </c>
    </row>
    <row r="160" spans="1:17" x14ac:dyDescent="0.2">
      <c r="A160">
        <v>167185</v>
      </c>
      <c r="B160" t="s">
        <v>9380</v>
      </c>
      <c r="C160" t="s">
        <v>156</v>
      </c>
      <c r="D160">
        <v>2695</v>
      </c>
      <c r="E160" t="s">
        <v>9305</v>
      </c>
      <c r="N160">
        <v>0</v>
      </c>
      <c r="P160">
        <v>0</v>
      </c>
      <c r="Q160">
        <v>0</v>
      </c>
    </row>
    <row r="161" spans="1:17" x14ac:dyDescent="0.2">
      <c r="A161">
        <v>167186</v>
      </c>
      <c r="B161" t="s">
        <v>9381</v>
      </c>
      <c r="C161" t="s">
        <v>156</v>
      </c>
      <c r="D161">
        <v>2695</v>
      </c>
      <c r="E161" t="s">
        <v>9305</v>
      </c>
      <c r="N161">
        <v>0</v>
      </c>
      <c r="P161">
        <v>0</v>
      </c>
      <c r="Q161">
        <v>0</v>
      </c>
    </row>
    <row r="162" spans="1:17" x14ac:dyDescent="0.2">
      <c r="A162">
        <v>167187</v>
      </c>
      <c r="B162" t="s">
        <v>9382</v>
      </c>
      <c r="C162" t="s">
        <v>156</v>
      </c>
      <c r="D162">
        <v>2695</v>
      </c>
      <c r="E162" t="s">
        <v>9305</v>
      </c>
      <c r="N162">
        <v>0</v>
      </c>
      <c r="P162">
        <v>0</v>
      </c>
      <c r="Q162">
        <v>0</v>
      </c>
    </row>
    <row r="163" spans="1:17" x14ac:dyDescent="0.2">
      <c r="A163">
        <v>167188</v>
      </c>
      <c r="B163" t="s">
        <v>9383</v>
      </c>
      <c r="C163" t="s">
        <v>156</v>
      </c>
      <c r="D163">
        <v>2695</v>
      </c>
      <c r="E163" t="s">
        <v>9305</v>
      </c>
      <c r="N163">
        <v>0</v>
      </c>
      <c r="P163">
        <v>0</v>
      </c>
      <c r="Q163">
        <v>0</v>
      </c>
    </row>
    <row r="164" spans="1:17" x14ac:dyDescent="0.2">
      <c r="A164">
        <v>167189</v>
      </c>
      <c r="B164" t="s">
        <v>9384</v>
      </c>
      <c r="C164" t="s">
        <v>156</v>
      </c>
      <c r="D164">
        <v>2695</v>
      </c>
      <c r="E164" t="s">
        <v>9305</v>
      </c>
      <c r="N164">
        <v>0</v>
      </c>
      <c r="P164">
        <v>0</v>
      </c>
      <c r="Q164">
        <v>0</v>
      </c>
    </row>
    <row r="165" spans="1:17" x14ac:dyDescent="0.2">
      <c r="A165">
        <v>167190</v>
      </c>
      <c r="B165" t="s">
        <v>9385</v>
      </c>
      <c r="C165" t="s">
        <v>156</v>
      </c>
      <c r="D165">
        <v>2695</v>
      </c>
      <c r="E165" t="s">
        <v>9305</v>
      </c>
      <c r="N165">
        <v>0</v>
      </c>
      <c r="P165">
        <v>0</v>
      </c>
      <c r="Q165">
        <v>0</v>
      </c>
    </row>
    <row r="166" spans="1:17" x14ac:dyDescent="0.2">
      <c r="A166">
        <v>167191</v>
      </c>
      <c r="B166" t="s">
        <v>9386</v>
      </c>
      <c r="C166" t="s">
        <v>156</v>
      </c>
      <c r="D166">
        <v>2695</v>
      </c>
      <c r="E166" t="s">
        <v>9305</v>
      </c>
      <c r="N166">
        <v>0</v>
      </c>
      <c r="P166">
        <v>0</v>
      </c>
      <c r="Q166">
        <v>0</v>
      </c>
    </row>
    <row r="167" spans="1:17" x14ac:dyDescent="0.2">
      <c r="A167">
        <v>167192</v>
      </c>
      <c r="B167" t="s">
        <v>9387</v>
      </c>
      <c r="C167" t="s">
        <v>156</v>
      </c>
      <c r="D167">
        <v>2695</v>
      </c>
      <c r="E167" t="s">
        <v>9305</v>
      </c>
      <c r="N167">
        <v>0</v>
      </c>
      <c r="P167">
        <v>0</v>
      </c>
      <c r="Q167">
        <v>0</v>
      </c>
    </row>
    <row r="168" spans="1:17" x14ac:dyDescent="0.2">
      <c r="A168">
        <v>167113</v>
      </c>
      <c r="B168" t="s">
        <v>9388</v>
      </c>
      <c r="C168" t="s">
        <v>156</v>
      </c>
      <c r="D168">
        <v>2695</v>
      </c>
      <c r="E168" t="s">
        <v>9305</v>
      </c>
      <c r="N168">
        <v>0</v>
      </c>
      <c r="P168">
        <v>0</v>
      </c>
      <c r="Q168">
        <v>0</v>
      </c>
    </row>
    <row r="169" spans="1:17" x14ac:dyDescent="0.2">
      <c r="A169">
        <v>166970</v>
      </c>
      <c r="B169" t="s">
        <v>9389</v>
      </c>
      <c r="C169" t="s">
        <v>156</v>
      </c>
      <c r="D169">
        <v>2636</v>
      </c>
      <c r="E169" t="s">
        <v>9390</v>
      </c>
      <c r="N169">
        <v>0</v>
      </c>
      <c r="P169">
        <v>0</v>
      </c>
      <c r="Q169">
        <v>0</v>
      </c>
    </row>
    <row r="170" spans="1:17" x14ac:dyDescent="0.2">
      <c r="A170">
        <v>176970</v>
      </c>
      <c r="B170" t="s">
        <v>9241</v>
      </c>
      <c r="C170" t="s">
        <v>156</v>
      </c>
      <c r="D170">
        <v>2635</v>
      </c>
      <c r="E170" t="s">
        <v>9391</v>
      </c>
      <c r="N170">
        <v>0</v>
      </c>
      <c r="P170">
        <v>0</v>
      </c>
      <c r="Q170">
        <v>0</v>
      </c>
    </row>
    <row r="171" spans="1:17" x14ac:dyDescent="0.2">
      <c r="A171">
        <v>176971</v>
      </c>
      <c r="B171" t="s">
        <v>9242</v>
      </c>
      <c r="C171" t="s">
        <v>156</v>
      </c>
      <c r="D171">
        <v>2635</v>
      </c>
      <c r="E171" t="s">
        <v>9391</v>
      </c>
      <c r="N171">
        <v>0</v>
      </c>
      <c r="P171">
        <v>0</v>
      </c>
      <c r="Q171">
        <v>0</v>
      </c>
    </row>
    <row r="172" spans="1:17" x14ac:dyDescent="0.2">
      <c r="A172">
        <v>193014</v>
      </c>
      <c r="B172" t="s">
        <v>9392</v>
      </c>
      <c r="C172" t="s">
        <v>156</v>
      </c>
      <c r="D172">
        <v>2910</v>
      </c>
      <c r="E172" t="s">
        <v>9393</v>
      </c>
      <c r="G172">
        <v>4</v>
      </c>
      <c r="H172" t="s">
        <v>9392</v>
      </c>
      <c r="I172" t="s">
        <v>9394</v>
      </c>
      <c r="J172" t="s">
        <v>9395</v>
      </c>
      <c r="N172">
        <v>0</v>
      </c>
      <c r="P172">
        <v>0</v>
      </c>
      <c r="Q172">
        <v>0</v>
      </c>
    </row>
    <row r="173" spans="1:17" x14ac:dyDescent="0.2">
      <c r="A173">
        <v>193015</v>
      </c>
      <c r="B173" t="s">
        <v>9396</v>
      </c>
      <c r="C173" t="s">
        <v>156</v>
      </c>
      <c r="D173">
        <v>2910</v>
      </c>
      <c r="E173" t="s">
        <v>9393</v>
      </c>
      <c r="G173">
        <v>4</v>
      </c>
      <c r="H173" t="s">
        <v>9396</v>
      </c>
      <c r="I173" t="s">
        <v>9394</v>
      </c>
      <c r="J173" t="s">
        <v>9395</v>
      </c>
      <c r="N173">
        <v>0</v>
      </c>
      <c r="P173">
        <v>0</v>
      </c>
      <c r="Q173">
        <v>0</v>
      </c>
    </row>
    <row r="174" spans="1:17" x14ac:dyDescent="0.2">
      <c r="A174">
        <v>193016</v>
      </c>
      <c r="B174" t="s">
        <v>9397</v>
      </c>
      <c r="C174" t="s">
        <v>156</v>
      </c>
      <c r="D174">
        <v>2910</v>
      </c>
      <c r="E174" t="s">
        <v>9393</v>
      </c>
      <c r="G174">
        <v>4</v>
      </c>
      <c r="H174" t="s">
        <v>9397</v>
      </c>
      <c r="I174" t="s">
        <v>9394</v>
      </c>
      <c r="J174" t="s">
        <v>9395</v>
      </c>
      <c r="N174">
        <v>0</v>
      </c>
      <c r="P174">
        <v>0</v>
      </c>
      <c r="Q174">
        <v>0</v>
      </c>
    </row>
    <row r="175" spans="1:17" x14ac:dyDescent="0.2">
      <c r="A175">
        <v>194272</v>
      </c>
      <c r="B175" t="s">
        <v>9398</v>
      </c>
      <c r="C175" t="s">
        <v>156</v>
      </c>
      <c r="D175">
        <v>2910</v>
      </c>
      <c r="E175" t="s">
        <v>9393</v>
      </c>
      <c r="G175">
        <v>4</v>
      </c>
      <c r="H175" t="s">
        <v>9398</v>
      </c>
      <c r="I175" t="s">
        <v>9394</v>
      </c>
      <c r="J175" t="s">
        <v>9395</v>
      </c>
      <c r="N175">
        <v>0</v>
      </c>
      <c r="P175">
        <v>0</v>
      </c>
      <c r="Q175">
        <v>0</v>
      </c>
    </row>
    <row r="176" spans="1:17" x14ac:dyDescent="0.2">
      <c r="A176">
        <v>185125</v>
      </c>
      <c r="B176" t="s">
        <v>9399</v>
      </c>
      <c r="C176" t="s">
        <v>156</v>
      </c>
      <c r="D176">
        <v>2861</v>
      </c>
      <c r="E176" t="s">
        <v>9400</v>
      </c>
      <c r="G176">
        <v>14</v>
      </c>
      <c r="H176" t="s">
        <v>9399</v>
      </c>
      <c r="I176" t="s">
        <v>9401</v>
      </c>
      <c r="J176" t="s">
        <v>9402</v>
      </c>
      <c r="M176" t="s">
        <v>9403</v>
      </c>
      <c r="N176">
        <v>0</v>
      </c>
      <c r="P176">
        <v>0</v>
      </c>
      <c r="Q176">
        <v>0</v>
      </c>
    </row>
    <row r="177" spans="1:17" x14ac:dyDescent="0.2">
      <c r="A177">
        <v>185125</v>
      </c>
      <c r="B177" t="s">
        <v>9399</v>
      </c>
      <c r="C177" t="s">
        <v>156</v>
      </c>
      <c r="D177">
        <v>2861</v>
      </c>
      <c r="E177" t="s">
        <v>9400</v>
      </c>
      <c r="G177">
        <v>14</v>
      </c>
      <c r="H177" t="s">
        <v>9399</v>
      </c>
      <c r="I177" t="s">
        <v>9401</v>
      </c>
      <c r="J177" t="s">
        <v>9402</v>
      </c>
      <c r="M177" t="s">
        <v>9404</v>
      </c>
      <c r="N177">
        <v>0</v>
      </c>
      <c r="P177">
        <v>0</v>
      </c>
      <c r="Q177">
        <v>0</v>
      </c>
    </row>
    <row r="178" spans="1:17" x14ac:dyDescent="0.2">
      <c r="A178">
        <v>185128</v>
      </c>
      <c r="B178" t="s">
        <v>9405</v>
      </c>
      <c r="C178" t="s">
        <v>156</v>
      </c>
      <c r="D178">
        <v>2861</v>
      </c>
      <c r="E178" t="s">
        <v>9400</v>
      </c>
      <c r="G178">
        <v>14</v>
      </c>
      <c r="H178" t="s">
        <v>9405</v>
      </c>
      <c r="I178" t="s">
        <v>9401</v>
      </c>
      <c r="J178" t="s">
        <v>9402</v>
      </c>
      <c r="N178">
        <v>0</v>
      </c>
      <c r="P178">
        <v>0</v>
      </c>
      <c r="Q178">
        <v>0</v>
      </c>
    </row>
    <row r="179" spans="1:17" x14ac:dyDescent="0.2">
      <c r="A179">
        <v>185137</v>
      </c>
      <c r="B179" t="s">
        <v>9406</v>
      </c>
      <c r="C179" t="s">
        <v>156</v>
      </c>
      <c r="D179">
        <v>2861</v>
      </c>
      <c r="E179" t="s">
        <v>9400</v>
      </c>
      <c r="G179">
        <v>14</v>
      </c>
      <c r="H179" t="s">
        <v>9406</v>
      </c>
      <c r="I179" t="s">
        <v>9401</v>
      </c>
      <c r="J179" t="s">
        <v>9402</v>
      </c>
      <c r="N179">
        <v>0</v>
      </c>
      <c r="P179">
        <v>0</v>
      </c>
      <c r="Q179">
        <v>0</v>
      </c>
    </row>
    <row r="180" spans="1:17" x14ac:dyDescent="0.2">
      <c r="A180">
        <v>185305</v>
      </c>
      <c r="B180" t="s">
        <v>9407</v>
      </c>
      <c r="C180" t="s">
        <v>156</v>
      </c>
      <c r="D180">
        <v>2861</v>
      </c>
      <c r="E180" t="s">
        <v>9400</v>
      </c>
      <c r="G180">
        <v>14</v>
      </c>
      <c r="H180" t="s">
        <v>9407</v>
      </c>
      <c r="I180" t="s">
        <v>9401</v>
      </c>
      <c r="J180" t="s">
        <v>9402</v>
      </c>
      <c r="N180">
        <v>0</v>
      </c>
      <c r="P180">
        <v>0</v>
      </c>
      <c r="Q180">
        <v>0</v>
      </c>
    </row>
    <row r="181" spans="1:17" x14ac:dyDescent="0.2">
      <c r="A181">
        <v>185315</v>
      </c>
      <c r="B181" t="s">
        <v>9408</v>
      </c>
      <c r="C181" t="s">
        <v>156</v>
      </c>
      <c r="D181">
        <v>2861</v>
      </c>
      <c r="E181" t="s">
        <v>9400</v>
      </c>
      <c r="G181">
        <v>14</v>
      </c>
      <c r="H181" t="s">
        <v>9408</v>
      </c>
      <c r="I181" t="s">
        <v>9401</v>
      </c>
      <c r="J181" t="s">
        <v>9402</v>
      </c>
      <c r="N181">
        <v>0</v>
      </c>
      <c r="P181">
        <v>0</v>
      </c>
      <c r="Q181">
        <v>0</v>
      </c>
    </row>
    <row r="182" spans="1:17" x14ac:dyDescent="0.2">
      <c r="A182">
        <v>185318</v>
      </c>
      <c r="B182" t="s">
        <v>9409</v>
      </c>
      <c r="C182" t="s">
        <v>156</v>
      </c>
      <c r="D182">
        <v>2861</v>
      </c>
      <c r="E182" t="s">
        <v>9400</v>
      </c>
      <c r="G182">
        <v>14</v>
      </c>
      <c r="H182" t="s">
        <v>9409</v>
      </c>
      <c r="I182" t="s">
        <v>9401</v>
      </c>
      <c r="J182" t="s">
        <v>9402</v>
      </c>
      <c r="N182">
        <v>0</v>
      </c>
      <c r="P182">
        <v>0</v>
      </c>
      <c r="Q182">
        <v>0</v>
      </c>
    </row>
    <row r="183" spans="1:17" x14ac:dyDescent="0.2">
      <c r="A183">
        <v>185325</v>
      </c>
      <c r="B183" t="s">
        <v>9410</v>
      </c>
      <c r="C183" t="s">
        <v>156</v>
      </c>
      <c r="D183">
        <v>2861</v>
      </c>
      <c r="E183" t="s">
        <v>9400</v>
      </c>
      <c r="G183">
        <v>14</v>
      </c>
      <c r="H183" t="s">
        <v>9410</v>
      </c>
      <c r="I183" t="s">
        <v>9401</v>
      </c>
      <c r="J183" t="s">
        <v>9402</v>
      </c>
      <c r="N183">
        <v>0</v>
      </c>
      <c r="P183">
        <v>0</v>
      </c>
      <c r="Q183">
        <v>0</v>
      </c>
    </row>
    <row r="184" spans="1:17" x14ac:dyDescent="0.2">
      <c r="A184">
        <v>185326</v>
      </c>
      <c r="B184" t="s">
        <v>9411</v>
      </c>
      <c r="C184" t="s">
        <v>156</v>
      </c>
      <c r="D184">
        <v>2861</v>
      </c>
      <c r="E184" t="s">
        <v>9400</v>
      </c>
      <c r="G184">
        <v>14</v>
      </c>
      <c r="H184" t="s">
        <v>9411</v>
      </c>
      <c r="I184" t="s">
        <v>9401</v>
      </c>
      <c r="J184" t="s">
        <v>9402</v>
      </c>
      <c r="N184">
        <v>0</v>
      </c>
      <c r="P184">
        <v>0</v>
      </c>
      <c r="Q184">
        <v>0</v>
      </c>
    </row>
    <row r="185" spans="1:17" x14ac:dyDescent="0.2">
      <c r="A185">
        <v>185327</v>
      </c>
      <c r="B185" t="s">
        <v>9412</v>
      </c>
      <c r="C185" t="s">
        <v>156</v>
      </c>
      <c r="D185">
        <v>2861</v>
      </c>
      <c r="E185" t="s">
        <v>9400</v>
      </c>
      <c r="G185">
        <v>14</v>
      </c>
      <c r="H185" t="s">
        <v>9412</v>
      </c>
      <c r="I185" t="s">
        <v>9401</v>
      </c>
      <c r="J185" t="s">
        <v>9402</v>
      </c>
      <c r="N185">
        <v>0</v>
      </c>
      <c r="P185">
        <v>0</v>
      </c>
      <c r="Q185">
        <v>0</v>
      </c>
    </row>
    <row r="186" spans="1:17" x14ac:dyDescent="0.2">
      <c r="A186">
        <v>185328</v>
      </c>
      <c r="B186" t="s">
        <v>9413</v>
      </c>
      <c r="C186" t="s">
        <v>156</v>
      </c>
      <c r="D186">
        <v>2861</v>
      </c>
      <c r="E186" t="s">
        <v>9400</v>
      </c>
      <c r="G186">
        <v>14</v>
      </c>
      <c r="H186" t="s">
        <v>9413</v>
      </c>
      <c r="I186" t="s">
        <v>9401</v>
      </c>
      <c r="J186" t="s">
        <v>9402</v>
      </c>
      <c r="N186">
        <v>0</v>
      </c>
      <c r="P186">
        <v>0</v>
      </c>
      <c r="Q186">
        <v>0</v>
      </c>
    </row>
    <row r="187" spans="1:17" x14ac:dyDescent="0.2">
      <c r="A187">
        <v>185329</v>
      </c>
      <c r="B187" t="s">
        <v>9414</v>
      </c>
      <c r="C187" t="s">
        <v>156</v>
      </c>
      <c r="D187">
        <v>2861</v>
      </c>
      <c r="E187" t="s">
        <v>9400</v>
      </c>
      <c r="G187">
        <v>14</v>
      </c>
      <c r="H187" t="s">
        <v>9414</v>
      </c>
      <c r="I187" t="s">
        <v>9401</v>
      </c>
      <c r="J187" t="s">
        <v>9402</v>
      </c>
      <c r="N187">
        <v>0</v>
      </c>
      <c r="P187">
        <v>0</v>
      </c>
      <c r="Q187">
        <v>0</v>
      </c>
    </row>
    <row r="188" spans="1:17" x14ac:dyDescent="0.2">
      <c r="A188">
        <v>185330</v>
      </c>
      <c r="B188" t="s">
        <v>9415</v>
      </c>
      <c r="C188" t="s">
        <v>156</v>
      </c>
      <c r="D188">
        <v>2861</v>
      </c>
      <c r="E188" t="s">
        <v>9400</v>
      </c>
      <c r="G188">
        <v>14</v>
      </c>
      <c r="H188" t="s">
        <v>9415</v>
      </c>
      <c r="I188" t="s">
        <v>9401</v>
      </c>
      <c r="J188" t="s">
        <v>9402</v>
      </c>
      <c r="N188">
        <v>0</v>
      </c>
      <c r="P188">
        <v>0</v>
      </c>
      <c r="Q188">
        <v>0</v>
      </c>
    </row>
    <row r="189" spans="1:17" x14ac:dyDescent="0.2">
      <c r="A189">
        <v>185331</v>
      </c>
      <c r="B189" t="s">
        <v>9416</v>
      </c>
      <c r="C189" t="s">
        <v>156</v>
      </c>
      <c r="D189">
        <v>2861</v>
      </c>
      <c r="E189" t="s">
        <v>9400</v>
      </c>
      <c r="G189">
        <v>14</v>
      </c>
      <c r="H189" t="s">
        <v>9416</v>
      </c>
      <c r="I189" t="s">
        <v>9401</v>
      </c>
      <c r="J189" t="s">
        <v>9402</v>
      </c>
      <c r="N189">
        <v>0</v>
      </c>
      <c r="P189">
        <v>0</v>
      </c>
      <c r="Q189">
        <v>0</v>
      </c>
    </row>
    <row r="190" spans="1:17" x14ac:dyDescent="0.2">
      <c r="A190">
        <v>185332</v>
      </c>
      <c r="B190" t="s">
        <v>9417</v>
      </c>
      <c r="C190" t="s">
        <v>156</v>
      </c>
      <c r="D190">
        <v>2861</v>
      </c>
      <c r="E190" t="s">
        <v>9400</v>
      </c>
      <c r="G190">
        <v>14</v>
      </c>
      <c r="H190" t="s">
        <v>9417</v>
      </c>
      <c r="I190" t="s">
        <v>9401</v>
      </c>
      <c r="J190" t="s">
        <v>9402</v>
      </c>
      <c r="N190">
        <v>0</v>
      </c>
      <c r="P190">
        <v>0</v>
      </c>
      <c r="Q190">
        <v>0</v>
      </c>
    </row>
    <row r="191" spans="1:17" x14ac:dyDescent="0.2">
      <c r="A191">
        <v>185135</v>
      </c>
      <c r="B191" t="s">
        <v>9418</v>
      </c>
      <c r="C191" t="s">
        <v>156</v>
      </c>
      <c r="D191">
        <v>2862</v>
      </c>
      <c r="E191" t="s">
        <v>9419</v>
      </c>
      <c r="G191">
        <v>4</v>
      </c>
      <c r="H191" t="s">
        <v>9418</v>
      </c>
      <c r="I191" t="s">
        <v>9401</v>
      </c>
      <c r="J191" t="s">
        <v>9402</v>
      </c>
      <c r="N191">
        <v>0</v>
      </c>
      <c r="P191">
        <v>0</v>
      </c>
      <c r="Q191">
        <v>0</v>
      </c>
    </row>
    <row r="192" spans="1:17" x14ac:dyDescent="0.2">
      <c r="A192">
        <v>185136</v>
      </c>
      <c r="B192" t="s">
        <v>9420</v>
      </c>
      <c r="C192" t="s">
        <v>156</v>
      </c>
      <c r="D192">
        <v>2862</v>
      </c>
      <c r="E192" t="s">
        <v>9419</v>
      </c>
      <c r="G192">
        <v>4</v>
      </c>
      <c r="H192" t="s">
        <v>9420</v>
      </c>
      <c r="I192" t="s">
        <v>9401</v>
      </c>
      <c r="J192" t="s">
        <v>9402</v>
      </c>
      <c r="N192">
        <v>0</v>
      </c>
      <c r="P192">
        <v>0</v>
      </c>
      <c r="Q192">
        <v>0</v>
      </c>
    </row>
    <row r="193" spans="1:17" x14ac:dyDescent="0.2">
      <c r="A193">
        <v>185138</v>
      </c>
      <c r="B193" t="s">
        <v>9421</v>
      </c>
      <c r="C193" t="s">
        <v>156</v>
      </c>
      <c r="D193">
        <v>2862</v>
      </c>
      <c r="E193" t="s">
        <v>9419</v>
      </c>
      <c r="G193">
        <v>4</v>
      </c>
      <c r="H193" t="s">
        <v>9421</v>
      </c>
      <c r="I193" t="s">
        <v>9401</v>
      </c>
      <c r="J193" t="s">
        <v>9402</v>
      </c>
      <c r="N193">
        <v>0</v>
      </c>
      <c r="P193">
        <v>0</v>
      </c>
      <c r="Q193">
        <v>0</v>
      </c>
    </row>
    <row r="194" spans="1:17" x14ac:dyDescent="0.2">
      <c r="A194">
        <v>185139</v>
      </c>
      <c r="B194" t="s">
        <v>9407</v>
      </c>
      <c r="C194" t="s">
        <v>156</v>
      </c>
      <c r="D194">
        <v>2862</v>
      </c>
      <c r="E194" t="s">
        <v>9419</v>
      </c>
      <c r="G194">
        <v>4</v>
      </c>
      <c r="H194" t="s">
        <v>9407</v>
      </c>
      <c r="I194" t="s">
        <v>9401</v>
      </c>
      <c r="J194" t="s">
        <v>9402</v>
      </c>
      <c r="N194">
        <v>0</v>
      </c>
      <c r="P194">
        <v>0</v>
      </c>
      <c r="Q194">
        <v>0</v>
      </c>
    </row>
    <row r="195" spans="1:17" x14ac:dyDescent="0.2">
      <c r="A195">
        <v>185130</v>
      </c>
      <c r="B195" t="s">
        <v>9422</v>
      </c>
      <c r="C195" t="s">
        <v>156</v>
      </c>
      <c r="D195">
        <v>2860</v>
      </c>
      <c r="E195" t="s">
        <v>9423</v>
      </c>
      <c r="G195">
        <v>30</v>
      </c>
      <c r="H195" t="s">
        <v>9424</v>
      </c>
      <c r="I195" t="s">
        <v>9425</v>
      </c>
      <c r="J195" t="s">
        <v>9402</v>
      </c>
      <c r="N195">
        <v>0</v>
      </c>
      <c r="P195">
        <v>0</v>
      </c>
      <c r="Q195">
        <v>0</v>
      </c>
    </row>
    <row r="196" spans="1:17" x14ac:dyDescent="0.2">
      <c r="A196">
        <v>186523</v>
      </c>
      <c r="B196" t="s">
        <v>9426</v>
      </c>
      <c r="C196" t="s">
        <v>156</v>
      </c>
      <c r="D196">
        <v>2860</v>
      </c>
      <c r="E196" t="s">
        <v>9423</v>
      </c>
      <c r="G196">
        <v>30</v>
      </c>
      <c r="H196" t="s">
        <v>9427</v>
      </c>
      <c r="I196" t="s">
        <v>9425</v>
      </c>
      <c r="J196" t="s">
        <v>9402</v>
      </c>
      <c r="N196">
        <v>0</v>
      </c>
      <c r="P196">
        <v>0</v>
      </c>
      <c r="Q196">
        <v>0</v>
      </c>
    </row>
    <row r="197" spans="1:17" x14ac:dyDescent="0.2">
      <c r="A197">
        <v>186524</v>
      </c>
      <c r="B197" t="s">
        <v>9428</v>
      </c>
      <c r="C197" t="s">
        <v>156</v>
      </c>
      <c r="D197">
        <v>2860</v>
      </c>
      <c r="E197" t="s">
        <v>9423</v>
      </c>
      <c r="G197">
        <v>30</v>
      </c>
      <c r="H197" t="s">
        <v>9429</v>
      </c>
      <c r="I197" t="s">
        <v>9425</v>
      </c>
      <c r="J197" t="s">
        <v>9402</v>
      </c>
      <c r="N197">
        <v>0</v>
      </c>
      <c r="P197">
        <v>0</v>
      </c>
      <c r="Q197">
        <v>0</v>
      </c>
    </row>
    <row r="198" spans="1:17" x14ac:dyDescent="0.2">
      <c r="A198">
        <v>186526</v>
      </c>
      <c r="B198" t="s">
        <v>9430</v>
      </c>
      <c r="C198" t="s">
        <v>156</v>
      </c>
      <c r="D198">
        <v>2860</v>
      </c>
      <c r="E198" t="s">
        <v>9423</v>
      </c>
      <c r="G198">
        <v>30</v>
      </c>
      <c r="H198" t="s">
        <v>9431</v>
      </c>
      <c r="I198" t="s">
        <v>9425</v>
      </c>
      <c r="J198" t="s">
        <v>9402</v>
      </c>
      <c r="N198">
        <v>0</v>
      </c>
      <c r="P198">
        <v>0</v>
      </c>
      <c r="Q198">
        <v>0</v>
      </c>
    </row>
    <row r="199" spans="1:17" x14ac:dyDescent="0.2">
      <c r="A199">
        <v>186527</v>
      </c>
      <c r="B199" t="s">
        <v>9432</v>
      </c>
      <c r="C199" t="s">
        <v>156</v>
      </c>
      <c r="D199">
        <v>2860</v>
      </c>
      <c r="E199" t="s">
        <v>9423</v>
      </c>
      <c r="G199">
        <v>30</v>
      </c>
      <c r="H199" t="s">
        <v>9433</v>
      </c>
      <c r="I199" t="s">
        <v>9425</v>
      </c>
      <c r="J199" t="s">
        <v>9402</v>
      </c>
      <c r="N199">
        <v>0</v>
      </c>
      <c r="P199">
        <v>0</v>
      </c>
      <c r="Q199">
        <v>0</v>
      </c>
    </row>
    <row r="200" spans="1:17" x14ac:dyDescent="0.2">
      <c r="A200">
        <v>186529</v>
      </c>
      <c r="B200" t="s">
        <v>9434</v>
      </c>
      <c r="C200" t="s">
        <v>156</v>
      </c>
      <c r="D200">
        <v>2860</v>
      </c>
      <c r="E200" t="s">
        <v>9423</v>
      </c>
      <c r="G200">
        <v>30</v>
      </c>
      <c r="H200" t="s">
        <v>9435</v>
      </c>
      <c r="I200" t="s">
        <v>9425</v>
      </c>
      <c r="J200" t="s">
        <v>9402</v>
      </c>
      <c r="N200">
        <v>0</v>
      </c>
      <c r="P200">
        <v>0</v>
      </c>
      <c r="Q200">
        <v>0</v>
      </c>
    </row>
    <row r="201" spans="1:17" x14ac:dyDescent="0.2">
      <c r="A201">
        <v>186530</v>
      </c>
      <c r="B201" t="s">
        <v>9436</v>
      </c>
      <c r="C201" t="s">
        <v>156</v>
      </c>
      <c r="D201">
        <v>2860</v>
      </c>
      <c r="E201" t="s">
        <v>9423</v>
      </c>
      <c r="G201">
        <v>30</v>
      </c>
      <c r="H201" t="s">
        <v>9437</v>
      </c>
      <c r="I201" t="s">
        <v>9425</v>
      </c>
      <c r="J201" t="s">
        <v>9402</v>
      </c>
      <c r="N201">
        <v>0</v>
      </c>
      <c r="P201">
        <v>0</v>
      </c>
      <c r="Q201">
        <v>0</v>
      </c>
    </row>
    <row r="202" spans="1:17" x14ac:dyDescent="0.2">
      <c r="A202">
        <v>186531</v>
      </c>
      <c r="B202" t="s">
        <v>9438</v>
      </c>
      <c r="C202" t="s">
        <v>156</v>
      </c>
      <c r="D202">
        <v>2860</v>
      </c>
      <c r="E202" t="s">
        <v>9423</v>
      </c>
      <c r="G202">
        <v>30</v>
      </c>
      <c r="H202" t="s">
        <v>9439</v>
      </c>
      <c r="I202" t="s">
        <v>9425</v>
      </c>
      <c r="J202" t="s">
        <v>9402</v>
      </c>
      <c r="N202">
        <v>0</v>
      </c>
      <c r="P202">
        <v>0</v>
      </c>
      <c r="Q202">
        <v>0</v>
      </c>
    </row>
    <row r="203" spans="1:17" x14ac:dyDescent="0.2">
      <c r="A203">
        <v>186532</v>
      </c>
      <c r="B203" t="s">
        <v>9440</v>
      </c>
      <c r="C203" t="s">
        <v>156</v>
      </c>
      <c r="D203">
        <v>2860</v>
      </c>
      <c r="E203" t="s">
        <v>9423</v>
      </c>
      <c r="G203">
        <v>30</v>
      </c>
      <c r="H203" t="s">
        <v>9441</v>
      </c>
      <c r="I203" t="s">
        <v>9425</v>
      </c>
      <c r="J203" t="s">
        <v>9402</v>
      </c>
      <c r="N203">
        <v>0</v>
      </c>
      <c r="P203">
        <v>0</v>
      </c>
      <c r="Q203">
        <v>0</v>
      </c>
    </row>
    <row r="204" spans="1:17" x14ac:dyDescent="0.2">
      <c r="A204">
        <v>186534</v>
      </c>
      <c r="B204" t="s">
        <v>9442</v>
      </c>
      <c r="C204" t="s">
        <v>156</v>
      </c>
      <c r="D204">
        <v>2860</v>
      </c>
      <c r="E204" t="s">
        <v>9423</v>
      </c>
      <c r="G204">
        <v>30</v>
      </c>
      <c r="H204" t="s">
        <v>9443</v>
      </c>
      <c r="I204" t="s">
        <v>9425</v>
      </c>
      <c r="J204" t="s">
        <v>9402</v>
      </c>
      <c r="N204">
        <v>0</v>
      </c>
      <c r="P204">
        <v>0</v>
      </c>
      <c r="Q204">
        <v>0</v>
      </c>
    </row>
    <row r="205" spans="1:17" x14ac:dyDescent="0.2">
      <c r="A205">
        <v>186535</v>
      </c>
      <c r="B205" t="s">
        <v>9444</v>
      </c>
      <c r="C205" t="s">
        <v>156</v>
      </c>
      <c r="D205">
        <v>2860</v>
      </c>
      <c r="E205" t="s">
        <v>9423</v>
      </c>
      <c r="G205">
        <v>30</v>
      </c>
      <c r="H205" t="s">
        <v>9445</v>
      </c>
      <c r="I205" t="s">
        <v>9425</v>
      </c>
      <c r="J205" t="s">
        <v>9402</v>
      </c>
      <c r="N205">
        <v>0</v>
      </c>
      <c r="P205">
        <v>0</v>
      </c>
      <c r="Q205">
        <v>0</v>
      </c>
    </row>
    <row r="206" spans="1:17" x14ac:dyDescent="0.2">
      <c r="A206">
        <v>186536</v>
      </c>
      <c r="B206" t="s">
        <v>9446</v>
      </c>
      <c r="C206" t="s">
        <v>156</v>
      </c>
      <c r="D206">
        <v>2860</v>
      </c>
      <c r="E206" t="s">
        <v>9423</v>
      </c>
      <c r="G206">
        <v>30</v>
      </c>
      <c r="H206" t="s">
        <v>9447</v>
      </c>
      <c r="I206" t="s">
        <v>9425</v>
      </c>
      <c r="J206" t="s">
        <v>9402</v>
      </c>
      <c r="N206">
        <v>0</v>
      </c>
      <c r="P206">
        <v>0</v>
      </c>
      <c r="Q206">
        <v>0</v>
      </c>
    </row>
    <row r="207" spans="1:17" x14ac:dyDescent="0.2">
      <c r="A207">
        <v>186538</v>
      </c>
      <c r="B207" t="s">
        <v>9448</v>
      </c>
      <c r="C207" t="s">
        <v>156</v>
      </c>
      <c r="D207">
        <v>2860</v>
      </c>
      <c r="E207" t="s">
        <v>9423</v>
      </c>
      <c r="G207">
        <v>30</v>
      </c>
      <c r="H207" t="s">
        <v>9449</v>
      </c>
      <c r="I207" t="s">
        <v>9425</v>
      </c>
      <c r="J207" t="s">
        <v>9402</v>
      </c>
      <c r="N207">
        <v>0</v>
      </c>
      <c r="P207">
        <v>0</v>
      </c>
      <c r="Q207">
        <v>0</v>
      </c>
    </row>
    <row r="208" spans="1:17" x14ac:dyDescent="0.2">
      <c r="A208">
        <v>186539</v>
      </c>
      <c r="B208" t="s">
        <v>9450</v>
      </c>
      <c r="C208" t="s">
        <v>156</v>
      </c>
      <c r="D208">
        <v>2860</v>
      </c>
      <c r="E208" t="s">
        <v>9423</v>
      </c>
      <c r="G208">
        <v>30</v>
      </c>
      <c r="H208" t="s">
        <v>9451</v>
      </c>
      <c r="I208" t="s">
        <v>9425</v>
      </c>
      <c r="J208" t="s">
        <v>9402</v>
      </c>
      <c r="N208">
        <v>0</v>
      </c>
      <c r="P208">
        <v>0</v>
      </c>
      <c r="Q208">
        <v>0</v>
      </c>
    </row>
    <row r="209" spans="1:17" x14ac:dyDescent="0.2">
      <c r="A209">
        <v>186540</v>
      </c>
      <c r="B209" t="s">
        <v>9452</v>
      </c>
      <c r="C209" t="s">
        <v>156</v>
      </c>
      <c r="D209">
        <v>2860</v>
      </c>
      <c r="E209" t="s">
        <v>9423</v>
      </c>
      <c r="G209">
        <v>30</v>
      </c>
      <c r="H209" t="s">
        <v>9453</v>
      </c>
      <c r="I209" t="s">
        <v>9425</v>
      </c>
      <c r="J209" t="s">
        <v>9402</v>
      </c>
      <c r="N209">
        <v>0</v>
      </c>
      <c r="P209">
        <v>0</v>
      </c>
      <c r="Q209">
        <v>0</v>
      </c>
    </row>
    <row r="210" spans="1:17" x14ac:dyDescent="0.2">
      <c r="A210">
        <v>186542</v>
      </c>
      <c r="B210" t="s">
        <v>9454</v>
      </c>
      <c r="C210" t="s">
        <v>156</v>
      </c>
      <c r="D210">
        <v>2860</v>
      </c>
      <c r="E210" t="s">
        <v>9423</v>
      </c>
      <c r="G210">
        <v>30</v>
      </c>
      <c r="H210" t="s">
        <v>9455</v>
      </c>
      <c r="I210" t="s">
        <v>9425</v>
      </c>
      <c r="J210" t="s">
        <v>9402</v>
      </c>
      <c r="N210">
        <v>0</v>
      </c>
      <c r="P210">
        <v>0</v>
      </c>
      <c r="Q210">
        <v>0</v>
      </c>
    </row>
    <row r="211" spans="1:17" x14ac:dyDescent="0.2">
      <c r="A211">
        <v>186543</v>
      </c>
      <c r="B211" t="s">
        <v>9456</v>
      </c>
      <c r="C211" t="s">
        <v>156</v>
      </c>
      <c r="D211">
        <v>2860</v>
      </c>
      <c r="E211" t="s">
        <v>9423</v>
      </c>
      <c r="G211">
        <v>30</v>
      </c>
      <c r="H211" t="s">
        <v>9457</v>
      </c>
      <c r="I211" t="s">
        <v>9425</v>
      </c>
      <c r="J211" t="s">
        <v>9402</v>
      </c>
      <c r="N211">
        <v>0</v>
      </c>
      <c r="P211">
        <v>0</v>
      </c>
      <c r="Q211">
        <v>0</v>
      </c>
    </row>
    <row r="212" spans="1:17" x14ac:dyDescent="0.2">
      <c r="A212">
        <v>186544</v>
      </c>
      <c r="B212" t="s">
        <v>9458</v>
      </c>
      <c r="C212" t="s">
        <v>156</v>
      </c>
      <c r="D212">
        <v>2860</v>
      </c>
      <c r="E212" t="s">
        <v>9423</v>
      </c>
      <c r="G212">
        <v>30</v>
      </c>
      <c r="H212" t="s">
        <v>9459</v>
      </c>
      <c r="I212" t="s">
        <v>9425</v>
      </c>
      <c r="J212" t="s">
        <v>9402</v>
      </c>
      <c r="N212">
        <v>0</v>
      </c>
      <c r="P212">
        <v>0</v>
      </c>
      <c r="Q212">
        <v>0</v>
      </c>
    </row>
    <row r="213" spans="1:17" x14ac:dyDescent="0.2">
      <c r="A213">
        <v>185119</v>
      </c>
      <c r="B213" t="s">
        <v>9460</v>
      </c>
      <c r="C213" t="s">
        <v>156</v>
      </c>
      <c r="D213">
        <v>2860</v>
      </c>
      <c r="E213" t="s">
        <v>9423</v>
      </c>
      <c r="G213">
        <v>30</v>
      </c>
      <c r="H213" t="s">
        <v>9461</v>
      </c>
      <c r="I213" t="s">
        <v>9425</v>
      </c>
      <c r="J213" t="s">
        <v>9402</v>
      </c>
      <c r="N213">
        <v>0</v>
      </c>
      <c r="P213">
        <v>0</v>
      </c>
      <c r="Q213">
        <v>0</v>
      </c>
    </row>
    <row r="214" spans="1:17" x14ac:dyDescent="0.2">
      <c r="A214">
        <v>185122</v>
      </c>
      <c r="B214" t="s">
        <v>9462</v>
      </c>
      <c r="C214" t="s">
        <v>156</v>
      </c>
      <c r="D214">
        <v>2860</v>
      </c>
      <c r="E214" t="s">
        <v>9423</v>
      </c>
      <c r="G214">
        <v>30</v>
      </c>
      <c r="H214" t="s">
        <v>9462</v>
      </c>
      <c r="I214" t="s">
        <v>9425</v>
      </c>
      <c r="J214" t="s">
        <v>9402</v>
      </c>
      <c r="N214">
        <v>0</v>
      </c>
      <c r="P214">
        <v>0</v>
      </c>
      <c r="Q214">
        <v>0</v>
      </c>
    </row>
    <row r="215" spans="1:17" x14ac:dyDescent="0.2">
      <c r="A215">
        <v>185131</v>
      </c>
      <c r="B215" t="s">
        <v>9463</v>
      </c>
      <c r="C215" t="s">
        <v>156</v>
      </c>
      <c r="D215">
        <v>2860</v>
      </c>
      <c r="E215" t="s">
        <v>9423</v>
      </c>
      <c r="G215">
        <v>30</v>
      </c>
      <c r="H215" t="s">
        <v>9463</v>
      </c>
      <c r="I215" t="s">
        <v>9425</v>
      </c>
      <c r="J215" t="s">
        <v>9402</v>
      </c>
      <c r="N215">
        <v>0</v>
      </c>
      <c r="P215">
        <v>0</v>
      </c>
      <c r="Q215">
        <v>0</v>
      </c>
    </row>
    <row r="216" spans="1:17" x14ac:dyDescent="0.2">
      <c r="A216">
        <v>185132</v>
      </c>
      <c r="B216" t="s">
        <v>9464</v>
      </c>
      <c r="C216" t="s">
        <v>156</v>
      </c>
      <c r="D216">
        <v>2860</v>
      </c>
      <c r="E216" t="s">
        <v>9423</v>
      </c>
      <c r="G216">
        <v>30</v>
      </c>
      <c r="H216" t="s">
        <v>9464</v>
      </c>
      <c r="I216" t="s">
        <v>9425</v>
      </c>
      <c r="J216" t="s">
        <v>9402</v>
      </c>
      <c r="N216">
        <v>0</v>
      </c>
      <c r="P216">
        <v>0</v>
      </c>
      <c r="Q216">
        <v>0</v>
      </c>
    </row>
    <row r="217" spans="1:17" x14ac:dyDescent="0.2">
      <c r="A217">
        <v>185133</v>
      </c>
      <c r="B217" t="s">
        <v>9465</v>
      </c>
      <c r="C217" t="s">
        <v>156</v>
      </c>
      <c r="D217">
        <v>2860</v>
      </c>
      <c r="E217" t="s">
        <v>9423</v>
      </c>
      <c r="G217">
        <v>30</v>
      </c>
      <c r="H217" t="s">
        <v>9465</v>
      </c>
      <c r="I217" t="s">
        <v>9425</v>
      </c>
      <c r="J217" t="s">
        <v>9402</v>
      </c>
      <c r="N217">
        <v>0</v>
      </c>
      <c r="P217">
        <v>0</v>
      </c>
      <c r="Q217">
        <v>0</v>
      </c>
    </row>
    <row r="218" spans="1:17" x14ac:dyDescent="0.2">
      <c r="A218">
        <v>186325</v>
      </c>
      <c r="B218" t="s">
        <v>9466</v>
      </c>
      <c r="C218" t="s">
        <v>156</v>
      </c>
      <c r="D218">
        <v>2860</v>
      </c>
      <c r="E218" t="s">
        <v>9423</v>
      </c>
      <c r="G218">
        <v>30</v>
      </c>
      <c r="H218" t="s">
        <v>9466</v>
      </c>
      <c r="I218" t="s">
        <v>9425</v>
      </c>
      <c r="J218" t="s">
        <v>9402</v>
      </c>
      <c r="N218">
        <v>0</v>
      </c>
      <c r="P218">
        <v>0</v>
      </c>
      <c r="Q218">
        <v>0</v>
      </c>
    </row>
    <row r="219" spans="1:17" x14ac:dyDescent="0.2">
      <c r="A219">
        <v>186326</v>
      </c>
      <c r="B219" t="s">
        <v>9467</v>
      </c>
      <c r="C219" t="s">
        <v>156</v>
      </c>
      <c r="D219">
        <v>2860</v>
      </c>
      <c r="E219" t="s">
        <v>9423</v>
      </c>
      <c r="G219">
        <v>30</v>
      </c>
      <c r="H219" t="s">
        <v>9467</v>
      </c>
      <c r="I219" t="s">
        <v>9425</v>
      </c>
      <c r="J219" t="s">
        <v>9402</v>
      </c>
      <c r="N219">
        <v>0</v>
      </c>
      <c r="P219">
        <v>0</v>
      </c>
      <c r="Q219">
        <v>0</v>
      </c>
    </row>
    <row r="220" spans="1:17" x14ac:dyDescent="0.2">
      <c r="A220">
        <v>186327</v>
      </c>
      <c r="B220" t="s">
        <v>9468</v>
      </c>
      <c r="C220" t="s">
        <v>156</v>
      </c>
      <c r="D220">
        <v>2860</v>
      </c>
      <c r="E220" t="s">
        <v>9423</v>
      </c>
      <c r="G220">
        <v>30</v>
      </c>
      <c r="H220" t="s">
        <v>9468</v>
      </c>
      <c r="I220" t="s">
        <v>9425</v>
      </c>
      <c r="J220" t="s">
        <v>9402</v>
      </c>
      <c r="N220">
        <v>0</v>
      </c>
      <c r="P220">
        <v>0</v>
      </c>
      <c r="Q220">
        <v>0</v>
      </c>
    </row>
    <row r="221" spans="1:17" x14ac:dyDescent="0.2">
      <c r="A221">
        <v>186328</v>
      </c>
      <c r="B221" t="s">
        <v>9469</v>
      </c>
      <c r="C221" t="s">
        <v>156</v>
      </c>
      <c r="D221">
        <v>2860</v>
      </c>
      <c r="E221" t="s">
        <v>9423</v>
      </c>
      <c r="G221">
        <v>30</v>
      </c>
      <c r="H221" t="s">
        <v>9469</v>
      </c>
      <c r="I221" t="s">
        <v>9425</v>
      </c>
      <c r="J221" t="s">
        <v>9402</v>
      </c>
      <c r="N221">
        <v>0</v>
      </c>
      <c r="P221">
        <v>0</v>
      </c>
      <c r="Q221">
        <v>0</v>
      </c>
    </row>
    <row r="222" spans="1:17" x14ac:dyDescent="0.2">
      <c r="A222">
        <v>186329</v>
      </c>
      <c r="B222" t="s">
        <v>9470</v>
      </c>
      <c r="C222" t="s">
        <v>156</v>
      </c>
      <c r="D222">
        <v>2860</v>
      </c>
      <c r="E222" t="s">
        <v>9423</v>
      </c>
      <c r="G222">
        <v>30</v>
      </c>
      <c r="H222" t="s">
        <v>9470</v>
      </c>
      <c r="I222" t="s">
        <v>9425</v>
      </c>
      <c r="J222" t="s">
        <v>9402</v>
      </c>
      <c r="N222">
        <v>0</v>
      </c>
      <c r="P222">
        <v>0</v>
      </c>
      <c r="Q222">
        <v>0</v>
      </c>
    </row>
    <row r="223" spans="1:17" x14ac:dyDescent="0.2">
      <c r="A223">
        <v>186330</v>
      </c>
      <c r="B223" t="s">
        <v>9471</v>
      </c>
      <c r="C223" t="s">
        <v>156</v>
      </c>
      <c r="D223">
        <v>2860</v>
      </c>
      <c r="E223" t="s">
        <v>9423</v>
      </c>
      <c r="G223">
        <v>30</v>
      </c>
      <c r="H223" t="s">
        <v>9471</v>
      </c>
      <c r="I223" t="s">
        <v>9425</v>
      </c>
      <c r="J223" t="s">
        <v>9402</v>
      </c>
      <c r="N223">
        <v>0</v>
      </c>
      <c r="P223">
        <v>0</v>
      </c>
      <c r="Q223">
        <v>0</v>
      </c>
    </row>
    <row r="224" spans="1:17" x14ac:dyDescent="0.2">
      <c r="A224">
        <v>186331</v>
      </c>
      <c r="B224" t="s">
        <v>9472</v>
      </c>
      <c r="C224" t="s">
        <v>156</v>
      </c>
      <c r="D224">
        <v>2860</v>
      </c>
      <c r="E224" t="s">
        <v>9423</v>
      </c>
      <c r="G224">
        <v>30</v>
      </c>
      <c r="H224" t="s">
        <v>9472</v>
      </c>
      <c r="I224" t="s">
        <v>9425</v>
      </c>
      <c r="J224" t="s">
        <v>9402</v>
      </c>
      <c r="N224">
        <v>0</v>
      </c>
      <c r="P224">
        <v>0</v>
      </c>
      <c r="Q224">
        <v>0</v>
      </c>
    </row>
    <row r="225" spans="1:20" x14ac:dyDescent="0.2">
      <c r="A225">
        <v>186317</v>
      </c>
      <c r="B225" t="s">
        <v>9473</v>
      </c>
      <c r="C225" t="s">
        <v>156</v>
      </c>
      <c r="D225">
        <v>2863</v>
      </c>
      <c r="E225" t="s">
        <v>9474</v>
      </c>
      <c r="G225">
        <v>8</v>
      </c>
      <c r="H225" t="s">
        <v>9475</v>
      </c>
      <c r="I225" t="s">
        <v>9425</v>
      </c>
      <c r="J225" t="s">
        <v>9402</v>
      </c>
      <c r="N225">
        <v>0</v>
      </c>
      <c r="P225">
        <v>0</v>
      </c>
      <c r="Q225">
        <v>0</v>
      </c>
    </row>
    <row r="226" spans="1:20" x14ac:dyDescent="0.2">
      <c r="A226">
        <v>186318</v>
      </c>
      <c r="B226" t="s">
        <v>9476</v>
      </c>
      <c r="C226" t="s">
        <v>156</v>
      </c>
      <c r="D226">
        <v>2863</v>
      </c>
      <c r="E226" t="s">
        <v>9474</v>
      </c>
      <c r="G226">
        <v>8</v>
      </c>
      <c r="H226" t="s">
        <v>9477</v>
      </c>
      <c r="I226" t="s">
        <v>9425</v>
      </c>
      <c r="J226" t="s">
        <v>9402</v>
      </c>
      <c r="N226">
        <v>0</v>
      </c>
      <c r="P226">
        <v>0</v>
      </c>
      <c r="Q226">
        <v>0</v>
      </c>
    </row>
    <row r="227" spans="1:20" x14ac:dyDescent="0.2">
      <c r="A227">
        <v>186319</v>
      </c>
      <c r="B227" t="s">
        <v>9478</v>
      </c>
      <c r="C227" t="s">
        <v>156</v>
      </c>
      <c r="D227">
        <v>2863</v>
      </c>
      <c r="E227" t="s">
        <v>9474</v>
      </c>
      <c r="G227">
        <v>8</v>
      </c>
      <c r="H227" t="s">
        <v>9479</v>
      </c>
      <c r="I227" t="s">
        <v>9425</v>
      </c>
      <c r="J227" t="s">
        <v>9402</v>
      </c>
      <c r="N227">
        <v>0</v>
      </c>
      <c r="P227">
        <v>0</v>
      </c>
      <c r="Q227">
        <v>0</v>
      </c>
    </row>
    <row r="228" spans="1:20" x14ac:dyDescent="0.2">
      <c r="A228">
        <v>186320</v>
      </c>
      <c r="B228" t="s">
        <v>9480</v>
      </c>
      <c r="C228" t="s">
        <v>156</v>
      </c>
      <c r="D228">
        <v>2863</v>
      </c>
      <c r="E228" t="s">
        <v>9474</v>
      </c>
      <c r="G228">
        <v>8</v>
      </c>
      <c r="H228" t="s">
        <v>9481</v>
      </c>
      <c r="I228" t="s">
        <v>9425</v>
      </c>
      <c r="J228" t="s">
        <v>9402</v>
      </c>
      <c r="N228">
        <v>0</v>
      </c>
      <c r="P228">
        <v>0</v>
      </c>
      <c r="Q228">
        <v>0</v>
      </c>
    </row>
    <row r="229" spans="1:20" x14ac:dyDescent="0.2">
      <c r="A229">
        <v>186321</v>
      </c>
      <c r="B229" t="s">
        <v>9482</v>
      </c>
      <c r="C229" t="s">
        <v>156</v>
      </c>
      <c r="D229">
        <v>2863</v>
      </c>
      <c r="E229" t="s">
        <v>9474</v>
      </c>
      <c r="G229">
        <v>8</v>
      </c>
      <c r="H229" t="s">
        <v>9483</v>
      </c>
      <c r="I229" t="s">
        <v>9425</v>
      </c>
      <c r="J229" t="s">
        <v>9402</v>
      </c>
      <c r="N229">
        <v>0</v>
      </c>
      <c r="P229">
        <v>0</v>
      </c>
      <c r="Q229">
        <v>0</v>
      </c>
    </row>
    <row r="230" spans="1:20" x14ac:dyDescent="0.2">
      <c r="A230">
        <v>186322</v>
      </c>
      <c r="B230" t="s">
        <v>9484</v>
      </c>
      <c r="C230" t="s">
        <v>156</v>
      </c>
      <c r="D230">
        <v>2863</v>
      </c>
      <c r="E230" t="s">
        <v>9474</v>
      </c>
      <c r="G230">
        <v>8</v>
      </c>
      <c r="H230" t="s">
        <v>9485</v>
      </c>
      <c r="I230" t="s">
        <v>9425</v>
      </c>
      <c r="J230" t="s">
        <v>9402</v>
      </c>
      <c r="N230">
        <v>0</v>
      </c>
      <c r="P230">
        <v>0</v>
      </c>
      <c r="Q230">
        <v>0</v>
      </c>
    </row>
    <row r="231" spans="1:20" x14ac:dyDescent="0.2">
      <c r="A231">
        <v>186323</v>
      </c>
      <c r="B231" t="s">
        <v>9486</v>
      </c>
      <c r="C231" t="s">
        <v>156</v>
      </c>
      <c r="D231">
        <v>2863</v>
      </c>
      <c r="E231" t="s">
        <v>9474</v>
      </c>
      <c r="G231">
        <v>8</v>
      </c>
      <c r="H231" t="s">
        <v>9487</v>
      </c>
      <c r="I231" t="s">
        <v>9425</v>
      </c>
      <c r="J231" t="s">
        <v>9402</v>
      </c>
      <c r="N231">
        <v>0</v>
      </c>
      <c r="P231">
        <v>0</v>
      </c>
      <c r="Q231">
        <v>0</v>
      </c>
    </row>
    <row r="232" spans="1:20" x14ac:dyDescent="0.2">
      <c r="A232">
        <v>186324</v>
      </c>
      <c r="B232" t="s">
        <v>9488</v>
      </c>
      <c r="C232" t="s">
        <v>156</v>
      </c>
      <c r="D232">
        <v>2863</v>
      </c>
      <c r="E232" t="s">
        <v>9474</v>
      </c>
      <c r="G232">
        <v>8</v>
      </c>
      <c r="H232" t="s">
        <v>9489</v>
      </c>
      <c r="I232" t="s">
        <v>9425</v>
      </c>
      <c r="J232" t="s">
        <v>9402</v>
      </c>
      <c r="N232">
        <v>0</v>
      </c>
      <c r="P232">
        <v>0</v>
      </c>
      <c r="Q232">
        <v>0</v>
      </c>
    </row>
    <row r="233" spans="1:20" x14ac:dyDescent="0.2">
      <c r="A233">
        <v>186311</v>
      </c>
      <c r="B233" t="s">
        <v>9490</v>
      </c>
      <c r="C233" t="s">
        <v>156</v>
      </c>
      <c r="D233">
        <v>2864</v>
      </c>
      <c r="E233" t="s">
        <v>9491</v>
      </c>
      <c r="G233">
        <v>6</v>
      </c>
      <c r="H233" t="s">
        <v>9492</v>
      </c>
      <c r="I233" t="s">
        <v>9425</v>
      </c>
      <c r="J233" t="s">
        <v>9402</v>
      </c>
      <c r="N233">
        <v>0</v>
      </c>
      <c r="P233">
        <v>0</v>
      </c>
      <c r="Q233">
        <v>0</v>
      </c>
    </row>
    <row r="234" spans="1:20" x14ac:dyDescent="0.2">
      <c r="A234">
        <v>186312</v>
      </c>
      <c r="B234" t="s">
        <v>9493</v>
      </c>
      <c r="C234" t="s">
        <v>156</v>
      </c>
      <c r="D234">
        <v>2864</v>
      </c>
      <c r="E234" t="s">
        <v>9491</v>
      </c>
      <c r="G234">
        <v>6</v>
      </c>
      <c r="H234" t="s">
        <v>9494</v>
      </c>
      <c r="I234" t="s">
        <v>9425</v>
      </c>
      <c r="J234" t="s">
        <v>9402</v>
      </c>
      <c r="N234">
        <v>0</v>
      </c>
      <c r="P234">
        <v>0</v>
      </c>
      <c r="Q234">
        <v>0</v>
      </c>
    </row>
    <row r="235" spans="1:20" x14ac:dyDescent="0.2">
      <c r="A235">
        <v>186313</v>
      </c>
      <c r="B235" t="s">
        <v>9495</v>
      </c>
      <c r="C235" t="s">
        <v>156</v>
      </c>
      <c r="D235">
        <v>2864</v>
      </c>
      <c r="E235" t="s">
        <v>9491</v>
      </c>
      <c r="G235">
        <v>6</v>
      </c>
      <c r="H235" t="s">
        <v>9496</v>
      </c>
      <c r="I235" t="s">
        <v>9425</v>
      </c>
      <c r="J235" t="s">
        <v>9402</v>
      </c>
      <c r="N235">
        <v>0</v>
      </c>
      <c r="P235">
        <v>0</v>
      </c>
      <c r="Q235">
        <v>0</v>
      </c>
    </row>
    <row r="236" spans="1:20" x14ac:dyDescent="0.2">
      <c r="A236">
        <v>186314</v>
      </c>
      <c r="B236" t="s">
        <v>9497</v>
      </c>
      <c r="C236" t="s">
        <v>156</v>
      </c>
      <c r="D236">
        <v>2864</v>
      </c>
      <c r="E236" t="s">
        <v>9491</v>
      </c>
      <c r="G236">
        <v>6</v>
      </c>
      <c r="H236" t="s">
        <v>9498</v>
      </c>
      <c r="I236" t="s">
        <v>9425</v>
      </c>
      <c r="J236" t="s">
        <v>9402</v>
      </c>
      <c r="N236">
        <v>0</v>
      </c>
      <c r="P236">
        <v>0</v>
      </c>
      <c r="Q236">
        <v>0</v>
      </c>
    </row>
    <row r="237" spans="1:20" x14ac:dyDescent="0.2">
      <c r="A237">
        <v>186315</v>
      </c>
      <c r="B237" t="s">
        <v>9499</v>
      </c>
      <c r="C237" t="s">
        <v>156</v>
      </c>
      <c r="D237">
        <v>2864</v>
      </c>
      <c r="E237" t="s">
        <v>9491</v>
      </c>
      <c r="G237">
        <v>6</v>
      </c>
      <c r="H237" t="s">
        <v>9500</v>
      </c>
      <c r="I237" t="s">
        <v>9425</v>
      </c>
      <c r="J237" t="s">
        <v>9402</v>
      </c>
      <c r="N237">
        <v>0</v>
      </c>
      <c r="P237">
        <v>0</v>
      </c>
      <c r="Q237">
        <v>0</v>
      </c>
    </row>
    <row r="238" spans="1:20" x14ac:dyDescent="0.2">
      <c r="A238">
        <v>186316</v>
      </c>
      <c r="B238" t="s">
        <v>9501</v>
      </c>
      <c r="C238" t="s">
        <v>156</v>
      </c>
      <c r="D238">
        <v>2864</v>
      </c>
      <c r="E238" t="s">
        <v>9491</v>
      </c>
      <c r="G238">
        <v>6</v>
      </c>
      <c r="H238" t="s">
        <v>9502</v>
      </c>
      <c r="I238" t="s">
        <v>9425</v>
      </c>
      <c r="J238" t="s">
        <v>9402</v>
      </c>
      <c r="N238">
        <v>0</v>
      </c>
      <c r="P238">
        <v>0</v>
      </c>
      <c r="Q238">
        <v>0</v>
      </c>
    </row>
    <row r="239" spans="1:20" x14ac:dyDescent="0.2">
      <c r="A239">
        <v>185419</v>
      </c>
      <c r="B239" t="s">
        <v>9403</v>
      </c>
      <c r="C239" t="s">
        <v>156</v>
      </c>
      <c r="D239">
        <v>2865</v>
      </c>
      <c r="E239" t="s">
        <v>9503</v>
      </c>
      <c r="G239">
        <v>30</v>
      </c>
      <c r="H239" t="s">
        <v>9403</v>
      </c>
      <c r="I239" t="s">
        <v>9425</v>
      </c>
      <c r="J239" t="s">
        <v>9402</v>
      </c>
      <c r="N239">
        <v>1</v>
      </c>
      <c r="O239" t="s">
        <v>9399</v>
      </c>
      <c r="P239">
        <v>1</v>
      </c>
      <c r="Q239">
        <v>15</v>
      </c>
      <c r="R239">
        <v>0</v>
      </c>
      <c r="S239" s="8">
        <v>45918.75</v>
      </c>
      <c r="T239">
        <v>89</v>
      </c>
    </row>
    <row r="240" spans="1:20" x14ac:dyDescent="0.2">
      <c r="A240">
        <v>185425</v>
      </c>
      <c r="B240" t="s">
        <v>9504</v>
      </c>
      <c r="C240" t="s">
        <v>156</v>
      </c>
      <c r="D240">
        <v>2865</v>
      </c>
      <c r="E240" t="s">
        <v>9503</v>
      </c>
      <c r="G240">
        <v>30</v>
      </c>
      <c r="H240" t="s">
        <v>9504</v>
      </c>
      <c r="I240" t="s">
        <v>9425</v>
      </c>
      <c r="J240" t="s">
        <v>9402</v>
      </c>
      <c r="N240">
        <v>0</v>
      </c>
      <c r="P240">
        <v>0</v>
      </c>
      <c r="Q240">
        <v>0</v>
      </c>
    </row>
    <row r="241" spans="1:20" x14ac:dyDescent="0.2">
      <c r="A241">
        <v>185433</v>
      </c>
      <c r="B241" t="s">
        <v>9404</v>
      </c>
      <c r="C241" t="s">
        <v>156</v>
      </c>
      <c r="D241">
        <v>2865</v>
      </c>
      <c r="E241" t="s">
        <v>9503</v>
      </c>
      <c r="G241">
        <v>30</v>
      </c>
      <c r="H241" t="s">
        <v>9404</v>
      </c>
      <c r="I241" t="s">
        <v>9425</v>
      </c>
      <c r="J241" t="s">
        <v>9402</v>
      </c>
      <c r="N241">
        <v>1</v>
      </c>
      <c r="O241" t="s">
        <v>9399</v>
      </c>
      <c r="P241">
        <v>1</v>
      </c>
      <c r="Q241">
        <v>15</v>
      </c>
      <c r="R241">
        <v>0</v>
      </c>
      <c r="S241" s="8">
        <v>45918.75</v>
      </c>
      <c r="T241">
        <v>89</v>
      </c>
    </row>
    <row r="242" spans="1:20" x14ac:dyDescent="0.2">
      <c r="A242">
        <v>185434</v>
      </c>
      <c r="B242" t="s">
        <v>9505</v>
      </c>
      <c r="C242" t="s">
        <v>156</v>
      </c>
      <c r="D242">
        <v>2865</v>
      </c>
      <c r="E242" t="s">
        <v>9503</v>
      </c>
      <c r="G242">
        <v>30</v>
      </c>
      <c r="H242" t="s">
        <v>9505</v>
      </c>
      <c r="I242" t="s">
        <v>9425</v>
      </c>
      <c r="J242" t="s">
        <v>9402</v>
      </c>
      <c r="N242">
        <v>0</v>
      </c>
      <c r="P242">
        <v>1</v>
      </c>
      <c r="Q242">
        <v>1</v>
      </c>
      <c r="R242">
        <v>0</v>
      </c>
      <c r="S242" s="8">
        <v>45918.75</v>
      </c>
      <c r="T242">
        <v>89</v>
      </c>
    </row>
    <row r="243" spans="1:20" x14ac:dyDescent="0.2">
      <c r="A243">
        <v>185435</v>
      </c>
      <c r="B243" t="s">
        <v>9506</v>
      </c>
      <c r="C243" t="s">
        <v>156</v>
      </c>
      <c r="D243">
        <v>2865</v>
      </c>
      <c r="E243" t="s">
        <v>9503</v>
      </c>
      <c r="G243">
        <v>30</v>
      </c>
      <c r="H243" t="s">
        <v>9506</v>
      </c>
      <c r="I243" t="s">
        <v>9425</v>
      </c>
      <c r="J243" t="s">
        <v>9402</v>
      </c>
      <c r="N243">
        <v>0</v>
      </c>
      <c r="P243">
        <v>0</v>
      </c>
      <c r="Q243">
        <v>0</v>
      </c>
    </row>
    <row r="244" spans="1:20" x14ac:dyDescent="0.2">
      <c r="A244">
        <v>185436</v>
      </c>
      <c r="B244" t="s">
        <v>9507</v>
      </c>
      <c r="C244" t="s">
        <v>156</v>
      </c>
      <c r="D244">
        <v>2865</v>
      </c>
      <c r="E244" t="s">
        <v>9503</v>
      </c>
      <c r="G244">
        <v>30</v>
      </c>
      <c r="H244" t="s">
        <v>9507</v>
      </c>
      <c r="I244" t="s">
        <v>9425</v>
      </c>
      <c r="J244" t="s">
        <v>9402</v>
      </c>
      <c r="N244">
        <v>0</v>
      </c>
      <c r="P244">
        <v>0</v>
      </c>
      <c r="Q244">
        <v>0</v>
      </c>
    </row>
    <row r="245" spans="1:20" x14ac:dyDescent="0.2">
      <c r="A245">
        <v>186027</v>
      </c>
      <c r="B245" t="s">
        <v>9508</v>
      </c>
      <c r="C245" t="s">
        <v>156</v>
      </c>
      <c r="D245">
        <v>2865</v>
      </c>
      <c r="E245" t="s">
        <v>9503</v>
      </c>
      <c r="G245">
        <v>30</v>
      </c>
      <c r="H245" t="s">
        <v>9508</v>
      </c>
      <c r="I245" t="s">
        <v>9425</v>
      </c>
      <c r="J245" t="s">
        <v>9402</v>
      </c>
      <c r="N245">
        <v>0</v>
      </c>
      <c r="P245">
        <v>0</v>
      </c>
      <c r="Q245">
        <v>0</v>
      </c>
    </row>
    <row r="246" spans="1:20" x14ac:dyDescent="0.2">
      <c r="A246">
        <v>186028</v>
      </c>
      <c r="B246" t="s">
        <v>9509</v>
      </c>
      <c r="C246" t="s">
        <v>156</v>
      </c>
      <c r="D246">
        <v>2865</v>
      </c>
      <c r="E246" t="s">
        <v>9503</v>
      </c>
      <c r="G246">
        <v>30</v>
      </c>
      <c r="H246" t="s">
        <v>9509</v>
      </c>
      <c r="I246" t="s">
        <v>9425</v>
      </c>
      <c r="J246" t="s">
        <v>9402</v>
      </c>
      <c r="N246">
        <v>0</v>
      </c>
      <c r="P246">
        <v>0</v>
      </c>
      <c r="Q246">
        <v>0</v>
      </c>
    </row>
    <row r="247" spans="1:20" x14ac:dyDescent="0.2">
      <c r="A247">
        <v>186029</v>
      </c>
      <c r="B247" t="s">
        <v>9510</v>
      </c>
      <c r="C247" t="s">
        <v>156</v>
      </c>
      <c r="D247">
        <v>2865</v>
      </c>
      <c r="E247" t="s">
        <v>9503</v>
      </c>
      <c r="G247">
        <v>30</v>
      </c>
      <c r="H247" t="s">
        <v>9510</v>
      </c>
      <c r="I247" t="s">
        <v>9425</v>
      </c>
      <c r="J247" t="s">
        <v>9402</v>
      </c>
      <c r="N247">
        <v>0</v>
      </c>
      <c r="P247">
        <v>0</v>
      </c>
      <c r="Q247">
        <v>0</v>
      </c>
    </row>
    <row r="248" spans="1:20" x14ac:dyDescent="0.2">
      <c r="A248">
        <v>186030</v>
      </c>
      <c r="B248" t="s">
        <v>9511</v>
      </c>
      <c r="C248" t="s">
        <v>156</v>
      </c>
      <c r="D248">
        <v>2865</v>
      </c>
      <c r="E248" t="s">
        <v>9503</v>
      </c>
      <c r="G248">
        <v>30</v>
      </c>
      <c r="H248" t="s">
        <v>9511</v>
      </c>
      <c r="I248" t="s">
        <v>9425</v>
      </c>
      <c r="J248" t="s">
        <v>9402</v>
      </c>
      <c r="N248">
        <v>0</v>
      </c>
      <c r="P248">
        <v>0</v>
      </c>
      <c r="Q248">
        <v>0</v>
      </c>
    </row>
    <row r="249" spans="1:20" x14ac:dyDescent="0.2">
      <c r="A249">
        <v>186031</v>
      </c>
      <c r="B249" t="s">
        <v>9512</v>
      </c>
      <c r="C249" t="s">
        <v>156</v>
      </c>
      <c r="D249">
        <v>2865</v>
      </c>
      <c r="E249" t="s">
        <v>9503</v>
      </c>
      <c r="G249">
        <v>30</v>
      </c>
      <c r="H249" t="s">
        <v>9512</v>
      </c>
      <c r="I249" t="s">
        <v>9425</v>
      </c>
      <c r="J249" t="s">
        <v>9402</v>
      </c>
      <c r="N249">
        <v>0</v>
      </c>
      <c r="P249">
        <v>0</v>
      </c>
      <c r="Q249">
        <v>0</v>
      </c>
    </row>
    <row r="250" spans="1:20" x14ac:dyDescent="0.2">
      <c r="A250">
        <v>186032</v>
      </c>
      <c r="B250" t="s">
        <v>9513</v>
      </c>
      <c r="C250" t="s">
        <v>156</v>
      </c>
      <c r="D250">
        <v>2865</v>
      </c>
      <c r="E250" t="s">
        <v>9503</v>
      </c>
      <c r="G250">
        <v>30</v>
      </c>
      <c r="H250" t="s">
        <v>9513</v>
      </c>
      <c r="I250" t="s">
        <v>9425</v>
      </c>
      <c r="J250" t="s">
        <v>9402</v>
      </c>
      <c r="N250">
        <v>0</v>
      </c>
      <c r="P250">
        <v>0</v>
      </c>
      <c r="Q250">
        <v>0</v>
      </c>
    </row>
    <row r="251" spans="1:20" x14ac:dyDescent="0.2">
      <c r="A251">
        <v>186033</v>
      </c>
      <c r="B251" t="s">
        <v>9514</v>
      </c>
      <c r="C251" t="s">
        <v>156</v>
      </c>
      <c r="D251">
        <v>2865</v>
      </c>
      <c r="E251" t="s">
        <v>9503</v>
      </c>
      <c r="G251">
        <v>30</v>
      </c>
      <c r="H251" t="s">
        <v>9514</v>
      </c>
      <c r="I251" t="s">
        <v>9425</v>
      </c>
      <c r="J251" t="s">
        <v>9402</v>
      </c>
      <c r="N251">
        <v>0</v>
      </c>
      <c r="P251">
        <v>0</v>
      </c>
      <c r="Q251">
        <v>0</v>
      </c>
    </row>
    <row r="252" spans="1:20" x14ac:dyDescent="0.2">
      <c r="A252">
        <v>186035</v>
      </c>
      <c r="B252" t="s">
        <v>9515</v>
      </c>
      <c r="C252" t="s">
        <v>156</v>
      </c>
      <c r="D252">
        <v>2865</v>
      </c>
      <c r="E252" t="s">
        <v>9503</v>
      </c>
      <c r="G252">
        <v>30</v>
      </c>
      <c r="H252" t="s">
        <v>9515</v>
      </c>
      <c r="I252" t="s">
        <v>9425</v>
      </c>
      <c r="J252" t="s">
        <v>9402</v>
      </c>
      <c r="N252">
        <v>0</v>
      </c>
      <c r="P252">
        <v>0</v>
      </c>
      <c r="Q252">
        <v>0</v>
      </c>
    </row>
    <row r="253" spans="1:20" x14ac:dyDescent="0.2">
      <c r="A253">
        <v>186040</v>
      </c>
      <c r="B253" t="s">
        <v>9516</v>
      </c>
      <c r="C253" t="s">
        <v>156</v>
      </c>
      <c r="D253">
        <v>2865</v>
      </c>
      <c r="E253" t="s">
        <v>9503</v>
      </c>
      <c r="G253">
        <v>30</v>
      </c>
      <c r="H253" t="s">
        <v>9516</v>
      </c>
      <c r="I253" t="s">
        <v>9425</v>
      </c>
      <c r="J253" t="s">
        <v>9402</v>
      </c>
      <c r="N253">
        <v>0</v>
      </c>
      <c r="P253">
        <v>0</v>
      </c>
      <c r="Q253">
        <v>0</v>
      </c>
    </row>
    <row r="254" spans="1:20" x14ac:dyDescent="0.2">
      <c r="A254">
        <v>186064</v>
      </c>
      <c r="B254" t="s">
        <v>9517</v>
      </c>
      <c r="C254" t="s">
        <v>156</v>
      </c>
      <c r="D254">
        <v>2865</v>
      </c>
      <c r="E254" t="s">
        <v>9503</v>
      </c>
      <c r="G254">
        <v>30</v>
      </c>
      <c r="H254" t="s">
        <v>9517</v>
      </c>
      <c r="I254" t="s">
        <v>9425</v>
      </c>
      <c r="J254" t="s">
        <v>9402</v>
      </c>
      <c r="N254">
        <v>0</v>
      </c>
      <c r="P254">
        <v>0</v>
      </c>
      <c r="Q254">
        <v>0</v>
      </c>
    </row>
    <row r="255" spans="1:20" x14ac:dyDescent="0.2">
      <c r="A255">
        <v>186065</v>
      </c>
      <c r="B255" t="s">
        <v>9518</v>
      </c>
      <c r="C255" t="s">
        <v>156</v>
      </c>
      <c r="D255">
        <v>2865</v>
      </c>
      <c r="E255" t="s">
        <v>9503</v>
      </c>
      <c r="G255">
        <v>30</v>
      </c>
      <c r="H255" t="s">
        <v>9518</v>
      </c>
      <c r="I255" t="s">
        <v>9425</v>
      </c>
      <c r="J255" t="s">
        <v>9402</v>
      </c>
      <c r="N255">
        <v>0</v>
      </c>
      <c r="P255">
        <v>0</v>
      </c>
      <c r="Q255">
        <v>0</v>
      </c>
    </row>
    <row r="256" spans="1:20" x14ac:dyDescent="0.2">
      <c r="A256">
        <v>186066</v>
      </c>
      <c r="B256" t="s">
        <v>9519</v>
      </c>
      <c r="C256" t="s">
        <v>156</v>
      </c>
      <c r="D256">
        <v>2865</v>
      </c>
      <c r="E256" t="s">
        <v>9503</v>
      </c>
      <c r="G256">
        <v>30</v>
      </c>
      <c r="H256" t="s">
        <v>9519</v>
      </c>
      <c r="I256" t="s">
        <v>9425</v>
      </c>
      <c r="J256" t="s">
        <v>9402</v>
      </c>
      <c r="N256">
        <v>0</v>
      </c>
      <c r="P256">
        <v>0</v>
      </c>
      <c r="Q256">
        <v>0</v>
      </c>
    </row>
    <row r="257" spans="1:17" x14ac:dyDescent="0.2">
      <c r="A257">
        <v>186067</v>
      </c>
      <c r="B257" t="s">
        <v>9520</v>
      </c>
      <c r="C257" t="s">
        <v>156</v>
      </c>
      <c r="D257">
        <v>2865</v>
      </c>
      <c r="E257" t="s">
        <v>9503</v>
      </c>
      <c r="G257">
        <v>30</v>
      </c>
      <c r="H257" t="s">
        <v>9520</v>
      </c>
      <c r="I257" t="s">
        <v>9425</v>
      </c>
      <c r="J257" t="s">
        <v>9402</v>
      </c>
      <c r="N257">
        <v>0</v>
      </c>
      <c r="P257">
        <v>0</v>
      </c>
      <c r="Q257">
        <v>0</v>
      </c>
    </row>
    <row r="258" spans="1:17" x14ac:dyDescent="0.2">
      <c r="A258">
        <v>186068</v>
      </c>
      <c r="B258" t="s">
        <v>9521</v>
      </c>
      <c r="C258" t="s">
        <v>156</v>
      </c>
      <c r="D258">
        <v>2865</v>
      </c>
      <c r="E258" t="s">
        <v>9503</v>
      </c>
      <c r="G258">
        <v>30</v>
      </c>
      <c r="H258" t="s">
        <v>9521</v>
      </c>
      <c r="I258" t="s">
        <v>9425</v>
      </c>
      <c r="J258" t="s">
        <v>9402</v>
      </c>
      <c r="N258">
        <v>0</v>
      </c>
      <c r="P258">
        <v>0</v>
      </c>
      <c r="Q258">
        <v>0</v>
      </c>
    </row>
    <row r="259" spans="1:17" x14ac:dyDescent="0.2">
      <c r="A259">
        <v>186069</v>
      </c>
      <c r="B259" t="s">
        <v>9522</v>
      </c>
      <c r="C259" t="s">
        <v>156</v>
      </c>
      <c r="D259">
        <v>2865</v>
      </c>
      <c r="E259" t="s">
        <v>9503</v>
      </c>
      <c r="G259">
        <v>30</v>
      </c>
      <c r="H259" t="s">
        <v>9522</v>
      </c>
      <c r="I259" t="s">
        <v>9425</v>
      </c>
      <c r="J259" t="s">
        <v>9402</v>
      </c>
      <c r="N259">
        <v>0</v>
      </c>
      <c r="P259">
        <v>0</v>
      </c>
      <c r="Q259">
        <v>0</v>
      </c>
    </row>
    <row r="260" spans="1:17" x14ac:dyDescent="0.2">
      <c r="A260">
        <v>186080</v>
      </c>
      <c r="B260" t="s">
        <v>9523</v>
      </c>
      <c r="C260" t="s">
        <v>156</v>
      </c>
      <c r="D260">
        <v>2865</v>
      </c>
      <c r="E260" t="s">
        <v>9503</v>
      </c>
      <c r="G260">
        <v>30</v>
      </c>
      <c r="H260" t="s">
        <v>9523</v>
      </c>
      <c r="I260" t="s">
        <v>9425</v>
      </c>
      <c r="J260" t="s">
        <v>9402</v>
      </c>
      <c r="N260">
        <v>0</v>
      </c>
      <c r="P260">
        <v>0</v>
      </c>
      <c r="Q260">
        <v>0</v>
      </c>
    </row>
    <row r="261" spans="1:17" x14ac:dyDescent="0.2">
      <c r="A261">
        <v>186081</v>
      </c>
      <c r="B261" t="s">
        <v>9524</v>
      </c>
      <c r="C261" t="s">
        <v>156</v>
      </c>
      <c r="D261">
        <v>2865</v>
      </c>
      <c r="E261" t="s">
        <v>9503</v>
      </c>
      <c r="G261">
        <v>30</v>
      </c>
      <c r="H261" t="s">
        <v>9524</v>
      </c>
      <c r="I261" t="s">
        <v>9425</v>
      </c>
      <c r="J261" t="s">
        <v>9402</v>
      </c>
      <c r="N261">
        <v>0</v>
      </c>
      <c r="P261">
        <v>0</v>
      </c>
      <c r="Q261">
        <v>0</v>
      </c>
    </row>
    <row r="262" spans="1:17" x14ac:dyDescent="0.2">
      <c r="A262">
        <v>186082</v>
      </c>
      <c r="B262" t="s">
        <v>9525</v>
      </c>
      <c r="C262" t="s">
        <v>156</v>
      </c>
      <c r="D262">
        <v>2865</v>
      </c>
      <c r="E262" t="s">
        <v>9503</v>
      </c>
      <c r="G262">
        <v>30</v>
      </c>
      <c r="H262" t="s">
        <v>9525</v>
      </c>
      <c r="I262" t="s">
        <v>9425</v>
      </c>
      <c r="J262" t="s">
        <v>9402</v>
      </c>
      <c r="N262">
        <v>0</v>
      </c>
      <c r="P262">
        <v>0</v>
      </c>
      <c r="Q262">
        <v>0</v>
      </c>
    </row>
    <row r="263" spans="1:17" x14ac:dyDescent="0.2">
      <c r="A263">
        <v>186083</v>
      </c>
      <c r="B263" t="s">
        <v>9526</v>
      </c>
      <c r="C263" t="s">
        <v>156</v>
      </c>
      <c r="D263">
        <v>2865</v>
      </c>
      <c r="E263" t="s">
        <v>9503</v>
      </c>
      <c r="G263">
        <v>30</v>
      </c>
      <c r="H263" t="s">
        <v>9526</v>
      </c>
      <c r="I263" t="s">
        <v>9425</v>
      </c>
      <c r="J263" t="s">
        <v>9402</v>
      </c>
      <c r="N263">
        <v>0</v>
      </c>
      <c r="P263">
        <v>0</v>
      </c>
      <c r="Q263">
        <v>0</v>
      </c>
    </row>
    <row r="264" spans="1:17" x14ac:dyDescent="0.2">
      <c r="A264">
        <v>186084</v>
      </c>
      <c r="B264" t="s">
        <v>9527</v>
      </c>
      <c r="C264" t="s">
        <v>156</v>
      </c>
      <c r="D264">
        <v>2865</v>
      </c>
      <c r="E264" t="s">
        <v>9503</v>
      </c>
      <c r="G264">
        <v>30</v>
      </c>
      <c r="H264" t="s">
        <v>9527</v>
      </c>
      <c r="I264" t="s">
        <v>9425</v>
      </c>
      <c r="J264" t="s">
        <v>9402</v>
      </c>
      <c r="N264">
        <v>0</v>
      </c>
      <c r="P264">
        <v>0</v>
      </c>
      <c r="Q264">
        <v>0</v>
      </c>
    </row>
    <row r="265" spans="1:17" x14ac:dyDescent="0.2">
      <c r="A265">
        <v>186087</v>
      </c>
      <c r="B265" t="s">
        <v>9528</v>
      </c>
      <c r="C265" t="s">
        <v>156</v>
      </c>
      <c r="D265">
        <v>2865</v>
      </c>
      <c r="E265" t="s">
        <v>9503</v>
      </c>
      <c r="G265">
        <v>30</v>
      </c>
      <c r="H265" t="s">
        <v>9528</v>
      </c>
      <c r="I265" t="s">
        <v>9425</v>
      </c>
      <c r="J265" t="s">
        <v>9402</v>
      </c>
      <c r="N265">
        <v>0</v>
      </c>
      <c r="P265">
        <v>0</v>
      </c>
      <c r="Q265">
        <v>0</v>
      </c>
    </row>
    <row r="266" spans="1:17" x14ac:dyDescent="0.2">
      <c r="A266">
        <v>186089</v>
      </c>
      <c r="B266" t="s">
        <v>9529</v>
      </c>
      <c r="C266" t="s">
        <v>156</v>
      </c>
      <c r="D266">
        <v>2865</v>
      </c>
      <c r="E266" t="s">
        <v>9503</v>
      </c>
      <c r="G266">
        <v>30</v>
      </c>
      <c r="H266" t="s">
        <v>9529</v>
      </c>
      <c r="I266" t="s">
        <v>9425</v>
      </c>
      <c r="J266" t="s">
        <v>9402</v>
      </c>
      <c r="N266">
        <v>0</v>
      </c>
      <c r="P266">
        <v>0</v>
      </c>
      <c r="Q266">
        <v>0</v>
      </c>
    </row>
    <row r="267" spans="1:17" x14ac:dyDescent="0.2">
      <c r="A267">
        <v>186090</v>
      </c>
      <c r="B267" t="s">
        <v>9530</v>
      </c>
      <c r="C267" t="s">
        <v>156</v>
      </c>
      <c r="D267">
        <v>2865</v>
      </c>
      <c r="E267" t="s">
        <v>9503</v>
      </c>
      <c r="G267">
        <v>30</v>
      </c>
      <c r="H267" t="s">
        <v>9530</v>
      </c>
      <c r="I267" t="s">
        <v>9425</v>
      </c>
      <c r="J267" t="s">
        <v>9402</v>
      </c>
      <c r="N267">
        <v>0</v>
      </c>
      <c r="P267">
        <v>0</v>
      </c>
      <c r="Q267">
        <v>0</v>
      </c>
    </row>
    <row r="268" spans="1:17" x14ac:dyDescent="0.2">
      <c r="A268">
        <v>186091</v>
      </c>
      <c r="B268" t="s">
        <v>9531</v>
      </c>
      <c r="C268" t="s">
        <v>156</v>
      </c>
      <c r="D268">
        <v>2865</v>
      </c>
      <c r="E268" t="s">
        <v>9503</v>
      </c>
      <c r="G268">
        <v>30</v>
      </c>
      <c r="H268" t="s">
        <v>9531</v>
      </c>
      <c r="I268" t="s">
        <v>9425</v>
      </c>
      <c r="J268" t="s">
        <v>9402</v>
      </c>
      <c r="N268">
        <v>0</v>
      </c>
      <c r="P268">
        <v>0</v>
      </c>
      <c r="Q268">
        <v>0</v>
      </c>
    </row>
    <row r="269" spans="1:17" x14ac:dyDescent="0.2">
      <c r="A269">
        <v>186096</v>
      </c>
      <c r="B269" t="s">
        <v>9532</v>
      </c>
      <c r="C269" t="s">
        <v>156</v>
      </c>
      <c r="D269">
        <v>2868</v>
      </c>
      <c r="E269" t="s">
        <v>9533</v>
      </c>
      <c r="G269">
        <v>32</v>
      </c>
      <c r="H269" t="s">
        <v>9534</v>
      </c>
      <c r="I269" t="s">
        <v>9425</v>
      </c>
      <c r="J269" t="s">
        <v>9402</v>
      </c>
      <c r="N269">
        <v>0</v>
      </c>
      <c r="P269">
        <v>0</v>
      </c>
      <c r="Q269">
        <v>0</v>
      </c>
    </row>
    <row r="270" spans="1:17" x14ac:dyDescent="0.2">
      <c r="A270">
        <v>186098</v>
      </c>
      <c r="B270" t="s">
        <v>9535</v>
      </c>
      <c r="C270" t="s">
        <v>156</v>
      </c>
      <c r="D270">
        <v>2868</v>
      </c>
      <c r="E270" t="s">
        <v>9533</v>
      </c>
      <c r="G270">
        <v>32</v>
      </c>
      <c r="H270" t="s">
        <v>9536</v>
      </c>
      <c r="I270" t="s">
        <v>9425</v>
      </c>
      <c r="J270" t="s">
        <v>9402</v>
      </c>
      <c r="N270">
        <v>0</v>
      </c>
      <c r="P270">
        <v>0</v>
      </c>
      <c r="Q270">
        <v>0</v>
      </c>
    </row>
    <row r="271" spans="1:17" x14ac:dyDescent="0.2">
      <c r="A271">
        <v>186099</v>
      </c>
      <c r="B271" t="s">
        <v>9537</v>
      </c>
      <c r="C271" t="s">
        <v>156</v>
      </c>
      <c r="D271">
        <v>2868</v>
      </c>
      <c r="E271" t="s">
        <v>9533</v>
      </c>
      <c r="G271">
        <v>32</v>
      </c>
      <c r="H271" t="s">
        <v>9537</v>
      </c>
      <c r="I271" t="s">
        <v>9425</v>
      </c>
      <c r="J271" t="s">
        <v>9402</v>
      </c>
      <c r="N271">
        <v>0</v>
      </c>
      <c r="P271">
        <v>0</v>
      </c>
      <c r="Q271">
        <v>0</v>
      </c>
    </row>
    <row r="272" spans="1:17" x14ac:dyDescent="0.2">
      <c r="A272">
        <v>186100</v>
      </c>
      <c r="B272" t="s">
        <v>9538</v>
      </c>
      <c r="C272" t="s">
        <v>156</v>
      </c>
      <c r="D272">
        <v>2868</v>
      </c>
      <c r="E272" t="s">
        <v>9533</v>
      </c>
      <c r="G272">
        <v>32</v>
      </c>
      <c r="H272" t="s">
        <v>9538</v>
      </c>
      <c r="I272" t="s">
        <v>9425</v>
      </c>
      <c r="J272" t="s">
        <v>9402</v>
      </c>
      <c r="N272">
        <v>0</v>
      </c>
      <c r="P272">
        <v>0</v>
      </c>
      <c r="Q272">
        <v>0</v>
      </c>
    </row>
    <row r="273" spans="1:17" x14ac:dyDescent="0.2">
      <c r="A273">
        <v>186101</v>
      </c>
      <c r="B273" t="s">
        <v>9539</v>
      </c>
      <c r="C273" t="s">
        <v>156</v>
      </c>
      <c r="D273">
        <v>2868</v>
      </c>
      <c r="E273" t="s">
        <v>9533</v>
      </c>
      <c r="G273">
        <v>32</v>
      </c>
      <c r="H273" t="s">
        <v>9539</v>
      </c>
      <c r="I273" t="s">
        <v>9425</v>
      </c>
      <c r="J273" t="s">
        <v>9402</v>
      </c>
      <c r="N273">
        <v>0</v>
      </c>
      <c r="P273">
        <v>0</v>
      </c>
      <c r="Q273">
        <v>0</v>
      </c>
    </row>
    <row r="274" spans="1:17" x14ac:dyDescent="0.2">
      <c r="A274">
        <v>186105</v>
      </c>
      <c r="B274" t="s">
        <v>9540</v>
      </c>
      <c r="C274" t="s">
        <v>156</v>
      </c>
      <c r="D274">
        <v>2868</v>
      </c>
      <c r="E274" t="s">
        <v>9533</v>
      </c>
      <c r="G274">
        <v>32</v>
      </c>
      <c r="H274" t="s">
        <v>9540</v>
      </c>
      <c r="I274" t="s">
        <v>9425</v>
      </c>
      <c r="J274" t="s">
        <v>9402</v>
      </c>
      <c r="N274">
        <v>0</v>
      </c>
      <c r="P274">
        <v>0</v>
      </c>
      <c r="Q274">
        <v>0</v>
      </c>
    </row>
    <row r="275" spans="1:17" x14ac:dyDescent="0.2">
      <c r="A275">
        <v>186107</v>
      </c>
      <c r="B275" t="s">
        <v>9541</v>
      </c>
      <c r="C275" t="s">
        <v>156</v>
      </c>
      <c r="D275">
        <v>2868</v>
      </c>
      <c r="E275" t="s">
        <v>9533</v>
      </c>
      <c r="G275">
        <v>32</v>
      </c>
      <c r="H275" t="s">
        <v>9541</v>
      </c>
      <c r="I275" t="s">
        <v>9425</v>
      </c>
      <c r="J275" t="s">
        <v>9402</v>
      </c>
      <c r="N275">
        <v>0</v>
      </c>
      <c r="P275">
        <v>0</v>
      </c>
      <c r="Q275">
        <v>0</v>
      </c>
    </row>
    <row r="276" spans="1:17" x14ac:dyDescent="0.2">
      <c r="A276">
        <v>186108</v>
      </c>
      <c r="B276" t="s">
        <v>9542</v>
      </c>
      <c r="C276" t="s">
        <v>156</v>
      </c>
      <c r="D276">
        <v>2868</v>
      </c>
      <c r="E276" t="s">
        <v>9533</v>
      </c>
      <c r="G276">
        <v>32</v>
      </c>
      <c r="H276" t="s">
        <v>9542</v>
      </c>
      <c r="I276" t="s">
        <v>9425</v>
      </c>
      <c r="J276" t="s">
        <v>9402</v>
      </c>
      <c r="N276">
        <v>0</v>
      </c>
      <c r="P276">
        <v>0</v>
      </c>
      <c r="Q276">
        <v>0</v>
      </c>
    </row>
    <row r="277" spans="1:17" x14ac:dyDescent="0.2">
      <c r="A277">
        <v>186111</v>
      </c>
      <c r="B277" t="s">
        <v>9543</v>
      </c>
      <c r="C277" t="s">
        <v>156</v>
      </c>
      <c r="D277">
        <v>2868</v>
      </c>
      <c r="E277" t="s">
        <v>9533</v>
      </c>
      <c r="G277">
        <v>32</v>
      </c>
      <c r="H277" t="s">
        <v>9543</v>
      </c>
      <c r="I277" t="s">
        <v>9425</v>
      </c>
      <c r="J277" t="s">
        <v>9402</v>
      </c>
      <c r="N277">
        <v>0</v>
      </c>
      <c r="P277">
        <v>0</v>
      </c>
      <c r="Q277">
        <v>0</v>
      </c>
    </row>
    <row r="278" spans="1:17" x14ac:dyDescent="0.2">
      <c r="A278">
        <v>186116</v>
      </c>
      <c r="B278" t="s">
        <v>9544</v>
      </c>
      <c r="C278" t="s">
        <v>156</v>
      </c>
      <c r="D278">
        <v>2868</v>
      </c>
      <c r="E278" t="s">
        <v>9533</v>
      </c>
      <c r="G278">
        <v>32</v>
      </c>
      <c r="H278" t="s">
        <v>9544</v>
      </c>
      <c r="I278" t="s">
        <v>9425</v>
      </c>
      <c r="J278" t="s">
        <v>9402</v>
      </c>
      <c r="N278">
        <v>0</v>
      </c>
      <c r="P278">
        <v>0</v>
      </c>
      <c r="Q278">
        <v>0</v>
      </c>
    </row>
    <row r="279" spans="1:17" x14ac:dyDescent="0.2">
      <c r="A279">
        <v>186117</v>
      </c>
      <c r="B279" t="s">
        <v>9545</v>
      </c>
      <c r="C279" t="s">
        <v>156</v>
      </c>
      <c r="D279">
        <v>2868</v>
      </c>
      <c r="E279" t="s">
        <v>9533</v>
      </c>
      <c r="G279">
        <v>32</v>
      </c>
      <c r="H279" t="s">
        <v>9545</v>
      </c>
      <c r="I279" t="s">
        <v>9425</v>
      </c>
      <c r="J279" t="s">
        <v>9402</v>
      </c>
      <c r="N279">
        <v>0</v>
      </c>
      <c r="P279">
        <v>0</v>
      </c>
      <c r="Q279">
        <v>0</v>
      </c>
    </row>
    <row r="280" spans="1:17" x14ac:dyDescent="0.2">
      <c r="A280">
        <v>186119</v>
      </c>
      <c r="B280" t="s">
        <v>9546</v>
      </c>
      <c r="C280" t="s">
        <v>156</v>
      </c>
      <c r="D280">
        <v>2868</v>
      </c>
      <c r="E280" t="s">
        <v>9533</v>
      </c>
      <c r="G280">
        <v>32</v>
      </c>
      <c r="H280" t="s">
        <v>9546</v>
      </c>
      <c r="I280" t="s">
        <v>9425</v>
      </c>
      <c r="J280" t="s">
        <v>9402</v>
      </c>
      <c r="N280">
        <v>0</v>
      </c>
      <c r="P280">
        <v>0</v>
      </c>
      <c r="Q280">
        <v>0</v>
      </c>
    </row>
    <row r="281" spans="1:17" x14ac:dyDescent="0.2">
      <c r="A281">
        <v>186121</v>
      </c>
      <c r="B281" t="s">
        <v>9547</v>
      </c>
      <c r="C281" t="s">
        <v>156</v>
      </c>
      <c r="D281">
        <v>2868</v>
      </c>
      <c r="E281" t="s">
        <v>9533</v>
      </c>
      <c r="G281">
        <v>32</v>
      </c>
      <c r="H281" t="s">
        <v>9547</v>
      </c>
      <c r="I281" t="s">
        <v>9425</v>
      </c>
      <c r="J281" t="s">
        <v>9402</v>
      </c>
      <c r="N281">
        <v>0</v>
      </c>
      <c r="P281">
        <v>0</v>
      </c>
      <c r="Q281">
        <v>0</v>
      </c>
    </row>
    <row r="282" spans="1:17" x14ac:dyDescent="0.2">
      <c r="A282">
        <v>186123</v>
      </c>
      <c r="B282" t="s">
        <v>9548</v>
      </c>
      <c r="C282" t="s">
        <v>156</v>
      </c>
      <c r="D282">
        <v>2868</v>
      </c>
      <c r="E282" t="s">
        <v>9533</v>
      </c>
      <c r="G282">
        <v>32</v>
      </c>
      <c r="H282" t="s">
        <v>9548</v>
      </c>
      <c r="I282" t="s">
        <v>9425</v>
      </c>
      <c r="J282" t="s">
        <v>9402</v>
      </c>
      <c r="N282">
        <v>0</v>
      </c>
      <c r="P282">
        <v>0</v>
      </c>
      <c r="Q282">
        <v>0</v>
      </c>
    </row>
    <row r="283" spans="1:17" x14ac:dyDescent="0.2">
      <c r="A283">
        <v>186125</v>
      </c>
      <c r="B283" t="s">
        <v>9549</v>
      </c>
      <c r="C283" t="s">
        <v>156</v>
      </c>
      <c r="D283">
        <v>2868</v>
      </c>
      <c r="E283" t="s">
        <v>9533</v>
      </c>
      <c r="G283">
        <v>32</v>
      </c>
      <c r="H283" t="s">
        <v>9549</v>
      </c>
      <c r="I283" t="s">
        <v>9425</v>
      </c>
      <c r="J283" t="s">
        <v>9402</v>
      </c>
      <c r="N283">
        <v>0</v>
      </c>
      <c r="P283">
        <v>0</v>
      </c>
      <c r="Q283">
        <v>0</v>
      </c>
    </row>
    <row r="284" spans="1:17" x14ac:dyDescent="0.2">
      <c r="A284">
        <v>186127</v>
      </c>
      <c r="B284" t="s">
        <v>9550</v>
      </c>
      <c r="C284" t="s">
        <v>156</v>
      </c>
      <c r="D284">
        <v>2868</v>
      </c>
      <c r="E284" t="s">
        <v>9533</v>
      </c>
      <c r="G284">
        <v>32</v>
      </c>
      <c r="H284" t="s">
        <v>9550</v>
      </c>
      <c r="I284" t="s">
        <v>9425</v>
      </c>
      <c r="J284" t="s">
        <v>9402</v>
      </c>
      <c r="N284">
        <v>0</v>
      </c>
      <c r="P284">
        <v>0</v>
      </c>
      <c r="Q284">
        <v>0</v>
      </c>
    </row>
    <row r="285" spans="1:17" x14ac:dyDescent="0.2">
      <c r="A285">
        <v>186128</v>
      </c>
      <c r="B285" t="s">
        <v>9551</v>
      </c>
      <c r="C285" t="s">
        <v>156</v>
      </c>
      <c r="D285">
        <v>2868</v>
      </c>
      <c r="E285" t="s">
        <v>9533</v>
      </c>
      <c r="G285">
        <v>32</v>
      </c>
      <c r="H285" t="s">
        <v>9551</v>
      </c>
      <c r="I285" t="s">
        <v>9425</v>
      </c>
      <c r="J285" t="s">
        <v>9402</v>
      </c>
      <c r="N285">
        <v>0</v>
      </c>
      <c r="P285">
        <v>0</v>
      </c>
      <c r="Q285">
        <v>0</v>
      </c>
    </row>
    <row r="286" spans="1:17" x14ac:dyDescent="0.2">
      <c r="A286">
        <v>186129</v>
      </c>
      <c r="B286" t="s">
        <v>9552</v>
      </c>
      <c r="C286" t="s">
        <v>156</v>
      </c>
      <c r="D286">
        <v>2868</v>
      </c>
      <c r="E286" t="s">
        <v>9533</v>
      </c>
      <c r="G286">
        <v>32</v>
      </c>
      <c r="H286" t="s">
        <v>9552</v>
      </c>
      <c r="I286" t="s">
        <v>9425</v>
      </c>
      <c r="J286" t="s">
        <v>9402</v>
      </c>
      <c r="N286">
        <v>0</v>
      </c>
      <c r="P286">
        <v>0</v>
      </c>
      <c r="Q286">
        <v>0</v>
      </c>
    </row>
    <row r="287" spans="1:17" x14ac:dyDescent="0.2">
      <c r="A287">
        <v>186130</v>
      </c>
      <c r="B287" t="s">
        <v>9553</v>
      </c>
      <c r="C287" t="s">
        <v>156</v>
      </c>
      <c r="D287">
        <v>2868</v>
      </c>
      <c r="E287" t="s">
        <v>9533</v>
      </c>
      <c r="G287">
        <v>32</v>
      </c>
      <c r="H287" t="s">
        <v>9553</v>
      </c>
      <c r="I287" t="s">
        <v>9425</v>
      </c>
      <c r="J287" t="s">
        <v>9402</v>
      </c>
      <c r="N287">
        <v>0</v>
      </c>
      <c r="P287">
        <v>0</v>
      </c>
      <c r="Q287">
        <v>0</v>
      </c>
    </row>
    <row r="288" spans="1:17" x14ac:dyDescent="0.2">
      <c r="A288">
        <v>186132</v>
      </c>
      <c r="B288" t="s">
        <v>9554</v>
      </c>
      <c r="C288" t="s">
        <v>156</v>
      </c>
      <c r="D288">
        <v>2868</v>
      </c>
      <c r="E288" t="s">
        <v>9533</v>
      </c>
      <c r="G288">
        <v>32</v>
      </c>
      <c r="H288" t="s">
        <v>9554</v>
      </c>
      <c r="I288" t="s">
        <v>9425</v>
      </c>
      <c r="J288" t="s">
        <v>9402</v>
      </c>
      <c r="N288">
        <v>0</v>
      </c>
      <c r="P288">
        <v>0</v>
      </c>
      <c r="Q288">
        <v>0</v>
      </c>
    </row>
    <row r="289" spans="1:17" x14ac:dyDescent="0.2">
      <c r="A289">
        <v>186133</v>
      </c>
      <c r="B289" t="s">
        <v>9555</v>
      </c>
      <c r="C289" t="s">
        <v>156</v>
      </c>
      <c r="D289">
        <v>2868</v>
      </c>
      <c r="E289" t="s">
        <v>9533</v>
      </c>
      <c r="G289">
        <v>32</v>
      </c>
      <c r="H289" t="s">
        <v>9555</v>
      </c>
      <c r="I289" t="s">
        <v>9425</v>
      </c>
      <c r="J289" t="s">
        <v>9402</v>
      </c>
      <c r="N289">
        <v>0</v>
      </c>
      <c r="P289">
        <v>0</v>
      </c>
      <c r="Q289">
        <v>0</v>
      </c>
    </row>
    <row r="290" spans="1:17" x14ac:dyDescent="0.2">
      <c r="A290">
        <v>186134</v>
      </c>
      <c r="B290" t="s">
        <v>9556</v>
      </c>
      <c r="C290" t="s">
        <v>156</v>
      </c>
      <c r="D290">
        <v>2868</v>
      </c>
      <c r="E290" t="s">
        <v>9533</v>
      </c>
      <c r="G290">
        <v>32</v>
      </c>
      <c r="H290" t="s">
        <v>9556</v>
      </c>
      <c r="I290" t="s">
        <v>9425</v>
      </c>
      <c r="J290" t="s">
        <v>9402</v>
      </c>
      <c r="N290">
        <v>0</v>
      </c>
      <c r="P290">
        <v>0</v>
      </c>
      <c r="Q290">
        <v>0</v>
      </c>
    </row>
    <row r="291" spans="1:17" x14ac:dyDescent="0.2">
      <c r="A291">
        <v>186135</v>
      </c>
      <c r="B291" t="s">
        <v>9557</v>
      </c>
      <c r="C291" t="s">
        <v>156</v>
      </c>
      <c r="D291">
        <v>2868</v>
      </c>
      <c r="E291" t="s">
        <v>9533</v>
      </c>
      <c r="G291">
        <v>32</v>
      </c>
      <c r="H291" t="s">
        <v>9557</v>
      </c>
      <c r="I291" t="s">
        <v>9425</v>
      </c>
      <c r="J291" t="s">
        <v>9402</v>
      </c>
      <c r="N291">
        <v>0</v>
      </c>
      <c r="P291">
        <v>0</v>
      </c>
      <c r="Q291">
        <v>0</v>
      </c>
    </row>
    <row r="292" spans="1:17" x14ac:dyDescent="0.2">
      <c r="A292">
        <v>186240</v>
      </c>
      <c r="B292" t="s">
        <v>9558</v>
      </c>
      <c r="C292" t="s">
        <v>156</v>
      </c>
      <c r="D292">
        <v>2868</v>
      </c>
      <c r="E292" t="s">
        <v>9533</v>
      </c>
      <c r="G292">
        <v>32</v>
      </c>
      <c r="H292" t="s">
        <v>9558</v>
      </c>
      <c r="I292" t="s">
        <v>9425</v>
      </c>
      <c r="J292" t="s">
        <v>9402</v>
      </c>
      <c r="N292">
        <v>0</v>
      </c>
      <c r="P292">
        <v>0</v>
      </c>
      <c r="Q292">
        <v>0</v>
      </c>
    </row>
    <row r="293" spans="1:17" x14ac:dyDescent="0.2">
      <c r="A293">
        <v>186241</v>
      </c>
      <c r="B293" t="s">
        <v>9559</v>
      </c>
      <c r="C293" t="s">
        <v>156</v>
      </c>
      <c r="D293">
        <v>2868</v>
      </c>
      <c r="E293" t="s">
        <v>9533</v>
      </c>
      <c r="G293">
        <v>32</v>
      </c>
      <c r="H293" t="s">
        <v>9559</v>
      </c>
      <c r="I293" t="s">
        <v>9425</v>
      </c>
      <c r="J293" t="s">
        <v>9402</v>
      </c>
      <c r="N293">
        <v>0</v>
      </c>
      <c r="P293">
        <v>0</v>
      </c>
      <c r="Q293">
        <v>0</v>
      </c>
    </row>
    <row r="294" spans="1:17" x14ac:dyDescent="0.2">
      <c r="A294">
        <v>186244</v>
      </c>
      <c r="B294" t="s">
        <v>9560</v>
      </c>
      <c r="C294" t="s">
        <v>156</v>
      </c>
      <c r="D294">
        <v>2868</v>
      </c>
      <c r="E294" t="s">
        <v>9533</v>
      </c>
      <c r="G294">
        <v>32</v>
      </c>
      <c r="H294" t="s">
        <v>9560</v>
      </c>
      <c r="I294" t="s">
        <v>9425</v>
      </c>
      <c r="J294" t="s">
        <v>9402</v>
      </c>
      <c r="N294">
        <v>0</v>
      </c>
      <c r="P294">
        <v>0</v>
      </c>
      <c r="Q294">
        <v>0</v>
      </c>
    </row>
    <row r="295" spans="1:17" x14ac:dyDescent="0.2">
      <c r="A295">
        <v>186245</v>
      </c>
      <c r="B295" t="s">
        <v>9561</v>
      </c>
      <c r="C295" t="s">
        <v>156</v>
      </c>
      <c r="D295">
        <v>2868</v>
      </c>
      <c r="E295" t="s">
        <v>9533</v>
      </c>
      <c r="G295">
        <v>32</v>
      </c>
      <c r="H295" t="s">
        <v>9561</v>
      </c>
      <c r="I295" t="s">
        <v>9425</v>
      </c>
      <c r="J295" t="s">
        <v>9402</v>
      </c>
      <c r="N295">
        <v>0</v>
      </c>
      <c r="P295">
        <v>0</v>
      </c>
      <c r="Q295">
        <v>0</v>
      </c>
    </row>
    <row r="296" spans="1:17" x14ac:dyDescent="0.2">
      <c r="A296">
        <v>186246</v>
      </c>
      <c r="B296" t="s">
        <v>9562</v>
      </c>
      <c r="C296" t="s">
        <v>156</v>
      </c>
      <c r="D296">
        <v>2868</v>
      </c>
      <c r="E296" t="s">
        <v>9533</v>
      </c>
      <c r="G296">
        <v>32</v>
      </c>
      <c r="H296" t="s">
        <v>9562</v>
      </c>
      <c r="I296" t="s">
        <v>9425</v>
      </c>
      <c r="J296" t="s">
        <v>9402</v>
      </c>
      <c r="N296">
        <v>0</v>
      </c>
      <c r="P296">
        <v>0</v>
      </c>
      <c r="Q296">
        <v>0</v>
      </c>
    </row>
    <row r="297" spans="1:17" x14ac:dyDescent="0.2">
      <c r="A297">
        <v>186247</v>
      </c>
      <c r="B297" t="s">
        <v>9563</v>
      </c>
      <c r="C297" t="s">
        <v>156</v>
      </c>
      <c r="D297">
        <v>2868</v>
      </c>
      <c r="E297" t="s">
        <v>9533</v>
      </c>
      <c r="G297">
        <v>32</v>
      </c>
      <c r="H297" t="s">
        <v>9563</v>
      </c>
      <c r="I297" t="s">
        <v>9425</v>
      </c>
      <c r="J297" t="s">
        <v>9402</v>
      </c>
      <c r="N297">
        <v>0</v>
      </c>
      <c r="P297">
        <v>0</v>
      </c>
      <c r="Q297">
        <v>0</v>
      </c>
    </row>
    <row r="298" spans="1:17" x14ac:dyDescent="0.2">
      <c r="A298">
        <v>186248</v>
      </c>
      <c r="B298" t="s">
        <v>9564</v>
      </c>
      <c r="C298" t="s">
        <v>156</v>
      </c>
      <c r="D298">
        <v>2868</v>
      </c>
      <c r="E298" t="s">
        <v>9533</v>
      </c>
      <c r="G298">
        <v>32</v>
      </c>
      <c r="H298" t="s">
        <v>9564</v>
      </c>
      <c r="I298" t="s">
        <v>9425</v>
      </c>
      <c r="J298" t="s">
        <v>9402</v>
      </c>
      <c r="N298">
        <v>0</v>
      </c>
      <c r="P298">
        <v>0</v>
      </c>
      <c r="Q298">
        <v>0</v>
      </c>
    </row>
    <row r="299" spans="1:17" x14ac:dyDescent="0.2">
      <c r="A299">
        <v>186258</v>
      </c>
      <c r="B299" t="s">
        <v>9565</v>
      </c>
      <c r="C299" t="s">
        <v>156</v>
      </c>
      <c r="D299">
        <v>2868</v>
      </c>
      <c r="E299" t="s">
        <v>9533</v>
      </c>
      <c r="G299">
        <v>32</v>
      </c>
      <c r="H299" t="s">
        <v>9565</v>
      </c>
      <c r="I299" t="s">
        <v>9425</v>
      </c>
      <c r="J299" t="s">
        <v>9402</v>
      </c>
      <c r="N299">
        <v>0</v>
      </c>
      <c r="P299">
        <v>0</v>
      </c>
      <c r="Q299">
        <v>0</v>
      </c>
    </row>
    <row r="300" spans="1:17" x14ac:dyDescent="0.2">
      <c r="A300">
        <v>186259</v>
      </c>
      <c r="B300" t="s">
        <v>9566</v>
      </c>
      <c r="C300" t="s">
        <v>156</v>
      </c>
      <c r="D300">
        <v>2868</v>
      </c>
      <c r="E300" t="s">
        <v>9533</v>
      </c>
      <c r="G300">
        <v>32</v>
      </c>
      <c r="H300" t="s">
        <v>9566</v>
      </c>
      <c r="I300" t="s">
        <v>9425</v>
      </c>
      <c r="J300" t="s">
        <v>9402</v>
      </c>
      <c r="N300">
        <v>0</v>
      </c>
      <c r="P300">
        <v>0</v>
      </c>
      <c r="Q300">
        <v>0</v>
      </c>
    </row>
    <row r="301" spans="1:17" x14ac:dyDescent="0.2">
      <c r="A301">
        <v>186274</v>
      </c>
      <c r="B301" t="s">
        <v>9567</v>
      </c>
      <c r="C301" t="s">
        <v>156</v>
      </c>
      <c r="D301">
        <v>2869</v>
      </c>
      <c r="E301" t="s">
        <v>9568</v>
      </c>
      <c r="G301">
        <v>28</v>
      </c>
      <c r="H301" t="s">
        <v>9569</v>
      </c>
      <c r="I301" t="s">
        <v>9425</v>
      </c>
      <c r="J301" t="s">
        <v>9402</v>
      </c>
      <c r="N301">
        <v>0</v>
      </c>
      <c r="P301">
        <v>0</v>
      </c>
      <c r="Q301">
        <v>0</v>
      </c>
    </row>
    <row r="302" spans="1:17" x14ac:dyDescent="0.2">
      <c r="A302">
        <v>186275</v>
      </c>
      <c r="B302" t="s">
        <v>9570</v>
      </c>
      <c r="C302" t="s">
        <v>156</v>
      </c>
      <c r="D302">
        <v>2869</v>
      </c>
      <c r="E302" t="s">
        <v>9568</v>
      </c>
      <c r="G302">
        <v>28</v>
      </c>
      <c r="H302" t="s">
        <v>9570</v>
      </c>
      <c r="I302" t="s">
        <v>9425</v>
      </c>
      <c r="J302" t="s">
        <v>9402</v>
      </c>
      <c r="N302">
        <v>0</v>
      </c>
      <c r="P302">
        <v>0</v>
      </c>
      <c r="Q302">
        <v>0</v>
      </c>
    </row>
    <row r="303" spans="1:17" x14ac:dyDescent="0.2">
      <c r="A303">
        <v>186276</v>
      </c>
      <c r="B303" t="s">
        <v>9571</v>
      </c>
      <c r="C303" t="s">
        <v>156</v>
      </c>
      <c r="D303">
        <v>2869</v>
      </c>
      <c r="E303" t="s">
        <v>9568</v>
      </c>
      <c r="G303">
        <v>28</v>
      </c>
      <c r="H303" t="s">
        <v>9571</v>
      </c>
      <c r="I303" t="s">
        <v>9425</v>
      </c>
      <c r="J303" t="s">
        <v>9402</v>
      </c>
      <c r="N303">
        <v>0</v>
      </c>
      <c r="P303">
        <v>0</v>
      </c>
      <c r="Q303">
        <v>0</v>
      </c>
    </row>
    <row r="304" spans="1:17" x14ac:dyDescent="0.2">
      <c r="A304">
        <v>186286</v>
      </c>
      <c r="B304" t="s">
        <v>9572</v>
      </c>
      <c r="C304" t="s">
        <v>156</v>
      </c>
      <c r="D304">
        <v>2869</v>
      </c>
      <c r="E304" t="s">
        <v>9568</v>
      </c>
      <c r="G304">
        <v>28</v>
      </c>
      <c r="H304" t="s">
        <v>9572</v>
      </c>
      <c r="I304" t="s">
        <v>9425</v>
      </c>
      <c r="J304" t="s">
        <v>9402</v>
      </c>
      <c r="N304">
        <v>0</v>
      </c>
      <c r="P304">
        <v>0</v>
      </c>
      <c r="Q304">
        <v>0</v>
      </c>
    </row>
    <row r="305" spans="1:17" x14ac:dyDescent="0.2">
      <c r="A305">
        <v>186287</v>
      </c>
      <c r="B305" t="s">
        <v>9573</v>
      </c>
      <c r="C305" t="s">
        <v>156</v>
      </c>
      <c r="D305">
        <v>2869</v>
      </c>
      <c r="E305" t="s">
        <v>9568</v>
      </c>
      <c r="G305">
        <v>28</v>
      </c>
      <c r="H305" t="s">
        <v>9573</v>
      </c>
      <c r="I305" t="s">
        <v>9425</v>
      </c>
      <c r="J305" t="s">
        <v>9402</v>
      </c>
      <c r="N305">
        <v>0</v>
      </c>
      <c r="P305">
        <v>0</v>
      </c>
      <c r="Q305">
        <v>0</v>
      </c>
    </row>
    <row r="306" spans="1:17" x14ac:dyDescent="0.2">
      <c r="A306">
        <v>186288</v>
      </c>
      <c r="B306" t="s">
        <v>9574</v>
      </c>
      <c r="C306" t="s">
        <v>156</v>
      </c>
      <c r="D306">
        <v>2869</v>
      </c>
      <c r="E306" t="s">
        <v>9568</v>
      </c>
      <c r="G306">
        <v>28</v>
      </c>
      <c r="H306" t="s">
        <v>9574</v>
      </c>
      <c r="I306" t="s">
        <v>9425</v>
      </c>
      <c r="J306" t="s">
        <v>9402</v>
      </c>
      <c r="N306">
        <v>0</v>
      </c>
      <c r="P306">
        <v>0</v>
      </c>
      <c r="Q306">
        <v>0</v>
      </c>
    </row>
    <row r="307" spans="1:17" x14ac:dyDescent="0.2">
      <c r="A307">
        <v>186289</v>
      </c>
      <c r="B307" t="s">
        <v>9575</v>
      </c>
      <c r="C307" t="s">
        <v>156</v>
      </c>
      <c r="D307">
        <v>2869</v>
      </c>
      <c r="E307" t="s">
        <v>9568</v>
      </c>
      <c r="G307">
        <v>28</v>
      </c>
      <c r="H307" t="s">
        <v>9575</v>
      </c>
      <c r="I307" t="s">
        <v>9425</v>
      </c>
      <c r="J307" t="s">
        <v>9402</v>
      </c>
      <c r="N307">
        <v>0</v>
      </c>
      <c r="P307">
        <v>0</v>
      </c>
      <c r="Q307">
        <v>0</v>
      </c>
    </row>
    <row r="308" spans="1:17" x14ac:dyDescent="0.2">
      <c r="A308">
        <v>186290</v>
      </c>
      <c r="B308" t="s">
        <v>9576</v>
      </c>
      <c r="C308" t="s">
        <v>156</v>
      </c>
      <c r="D308">
        <v>2869</v>
      </c>
      <c r="E308" t="s">
        <v>9568</v>
      </c>
      <c r="G308">
        <v>28</v>
      </c>
      <c r="H308" t="s">
        <v>9576</v>
      </c>
      <c r="I308" t="s">
        <v>9425</v>
      </c>
      <c r="J308" t="s">
        <v>9402</v>
      </c>
      <c r="N308">
        <v>0</v>
      </c>
      <c r="P308">
        <v>0</v>
      </c>
      <c r="Q308">
        <v>0</v>
      </c>
    </row>
    <row r="309" spans="1:17" x14ac:dyDescent="0.2">
      <c r="A309">
        <v>186291</v>
      </c>
      <c r="B309" t="s">
        <v>9577</v>
      </c>
      <c r="C309" t="s">
        <v>156</v>
      </c>
      <c r="D309">
        <v>2869</v>
      </c>
      <c r="E309" t="s">
        <v>9568</v>
      </c>
      <c r="G309">
        <v>28</v>
      </c>
      <c r="H309" t="s">
        <v>9577</v>
      </c>
      <c r="I309" t="s">
        <v>9425</v>
      </c>
      <c r="J309" t="s">
        <v>9402</v>
      </c>
      <c r="N309">
        <v>0</v>
      </c>
      <c r="P309">
        <v>0</v>
      </c>
      <c r="Q309">
        <v>0</v>
      </c>
    </row>
    <row r="310" spans="1:17" x14ac:dyDescent="0.2">
      <c r="A310">
        <v>186292</v>
      </c>
      <c r="B310" t="s">
        <v>9578</v>
      </c>
      <c r="C310" t="s">
        <v>156</v>
      </c>
      <c r="D310">
        <v>2869</v>
      </c>
      <c r="E310" t="s">
        <v>9568</v>
      </c>
      <c r="G310">
        <v>28</v>
      </c>
      <c r="H310" t="s">
        <v>9578</v>
      </c>
      <c r="I310" t="s">
        <v>9425</v>
      </c>
      <c r="J310" t="s">
        <v>9402</v>
      </c>
      <c r="N310">
        <v>0</v>
      </c>
      <c r="P310">
        <v>0</v>
      </c>
      <c r="Q310">
        <v>0</v>
      </c>
    </row>
    <row r="311" spans="1:17" x14ac:dyDescent="0.2">
      <c r="A311">
        <v>186293</v>
      </c>
      <c r="B311" t="s">
        <v>9579</v>
      </c>
      <c r="C311" t="s">
        <v>156</v>
      </c>
      <c r="D311">
        <v>2869</v>
      </c>
      <c r="E311" t="s">
        <v>9568</v>
      </c>
      <c r="G311">
        <v>28</v>
      </c>
      <c r="H311" t="s">
        <v>9579</v>
      </c>
      <c r="I311" t="s">
        <v>9425</v>
      </c>
      <c r="J311" t="s">
        <v>9402</v>
      </c>
      <c r="N311">
        <v>0</v>
      </c>
      <c r="P311">
        <v>0</v>
      </c>
      <c r="Q311">
        <v>0</v>
      </c>
    </row>
    <row r="312" spans="1:17" x14ac:dyDescent="0.2">
      <c r="A312">
        <v>186294</v>
      </c>
      <c r="B312" t="s">
        <v>9580</v>
      </c>
      <c r="C312" t="s">
        <v>156</v>
      </c>
      <c r="D312">
        <v>2869</v>
      </c>
      <c r="E312" t="s">
        <v>9568</v>
      </c>
      <c r="G312">
        <v>28</v>
      </c>
      <c r="H312" t="s">
        <v>9580</v>
      </c>
      <c r="I312" t="s">
        <v>9425</v>
      </c>
      <c r="J312" t="s">
        <v>9402</v>
      </c>
      <c r="N312">
        <v>0</v>
      </c>
      <c r="P312">
        <v>0</v>
      </c>
      <c r="Q312">
        <v>0</v>
      </c>
    </row>
    <row r="313" spans="1:17" x14ac:dyDescent="0.2">
      <c r="A313">
        <v>186295</v>
      </c>
      <c r="B313" t="s">
        <v>9581</v>
      </c>
      <c r="C313" t="s">
        <v>156</v>
      </c>
      <c r="D313">
        <v>2869</v>
      </c>
      <c r="E313" t="s">
        <v>9568</v>
      </c>
      <c r="G313">
        <v>28</v>
      </c>
      <c r="H313" t="s">
        <v>9581</v>
      </c>
      <c r="I313" t="s">
        <v>9425</v>
      </c>
      <c r="J313" t="s">
        <v>9402</v>
      </c>
      <c r="N313">
        <v>0</v>
      </c>
      <c r="P313">
        <v>0</v>
      </c>
      <c r="Q313">
        <v>0</v>
      </c>
    </row>
    <row r="314" spans="1:17" x14ac:dyDescent="0.2">
      <c r="A314">
        <v>186296</v>
      </c>
      <c r="B314" t="s">
        <v>9582</v>
      </c>
      <c r="C314" t="s">
        <v>156</v>
      </c>
      <c r="D314">
        <v>2869</v>
      </c>
      <c r="E314" t="s">
        <v>9568</v>
      </c>
      <c r="G314">
        <v>28</v>
      </c>
      <c r="H314" t="s">
        <v>9582</v>
      </c>
      <c r="I314" t="s">
        <v>9425</v>
      </c>
      <c r="J314" t="s">
        <v>9402</v>
      </c>
      <c r="N314">
        <v>0</v>
      </c>
      <c r="P314">
        <v>0</v>
      </c>
      <c r="Q314">
        <v>0</v>
      </c>
    </row>
    <row r="315" spans="1:17" x14ac:dyDescent="0.2">
      <c r="A315">
        <v>186297</v>
      </c>
      <c r="B315" t="s">
        <v>9583</v>
      </c>
      <c r="C315" t="s">
        <v>156</v>
      </c>
      <c r="D315">
        <v>2869</v>
      </c>
      <c r="E315" t="s">
        <v>9568</v>
      </c>
      <c r="G315">
        <v>28</v>
      </c>
      <c r="H315" t="s">
        <v>9583</v>
      </c>
      <c r="I315" t="s">
        <v>9425</v>
      </c>
      <c r="J315" t="s">
        <v>9402</v>
      </c>
      <c r="N315">
        <v>0</v>
      </c>
      <c r="P315">
        <v>0</v>
      </c>
      <c r="Q315">
        <v>0</v>
      </c>
    </row>
    <row r="316" spans="1:17" x14ac:dyDescent="0.2">
      <c r="A316">
        <v>186298</v>
      </c>
      <c r="B316" t="s">
        <v>9584</v>
      </c>
      <c r="C316" t="s">
        <v>156</v>
      </c>
      <c r="D316">
        <v>2869</v>
      </c>
      <c r="E316" t="s">
        <v>9568</v>
      </c>
      <c r="G316">
        <v>28</v>
      </c>
      <c r="H316" t="s">
        <v>9584</v>
      </c>
      <c r="I316" t="s">
        <v>9425</v>
      </c>
      <c r="J316" t="s">
        <v>9402</v>
      </c>
      <c r="N316">
        <v>0</v>
      </c>
      <c r="P316">
        <v>0</v>
      </c>
      <c r="Q316">
        <v>0</v>
      </c>
    </row>
    <row r="317" spans="1:17" x14ac:dyDescent="0.2">
      <c r="A317">
        <v>186299</v>
      </c>
      <c r="B317" t="s">
        <v>9585</v>
      </c>
      <c r="C317" t="s">
        <v>156</v>
      </c>
      <c r="D317">
        <v>2869</v>
      </c>
      <c r="E317" t="s">
        <v>9568</v>
      </c>
      <c r="G317">
        <v>28</v>
      </c>
      <c r="H317" t="s">
        <v>9585</v>
      </c>
      <c r="I317" t="s">
        <v>9425</v>
      </c>
      <c r="J317" t="s">
        <v>9402</v>
      </c>
      <c r="N317">
        <v>0</v>
      </c>
      <c r="P317">
        <v>0</v>
      </c>
      <c r="Q317">
        <v>0</v>
      </c>
    </row>
    <row r="318" spans="1:17" x14ac:dyDescent="0.2">
      <c r="A318">
        <v>186300</v>
      </c>
      <c r="B318" t="s">
        <v>9586</v>
      </c>
      <c r="C318" t="s">
        <v>156</v>
      </c>
      <c r="D318">
        <v>2869</v>
      </c>
      <c r="E318" t="s">
        <v>9568</v>
      </c>
      <c r="G318">
        <v>28</v>
      </c>
      <c r="H318" t="s">
        <v>9586</v>
      </c>
      <c r="I318" t="s">
        <v>9425</v>
      </c>
      <c r="J318" t="s">
        <v>9402</v>
      </c>
      <c r="N318">
        <v>0</v>
      </c>
      <c r="P318">
        <v>0</v>
      </c>
      <c r="Q318">
        <v>0</v>
      </c>
    </row>
    <row r="319" spans="1:17" x14ac:dyDescent="0.2">
      <c r="A319">
        <v>186301</v>
      </c>
      <c r="B319" t="s">
        <v>9587</v>
      </c>
      <c r="C319" t="s">
        <v>156</v>
      </c>
      <c r="D319">
        <v>2869</v>
      </c>
      <c r="E319" t="s">
        <v>9568</v>
      </c>
      <c r="G319">
        <v>28</v>
      </c>
      <c r="H319" t="s">
        <v>9587</v>
      </c>
      <c r="I319" t="s">
        <v>9425</v>
      </c>
      <c r="J319" t="s">
        <v>9402</v>
      </c>
      <c r="N319">
        <v>0</v>
      </c>
      <c r="P319">
        <v>0</v>
      </c>
      <c r="Q319">
        <v>0</v>
      </c>
    </row>
    <row r="320" spans="1:17" x14ac:dyDescent="0.2">
      <c r="A320">
        <v>186302</v>
      </c>
      <c r="B320" t="s">
        <v>9588</v>
      </c>
      <c r="C320" t="s">
        <v>156</v>
      </c>
      <c r="D320">
        <v>2869</v>
      </c>
      <c r="E320" t="s">
        <v>9568</v>
      </c>
      <c r="G320">
        <v>28</v>
      </c>
      <c r="H320" t="s">
        <v>9588</v>
      </c>
      <c r="I320" t="s">
        <v>9425</v>
      </c>
      <c r="J320" t="s">
        <v>9402</v>
      </c>
      <c r="N320">
        <v>0</v>
      </c>
      <c r="P320">
        <v>0</v>
      </c>
      <c r="Q320">
        <v>0</v>
      </c>
    </row>
    <row r="321" spans="1:17" x14ac:dyDescent="0.2">
      <c r="A321">
        <v>186303</v>
      </c>
      <c r="B321" t="s">
        <v>9589</v>
      </c>
      <c r="C321" t="s">
        <v>156</v>
      </c>
      <c r="D321">
        <v>2869</v>
      </c>
      <c r="E321" t="s">
        <v>9568</v>
      </c>
      <c r="G321">
        <v>28</v>
      </c>
      <c r="H321" t="s">
        <v>9589</v>
      </c>
      <c r="I321" t="s">
        <v>9425</v>
      </c>
      <c r="J321" t="s">
        <v>9402</v>
      </c>
      <c r="N321">
        <v>0</v>
      </c>
      <c r="P321">
        <v>0</v>
      </c>
      <c r="Q321">
        <v>0</v>
      </c>
    </row>
    <row r="322" spans="1:17" x14ac:dyDescent="0.2">
      <c r="A322">
        <v>186304</v>
      </c>
      <c r="B322" t="s">
        <v>9590</v>
      </c>
      <c r="C322" t="s">
        <v>156</v>
      </c>
      <c r="D322">
        <v>2869</v>
      </c>
      <c r="E322" t="s">
        <v>9568</v>
      </c>
      <c r="G322">
        <v>28</v>
      </c>
      <c r="H322" t="s">
        <v>9590</v>
      </c>
      <c r="I322" t="s">
        <v>9425</v>
      </c>
      <c r="J322" t="s">
        <v>9402</v>
      </c>
      <c r="N322">
        <v>0</v>
      </c>
      <c r="P322">
        <v>0</v>
      </c>
      <c r="Q322">
        <v>0</v>
      </c>
    </row>
    <row r="323" spans="1:17" x14ac:dyDescent="0.2">
      <c r="A323">
        <v>186305</v>
      </c>
      <c r="B323" t="s">
        <v>9591</v>
      </c>
      <c r="C323" t="s">
        <v>156</v>
      </c>
      <c r="D323">
        <v>2869</v>
      </c>
      <c r="E323" t="s">
        <v>9568</v>
      </c>
      <c r="G323">
        <v>28</v>
      </c>
      <c r="H323" t="s">
        <v>9591</v>
      </c>
      <c r="I323" t="s">
        <v>9425</v>
      </c>
      <c r="J323" t="s">
        <v>9402</v>
      </c>
      <c r="N323">
        <v>0</v>
      </c>
      <c r="P323">
        <v>0</v>
      </c>
      <c r="Q323">
        <v>0</v>
      </c>
    </row>
    <row r="324" spans="1:17" x14ac:dyDescent="0.2">
      <c r="A324">
        <v>186306</v>
      </c>
      <c r="B324" t="s">
        <v>9592</v>
      </c>
      <c r="C324" t="s">
        <v>156</v>
      </c>
      <c r="D324">
        <v>2869</v>
      </c>
      <c r="E324" t="s">
        <v>9568</v>
      </c>
      <c r="G324">
        <v>28</v>
      </c>
      <c r="H324" t="s">
        <v>9592</v>
      </c>
      <c r="I324" t="s">
        <v>9425</v>
      </c>
      <c r="J324" t="s">
        <v>9402</v>
      </c>
      <c r="N324">
        <v>0</v>
      </c>
      <c r="P324">
        <v>0</v>
      </c>
      <c r="Q324">
        <v>0</v>
      </c>
    </row>
    <row r="325" spans="1:17" x14ac:dyDescent="0.2">
      <c r="A325">
        <v>186307</v>
      </c>
      <c r="B325" t="s">
        <v>9593</v>
      </c>
      <c r="C325" t="s">
        <v>156</v>
      </c>
      <c r="D325">
        <v>2869</v>
      </c>
      <c r="E325" t="s">
        <v>9568</v>
      </c>
      <c r="G325">
        <v>28</v>
      </c>
      <c r="H325" t="s">
        <v>9593</v>
      </c>
      <c r="I325" t="s">
        <v>9425</v>
      </c>
      <c r="J325" t="s">
        <v>9402</v>
      </c>
      <c r="N325">
        <v>0</v>
      </c>
      <c r="P325">
        <v>0</v>
      </c>
      <c r="Q325">
        <v>0</v>
      </c>
    </row>
    <row r="326" spans="1:17" x14ac:dyDescent="0.2">
      <c r="A326">
        <v>186308</v>
      </c>
      <c r="B326" t="s">
        <v>9594</v>
      </c>
      <c r="C326" t="s">
        <v>156</v>
      </c>
      <c r="D326">
        <v>2869</v>
      </c>
      <c r="E326" t="s">
        <v>9568</v>
      </c>
      <c r="G326">
        <v>28</v>
      </c>
      <c r="H326" t="s">
        <v>9594</v>
      </c>
      <c r="I326" t="s">
        <v>9425</v>
      </c>
      <c r="J326" t="s">
        <v>9402</v>
      </c>
      <c r="N326">
        <v>0</v>
      </c>
      <c r="P326">
        <v>0</v>
      </c>
      <c r="Q326">
        <v>0</v>
      </c>
    </row>
    <row r="327" spans="1:17" x14ac:dyDescent="0.2">
      <c r="A327">
        <v>186309</v>
      </c>
      <c r="B327" t="s">
        <v>9595</v>
      </c>
      <c r="C327" t="s">
        <v>156</v>
      </c>
      <c r="D327">
        <v>2869</v>
      </c>
      <c r="E327" t="s">
        <v>9568</v>
      </c>
      <c r="G327">
        <v>28</v>
      </c>
      <c r="H327" t="s">
        <v>9595</v>
      </c>
      <c r="I327" t="s">
        <v>9425</v>
      </c>
      <c r="J327" t="s">
        <v>9402</v>
      </c>
      <c r="N327">
        <v>0</v>
      </c>
      <c r="P327">
        <v>0</v>
      </c>
      <c r="Q327">
        <v>0</v>
      </c>
    </row>
    <row r="328" spans="1:17" x14ac:dyDescent="0.2">
      <c r="A328">
        <v>186310</v>
      </c>
      <c r="B328" t="s">
        <v>9596</v>
      </c>
      <c r="C328" t="s">
        <v>156</v>
      </c>
      <c r="D328">
        <v>2869</v>
      </c>
      <c r="E328" t="s">
        <v>9568</v>
      </c>
      <c r="G328">
        <v>28</v>
      </c>
      <c r="H328" t="s">
        <v>9596</v>
      </c>
      <c r="I328" t="s">
        <v>9425</v>
      </c>
      <c r="J328" t="s">
        <v>9402</v>
      </c>
      <c r="N328">
        <v>0</v>
      </c>
      <c r="P328">
        <v>0</v>
      </c>
      <c r="Q328">
        <v>0</v>
      </c>
    </row>
    <row r="329" spans="1:17" x14ac:dyDescent="0.2">
      <c r="A329">
        <v>186266</v>
      </c>
      <c r="B329" t="s">
        <v>9597</v>
      </c>
      <c r="C329" t="s">
        <v>156</v>
      </c>
      <c r="D329">
        <v>2870</v>
      </c>
      <c r="E329" t="s">
        <v>9598</v>
      </c>
      <c r="G329">
        <v>8</v>
      </c>
      <c r="H329" t="s">
        <v>9599</v>
      </c>
      <c r="I329" t="s">
        <v>9425</v>
      </c>
      <c r="J329" t="s">
        <v>9402</v>
      </c>
      <c r="N329">
        <v>0</v>
      </c>
      <c r="P329">
        <v>0</v>
      </c>
      <c r="Q329">
        <v>0</v>
      </c>
    </row>
    <row r="330" spans="1:17" x14ac:dyDescent="0.2">
      <c r="A330">
        <v>186267</v>
      </c>
      <c r="B330" t="s">
        <v>9600</v>
      </c>
      <c r="C330" t="s">
        <v>156</v>
      </c>
      <c r="D330">
        <v>2870</v>
      </c>
      <c r="E330" t="s">
        <v>9598</v>
      </c>
      <c r="G330">
        <v>8</v>
      </c>
      <c r="H330" t="s">
        <v>9601</v>
      </c>
      <c r="I330" t="s">
        <v>9425</v>
      </c>
      <c r="J330" t="s">
        <v>9402</v>
      </c>
      <c r="N330">
        <v>0</v>
      </c>
      <c r="P330">
        <v>0</v>
      </c>
      <c r="Q330">
        <v>0</v>
      </c>
    </row>
    <row r="331" spans="1:17" x14ac:dyDescent="0.2">
      <c r="A331">
        <v>186268</v>
      </c>
      <c r="B331" t="s">
        <v>9602</v>
      </c>
      <c r="C331" t="s">
        <v>156</v>
      </c>
      <c r="D331">
        <v>2870</v>
      </c>
      <c r="E331" t="s">
        <v>9598</v>
      </c>
      <c r="G331">
        <v>8</v>
      </c>
      <c r="H331" t="s">
        <v>9603</v>
      </c>
      <c r="I331" t="s">
        <v>9425</v>
      </c>
      <c r="J331" t="s">
        <v>9402</v>
      </c>
      <c r="N331">
        <v>0</v>
      </c>
      <c r="P331">
        <v>0</v>
      </c>
      <c r="Q331">
        <v>0</v>
      </c>
    </row>
    <row r="332" spans="1:17" x14ac:dyDescent="0.2">
      <c r="A332">
        <v>186269</v>
      </c>
      <c r="B332" t="s">
        <v>9604</v>
      </c>
      <c r="C332" t="s">
        <v>156</v>
      </c>
      <c r="D332">
        <v>2870</v>
      </c>
      <c r="E332" t="s">
        <v>9598</v>
      </c>
      <c r="G332">
        <v>8</v>
      </c>
      <c r="H332" t="s">
        <v>9605</v>
      </c>
      <c r="I332" t="s">
        <v>9425</v>
      </c>
      <c r="J332" t="s">
        <v>9402</v>
      </c>
      <c r="N332">
        <v>0</v>
      </c>
      <c r="P332">
        <v>0</v>
      </c>
      <c r="Q332">
        <v>0</v>
      </c>
    </row>
    <row r="333" spans="1:17" x14ac:dyDescent="0.2">
      <c r="A333">
        <v>186270</v>
      </c>
      <c r="B333" t="s">
        <v>9606</v>
      </c>
      <c r="C333" t="s">
        <v>156</v>
      </c>
      <c r="D333">
        <v>2870</v>
      </c>
      <c r="E333" t="s">
        <v>9598</v>
      </c>
      <c r="G333">
        <v>8</v>
      </c>
      <c r="H333" t="s">
        <v>9607</v>
      </c>
      <c r="I333" t="s">
        <v>9425</v>
      </c>
      <c r="J333" t="s">
        <v>9402</v>
      </c>
      <c r="N333">
        <v>0</v>
      </c>
      <c r="P333">
        <v>0</v>
      </c>
      <c r="Q333">
        <v>0</v>
      </c>
    </row>
    <row r="334" spans="1:17" x14ac:dyDescent="0.2">
      <c r="A334">
        <v>186271</v>
      </c>
      <c r="B334" t="s">
        <v>9608</v>
      </c>
      <c r="C334" t="s">
        <v>156</v>
      </c>
      <c r="D334">
        <v>2870</v>
      </c>
      <c r="E334" t="s">
        <v>9598</v>
      </c>
      <c r="G334">
        <v>8</v>
      </c>
      <c r="H334" t="s">
        <v>9609</v>
      </c>
      <c r="I334" t="s">
        <v>9425</v>
      </c>
      <c r="J334" t="s">
        <v>9402</v>
      </c>
      <c r="N334">
        <v>0</v>
      </c>
      <c r="P334">
        <v>0</v>
      </c>
      <c r="Q334">
        <v>0</v>
      </c>
    </row>
    <row r="335" spans="1:17" x14ac:dyDescent="0.2">
      <c r="A335">
        <v>186272</v>
      </c>
      <c r="B335" t="s">
        <v>9610</v>
      </c>
      <c r="C335" t="s">
        <v>156</v>
      </c>
      <c r="D335">
        <v>2870</v>
      </c>
      <c r="E335" t="s">
        <v>9598</v>
      </c>
      <c r="G335">
        <v>8</v>
      </c>
      <c r="H335" t="s">
        <v>9611</v>
      </c>
      <c r="I335" t="s">
        <v>9425</v>
      </c>
      <c r="J335" t="s">
        <v>9402</v>
      </c>
      <c r="N335">
        <v>0</v>
      </c>
      <c r="P335">
        <v>0</v>
      </c>
      <c r="Q335">
        <v>0</v>
      </c>
    </row>
    <row r="336" spans="1:17" x14ac:dyDescent="0.2">
      <c r="A336">
        <v>186273</v>
      </c>
      <c r="B336" t="s">
        <v>9612</v>
      </c>
      <c r="C336" t="s">
        <v>156</v>
      </c>
      <c r="D336">
        <v>2870</v>
      </c>
      <c r="E336" t="s">
        <v>9598</v>
      </c>
      <c r="G336">
        <v>8</v>
      </c>
      <c r="H336" t="s">
        <v>9613</v>
      </c>
      <c r="I336" t="s">
        <v>9425</v>
      </c>
      <c r="J336" t="s">
        <v>9402</v>
      </c>
      <c r="N336">
        <v>0</v>
      </c>
      <c r="P336">
        <v>0</v>
      </c>
      <c r="Q336">
        <v>0</v>
      </c>
    </row>
    <row r="337" spans="1:17" x14ac:dyDescent="0.2">
      <c r="A337">
        <v>186572</v>
      </c>
      <c r="B337" t="s">
        <v>9614</v>
      </c>
      <c r="C337" t="s">
        <v>156</v>
      </c>
      <c r="D337">
        <v>2871</v>
      </c>
      <c r="E337" t="s">
        <v>9615</v>
      </c>
      <c r="G337">
        <v>18</v>
      </c>
      <c r="H337" t="s">
        <v>9614</v>
      </c>
      <c r="I337" t="s">
        <v>9425</v>
      </c>
      <c r="J337" t="s">
        <v>9402</v>
      </c>
      <c r="N337">
        <v>0</v>
      </c>
      <c r="P337">
        <v>0</v>
      </c>
      <c r="Q337">
        <v>0</v>
      </c>
    </row>
    <row r="338" spans="1:17" x14ac:dyDescent="0.2">
      <c r="A338">
        <v>186573</v>
      </c>
      <c r="B338" t="s">
        <v>9616</v>
      </c>
      <c r="C338" t="s">
        <v>156</v>
      </c>
      <c r="D338">
        <v>2871</v>
      </c>
      <c r="E338" t="s">
        <v>9615</v>
      </c>
      <c r="G338">
        <v>18</v>
      </c>
      <c r="H338" t="s">
        <v>9616</v>
      </c>
      <c r="I338" t="s">
        <v>9425</v>
      </c>
      <c r="J338" t="s">
        <v>9402</v>
      </c>
      <c r="N338">
        <v>0</v>
      </c>
      <c r="P338">
        <v>0</v>
      </c>
      <c r="Q338">
        <v>0</v>
      </c>
    </row>
    <row r="339" spans="1:17" x14ac:dyDescent="0.2">
      <c r="A339">
        <v>186574</v>
      </c>
      <c r="B339" t="s">
        <v>9617</v>
      </c>
      <c r="C339" t="s">
        <v>156</v>
      </c>
      <c r="D339">
        <v>2871</v>
      </c>
      <c r="E339" t="s">
        <v>9615</v>
      </c>
      <c r="G339">
        <v>18</v>
      </c>
      <c r="H339" t="s">
        <v>9617</v>
      </c>
      <c r="I339" t="s">
        <v>9425</v>
      </c>
      <c r="J339" t="s">
        <v>9402</v>
      </c>
      <c r="N339">
        <v>0</v>
      </c>
      <c r="P339">
        <v>0</v>
      </c>
      <c r="Q339">
        <v>0</v>
      </c>
    </row>
    <row r="340" spans="1:17" x14ac:dyDescent="0.2">
      <c r="A340">
        <v>186575</v>
      </c>
      <c r="B340" t="s">
        <v>9618</v>
      </c>
      <c r="C340" t="s">
        <v>156</v>
      </c>
      <c r="D340">
        <v>2871</v>
      </c>
      <c r="E340" t="s">
        <v>9615</v>
      </c>
      <c r="G340">
        <v>18</v>
      </c>
      <c r="H340" t="s">
        <v>9618</v>
      </c>
      <c r="I340" t="s">
        <v>9425</v>
      </c>
      <c r="J340" t="s">
        <v>9402</v>
      </c>
      <c r="N340">
        <v>0</v>
      </c>
      <c r="P340">
        <v>0</v>
      </c>
      <c r="Q340">
        <v>0</v>
      </c>
    </row>
    <row r="341" spans="1:17" x14ac:dyDescent="0.2">
      <c r="A341">
        <v>186577</v>
      </c>
      <c r="B341" t="s">
        <v>9619</v>
      </c>
      <c r="C341" t="s">
        <v>156</v>
      </c>
      <c r="D341">
        <v>2871</v>
      </c>
      <c r="E341" t="s">
        <v>9615</v>
      </c>
      <c r="G341">
        <v>18</v>
      </c>
      <c r="H341" t="s">
        <v>9619</v>
      </c>
      <c r="I341" t="s">
        <v>9425</v>
      </c>
      <c r="J341" t="s">
        <v>9402</v>
      </c>
      <c r="N341">
        <v>0</v>
      </c>
      <c r="P341">
        <v>0</v>
      </c>
      <c r="Q341">
        <v>0</v>
      </c>
    </row>
    <row r="342" spans="1:17" x14ac:dyDescent="0.2">
      <c r="A342">
        <v>186579</v>
      </c>
      <c r="B342" t="s">
        <v>9620</v>
      </c>
      <c r="C342" t="s">
        <v>156</v>
      </c>
      <c r="D342">
        <v>2871</v>
      </c>
      <c r="E342" t="s">
        <v>9615</v>
      </c>
      <c r="G342">
        <v>18</v>
      </c>
      <c r="H342" t="s">
        <v>9620</v>
      </c>
      <c r="I342" t="s">
        <v>9425</v>
      </c>
      <c r="J342" t="s">
        <v>9402</v>
      </c>
      <c r="N342">
        <v>0</v>
      </c>
      <c r="P342">
        <v>0</v>
      </c>
      <c r="Q342">
        <v>0</v>
      </c>
    </row>
    <row r="343" spans="1:17" x14ac:dyDescent="0.2">
      <c r="A343">
        <v>186580</v>
      </c>
      <c r="B343" t="s">
        <v>9621</v>
      </c>
      <c r="C343" t="s">
        <v>156</v>
      </c>
      <c r="D343">
        <v>2871</v>
      </c>
      <c r="E343" t="s">
        <v>9615</v>
      </c>
      <c r="G343">
        <v>18</v>
      </c>
      <c r="H343" t="s">
        <v>9621</v>
      </c>
      <c r="I343" t="s">
        <v>9425</v>
      </c>
      <c r="J343" t="s">
        <v>9402</v>
      </c>
      <c r="N343">
        <v>0</v>
      </c>
      <c r="P343">
        <v>0</v>
      </c>
      <c r="Q343">
        <v>0</v>
      </c>
    </row>
    <row r="344" spans="1:17" x14ac:dyDescent="0.2">
      <c r="A344">
        <v>186582</v>
      </c>
      <c r="B344" t="s">
        <v>9622</v>
      </c>
      <c r="C344" t="s">
        <v>156</v>
      </c>
      <c r="D344">
        <v>2871</v>
      </c>
      <c r="E344" t="s">
        <v>9615</v>
      </c>
      <c r="G344">
        <v>18</v>
      </c>
      <c r="H344" t="s">
        <v>9622</v>
      </c>
      <c r="I344" t="s">
        <v>9425</v>
      </c>
      <c r="J344" t="s">
        <v>9402</v>
      </c>
      <c r="N344">
        <v>0</v>
      </c>
      <c r="P344">
        <v>0</v>
      </c>
      <c r="Q344">
        <v>0</v>
      </c>
    </row>
    <row r="345" spans="1:17" x14ac:dyDescent="0.2">
      <c r="A345">
        <v>186585</v>
      </c>
      <c r="B345" t="s">
        <v>9623</v>
      </c>
      <c r="C345" t="s">
        <v>156</v>
      </c>
      <c r="D345">
        <v>2871</v>
      </c>
      <c r="E345" t="s">
        <v>9615</v>
      </c>
      <c r="G345">
        <v>18</v>
      </c>
      <c r="H345" t="s">
        <v>9623</v>
      </c>
      <c r="I345" t="s">
        <v>9425</v>
      </c>
      <c r="J345" t="s">
        <v>9402</v>
      </c>
      <c r="N345">
        <v>0</v>
      </c>
      <c r="P345">
        <v>0</v>
      </c>
      <c r="Q345">
        <v>0</v>
      </c>
    </row>
    <row r="346" spans="1:17" x14ac:dyDescent="0.2">
      <c r="A346">
        <v>186586</v>
      </c>
      <c r="B346" t="s">
        <v>9624</v>
      </c>
      <c r="C346" t="s">
        <v>156</v>
      </c>
      <c r="D346">
        <v>2871</v>
      </c>
      <c r="E346" t="s">
        <v>9615</v>
      </c>
      <c r="G346">
        <v>18</v>
      </c>
      <c r="H346" t="s">
        <v>9624</v>
      </c>
      <c r="I346" t="s">
        <v>9425</v>
      </c>
      <c r="J346" t="s">
        <v>9402</v>
      </c>
      <c r="N346">
        <v>0</v>
      </c>
      <c r="P346">
        <v>0</v>
      </c>
      <c r="Q346">
        <v>0</v>
      </c>
    </row>
    <row r="347" spans="1:17" x14ac:dyDescent="0.2">
      <c r="A347">
        <v>186587</v>
      </c>
      <c r="B347" t="s">
        <v>9625</v>
      </c>
      <c r="C347" t="s">
        <v>156</v>
      </c>
      <c r="D347">
        <v>2871</v>
      </c>
      <c r="E347" t="s">
        <v>9615</v>
      </c>
      <c r="G347">
        <v>18</v>
      </c>
      <c r="H347" t="s">
        <v>9625</v>
      </c>
      <c r="I347" t="s">
        <v>9425</v>
      </c>
      <c r="J347" t="s">
        <v>9402</v>
      </c>
      <c r="N347">
        <v>0</v>
      </c>
      <c r="P347">
        <v>0</v>
      </c>
      <c r="Q347">
        <v>0</v>
      </c>
    </row>
    <row r="348" spans="1:17" x14ac:dyDescent="0.2">
      <c r="A348">
        <v>186588</v>
      </c>
      <c r="B348" t="s">
        <v>9626</v>
      </c>
      <c r="C348" t="s">
        <v>156</v>
      </c>
      <c r="D348">
        <v>2871</v>
      </c>
      <c r="E348" t="s">
        <v>9615</v>
      </c>
      <c r="G348">
        <v>18</v>
      </c>
      <c r="H348" t="s">
        <v>9626</v>
      </c>
      <c r="I348" t="s">
        <v>9425</v>
      </c>
      <c r="J348" t="s">
        <v>9402</v>
      </c>
      <c r="N348">
        <v>0</v>
      </c>
      <c r="P348">
        <v>0</v>
      </c>
      <c r="Q348">
        <v>0</v>
      </c>
    </row>
    <row r="349" spans="1:17" x14ac:dyDescent="0.2">
      <c r="A349">
        <v>186589</v>
      </c>
      <c r="B349" t="s">
        <v>9627</v>
      </c>
      <c r="C349" t="s">
        <v>156</v>
      </c>
      <c r="D349">
        <v>2871</v>
      </c>
      <c r="E349" t="s">
        <v>9615</v>
      </c>
      <c r="G349">
        <v>18</v>
      </c>
      <c r="H349" t="s">
        <v>9627</v>
      </c>
      <c r="I349" t="s">
        <v>9425</v>
      </c>
      <c r="J349" t="s">
        <v>9402</v>
      </c>
      <c r="N349">
        <v>0</v>
      </c>
      <c r="P349">
        <v>0</v>
      </c>
      <c r="Q349">
        <v>0</v>
      </c>
    </row>
    <row r="350" spans="1:17" x14ac:dyDescent="0.2">
      <c r="A350">
        <v>186590</v>
      </c>
      <c r="B350" t="s">
        <v>9628</v>
      </c>
      <c r="C350" t="s">
        <v>156</v>
      </c>
      <c r="D350">
        <v>2871</v>
      </c>
      <c r="E350" t="s">
        <v>9615</v>
      </c>
      <c r="G350">
        <v>18</v>
      </c>
      <c r="H350" t="s">
        <v>9628</v>
      </c>
      <c r="I350" t="s">
        <v>9425</v>
      </c>
      <c r="J350" t="s">
        <v>9402</v>
      </c>
      <c r="N350">
        <v>0</v>
      </c>
      <c r="P350">
        <v>0</v>
      </c>
      <c r="Q350">
        <v>0</v>
      </c>
    </row>
    <row r="351" spans="1:17" x14ac:dyDescent="0.2">
      <c r="A351">
        <v>186592</v>
      </c>
      <c r="B351" t="s">
        <v>9629</v>
      </c>
      <c r="C351" t="s">
        <v>156</v>
      </c>
      <c r="D351">
        <v>2871</v>
      </c>
      <c r="E351" t="s">
        <v>9615</v>
      </c>
      <c r="G351">
        <v>18</v>
      </c>
      <c r="H351" t="s">
        <v>9629</v>
      </c>
      <c r="I351" t="s">
        <v>9425</v>
      </c>
      <c r="J351" t="s">
        <v>9402</v>
      </c>
      <c r="N351">
        <v>0</v>
      </c>
      <c r="P351">
        <v>0</v>
      </c>
      <c r="Q351">
        <v>0</v>
      </c>
    </row>
    <row r="352" spans="1:17" x14ac:dyDescent="0.2">
      <c r="A352">
        <v>186594</v>
      </c>
      <c r="B352" t="s">
        <v>9630</v>
      </c>
      <c r="C352" t="s">
        <v>156</v>
      </c>
      <c r="D352">
        <v>2871</v>
      </c>
      <c r="E352" t="s">
        <v>9615</v>
      </c>
      <c r="G352">
        <v>18</v>
      </c>
      <c r="H352" t="s">
        <v>9630</v>
      </c>
      <c r="I352" t="s">
        <v>9425</v>
      </c>
      <c r="J352" t="s">
        <v>9402</v>
      </c>
      <c r="N352">
        <v>0</v>
      </c>
      <c r="P352">
        <v>0</v>
      </c>
      <c r="Q352">
        <v>0</v>
      </c>
    </row>
    <row r="353" spans="1:17" x14ac:dyDescent="0.2">
      <c r="A353">
        <v>186596</v>
      </c>
      <c r="B353" t="s">
        <v>9631</v>
      </c>
      <c r="C353" t="s">
        <v>156</v>
      </c>
      <c r="D353">
        <v>2871</v>
      </c>
      <c r="E353" t="s">
        <v>9615</v>
      </c>
      <c r="G353">
        <v>18</v>
      </c>
      <c r="H353" t="s">
        <v>9631</v>
      </c>
      <c r="I353" t="s">
        <v>9425</v>
      </c>
      <c r="J353" t="s">
        <v>9402</v>
      </c>
      <c r="N353">
        <v>0</v>
      </c>
      <c r="P353">
        <v>0</v>
      </c>
      <c r="Q353">
        <v>0</v>
      </c>
    </row>
    <row r="354" spans="1:17" x14ac:dyDescent="0.2">
      <c r="A354">
        <v>186997</v>
      </c>
      <c r="B354" t="s">
        <v>9632</v>
      </c>
      <c r="C354" t="s">
        <v>156</v>
      </c>
      <c r="D354">
        <v>2871</v>
      </c>
      <c r="E354" t="s">
        <v>9615</v>
      </c>
      <c r="G354">
        <v>18</v>
      </c>
      <c r="H354" t="s">
        <v>9632</v>
      </c>
      <c r="I354" t="s">
        <v>9425</v>
      </c>
      <c r="J354" t="s">
        <v>9402</v>
      </c>
      <c r="N354">
        <v>0</v>
      </c>
      <c r="P354">
        <v>0</v>
      </c>
      <c r="Q354">
        <v>0</v>
      </c>
    </row>
    <row r="355" spans="1:17" x14ac:dyDescent="0.2">
      <c r="A355">
        <v>186597</v>
      </c>
      <c r="B355" t="s">
        <v>9633</v>
      </c>
      <c r="C355" t="s">
        <v>156</v>
      </c>
      <c r="D355">
        <v>2872</v>
      </c>
      <c r="E355" t="s">
        <v>9634</v>
      </c>
      <c r="G355">
        <v>32</v>
      </c>
      <c r="H355" t="s">
        <v>9633</v>
      </c>
      <c r="I355" t="s">
        <v>9425</v>
      </c>
      <c r="J355" t="s">
        <v>9402</v>
      </c>
      <c r="N355">
        <v>0</v>
      </c>
      <c r="P355">
        <v>0</v>
      </c>
      <c r="Q355">
        <v>0</v>
      </c>
    </row>
    <row r="356" spans="1:17" x14ac:dyDescent="0.2">
      <c r="A356">
        <v>186611</v>
      </c>
      <c r="B356" t="s">
        <v>9635</v>
      </c>
      <c r="C356" t="s">
        <v>156</v>
      </c>
      <c r="D356">
        <v>2872</v>
      </c>
      <c r="E356" t="s">
        <v>9634</v>
      </c>
      <c r="G356">
        <v>32</v>
      </c>
      <c r="H356" t="s">
        <v>9635</v>
      </c>
      <c r="I356" t="s">
        <v>9425</v>
      </c>
      <c r="J356" t="s">
        <v>9402</v>
      </c>
      <c r="N356">
        <v>0</v>
      </c>
      <c r="P356">
        <v>0</v>
      </c>
      <c r="Q356">
        <v>0</v>
      </c>
    </row>
    <row r="357" spans="1:17" x14ac:dyDescent="0.2">
      <c r="A357">
        <v>186661</v>
      </c>
      <c r="B357" t="s">
        <v>9636</v>
      </c>
      <c r="C357" t="s">
        <v>156</v>
      </c>
      <c r="D357">
        <v>2872</v>
      </c>
      <c r="E357" t="s">
        <v>9634</v>
      </c>
      <c r="G357">
        <v>32</v>
      </c>
      <c r="H357" t="s">
        <v>9636</v>
      </c>
      <c r="I357" t="s">
        <v>9425</v>
      </c>
      <c r="J357" t="s">
        <v>9402</v>
      </c>
      <c r="N357">
        <v>0</v>
      </c>
      <c r="P357">
        <v>0</v>
      </c>
      <c r="Q357">
        <v>0</v>
      </c>
    </row>
    <row r="358" spans="1:17" x14ac:dyDescent="0.2">
      <c r="A358">
        <v>186669</v>
      </c>
      <c r="B358" t="s">
        <v>9637</v>
      </c>
      <c r="C358" t="s">
        <v>156</v>
      </c>
      <c r="D358">
        <v>2872</v>
      </c>
      <c r="E358" t="s">
        <v>9634</v>
      </c>
      <c r="G358">
        <v>32</v>
      </c>
      <c r="H358" t="s">
        <v>9637</v>
      </c>
      <c r="I358" t="s">
        <v>9425</v>
      </c>
      <c r="J358" t="s">
        <v>9402</v>
      </c>
      <c r="N358">
        <v>0</v>
      </c>
      <c r="P358">
        <v>0</v>
      </c>
      <c r="Q358">
        <v>0</v>
      </c>
    </row>
    <row r="359" spans="1:17" x14ac:dyDescent="0.2">
      <c r="A359">
        <v>186670</v>
      </c>
      <c r="B359" t="s">
        <v>9638</v>
      </c>
      <c r="C359" t="s">
        <v>156</v>
      </c>
      <c r="D359">
        <v>2872</v>
      </c>
      <c r="E359" t="s">
        <v>9634</v>
      </c>
      <c r="G359">
        <v>32</v>
      </c>
      <c r="H359" t="s">
        <v>9638</v>
      </c>
      <c r="I359" t="s">
        <v>9425</v>
      </c>
      <c r="J359" t="s">
        <v>9402</v>
      </c>
      <c r="N359">
        <v>0</v>
      </c>
      <c r="P359">
        <v>0</v>
      </c>
      <c r="Q359">
        <v>0</v>
      </c>
    </row>
    <row r="360" spans="1:17" x14ac:dyDescent="0.2">
      <c r="A360">
        <v>186672</v>
      </c>
      <c r="B360" t="s">
        <v>9639</v>
      </c>
      <c r="C360" t="s">
        <v>156</v>
      </c>
      <c r="D360">
        <v>2872</v>
      </c>
      <c r="E360" t="s">
        <v>9634</v>
      </c>
      <c r="G360">
        <v>32</v>
      </c>
      <c r="H360" t="s">
        <v>9639</v>
      </c>
      <c r="I360" t="s">
        <v>9425</v>
      </c>
      <c r="J360" t="s">
        <v>9402</v>
      </c>
      <c r="N360">
        <v>0</v>
      </c>
      <c r="P360">
        <v>0</v>
      </c>
      <c r="Q360">
        <v>0</v>
      </c>
    </row>
    <row r="361" spans="1:17" x14ac:dyDescent="0.2">
      <c r="A361">
        <v>186673</v>
      </c>
      <c r="B361" t="s">
        <v>9640</v>
      </c>
      <c r="C361" t="s">
        <v>156</v>
      </c>
      <c r="D361">
        <v>2872</v>
      </c>
      <c r="E361" t="s">
        <v>9634</v>
      </c>
      <c r="G361">
        <v>32</v>
      </c>
      <c r="H361" t="s">
        <v>9640</v>
      </c>
      <c r="I361" t="s">
        <v>9425</v>
      </c>
      <c r="J361" t="s">
        <v>9402</v>
      </c>
      <c r="N361">
        <v>0</v>
      </c>
      <c r="P361">
        <v>0</v>
      </c>
      <c r="Q361">
        <v>0</v>
      </c>
    </row>
    <row r="362" spans="1:17" x14ac:dyDescent="0.2">
      <c r="A362">
        <v>186675</v>
      </c>
      <c r="B362" t="s">
        <v>9641</v>
      </c>
      <c r="C362" t="s">
        <v>156</v>
      </c>
      <c r="D362">
        <v>2872</v>
      </c>
      <c r="E362" t="s">
        <v>9634</v>
      </c>
      <c r="G362">
        <v>32</v>
      </c>
      <c r="H362" t="s">
        <v>9641</v>
      </c>
      <c r="I362" t="s">
        <v>9425</v>
      </c>
      <c r="J362" t="s">
        <v>9402</v>
      </c>
      <c r="N362">
        <v>0</v>
      </c>
      <c r="P362">
        <v>0</v>
      </c>
      <c r="Q362">
        <v>0</v>
      </c>
    </row>
    <row r="363" spans="1:17" x14ac:dyDescent="0.2">
      <c r="A363">
        <v>186676</v>
      </c>
      <c r="B363" t="s">
        <v>9642</v>
      </c>
      <c r="C363" t="s">
        <v>156</v>
      </c>
      <c r="D363">
        <v>2872</v>
      </c>
      <c r="E363" t="s">
        <v>9634</v>
      </c>
      <c r="G363">
        <v>32</v>
      </c>
      <c r="H363" t="s">
        <v>9642</v>
      </c>
      <c r="I363" t="s">
        <v>9425</v>
      </c>
      <c r="J363" t="s">
        <v>9402</v>
      </c>
      <c r="N363">
        <v>0</v>
      </c>
      <c r="P363">
        <v>0</v>
      </c>
      <c r="Q363">
        <v>0</v>
      </c>
    </row>
    <row r="364" spans="1:17" x14ac:dyDescent="0.2">
      <c r="A364">
        <v>186727</v>
      </c>
      <c r="B364" t="s">
        <v>9643</v>
      </c>
      <c r="C364" t="s">
        <v>156</v>
      </c>
      <c r="D364">
        <v>2872</v>
      </c>
      <c r="E364" t="s">
        <v>9634</v>
      </c>
      <c r="G364">
        <v>32</v>
      </c>
      <c r="H364" t="s">
        <v>9643</v>
      </c>
      <c r="I364" t="s">
        <v>9425</v>
      </c>
      <c r="J364" t="s">
        <v>9402</v>
      </c>
      <c r="N364">
        <v>0</v>
      </c>
      <c r="P364">
        <v>0</v>
      </c>
      <c r="Q364">
        <v>0</v>
      </c>
    </row>
    <row r="365" spans="1:17" x14ac:dyDescent="0.2">
      <c r="A365">
        <v>186729</v>
      </c>
      <c r="B365" t="s">
        <v>9644</v>
      </c>
      <c r="C365" t="s">
        <v>156</v>
      </c>
      <c r="D365">
        <v>2872</v>
      </c>
      <c r="E365" t="s">
        <v>9634</v>
      </c>
      <c r="G365">
        <v>32</v>
      </c>
      <c r="H365" t="s">
        <v>9644</v>
      </c>
      <c r="I365" t="s">
        <v>9425</v>
      </c>
      <c r="J365" t="s">
        <v>9402</v>
      </c>
      <c r="N365">
        <v>0</v>
      </c>
      <c r="P365">
        <v>0</v>
      </c>
      <c r="Q365">
        <v>0</v>
      </c>
    </row>
    <row r="366" spans="1:17" x14ac:dyDescent="0.2">
      <c r="A366">
        <v>186730</v>
      </c>
      <c r="B366" t="s">
        <v>9645</v>
      </c>
      <c r="C366" t="s">
        <v>156</v>
      </c>
      <c r="D366">
        <v>2872</v>
      </c>
      <c r="E366" t="s">
        <v>9634</v>
      </c>
      <c r="G366">
        <v>32</v>
      </c>
      <c r="H366" t="s">
        <v>9645</v>
      </c>
      <c r="I366" t="s">
        <v>9425</v>
      </c>
      <c r="J366" t="s">
        <v>9402</v>
      </c>
      <c r="N366">
        <v>0</v>
      </c>
      <c r="P366">
        <v>0</v>
      </c>
      <c r="Q366">
        <v>0</v>
      </c>
    </row>
    <row r="367" spans="1:17" x14ac:dyDescent="0.2">
      <c r="A367">
        <v>186731</v>
      </c>
      <c r="B367" t="s">
        <v>9646</v>
      </c>
      <c r="C367" t="s">
        <v>156</v>
      </c>
      <c r="D367">
        <v>2872</v>
      </c>
      <c r="E367" t="s">
        <v>9634</v>
      </c>
      <c r="G367">
        <v>32</v>
      </c>
      <c r="H367" t="s">
        <v>9646</v>
      </c>
      <c r="I367" t="s">
        <v>9425</v>
      </c>
      <c r="J367" t="s">
        <v>9402</v>
      </c>
      <c r="N367">
        <v>0</v>
      </c>
      <c r="P367">
        <v>0</v>
      </c>
      <c r="Q367">
        <v>0</v>
      </c>
    </row>
    <row r="368" spans="1:17" x14ac:dyDescent="0.2">
      <c r="A368">
        <v>186732</v>
      </c>
      <c r="B368" t="s">
        <v>9647</v>
      </c>
      <c r="C368" t="s">
        <v>156</v>
      </c>
      <c r="D368">
        <v>2872</v>
      </c>
      <c r="E368" t="s">
        <v>9634</v>
      </c>
      <c r="G368">
        <v>32</v>
      </c>
      <c r="H368" t="s">
        <v>9647</v>
      </c>
      <c r="I368" t="s">
        <v>9425</v>
      </c>
      <c r="J368" t="s">
        <v>9402</v>
      </c>
      <c r="N368">
        <v>0</v>
      </c>
      <c r="P368">
        <v>0</v>
      </c>
      <c r="Q368">
        <v>0</v>
      </c>
    </row>
    <row r="369" spans="1:17" x14ac:dyDescent="0.2">
      <c r="A369">
        <v>186733</v>
      </c>
      <c r="B369" t="s">
        <v>9648</v>
      </c>
      <c r="C369" t="s">
        <v>156</v>
      </c>
      <c r="D369">
        <v>2872</v>
      </c>
      <c r="E369" t="s">
        <v>9634</v>
      </c>
      <c r="G369">
        <v>32</v>
      </c>
      <c r="H369" t="s">
        <v>9648</v>
      </c>
      <c r="I369" t="s">
        <v>9425</v>
      </c>
      <c r="J369" t="s">
        <v>9402</v>
      </c>
      <c r="N369">
        <v>0</v>
      </c>
      <c r="P369">
        <v>0</v>
      </c>
      <c r="Q369">
        <v>0</v>
      </c>
    </row>
    <row r="370" spans="1:17" x14ac:dyDescent="0.2">
      <c r="A370">
        <v>186734</v>
      </c>
      <c r="B370" t="s">
        <v>9649</v>
      </c>
      <c r="C370" t="s">
        <v>156</v>
      </c>
      <c r="D370">
        <v>2872</v>
      </c>
      <c r="E370" t="s">
        <v>9634</v>
      </c>
      <c r="G370">
        <v>32</v>
      </c>
      <c r="H370" t="s">
        <v>9649</v>
      </c>
      <c r="I370" t="s">
        <v>9425</v>
      </c>
      <c r="J370" t="s">
        <v>9402</v>
      </c>
      <c r="N370">
        <v>0</v>
      </c>
      <c r="P370">
        <v>0</v>
      </c>
      <c r="Q370">
        <v>0</v>
      </c>
    </row>
    <row r="371" spans="1:17" x14ac:dyDescent="0.2">
      <c r="A371">
        <v>186735</v>
      </c>
      <c r="B371" t="s">
        <v>9650</v>
      </c>
      <c r="C371" t="s">
        <v>156</v>
      </c>
      <c r="D371">
        <v>2872</v>
      </c>
      <c r="E371" t="s">
        <v>9634</v>
      </c>
      <c r="G371">
        <v>32</v>
      </c>
      <c r="H371" t="s">
        <v>9650</v>
      </c>
      <c r="I371" t="s">
        <v>9425</v>
      </c>
      <c r="J371" t="s">
        <v>9402</v>
      </c>
      <c r="N371">
        <v>0</v>
      </c>
      <c r="P371">
        <v>0</v>
      </c>
      <c r="Q371">
        <v>0</v>
      </c>
    </row>
    <row r="372" spans="1:17" x14ac:dyDescent="0.2">
      <c r="A372">
        <v>186736</v>
      </c>
      <c r="B372" t="s">
        <v>9651</v>
      </c>
      <c r="C372" t="s">
        <v>156</v>
      </c>
      <c r="D372">
        <v>2872</v>
      </c>
      <c r="E372" t="s">
        <v>9634</v>
      </c>
      <c r="G372">
        <v>32</v>
      </c>
      <c r="H372" t="s">
        <v>9651</v>
      </c>
      <c r="I372" t="s">
        <v>9425</v>
      </c>
      <c r="J372" t="s">
        <v>9402</v>
      </c>
      <c r="N372">
        <v>0</v>
      </c>
      <c r="P372">
        <v>0</v>
      </c>
      <c r="Q372">
        <v>0</v>
      </c>
    </row>
    <row r="373" spans="1:17" x14ac:dyDescent="0.2">
      <c r="A373">
        <v>186738</v>
      </c>
      <c r="B373" t="s">
        <v>9652</v>
      </c>
      <c r="C373" t="s">
        <v>156</v>
      </c>
      <c r="D373">
        <v>2872</v>
      </c>
      <c r="E373" t="s">
        <v>9634</v>
      </c>
      <c r="G373">
        <v>32</v>
      </c>
      <c r="H373" t="s">
        <v>9652</v>
      </c>
      <c r="I373" t="s">
        <v>9425</v>
      </c>
      <c r="J373" t="s">
        <v>9402</v>
      </c>
      <c r="N373">
        <v>0</v>
      </c>
      <c r="P373">
        <v>0</v>
      </c>
      <c r="Q373">
        <v>0</v>
      </c>
    </row>
    <row r="374" spans="1:17" x14ac:dyDescent="0.2">
      <c r="A374">
        <v>186739</v>
      </c>
      <c r="B374" t="s">
        <v>9653</v>
      </c>
      <c r="C374" t="s">
        <v>156</v>
      </c>
      <c r="D374">
        <v>2872</v>
      </c>
      <c r="E374" t="s">
        <v>9634</v>
      </c>
      <c r="G374">
        <v>32</v>
      </c>
      <c r="H374" t="s">
        <v>9653</v>
      </c>
      <c r="I374" t="s">
        <v>9425</v>
      </c>
      <c r="J374" t="s">
        <v>9402</v>
      </c>
      <c r="N374">
        <v>0</v>
      </c>
      <c r="P374">
        <v>0</v>
      </c>
      <c r="Q374">
        <v>0</v>
      </c>
    </row>
    <row r="375" spans="1:17" x14ac:dyDescent="0.2">
      <c r="A375">
        <v>186741</v>
      </c>
      <c r="B375" t="s">
        <v>9654</v>
      </c>
      <c r="C375" t="s">
        <v>156</v>
      </c>
      <c r="D375">
        <v>2872</v>
      </c>
      <c r="E375" t="s">
        <v>9634</v>
      </c>
      <c r="G375">
        <v>32</v>
      </c>
      <c r="H375" t="s">
        <v>9654</v>
      </c>
      <c r="I375" t="s">
        <v>9425</v>
      </c>
      <c r="J375" t="s">
        <v>9402</v>
      </c>
      <c r="N375">
        <v>0</v>
      </c>
      <c r="P375">
        <v>0</v>
      </c>
      <c r="Q375">
        <v>0</v>
      </c>
    </row>
    <row r="376" spans="1:17" x14ac:dyDescent="0.2">
      <c r="A376">
        <v>186742</v>
      </c>
      <c r="B376" t="s">
        <v>9655</v>
      </c>
      <c r="C376" t="s">
        <v>156</v>
      </c>
      <c r="D376">
        <v>2872</v>
      </c>
      <c r="E376" t="s">
        <v>9634</v>
      </c>
      <c r="G376">
        <v>32</v>
      </c>
      <c r="H376" t="s">
        <v>9655</v>
      </c>
      <c r="I376" t="s">
        <v>9425</v>
      </c>
      <c r="J376" t="s">
        <v>9402</v>
      </c>
      <c r="N376">
        <v>0</v>
      </c>
      <c r="P376">
        <v>0</v>
      </c>
      <c r="Q376">
        <v>0</v>
      </c>
    </row>
    <row r="377" spans="1:17" x14ac:dyDescent="0.2">
      <c r="A377">
        <v>186744</v>
      </c>
      <c r="B377" t="s">
        <v>9656</v>
      </c>
      <c r="C377" t="s">
        <v>156</v>
      </c>
      <c r="D377">
        <v>2872</v>
      </c>
      <c r="E377" t="s">
        <v>9634</v>
      </c>
      <c r="G377">
        <v>32</v>
      </c>
      <c r="H377" t="s">
        <v>9656</v>
      </c>
      <c r="I377" t="s">
        <v>9425</v>
      </c>
      <c r="J377" t="s">
        <v>9402</v>
      </c>
      <c r="N377">
        <v>0</v>
      </c>
      <c r="P377">
        <v>0</v>
      </c>
      <c r="Q377">
        <v>0</v>
      </c>
    </row>
    <row r="378" spans="1:17" x14ac:dyDescent="0.2">
      <c r="A378">
        <v>186745</v>
      </c>
      <c r="B378" t="s">
        <v>9657</v>
      </c>
      <c r="C378" t="s">
        <v>156</v>
      </c>
      <c r="D378">
        <v>2872</v>
      </c>
      <c r="E378" t="s">
        <v>9634</v>
      </c>
      <c r="G378">
        <v>32</v>
      </c>
      <c r="H378" t="s">
        <v>9657</v>
      </c>
      <c r="I378" t="s">
        <v>9425</v>
      </c>
      <c r="J378" t="s">
        <v>9402</v>
      </c>
      <c r="N378">
        <v>0</v>
      </c>
      <c r="P378">
        <v>0</v>
      </c>
      <c r="Q378">
        <v>0</v>
      </c>
    </row>
    <row r="379" spans="1:17" x14ac:dyDescent="0.2">
      <c r="A379">
        <v>186747</v>
      </c>
      <c r="B379" t="s">
        <v>9658</v>
      </c>
      <c r="C379" t="s">
        <v>156</v>
      </c>
      <c r="D379">
        <v>2872</v>
      </c>
      <c r="E379" t="s">
        <v>9634</v>
      </c>
      <c r="G379">
        <v>32</v>
      </c>
      <c r="H379" t="s">
        <v>9658</v>
      </c>
      <c r="I379" t="s">
        <v>9425</v>
      </c>
      <c r="J379" t="s">
        <v>9402</v>
      </c>
      <c r="N379">
        <v>0</v>
      </c>
      <c r="P379">
        <v>0</v>
      </c>
      <c r="Q379">
        <v>0</v>
      </c>
    </row>
    <row r="380" spans="1:17" x14ac:dyDescent="0.2">
      <c r="A380">
        <v>186748</v>
      </c>
      <c r="B380" t="s">
        <v>9659</v>
      </c>
      <c r="C380" t="s">
        <v>156</v>
      </c>
      <c r="D380">
        <v>2872</v>
      </c>
      <c r="E380" t="s">
        <v>9634</v>
      </c>
      <c r="G380">
        <v>32</v>
      </c>
      <c r="H380" t="s">
        <v>9659</v>
      </c>
      <c r="I380" t="s">
        <v>9425</v>
      </c>
      <c r="J380" t="s">
        <v>9402</v>
      </c>
      <c r="N380">
        <v>0</v>
      </c>
      <c r="P380">
        <v>0</v>
      </c>
      <c r="Q380">
        <v>0</v>
      </c>
    </row>
    <row r="381" spans="1:17" x14ac:dyDescent="0.2">
      <c r="A381">
        <v>186749</v>
      </c>
      <c r="B381" t="s">
        <v>9660</v>
      </c>
      <c r="C381" t="s">
        <v>156</v>
      </c>
      <c r="D381">
        <v>2872</v>
      </c>
      <c r="E381" t="s">
        <v>9634</v>
      </c>
      <c r="G381">
        <v>32</v>
      </c>
      <c r="H381" t="s">
        <v>9660</v>
      </c>
      <c r="I381" t="s">
        <v>9425</v>
      </c>
      <c r="J381" t="s">
        <v>9402</v>
      </c>
      <c r="N381">
        <v>0</v>
      </c>
      <c r="P381">
        <v>0</v>
      </c>
      <c r="Q381">
        <v>0</v>
      </c>
    </row>
    <row r="382" spans="1:17" x14ac:dyDescent="0.2">
      <c r="A382">
        <v>186751</v>
      </c>
      <c r="B382" t="s">
        <v>9661</v>
      </c>
      <c r="C382" t="s">
        <v>156</v>
      </c>
      <c r="D382">
        <v>2872</v>
      </c>
      <c r="E382" t="s">
        <v>9634</v>
      </c>
      <c r="G382">
        <v>32</v>
      </c>
      <c r="H382" t="s">
        <v>9661</v>
      </c>
      <c r="I382" t="s">
        <v>9425</v>
      </c>
      <c r="J382" t="s">
        <v>9402</v>
      </c>
      <c r="N382">
        <v>0</v>
      </c>
      <c r="P382">
        <v>0</v>
      </c>
      <c r="Q382">
        <v>0</v>
      </c>
    </row>
    <row r="383" spans="1:17" x14ac:dyDescent="0.2">
      <c r="A383">
        <v>186752</v>
      </c>
      <c r="B383" t="s">
        <v>9662</v>
      </c>
      <c r="C383" t="s">
        <v>156</v>
      </c>
      <c r="D383">
        <v>2872</v>
      </c>
      <c r="E383" t="s">
        <v>9634</v>
      </c>
      <c r="G383">
        <v>32</v>
      </c>
      <c r="H383" t="s">
        <v>9662</v>
      </c>
      <c r="I383" t="s">
        <v>9425</v>
      </c>
      <c r="J383" t="s">
        <v>9402</v>
      </c>
      <c r="N383">
        <v>0</v>
      </c>
      <c r="P383">
        <v>0</v>
      </c>
      <c r="Q383">
        <v>0</v>
      </c>
    </row>
    <row r="384" spans="1:17" x14ac:dyDescent="0.2">
      <c r="A384">
        <v>186753</v>
      </c>
      <c r="B384" t="s">
        <v>9662</v>
      </c>
      <c r="C384" t="s">
        <v>156</v>
      </c>
      <c r="D384">
        <v>2872</v>
      </c>
      <c r="E384" t="s">
        <v>9634</v>
      </c>
      <c r="G384">
        <v>32</v>
      </c>
      <c r="H384" t="s">
        <v>9662</v>
      </c>
      <c r="I384" t="s">
        <v>9425</v>
      </c>
      <c r="J384" t="s">
        <v>9402</v>
      </c>
      <c r="N384">
        <v>0</v>
      </c>
      <c r="P384">
        <v>0</v>
      </c>
      <c r="Q384">
        <v>0</v>
      </c>
    </row>
    <row r="385" spans="1:17" x14ac:dyDescent="0.2">
      <c r="A385">
        <v>186755</v>
      </c>
      <c r="B385" t="s">
        <v>9663</v>
      </c>
      <c r="C385" t="s">
        <v>156</v>
      </c>
      <c r="D385">
        <v>2872</v>
      </c>
      <c r="E385" t="s">
        <v>9634</v>
      </c>
      <c r="G385">
        <v>32</v>
      </c>
      <c r="H385" t="s">
        <v>9663</v>
      </c>
      <c r="I385" t="s">
        <v>9425</v>
      </c>
      <c r="J385" t="s">
        <v>9402</v>
      </c>
      <c r="N385">
        <v>0</v>
      </c>
      <c r="P385">
        <v>0</v>
      </c>
      <c r="Q385">
        <v>0</v>
      </c>
    </row>
    <row r="386" spans="1:17" x14ac:dyDescent="0.2">
      <c r="A386">
        <v>186756</v>
      </c>
      <c r="B386" t="s">
        <v>9664</v>
      </c>
      <c r="C386" t="s">
        <v>156</v>
      </c>
      <c r="D386">
        <v>2872</v>
      </c>
      <c r="E386" t="s">
        <v>9634</v>
      </c>
      <c r="G386">
        <v>32</v>
      </c>
      <c r="H386" t="s">
        <v>9664</v>
      </c>
      <c r="I386" t="s">
        <v>9425</v>
      </c>
      <c r="J386" t="s">
        <v>9402</v>
      </c>
      <c r="N386">
        <v>0</v>
      </c>
      <c r="P386">
        <v>0</v>
      </c>
      <c r="Q386">
        <v>0</v>
      </c>
    </row>
    <row r="387" spans="1:17" x14ac:dyDescent="0.2">
      <c r="A387">
        <v>186758</v>
      </c>
      <c r="B387" t="s">
        <v>9665</v>
      </c>
      <c r="C387" t="s">
        <v>156</v>
      </c>
      <c r="D387">
        <v>2872</v>
      </c>
      <c r="E387" t="s">
        <v>9634</v>
      </c>
      <c r="G387">
        <v>32</v>
      </c>
      <c r="H387" t="s">
        <v>9665</v>
      </c>
      <c r="I387" t="s">
        <v>9425</v>
      </c>
      <c r="J387" t="s">
        <v>9402</v>
      </c>
      <c r="N387">
        <v>0</v>
      </c>
      <c r="P387">
        <v>0</v>
      </c>
      <c r="Q387">
        <v>0</v>
      </c>
    </row>
    <row r="388" spans="1:17" x14ac:dyDescent="0.2">
      <c r="A388">
        <v>187031</v>
      </c>
      <c r="B388" t="s">
        <v>9666</v>
      </c>
      <c r="C388" t="s">
        <v>156</v>
      </c>
      <c r="D388">
        <v>2875</v>
      </c>
      <c r="E388" t="s">
        <v>9667</v>
      </c>
      <c r="G388">
        <v>10</v>
      </c>
      <c r="H388" t="s">
        <v>9666</v>
      </c>
      <c r="I388" t="s">
        <v>9425</v>
      </c>
      <c r="J388" t="s">
        <v>9402</v>
      </c>
      <c r="N388">
        <v>0</v>
      </c>
      <c r="P388">
        <v>0</v>
      </c>
      <c r="Q388">
        <v>0</v>
      </c>
    </row>
    <row r="389" spans="1:17" x14ac:dyDescent="0.2">
      <c r="A389">
        <v>187032</v>
      </c>
      <c r="B389" t="s">
        <v>9668</v>
      </c>
      <c r="C389" t="s">
        <v>156</v>
      </c>
      <c r="D389">
        <v>2875</v>
      </c>
      <c r="E389" t="s">
        <v>9667</v>
      </c>
      <c r="G389">
        <v>10</v>
      </c>
      <c r="H389" t="s">
        <v>9668</v>
      </c>
      <c r="I389" t="s">
        <v>9425</v>
      </c>
      <c r="J389" t="s">
        <v>9402</v>
      </c>
      <c r="N389">
        <v>0</v>
      </c>
      <c r="P389">
        <v>0</v>
      </c>
      <c r="Q389">
        <v>0</v>
      </c>
    </row>
    <row r="390" spans="1:17" x14ac:dyDescent="0.2">
      <c r="A390">
        <v>187033</v>
      </c>
      <c r="B390" t="s">
        <v>9669</v>
      </c>
      <c r="C390" t="s">
        <v>156</v>
      </c>
      <c r="D390">
        <v>2875</v>
      </c>
      <c r="E390" t="s">
        <v>9667</v>
      </c>
      <c r="G390">
        <v>10</v>
      </c>
      <c r="H390" t="s">
        <v>9669</v>
      </c>
      <c r="I390" t="s">
        <v>9425</v>
      </c>
      <c r="J390" t="s">
        <v>9402</v>
      </c>
      <c r="N390">
        <v>0</v>
      </c>
      <c r="P390">
        <v>0</v>
      </c>
      <c r="Q390">
        <v>0</v>
      </c>
    </row>
    <row r="391" spans="1:17" x14ac:dyDescent="0.2">
      <c r="A391">
        <v>187034</v>
      </c>
      <c r="B391" t="s">
        <v>9670</v>
      </c>
      <c r="C391" t="s">
        <v>156</v>
      </c>
      <c r="D391">
        <v>2875</v>
      </c>
      <c r="E391" t="s">
        <v>9667</v>
      </c>
      <c r="G391">
        <v>10</v>
      </c>
      <c r="H391" t="s">
        <v>9670</v>
      </c>
      <c r="I391" t="s">
        <v>9425</v>
      </c>
      <c r="J391" t="s">
        <v>9402</v>
      </c>
      <c r="N391">
        <v>0</v>
      </c>
      <c r="P391">
        <v>0</v>
      </c>
      <c r="Q391">
        <v>0</v>
      </c>
    </row>
    <row r="392" spans="1:17" x14ac:dyDescent="0.2">
      <c r="A392">
        <v>187035</v>
      </c>
      <c r="B392" t="s">
        <v>9671</v>
      </c>
      <c r="C392" t="s">
        <v>156</v>
      </c>
      <c r="D392">
        <v>2875</v>
      </c>
      <c r="E392" t="s">
        <v>9667</v>
      </c>
      <c r="G392">
        <v>10</v>
      </c>
      <c r="H392" t="s">
        <v>9671</v>
      </c>
      <c r="I392" t="s">
        <v>9425</v>
      </c>
      <c r="J392" t="s">
        <v>9402</v>
      </c>
      <c r="N392">
        <v>0</v>
      </c>
      <c r="P392">
        <v>0</v>
      </c>
      <c r="Q392">
        <v>0</v>
      </c>
    </row>
    <row r="393" spans="1:17" x14ac:dyDescent="0.2">
      <c r="A393">
        <v>187036</v>
      </c>
      <c r="B393" t="s">
        <v>9672</v>
      </c>
      <c r="C393" t="s">
        <v>156</v>
      </c>
      <c r="D393">
        <v>2875</v>
      </c>
      <c r="E393" t="s">
        <v>9667</v>
      </c>
      <c r="G393">
        <v>10</v>
      </c>
      <c r="H393" t="s">
        <v>9672</v>
      </c>
      <c r="I393" t="s">
        <v>9425</v>
      </c>
      <c r="J393" t="s">
        <v>9402</v>
      </c>
      <c r="N393">
        <v>0</v>
      </c>
      <c r="P393">
        <v>0</v>
      </c>
      <c r="Q393">
        <v>0</v>
      </c>
    </row>
    <row r="394" spans="1:17" x14ac:dyDescent="0.2">
      <c r="A394">
        <v>187037</v>
      </c>
      <c r="B394" t="s">
        <v>9673</v>
      </c>
      <c r="C394" t="s">
        <v>156</v>
      </c>
      <c r="D394">
        <v>2875</v>
      </c>
      <c r="E394" t="s">
        <v>9667</v>
      </c>
      <c r="G394">
        <v>10</v>
      </c>
      <c r="H394" t="s">
        <v>9673</v>
      </c>
      <c r="I394" t="s">
        <v>9425</v>
      </c>
      <c r="J394" t="s">
        <v>9402</v>
      </c>
      <c r="N394">
        <v>0</v>
      </c>
      <c r="P394">
        <v>0</v>
      </c>
      <c r="Q394">
        <v>0</v>
      </c>
    </row>
    <row r="395" spans="1:17" x14ac:dyDescent="0.2">
      <c r="A395">
        <v>187038</v>
      </c>
      <c r="B395" t="s">
        <v>9674</v>
      </c>
      <c r="C395" t="s">
        <v>156</v>
      </c>
      <c r="D395">
        <v>2875</v>
      </c>
      <c r="E395" t="s">
        <v>9667</v>
      </c>
      <c r="G395">
        <v>10</v>
      </c>
      <c r="H395" t="s">
        <v>9674</v>
      </c>
      <c r="I395" t="s">
        <v>9425</v>
      </c>
      <c r="J395" t="s">
        <v>9402</v>
      </c>
      <c r="N395">
        <v>0</v>
      </c>
      <c r="P395">
        <v>0</v>
      </c>
      <c r="Q395">
        <v>0</v>
      </c>
    </row>
    <row r="396" spans="1:17" x14ac:dyDescent="0.2">
      <c r="A396">
        <v>187041</v>
      </c>
      <c r="B396" t="s">
        <v>9675</v>
      </c>
      <c r="C396" t="s">
        <v>156</v>
      </c>
      <c r="D396">
        <v>2875</v>
      </c>
      <c r="E396" t="s">
        <v>9667</v>
      </c>
      <c r="G396">
        <v>10</v>
      </c>
      <c r="H396" t="s">
        <v>9675</v>
      </c>
      <c r="I396" t="s">
        <v>9425</v>
      </c>
      <c r="J396" t="s">
        <v>9402</v>
      </c>
      <c r="N396">
        <v>0</v>
      </c>
      <c r="P396">
        <v>0</v>
      </c>
      <c r="Q396">
        <v>0</v>
      </c>
    </row>
    <row r="397" spans="1:17" x14ac:dyDescent="0.2">
      <c r="A397">
        <v>187042</v>
      </c>
      <c r="B397" t="s">
        <v>9676</v>
      </c>
      <c r="C397" t="s">
        <v>156</v>
      </c>
      <c r="D397">
        <v>2875</v>
      </c>
      <c r="E397" t="s">
        <v>9667</v>
      </c>
      <c r="G397">
        <v>10</v>
      </c>
      <c r="H397" t="s">
        <v>9676</v>
      </c>
      <c r="I397" t="s">
        <v>9425</v>
      </c>
      <c r="J397" t="s">
        <v>9402</v>
      </c>
      <c r="N397">
        <v>0</v>
      </c>
      <c r="P397">
        <v>0</v>
      </c>
      <c r="Q397">
        <v>0</v>
      </c>
    </row>
    <row r="398" spans="1:17" x14ac:dyDescent="0.2">
      <c r="A398">
        <v>187044</v>
      </c>
      <c r="B398" t="s">
        <v>9677</v>
      </c>
      <c r="C398" t="s">
        <v>156</v>
      </c>
      <c r="D398">
        <v>2875</v>
      </c>
      <c r="E398" t="s">
        <v>9667</v>
      </c>
      <c r="G398">
        <v>10</v>
      </c>
      <c r="H398" t="s">
        <v>9677</v>
      </c>
      <c r="I398" t="s">
        <v>9425</v>
      </c>
      <c r="J398" t="s">
        <v>9402</v>
      </c>
      <c r="N398">
        <v>0</v>
      </c>
      <c r="P398">
        <v>0</v>
      </c>
      <c r="Q398">
        <v>0</v>
      </c>
    </row>
    <row r="399" spans="1:17" x14ac:dyDescent="0.2">
      <c r="A399">
        <v>187045</v>
      </c>
      <c r="B399" t="s">
        <v>9678</v>
      </c>
      <c r="C399" t="s">
        <v>156</v>
      </c>
      <c r="D399">
        <v>2875</v>
      </c>
      <c r="E399" t="s">
        <v>9667</v>
      </c>
      <c r="G399">
        <v>10</v>
      </c>
      <c r="H399" t="s">
        <v>9678</v>
      </c>
      <c r="I399" t="s">
        <v>9425</v>
      </c>
      <c r="J399" t="s">
        <v>9402</v>
      </c>
      <c r="N399">
        <v>0</v>
      </c>
      <c r="P399">
        <v>0</v>
      </c>
      <c r="Q399">
        <v>0</v>
      </c>
    </row>
    <row r="400" spans="1:17" x14ac:dyDescent="0.2">
      <c r="A400">
        <v>187046</v>
      </c>
      <c r="B400" t="s">
        <v>9679</v>
      </c>
      <c r="C400" t="s">
        <v>156</v>
      </c>
      <c r="D400">
        <v>2875</v>
      </c>
      <c r="E400" t="s">
        <v>9667</v>
      </c>
      <c r="G400">
        <v>10</v>
      </c>
      <c r="H400" t="s">
        <v>9679</v>
      </c>
      <c r="I400" t="s">
        <v>9425</v>
      </c>
      <c r="J400" t="s">
        <v>9402</v>
      </c>
      <c r="N400">
        <v>0</v>
      </c>
      <c r="P400">
        <v>0</v>
      </c>
      <c r="Q400">
        <v>0</v>
      </c>
    </row>
    <row r="401" spans="1:17" x14ac:dyDescent="0.2">
      <c r="A401">
        <v>187047</v>
      </c>
      <c r="B401" t="s">
        <v>9680</v>
      </c>
      <c r="C401" t="s">
        <v>156</v>
      </c>
      <c r="D401">
        <v>2875</v>
      </c>
      <c r="E401" t="s">
        <v>9667</v>
      </c>
      <c r="G401">
        <v>10</v>
      </c>
      <c r="H401" t="s">
        <v>9680</v>
      </c>
      <c r="I401" t="s">
        <v>9425</v>
      </c>
      <c r="J401" t="s">
        <v>9402</v>
      </c>
      <c r="N401">
        <v>0</v>
      </c>
      <c r="P401">
        <v>0</v>
      </c>
      <c r="Q401">
        <v>0</v>
      </c>
    </row>
    <row r="402" spans="1:17" x14ac:dyDescent="0.2">
      <c r="A402">
        <v>187048</v>
      </c>
      <c r="B402" t="s">
        <v>9681</v>
      </c>
      <c r="C402" t="s">
        <v>156</v>
      </c>
      <c r="D402">
        <v>2875</v>
      </c>
      <c r="E402" t="s">
        <v>9667</v>
      </c>
      <c r="G402">
        <v>10</v>
      </c>
      <c r="H402" t="s">
        <v>9681</v>
      </c>
      <c r="I402" t="s">
        <v>9425</v>
      </c>
      <c r="J402" t="s">
        <v>9402</v>
      </c>
      <c r="N402">
        <v>0</v>
      </c>
      <c r="P402">
        <v>0</v>
      </c>
      <c r="Q402">
        <v>0</v>
      </c>
    </row>
    <row r="403" spans="1:17" x14ac:dyDescent="0.2">
      <c r="A403">
        <v>187050</v>
      </c>
      <c r="B403" t="s">
        <v>9682</v>
      </c>
      <c r="C403" t="s">
        <v>156</v>
      </c>
      <c r="D403">
        <v>2875</v>
      </c>
      <c r="E403" t="s">
        <v>9667</v>
      </c>
      <c r="G403">
        <v>10</v>
      </c>
      <c r="H403" t="s">
        <v>9682</v>
      </c>
      <c r="I403" t="s">
        <v>9425</v>
      </c>
      <c r="J403" t="s">
        <v>9402</v>
      </c>
      <c r="N403">
        <v>0</v>
      </c>
      <c r="P403">
        <v>0</v>
      </c>
      <c r="Q403">
        <v>0</v>
      </c>
    </row>
    <row r="404" spans="1:17" x14ac:dyDescent="0.2">
      <c r="A404">
        <v>187064</v>
      </c>
      <c r="B404" t="s">
        <v>9683</v>
      </c>
      <c r="C404" t="s">
        <v>156</v>
      </c>
      <c r="D404">
        <v>2876</v>
      </c>
      <c r="E404" t="s">
        <v>9684</v>
      </c>
      <c r="G404">
        <v>23</v>
      </c>
      <c r="H404" t="s">
        <v>9685</v>
      </c>
      <c r="I404" t="s">
        <v>9425</v>
      </c>
      <c r="J404" t="s">
        <v>9402</v>
      </c>
      <c r="N404">
        <v>0</v>
      </c>
      <c r="P404">
        <v>0</v>
      </c>
      <c r="Q404">
        <v>0</v>
      </c>
    </row>
    <row r="405" spans="1:17" x14ac:dyDescent="0.2">
      <c r="A405">
        <v>187066</v>
      </c>
      <c r="B405" t="s">
        <v>9686</v>
      </c>
      <c r="C405" t="s">
        <v>156</v>
      </c>
      <c r="D405">
        <v>2876</v>
      </c>
      <c r="E405" t="s">
        <v>9684</v>
      </c>
      <c r="G405">
        <v>23</v>
      </c>
      <c r="H405" t="s">
        <v>9687</v>
      </c>
      <c r="I405" t="s">
        <v>9425</v>
      </c>
      <c r="J405" t="s">
        <v>9402</v>
      </c>
      <c r="N405">
        <v>0</v>
      </c>
      <c r="P405">
        <v>0</v>
      </c>
      <c r="Q405">
        <v>0</v>
      </c>
    </row>
    <row r="406" spans="1:17" x14ac:dyDescent="0.2">
      <c r="A406">
        <v>187067</v>
      </c>
      <c r="B406" t="s">
        <v>9688</v>
      </c>
      <c r="C406" t="s">
        <v>156</v>
      </c>
      <c r="D406">
        <v>2876</v>
      </c>
      <c r="E406" t="s">
        <v>9684</v>
      </c>
      <c r="G406">
        <v>23</v>
      </c>
      <c r="H406" t="s">
        <v>9689</v>
      </c>
      <c r="I406" t="s">
        <v>9425</v>
      </c>
      <c r="J406" t="s">
        <v>9402</v>
      </c>
      <c r="N406">
        <v>0</v>
      </c>
      <c r="P406">
        <v>0</v>
      </c>
      <c r="Q406">
        <v>0</v>
      </c>
    </row>
    <row r="407" spans="1:17" x14ac:dyDescent="0.2">
      <c r="A407">
        <v>187070</v>
      </c>
      <c r="B407" t="s">
        <v>9690</v>
      </c>
      <c r="C407" t="s">
        <v>156</v>
      </c>
      <c r="D407">
        <v>2876</v>
      </c>
      <c r="E407" t="s">
        <v>9684</v>
      </c>
      <c r="G407">
        <v>23</v>
      </c>
      <c r="H407" t="s">
        <v>9691</v>
      </c>
      <c r="I407" t="s">
        <v>9425</v>
      </c>
      <c r="J407" t="s">
        <v>9402</v>
      </c>
      <c r="N407">
        <v>0</v>
      </c>
      <c r="P407">
        <v>0</v>
      </c>
      <c r="Q407">
        <v>0</v>
      </c>
    </row>
    <row r="408" spans="1:17" x14ac:dyDescent="0.2">
      <c r="A408">
        <v>187071</v>
      </c>
      <c r="B408" t="s">
        <v>9692</v>
      </c>
      <c r="C408" t="s">
        <v>156</v>
      </c>
      <c r="D408">
        <v>2876</v>
      </c>
      <c r="E408" t="s">
        <v>9684</v>
      </c>
      <c r="G408">
        <v>23</v>
      </c>
      <c r="H408" t="s">
        <v>9693</v>
      </c>
      <c r="I408" t="s">
        <v>9425</v>
      </c>
      <c r="J408" t="s">
        <v>9402</v>
      </c>
      <c r="N408">
        <v>0</v>
      </c>
      <c r="P408">
        <v>0</v>
      </c>
      <c r="Q408">
        <v>0</v>
      </c>
    </row>
    <row r="409" spans="1:17" x14ac:dyDescent="0.2">
      <c r="A409">
        <v>187072</v>
      </c>
      <c r="B409" t="s">
        <v>9694</v>
      </c>
      <c r="C409" t="s">
        <v>156</v>
      </c>
      <c r="D409">
        <v>2876</v>
      </c>
      <c r="E409" t="s">
        <v>9684</v>
      </c>
      <c r="G409">
        <v>23</v>
      </c>
      <c r="H409" t="s">
        <v>9695</v>
      </c>
      <c r="I409" t="s">
        <v>9425</v>
      </c>
      <c r="J409" t="s">
        <v>9402</v>
      </c>
      <c r="N409">
        <v>0</v>
      </c>
      <c r="P409">
        <v>0</v>
      </c>
      <c r="Q409">
        <v>0</v>
      </c>
    </row>
    <row r="410" spans="1:17" x14ac:dyDescent="0.2">
      <c r="A410">
        <v>187073</v>
      </c>
      <c r="B410" t="s">
        <v>9696</v>
      </c>
      <c r="C410" t="s">
        <v>156</v>
      </c>
      <c r="D410">
        <v>2876</v>
      </c>
      <c r="E410" t="s">
        <v>9684</v>
      </c>
      <c r="G410">
        <v>23</v>
      </c>
      <c r="H410" t="s">
        <v>9697</v>
      </c>
      <c r="I410" t="s">
        <v>9425</v>
      </c>
      <c r="J410" t="s">
        <v>9402</v>
      </c>
      <c r="N410">
        <v>0</v>
      </c>
      <c r="P410">
        <v>0</v>
      </c>
      <c r="Q410">
        <v>0</v>
      </c>
    </row>
    <row r="411" spans="1:17" x14ac:dyDescent="0.2">
      <c r="A411">
        <v>187074</v>
      </c>
      <c r="B411" t="s">
        <v>9698</v>
      </c>
      <c r="C411" t="s">
        <v>156</v>
      </c>
      <c r="D411">
        <v>2876</v>
      </c>
      <c r="E411" t="s">
        <v>9684</v>
      </c>
      <c r="G411">
        <v>23</v>
      </c>
      <c r="H411" t="s">
        <v>9699</v>
      </c>
      <c r="I411" t="s">
        <v>9425</v>
      </c>
      <c r="J411" t="s">
        <v>9402</v>
      </c>
      <c r="N411">
        <v>0</v>
      </c>
      <c r="P411">
        <v>0</v>
      </c>
      <c r="Q411">
        <v>0</v>
      </c>
    </row>
    <row r="412" spans="1:17" x14ac:dyDescent="0.2">
      <c r="A412">
        <v>187076</v>
      </c>
      <c r="B412" t="s">
        <v>9700</v>
      </c>
      <c r="C412" t="s">
        <v>156</v>
      </c>
      <c r="D412">
        <v>2876</v>
      </c>
      <c r="E412" t="s">
        <v>9684</v>
      </c>
      <c r="G412">
        <v>23</v>
      </c>
      <c r="H412" t="s">
        <v>9701</v>
      </c>
      <c r="I412" t="s">
        <v>9425</v>
      </c>
      <c r="J412" t="s">
        <v>9402</v>
      </c>
      <c r="N412">
        <v>0</v>
      </c>
      <c r="P412">
        <v>0</v>
      </c>
      <c r="Q412">
        <v>0</v>
      </c>
    </row>
    <row r="413" spans="1:17" x14ac:dyDescent="0.2">
      <c r="A413">
        <v>187077</v>
      </c>
      <c r="B413" t="s">
        <v>9702</v>
      </c>
      <c r="C413" t="s">
        <v>156</v>
      </c>
      <c r="D413">
        <v>2876</v>
      </c>
      <c r="E413" t="s">
        <v>9684</v>
      </c>
      <c r="G413">
        <v>23</v>
      </c>
      <c r="H413" t="s">
        <v>9703</v>
      </c>
      <c r="I413" t="s">
        <v>9425</v>
      </c>
      <c r="J413" t="s">
        <v>9402</v>
      </c>
      <c r="N413">
        <v>0</v>
      </c>
      <c r="P413">
        <v>0</v>
      </c>
      <c r="Q413">
        <v>0</v>
      </c>
    </row>
    <row r="414" spans="1:17" x14ac:dyDescent="0.2">
      <c r="A414">
        <v>187078</v>
      </c>
      <c r="B414" t="s">
        <v>9704</v>
      </c>
      <c r="C414" t="s">
        <v>156</v>
      </c>
      <c r="D414">
        <v>2876</v>
      </c>
      <c r="E414" t="s">
        <v>9684</v>
      </c>
      <c r="G414">
        <v>23</v>
      </c>
      <c r="H414" t="s">
        <v>9705</v>
      </c>
      <c r="I414" t="s">
        <v>9425</v>
      </c>
      <c r="J414" t="s">
        <v>9402</v>
      </c>
      <c r="N414">
        <v>0</v>
      </c>
      <c r="P414">
        <v>0</v>
      </c>
      <c r="Q414">
        <v>0</v>
      </c>
    </row>
    <row r="415" spans="1:17" x14ac:dyDescent="0.2">
      <c r="A415">
        <v>187079</v>
      </c>
      <c r="B415" t="s">
        <v>9706</v>
      </c>
      <c r="C415" t="s">
        <v>156</v>
      </c>
      <c r="D415">
        <v>2876</v>
      </c>
      <c r="E415" t="s">
        <v>9684</v>
      </c>
      <c r="G415">
        <v>23</v>
      </c>
      <c r="H415" t="s">
        <v>9707</v>
      </c>
      <c r="I415" t="s">
        <v>9425</v>
      </c>
      <c r="J415" t="s">
        <v>9402</v>
      </c>
      <c r="N415">
        <v>0</v>
      </c>
      <c r="P415">
        <v>0</v>
      </c>
      <c r="Q415">
        <v>0</v>
      </c>
    </row>
    <row r="416" spans="1:17" x14ac:dyDescent="0.2">
      <c r="A416">
        <v>187087</v>
      </c>
      <c r="B416" t="s">
        <v>9708</v>
      </c>
      <c r="C416" t="s">
        <v>156</v>
      </c>
      <c r="D416">
        <v>2876</v>
      </c>
      <c r="E416" t="s">
        <v>9684</v>
      </c>
      <c r="G416">
        <v>23</v>
      </c>
      <c r="H416" t="s">
        <v>9709</v>
      </c>
      <c r="I416" t="s">
        <v>9425</v>
      </c>
      <c r="J416" t="s">
        <v>9402</v>
      </c>
      <c r="N416">
        <v>0</v>
      </c>
      <c r="P416">
        <v>0</v>
      </c>
      <c r="Q416">
        <v>0</v>
      </c>
    </row>
    <row r="417" spans="1:17" x14ac:dyDescent="0.2">
      <c r="A417">
        <v>187088</v>
      </c>
      <c r="B417" t="s">
        <v>9710</v>
      </c>
      <c r="C417" t="s">
        <v>156</v>
      </c>
      <c r="D417">
        <v>2876</v>
      </c>
      <c r="E417" t="s">
        <v>9684</v>
      </c>
      <c r="G417">
        <v>23</v>
      </c>
      <c r="H417" t="s">
        <v>9711</v>
      </c>
      <c r="I417" t="s">
        <v>9425</v>
      </c>
      <c r="J417" t="s">
        <v>9402</v>
      </c>
      <c r="N417">
        <v>0</v>
      </c>
      <c r="P417">
        <v>0</v>
      </c>
      <c r="Q417">
        <v>0</v>
      </c>
    </row>
    <row r="418" spans="1:17" x14ac:dyDescent="0.2">
      <c r="A418">
        <v>187089</v>
      </c>
      <c r="B418" t="s">
        <v>9712</v>
      </c>
      <c r="C418" t="s">
        <v>156</v>
      </c>
      <c r="D418">
        <v>2876</v>
      </c>
      <c r="E418" t="s">
        <v>9684</v>
      </c>
      <c r="G418">
        <v>23</v>
      </c>
      <c r="H418" t="s">
        <v>9713</v>
      </c>
      <c r="I418" t="s">
        <v>9425</v>
      </c>
      <c r="J418" t="s">
        <v>9402</v>
      </c>
      <c r="N418">
        <v>0</v>
      </c>
      <c r="P418">
        <v>0</v>
      </c>
      <c r="Q418">
        <v>0</v>
      </c>
    </row>
    <row r="419" spans="1:17" x14ac:dyDescent="0.2">
      <c r="A419">
        <v>187092</v>
      </c>
      <c r="B419" t="s">
        <v>9714</v>
      </c>
      <c r="C419" t="s">
        <v>156</v>
      </c>
      <c r="D419">
        <v>2876</v>
      </c>
      <c r="E419" t="s">
        <v>9684</v>
      </c>
      <c r="G419">
        <v>23</v>
      </c>
      <c r="H419" t="s">
        <v>9715</v>
      </c>
      <c r="I419" t="s">
        <v>9425</v>
      </c>
      <c r="J419" t="s">
        <v>9402</v>
      </c>
      <c r="N419">
        <v>0</v>
      </c>
      <c r="P419">
        <v>0</v>
      </c>
      <c r="Q419">
        <v>0</v>
      </c>
    </row>
    <row r="420" spans="1:17" x14ac:dyDescent="0.2">
      <c r="A420">
        <v>187094</v>
      </c>
      <c r="B420" t="s">
        <v>9716</v>
      </c>
      <c r="C420" t="s">
        <v>156</v>
      </c>
      <c r="D420">
        <v>2876</v>
      </c>
      <c r="E420" t="s">
        <v>9684</v>
      </c>
      <c r="G420">
        <v>23</v>
      </c>
      <c r="H420" t="s">
        <v>9717</v>
      </c>
      <c r="I420" t="s">
        <v>9425</v>
      </c>
      <c r="J420" t="s">
        <v>9402</v>
      </c>
      <c r="N420">
        <v>0</v>
      </c>
      <c r="P420">
        <v>0</v>
      </c>
      <c r="Q420">
        <v>0</v>
      </c>
    </row>
    <row r="421" spans="1:17" x14ac:dyDescent="0.2">
      <c r="A421">
        <v>187095</v>
      </c>
      <c r="B421" t="s">
        <v>9718</v>
      </c>
      <c r="C421" t="s">
        <v>156</v>
      </c>
      <c r="D421">
        <v>2876</v>
      </c>
      <c r="E421" t="s">
        <v>9684</v>
      </c>
      <c r="G421">
        <v>23</v>
      </c>
      <c r="H421" t="s">
        <v>9719</v>
      </c>
      <c r="I421" t="s">
        <v>9425</v>
      </c>
      <c r="J421" t="s">
        <v>9402</v>
      </c>
      <c r="N421">
        <v>0</v>
      </c>
      <c r="P421">
        <v>0</v>
      </c>
      <c r="Q421">
        <v>0</v>
      </c>
    </row>
    <row r="422" spans="1:17" x14ac:dyDescent="0.2">
      <c r="A422">
        <v>187097</v>
      </c>
      <c r="B422" t="s">
        <v>9720</v>
      </c>
      <c r="C422" t="s">
        <v>156</v>
      </c>
      <c r="D422">
        <v>2876</v>
      </c>
      <c r="E422" t="s">
        <v>9684</v>
      </c>
      <c r="G422">
        <v>23</v>
      </c>
      <c r="H422" t="s">
        <v>9721</v>
      </c>
      <c r="I422" t="s">
        <v>9425</v>
      </c>
      <c r="J422" t="s">
        <v>9402</v>
      </c>
      <c r="N422">
        <v>0</v>
      </c>
      <c r="P422">
        <v>0</v>
      </c>
      <c r="Q422">
        <v>0</v>
      </c>
    </row>
    <row r="423" spans="1:17" x14ac:dyDescent="0.2">
      <c r="A423">
        <v>187099</v>
      </c>
      <c r="B423" t="s">
        <v>9722</v>
      </c>
      <c r="C423" t="s">
        <v>156</v>
      </c>
      <c r="D423">
        <v>2876</v>
      </c>
      <c r="E423" t="s">
        <v>9684</v>
      </c>
      <c r="G423">
        <v>23</v>
      </c>
      <c r="H423" t="s">
        <v>9723</v>
      </c>
      <c r="I423" t="s">
        <v>9425</v>
      </c>
      <c r="J423" t="s">
        <v>9402</v>
      </c>
      <c r="N423">
        <v>0</v>
      </c>
      <c r="P423">
        <v>0</v>
      </c>
      <c r="Q423">
        <v>0</v>
      </c>
    </row>
    <row r="424" spans="1:17" x14ac:dyDescent="0.2">
      <c r="A424">
        <v>187101</v>
      </c>
      <c r="B424" t="s">
        <v>9724</v>
      </c>
      <c r="C424" t="s">
        <v>156</v>
      </c>
      <c r="D424">
        <v>2876</v>
      </c>
      <c r="E424" t="s">
        <v>9684</v>
      </c>
      <c r="G424">
        <v>23</v>
      </c>
      <c r="H424" t="s">
        <v>9725</v>
      </c>
      <c r="I424" t="s">
        <v>9425</v>
      </c>
      <c r="J424" t="s">
        <v>9402</v>
      </c>
      <c r="N424">
        <v>0</v>
      </c>
      <c r="P424">
        <v>0</v>
      </c>
      <c r="Q424">
        <v>0</v>
      </c>
    </row>
    <row r="425" spans="1:17" x14ac:dyDescent="0.2">
      <c r="A425">
        <v>187102</v>
      </c>
      <c r="B425" t="s">
        <v>9726</v>
      </c>
      <c r="C425" t="s">
        <v>156</v>
      </c>
      <c r="D425">
        <v>2876</v>
      </c>
      <c r="E425" t="s">
        <v>9684</v>
      </c>
      <c r="G425">
        <v>23</v>
      </c>
      <c r="H425" t="s">
        <v>9727</v>
      </c>
      <c r="I425" t="s">
        <v>9425</v>
      </c>
      <c r="J425" t="s">
        <v>9402</v>
      </c>
      <c r="N425">
        <v>0</v>
      </c>
      <c r="P425">
        <v>0</v>
      </c>
      <c r="Q425">
        <v>0</v>
      </c>
    </row>
    <row r="426" spans="1:17" x14ac:dyDescent="0.2">
      <c r="A426">
        <v>187103</v>
      </c>
      <c r="B426" t="s">
        <v>9728</v>
      </c>
      <c r="C426" t="s">
        <v>156</v>
      </c>
      <c r="D426">
        <v>2876</v>
      </c>
      <c r="E426" t="s">
        <v>9684</v>
      </c>
      <c r="G426">
        <v>23</v>
      </c>
      <c r="H426" t="s">
        <v>9729</v>
      </c>
      <c r="I426" t="s">
        <v>9425</v>
      </c>
      <c r="J426" t="s">
        <v>9402</v>
      </c>
      <c r="N426">
        <v>0</v>
      </c>
      <c r="P426">
        <v>0</v>
      </c>
      <c r="Q426">
        <v>0</v>
      </c>
    </row>
    <row r="427" spans="1:17" x14ac:dyDescent="0.2">
      <c r="A427">
        <v>187119</v>
      </c>
      <c r="B427" t="s">
        <v>9730</v>
      </c>
      <c r="C427" t="s">
        <v>156</v>
      </c>
      <c r="D427">
        <v>2877</v>
      </c>
      <c r="E427" t="s">
        <v>9731</v>
      </c>
      <c r="G427">
        <v>24</v>
      </c>
      <c r="H427" t="s">
        <v>9730</v>
      </c>
      <c r="I427" t="s">
        <v>9425</v>
      </c>
      <c r="J427" t="s">
        <v>9402</v>
      </c>
      <c r="N427">
        <v>0</v>
      </c>
      <c r="P427">
        <v>0</v>
      </c>
      <c r="Q427">
        <v>0</v>
      </c>
    </row>
    <row r="428" spans="1:17" x14ac:dyDescent="0.2">
      <c r="A428">
        <v>187121</v>
      </c>
      <c r="B428" t="s">
        <v>9732</v>
      </c>
      <c r="C428" t="s">
        <v>156</v>
      </c>
      <c r="D428">
        <v>2877</v>
      </c>
      <c r="E428" t="s">
        <v>9731</v>
      </c>
      <c r="G428">
        <v>24</v>
      </c>
      <c r="H428" t="s">
        <v>9732</v>
      </c>
      <c r="I428" t="s">
        <v>9425</v>
      </c>
      <c r="J428" t="s">
        <v>9402</v>
      </c>
      <c r="N428">
        <v>0</v>
      </c>
      <c r="P428">
        <v>0</v>
      </c>
      <c r="Q428">
        <v>0</v>
      </c>
    </row>
    <row r="429" spans="1:17" x14ac:dyDescent="0.2">
      <c r="A429">
        <v>187122</v>
      </c>
      <c r="B429" t="s">
        <v>9733</v>
      </c>
      <c r="C429" t="s">
        <v>156</v>
      </c>
      <c r="D429">
        <v>2877</v>
      </c>
      <c r="E429" t="s">
        <v>9731</v>
      </c>
      <c r="G429">
        <v>24</v>
      </c>
      <c r="H429" t="s">
        <v>9733</v>
      </c>
      <c r="I429" t="s">
        <v>9425</v>
      </c>
      <c r="J429" t="s">
        <v>9402</v>
      </c>
      <c r="N429">
        <v>0</v>
      </c>
      <c r="P429">
        <v>0</v>
      </c>
      <c r="Q429">
        <v>0</v>
      </c>
    </row>
    <row r="430" spans="1:17" x14ac:dyDescent="0.2">
      <c r="A430">
        <v>187123</v>
      </c>
      <c r="B430" t="s">
        <v>9734</v>
      </c>
      <c r="C430" t="s">
        <v>156</v>
      </c>
      <c r="D430">
        <v>2877</v>
      </c>
      <c r="E430" t="s">
        <v>9731</v>
      </c>
      <c r="G430">
        <v>24</v>
      </c>
      <c r="H430" t="s">
        <v>9734</v>
      </c>
      <c r="I430" t="s">
        <v>9425</v>
      </c>
      <c r="J430" t="s">
        <v>9402</v>
      </c>
      <c r="N430">
        <v>0</v>
      </c>
      <c r="P430">
        <v>0</v>
      </c>
      <c r="Q430">
        <v>0</v>
      </c>
    </row>
    <row r="431" spans="1:17" x14ac:dyDescent="0.2">
      <c r="A431">
        <v>187127</v>
      </c>
      <c r="B431" t="s">
        <v>9735</v>
      </c>
      <c r="C431" t="s">
        <v>156</v>
      </c>
      <c r="D431">
        <v>2877</v>
      </c>
      <c r="E431" t="s">
        <v>9731</v>
      </c>
      <c r="G431">
        <v>24</v>
      </c>
      <c r="H431" t="s">
        <v>9735</v>
      </c>
      <c r="I431" t="s">
        <v>9425</v>
      </c>
      <c r="J431" t="s">
        <v>9402</v>
      </c>
      <c r="N431">
        <v>0</v>
      </c>
      <c r="P431">
        <v>0</v>
      </c>
      <c r="Q431">
        <v>0</v>
      </c>
    </row>
    <row r="432" spans="1:17" x14ac:dyDescent="0.2">
      <c r="A432">
        <v>187128</v>
      </c>
      <c r="B432" t="s">
        <v>9736</v>
      </c>
      <c r="C432" t="s">
        <v>156</v>
      </c>
      <c r="D432">
        <v>2877</v>
      </c>
      <c r="E432" t="s">
        <v>9731</v>
      </c>
      <c r="G432">
        <v>24</v>
      </c>
      <c r="H432" t="s">
        <v>9736</v>
      </c>
      <c r="I432" t="s">
        <v>9425</v>
      </c>
      <c r="J432" t="s">
        <v>9402</v>
      </c>
      <c r="N432">
        <v>0</v>
      </c>
      <c r="P432">
        <v>0</v>
      </c>
      <c r="Q432">
        <v>0</v>
      </c>
    </row>
    <row r="433" spans="1:17" x14ac:dyDescent="0.2">
      <c r="A433">
        <v>187129</v>
      </c>
      <c r="B433" t="s">
        <v>9737</v>
      </c>
      <c r="C433" t="s">
        <v>156</v>
      </c>
      <c r="D433">
        <v>2877</v>
      </c>
      <c r="E433" t="s">
        <v>9731</v>
      </c>
      <c r="G433">
        <v>24</v>
      </c>
      <c r="H433" t="s">
        <v>9737</v>
      </c>
      <c r="I433" t="s">
        <v>9425</v>
      </c>
      <c r="J433" t="s">
        <v>9402</v>
      </c>
      <c r="N433">
        <v>0</v>
      </c>
      <c r="P433">
        <v>0</v>
      </c>
      <c r="Q433">
        <v>0</v>
      </c>
    </row>
    <row r="434" spans="1:17" x14ac:dyDescent="0.2">
      <c r="A434">
        <v>187131</v>
      </c>
      <c r="B434" t="s">
        <v>9738</v>
      </c>
      <c r="C434" t="s">
        <v>156</v>
      </c>
      <c r="D434">
        <v>2877</v>
      </c>
      <c r="E434" t="s">
        <v>9731</v>
      </c>
      <c r="G434">
        <v>24</v>
      </c>
      <c r="H434" t="s">
        <v>9738</v>
      </c>
      <c r="I434" t="s">
        <v>9425</v>
      </c>
      <c r="J434" t="s">
        <v>9402</v>
      </c>
      <c r="N434">
        <v>0</v>
      </c>
      <c r="P434">
        <v>0</v>
      </c>
      <c r="Q434">
        <v>0</v>
      </c>
    </row>
    <row r="435" spans="1:17" x14ac:dyDescent="0.2">
      <c r="A435">
        <v>187133</v>
      </c>
      <c r="B435" t="s">
        <v>9739</v>
      </c>
      <c r="C435" t="s">
        <v>156</v>
      </c>
      <c r="D435">
        <v>2877</v>
      </c>
      <c r="E435" t="s">
        <v>9731</v>
      </c>
      <c r="G435">
        <v>24</v>
      </c>
      <c r="H435" t="s">
        <v>9739</v>
      </c>
      <c r="I435" t="s">
        <v>9425</v>
      </c>
      <c r="J435" t="s">
        <v>9402</v>
      </c>
      <c r="N435">
        <v>0</v>
      </c>
      <c r="P435">
        <v>0</v>
      </c>
      <c r="Q435">
        <v>0</v>
      </c>
    </row>
    <row r="436" spans="1:17" x14ac:dyDescent="0.2">
      <c r="A436">
        <v>187146</v>
      </c>
      <c r="B436" t="s">
        <v>9740</v>
      </c>
      <c r="C436" t="s">
        <v>156</v>
      </c>
      <c r="D436">
        <v>2877</v>
      </c>
      <c r="E436" t="s">
        <v>9731</v>
      </c>
      <c r="G436">
        <v>24</v>
      </c>
      <c r="H436" t="s">
        <v>9740</v>
      </c>
      <c r="I436" t="s">
        <v>9425</v>
      </c>
      <c r="J436" t="s">
        <v>9402</v>
      </c>
      <c r="N436">
        <v>0</v>
      </c>
      <c r="P436">
        <v>0</v>
      </c>
      <c r="Q436">
        <v>0</v>
      </c>
    </row>
    <row r="437" spans="1:17" x14ac:dyDescent="0.2">
      <c r="A437">
        <v>187149</v>
      </c>
      <c r="B437" t="s">
        <v>9741</v>
      </c>
      <c r="C437" t="s">
        <v>156</v>
      </c>
      <c r="D437">
        <v>2877</v>
      </c>
      <c r="E437" t="s">
        <v>9731</v>
      </c>
      <c r="G437">
        <v>24</v>
      </c>
      <c r="H437" t="s">
        <v>9741</v>
      </c>
      <c r="I437" t="s">
        <v>9425</v>
      </c>
      <c r="J437" t="s">
        <v>9402</v>
      </c>
      <c r="N437">
        <v>0</v>
      </c>
      <c r="P437">
        <v>0</v>
      </c>
      <c r="Q437">
        <v>0</v>
      </c>
    </row>
    <row r="438" spans="1:17" x14ac:dyDescent="0.2">
      <c r="A438">
        <v>187151</v>
      </c>
      <c r="B438" t="s">
        <v>9742</v>
      </c>
      <c r="C438" t="s">
        <v>156</v>
      </c>
      <c r="D438">
        <v>2877</v>
      </c>
      <c r="E438" t="s">
        <v>9731</v>
      </c>
      <c r="G438">
        <v>24</v>
      </c>
      <c r="H438" t="s">
        <v>9742</v>
      </c>
      <c r="I438" t="s">
        <v>9425</v>
      </c>
      <c r="J438" t="s">
        <v>9402</v>
      </c>
      <c r="N438">
        <v>0</v>
      </c>
      <c r="P438">
        <v>0</v>
      </c>
      <c r="Q438">
        <v>0</v>
      </c>
    </row>
    <row r="439" spans="1:17" x14ac:dyDescent="0.2">
      <c r="A439">
        <v>187153</v>
      </c>
      <c r="B439" t="s">
        <v>9743</v>
      </c>
      <c r="C439" t="s">
        <v>156</v>
      </c>
      <c r="D439">
        <v>2877</v>
      </c>
      <c r="E439" t="s">
        <v>9731</v>
      </c>
      <c r="G439">
        <v>24</v>
      </c>
      <c r="H439" t="s">
        <v>9743</v>
      </c>
      <c r="I439" t="s">
        <v>9425</v>
      </c>
      <c r="J439" t="s">
        <v>9402</v>
      </c>
      <c r="N439">
        <v>0</v>
      </c>
      <c r="P439">
        <v>0</v>
      </c>
      <c r="Q439">
        <v>0</v>
      </c>
    </row>
    <row r="440" spans="1:17" x14ac:dyDescent="0.2">
      <c r="A440">
        <v>187154</v>
      </c>
      <c r="B440" t="s">
        <v>9744</v>
      </c>
      <c r="C440" t="s">
        <v>156</v>
      </c>
      <c r="D440">
        <v>2877</v>
      </c>
      <c r="E440" t="s">
        <v>9731</v>
      </c>
      <c r="G440">
        <v>24</v>
      </c>
      <c r="H440" t="s">
        <v>9744</v>
      </c>
      <c r="I440" t="s">
        <v>9425</v>
      </c>
      <c r="J440" t="s">
        <v>9402</v>
      </c>
      <c r="N440">
        <v>0</v>
      </c>
      <c r="P440">
        <v>0</v>
      </c>
      <c r="Q440">
        <v>0</v>
      </c>
    </row>
    <row r="441" spans="1:17" x14ac:dyDescent="0.2">
      <c r="A441">
        <v>187156</v>
      </c>
      <c r="B441" t="s">
        <v>9745</v>
      </c>
      <c r="C441" t="s">
        <v>156</v>
      </c>
      <c r="D441">
        <v>2877</v>
      </c>
      <c r="E441" t="s">
        <v>9731</v>
      </c>
      <c r="G441">
        <v>24</v>
      </c>
      <c r="H441" t="s">
        <v>9745</v>
      </c>
      <c r="I441" t="s">
        <v>9425</v>
      </c>
      <c r="J441" t="s">
        <v>9402</v>
      </c>
      <c r="N441">
        <v>0</v>
      </c>
      <c r="P441">
        <v>0</v>
      </c>
      <c r="Q441">
        <v>0</v>
      </c>
    </row>
    <row r="442" spans="1:17" x14ac:dyDescent="0.2">
      <c r="A442">
        <v>187157</v>
      </c>
      <c r="B442" t="s">
        <v>9746</v>
      </c>
      <c r="C442" t="s">
        <v>156</v>
      </c>
      <c r="D442">
        <v>2877</v>
      </c>
      <c r="E442" t="s">
        <v>9731</v>
      </c>
      <c r="G442">
        <v>24</v>
      </c>
      <c r="H442" t="s">
        <v>9746</v>
      </c>
      <c r="I442" t="s">
        <v>9425</v>
      </c>
      <c r="J442" t="s">
        <v>9402</v>
      </c>
      <c r="N442">
        <v>0</v>
      </c>
      <c r="P442">
        <v>0</v>
      </c>
      <c r="Q442">
        <v>0</v>
      </c>
    </row>
    <row r="443" spans="1:17" x14ac:dyDescent="0.2">
      <c r="A443">
        <v>187159</v>
      </c>
      <c r="B443" t="s">
        <v>9747</v>
      </c>
      <c r="C443" t="s">
        <v>156</v>
      </c>
      <c r="D443">
        <v>2877</v>
      </c>
      <c r="E443" t="s">
        <v>9731</v>
      </c>
      <c r="G443">
        <v>24</v>
      </c>
      <c r="H443" t="s">
        <v>9747</v>
      </c>
      <c r="I443" t="s">
        <v>9425</v>
      </c>
      <c r="J443" t="s">
        <v>9402</v>
      </c>
      <c r="N443">
        <v>0</v>
      </c>
      <c r="P443">
        <v>0</v>
      </c>
      <c r="Q443">
        <v>0</v>
      </c>
    </row>
    <row r="444" spans="1:17" x14ac:dyDescent="0.2">
      <c r="A444">
        <v>187161</v>
      </c>
      <c r="B444" t="s">
        <v>9748</v>
      </c>
      <c r="C444" t="s">
        <v>156</v>
      </c>
      <c r="D444">
        <v>2877</v>
      </c>
      <c r="E444" t="s">
        <v>9731</v>
      </c>
      <c r="G444">
        <v>24</v>
      </c>
      <c r="H444" t="s">
        <v>9748</v>
      </c>
      <c r="I444" t="s">
        <v>9425</v>
      </c>
      <c r="J444" t="s">
        <v>9402</v>
      </c>
      <c r="N444">
        <v>0</v>
      </c>
      <c r="P444">
        <v>0</v>
      </c>
      <c r="Q444">
        <v>0</v>
      </c>
    </row>
    <row r="445" spans="1:17" x14ac:dyDescent="0.2">
      <c r="A445">
        <v>187162</v>
      </c>
      <c r="B445" t="s">
        <v>9749</v>
      </c>
      <c r="C445" t="s">
        <v>156</v>
      </c>
      <c r="D445">
        <v>2877</v>
      </c>
      <c r="E445" t="s">
        <v>9731</v>
      </c>
      <c r="G445">
        <v>24</v>
      </c>
      <c r="H445" t="s">
        <v>9749</v>
      </c>
      <c r="I445" t="s">
        <v>9425</v>
      </c>
      <c r="J445" t="s">
        <v>9402</v>
      </c>
      <c r="N445">
        <v>0</v>
      </c>
      <c r="P445">
        <v>0</v>
      </c>
      <c r="Q445">
        <v>0</v>
      </c>
    </row>
    <row r="446" spans="1:17" x14ac:dyDescent="0.2">
      <c r="A446">
        <v>187164</v>
      </c>
      <c r="B446" t="s">
        <v>9750</v>
      </c>
      <c r="C446" t="s">
        <v>156</v>
      </c>
      <c r="D446">
        <v>2877</v>
      </c>
      <c r="E446" t="s">
        <v>9731</v>
      </c>
      <c r="G446">
        <v>24</v>
      </c>
      <c r="H446" t="s">
        <v>9750</v>
      </c>
      <c r="I446" t="s">
        <v>9425</v>
      </c>
      <c r="J446" t="s">
        <v>9402</v>
      </c>
      <c r="N446">
        <v>0</v>
      </c>
      <c r="P446">
        <v>0</v>
      </c>
      <c r="Q446">
        <v>0</v>
      </c>
    </row>
    <row r="447" spans="1:17" x14ac:dyDescent="0.2">
      <c r="A447">
        <v>187165</v>
      </c>
      <c r="B447" t="s">
        <v>9751</v>
      </c>
      <c r="C447" t="s">
        <v>156</v>
      </c>
      <c r="D447">
        <v>2877</v>
      </c>
      <c r="E447" t="s">
        <v>9731</v>
      </c>
      <c r="G447">
        <v>24</v>
      </c>
      <c r="H447" t="s">
        <v>9751</v>
      </c>
      <c r="I447" t="s">
        <v>9425</v>
      </c>
      <c r="J447" t="s">
        <v>9402</v>
      </c>
      <c r="N447">
        <v>0</v>
      </c>
      <c r="P447">
        <v>0</v>
      </c>
      <c r="Q447">
        <v>0</v>
      </c>
    </row>
    <row r="448" spans="1:17" x14ac:dyDescent="0.2">
      <c r="A448">
        <v>187166</v>
      </c>
      <c r="B448" t="s">
        <v>9752</v>
      </c>
      <c r="C448" t="s">
        <v>156</v>
      </c>
      <c r="D448">
        <v>2877</v>
      </c>
      <c r="E448" t="s">
        <v>9731</v>
      </c>
      <c r="G448">
        <v>24</v>
      </c>
      <c r="H448" t="s">
        <v>9752</v>
      </c>
      <c r="I448" t="s">
        <v>9425</v>
      </c>
      <c r="J448" t="s">
        <v>9402</v>
      </c>
      <c r="N448">
        <v>0</v>
      </c>
      <c r="P448">
        <v>0</v>
      </c>
      <c r="Q448">
        <v>0</v>
      </c>
    </row>
    <row r="449" spans="1:17" x14ac:dyDescent="0.2">
      <c r="A449">
        <v>187167</v>
      </c>
      <c r="B449" t="s">
        <v>9753</v>
      </c>
      <c r="C449" t="s">
        <v>156</v>
      </c>
      <c r="D449">
        <v>2877</v>
      </c>
      <c r="E449" t="s">
        <v>9731</v>
      </c>
      <c r="G449">
        <v>24</v>
      </c>
      <c r="H449" t="s">
        <v>9753</v>
      </c>
      <c r="I449" t="s">
        <v>9425</v>
      </c>
      <c r="J449" t="s">
        <v>9402</v>
      </c>
      <c r="N449">
        <v>0</v>
      </c>
      <c r="P449">
        <v>0</v>
      </c>
      <c r="Q449">
        <v>0</v>
      </c>
    </row>
    <row r="450" spans="1:17" x14ac:dyDescent="0.2">
      <c r="A450">
        <v>187169</v>
      </c>
      <c r="B450" t="s">
        <v>9754</v>
      </c>
      <c r="C450" t="s">
        <v>156</v>
      </c>
      <c r="D450">
        <v>2877</v>
      </c>
      <c r="E450" t="s">
        <v>9731</v>
      </c>
      <c r="G450">
        <v>24</v>
      </c>
      <c r="H450" t="s">
        <v>9754</v>
      </c>
      <c r="I450" t="s">
        <v>9425</v>
      </c>
      <c r="J450" t="s">
        <v>9402</v>
      </c>
      <c r="N450">
        <v>0</v>
      </c>
      <c r="P450">
        <v>0</v>
      </c>
      <c r="Q450">
        <v>0</v>
      </c>
    </row>
    <row r="451" spans="1:17" x14ac:dyDescent="0.2">
      <c r="A451">
        <v>187224</v>
      </c>
      <c r="B451" t="s">
        <v>9755</v>
      </c>
      <c r="C451" t="s">
        <v>156</v>
      </c>
      <c r="D451">
        <v>2879</v>
      </c>
      <c r="E451" t="s">
        <v>9756</v>
      </c>
      <c r="G451">
        <v>12</v>
      </c>
      <c r="H451" t="s">
        <v>9755</v>
      </c>
      <c r="I451" t="s">
        <v>9425</v>
      </c>
      <c r="J451" t="s">
        <v>9402</v>
      </c>
      <c r="N451">
        <v>0</v>
      </c>
      <c r="P451">
        <v>0</v>
      </c>
      <c r="Q451">
        <v>0</v>
      </c>
    </row>
    <row r="452" spans="1:17" x14ac:dyDescent="0.2">
      <c r="A452">
        <v>187225</v>
      </c>
      <c r="B452" t="s">
        <v>9757</v>
      </c>
      <c r="C452" t="s">
        <v>156</v>
      </c>
      <c r="D452">
        <v>2879</v>
      </c>
      <c r="E452" t="s">
        <v>9756</v>
      </c>
      <c r="G452">
        <v>12</v>
      </c>
      <c r="H452" t="s">
        <v>9757</v>
      </c>
      <c r="I452" t="s">
        <v>9425</v>
      </c>
      <c r="J452" t="s">
        <v>9402</v>
      </c>
      <c r="N452">
        <v>0</v>
      </c>
      <c r="P452">
        <v>0</v>
      </c>
      <c r="Q452">
        <v>0</v>
      </c>
    </row>
    <row r="453" spans="1:17" x14ac:dyDescent="0.2">
      <c r="A453">
        <v>187228</v>
      </c>
      <c r="B453" t="s">
        <v>9758</v>
      </c>
      <c r="C453" t="s">
        <v>156</v>
      </c>
      <c r="D453">
        <v>2879</v>
      </c>
      <c r="E453" t="s">
        <v>9756</v>
      </c>
      <c r="G453">
        <v>12</v>
      </c>
      <c r="H453" t="s">
        <v>9758</v>
      </c>
      <c r="I453" t="s">
        <v>9425</v>
      </c>
      <c r="J453" t="s">
        <v>9402</v>
      </c>
      <c r="N453">
        <v>0</v>
      </c>
      <c r="P453">
        <v>0</v>
      </c>
      <c r="Q453">
        <v>0</v>
      </c>
    </row>
    <row r="454" spans="1:17" x14ac:dyDescent="0.2">
      <c r="A454">
        <v>187230</v>
      </c>
      <c r="B454" t="s">
        <v>9759</v>
      </c>
      <c r="C454" t="s">
        <v>156</v>
      </c>
      <c r="D454">
        <v>2879</v>
      </c>
      <c r="E454" t="s">
        <v>9756</v>
      </c>
      <c r="G454">
        <v>12</v>
      </c>
      <c r="H454" t="s">
        <v>9759</v>
      </c>
      <c r="I454" t="s">
        <v>9425</v>
      </c>
      <c r="J454" t="s">
        <v>9402</v>
      </c>
      <c r="N454">
        <v>0</v>
      </c>
      <c r="P454">
        <v>0</v>
      </c>
      <c r="Q454">
        <v>0</v>
      </c>
    </row>
    <row r="455" spans="1:17" x14ac:dyDescent="0.2">
      <c r="A455">
        <v>187232</v>
      </c>
      <c r="B455" t="s">
        <v>9760</v>
      </c>
      <c r="C455" t="s">
        <v>156</v>
      </c>
      <c r="D455">
        <v>2879</v>
      </c>
      <c r="E455" t="s">
        <v>9756</v>
      </c>
      <c r="G455">
        <v>12</v>
      </c>
      <c r="H455" t="s">
        <v>9760</v>
      </c>
      <c r="I455" t="s">
        <v>9425</v>
      </c>
      <c r="J455" t="s">
        <v>9402</v>
      </c>
      <c r="N455">
        <v>0</v>
      </c>
      <c r="P455">
        <v>0</v>
      </c>
      <c r="Q455">
        <v>0</v>
      </c>
    </row>
    <row r="456" spans="1:17" x14ac:dyDescent="0.2">
      <c r="A456">
        <v>187233</v>
      </c>
      <c r="B456" t="s">
        <v>9761</v>
      </c>
      <c r="C456" t="s">
        <v>156</v>
      </c>
      <c r="D456">
        <v>2879</v>
      </c>
      <c r="E456" t="s">
        <v>9756</v>
      </c>
      <c r="G456">
        <v>12</v>
      </c>
      <c r="H456" t="s">
        <v>9761</v>
      </c>
      <c r="I456" t="s">
        <v>9425</v>
      </c>
      <c r="J456" t="s">
        <v>9402</v>
      </c>
      <c r="N456">
        <v>0</v>
      </c>
      <c r="P456">
        <v>0</v>
      </c>
      <c r="Q456">
        <v>0</v>
      </c>
    </row>
    <row r="457" spans="1:17" x14ac:dyDescent="0.2">
      <c r="A457">
        <v>187234</v>
      </c>
      <c r="B457" t="s">
        <v>9762</v>
      </c>
      <c r="C457" t="s">
        <v>156</v>
      </c>
      <c r="D457">
        <v>2879</v>
      </c>
      <c r="E457" t="s">
        <v>9756</v>
      </c>
      <c r="G457">
        <v>12</v>
      </c>
      <c r="H457" t="s">
        <v>9762</v>
      </c>
      <c r="I457" t="s">
        <v>9425</v>
      </c>
      <c r="J457" t="s">
        <v>9402</v>
      </c>
      <c r="N457">
        <v>0</v>
      </c>
      <c r="P457">
        <v>0</v>
      </c>
      <c r="Q457">
        <v>0</v>
      </c>
    </row>
    <row r="458" spans="1:17" x14ac:dyDescent="0.2">
      <c r="A458">
        <v>187235</v>
      </c>
      <c r="B458" t="s">
        <v>9763</v>
      </c>
      <c r="C458" t="s">
        <v>156</v>
      </c>
      <c r="D458">
        <v>2879</v>
      </c>
      <c r="E458" t="s">
        <v>9756</v>
      </c>
      <c r="G458">
        <v>12</v>
      </c>
      <c r="H458" t="s">
        <v>9763</v>
      </c>
      <c r="I458" t="s">
        <v>9425</v>
      </c>
      <c r="J458" t="s">
        <v>9402</v>
      </c>
      <c r="N458">
        <v>0</v>
      </c>
      <c r="P458">
        <v>0</v>
      </c>
      <c r="Q458">
        <v>0</v>
      </c>
    </row>
    <row r="459" spans="1:17" x14ac:dyDescent="0.2">
      <c r="A459">
        <v>187236</v>
      </c>
      <c r="B459" t="s">
        <v>9764</v>
      </c>
      <c r="C459" t="s">
        <v>156</v>
      </c>
      <c r="D459">
        <v>2879</v>
      </c>
      <c r="E459" t="s">
        <v>9756</v>
      </c>
      <c r="G459">
        <v>12</v>
      </c>
      <c r="H459" t="s">
        <v>9764</v>
      </c>
      <c r="I459" t="s">
        <v>9425</v>
      </c>
      <c r="J459" t="s">
        <v>9402</v>
      </c>
      <c r="N459">
        <v>0</v>
      </c>
      <c r="P459">
        <v>0</v>
      </c>
      <c r="Q459">
        <v>0</v>
      </c>
    </row>
    <row r="460" spans="1:17" x14ac:dyDescent="0.2">
      <c r="A460">
        <v>187237</v>
      </c>
      <c r="B460" t="s">
        <v>9765</v>
      </c>
      <c r="C460" t="s">
        <v>156</v>
      </c>
      <c r="D460">
        <v>2879</v>
      </c>
      <c r="E460" t="s">
        <v>9756</v>
      </c>
      <c r="G460">
        <v>12</v>
      </c>
      <c r="H460" t="s">
        <v>9765</v>
      </c>
      <c r="I460" t="s">
        <v>9425</v>
      </c>
      <c r="J460" t="s">
        <v>9402</v>
      </c>
      <c r="N460">
        <v>0</v>
      </c>
      <c r="P460">
        <v>0</v>
      </c>
      <c r="Q460">
        <v>0</v>
      </c>
    </row>
    <row r="461" spans="1:17" x14ac:dyDescent="0.2">
      <c r="A461">
        <v>187238</v>
      </c>
      <c r="B461" t="s">
        <v>9766</v>
      </c>
      <c r="C461" t="s">
        <v>156</v>
      </c>
      <c r="D461">
        <v>2879</v>
      </c>
      <c r="E461" t="s">
        <v>9756</v>
      </c>
      <c r="G461">
        <v>12</v>
      </c>
      <c r="H461" t="s">
        <v>9766</v>
      </c>
      <c r="I461" t="s">
        <v>9425</v>
      </c>
      <c r="J461" t="s">
        <v>9402</v>
      </c>
      <c r="N461">
        <v>0</v>
      </c>
      <c r="P461">
        <v>0</v>
      </c>
      <c r="Q461">
        <v>0</v>
      </c>
    </row>
    <row r="462" spans="1:17" x14ac:dyDescent="0.2">
      <c r="A462">
        <v>187239</v>
      </c>
      <c r="B462" t="s">
        <v>9767</v>
      </c>
      <c r="C462" t="s">
        <v>156</v>
      </c>
      <c r="D462">
        <v>2879</v>
      </c>
      <c r="E462" t="s">
        <v>9756</v>
      </c>
      <c r="G462">
        <v>12</v>
      </c>
      <c r="H462" t="s">
        <v>9767</v>
      </c>
      <c r="I462" t="s">
        <v>9425</v>
      </c>
      <c r="J462" t="s">
        <v>9402</v>
      </c>
      <c r="N462">
        <v>0</v>
      </c>
      <c r="P462">
        <v>0</v>
      </c>
      <c r="Q462">
        <v>0</v>
      </c>
    </row>
    <row r="463" spans="1:17" x14ac:dyDescent="0.2">
      <c r="A463">
        <v>187296</v>
      </c>
      <c r="B463" t="s">
        <v>9768</v>
      </c>
      <c r="C463" t="s">
        <v>156</v>
      </c>
      <c r="D463">
        <v>2882</v>
      </c>
      <c r="E463" t="s">
        <v>9769</v>
      </c>
      <c r="G463">
        <v>23</v>
      </c>
      <c r="H463" t="s">
        <v>9770</v>
      </c>
      <c r="I463" t="s">
        <v>9425</v>
      </c>
      <c r="J463" t="s">
        <v>9402</v>
      </c>
      <c r="N463">
        <v>0</v>
      </c>
      <c r="P463">
        <v>0</v>
      </c>
      <c r="Q463">
        <v>0</v>
      </c>
    </row>
    <row r="464" spans="1:17" x14ac:dyDescent="0.2">
      <c r="A464">
        <v>187297</v>
      </c>
      <c r="B464" t="s">
        <v>9771</v>
      </c>
      <c r="C464" t="s">
        <v>156</v>
      </c>
      <c r="D464">
        <v>2882</v>
      </c>
      <c r="E464" t="s">
        <v>9769</v>
      </c>
      <c r="G464">
        <v>23</v>
      </c>
      <c r="H464" t="s">
        <v>9772</v>
      </c>
      <c r="I464" t="s">
        <v>9425</v>
      </c>
      <c r="J464" t="s">
        <v>9402</v>
      </c>
      <c r="N464">
        <v>0</v>
      </c>
      <c r="P464">
        <v>0</v>
      </c>
      <c r="Q464">
        <v>0</v>
      </c>
    </row>
    <row r="465" spans="1:17" x14ac:dyDescent="0.2">
      <c r="A465">
        <v>187298</v>
      </c>
      <c r="B465" t="s">
        <v>9773</v>
      </c>
      <c r="C465" t="s">
        <v>156</v>
      </c>
      <c r="D465">
        <v>2882</v>
      </c>
      <c r="E465" t="s">
        <v>9769</v>
      </c>
      <c r="G465">
        <v>23</v>
      </c>
      <c r="H465" t="s">
        <v>9774</v>
      </c>
      <c r="I465" t="s">
        <v>9425</v>
      </c>
      <c r="J465" t="s">
        <v>9402</v>
      </c>
      <c r="N465">
        <v>0</v>
      </c>
      <c r="P465">
        <v>0</v>
      </c>
      <c r="Q465">
        <v>0</v>
      </c>
    </row>
    <row r="466" spans="1:17" x14ac:dyDescent="0.2">
      <c r="A466">
        <v>187299</v>
      </c>
      <c r="B466" t="s">
        <v>9775</v>
      </c>
      <c r="C466" t="s">
        <v>156</v>
      </c>
      <c r="D466">
        <v>2882</v>
      </c>
      <c r="E466" t="s">
        <v>9769</v>
      </c>
      <c r="G466">
        <v>23</v>
      </c>
      <c r="H466" t="s">
        <v>9776</v>
      </c>
      <c r="I466" t="s">
        <v>9425</v>
      </c>
      <c r="J466" t="s">
        <v>9402</v>
      </c>
      <c r="N466">
        <v>0</v>
      </c>
      <c r="P466">
        <v>0</v>
      </c>
      <c r="Q466">
        <v>0</v>
      </c>
    </row>
    <row r="467" spans="1:17" x14ac:dyDescent="0.2">
      <c r="A467">
        <v>187300</v>
      </c>
      <c r="B467" t="s">
        <v>9777</v>
      </c>
      <c r="C467" t="s">
        <v>156</v>
      </c>
      <c r="D467">
        <v>2882</v>
      </c>
      <c r="E467" t="s">
        <v>9769</v>
      </c>
      <c r="G467">
        <v>23</v>
      </c>
      <c r="H467" t="s">
        <v>9778</v>
      </c>
      <c r="I467" t="s">
        <v>9425</v>
      </c>
      <c r="J467" t="s">
        <v>9402</v>
      </c>
      <c r="N467">
        <v>0</v>
      </c>
      <c r="P467">
        <v>0</v>
      </c>
      <c r="Q467">
        <v>0</v>
      </c>
    </row>
    <row r="468" spans="1:17" x14ac:dyDescent="0.2">
      <c r="A468">
        <v>187301</v>
      </c>
      <c r="B468" t="s">
        <v>9779</v>
      </c>
      <c r="C468" t="s">
        <v>156</v>
      </c>
      <c r="D468">
        <v>2882</v>
      </c>
      <c r="E468" t="s">
        <v>9769</v>
      </c>
      <c r="G468">
        <v>23</v>
      </c>
      <c r="H468" t="s">
        <v>9780</v>
      </c>
      <c r="I468" t="s">
        <v>9425</v>
      </c>
      <c r="J468" t="s">
        <v>9402</v>
      </c>
      <c r="N468">
        <v>0</v>
      </c>
      <c r="P468">
        <v>0</v>
      </c>
      <c r="Q468">
        <v>0</v>
      </c>
    </row>
    <row r="469" spans="1:17" x14ac:dyDescent="0.2">
      <c r="A469">
        <v>187302</v>
      </c>
      <c r="B469" t="s">
        <v>9781</v>
      </c>
      <c r="C469" t="s">
        <v>156</v>
      </c>
      <c r="D469">
        <v>2882</v>
      </c>
      <c r="E469" t="s">
        <v>9769</v>
      </c>
      <c r="G469">
        <v>23</v>
      </c>
      <c r="H469" t="s">
        <v>9782</v>
      </c>
      <c r="I469" t="s">
        <v>9425</v>
      </c>
      <c r="J469" t="s">
        <v>9402</v>
      </c>
      <c r="N469">
        <v>0</v>
      </c>
      <c r="P469">
        <v>0</v>
      </c>
      <c r="Q469">
        <v>0</v>
      </c>
    </row>
    <row r="470" spans="1:17" x14ac:dyDescent="0.2">
      <c r="A470">
        <v>187303</v>
      </c>
      <c r="B470" t="s">
        <v>9783</v>
      </c>
      <c r="C470" t="s">
        <v>156</v>
      </c>
      <c r="D470">
        <v>2882</v>
      </c>
      <c r="E470" t="s">
        <v>9769</v>
      </c>
      <c r="G470">
        <v>23</v>
      </c>
      <c r="H470" t="s">
        <v>9784</v>
      </c>
      <c r="I470" t="s">
        <v>9425</v>
      </c>
      <c r="J470" t="s">
        <v>9402</v>
      </c>
      <c r="N470">
        <v>0</v>
      </c>
      <c r="P470">
        <v>0</v>
      </c>
      <c r="Q470">
        <v>0</v>
      </c>
    </row>
    <row r="471" spans="1:17" x14ac:dyDescent="0.2">
      <c r="A471">
        <v>187304</v>
      </c>
      <c r="B471" t="s">
        <v>9785</v>
      </c>
      <c r="C471" t="s">
        <v>156</v>
      </c>
      <c r="D471">
        <v>2882</v>
      </c>
      <c r="E471" t="s">
        <v>9769</v>
      </c>
      <c r="G471">
        <v>23</v>
      </c>
      <c r="H471" t="s">
        <v>9786</v>
      </c>
      <c r="I471" t="s">
        <v>9425</v>
      </c>
      <c r="J471" t="s">
        <v>9402</v>
      </c>
      <c r="N471">
        <v>0</v>
      </c>
      <c r="P471">
        <v>0</v>
      </c>
      <c r="Q471">
        <v>0</v>
      </c>
    </row>
    <row r="472" spans="1:17" x14ac:dyDescent="0.2">
      <c r="A472">
        <v>187306</v>
      </c>
      <c r="B472" t="s">
        <v>9787</v>
      </c>
      <c r="C472" t="s">
        <v>156</v>
      </c>
      <c r="D472">
        <v>2882</v>
      </c>
      <c r="E472" t="s">
        <v>9769</v>
      </c>
      <c r="G472">
        <v>23</v>
      </c>
      <c r="H472" t="s">
        <v>9788</v>
      </c>
      <c r="I472" t="s">
        <v>9425</v>
      </c>
      <c r="J472" t="s">
        <v>9402</v>
      </c>
      <c r="N472">
        <v>0</v>
      </c>
      <c r="P472">
        <v>0</v>
      </c>
      <c r="Q472">
        <v>0</v>
      </c>
    </row>
    <row r="473" spans="1:17" x14ac:dyDescent="0.2">
      <c r="A473">
        <v>187307</v>
      </c>
      <c r="B473" t="s">
        <v>9789</v>
      </c>
      <c r="C473" t="s">
        <v>156</v>
      </c>
      <c r="D473">
        <v>2882</v>
      </c>
      <c r="E473" t="s">
        <v>9769</v>
      </c>
      <c r="G473">
        <v>23</v>
      </c>
      <c r="H473" t="s">
        <v>9790</v>
      </c>
      <c r="I473" t="s">
        <v>9425</v>
      </c>
      <c r="J473" t="s">
        <v>9402</v>
      </c>
      <c r="N473">
        <v>0</v>
      </c>
      <c r="P473">
        <v>0</v>
      </c>
      <c r="Q473">
        <v>0</v>
      </c>
    </row>
    <row r="474" spans="1:17" x14ac:dyDescent="0.2">
      <c r="A474">
        <v>187308</v>
      </c>
      <c r="B474" t="s">
        <v>9791</v>
      </c>
      <c r="C474" t="s">
        <v>156</v>
      </c>
      <c r="D474">
        <v>2882</v>
      </c>
      <c r="E474" t="s">
        <v>9769</v>
      </c>
      <c r="G474">
        <v>23</v>
      </c>
      <c r="H474" t="s">
        <v>9792</v>
      </c>
      <c r="I474" t="s">
        <v>9425</v>
      </c>
      <c r="J474" t="s">
        <v>9402</v>
      </c>
      <c r="N474">
        <v>0</v>
      </c>
      <c r="P474">
        <v>0</v>
      </c>
      <c r="Q474">
        <v>0</v>
      </c>
    </row>
    <row r="475" spans="1:17" x14ac:dyDescent="0.2">
      <c r="A475">
        <v>187310</v>
      </c>
      <c r="B475" t="s">
        <v>9793</v>
      </c>
      <c r="C475" t="s">
        <v>156</v>
      </c>
      <c r="D475">
        <v>2882</v>
      </c>
      <c r="E475" t="s">
        <v>9769</v>
      </c>
      <c r="G475">
        <v>23</v>
      </c>
      <c r="H475" t="s">
        <v>9794</v>
      </c>
      <c r="I475" t="s">
        <v>9425</v>
      </c>
      <c r="J475" t="s">
        <v>9402</v>
      </c>
      <c r="N475">
        <v>0</v>
      </c>
      <c r="P475">
        <v>0</v>
      </c>
      <c r="Q475">
        <v>0</v>
      </c>
    </row>
    <row r="476" spans="1:17" x14ac:dyDescent="0.2">
      <c r="A476">
        <v>187311</v>
      </c>
      <c r="B476" t="s">
        <v>9795</v>
      </c>
      <c r="C476" t="s">
        <v>156</v>
      </c>
      <c r="D476">
        <v>2882</v>
      </c>
      <c r="E476" t="s">
        <v>9769</v>
      </c>
      <c r="G476">
        <v>23</v>
      </c>
      <c r="H476" t="s">
        <v>9796</v>
      </c>
      <c r="I476" t="s">
        <v>9425</v>
      </c>
      <c r="J476" t="s">
        <v>9402</v>
      </c>
      <c r="N476">
        <v>0</v>
      </c>
      <c r="P476">
        <v>0</v>
      </c>
      <c r="Q476">
        <v>0</v>
      </c>
    </row>
    <row r="477" spans="1:17" x14ac:dyDescent="0.2">
      <c r="A477">
        <v>187312</v>
      </c>
      <c r="B477" t="s">
        <v>9797</v>
      </c>
      <c r="C477" t="s">
        <v>156</v>
      </c>
      <c r="D477">
        <v>2882</v>
      </c>
      <c r="E477" t="s">
        <v>9769</v>
      </c>
      <c r="G477">
        <v>23</v>
      </c>
      <c r="H477" t="s">
        <v>9798</v>
      </c>
      <c r="I477" t="s">
        <v>9425</v>
      </c>
      <c r="J477" t="s">
        <v>9402</v>
      </c>
      <c r="N477">
        <v>0</v>
      </c>
      <c r="P477">
        <v>0</v>
      </c>
      <c r="Q477">
        <v>0</v>
      </c>
    </row>
    <row r="478" spans="1:17" x14ac:dyDescent="0.2">
      <c r="A478">
        <v>187314</v>
      </c>
      <c r="B478" t="s">
        <v>9799</v>
      </c>
      <c r="C478" t="s">
        <v>156</v>
      </c>
      <c r="D478">
        <v>2882</v>
      </c>
      <c r="E478" t="s">
        <v>9769</v>
      </c>
      <c r="G478">
        <v>23</v>
      </c>
      <c r="H478" t="s">
        <v>9800</v>
      </c>
      <c r="I478" t="s">
        <v>9425</v>
      </c>
      <c r="J478" t="s">
        <v>9402</v>
      </c>
      <c r="N478">
        <v>0</v>
      </c>
      <c r="P478">
        <v>0</v>
      </c>
      <c r="Q478">
        <v>0</v>
      </c>
    </row>
    <row r="479" spans="1:17" x14ac:dyDescent="0.2">
      <c r="A479">
        <v>187315</v>
      </c>
      <c r="B479" t="s">
        <v>9801</v>
      </c>
      <c r="C479" t="s">
        <v>156</v>
      </c>
      <c r="D479">
        <v>2882</v>
      </c>
      <c r="E479" t="s">
        <v>9769</v>
      </c>
      <c r="G479">
        <v>23</v>
      </c>
      <c r="H479" t="s">
        <v>9802</v>
      </c>
      <c r="I479" t="s">
        <v>9425</v>
      </c>
      <c r="J479" t="s">
        <v>9402</v>
      </c>
      <c r="N479">
        <v>0</v>
      </c>
      <c r="P479">
        <v>0</v>
      </c>
      <c r="Q479">
        <v>0</v>
      </c>
    </row>
    <row r="480" spans="1:17" x14ac:dyDescent="0.2">
      <c r="A480">
        <v>187316</v>
      </c>
      <c r="B480" t="s">
        <v>9803</v>
      </c>
      <c r="C480" t="s">
        <v>156</v>
      </c>
      <c r="D480">
        <v>2882</v>
      </c>
      <c r="E480" t="s">
        <v>9769</v>
      </c>
      <c r="G480">
        <v>23</v>
      </c>
      <c r="H480" t="s">
        <v>9804</v>
      </c>
      <c r="I480" t="s">
        <v>9425</v>
      </c>
      <c r="J480" t="s">
        <v>9402</v>
      </c>
      <c r="N480">
        <v>0</v>
      </c>
      <c r="P480">
        <v>0</v>
      </c>
      <c r="Q480">
        <v>0</v>
      </c>
    </row>
    <row r="481" spans="1:17" x14ac:dyDescent="0.2">
      <c r="A481">
        <v>187317</v>
      </c>
      <c r="B481" t="s">
        <v>9805</v>
      </c>
      <c r="C481" t="s">
        <v>156</v>
      </c>
      <c r="D481">
        <v>2882</v>
      </c>
      <c r="E481" t="s">
        <v>9769</v>
      </c>
      <c r="G481">
        <v>23</v>
      </c>
      <c r="H481" t="s">
        <v>9806</v>
      </c>
      <c r="I481" t="s">
        <v>9425</v>
      </c>
      <c r="J481" t="s">
        <v>9402</v>
      </c>
      <c r="N481">
        <v>0</v>
      </c>
      <c r="P481">
        <v>0</v>
      </c>
      <c r="Q481">
        <v>0</v>
      </c>
    </row>
    <row r="482" spans="1:17" x14ac:dyDescent="0.2">
      <c r="A482">
        <v>187319</v>
      </c>
      <c r="B482" t="s">
        <v>9807</v>
      </c>
      <c r="C482" t="s">
        <v>156</v>
      </c>
      <c r="D482">
        <v>2882</v>
      </c>
      <c r="E482" t="s">
        <v>9769</v>
      </c>
      <c r="G482">
        <v>23</v>
      </c>
      <c r="H482" t="s">
        <v>9808</v>
      </c>
      <c r="I482" t="s">
        <v>9425</v>
      </c>
      <c r="J482" t="s">
        <v>9402</v>
      </c>
      <c r="N482">
        <v>0</v>
      </c>
      <c r="P482">
        <v>0</v>
      </c>
      <c r="Q482">
        <v>0</v>
      </c>
    </row>
    <row r="483" spans="1:17" x14ac:dyDescent="0.2">
      <c r="A483">
        <v>187320</v>
      </c>
      <c r="B483" t="s">
        <v>9809</v>
      </c>
      <c r="C483" t="s">
        <v>156</v>
      </c>
      <c r="D483">
        <v>2882</v>
      </c>
      <c r="E483" t="s">
        <v>9769</v>
      </c>
      <c r="G483">
        <v>23</v>
      </c>
      <c r="H483" t="s">
        <v>9810</v>
      </c>
      <c r="I483" t="s">
        <v>9425</v>
      </c>
      <c r="J483" t="s">
        <v>9402</v>
      </c>
      <c r="N483">
        <v>0</v>
      </c>
      <c r="P483">
        <v>0</v>
      </c>
      <c r="Q483">
        <v>0</v>
      </c>
    </row>
    <row r="484" spans="1:17" x14ac:dyDescent="0.2">
      <c r="A484">
        <v>187321</v>
      </c>
      <c r="B484" t="s">
        <v>9811</v>
      </c>
      <c r="C484" t="s">
        <v>156</v>
      </c>
      <c r="D484">
        <v>2882</v>
      </c>
      <c r="E484" t="s">
        <v>9769</v>
      </c>
      <c r="G484">
        <v>23</v>
      </c>
      <c r="H484" t="s">
        <v>9812</v>
      </c>
      <c r="I484" t="s">
        <v>9425</v>
      </c>
      <c r="J484" t="s">
        <v>9402</v>
      </c>
      <c r="N484">
        <v>0</v>
      </c>
      <c r="P484">
        <v>0</v>
      </c>
      <c r="Q484">
        <v>0</v>
      </c>
    </row>
    <row r="485" spans="1:17" x14ac:dyDescent="0.2">
      <c r="A485">
        <v>187322</v>
      </c>
      <c r="B485" t="s">
        <v>9813</v>
      </c>
      <c r="C485" t="s">
        <v>156</v>
      </c>
      <c r="D485">
        <v>2882</v>
      </c>
      <c r="E485" t="s">
        <v>9769</v>
      </c>
      <c r="G485">
        <v>23</v>
      </c>
      <c r="H485" t="s">
        <v>9814</v>
      </c>
      <c r="I485" t="s">
        <v>9425</v>
      </c>
      <c r="J485" t="s">
        <v>9402</v>
      </c>
      <c r="N485">
        <v>0</v>
      </c>
      <c r="P485">
        <v>0</v>
      </c>
      <c r="Q485">
        <v>0</v>
      </c>
    </row>
    <row r="486" spans="1:17" x14ac:dyDescent="0.2">
      <c r="A486">
        <v>187334</v>
      </c>
      <c r="B486" t="s">
        <v>9815</v>
      </c>
      <c r="C486" t="s">
        <v>156</v>
      </c>
      <c r="D486">
        <v>2883</v>
      </c>
      <c r="E486" t="s">
        <v>9816</v>
      </c>
      <c r="G486">
        <v>8</v>
      </c>
      <c r="H486" t="s">
        <v>9815</v>
      </c>
      <c r="I486" t="s">
        <v>9425</v>
      </c>
      <c r="J486" t="s">
        <v>9402</v>
      </c>
      <c r="N486">
        <v>0</v>
      </c>
      <c r="P486">
        <v>0</v>
      </c>
      <c r="Q486">
        <v>0</v>
      </c>
    </row>
    <row r="487" spans="1:17" x14ac:dyDescent="0.2">
      <c r="A487">
        <v>187335</v>
      </c>
      <c r="B487" t="s">
        <v>9817</v>
      </c>
      <c r="C487" t="s">
        <v>156</v>
      </c>
      <c r="D487">
        <v>2883</v>
      </c>
      <c r="E487" t="s">
        <v>9816</v>
      </c>
      <c r="G487">
        <v>8</v>
      </c>
      <c r="H487" t="s">
        <v>9817</v>
      </c>
      <c r="I487" t="s">
        <v>9425</v>
      </c>
      <c r="J487" t="s">
        <v>9402</v>
      </c>
      <c r="N487">
        <v>0</v>
      </c>
      <c r="P487">
        <v>0</v>
      </c>
      <c r="Q487">
        <v>0</v>
      </c>
    </row>
    <row r="488" spans="1:17" x14ac:dyDescent="0.2">
      <c r="A488">
        <v>187336</v>
      </c>
      <c r="B488" t="s">
        <v>9818</v>
      </c>
      <c r="C488" t="s">
        <v>156</v>
      </c>
      <c r="D488">
        <v>2883</v>
      </c>
      <c r="E488" t="s">
        <v>9816</v>
      </c>
      <c r="G488">
        <v>8</v>
      </c>
      <c r="H488" t="s">
        <v>9818</v>
      </c>
      <c r="I488" t="s">
        <v>9425</v>
      </c>
      <c r="J488" t="s">
        <v>9402</v>
      </c>
      <c r="N488">
        <v>0</v>
      </c>
      <c r="P488">
        <v>0</v>
      </c>
      <c r="Q488">
        <v>0</v>
      </c>
    </row>
    <row r="489" spans="1:17" x14ac:dyDescent="0.2">
      <c r="A489">
        <v>187337</v>
      </c>
      <c r="B489" t="s">
        <v>9819</v>
      </c>
      <c r="C489" t="s">
        <v>156</v>
      </c>
      <c r="D489">
        <v>2883</v>
      </c>
      <c r="E489" t="s">
        <v>9816</v>
      </c>
      <c r="G489">
        <v>8</v>
      </c>
      <c r="H489" t="s">
        <v>9819</v>
      </c>
      <c r="I489" t="s">
        <v>9425</v>
      </c>
      <c r="J489" t="s">
        <v>9402</v>
      </c>
      <c r="N489">
        <v>0</v>
      </c>
      <c r="P489">
        <v>0</v>
      </c>
      <c r="Q489">
        <v>0</v>
      </c>
    </row>
    <row r="490" spans="1:17" x14ac:dyDescent="0.2">
      <c r="A490">
        <v>187338</v>
      </c>
      <c r="B490" t="s">
        <v>9820</v>
      </c>
      <c r="C490" t="s">
        <v>156</v>
      </c>
      <c r="D490">
        <v>2883</v>
      </c>
      <c r="E490" t="s">
        <v>9816</v>
      </c>
      <c r="G490">
        <v>8</v>
      </c>
      <c r="H490" t="s">
        <v>9820</v>
      </c>
      <c r="I490" t="s">
        <v>9425</v>
      </c>
      <c r="J490" t="s">
        <v>9402</v>
      </c>
      <c r="N490">
        <v>0</v>
      </c>
      <c r="P490">
        <v>0</v>
      </c>
      <c r="Q490">
        <v>0</v>
      </c>
    </row>
    <row r="491" spans="1:17" x14ac:dyDescent="0.2">
      <c r="A491">
        <v>187339</v>
      </c>
      <c r="B491" t="s">
        <v>9821</v>
      </c>
      <c r="C491" t="s">
        <v>156</v>
      </c>
      <c r="D491">
        <v>2883</v>
      </c>
      <c r="E491" t="s">
        <v>9816</v>
      </c>
      <c r="G491">
        <v>8</v>
      </c>
      <c r="H491" t="s">
        <v>9821</v>
      </c>
      <c r="I491" t="s">
        <v>9425</v>
      </c>
      <c r="J491" t="s">
        <v>9402</v>
      </c>
      <c r="N491">
        <v>0</v>
      </c>
      <c r="P491">
        <v>0</v>
      </c>
      <c r="Q491">
        <v>0</v>
      </c>
    </row>
    <row r="492" spans="1:17" x14ac:dyDescent="0.2">
      <c r="A492">
        <v>187340</v>
      </c>
      <c r="B492" t="s">
        <v>9822</v>
      </c>
      <c r="C492" t="s">
        <v>156</v>
      </c>
      <c r="D492">
        <v>2883</v>
      </c>
      <c r="E492" t="s">
        <v>9816</v>
      </c>
      <c r="G492">
        <v>8</v>
      </c>
      <c r="H492" t="s">
        <v>9822</v>
      </c>
      <c r="I492" t="s">
        <v>9425</v>
      </c>
      <c r="J492" t="s">
        <v>9402</v>
      </c>
      <c r="N492">
        <v>0</v>
      </c>
      <c r="P492">
        <v>0</v>
      </c>
      <c r="Q492">
        <v>0</v>
      </c>
    </row>
    <row r="493" spans="1:17" x14ac:dyDescent="0.2">
      <c r="A493">
        <v>187341</v>
      </c>
      <c r="B493" t="s">
        <v>9823</v>
      </c>
      <c r="C493" t="s">
        <v>156</v>
      </c>
      <c r="D493">
        <v>2883</v>
      </c>
      <c r="E493" t="s">
        <v>9816</v>
      </c>
      <c r="G493">
        <v>8</v>
      </c>
      <c r="H493" t="s">
        <v>9823</v>
      </c>
      <c r="I493" t="s">
        <v>9425</v>
      </c>
      <c r="J493" t="s">
        <v>9402</v>
      </c>
      <c r="N493">
        <v>0</v>
      </c>
      <c r="P493">
        <v>0</v>
      </c>
      <c r="Q493">
        <v>0</v>
      </c>
    </row>
    <row r="494" spans="1:17" x14ac:dyDescent="0.2">
      <c r="A494">
        <v>187385</v>
      </c>
      <c r="B494" t="s">
        <v>9824</v>
      </c>
      <c r="C494" t="s">
        <v>156</v>
      </c>
      <c r="D494">
        <v>2884</v>
      </c>
      <c r="E494" t="s">
        <v>9825</v>
      </c>
      <c r="G494">
        <v>6</v>
      </c>
      <c r="H494" t="s">
        <v>9824</v>
      </c>
      <c r="I494" t="s">
        <v>9425</v>
      </c>
      <c r="J494" t="s">
        <v>9402</v>
      </c>
      <c r="N494">
        <v>0</v>
      </c>
      <c r="P494">
        <v>0</v>
      </c>
      <c r="Q494">
        <v>0</v>
      </c>
    </row>
    <row r="495" spans="1:17" x14ac:dyDescent="0.2">
      <c r="A495">
        <v>187386</v>
      </c>
      <c r="B495" t="s">
        <v>9826</v>
      </c>
      <c r="C495" t="s">
        <v>156</v>
      </c>
      <c r="D495">
        <v>2884</v>
      </c>
      <c r="E495" t="s">
        <v>9825</v>
      </c>
      <c r="G495">
        <v>6</v>
      </c>
      <c r="H495" t="s">
        <v>9826</v>
      </c>
      <c r="I495" t="s">
        <v>9425</v>
      </c>
      <c r="J495" t="s">
        <v>9402</v>
      </c>
      <c r="N495">
        <v>0</v>
      </c>
      <c r="P495">
        <v>0</v>
      </c>
      <c r="Q495">
        <v>0</v>
      </c>
    </row>
    <row r="496" spans="1:17" x14ac:dyDescent="0.2">
      <c r="A496">
        <v>187387</v>
      </c>
      <c r="B496" t="s">
        <v>9827</v>
      </c>
      <c r="C496" t="s">
        <v>156</v>
      </c>
      <c r="D496">
        <v>2884</v>
      </c>
      <c r="E496" t="s">
        <v>9825</v>
      </c>
      <c r="G496">
        <v>6</v>
      </c>
      <c r="H496" t="s">
        <v>9827</v>
      </c>
      <c r="I496" t="s">
        <v>9425</v>
      </c>
      <c r="J496" t="s">
        <v>9402</v>
      </c>
      <c r="N496">
        <v>0</v>
      </c>
      <c r="P496">
        <v>0</v>
      </c>
      <c r="Q496">
        <v>0</v>
      </c>
    </row>
    <row r="497" spans="1:17" x14ac:dyDescent="0.2">
      <c r="A497">
        <v>187391</v>
      </c>
      <c r="B497" t="s">
        <v>9828</v>
      </c>
      <c r="C497" t="s">
        <v>156</v>
      </c>
      <c r="D497">
        <v>2884</v>
      </c>
      <c r="E497" t="s">
        <v>9825</v>
      </c>
      <c r="G497">
        <v>6</v>
      </c>
      <c r="H497" t="s">
        <v>9828</v>
      </c>
      <c r="I497" t="s">
        <v>9425</v>
      </c>
      <c r="J497" t="s">
        <v>9402</v>
      </c>
      <c r="N497">
        <v>0</v>
      </c>
      <c r="P497">
        <v>0</v>
      </c>
      <c r="Q497">
        <v>0</v>
      </c>
    </row>
    <row r="498" spans="1:17" x14ac:dyDescent="0.2">
      <c r="A498">
        <v>187396</v>
      </c>
      <c r="B498" t="s">
        <v>9829</v>
      </c>
      <c r="C498" t="s">
        <v>156</v>
      </c>
      <c r="D498">
        <v>2884</v>
      </c>
      <c r="E498" t="s">
        <v>9825</v>
      </c>
      <c r="G498">
        <v>6</v>
      </c>
      <c r="H498" t="s">
        <v>9829</v>
      </c>
      <c r="I498" t="s">
        <v>9425</v>
      </c>
      <c r="J498" t="s">
        <v>9402</v>
      </c>
      <c r="N498">
        <v>0</v>
      </c>
      <c r="P498">
        <v>0</v>
      </c>
      <c r="Q498">
        <v>0</v>
      </c>
    </row>
    <row r="499" spans="1:17" x14ac:dyDescent="0.2">
      <c r="A499">
        <v>187401</v>
      </c>
      <c r="B499" t="s">
        <v>9830</v>
      </c>
      <c r="C499" t="s">
        <v>156</v>
      </c>
      <c r="D499">
        <v>2884</v>
      </c>
      <c r="E499" t="s">
        <v>9825</v>
      </c>
      <c r="G499">
        <v>6</v>
      </c>
      <c r="H499" t="s">
        <v>9830</v>
      </c>
      <c r="I499" t="s">
        <v>9425</v>
      </c>
      <c r="J499" t="s">
        <v>9402</v>
      </c>
      <c r="N499">
        <v>0</v>
      </c>
      <c r="P499">
        <v>0</v>
      </c>
      <c r="Q499">
        <v>0</v>
      </c>
    </row>
    <row r="500" spans="1:17" x14ac:dyDescent="0.2">
      <c r="A500">
        <v>187412</v>
      </c>
      <c r="B500" t="s">
        <v>9831</v>
      </c>
      <c r="C500" t="s">
        <v>156</v>
      </c>
      <c r="D500">
        <v>2885</v>
      </c>
      <c r="E500" t="s">
        <v>9832</v>
      </c>
      <c r="G500">
        <v>32</v>
      </c>
      <c r="H500" t="s">
        <v>9833</v>
      </c>
      <c r="I500" t="s">
        <v>9425</v>
      </c>
      <c r="J500" t="s">
        <v>9402</v>
      </c>
      <c r="N500">
        <v>0</v>
      </c>
      <c r="P500">
        <v>0</v>
      </c>
      <c r="Q500">
        <v>0</v>
      </c>
    </row>
    <row r="501" spans="1:17" x14ac:dyDescent="0.2">
      <c r="A501">
        <v>187413</v>
      </c>
      <c r="B501" t="s">
        <v>9834</v>
      </c>
      <c r="C501" t="s">
        <v>156</v>
      </c>
      <c r="D501">
        <v>2885</v>
      </c>
      <c r="E501" t="s">
        <v>9832</v>
      </c>
      <c r="G501">
        <v>32</v>
      </c>
      <c r="H501" t="s">
        <v>9835</v>
      </c>
      <c r="I501" t="s">
        <v>9425</v>
      </c>
      <c r="J501" t="s">
        <v>9402</v>
      </c>
      <c r="N501">
        <v>0</v>
      </c>
      <c r="P501">
        <v>0</v>
      </c>
      <c r="Q501">
        <v>0</v>
      </c>
    </row>
    <row r="502" spans="1:17" x14ac:dyDescent="0.2">
      <c r="A502">
        <v>187414</v>
      </c>
      <c r="B502" t="s">
        <v>9836</v>
      </c>
      <c r="C502" t="s">
        <v>156</v>
      </c>
      <c r="D502">
        <v>2885</v>
      </c>
      <c r="E502" t="s">
        <v>9832</v>
      </c>
      <c r="G502">
        <v>32</v>
      </c>
      <c r="H502" t="s">
        <v>9837</v>
      </c>
      <c r="I502" t="s">
        <v>9425</v>
      </c>
      <c r="J502" t="s">
        <v>9402</v>
      </c>
      <c r="N502">
        <v>0</v>
      </c>
      <c r="P502">
        <v>0</v>
      </c>
      <c r="Q502">
        <v>0</v>
      </c>
    </row>
    <row r="503" spans="1:17" x14ac:dyDescent="0.2">
      <c r="A503">
        <v>187416</v>
      </c>
      <c r="B503" t="s">
        <v>9838</v>
      </c>
      <c r="C503" t="s">
        <v>156</v>
      </c>
      <c r="D503">
        <v>2885</v>
      </c>
      <c r="E503" t="s">
        <v>9832</v>
      </c>
      <c r="G503">
        <v>32</v>
      </c>
      <c r="H503" t="s">
        <v>9839</v>
      </c>
      <c r="I503" t="s">
        <v>9425</v>
      </c>
      <c r="J503" t="s">
        <v>9402</v>
      </c>
      <c r="N503">
        <v>0</v>
      </c>
      <c r="P503">
        <v>0</v>
      </c>
      <c r="Q503">
        <v>0</v>
      </c>
    </row>
    <row r="504" spans="1:17" x14ac:dyDescent="0.2">
      <c r="A504">
        <v>187417</v>
      </c>
      <c r="B504" t="s">
        <v>9840</v>
      </c>
      <c r="C504" t="s">
        <v>156</v>
      </c>
      <c r="D504">
        <v>2885</v>
      </c>
      <c r="E504" t="s">
        <v>9832</v>
      </c>
      <c r="G504">
        <v>32</v>
      </c>
      <c r="H504" t="s">
        <v>9841</v>
      </c>
      <c r="I504" t="s">
        <v>9425</v>
      </c>
      <c r="N504">
        <v>0</v>
      </c>
      <c r="P504">
        <v>0</v>
      </c>
      <c r="Q504">
        <v>0</v>
      </c>
    </row>
    <row r="505" spans="1:17" x14ac:dyDescent="0.2">
      <c r="A505">
        <v>187420</v>
      </c>
      <c r="B505" t="s">
        <v>9842</v>
      </c>
      <c r="C505" t="s">
        <v>156</v>
      </c>
      <c r="D505">
        <v>2885</v>
      </c>
      <c r="E505" t="s">
        <v>9832</v>
      </c>
      <c r="G505">
        <v>32</v>
      </c>
      <c r="H505" t="s">
        <v>9843</v>
      </c>
      <c r="I505" t="s">
        <v>9425</v>
      </c>
      <c r="J505" t="s">
        <v>9402</v>
      </c>
      <c r="N505">
        <v>0</v>
      </c>
      <c r="P505">
        <v>0</v>
      </c>
      <c r="Q505">
        <v>0</v>
      </c>
    </row>
    <row r="506" spans="1:17" x14ac:dyDescent="0.2">
      <c r="A506">
        <v>187421</v>
      </c>
      <c r="B506" t="s">
        <v>9844</v>
      </c>
      <c r="C506" t="s">
        <v>156</v>
      </c>
      <c r="D506">
        <v>2885</v>
      </c>
      <c r="E506" t="s">
        <v>9832</v>
      </c>
      <c r="G506">
        <v>32</v>
      </c>
      <c r="H506" t="s">
        <v>9845</v>
      </c>
      <c r="I506" t="s">
        <v>9425</v>
      </c>
      <c r="J506" t="s">
        <v>9402</v>
      </c>
      <c r="N506">
        <v>0</v>
      </c>
      <c r="P506">
        <v>0</v>
      </c>
      <c r="Q506">
        <v>0</v>
      </c>
    </row>
    <row r="507" spans="1:17" x14ac:dyDescent="0.2">
      <c r="A507">
        <v>187423</v>
      </c>
      <c r="B507" t="s">
        <v>9846</v>
      </c>
      <c r="C507" t="s">
        <v>156</v>
      </c>
      <c r="D507">
        <v>2885</v>
      </c>
      <c r="E507" t="s">
        <v>9832</v>
      </c>
      <c r="G507">
        <v>32</v>
      </c>
      <c r="H507" t="s">
        <v>9847</v>
      </c>
      <c r="I507" t="s">
        <v>9425</v>
      </c>
      <c r="J507" t="s">
        <v>9402</v>
      </c>
      <c r="N507">
        <v>0</v>
      </c>
      <c r="P507">
        <v>0</v>
      </c>
      <c r="Q507">
        <v>0</v>
      </c>
    </row>
    <row r="508" spans="1:17" x14ac:dyDescent="0.2">
      <c r="A508">
        <v>187424</v>
      </c>
      <c r="B508" t="s">
        <v>9848</v>
      </c>
      <c r="C508" t="s">
        <v>156</v>
      </c>
      <c r="D508">
        <v>2885</v>
      </c>
      <c r="E508" t="s">
        <v>9832</v>
      </c>
      <c r="G508">
        <v>32</v>
      </c>
      <c r="H508" t="s">
        <v>9849</v>
      </c>
      <c r="I508" t="s">
        <v>9425</v>
      </c>
      <c r="J508" t="s">
        <v>9402</v>
      </c>
      <c r="N508">
        <v>0</v>
      </c>
      <c r="P508">
        <v>0</v>
      </c>
      <c r="Q508">
        <v>0</v>
      </c>
    </row>
    <row r="509" spans="1:17" x14ac:dyDescent="0.2">
      <c r="A509">
        <v>187425</v>
      </c>
      <c r="B509" t="s">
        <v>9850</v>
      </c>
      <c r="C509" t="s">
        <v>156</v>
      </c>
      <c r="D509">
        <v>2885</v>
      </c>
      <c r="E509" t="s">
        <v>9832</v>
      </c>
      <c r="G509">
        <v>32</v>
      </c>
      <c r="H509" t="s">
        <v>9851</v>
      </c>
      <c r="I509" t="s">
        <v>9425</v>
      </c>
      <c r="J509" t="s">
        <v>9402</v>
      </c>
      <c r="N509">
        <v>0</v>
      </c>
      <c r="P509">
        <v>0</v>
      </c>
      <c r="Q509">
        <v>0</v>
      </c>
    </row>
    <row r="510" spans="1:17" x14ac:dyDescent="0.2">
      <c r="A510">
        <v>187427</v>
      </c>
      <c r="B510" t="s">
        <v>9852</v>
      </c>
      <c r="C510" t="s">
        <v>156</v>
      </c>
      <c r="D510">
        <v>2885</v>
      </c>
      <c r="E510" t="s">
        <v>9832</v>
      </c>
      <c r="G510">
        <v>32</v>
      </c>
      <c r="H510" t="s">
        <v>9853</v>
      </c>
      <c r="I510" t="s">
        <v>9425</v>
      </c>
      <c r="J510" t="s">
        <v>9402</v>
      </c>
      <c r="N510">
        <v>0</v>
      </c>
      <c r="P510">
        <v>0</v>
      </c>
      <c r="Q510">
        <v>0</v>
      </c>
    </row>
    <row r="511" spans="1:17" x14ac:dyDescent="0.2">
      <c r="A511">
        <v>187428</v>
      </c>
      <c r="B511" t="s">
        <v>9854</v>
      </c>
      <c r="C511" t="s">
        <v>156</v>
      </c>
      <c r="D511">
        <v>2885</v>
      </c>
      <c r="E511" t="s">
        <v>9832</v>
      </c>
      <c r="G511">
        <v>32</v>
      </c>
      <c r="H511" t="s">
        <v>9855</v>
      </c>
      <c r="I511" t="s">
        <v>9425</v>
      </c>
      <c r="J511" t="s">
        <v>9402</v>
      </c>
      <c r="N511">
        <v>0</v>
      </c>
      <c r="P511">
        <v>0</v>
      </c>
      <c r="Q511">
        <v>0</v>
      </c>
    </row>
    <row r="512" spans="1:17" x14ac:dyDescent="0.2">
      <c r="A512">
        <v>187429</v>
      </c>
      <c r="B512" t="s">
        <v>9856</v>
      </c>
      <c r="C512" t="s">
        <v>156</v>
      </c>
      <c r="D512">
        <v>2885</v>
      </c>
      <c r="E512" t="s">
        <v>9832</v>
      </c>
      <c r="G512">
        <v>32</v>
      </c>
      <c r="H512" t="s">
        <v>9857</v>
      </c>
      <c r="I512" t="s">
        <v>9425</v>
      </c>
      <c r="J512" t="s">
        <v>9402</v>
      </c>
      <c r="N512">
        <v>0</v>
      </c>
      <c r="P512">
        <v>0</v>
      </c>
      <c r="Q512">
        <v>0</v>
      </c>
    </row>
    <row r="513" spans="1:17" x14ac:dyDescent="0.2">
      <c r="A513">
        <v>187430</v>
      </c>
      <c r="B513" t="s">
        <v>9858</v>
      </c>
      <c r="C513" t="s">
        <v>156</v>
      </c>
      <c r="D513">
        <v>2885</v>
      </c>
      <c r="E513" t="s">
        <v>9832</v>
      </c>
      <c r="G513">
        <v>32</v>
      </c>
      <c r="H513" t="s">
        <v>9859</v>
      </c>
      <c r="I513" t="s">
        <v>9425</v>
      </c>
      <c r="J513" t="s">
        <v>9402</v>
      </c>
      <c r="N513">
        <v>0</v>
      </c>
      <c r="P513">
        <v>0</v>
      </c>
      <c r="Q513">
        <v>0</v>
      </c>
    </row>
    <row r="514" spans="1:17" x14ac:dyDescent="0.2">
      <c r="A514">
        <v>187431</v>
      </c>
      <c r="B514" t="s">
        <v>9860</v>
      </c>
      <c r="C514" t="s">
        <v>156</v>
      </c>
      <c r="D514">
        <v>2885</v>
      </c>
      <c r="E514" t="s">
        <v>9832</v>
      </c>
      <c r="G514">
        <v>32</v>
      </c>
      <c r="H514" t="s">
        <v>9861</v>
      </c>
      <c r="I514" t="s">
        <v>9425</v>
      </c>
      <c r="J514" t="s">
        <v>9402</v>
      </c>
      <c r="N514">
        <v>0</v>
      </c>
      <c r="P514">
        <v>0</v>
      </c>
      <c r="Q514">
        <v>0</v>
      </c>
    </row>
    <row r="515" spans="1:17" x14ac:dyDescent="0.2">
      <c r="A515">
        <v>187432</v>
      </c>
      <c r="B515" t="s">
        <v>9862</v>
      </c>
      <c r="C515" t="s">
        <v>156</v>
      </c>
      <c r="D515">
        <v>2885</v>
      </c>
      <c r="E515" t="s">
        <v>9832</v>
      </c>
      <c r="G515">
        <v>32</v>
      </c>
      <c r="H515" t="s">
        <v>9863</v>
      </c>
      <c r="I515" t="s">
        <v>9425</v>
      </c>
      <c r="J515" t="s">
        <v>9402</v>
      </c>
      <c r="N515">
        <v>0</v>
      </c>
      <c r="P515">
        <v>0</v>
      </c>
      <c r="Q515">
        <v>0</v>
      </c>
    </row>
    <row r="516" spans="1:17" x14ac:dyDescent="0.2">
      <c r="A516">
        <v>187434</v>
      </c>
      <c r="B516" t="s">
        <v>9864</v>
      </c>
      <c r="C516" t="s">
        <v>156</v>
      </c>
      <c r="D516">
        <v>2885</v>
      </c>
      <c r="E516" t="s">
        <v>9832</v>
      </c>
      <c r="G516">
        <v>32</v>
      </c>
      <c r="H516" t="s">
        <v>9865</v>
      </c>
      <c r="I516" t="s">
        <v>9425</v>
      </c>
      <c r="J516" t="s">
        <v>9402</v>
      </c>
      <c r="N516">
        <v>0</v>
      </c>
      <c r="P516">
        <v>0</v>
      </c>
      <c r="Q516">
        <v>0</v>
      </c>
    </row>
    <row r="517" spans="1:17" x14ac:dyDescent="0.2">
      <c r="A517">
        <v>187435</v>
      </c>
      <c r="B517" t="s">
        <v>9866</v>
      </c>
      <c r="C517" t="s">
        <v>156</v>
      </c>
      <c r="D517">
        <v>2885</v>
      </c>
      <c r="E517" t="s">
        <v>9832</v>
      </c>
      <c r="G517">
        <v>32</v>
      </c>
      <c r="H517" t="s">
        <v>9867</v>
      </c>
      <c r="I517" t="s">
        <v>9425</v>
      </c>
      <c r="J517" t="s">
        <v>9402</v>
      </c>
      <c r="N517">
        <v>0</v>
      </c>
      <c r="P517">
        <v>0</v>
      </c>
      <c r="Q517">
        <v>0</v>
      </c>
    </row>
    <row r="518" spans="1:17" x14ac:dyDescent="0.2">
      <c r="A518">
        <v>187436</v>
      </c>
      <c r="B518" t="s">
        <v>9868</v>
      </c>
      <c r="C518" t="s">
        <v>156</v>
      </c>
      <c r="D518">
        <v>2885</v>
      </c>
      <c r="E518" t="s">
        <v>9832</v>
      </c>
      <c r="G518">
        <v>32</v>
      </c>
      <c r="H518" t="s">
        <v>9869</v>
      </c>
      <c r="I518" t="s">
        <v>9425</v>
      </c>
      <c r="J518" t="s">
        <v>9402</v>
      </c>
      <c r="N518">
        <v>0</v>
      </c>
      <c r="P518">
        <v>0</v>
      </c>
      <c r="Q518">
        <v>0</v>
      </c>
    </row>
    <row r="519" spans="1:17" x14ac:dyDescent="0.2">
      <c r="A519">
        <v>187437</v>
      </c>
      <c r="B519" t="s">
        <v>9870</v>
      </c>
      <c r="C519" t="s">
        <v>156</v>
      </c>
      <c r="D519">
        <v>2885</v>
      </c>
      <c r="E519" t="s">
        <v>9832</v>
      </c>
      <c r="G519">
        <v>32</v>
      </c>
      <c r="H519" t="s">
        <v>9871</v>
      </c>
      <c r="I519" t="s">
        <v>9425</v>
      </c>
      <c r="J519" t="s">
        <v>9402</v>
      </c>
      <c r="N519">
        <v>0</v>
      </c>
      <c r="P519">
        <v>0</v>
      </c>
      <c r="Q519">
        <v>0</v>
      </c>
    </row>
    <row r="520" spans="1:17" x14ac:dyDescent="0.2">
      <c r="A520">
        <v>187441</v>
      </c>
      <c r="B520" t="s">
        <v>9872</v>
      </c>
      <c r="C520" t="s">
        <v>156</v>
      </c>
      <c r="D520">
        <v>2885</v>
      </c>
      <c r="E520" t="s">
        <v>9832</v>
      </c>
      <c r="G520">
        <v>32</v>
      </c>
      <c r="H520" t="s">
        <v>9873</v>
      </c>
      <c r="I520" t="s">
        <v>9425</v>
      </c>
      <c r="J520" t="s">
        <v>9402</v>
      </c>
      <c r="N520">
        <v>0</v>
      </c>
      <c r="P520">
        <v>0</v>
      </c>
      <c r="Q520">
        <v>0</v>
      </c>
    </row>
    <row r="521" spans="1:17" x14ac:dyDescent="0.2">
      <c r="A521">
        <v>187442</v>
      </c>
      <c r="B521" t="s">
        <v>9874</v>
      </c>
      <c r="C521" t="s">
        <v>156</v>
      </c>
      <c r="D521">
        <v>2885</v>
      </c>
      <c r="E521" t="s">
        <v>9832</v>
      </c>
      <c r="G521">
        <v>32</v>
      </c>
      <c r="H521" t="s">
        <v>9875</v>
      </c>
      <c r="I521" t="s">
        <v>9425</v>
      </c>
      <c r="J521" t="s">
        <v>9402</v>
      </c>
      <c r="N521">
        <v>0</v>
      </c>
      <c r="P521">
        <v>0</v>
      </c>
      <c r="Q521">
        <v>0</v>
      </c>
    </row>
    <row r="522" spans="1:17" x14ac:dyDescent="0.2">
      <c r="A522">
        <v>187443</v>
      </c>
      <c r="B522" t="s">
        <v>9876</v>
      </c>
      <c r="C522" t="s">
        <v>156</v>
      </c>
      <c r="D522">
        <v>2885</v>
      </c>
      <c r="E522" t="s">
        <v>9832</v>
      </c>
      <c r="G522">
        <v>32</v>
      </c>
      <c r="H522" t="s">
        <v>9877</v>
      </c>
      <c r="I522" t="s">
        <v>9425</v>
      </c>
      <c r="J522" t="s">
        <v>9402</v>
      </c>
      <c r="N522">
        <v>0</v>
      </c>
      <c r="P522">
        <v>0</v>
      </c>
      <c r="Q522">
        <v>0</v>
      </c>
    </row>
    <row r="523" spans="1:17" x14ac:dyDescent="0.2">
      <c r="A523">
        <v>187444</v>
      </c>
      <c r="B523" t="s">
        <v>9878</v>
      </c>
      <c r="C523" t="s">
        <v>156</v>
      </c>
      <c r="D523">
        <v>2885</v>
      </c>
      <c r="E523" t="s">
        <v>9832</v>
      </c>
      <c r="G523">
        <v>32</v>
      </c>
      <c r="H523" t="s">
        <v>9879</v>
      </c>
      <c r="I523" t="s">
        <v>9425</v>
      </c>
      <c r="J523" t="s">
        <v>9402</v>
      </c>
      <c r="N523">
        <v>0</v>
      </c>
      <c r="P523">
        <v>0</v>
      </c>
      <c r="Q523">
        <v>0</v>
      </c>
    </row>
    <row r="524" spans="1:17" x14ac:dyDescent="0.2">
      <c r="A524">
        <v>187445</v>
      </c>
      <c r="B524" t="s">
        <v>9880</v>
      </c>
      <c r="C524" t="s">
        <v>156</v>
      </c>
      <c r="D524">
        <v>2885</v>
      </c>
      <c r="E524" t="s">
        <v>9832</v>
      </c>
      <c r="G524">
        <v>32</v>
      </c>
      <c r="H524" t="s">
        <v>9881</v>
      </c>
      <c r="I524" t="s">
        <v>9425</v>
      </c>
      <c r="J524" t="s">
        <v>9402</v>
      </c>
      <c r="N524">
        <v>0</v>
      </c>
      <c r="P524">
        <v>0</v>
      </c>
      <c r="Q524">
        <v>0</v>
      </c>
    </row>
    <row r="525" spans="1:17" x14ac:dyDescent="0.2">
      <c r="A525">
        <v>187446</v>
      </c>
      <c r="B525" t="s">
        <v>9882</v>
      </c>
      <c r="C525" t="s">
        <v>156</v>
      </c>
      <c r="D525">
        <v>2885</v>
      </c>
      <c r="E525" t="s">
        <v>9832</v>
      </c>
      <c r="G525">
        <v>32</v>
      </c>
      <c r="H525" t="s">
        <v>9883</v>
      </c>
      <c r="I525" t="s">
        <v>9425</v>
      </c>
      <c r="J525" t="s">
        <v>9402</v>
      </c>
      <c r="N525">
        <v>0</v>
      </c>
      <c r="P525">
        <v>0</v>
      </c>
      <c r="Q525">
        <v>0</v>
      </c>
    </row>
    <row r="526" spans="1:17" x14ac:dyDescent="0.2">
      <c r="A526">
        <v>187447</v>
      </c>
      <c r="B526" t="s">
        <v>9884</v>
      </c>
      <c r="C526" t="s">
        <v>156</v>
      </c>
      <c r="D526">
        <v>2885</v>
      </c>
      <c r="E526" t="s">
        <v>9832</v>
      </c>
      <c r="G526">
        <v>32</v>
      </c>
      <c r="H526" t="s">
        <v>9885</v>
      </c>
      <c r="I526" t="s">
        <v>9425</v>
      </c>
      <c r="J526" t="s">
        <v>9402</v>
      </c>
      <c r="N526">
        <v>0</v>
      </c>
      <c r="P526">
        <v>0</v>
      </c>
      <c r="Q526">
        <v>0</v>
      </c>
    </row>
    <row r="527" spans="1:17" x14ac:dyDescent="0.2">
      <c r="A527">
        <v>187448</v>
      </c>
      <c r="B527" t="s">
        <v>9886</v>
      </c>
      <c r="C527" t="s">
        <v>156</v>
      </c>
      <c r="D527">
        <v>2885</v>
      </c>
      <c r="E527" t="s">
        <v>9832</v>
      </c>
      <c r="G527">
        <v>32</v>
      </c>
      <c r="H527" t="s">
        <v>9887</v>
      </c>
      <c r="I527" t="s">
        <v>9425</v>
      </c>
      <c r="J527" t="s">
        <v>9402</v>
      </c>
      <c r="N527">
        <v>0</v>
      </c>
      <c r="P527">
        <v>0</v>
      </c>
      <c r="Q527">
        <v>0</v>
      </c>
    </row>
    <row r="528" spans="1:17" x14ac:dyDescent="0.2">
      <c r="A528">
        <v>187449</v>
      </c>
      <c r="B528" t="s">
        <v>9888</v>
      </c>
      <c r="C528" t="s">
        <v>156</v>
      </c>
      <c r="D528">
        <v>2885</v>
      </c>
      <c r="E528" t="s">
        <v>9832</v>
      </c>
      <c r="G528">
        <v>32</v>
      </c>
      <c r="H528" t="s">
        <v>9889</v>
      </c>
      <c r="I528" t="s">
        <v>9425</v>
      </c>
      <c r="J528" t="s">
        <v>9402</v>
      </c>
      <c r="N528">
        <v>0</v>
      </c>
      <c r="P528">
        <v>0</v>
      </c>
      <c r="Q528">
        <v>0</v>
      </c>
    </row>
    <row r="529" spans="1:17" x14ac:dyDescent="0.2">
      <c r="A529">
        <v>187450</v>
      </c>
      <c r="B529" t="s">
        <v>9890</v>
      </c>
      <c r="C529" t="s">
        <v>156</v>
      </c>
      <c r="D529">
        <v>2885</v>
      </c>
      <c r="E529" t="s">
        <v>9832</v>
      </c>
      <c r="G529">
        <v>32</v>
      </c>
      <c r="H529" t="s">
        <v>9891</v>
      </c>
      <c r="I529" t="s">
        <v>9425</v>
      </c>
      <c r="J529" t="s">
        <v>9402</v>
      </c>
      <c r="N529">
        <v>0</v>
      </c>
      <c r="P529">
        <v>0</v>
      </c>
      <c r="Q529">
        <v>0</v>
      </c>
    </row>
    <row r="530" spans="1:17" x14ac:dyDescent="0.2">
      <c r="A530">
        <v>187451</v>
      </c>
      <c r="B530" t="s">
        <v>9892</v>
      </c>
      <c r="C530" t="s">
        <v>156</v>
      </c>
      <c r="D530">
        <v>2885</v>
      </c>
      <c r="E530" t="s">
        <v>9832</v>
      </c>
      <c r="G530">
        <v>32</v>
      </c>
      <c r="H530" t="s">
        <v>9893</v>
      </c>
      <c r="I530" t="s">
        <v>9425</v>
      </c>
      <c r="J530" t="s">
        <v>9402</v>
      </c>
      <c r="N530">
        <v>0</v>
      </c>
      <c r="P530">
        <v>0</v>
      </c>
      <c r="Q530">
        <v>0</v>
      </c>
    </row>
    <row r="531" spans="1:17" x14ac:dyDescent="0.2">
      <c r="A531">
        <v>187422</v>
      </c>
      <c r="B531" t="s">
        <v>9894</v>
      </c>
      <c r="C531" t="s">
        <v>156</v>
      </c>
      <c r="D531">
        <v>2885</v>
      </c>
      <c r="E531" t="s">
        <v>9832</v>
      </c>
      <c r="G531">
        <v>32</v>
      </c>
      <c r="H531" t="s">
        <v>9894</v>
      </c>
      <c r="I531" t="s">
        <v>9425</v>
      </c>
      <c r="J531" t="s">
        <v>9402</v>
      </c>
      <c r="N531">
        <v>0</v>
      </c>
      <c r="P531">
        <v>0</v>
      </c>
      <c r="Q531">
        <v>0</v>
      </c>
    </row>
    <row r="532" spans="1:17" x14ac:dyDescent="0.2">
      <c r="A532">
        <v>187452</v>
      </c>
      <c r="B532" t="s">
        <v>9895</v>
      </c>
      <c r="C532" t="s">
        <v>156</v>
      </c>
      <c r="D532">
        <v>2886</v>
      </c>
      <c r="E532" t="s">
        <v>9896</v>
      </c>
      <c r="G532">
        <v>28</v>
      </c>
      <c r="H532" t="s">
        <v>9895</v>
      </c>
      <c r="I532" t="s">
        <v>9425</v>
      </c>
      <c r="J532" t="s">
        <v>9402</v>
      </c>
      <c r="N532">
        <v>0</v>
      </c>
      <c r="P532">
        <v>0</v>
      </c>
      <c r="Q532">
        <v>0</v>
      </c>
    </row>
    <row r="533" spans="1:17" x14ac:dyDescent="0.2">
      <c r="A533">
        <v>187453</v>
      </c>
      <c r="B533" t="s">
        <v>9897</v>
      </c>
      <c r="C533" t="s">
        <v>156</v>
      </c>
      <c r="D533">
        <v>2886</v>
      </c>
      <c r="E533" t="s">
        <v>9896</v>
      </c>
      <c r="G533">
        <v>28</v>
      </c>
      <c r="H533" t="s">
        <v>9897</v>
      </c>
      <c r="I533" t="s">
        <v>9425</v>
      </c>
      <c r="J533" t="s">
        <v>9402</v>
      </c>
      <c r="N533">
        <v>0</v>
      </c>
      <c r="P533">
        <v>0</v>
      </c>
      <c r="Q533">
        <v>0</v>
      </c>
    </row>
    <row r="534" spans="1:17" x14ac:dyDescent="0.2">
      <c r="A534">
        <v>187454</v>
      </c>
      <c r="B534" t="s">
        <v>9898</v>
      </c>
      <c r="C534" t="s">
        <v>156</v>
      </c>
      <c r="D534">
        <v>2886</v>
      </c>
      <c r="E534" t="s">
        <v>9896</v>
      </c>
      <c r="G534">
        <v>28</v>
      </c>
      <c r="H534" t="s">
        <v>9898</v>
      </c>
      <c r="I534" t="s">
        <v>9425</v>
      </c>
      <c r="J534" t="s">
        <v>9402</v>
      </c>
      <c r="N534">
        <v>0</v>
      </c>
      <c r="P534">
        <v>0</v>
      </c>
      <c r="Q534">
        <v>0</v>
      </c>
    </row>
    <row r="535" spans="1:17" x14ac:dyDescent="0.2">
      <c r="A535">
        <v>187455</v>
      </c>
      <c r="B535" t="s">
        <v>9899</v>
      </c>
      <c r="C535" t="s">
        <v>156</v>
      </c>
      <c r="D535">
        <v>2886</v>
      </c>
      <c r="E535" t="s">
        <v>9896</v>
      </c>
      <c r="G535">
        <v>28</v>
      </c>
      <c r="H535" t="s">
        <v>9899</v>
      </c>
      <c r="I535" t="s">
        <v>9425</v>
      </c>
      <c r="J535" t="s">
        <v>9402</v>
      </c>
      <c r="N535">
        <v>0</v>
      </c>
      <c r="P535">
        <v>0</v>
      </c>
      <c r="Q535">
        <v>0</v>
      </c>
    </row>
    <row r="536" spans="1:17" x14ac:dyDescent="0.2">
      <c r="A536">
        <v>187456</v>
      </c>
      <c r="B536" t="s">
        <v>9900</v>
      </c>
      <c r="C536" t="s">
        <v>156</v>
      </c>
      <c r="D536">
        <v>2886</v>
      </c>
      <c r="E536" t="s">
        <v>9896</v>
      </c>
      <c r="G536">
        <v>28</v>
      </c>
      <c r="H536" t="s">
        <v>9900</v>
      </c>
      <c r="I536" t="s">
        <v>9425</v>
      </c>
      <c r="J536" t="s">
        <v>9402</v>
      </c>
      <c r="N536">
        <v>0</v>
      </c>
      <c r="P536">
        <v>0</v>
      </c>
      <c r="Q536">
        <v>0</v>
      </c>
    </row>
    <row r="537" spans="1:17" x14ac:dyDescent="0.2">
      <c r="A537">
        <v>187457</v>
      </c>
      <c r="B537" t="s">
        <v>9901</v>
      </c>
      <c r="C537" t="s">
        <v>156</v>
      </c>
      <c r="D537">
        <v>2886</v>
      </c>
      <c r="E537" t="s">
        <v>9896</v>
      </c>
      <c r="G537">
        <v>28</v>
      </c>
      <c r="H537" t="s">
        <v>9901</v>
      </c>
      <c r="I537" t="s">
        <v>9425</v>
      </c>
      <c r="J537" t="s">
        <v>9402</v>
      </c>
      <c r="N537">
        <v>0</v>
      </c>
      <c r="P537">
        <v>0</v>
      </c>
      <c r="Q537">
        <v>0</v>
      </c>
    </row>
    <row r="538" spans="1:17" x14ac:dyDescent="0.2">
      <c r="A538">
        <v>187458</v>
      </c>
      <c r="B538" t="s">
        <v>9902</v>
      </c>
      <c r="C538" t="s">
        <v>156</v>
      </c>
      <c r="D538">
        <v>2886</v>
      </c>
      <c r="E538" t="s">
        <v>9896</v>
      </c>
      <c r="G538">
        <v>28</v>
      </c>
      <c r="H538" t="s">
        <v>9902</v>
      </c>
      <c r="I538" t="s">
        <v>9425</v>
      </c>
      <c r="J538" t="s">
        <v>9402</v>
      </c>
      <c r="N538">
        <v>0</v>
      </c>
      <c r="P538">
        <v>0</v>
      </c>
      <c r="Q538">
        <v>0</v>
      </c>
    </row>
    <row r="539" spans="1:17" x14ac:dyDescent="0.2">
      <c r="A539">
        <v>187459</v>
      </c>
      <c r="B539" t="s">
        <v>9903</v>
      </c>
      <c r="C539" t="s">
        <v>156</v>
      </c>
      <c r="D539">
        <v>2886</v>
      </c>
      <c r="E539" t="s">
        <v>9896</v>
      </c>
      <c r="G539">
        <v>28</v>
      </c>
      <c r="H539" t="s">
        <v>9903</v>
      </c>
      <c r="I539" t="s">
        <v>9425</v>
      </c>
      <c r="J539" t="s">
        <v>9402</v>
      </c>
      <c r="N539">
        <v>0</v>
      </c>
      <c r="P539">
        <v>0</v>
      </c>
      <c r="Q539">
        <v>0</v>
      </c>
    </row>
    <row r="540" spans="1:17" x14ac:dyDescent="0.2">
      <c r="A540">
        <v>187460</v>
      </c>
      <c r="B540" t="s">
        <v>9904</v>
      </c>
      <c r="C540" t="s">
        <v>156</v>
      </c>
      <c r="D540">
        <v>2886</v>
      </c>
      <c r="E540" t="s">
        <v>9896</v>
      </c>
      <c r="G540">
        <v>28</v>
      </c>
      <c r="H540" t="s">
        <v>9904</v>
      </c>
      <c r="I540" t="s">
        <v>9425</v>
      </c>
      <c r="J540" t="s">
        <v>9402</v>
      </c>
      <c r="N540">
        <v>0</v>
      </c>
      <c r="P540">
        <v>0</v>
      </c>
      <c r="Q540">
        <v>0</v>
      </c>
    </row>
    <row r="541" spans="1:17" x14ac:dyDescent="0.2">
      <c r="A541">
        <v>187461</v>
      </c>
      <c r="B541" t="s">
        <v>9905</v>
      </c>
      <c r="C541" t="s">
        <v>156</v>
      </c>
      <c r="D541">
        <v>2886</v>
      </c>
      <c r="E541" t="s">
        <v>9896</v>
      </c>
      <c r="G541">
        <v>28</v>
      </c>
      <c r="H541" t="s">
        <v>9905</v>
      </c>
      <c r="I541" t="s">
        <v>9425</v>
      </c>
      <c r="J541" t="s">
        <v>9402</v>
      </c>
      <c r="N541">
        <v>0</v>
      </c>
      <c r="P541">
        <v>0</v>
      </c>
      <c r="Q541">
        <v>0</v>
      </c>
    </row>
    <row r="542" spans="1:17" x14ac:dyDescent="0.2">
      <c r="A542">
        <v>187462</v>
      </c>
      <c r="B542" t="s">
        <v>9906</v>
      </c>
      <c r="C542" t="s">
        <v>156</v>
      </c>
      <c r="D542">
        <v>2886</v>
      </c>
      <c r="E542" t="s">
        <v>9896</v>
      </c>
      <c r="G542">
        <v>28</v>
      </c>
      <c r="H542" t="s">
        <v>9906</v>
      </c>
      <c r="I542" t="s">
        <v>9425</v>
      </c>
      <c r="J542" t="s">
        <v>9402</v>
      </c>
      <c r="N542">
        <v>0</v>
      </c>
      <c r="P542">
        <v>0</v>
      </c>
      <c r="Q542">
        <v>0</v>
      </c>
    </row>
    <row r="543" spans="1:17" x14ac:dyDescent="0.2">
      <c r="A543">
        <v>187463</v>
      </c>
      <c r="B543" t="s">
        <v>9907</v>
      </c>
      <c r="C543" t="s">
        <v>156</v>
      </c>
      <c r="D543">
        <v>2886</v>
      </c>
      <c r="E543" t="s">
        <v>9896</v>
      </c>
      <c r="G543">
        <v>28</v>
      </c>
      <c r="H543" t="s">
        <v>9907</v>
      </c>
      <c r="I543" t="s">
        <v>9425</v>
      </c>
      <c r="J543" t="s">
        <v>9402</v>
      </c>
      <c r="N543">
        <v>0</v>
      </c>
      <c r="P543">
        <v>0</v>
      </c>
      <c r="Q543">
        <v>0</v>
      </c>
    </row>
    <row r="544" spans="1:17" x14ac:dyDescent="0.2">
      <c r="A544">
        <v>187465</v>
      </c>
      <c r="B544" t="s">
        <v>9908</v>
      </c>
      <c r="C544" t="s">
        <v>156</v>
      </c>
      <c r="D544">
        <v>2886</v>
      </c>
      <c r="E544" t="s">
        <v>9896</v>
      </c>
      <c r="G544">
        <v>28</v>
      </c>
      <c r="H544" t="s">
        <v>9908</v>
      </c>
      <c r="I544" t="s">
        <v>9425</v>
      </c>
      <c r="J544" t="s">
        <v>9402</v>
      </c>
      <c r="N544">
        <v>0</v>
      </c>
      <c r="P544">
        <v>0</v>
      </c>
      <c r="Q544">
        <v>0</v>
      </c>
    </row>
    <row r="545" spans="1:17" x14ac:dyDescent="0.2">
      <c r="A545">
        <v>187466</v>
      </c>
      <c r="B545" t="s">
        <v>9909</v>
      </c>
      <c r="C545" t="s">
        <v>156</v>
      </c>
      <c r="D545">
        <v>2886</v>
      </c>
      <c r="E545" t="s">
        <v>9896</v>
      </c>
      <c r="G545">
        <v>28</v>
      </c>
      <c r="H545" t="s">
        <v>9909</v>
      </c>
      <c r="I545" t="s">
        <v>9425</v>
      </c>
      <c r="J545" t="s">
        <v>9402</v>
      </c>
      <c r="N545">
        <v>0</v>
      </c>
      <c r="P545">
        <v>0</v>
      </c>
      <c r="Q545">
        <v>0</v>
      </c>
    </row>
    <row r="546" spans="1:17" x14ac:dyDescent="0.2">
      <c r="A546">
        <v>187467</v>
      </c>
      <c r="B546" t="s">
        <v>9910</v>
      </c>
      <c r="C546" t="s">
        <v>156</v>
      </c>
      <c r="D546">
        <v>2886</v>
      </c>
      <c r="E546" t="s">
        <v>9896</v>
      </c>
      <c r="G546">
        <v>28</v>
      </c>
      <c r="H546" t="s">
        <v>9910</v>
      </c>
      <c r="I546" t="s">
        <v>9425</v>
      </c>
      <c r="J546" t="s">
        <v>9402</v>
      </c>
      <c r="N546">
        <v>0</v>
      </c>
      <c r="P546">
        <v>0</v>
      </c>
      <c r="Q546">
        <v>0</v>
      </c>
    </row>
    <row r="547" spans="1:17" x14ac:dyDescent="0.2">
      <c r="A547">
        <v>187468</v>
      </c>
      <c r="B547" t="s">
        <v>9911</v>
      </c>
      <c r="C547" t="s">
        <v>156</v>
      </c>
      <c r="D547">
        <v>2886</v>
      </c>
      <c r="E547" t="s">
        <v>9896</v>
      </c>
      <c r="G547">
        <v>28</v>
      </c>
      <c r="H547" t="s">
        <v>9911</v>
      </c>
      <c r="I547" t="s">
        <v>9425</v>
      </c>
      <c r="J547" t="s">
        <v>9402</v>
      </c>
      <c r="N547">
        <v>0</v>
      </c>
      <c r="P547">
        <v>0</v>
      </c>
      <c r="Q547">
        <v>0</v>
      </c>
    </row>
    <row r="548" spans="1:17" x14ac:dyDescent="0.2">
      <c r="A548">
        <v>187469</v>
      </c>
      <c r="B548" t="s">
        <v>9912</v>
      </c>
      <c r="C548" t="s">
        <v>156</v>
      </c>
      <c r="D548">
        <v>2886</v>
      </c>
      <c r="E548" t="s">
        <v>9896</v>
      </c>
      <c r="G548">
        <v>28</v>
      </c>
      <c r="H548" t="s">
        <v>9912</v>
      </c>
      <c r="I548" t="s">
        <v>9425</v>
      </c>
      <c r="J548" t="s">
        <v>9402</v>
      </c>
      <c r="N548">
        <v>0</v>
      </c>
      <c r="P548">
        <v>0</v>
      </c>
      <c r="Q548">
        <v>0</v>
      </c>
    </row>
    <row r="549" spans="1:17" x14ac:dyDescent="0.2">
      <c r="A549">
        <v>187470</v>
      </c>
      <c r="B549" t="s">
        <v>9913</v>
      </c>
      <c r="C549" t="s">
        <v>156</v>
      </c>
      <c r="D549">
        <v>2886</v>
      </c>
      <c r="E549" t="s">
        <v>9896</v>
      </c>
      <c r="G549">
        <v>28</v>
      </c>
      <c r="H549" t="s">
        <v>9913</v>
      </c>
      <c r="I549" t="s">
        <v>9425</v>
      </c>
      <c r="J549" t="s">
        <v>9402</v>
      </c>
      <c r="N549">
        <v>0</v>
      </c>
      <c r="P549">
        <v>0</v>
      </c>
      <c r="Q549">
        <v>0</v>
      </c>
    </row>
    <row r="550" spans="1:17" x14ac:dyDescent="0.2">
      <c r="A550">
        <v>187471</v>
      </c>
      <c r="B550" t="s">
        <v>9914</v>
      </c>
      <c r="C550" t="s">
        <v>156</v>
      </c>
      <c r="D550">
        <v>2886</v>
      </c>
      <c r="E550" t="s">
        <v>9896</v>
      </c>
      <c r="G550">
        <v>28</v>
      </c>
      <c r="H550" t="s">
        <v>9914</v>
      </c>
      <c r="I550" t="s">
        <v>9425</v>
      </c>
      <c r="J550" t="s">
        <v>9402</v>
      </c>
      <c r="N550">
        <v>0</v>
      </c>
      <c r="P550">
        <v>0</v>
      </c>
      <c r="Q550">
        <v>0</v>
      </c>
    </row>
    <row r="551" spans="1:17" x14ac:dyDescent="0.2">
      <c r="A551">
        <v>187472</v>
      </c>
      <c r="B551" t="s">
        <v>9915</v>
      </c>
      <c r="C551" t="s">
        <v>156</v>
      </c>
      <c r="D551">
        <v>2886</v>
      </c>
      <c r="E551" t="s">
        <v>9896</v>
      </c>
      <c r="G551">
        <v>28</v>
      </c>
      <c r="H551" t="s">
        <v>9915</v>
      </c>
      <c r="I551" t="s">
        <v>9425</v>
      </c>
      <c r="J551" t="s">
        <v>9402</v>
      </c>
      <c r="N551">
        <v>0</v>
      </c>
      <c r="P551">
        <v>0</v>
      </c>
      <c r="Q551">
        <v>0</v>
      </c>
    </row>
    <row r="552" spans="1:17" x14ac:dyDescent="0.2">
      <c r="A552">
        <v>187473</v>
      </c>
      <c r="B552" t="s">
        <v>9916</v>
      </c>
      <c r="C552" t="s">
        <v>156</v>
      </c>
      <c r="D552">
        <v>2886</v>
      </c>
      <c r="E552" t="s">
        <v>9896</v>
      </c>
      <c r="G552">
        <v>28</v>
      </c>
      <c r="H552" t="s">
        <v>9916</v>
      </c>
      <c r="I552" t="s">
        <v>9425</v>
      </c>
      <c r="J552" t="s">
        <v>9402</v>
      </c>
      <c r="N552">
        <v>0</v>
      </c>
      <c r="P552">
        <v>0</v>
      </c>
      <c r="Q552">
        <v>0</v>
      </c>
    </row>
    <row r="553" spans="1:17" x14ac:dyDescent="0.2">
      <c r="A553">
        <v>187474</v>
      </c>
      <c r="B553" t="s">
        <v>9917</v>
      </c>
      <c r="C553" t="s">
        <v>156</v>
      </c>
      <c r="D553">
        <v>2886</v>
      </c>
      <c r="E553" t="s">
        <v>9896</v>
      </c>
      <c r="G553">
        <v>28</v>
      </c>
      <c r="H553" t="s">
        <v>9917</v>
      </c>
      <c r="I553" t="s">
        <v>9425</v>
      </c>
      <c r="J553" t="s">
        <v>9402</v>
      </c>
      <c r="N553">
        <v>0</v>
      </c>
      <c r="P553">
        <v>0</v>
      </c>
      <c r="Q553">
        <v>0</v>
      </c>
    </row>
    <row r="554" spans="1:17" x14ac:dyDescent="0.2">
      <c r="A554">
        <v>187475</v>
      </c>
      <c r="B554" t="s">
        <v>9918</v>
      </c>
      <c r="C554" t="s">
        <v>156</v>
      </c>
      <c r="D554">
        <v>2886</v>
      </c>
      <c r="E554" t="s">
        <v>9896</v>
      </c>
      <c r="G554">
        <v>28</v>
      </c>
      <c r="H554" t="s">
        <v>9918</v>
      </c>
      <c r="I554" t="s">
        <v>9425</v>
      </c>
      <c r="J554" t="s">
        <v>9402</v>
      </c>
      <c r="N554">
        <v>0</v>
      </c>
      <c r="P554">
        <v>0</v>
      </c>
      <c r="Q554">
        <v>0</v>
      </c>
    </row>
    <row r="555" spans="1:17" x14ac:dyDescent="0.2">
      <c r="A555">
        <v>187476</v>
      </c>
      <c r="B555" t="s">
        <v>9919</v>
      </c>
      <c r="C555" t="s">
        <v>156</v>
      </c>
      <c r="D555">
        <v>2886</v>
      </c>
      <c r="E555" t="s">
        <v>9896</v>
      </c>
      <c r="G555">
        <v>28</v>
      </c>
      <c r="H555" t="s">
        <v>9919</v>
      </c>
      <c r="I555" t="s">
        <v>9425</v>
      </c>
      <c r="N555">
        <v>0</v>
      </c>
      <c r="P555">
        <v>0</v>
      </c>
      <c r="Q555">
        <v>0</v>
      </c>
    </row>
    <row r="556" spans="1:17" x14ac:dyDescent="0.2">
      <c r="A556">
        <v>187477</v>
      </c>
      <c r="B556" t="s">
        <v>9920</v>
      </c>
      <c r="C556" t="s">
        <v>156</v>
      </c>
      <c r="D556">
        <v>2886</v>
      </c>
      <c r="E556" t="s">
        <v>9896</v>
      </c>
      <c r="G556">
        <v>28</v>
      </c>
      <c r="H556" t="s">
        <v>9920</v>
      </c>
      <c r="I556" t="s">
        <v>9425</v>
      </c>
      <c r="N556">
        <v>0</v>
      </c>
      <c r="P556">
        <v>0</v>
      </c>
      <c r="Q556">
        <v>0</v>
      </c>
    </row>
    <row r="557" spans="1:17" x14ac:dyDescent="0.2">
      <c r="A557">
        <v>187480</v>
      </c>
      <c r="B557" t="s">
        <v>9921</v>
      </c>
      <c r="C557" t="s">
        <v>156</v>
      </c>
      <c r="D557">
        <v>2886</v>
      </c>
      <c r="E557" t="s">
        <v>9896</v>
      </c>
      <c r="G557">
        <v>28</v>
      </c>
      <c r="H557" t="s">
        <v>9921</v>
      </c>
      <c r="I557" t="s">
        <v>9425</v>
      </c>
      <c r="J557" t="s">
        <v>9402</v>
      </c>
      <c r="N557">
        <v>0</v>
      </c>
      <c r="P557">
        <v>0</v>
      </c>
      <c r="Q557">
        <v>0</v>
      </c>
    </row>
    <row r="558" spans="1:17" x14ac:dyDescent="0.2">
      <c r="A558">
        <v>187481</v>
      </c>
      <c r="B558" t="s">
        <v>9922</v>
      </c>
      <c r="C558" t="s">
        <v>156</v>
      </c>
      <c r="D558">
        <v>2886</v>
      </c>
      <c r="E558" t="s">
        <v>9896</v>
      </c>
      <c r="G558">
        <v>28</v>
      </c>
      <c r="H558" t="s">
        <v>9922</v>
      </c>
      <c r="I558" t="s">
        <v>9425</v>
      </c>
      <c r="J558" t="s">
        <v>9402</v>
      </c>
      <c r="N558">
        <v>0</v>
      </c>
      <c r="P558">
        <v>0</v>
      </c>
      <c r="Q558">
        <v>0</v>
      </c>
    </row>
    <row r="559" spans="1:17" x14ac:dyDescent="0.2">
      <c r="A559">
        <v>187482</v>
      </c>
      <c r="B559" t="s">
        <v>9923</v>
      </c>
      <c r="C559" t="s">
        <v>156</v>
      </c>
      <c r="D559">
        <v>2886</v>
      </c>
      <c r="E559" t="s">
        <v>9896</v>
      </c>
      <c r="G559">
        <v>28</v>
      </c>
      <c r="H559" t="s">
        <v>9923</v>
      </c>
      <c r="I559" t="s">
        <v>9425</v>
      </c>
      <c r="J559" t="s">
        <v>9402</v>
      </c>
      <c r="N559">
        <v>0</v>
      </c>
      <c r="P559">
        <v>0</v>
      </c>
      <c r="Q559">
        <v>0</v>
      </c>
    </row>
    <row r="560" spans="1:17" x14ac:dyDescent="0.2">
      <c r="A560">
        <v>187487</v>
      </c>
      <c r="B560" t="s">
        <v>9924</v>
      </c>
      <c r="C560" t="s">
        <v>156</v>
      </c>
      <c r="D560">
        <v>2887</v>
      </c>
      <c r="E560" t="s">
        <v>9925</v>
      </c>
      <c r="G560">
        <v>10</v>
      </c>
      <c r="H560" t="s">
        <v>9924</v>
      </c>
      <c r="I560" t="s">
        <v>9425</v>
      </c>
      <c r="J560" t="s">
        <v>9402</v>
      </c>
      <c r="N560">
        <v>0</v>
      </c>
      <c r="P560">
        <v>0</v>
      </c>
      <c r="Q560">
        <v>0</v>
      </c>
    </row>
    <row r="561" spans="1:17" x14ac:dyDescent="0.2">
      <c r="A561">
        <v>187488</v>
      </c>
      <c r="B561" t="s">
        <v>9926</v>
      </c>
      <c r="C561" t="s">
        <v>156</v>
      </c>
      <c r="D561">
        <v>2887</v>
      </c>
      <c r="E561" t="s">
        <v>9925</v>
      </c>
      <c r="G561">
        <v>10</v>
      </c>
      <c r="H561" t="s">
        <v>9926</v>
      </c>
      <c r="I561" t="s">
        <v>9425</v>
      </c>
      <c r="J561" t="s">
        <v>9402</v>
      </c>
      <c r="N561">
        <v>0</v>
      </c>
      <c r="P561">
        <v>0</v>
      </c>
      <c r="Q561">
        <v>0</v>
      </c>
    </row>
    <row r="562" spans="1:17" x14ac:dyDescent="0.2">
      <c r="A562">
        <v>187489</v>
      </c>
      <c r="B562" t="s">
        <v>9927</v>
      </c>
      <c r="C562" t="s">
        <v>156</v>
      </c>
      <c r="D562">
        <v>2887</v>
      </c>
      <c r="E562" t="s">
        <v>9925</v>
      </c>
      <c r="G562">
        <v>10</v>
      </c>
      <c r="H562" t="s">
        <v>9927</v>
      </c>
      <c r="I562" t="s">
        <v>9425</v>
      </c>
      <c r="J562" t="s">
        <v>9402</v>
      </c>
      <c r="N562">
        <v>0</v>
      </c>
      <c r="P562">
        <v>0</v>
      </c>
      <c r="Q562">
        <v>0</v>
      </c>
    </row>
    <row r="563" spans="1:17" x14ac:dyDescent="0.2">
      <c r="A563">
        <v>187490</v>
      </c>
      <c r="B563" t="s">
        <v>9928</v>
      </c>
      <c r="C563" t="s">
        <v>156</v>
      </c>
      <c r="D563">
        <v>2887</v>
      </c>
      <c r="E563" t="s">
        <v>9925</v>
      </c>
      <c r="G563">
        <v>10</v>
      </c>
      <c r="H563" t="s">
        <v>9928</v>
      </c>
      <c r="I563" t="s">
        <v>9425</v>
      </c>
      <c r="J563" t="s">
        <v>9402</v>
      </c>
      <c r="N563">
        <v>0</v>
      </c>
      <c r="P563">
        <v>0</v>
      </c>
      <c r="Q563">
        <v>0</v>
      </c>
    </row>
    <row r="564" spans="1:17" x14ac:dyDescent="0.2">
      <c r="A564">
        <v>187491</v>
      </c>
      <c r="B564" t="s">
        <v>9929</v>
      </c>
      <c r="C564" t="s">
        <v>156</v>
      </c>
      <c r="D564">
        <v>2887</v>
      </c>
      <c r="E564" t="s">
        <v>9925</v>
      </c>
      <c r="G564">
        <v>10</v>
      </c>
      <c r="H564" t="s">
        <v>9929</v>
      </c>
      <c r="I564" t="s">
        <v>9425</v>
      </c>
      <c r="J564" t="s">
        <v>9402</v>
      </c>
      <c r="N564">
        <v>0</v>
      </c>
      <c r="P564">
        <v>0</v>
      </c>
      <c r="Q564">
        <v>0</v>
      </c>
    </row>
    <row r="565" spans="1:17" x14ac:dyDescent="0.2">
      <c r="A565">
        <v>187492</v>
      </c>
      <c r="B565" t="s">
        <v>9930</v>
      </c>
      <c r="C565" t="s">
        <v>156</v>
      </c>
      <c r="D565">
        <v>2887</v>
      </c>
      <c r="E565" t="s">
        <v>9925</v>
      </c>
      <c r="G565">
        <v>10</v>
      </c>
      <c r="H565" t="s">
        <v>9930</v>
      </c>
      <c r="I565" t="s">
        <v>9425</v>
      </c>
      <c r="J565" t="s">
        <v>9402</v>
      </c>
      <c r="N565">
        <v>0</v>
      </c>
      <c r="P565">
        <v>0</v>
      </c>
      <c r="Q565">
        <v>0</v>
      </c>
    </row>
    <row r="566" spans="1:17" x14ac:dyDescent="0.2">
      <c r="A566">
        <v>187493</v>
      </c>
      <c r="B566" t="s">
        <v>9931</v>
      </c>
      <c r="C566" t="s">
        <v>156</v>
      </c>
      <c r="D566">
        <v>2887</v>
      </c>
      <c r="E566" t="s">
        <v>9925</v>
      </c>
      <c r="G566">
        <v>10</v>
      </c>
      <c r="H566" t="s">
        <v>9931</v>
      </c>
      <c r="I566" t="s">
        <v>9425</v>
      </c>
      <c r="J566" t="s">
        <v>9402</v>
      </c>
      <c r="N566">
        <v>0</v>
      </c>
      <c r="P566">
        <v>0</v>
      </c>
      <c r="Q566">
        <v>0</v>
      </c>
    </row>
    <row r="567" spans="1:17" x14ac:dyDescent="0.2">
      <c r="A567">
        <v>187494</v>
      </c>
      <c r="B567" t="s">
        <v>9932</v>
      </c>
      <c r="C567" t="s">
        <v>156</v>
      </c>
      <c r="D567">
        <v>2887</v>
      </c>
      <c r="E567" t="s">
        <v>9925</v>
      </c>
      <c r="G567">
        <v>10</v>
      </c>
      <c r="H567" t="s">
        <v>9932</v>
      </c>
      <c r="I567" t="s">
        <v>9425</v>
      </c>
      <c r="J567" t="s">
        <v>9402</v>
      </c>
      <c r="N567">
        <v>0</v>
      </c>
      <c r="P567">
        <v>0</v>
      </c>
      <c r="Q567">
        <v>0</v>
      </c>
    </row>
    <row r="568" spans="1:17" x14ac:dyDescent="0.2">
      <c r="A568">
        <v>187495</v>
      </c>
      <c r="B568" t="s">
        <v>9933</v>
      </c>
      <c r="C568" t="s">
        <v>156</v>
      </c>
      <c r="D568">
        <v>2887</v>
      </c>
      <c r="E568" t="s">
        <v>9925</v>
      </c>
      <c r="G568">
        <v>10</v>
      </c>
      <c r="H568" t="s">
        <v>9933</v>
      </c>
      <c r="I568" t="s">
        <v>9425</v>
      </c>
      <c r="J568" t="s">
        <v>9402</v>
      </c>
      <c r="N568">
        <v>0</v>
      </c>
      <c r="P568">
        <v>0</v>
      </c>
      <c r="Q568">
        <v>0</v>
      </c>
    </row>
    <row r="569" spans="1:17" x14ac:dyDescent="0.2">
      <c r="A569">
        <v>187496</v>
      </c>
      <c r="B569" t="s">
        <v>9934</v>
      </c>
      <c r="C569" t="s">
        <v>156</v>
      </c>
      <c r="D569">
        <v>2887</v>
      </c>
      <c r="E569" t="s">
        <v>9925</v>
      </c>
      <c r="G569">
        <v>10</v>
      </c>
      <c r="H569" t="s">
        <v>9934</v>
      </c>
      <c r="I569" t="s">
        <v>9425</v>
      </c>
      <c r="J569" t="s">
        <v>9402</v>
      </c>
      <c r="N569">
        <v>0</v>
      </c>
      <c r="P569">
        <v>0</v>
      </c>
      <c r="Q569">
        <v>0</v>
      </c>
    </row>
    <row r="570" spans="1:17" x14ac:dyDescent="0.2">
      <c r="A570">
        <v>194409</v>
      </c>
      <c r="B570" t="s">
        <v>9935</v>
      </c>
      <c r="C570" t="s">
        <v>156</v>
      </c>
      <c r="D570">
        <v>2924</v>
      </c>
      <c r="E570" t="s">
        <v>9936</v>
      </c>
      <c r="G570">
        <v>20</v>
      </c>
      <c r="H570" t="s">
        <v>9935</v>
      </c>
      <c r="I570" t="s">
        <v>9401</v>
      </c>
      <c r="J570" t="s">
        <v>9937</v>
      </c>
      <c r="N570">
        <v>0</v>
      </c>
      <c r="P570">
        <v>0</v>
      </c>
      <c r="Q570">
        <v>0</v>
      </c>
    </row>
    <row r="571" spans="1:17" x14ac:dyDescent="0.2">
      <c r="A571">
        <v>194410</v>
      </c>
      <c r="B571" t="s">
        <v>9938</v>
      </c>
      <c r="C571" t="s">
        <v>156</v>
      </c>
      <c r="D571">
        <v>2924</v>
      </c>
      <c r="E571" t="s">
        <v>9936</v>
      </c>
      <c r="G571">
        <v>20</v>
      </c>
      <c r="H571" t="s">
        <v>9938</v>
      </c>
      <c r="I571" t="s">
        <v>9401</v>
      </c>
      <c r="J571" t="s">
        <v>9937</v>
      </c>
      <c r="N571">
        <v>0</v>
      </c>
      <c r="P571">
        <v>0</v>
      </c>
      <c r="Q571">
        <v>0</v>
      </c>
    </row>
    <row r="572" spans="1:17" x14ac:dyDescent="0.2">
      <c r="A572">
        <v>194411</v>
      </c>
      <c r="B572" t="s">
        <v>9939</v>
      </c>
      <c r="C572" t="s">
        <v>156</v>
      </c>
      <c r="D572">
        <v>2924</v>
      </c>
      <c r="E572" t="s">
        <v>9936</v>
      </c>
      <c r="G572">
        <v>20</v>
      </c>
      <c r="H572" t="s">
        <v>9939</v>
      </c>
      <c r="I572" t="s">
        <v>9401</v>
      </c>
      <c r="J572" t="s">
        <v>9937</v>
      </c>
      <c r="N572">
        <v>0</v>
      </c>
      <c r="P572">
        <v>0</v>
      </c>
      <c r="Q572">
        <v>0</v>
      </c>
    </row>
    <row r="573" spans="1:17" x14ac:dyDescent="0.2">
      <c r="A573">
        <v>194412</v>
      </c>
      <c r="B573" t="s">
        <v>9940</v>
      </c>
      <c r="C573" t="s">
        <v>156</v>
      </c>
      <c r="D573">
        <v>2924</v>
      </c>
      <c r="E573" t="s">
        <v>9936</v>
      </c>
      <c r="G573">
        <v>20</v>
      </c>
      <c r="H573" t="s">
        <v>9940</v>
      </c>
      <c r="I573" t="s">
        <v>9401</v>
      </c>
      <c r="J573" t="s">
        <v>9937</v>
      </c>
      <c r="N573">
        <v>0</v>
      </c>
      <c r="P573">
        <v>0</v>
      </c>
      <c r="Q573">
        <v>0</v>
      </c>
    </row>
    <row r="574" spans="1:17" x14ac:dyDescent="0.2">
      <c r="A574">
        <v>194734</v>
      </c>
      <c r="B574" t="s">
        <v>9941</v>
      </c>
      <c r="C574" t="s">
        <v>156</v>
      </c>
      <c r="D574">
        <v>2924</v>
      </c>
      <c r="E574" t="s">
        <v>9936</v>
      </c>
      <c r="G574">
        <v>20</v>
      </c>
      <c r="H574" t="s">
        <v>9941</v>
      </c>
      <c r="I574" t="s">
        <v>9401</v>
      </c>
      <c r="J574" t="s">
        <v>9937</v>
      </c>
      <c r="N574">
        <v>0</v>
      </c>
      <c r="P574">
        <v>0</v>
      </c>
      <c r="Q574">
        <v>0</v>
      </c>
    </row>
    <row r="575" spans="1:17" x14ac:dyDescent="0.2">
      <c r="A575">
        <v>194735</v>
      </c>
      <c r="B575" t="s">
        <v>9942</v>
      </c>
      <c r="C575" t="s">
        <v>156</v>
      </c>
      <c r="D575">
        <v>2924</v>
      </c>
      <c r="E575" t="s">
        <v>9936</v>
      </c>
      <c r="G575">
        <v>20</v>
      </c>
      <c r="H575" t="s">
        <v>9942</v>
      </c>
      <c r="I575" t="s">
        <v>9401</v>
      </c>
      <c r="J575" t="s">
        <v>9937</v>
      </c>
      <c r="N575">
        <v>0</v>
      </c>
      <c r="P575">
        <v>0</v>
      </c>
      <c r="Q575">
        <v>0</v>
      </c>
    </row>
    <row r="576" spans="1:17" x14ac:dyDescent="0.2">
      <c r="A576">
        <v>194736</v>
      </c>
      <c r="B576" t="s">
        <v>9943</v>
      </c>
      <c r="C576" t="s">
        <v>156</v>
      </c>
      <c r="D576">
        <v>2924</v>
      </c>
      <c r="E576" t="s">
        <v>9936</v>
      </c>
      <c r="G576">
        <v>20</v>
      </c>
      <c r="H576" t="s">
        <v>9943</v>
      </c>
      <c r="I576" t="s">
        <v>9401</v>
      </c>
      <c r="J576" t="s">
        <v>9937</v>
      </c>
      <c r="N576">
        <v>0</v>
      </c>
      <c r="P576">
        <v>0</v>
      </c>
      <c r="Q576">
        <v>0</v>
      </c>
    </row>
    <row r="577" spans="1:17" x14ac:dyDescent="0.2">
      <c r="A577">
        <v>194737</v>
      </c>
      <c r="B577" t="s">
        <v>9944</v>
      </c>
      <c r="C577" t="s">
        <v>156</v>
      </c>
      <c r="D577">
        <v>2924</v>
      </c>
      <c r="E577" t="s">
        <v>9936</v>
      </c>
      <c r="G577">
        <v>20</v>
      </c>
      <c r="H577" t="s">
        <v>9944</v>
      </c>
      <c r="I577" t="s">
        <v>9401</v>
      </c>
      <c r="J577" t="s">
        <v>9937</v>
      </c>
      <c r="N577">
        <v>0</v>
      </c>
      <c r="P577">
        <v>0</v>
      </c>
      <c r="Q577">
        <v>0</v>
      </c>
    </row>
    <row r="578" spans="1:17" x14ac:dyDescent="0.2">
      <c r="A578">
        <v>194757</v>
      </c>
      <c r="B578" t="s">
        <v>9945</v>
      </c>
      <c r="C578" t="s">
        <v>156</v>
      </c>
      <c r="D578">
        <v>2924</v>
      </c>
      <c r="E578" t="s">
        <v>9936</v>
      </c>
      <c r="G578">
        <v>20</v>
      </c>
      <c r="H578" t="s">
        <v>9945</v>
      </c>
      <c r="I578" t="s">
        <v>9401</v>
      </c>
      <c r="J578" t="s">
        <v>9937</v>
      </c>
      <c r="N578">
        <v>0</v>
      </c>
      <c r="P578">
        <v>0</v>
      </c>
      <c r="Q578">
        <v>0</v>
      </c>
    </row>
    <row r="579" spans="1:17" x14ac:dyDescent="0.2">
      <c r="A579">
        <v>194758</v>
      </c>
      <c r="B579" t="s">
        <v>9946</v>
      </c>
      <c r="C579" t="s">
        <v>156</v>
      </c>
      <c r="D579">
        <v>2924</v>
      </c>
      <c r="E579" t="s">
        <v>9936</v>
      </c>
      <c r="G579">
        <v>20</v>
      </c>
      <c r="H579" t="s">
        <v>9946</v>
      </c>
      <c r="I579" t="s">
        <v>9401</v>
      </c>
      <c r="J579" t="s">
        <v>9937</v>
      </c>
      <c r="N579">
        <v>0</v>
      </c>
      <c r="P579">
        <v>0</v>
      </c>
      <c r="Q579">
        <v>0</v>
      </c>
    </row>
    <row r="580" spans="1:17" x14ac:dyDescent="0.2">
      <c r="A580">
        <v>194759</v>
      </c>
      <c r="B580" t="s">
        <v>9947</v>
      </c>
      <c r="C580" t="s">
        <v>156</v>
      </c>
      <c r="D580">
        <v>2924</v>
      </c>
      <c r="E580" t="s">
        <v>9936</v>
      </c>
      <c r="G580">
        <v>20</v>
      </c>
      <c r="H580" t="s">
        <v>9947</v>
      </c>
      <c r="I580" t="s">
        <v>9401</v>
      </c>
      <c r="J580" t="s">
        <v>9937</v>
      </c>
      <c r="N580">
        <v>0</v>
      </c>
      <c r="P580">
        <v>0</v>
      </c>
      <c r="Q580">
        <v>0</v>
      </c>
    </row>
    <row r="581" spans="1:17" x14ac:dyDescent="0.2">
      <c r="A581">
        <v>194760</v>
      </c>
      <c r="B581" t="s">
        <v>9948</v>
      </c>
      <c r="C581" t="s">
        <v>156</v>
      </c>
      <c r="D581">
        <v>2924</v>
      </c>
      <c r="E581" t="s">
        <v>9936</v>
      </c>
      <c r="G581">
        <v>20</v>
      </c>
      <c r="H581" t="s">
        <v>9948</v>
      </c>
      <c r="I581" t="s">
        <v>9401</v>
      </c>
      <c r="J581" t="s">
        <v>9937</v>
      </c>
      <c r="N581">
        <v>0</v>
      </c>
      <c r="P581">
        <v>0</v>
      </c>
      <c r="Q581">
        <v>0</v>
      </c>
    </row>
    <row r="582" spans="1:17" x14ac:dyDescent="0.2">
      <c r="A582">
        <v>194761</v>
      </c>
      <c r="B582" t="s">
        <v>9949</v>
      </c>
      <c r="C582" t="s">
        <v>156</v>
      </c>
      <c r="D582">
        <v>2924</v>
      </c>
      <c r="E582" t="s">
        <v>9936</v>
      </c>
      <c r="G582">
        <v>20</v>
      </c>
      <c r="H582" t="s">
        <v>9949</v>
      </c>
      <c r="I582" t="s">
        <v>9401</v>
      </c>
      <c r="J582" t="s">
        <v>9937</v>
      </c>
      <c r="N582">
        <v>0</v>
      </c>
      <c r="P582">
        <v>0</v>
      </c>
      <c r="Q582">
        <v>0</v>
      </c>
    </row>
    <row r="583" spans="1:17" x14ac:dyDescent="0.2">
      <c r="A583">
        <v>194762</v>
      </c>
      <c r="B583" t="s">
        <v>9950</v>
      </c>
      <c r="C583" t="s">
        <v>156</v>
      </c>
      <c r="D583">
        <v>2924</v>
      </c>
      <c r="E583" t="s">
        <v>9936</v>
      </c>
      <c r="G583">
        <v>20</v>
      </c>
      <c r="H583" t="s">
        <v>9950</v>
      </c>
      <c r="I583" t="s">
        <v>9401</v>
      </c>
      <c r="J583" t="s">
        <v>9937</v>
      </c>
      <c r="N583">
        <v>0</v>
      </c>
      <c r="P583">
        <v>0</v>
      </c>
      <c r="Q583">
        <v>0</v>
      </c>
    </row>
    <row r="584" spans="1:17" x14ac:dyDescent="0.2">
      <c r="A584">
        <v>194779</v>
      </c>
      <c r="B584" t="s">
        <v>9951</v>
      </c>
      <c r="C584" t="s">
        <v>156</v>
      </c>
      <c r="D584">
        <v>2924</v>
      </c>
      <c r="E584" t="s">
        <v>9936</v>
      </c>
      <c r="G584">
        <v>20</v>
      </c>
      <c r="H584" t="s">
        <v>9951</v>
      </c>
      <c r="I584" t="s">
        <v>9401</v>
      </c>
      <c r="J584" t="s">
        <v>9937</v>
      </c>
      <c r="N584">
        <v>0</v>
      </c>
      <c r="P584">
        <v>0</v>
      </c>
      <c r="Q584">
        <v>0</v>
      </c>
    </row>
    <row r="585" spans="1:17" x14ac:dyDescent="0.2">
      <c r="A585">
        <v>194780</v>
      </c>
      <c r="B585" t="s">
        <v>9952</v>
      </c>
      <c r="C585" t="s">
        <v>156</v>
      </c>
      <c r="D585">
        <v>2924</v>
      </c>
      <c r="E585" t="s">
        <v>9936</v>
      </c>
      <c r="G585">
        <v>20</v>
      </c>
      <c r="H585" t="s">
        <v>9952</v>
      </c>
      <c r="I585" t="s">
        <v>9401</v>
      </c>
      <c r="J585" t="s">
        <v>9937</v>
      </c>
      <c r="N585">
        <v>0</v>
      </c>
      <c r="P585">
        <v>0</v>
      </c>
      <c r="Q585">
        <v>0</v>
      </c>
    </row>
    <row r="586" spans="1:17" x14ac:dyDescent="0.2">
      <c r="A586">
        <v>194781</v>
      </c>
      <c r="B586" t="s">
        <v>9953</v>
      </c>
      <c r="C586" t="s">
        <v>156</v>
      </c>
      <c r="D586">
        <v>2924</v>
      </c>
      <c r="E586" t="s">
        <v>9936</v>
      </c>
      <c r="G586">
        <v>20</v>
      </c>
      <c r="H586" t="s">
        <v>9953</v>
      </c>
      <c r="I586" t="s">
        <v>9401</v>
      </c>
      <c r="J586" t="s">
        <v>9937</v>
      </c>
      <c r="N586">
        <v>0</v>
      </c>
      <c r="P586">
        <v>0</v>
      </c>
      <c r="Q586">
        <v>0</v>
      </c>
    </row>
    <row r="587" spans="1:17" x14ac:dyDescent="0.2">
      <c r="A587">
        <v>194782</v>
      </c>
      <c r="B587" t="s">
        <v>9954</v>
      </c>
      <c r="C587" t="s">
        <v>156</v>
      </c>
      <c r="D587">
        <v>2924</v>
      </c>
      <c r="E587" t="s">
        <v>9936</v>
      </c>
      <c r="G587">
        <v>20</v>
      </c>
      <c r="H587" t="s">
        <v>9954</v>
      </c>
      <c r="I587" t="s">
        <v>9401</v>
      </c>
      <c r="J587" t="s">
        <v>9937</v>
      </c>
      <c r="N587">
        <v>0</v>
      </c>
      <c r="P587">
        <v>0</v>
      </c>
      <c r="Q587">
        <v>0</v>
      </c>
    </row>
    <row r="588" spans="1:17" x14ac:dyDescent="0.2">
      <c r="A588">
        <v>194783</v>
      </c>
      <c r="B588" t="s">
        <v>9955</v>
      </c>
      <c r="C588" t="s">
        <v>156</v>
      </c>
      <c r="D588">
        <v>2924</v>
      </c>
      <c r="E588" t="s">
        <v>9936</v>
      </c>
      <c r="G588">
        <v>20</v>
      </c>
      <c r="H588" t="s">
        <v>9955</v>
      </c>
      <c r="I588" t="s">
        <v>9401</v>
      </c>
      <c r="J588" t="s">
        <v>9937</v>
      </c>
      <c r="N588">
        <v>0</v>
      </c>
      <c r="P588">
        <v>0</v>
      </c>
      <c r="Q588">
        <v>0</v>
      </c>
    </row>
    <row r="589" spans="1:17" x14ac:dyDescent="0.2">
      <c r="A589">
        <v>194784</v>
      </c>
      <c r="B589" t="s">
        <v>9956</v>
      </c>
      <c r="C589" t="s">
        <v>156</v>
      </c>
      <c r="D589">
        <v>2924</v>
      </c>
      <c r="E589" t="s">
        <v>9936</v>
      </c>
      <c r="G589">
        <v>20</v>
      </c>
      <c r="H589" t="s">
        <v>9956</v>
      </c>
      <c r="I589" t="s">
        <v>9401</v>
      </c>
      <c r="J589" t="s">
        <v>9937</v>
      </c>
      <c r="N589">
        <v>0</v>
      </c>
      <c r="P589">
        <v>0</v>
      </c>
      <c r="Q589">
        <v>0</v>
      </c>
    </row>
    <row r="590" spans="1:17" x14ac:dyDescent="0.2">
      <c r="A590">
        <v>192418</v>
      </c>
      <c r="B590" t="s">
        <v>9957</v>
      </c>
      <c r="C590" t="s">
        <v>156</v>
      </c>
      <c r="D590">
        <v>2906</v>
      </c>
      <c r="E590" t="s">
        <v>9958</v>
      </c>
      <c r="G590">
        <v>18</v>
      </c>
      <c r="H590" t="s">
        <v>9957</v>
      </c>
      <c r="I590" t="s">
        <v>9425</v>
      </c>
      <c r="J590" t="s">
        <v>9937</v>
      </c>
      <c r="N590">
        <v>0</v>
      </c>
      <c r="P590">
        <v>0</v>
      </c>
      <c r="Q590">
        <v>0</v>
      </c>
    </row>
    <row r="591" spans="1:17" x14ac:dyDescent="0.2">
      <c r="A591">
        <v>194787</v>
      </c>
      <c r="B591" t="s">
        <v>9959</v>
      </c>
      <c r="C591" t="s">
        <v>156</v>
      </c>
      <c r="D591">
        <v>2906</v>
      </c>
      <c r="E591" t="s">
        <v>9958</v>
      </c>
      <c r="G591">
        <v>18</v>
      </c>
      <c r="H591" t="s">
        <v>9959</v>
      </c>
      <c r="I591" t="s">
        <v>9425</v>
      </c>
      <c r="J591" t="s">
        <v>9937</v>
      </c>
      <c r="N591">
        <v>0</v>
      </c>
      <c r="P591">
        <v>0</v>
      </c>
      <c r="Q591">
        <v>0</v>
      </c>
    </row>
    <row r="592" spans="1:17" x14ac:dyDescent="0.2">
      <c r="A592">
        <v>192422</v>
      </c>
      <c r="B592" t="s">
        <v>9960</v>
      </c>
      <c r="C592" t="s">
        <v>156</v>
      </c>
      <c r="D592">
        <v>2906</v>
      </c>
      <c r="E592" t="s">
        <v>9958</v>
      </c>
      <c r="G592">
        <v>18</v>
      </c>
      <c r="H592" t="s">
        <v>9960</v>
      </c>
      <c r="I592" t="s">
        <v>9425</v>
      </c>
      <c r="J592" t="s">
        <v>9937</v>
      </c>
      <c r="N592">
        <v>0</v>
      </c>
      <c r="P592">
        <v>0</v>
      </c>
      <c r="Q592">
        <v>0</v>
      </c>
    </row>
    <row r="593" spans="1:17" x14ac:dyDescent="0.2">
      <c r="A593">
        <v>192423</v>
      </c>
      <c r="B593" t="s">
        <v>9961</v>
      </c>
      <c r="C593" t="s">
        <v>156</v>
      </c>
      <c r="D593">
        <v>2906</v>
      </c>
      <c r="E593" t="s">
        <v>9958</v>
      </c>
      <c r="G593">
        <v>18</v>
      </c>
      <c r="H593" t="s">
        <v>9961</v>
      </c>
      <c r="I593" t="s">
        <v>9425</v>
      </c>
      <c r="J593" t="s">
        <v>9937</v>
      </c>
      <c r="N593">
        <v>0</v>
      </c>
      <c r="P593">
        <v>0</v>
      </c>
      <c r="Q593">
        <v>0</v>
      </c>
    </row>
    <row r="594" spans="1:17" x14ac:dyDescent="0.2">
      <c r="A594">
        <v>192424</v>
      </c>
      <c r="B594" t="s">
        <v>9962</v>
      </c>
      <c r="C594" t="s">
        <v>156</v>
      </c>
      <c r="D594">
        <v>2906</v>
      </c>
      <c r="E594" t="s">
        <v>9958</v>
      </c>
      <c r="G594">
        <v>18</v>
      </c>
      <c r="H594" t="s">
        <v>9962</v>
      </c>
      <c r="I594" t="s">
        <v>9425</v>
      </c>
      <c r="J594" t="s">
        <v>9937</v>
      </c>
      <c r="N594">
        <v>0</v>
      </c>
      <c r="P594">
        <v>0</v>
      </c>
      <c r="Q594">
        <v>0</v>
      </c>
    </row>
    <row r="595" spans="1:17" x14ac:dyDescent="0.2">
      <c r="A595">
        <v>192425</v>
      </c>
      <c r="B595" t="s">
        <v>9963</v>
      </c>
      <c r="C595" t="s">
        <v>156</v>
      </c>
      <c r="D595">
        <v>2906</v>
      </c>
      <c r="E595" t="s">
        <v>9958</v>
      </c>
      <c r="G595">
        <v>18</v>
      </c>
      <c r="H595" t="s">
        <v>9963</v>
      </c>
      <c r="I595" t="s">
        <v>9425</v>
      </c>
      <c r="J595" t="s">
        <v>9937</v>
      </c>
      <c r="N595">
        <v>0</v>
      </c>
      <c r="P595">
        <v>0</v>
      </c>
      <c r="Q595">
        <v>0</v>
      </c>
    </row>
    <row r="596" spans="1:17" x14ac:dyDescent="0.2">
      <c r="A596">
        <v>192426</v>
      </c>
      <c r="B596" t="s">
        <v>9964</v>
      </c>
      <c r="C596" t="s">
        <v>156</v>
      </c>
      <c r="D596">
        <v>2906</v>
      </c>
      <c r="E596" t="s">
        <v>9958</v>
      </c>
      <c r="G596">
        <v>18</v>
      </c>
      <c r="H596" t="s">
        <v>9964</v>
      </c>
      <c r="I596" t="s">
        <v>9425</v>
      </c>
      <c r="J596" t="s">
        <v>9937</v>
      </c>
      <c r="N596">
        <v>0</v>
      </c>
      <c r="P596">
        <v>0</v>
      </c>
      <c r="Q596">
        <v>0</v>
      </c>
    </row>
    <row r="597" spans="1:17" x14ac:dyDescent="0.2">
      <c r="A597">
        <v>192427</v>
      </c>
      <c r="B597" t="s">
        <v>9965</v>
      </c>
      <c r="C597" t="s">
        <v>156</v>
      </c>
      <c r="D597">
        <v>2906</v>
      </c>
      <c r="E597" t="s">
        <v>9958</v>
      </c>
      <c r="G597">
        <v>18</v>
      </c>
      <c r="H597" t="s">
        <v>9965</v>
      </c>
      <c r="I597" t="s">
        <v>9425</v>
      </c>
      <c r="J597" t="s">
        <v>9937</v>
      </c>
      <c r="N597">
        <v>0</v>
      </c>
      <c r="P597">
        <v>0</v>
      </c>
      <c r="Q597">
        <v>0</v>
      </c>
    </row>
    <row r="598" spans="1:17" x14ac:dyDescent="0.2">
      <c r="A598">
        <v>192428</v>
      </c>
      <c r="B598" t="s">
        <v>9966</v>
      </c>
      <c r="C598" t="s">
        <v>156</v>
      </c>
      <c r="D598">
        <v>2906</v>
      </c>
      <c r="E598" t="s">
        <v>9958</v>
      </c>
      <c r="G598">
        <v>18</v>
      </c>
      <c r="H598" t="s">
        <v>9966</v>
      </c>
      <c r="I598" t="s">
        <v>9425</v>
      </c>
      <c r="J598" t="s">
        <v>9937</v>
      </c>
      <c r="N598">
        <v>0</v>
      </c>
      <c r="P598">
        <v>0</v>
      </c>
      <c r="Q598">
        <v>0</v>
      </c>
    </row>
    <row r="599" spans="1:17" x14ac:dyDescent="0.2">
      <c r="A599">
        <v>192429</v>
      </c>
      <c r="B599" t="s">
        <v>9967</v>
      </c>
      <c r="C599" t="s">
        <v>156</v>
      </c>
      <c r="D599">
        <v>2906</v>
      </c>
      <c r="E599" t="s">
        <v>9958</v>
      </c>
      <c r="G599">
        <v>18</v>
      </c>
      <c r="N599">
        <v>0</v>
      </c>
      <c r="P599">
        <v>0</v>
      </c>
      <c r="Q599">
        <v>0</v>
      </c>
    </row>
    <row r="600" spans="1:17" x14ac:dyDescent="0.2">
      <c r="A600">
        <v>192430</v>
      </c>
      <c r="B600" t="s">
        <v>9968</v>
      </c>
      <c r="C600" t="s">
        <v>156</v>
      </c>
      <c r="D600">
        <v>2906</v>
      </c>
      <c r="E600" t="s">
        <v>9958</v>
      </c>
      <c r="G600">
        <v>18</v>
      </c>
      <c r="H600" t="s">
        <v>9968</v>
      </c>
      <c r="I600" t="s">
        <v>9425</v>
      </c>
      <c r="J600" t="s">
        <v>9937</v>
      </c>
      <c r="N600">
        <v>0</v>
      </c>
      <c r="P600">
        <v>0</v>
      </c>
      <c r="Q600">
        <v>0</v>
      </c>
    </row>
    <row r="601" spans="1:17" x14ac:dyDescent="0.2">
      <c r="A601">
        <v>192431</v>
      </c>
      <c r="B601" t="s">
        <v>9969</v>
      </c>
      <c r="C601" t="s">
        <v>156</v>
      </c>
      <c r="D601">
        <v>2906</v>
      </c>
      <c r="E601" t="s">
        <v>9958</v>
      </c>
      <c r="G601">
        <v>18</v>
      </c>
      <c r="H601" t="s">
        <v>9969</v>
      </c>
      <c r="I601" t="s">
        <v>9425</v>
      </c>
      <c r="J601" t="s">
        <v>9937</v>
      </c>
      <c r="N601">
        <v>0</v>
      </c>
      <c r="P601">
        <v>0</v>
      </c>
      <c r="Q601">
        <v>0</v>
      </c>
    </row>
    <row r="602" spans="1:17" x14ac:dyDescent="0.2">
      <c r="A602">
        <v>192441</v>
      </c>
      <c r="B602" t="s">
        <v>9970</v>
      </c>
      <c r="C602" t="s">
        <v>156</v>
      </c>
      <c r="D602">
        <v>2906</v>
      </c>
      <c r="E602" t="s">
        <v>9958</v>
      </c>
      <c r="G602">
        <v>18</v>
      </c>
      <c r="H602" t="s">
        <v>9970</v>
      </c>
      <c r="I602" t="s">
        <v>9425</v>
      </c>
      <c r="J602" t="s">
        <v>9937</v>
      </c>
      <c r="N602">
        <v>0</v>
      </c>
      <c r="P602">
        <v>0</v>
      </c>
      <c r="Q602">
        <v>0</v>
      </c>
    </row>
    <row r="603" spans="1:17" x14ac:dyDescent="0.2">
      <c r="A603">
        <v>192442</v>
      </c>
      <c r="B603" t="s">
        <v>9971</v>
      </c>
      <c r="C603" t="s">
        <v>156</v>
      </c>
      <c r="D603">
        <v>2906</v>
      </c>
      <c r="E603" t="s">
        <v>9958</v>
      </c>
      <c r="G603">
        <v>18</v>
      </c>
      <c r="H603" t="s">
        <v>9971</v>
      </c>
      <c r="I603" t="s">
        <v>9425</v>
      </c>
      <c r="J603" t="s">
        <v>9937</v>
      </c>
      <c r="N603">
        <v>0</v>
      </c>
      <c r="P603">
        <v>0</v>
      </c>
      <c r="Q603">
        <v>0</v>
      </c>
    </row>
    <row r="604" spans="1:17" x14ac:dyDescent="0.2">
      <c r="A604">
        <v>192443</v>
      </c>
      <c r="B604" t="s">
        <v>9972</v>
      </c>
      <c r="C604" t="s">
        <v>156</v>
      </c>
      <c r="D604">
        <v>2906</v>
      </c>
      <c r="E604" t="s">
        <v>9958</v>
      </c>
      <c r="G604">
        <v>18</v>
      </c>
      <c r="H604" t="s">
        <v>9972</v>
      </c>
      <c r="I604" t="s">
        <v>9425</v>
      </c>
      <c r="J604" t="s">
        <v>9937</v>
      </c>
      <c r="N604">
        <v>0</v>
      </c>
      <c r="P604">
        <v>0</v>
      </c>
      <c r="Q604">
        <v>0</v>
      </c>
    </row>
    <row r="605" spans="1:17" x14ac:dyDescent="0.2">
      <c r="A605">
        <v>192444</v>
      </c>
      <c r="B605" t="s">
        <v>9973</v>
      </c>
      <c r="C605" t="s">
        <v>156</v>
      </c>
      <c r="D605">
        <v>2906</v>
      </c>
      <c r="E605" t="s">
        <v>9958</v>
      </c>
      <c r="G605">
        <v>18</v>
      </c>
      <c r="H605" t="s">
        <v>9973</v>
      </c>
      <c r="I605" t="s">
        <v>9425</v>
      </c>
      <c r="J605" t="s">
        <v>9937</v>
      </c>
      <c r="N605">
        <v>0</v>
      </c>
      <c r="P605">
        <v>0</v>
      </c>
      <c r="Q605">
        <v>0</v>
      </c>
    </row>
    <row r="606" spans="1:17" x14ac:dyDescent="0.2">
      <c r="A606">
        <v>192445</v>
      </c>
      <c r="B606" t="s">
        <v>9974</v>
      </c>
      <c r="C606" t="s">
        <v>156</v>
      </c>
      <c r="D606">
        <v>2906</v>
      </c>
      <c r="E606" t="s">
        <v>9958</v>
      </c>
      <c r="G606">
        <v>18</v>
      </c>
      <c r="H606" t="s">
        <v>9974</v>
      </c>
      <c r="I606" t="s">
        <v>9425</v>
      </c>
      <c r="J606" t="s">
        <v>9937</v>
      </c>
      <c r="N606">
        <v>0</v>
      </c>
      <c r="P606">
        <v>0</v>
      </c>
      <c r="Q606">
        <v>0</v>
      </c>
    </row>
    <row r="607" spans="1:17" x14ac:dyDescent="0.2">
      <c r="A607">
        <v>192446</v>
      </c>
      <c r="B607" t="s">
        <v>9975</v>
      </c>
      <c r="C607" t="s">
        <v>156</v>
      </c>
      <c r="D607">
        <v>2906</v>
      </c>
      <c r="E607" t="s">
        <v>9958</v>
      </c>
      <c r="G607">
        <v>18</v>
      </c>
      <c r="H607" t="s">
        <v>9975</v>
      </c>
      <c r="I607" t="s">
        <v>9425</v>
      </c>
      <c r="J607" t="s">
        <v>9937</v>
      </c>
      <c r="N607">
        <v>0</v>
      </c>
      <c r="P607">
        <v>0</v>
      </c>
      <c r="Q607">
        <v>0</v>
      </c>
    </row>
    <row r="608" spans="1:17" x14ac:dyDescent="0.2">
      <c r="A608">
        <v>234528</v>
      </c>
      <c r="B608" t="s">
        <v>9976</v>
      </c>
      <c r="C608" t="s">
        <v>156</v>
      </c>
      <c r="D608">
        <v>3119</v>
      </c>
      <c r="E608" t="s">
        <v>9977</v>
      </c>
      <c r="N608">
        <v>0</v>
      </c>
      <c r="P608">
        <v>0</v>
      </c>
      <c r="Q608">
        <v>0</v>
      </c>
    </row>
    <row r="609" spans="1:17" x14ac:dyDescent="0.2">
      <c r="A609">
        <v>234529</v>
      </c>
      <c r="B609" t="s">
        <v>9978</v>
      </c>
      <c r="C609" t="s">
        <v>156</v>
      </c>
      <c r="D609">
        <v>3119</v>
      </c>
      <c r="E609" t="s">
        <v>9977</v>
      </c>
      <c r="N609">
        <v>0</v>
      </c>
      <c r="P609">
        <v>0</v>
      </c>
      <c r="Q609">
        <v>0</v>
      </c>
    </row>
    <row r="610" spans="1:17" x14ac:dyDescent="0.2">
      <c r="A610">
        <v>234527</v>
      </c>
      <c r="B610" t="s">
        <v>9979</v>
      </c>
      <c r="C610" t="s">
        <v>156</v>
      </c>
      <c r="D610">
        <v>3119</v>
      </c>
      <c r="E610" t="s">
        <v>9977</v>
      </c>
      <c r="N610">
        <v>0</v>
      </c>
      <c r="P610">
        <v>0</v>
      </c>
      <c r="Q610">
        <v>0</v>
      </c>
    </row>
    <row r="611" spans="1:17" x14ac:dyDescent="0.2">
      <c r="A611">
        <v>234525</v>
      </c>
      <c r="B611" t="s">
        <v>9980</v>
      </c>
      <c r="C611" t="s">
        <v>156</v>
      </c>
      <c r="D611">
        <v>3119</v>
      </c>
      <c r="E611" t="s">
        <v>9977</v>
      </c>
      <c r="N611">
        <v>0</v>
      </c>
      <c r="P611">
        <v>0</v>
      </c>
      <c r="Q611">
        <v>0</v>
      </c>
    </row>
    <row r="612" spans="1:17" x14ac:dyDescent="0.2">
      <c r="A612">
        <v>234532</v>
      </c>
      <c r="B612" t="s">
        <v>9981</v>
      </c>
      <c r="C612" t="s">
        <v>156</v>
      </c>
      <c r="D612">
        <v>3119</v>
      </c>
      <c r="E612" t="s">
        <v>9977</v>
      </c>
      <c r="N612">
        <v>0</v>
      </c>
      <c r="P612">
        <v>0</v>
      </c>
      <c r="Q612">
        <v>0</v>
      </c>
    </row>
    <row r="613" spans="1:17" x14ac:dyDescent="0.2">
      <c r="A613">
        <v>234542</v>
      </c>
      <c r="B613" t="s">
        <v>9982</v>
      </c>
      <c r="C613" t="s">
        <v>156</v>
      </c>
      <c r="D613">
        <v>3119</v>
      </c>
      <c r="E613" t="s">
        <v>9977</v>
      </c>
      <c r="N613">
        <v>0</v>
      </c>
      <c r="P613">
        <v>0</v>
      </c>
      <c r="Q613">
        <v>0</v>
      </c>
    </row>
    <row r="614" spans="1:17" x14ac:dyDescent="0.2">
      <c r="A614">
        <v>234552</v>
      </c>
      <c r="B614" t="s">
        <v>9982</v>
      </c>
      <c r="C614" t="s">
        <v>156</v>
      </c>
      <c r="D614">
        <v>3119</v>
      </c>
      <c r="E614" t="s">
        <v>9977</v>
      </c>
      <c r="N614">
        <v>0</v>
      </c>
      <c r="P614">
        <v>0</v>
      </c>
      <c r="Q614">
        <v>0</v>
      </c>
    </row>
    <row r="615" spans="1:17" x14ac:dyDescent="0.2">
      <c r="A615">
        <v>234526</v>
      </c>
      <c r="B615" t="s">
        <v>9983</v>
      </c>
      <c r="C615" t="s">
        <v>156</v>
      </c>
      <c r="D615">
        <v>3119</v>
      </c>
      <c r="E615" t="s">
        <v>9977</v>
      </c>
      <c r="N615">
        <v>0</v>
      </c>
      <c r="P615">
        <v>0</v>
      </c>
      <c r="Q615">
        <v>0</v>
      </c>
    </row>
    <row r="616" spans="1:17" x14ac:dyDescent="0.2">
      <c r="A616">
        <v>234544</v>
      </c>
      <c r="B616" t="s">
        <v>9984</v>
      </c>
      <c r="C616" t="s">
        <v>156</v>
      </c>
      <c r="D616">
        <v>3119</v>
      </c>
      <c r="E616" t="s">
        <v>9977</v>
      </c>
      <c r="N616">
        <v>0</v>
      </c>
      <c r="P616">
        <v>0</v>
      </c>
      <c r="Q616">
        <v>0</v>
      </c>
    </row>
    <row r="617" spans="1:17" x14ac:dyDescent="0.2">
      <c r="A617">
        <v>234531</v>
      </c>
      <c r="B617" t="s">
        <v>9984</v>
      </c>
      <c r="C617" t="s">
        <v>156</v>
      </c>
      <c r="D617">
        <v>3119</v>
      </c>
      <c r="E617" t="s">
        <v>9977</v>
      </c>
      <c r="N617">
        <v>0</v>
      </c>
      <c r="P617">
        <v>0</v>
      </c>
      <c r="Q617">
        <v>0</v>
      </c>
    </row>
    <row r="618" spans="1:17" x14ac:dyDescent="0.2">
      <c r="A618">
        <v>234543</v>
      </c>
      <c r="B618" t="s">
        <v>9985</v>
      </c>
      <c r="C618" t="s">
        <v>156</v>
      </c>
      <c r="D618">
        <v>3119</v>
      </c>
      <c r="E618" t="s">
        <v>9977</v>
      </c>
      <c r="N618">
        <v>0</v>
      </c>
      <c r="P618">
        <v>0</v>
      </c>
      <c r="Q618">
        <v>0</v>
      </c>
    </row>
    <row r="619" spans="1:17" x14ac:dyDescent="0.2">
      <c r="A619">
        <v>234530</v>
      </c>
      <c r="B619" t="s">
        <v>9985</v>
      </c>
      <c r="C619" t="s">
        <v>156</v>
      </c>
      <c r="D619">
        <v>3119</v>
      </c>
      <c r="E619" t="s">
        <v>9977</v>
      </c>
      <c r="N619">
        <v>0</v>
      </c>
      <c r="P619">
        <v>0</v>
      </c>
      <c r="Q619">
        <v>0</v>
      </c>
    </row>
    <row r="620" spans="1:17" x14ac:dyDescent="0.2">
      <c r="A620">
        <v>234541</v>
      </c>
      <c r="B620" t="s">
        <v>9986</v>
      </c>
      <c r="C620" t="s">
        <v>156</v>
      </c>
      <c r="D620">
        <v>3119</v>
      </c>
      <c r="E620" t="s">
        <v>9977</v>
      </c>
      <c r="N620">
        <v>0</v>
      </c>
      <c r="P620">
        <v>0</v>
      </c>
      <c r="Q620">
        <v>0</v>
      </c>
    </row>
    <row r="621" spans="1:17" x14ac:dyDescent="0.2">
      <c r="A621">
        <v>234524</v>
      </c>
      <c r="B621" t="s">
        <v>9987</v>
      </c>
      <c r="C621" t="s">
        <v>156</v>
      </c>
      <c r="D621">
        <v>3119</v>
      </c>
      <c r="E621" t="s">
        <v>9977</v>
      </c>
      <c r="N621">
        <v>0</v>
      </c>
      <c r="P621">
        <v>0</v>
      </c>
      <c r="Q621">
        <v>0</v>
      </c>
    </row>
    <row r="622" spans="1:17" x14ac:dyDescent="0.2">
      <c r="A622">
        <v>167470</v>
      </c>
      <c r="B622" t="s">
        <v>9241</v>
      </c>
      <c r="C622" t="s">
        <v>156</v>
      </c>
      <c r="D622">
        <v>2709</v>
      </c>
      <c r="E622" t="s">
        <v>9988</v>
      </c>
      <c r="N622">
        <v>0</v>
      </c>
      <c r="P622">
        <v>0</v>
      </c>
      <c r="Q622">
        <v>0</v>
      </c>
    </row>
    <row r="623" spans="1:17" x14ac:dyDescent="0.2">
      <c r="A623">
        <v>167471</v>
      </c>
      <c r="B623" t="s">
        <v>9242</v>
      </c>
      <c r="C623" t="s">
        <v>156</v>
      </c>
      <c r="D623">
        <v>2709</v>
      </c>
      <c r="E623" t="s">
        <v>9988</v>
      </c>
      <c r="N623">
        <v>0</v>
      </c>
      <c r="P623">
        <v>0</v>
      </c>
      <c r="Q623">
        <v>0</v>
      </c>
    </row>
    <row r="624" spans="1:17" x14ac:dyDescent="0.2">
      <c r="A624">
        <v>263167</v>
      </c>
      <c r="B624" t="s">
        <v>9989</v>
      </c>
      <c r="C624" t="s">
        <v>156</v>
      </c>
      <c r="D624">
        <v>3048</v>
      </c>
      <c r="E624" t="s">
        <v>9990</v>
      </c>
      <c r="H624" t="s">
        <v>9989</v>
      </c>
      <c r="I624" t="s">
        <v>9401</v>
      </c>
      <c r="J624" t="s">
        <v>9991</v>
      </c>
      <c r="N624">
        <v>0</v>
      </c>
      <c r="P624">
        <v>0</v>
      </c>
      <c r="Q624">
        <v>0</v>
      </c>
    </row>
    <row r="625" spans="1:17" x14ac:dyDescent="0.2">
      <c r="A625">
        <v>211238</v>
      </c>
      <c r="B625" t="s">
        <v>9992</v>
      </c>
      <c r="C625" t="s">
        <v>156</v>
      </c>
      <c r="D625">
        <v>2995</v>
      </c>
      <c r="E625" t="s">
        <v>9993</v>
      </c>
      <c r="H625" t="s">
        <v>9992</v>
      </c>
      <c r="I625" t="s">
        <v>9394</v>
      </c>
      <c r="L625" t="s">
        <v>9994</v>
      </c>
      <c r="N625">
        <v>0</v>
      </c>
      <c r="P625">
        <v>0</v>
      </c>
      <c r="Q625">
        <v>0</v>
      </c>
    </row>
    <row r="626" spans="1:17" x14ac:dyDescent="0.2">
      <c r="A626">
        <v>211239</v>
      </c>
      <c r="B626" t="s">
        <v>9995</v>
      </c>
      <c r="C626" t="s">
        <v>156</v>
      </c>
      <c r="D626">
        <v>2995</v>
      </c>
      <c r="E626" t="s">
        <v>9993</v>
      </c>
      <c r="H626" t="s">
        <v>9995</v>
      </c>
      <c r="I626" t="s">
        <v>9394</v>
      </c>
      <c r="N626">
        <v>0</v>
      </c>
      <c r="P626">
        <v>0</v>
      </c>
      <c r="Q626">
        <v>0</v>
      </c>
    </row>
    <row r="627" spans="1:17" x14ac:dyDescent="0.2">
      <c r="A627">
        <v>211243</v>
      </c>
      <c r="B627" t="s">
        <v>9996</v>
      </c>
      <c r="C627" t="s">
        <v>156</v>
      </c>
      <c r="D627">
        <v>2995</v>
      </c>
      <c r="E627" t="s">
        <v>9993</v>
      </c>
      <c r="H627" t="s">
        <v>9996</v>
      </c>
      <c r="I627" t="s">
        <v>9394</v>
      </c>
      <c r="N627">
        <v>0</v>
      </c>
      <c r="P627">
        <v>0</v>
      </c>
      <c r="Q627">
        <v>0</v>
      </c>
    </row>
    <row r="628" spans="1:17" x14ac:dyDescent="0.2">
      <c r="A628">
        <v>211244</v>
      </c>
      <c r="B628" t="s">
        <v>9997</v>
      </c>
      <c r="C628" t="s">
        <v>156</v>
      </c>
      <c r="D628">
        <v>2995</v>
      </c>
      <c r="E628" t="s">
        <v>9993</v>
      </c>
      <c r="H628" t="s">
        <v>9997</v>
      </c>
      <c r="I628" t="s">
        <v>9394</v>
      </c>
      <c r="N628">
        <v>0</v>
      </c>
      <c r="P628">
        <v>0</v>
      </c>
      <c r="Q628">
        <v>0</v>
      </c>
    </row>
    <row r="629" spans="1:17" x14ac:dyDescent="0.2">
      <c r="A629">
        <v>211245</v>
      </c>
      <c r="B629" t="s">
        <v>9998</v>
      </c>
      <c r="C629" t="s">
        <v>156</v>
      </c>
      <c r="D629">
        <v>2995</v>
      </c>
      <c r="E629" t="s">
        <v>9993</v>
      </c>
      <c r="H629" t="s">
        <v>9998</v>
      </c>
      <c r="I629" t="s">
        <v>9394</v>
      </c>
      <c r="N629">
        <v>0</v>
      </c>
      <c r="P629">
        <v>0</v>
      </c>
      <c r="Q629">
        <v>0</v>
      </c>
    </row>
    <row r="630" spans="1:17" x14ac:dyDescent="0.2">
      <c r="A630">
        <v>211246</v>
      </c>
      <c r="B630" t="s">
        <v>9999</v>
      </c>
      <c r="C630" t="s">
        <v>156</v>
      </c>
      <c r="D630">
        <v>2995</v>
      </c>
      <c r="E630" t="s">
        <v>9993</v>
      </c>
      <c r="H630" t="s">
        <v>9999</v>
      </c>
      <c r="I630" t="s">
        <v>9394</v>
      </c>
      <c r="N630">
        <v>0</v>
      </c>
      <c r="P630">
        <v>0</v>
      </c>
      <c r="Q630">
        <v>0</v>
      </c>
    </row>
    <row r="631" spans="1:17" x14ac:dyDescent="0.2">
      <c r="A631">
        <v>211298</v>
      </c>
      <c r="B631" t="s">
        <v>10000</v>
      </c>
      <c r="C631" t="s">
        <v>156</v>
      </c>
      <c r="D631">
        <v>2995</v>
      </c>
      <c r="E631" t="s">
        <v>9993</v>
      </c>
      <c r="H631" t="s">
        <v>10000</v>
      </c>
      <c r="I631" t="s">
        <v>9394</v>
      </c>
      <c r="N631">
        <v>0</v>
      </c>
      <c r="P631">
        <v>0</v>
      </c>
      <c r="Q631">
        <v>0</v>
      </c>
    </row>
    <row r="632" spans="1:17" x14ac:dyDescent="0.2">
      <c r="A632">
        <v>211306</v>
      </c>
      <c r="B632" t="s">
        <v>10001</v>
      </c>
      <c r="C632" t="s">
        <v>156</v>
      </c>
      <c r="D632">
        <v>2995</v>
      </c>
      <c r="E632" t="s">
        <v>9993</v>
      </c>
      <c r="H632" t="s">
        <v>10001</v>
      </c>
      <c r="I632" t="s">
        <v>9394</v>
      </c>
      <c r="N632">
        <v>0</v>
      </c>
      <c r="P632">
        <v>0</v>
      </c>
      <c r="Q632">
        <v>0</v>
      </c>
    </row>
    <row r="633" spans="1:17" x14ac:dyDescent="0.2">
      <c r="A633">
        <v>263168</v>
      </c>
      <c r="B633" t="s">
        <v>10002</v>
      </c>
      <c r="C633" t="s">
        <v>156</v>
      </c>
      <c r="D633">
        <v>2696</v>
      </c>
      <c r="E633" t="s">
        <v>10003</v>
      </c>
      <c r="F633">
        <v>1</v>
      </c>
      <c r="H633" t="s">
        <v>10002</v>
      </c>
      <c r="I633" t="s">
        <v>9401</v>
      </c>
      <c r="J633" t="s">
        <v>10004</v>
      </c>
      <c r="N633">
        <v>0</v>
      </c>
      <c r="P633">
        <v>0</v>
      </c>
      <c r="Q633">
        <v>0</v>
      </c>
    </row>
    <row r="634" spans="1:17" x14ac:dyDescent="0.2">
      <c r="A634">
        <v>195040</v>
      </c>
      <c r="B634" t="s">
        <v>10005</v>
      </c>
      <c r="C634" t="s">
        <v>156</v>
      </c>
      <c r="D634">
        <v>2668</v>
      </c>
      <c r="E634" t="s">
        <v>10006</v>
      </c>
      <c r="F634">
        <v>3</v>
      </c>
      <c r="H634" t="s">
        <v>10005</v>
      </c>
      <c r="I634" t="s">
        <v>9425</v>
      </c>
      <c r="J634" t="s">
        <v>10004</v>
      </c>
      <c r="N634">
        <v>0</v>
      </c>
      <c r="P634">
        <v>0</v>
      </c>
      <c r="Q634">
        <v>0</v>
      </c>
    </row>
    <row r="635" spans="1:17" x14ac:dyDescent="0.2">
      <c r="A635">
        <v>195049</v>
      </c>
      <c r="B635" t="s">
        <v>10007</v>
      </c>
      <c r="C635" t="s">
        <v>156</v>
      </c>
      <c r="D635">
        <v>2668</v>
      </c>
      <c r="E635" t="s">
        <v>10006</v>
      </c>
      <c r="F635">
        <v>3</v>
      </c>
      <c r="H635" t="s">
        <v>10007</v>
      </c>
      <c r="I635" t="s">
        <v>9425</v>
      </c>
      <c r="J635" t="s">
        <v>10004</v>
      </c>
      <c r="N635">
        <v>0</v>
      </c>
      <c r="P635">
        <v>0</v>
      </c>
      <c r="Q635">
        <v>0</v>
      </c>
    </row>
    <row r="636" spans="1:17" x14ac:dyDescent="0.2">
      <c r="A636">
        <v>195050</v>
      </c>
      <c r="B636" t="s">
        <v>10008</v>
      </c>
      <c r="C636" t="s">
        <v>156</v>
      </c>
      <c r="D636">
        <v>2668</v>
      </c>
      <c r="E636" t="s">
        <v>10006</v>
      </c>
      <c r="F636">
        <v>3</v>
      </c>
      <c r="H636" t="s">
        <v>10008</v>
      </c>
      <c r="I636" t="s">
        <v>9425</v>
      </c>
      <c r="J636" t="s">
        <v>10004</v>
      </c>
      <c r="N636">
        <v>0</v>
      </c>
      <c r="P636">
        <v>0</v>
      </c>
      <c r="Q636">
        <v>0</v>
      </c>
    </row>
    <row r="637" spans="1:17" x14ac:dyDescent="0.2">
      <c r="A637">
        <v>195051</v>
      </c>
      <c r="B637" t="s">
        <v>10009</v>
      </c>
      <c r="C637" t="s">
        <v>156</v>
      </c>
      <c r="D637">
        <v>2668</v>
      </c>
      <c r="E637" t="s">
        <v>10006</v>
      </c>
      <c r="F637">
        <v>3</v>
      </c>
      <c r="H637" t="s">
        <v>10009</v>
      </c>
      <c r="I637" t="s">
        <v>9425</v>
      </c>
      <c r="J637" t="s">
        <v>10004</v>
      </c>
      <c r="N637">
        <v>0</v>
      </c>
      <c r="P637">
        <v>0</v>
      </c>
      <c r="Q637">
        <v>0</v>
      </c>
    </row>
    <row r="638" spans="1:17" x14ac:dyDescent="0.2">
      <c r="A638">
        <v>195052</v>
      </c>
      <c r="B638" t="s">
        <v>10010</v>
      </c>
      <c r="C638" t="s">
        <v>156</v>
      </c>
      <c r="D638">
        <v>2668</v>
      </c>
      <c r="E638" t="s">
        <v>10006</v>
      </c>
      <c r="F638">
        <v>3</v>
      </c>
      <c r="H638" t="s">
        <v>10010</v>
      </c>
      <c r="I638" t="s">
        <v>9425</v>
      </c>
      <c r="J638" t="s">
        <v>10004</v>
      </c>
      <c r="N638">
        <v>0</v>
      </c>
      <c r="P638">
        <v>0</v>
      </c>
      <c r="Q638">
        <v>0</v>
      </c>
    </row>
    <row r="639" spans="1:17" x14ac:dyDescent="0.2">
      <c r="A639">
        <v>195053</v>
      </c>
      <c r="B639" t="s">
        <v>10011</v>
      </c>
      <c r="C639" t="s">
        <v>156</v>
      </c>
      <c r="D639">
        <v>2668</v>
      </c>
      <c r="E639" t="s">
        <v>10006</v>
      </c>
      <c r="F639">
        <v>3</v>
      </c>
      <c r="H639" t="s">
        <v>10011</v>
      </c>
      <c r="I639" t="s">
        <v>9425</v>
      </c>
      <c r="J639" t="s">
        <v>10004</v>
      </c>
      <c r="N639">
        <v>0</v>
      </c>
      <c r="P639">
        <v>0</v>
      </c>
      <c r="Q639">
        <v>0</v>
      </c>
    </row>
    <row r="640" spans="1:17" x14ac:dyDescent="0.2">
      <c r="A640">
        <v>195055</v>
      </c>
      <c r="B640" t="s">
        <v>10012</v>
      </c>
      <c r="C640" t="s">
        <v>156</v>
      </c>
      <c r="D640">
        <v>2668</v>
      </c>
      <c r="E640" t="s">
        <v>10006</v>
      </c>
      <c r="F640">
        <v>3</v>
      </c>
      <c r="H640" t="s">
        <v>10012</v>
      </c>
      <c r="I640" t="s">
        <v>9425</v>
      </c>
      <c r="J640" t="s">
        <v>10004</v>
      </c>
      <c r="N640">
        <v>0</v>
      </c>
      <c r="P640">
        <v>0</v>
      </c>
      <c r="Q640">
        <v>0</v>
      </c>
    </row>
    <row r="641" spans="1:17" x14ac:dyDescent="0.2">
      <c r="A641">
        <v>195056</v>
      </c>
      <c r="B641" t="s">
        <v>10013</v>
      </c>
      <c r="C641" t="s">
        <v>156</v>
      </c>
      <c r="D641">
        <v>2668</v>
      </c>
      <c r="E641" t="s">
        <v>10006</v>
      </c>
      <c r="F641">
        <v>3</v>
      </c>
      <c r="H641" t="s">
        <v>10013</v>
      </c>
      <c r="I641" t="s">
        <v>9425</v>
      </c>
      <c r="J641" t="s">
        <v>10004</v>
      </c>
      <c r="N641">
        <v>0</v>
      </c>
      <c r="P641">
        <v>0</v>
      </c>
      <c r="Q641">
        <v>0</v>
      </c>
    </row>
    <row r="642" spans="1:17" x14ac:dyDescent="0.2">
      <c r="A642">
        <v>195059</v>
      </c>
      <c r="B642" t="s">
        <v>10014</v>
      </c>
      <c r="C642" t="s">
        <v>156</v>
      </c>
      <c r="D642">
        <v>2669</v>
      </c>
      <c r="E642" t="s">
        <v>10015</v>
      </c>
      <c r="F642">
        <v>5</v>
      </c>
      <c r="H642" t="s">
        <v>10014</v>
      </c>
      <c r="I642" t="s">
        <v>9425</v>
      </c>
      <c r="J642" t="s">
        <v>10004</v>
      </c>
      <c r="N642">
        <v>0</v>
      </c>
      <c r="P642">
        <v>0</v>
      </c>
      <c r="Q642">
        <v>0</v>
      </c>
    </row>
    <row r="643" spans="1:17" x14ac:dyDescent="0.2">
      <c r="A643">
        <v>195061</v>
      </c>
      <c r="B643" t="s">
        <v>10016</v>
      </c>
      <c r="C643" t="s">
        <v>156</v>
      </c>
      <c r="D643">
        <v>2669</v>
      </c>
      <c r="E643" t="s">
        <v>10015</v>
      </c>
      <c r="F643">
        <v>5</v>
      </c>
      <c r="H643" t="s">
        <v>10016</v>
      </c>
      <c r="I643" t="s">
        <v>9425</v>
      </c>
      <c r="J643" t="s">
        <v>10004</v>
      </c>
      <c r="N643">
        <v>0</v>
      </c>
      <c r="P643">
        <v>0</v>
      </c>
      <c r="Q643">
        <v>0</v>
      </c>
    </row>
    <row r="644" spans="1:17" x14ac:dyDescent="0.2">
      <c r="A644">
        <v>195062</v>
      </c>
      <c r="B644" t="s">
        <v>10017</v>
      </c>
      <c r="C644" t="s">
        <v>156</v>
      </c>
      <c r="D644">
        <v>2669</v>
      </c>
      <c r="E644" t="s">
        <v>10015</v>
      </c>
      <c r="F644">
        <v>5</v>
      </c>
      <c r="H644" t="s">
        <v>10017</v>
      </c>
      <c r="I644" t="s">
        <v>9425</v>
      </c>
      <c r="J644" t="s">
        <v>10004</v>
      </c>
      <c r="N644">
        <v>0</v>
      </c>
      <c r="P644">
        <v>0</v>
      </c>
      <c r="Q644">
        <v>0</v>
      </c>
    </row>
    <row r="645" spans="1:17" x14ac:dyDescent="0.2">
      <c r="A645">
        <v>195063</v>
      </c>
      <c r="B645" t="s">
        <v>10018</v>
      </c>
      <c r="C645" t="s">
        <v>156</v>
      </c>
      <c r="D645">
        <v>2669</v>
      </c>
      <c r="E645" t="s">
        <v>10015</v>
      </c>
      <c r="F645">
        <v>5</v>
      </c>
      <c r="H645" t="s">
        <v>10018</v>
      </c>
      <c r="I645" t="s">
        <v>9425</v>
      </c>
      <c r="J645" t="s">
        <v>9937</v>
      </c>
      <c r="N645">
        <v>0</v>
      </c>
      <c r="P645">
        <v>0</v>
      </c>
      <c r="Q645">
        <v>0</v>
      </c>
    </row>
    <row r="646" spans="1:17" x14ac:dyDescent="0.2">
      <c r="A646">
        <v>195065</v>
      </c>
      <c r="B646" t="s">
        <v>10019</v>
      </c>
      <c r="C646" t="s">
        <v>156</v>
      </c>
      <c r="D646">
        <v>2669</v>
      </c>
      <c r="E646" t="s">
        <v>10015</v>
      </c>
      <c r="F646">
        <v>5</v>
      </c>
      <c r="H646" t="s">
        <v>10019</v>
      </c>
      <c r="I646" t="s">
        <v>9425</v>
      </c>
      <c r="J646" t="s">
        <v>10004</v>
      </c>
      <c r="N646">
        <v>0</v>
      </c>
      <c r="P646">
        <v>0</v>
      </c>
      <c r="Q646">
        <v>0</v>
      </c>
    </row>
    <row r="647" spans="1:17" x14ac:dyDescent="0.2">
      <c r="A647">
        <v>195069</v>
      </c>
      <c r="B647" t="s">
        <v>10020</v>
      </c>
      <c r="C647" t="s">
        <v>156</v>
      </c>
      <c r="D647">
        <v>2669</v>
      </c>
      <c r="E647" t="s">
        <v>10015</v>
      </c>
      <c r="F647">
        <v>5</v>
      </c>
      <c r="H647" t="s">
        <v>10020</v>
      </c>
      <c r="I647" t="s">
        <v>9425</v>
      </c>
      <c r="J647" t="s">
        <v>10004</v>
      </c>
      <c r="N647">
        <v>0</v>
      </c>
      <c r="P647">
        <v>0</v>
      </c>
      <c r="Q647">
        <v>0</v>
      </c>
    </row>
    <row r="648" spans="1:17" x14ac:dyDescent="0.2">
      <c r="A648">
        <v>195070</v>
      </c>
      <c r="B648" t="s">
        <v>10021</v>
      </c>
      <c r="C648" t="s">
        <v>156</v>
      </c>
      <c r="D648">
        <v>2669</v>
      </c>
      <c r="E648" t="s">
        <v>10015</v>
      </c>
      <c r="F648">
        <v>5</v>
      </c>
      <c r="H648" t="s">
        <v>10021</v>
      </c>
      <c r="I648" t="s">
        <v>9425</v>
      </c>
      <c r="J648" t="s">
        <v>10004</v>
      </c>
      <c r="N648">
        <v>0</v>
      </c>
      <c r="P648">
        <v>0</v>
      </c>
      <c r="Q648">
        <v>0</v>
      </c>
    </row>
    <row r="649" spans="1:17" x14ac:dyDescent="0.2">
      <c r="A649">
        <v>195071</v>
      </c>
      <c r="B649" t="s">
        <v>10022</v>
      </c>
      <c r="C649" t="s">
        <v>156</v>
      </c>
      <c r="D649">
        <v>2669</v>
      </c>
      <c r="E649" t="s">
        <v>10015</v>
      </c>
      <c r="F649">
        <v>5</v>
      </c>
      <c r="H649" t="s">
        <v>10022</v>
      </c>
      <c r="I649" t="s">
        <v>9425</v>
      </c>
      <c r="J649" t="s">
        <v>10004</v>
      </c>
      <c r="N649">
        <v>0</v>
      </c>
      <c r="P649">
        <v>0</v>
      </c>
      <c r="Q649">
        <v>0</v>
      </c>
    </row>
    <row r="650" spans="1:17" x14ac:dyDescent="0.2">
      <c r="A650">
        <v>195072</v>
      </c>
      <c r="B650" t="s">
        <v>10023</v>
      </c>
      <c r="C650" t="s">
        <v>156</v>
      </c>
      <c r="D650">
        <v>2669</v>
      </c>
      <c r="E650" t="s">
        <v>10015</v>
      </c>
      <c r="F650">
        <v>5</v>
      </c>
      <c r="H650" t="s">
        <v>10023</v>
      </c>
      <c r="I650" t="s">
        <v>9425</v>
      </c>
      <c r="J650" t="s">
        <v>10004</v>
      </c>
      <c r="N650">
        <v>0</v>
      </c>
      <c r="P650">
        <v>0</v>
      </c>
      <c r="Q650">
        <v>0</v>
      </c>
    </row>
    <row r="651" spans="1:17" x14ac:dyDescent="0.2">
      <c r="A651">
        <v>195073</v>
      </c>
      <c r="B651" t="s">
        <v>10024</v>
      </c>
      <c r="C651" t="s">
        <v>156</v>
      </c>
      <c r="D651">
        <v>2669</v>
      </c>
      <c r="E651" t="s">
        <v>10015</v>
      </c>
      <c r="F651">
        <v>5</v>
      </c>
      <c r="H651" t="s">
        <v>10024</v>
      </c>
      <c r="I651" t="s">
        <v>9425</v>
      </c>
      <c r="J651" t="s">
        <v>10004</v>
      </c>
      <c r="N651">
        <v>0</v>
      </c>
      <c r="P651">
        <v>0</v>
      </c>
      <c r="Q651">
        <v>0</v>
      </c>
    </row>
    <row r="652" spans="1:17" x14ac:dyDescent="0.2">
      <c r="A652">
        <v>195074</v>
      </c>
      <c r="B652" t="s">
        <v>10025</v>
      </c>
      <c r="C652" t="s">
        <v>156</v>
      </c>
      <c r="D652">
        <v>2669</v>
      </c>
      <c r="E652" t="s">
        <v>10015</v>
      </c>
      <c r="F652">
        <v>5</v>
      </c>
      <c r="H652" t="s">
        <v>10025</v>
      </c>
      <c r="I652" t="s">
        <v>9425</v>
      </c>
      <c r="J652" t="s">
        <v>10004</v>
      </c>
      <c r="N652">
        <v>0</v>
      </c>
      <c r="P652">
        <v>0</v>
      </c>
      <c r="Q652">
        <v>0</v>
      </c>
    </row>
    <row r="653" spans="1:17" x14ac:dyDescent="0.2">
      <c r="A653">
        <v>195075</v>
      </c>
      <c r="B653" t="s">
        <v>10026</v>
      </c>
      <c r="C653" t="s">
        <v>156</v>
      </c>
      <c r="D653">
        <v>2669</v>
      </c>
      <c r="E653" t="s">
        <v>10015</v>
      </c>
      <c r="F653">
        <v>5</v>
      </c>
      <c r="H653" t="s">
        <v>10026</v>
      </c>
      <c r="I653" t="s">
        <v>9425</v>
      </c>
      <c r="J653" t="s">
        <v>10004</v>
      </c>
      <c r="N653">
        <v>0</v>
      </c>
      <c r="P653">
        <v>0</v>
      </c>
      <c r="Q653">
        <v>0</v>
      </c>
    </row>
    <row r="654" spans="1:17" x14ac:dyDescent="0.2">
      <c r="A654">
        <v>195938</v>
      </c>
      <c r="B654" t="s">
        <v>10027</v>
      </c>
      <c r="C654" t="s">
        <v>156</v>
      </c>
      <c r="D654">
        <v>2670</v>
      </c>
      <c r="E654" t="s">
        <v>10028</v>
      </c>
      <c r="F654">
        <v>5</v>
      </c>
      <c r="H654" t="s">
        <v>10027</v>
      </c>
      <c r="I654" t="s">
        <v>9425</v>
      </c>
      <c r="J654" t="s">
        <v>10004</v>
      </c>
      <c r="N654">
        <v>0</v>
      </c>
      <c r="P654">
        <v>0</v>
      </c>
      <c r="Q654">
        <v>0</v>
      </c>
    </row>
    <row r="655" spans="1:17" x14ac:dyDescent="0.2">
      <c r="A655">
        <v>195939</v>
      </c>
      <c r="B655" t="s">
        <v>10029</v>
      </c>
      <c r="C655" t="s">
        <v>156</v>
      </c>
      <c r="D655">
        <v>2670</v>
      </c>
      <c r="E655" t="s">
        <v>10028</v>
      </c>
      <c r="F655">
        <v>5</v>
      </c>
      <c r="H655" t="s">
        <v>10029</v>
      </c>
      <c r="I655" t="s">
        <v>9425</v>
      </c>
      <c r="J655" t="s">
        <v>10004</v>
      </c>
      <c r="N655">
        <v>0</v>
      </c>
      <c r="P655">
        <v>0</v>
      </c>
      <c r="Q655">
        <v>0</v>
      </c>
    </row>
    <row r="656" spans="1:17" x14ac:dyDescent="0.2">
      <c r="A656">
        <v>195940</v>
      </c>
      <c r="B656" t="s">
        <v>10030</v>
      </c>
      <c r="C656" t="s">
        <v>156</v>
      </c>
      <c r="D656">
        <v>2670</v>
      </c>
      <c r="E656" t="s">
        <v>10028</v>
      </c>
      <c r="F656">
        <v>5</v>
      </c>
      <c r="H656" t="s">
        <v>10030</v>
      </c>
      <c r="I656" t="s">
        <v>9425</v>
      </c>
      <c r="J656" t="s">
        <v>10004</v>
      </c>
      <c r="N656">
        <v>0</v>
      </c>
      <c r="P656">
        <v>0</v>
      </c>
      <c r="Q656">
        <v>0</v>
      </c>
    </row>
    <row r="657" spans="1:20" x14ac:dyDescent="0.2">
      <c r="A657">
        <v>195941</v>
      </c>
      <c r="B657" t="s">
        <v>10031</v>
      </c>
      <c r="C657" t="s">
        <v>156</v>
      </c>
      <c r="D657">
        <v>2670</v>
      </c>
      <c r="E657" t="s">
        <v>10028</v>
      </c>
      <c r="F657">
        <v>5</v>
      </c>
      <c r="H657" t="s">
        <v>10031</v>
      </c>
      <c r="I657" t="s">
        <v>9425</v>
      </c>
      <c r="J657" t="s">
        <v>10004</v>
      </c>
      <c r="N657">
        <v>0</v>
      </c>
      <c r="P657">
        <v>0</v>
      </c>
      <c r="Q657">
        <v>0</v>
      </c>
    </row>
    <row r="658" spans="1:20" x14ac:dyDescent="0.2">
      <c r="A658">
        <v>195942</v>
      </c>
      <c r="B658" t="s">
        <v>10032</v>
      </c>
      <c r="C658" t="s">
        <v>156</v>
      </c>
      <c r="D658">
        <v>2670</v>
      </c>
      <c r="E658" t="s">
        <v>10028</v>
      </c>
      <c r="F658">
        <v>5</v>
      </c>
      <c r="H658" t="s">
        <v>10032</v>
      </c>
      <c r="I658" t="s">
        <v>9425</v>
      </c>
      <c r="J658" t="s">
        <v>10004</v>
      </c>
      <c r="N658">
        <v>0</v>
      </c>
      <c r="P658">
        <v>0</v>
      </c>
      <c r="Q658">
        <v>0</v>
      </c>
    </row>
    <row r="659" spans="1:20" x14ac:dyDescent="0.2">
      <c r="A659">
        <v>195943</v>
      </c>
      <c r="B659" t="s">
        <v>10033</v>
      </c>
      <c r="C659" t="s">
        <v>156</v>
      </c>
      <c r="D659">
        <v>2670</v>
      </c>
      <c r="E659" t="s">
        <v>10028</v>
      </c>
      <c r="F659">
        <v>5</v>
      </c>
      <c r="H659" t="s">
        <v>10033</v>
      </c>
      <c r="I659" t="s">
        <v>9425</v>
      </c>
      <c r="J659" t="s">
        <v>10004</v>
      </c>
      <c r="N659">
        <v>0</v>
      </c>
      <c r="P659">
        <v>0</v>
      </c>
      <c r="Q659">
        <v>0</v>
      </c>
    </row>
    <row r="660" spans="1:20" x14ac:dyDescent="0.2">
      <c r="A660">
        <v>195944</v>
      </c>
      <c r="B660" t="s">
        <v>10034</v>
      </c>
      <c r="C660" t="s">
        <v>156</v>
      </c>
      <c r="D660">
        <v>2670</v>
      </c>
      <c r="E660" t="s">
        <v>10028</v>
      </c>
      <c r="F660">
        <v>5</v>
      </c>
      <c r="H660" t="s">
        <v>10034</v>
      </c>
      <c r="I660" t="s">
        <v>9425</v>
      </c>
      <c r="J660" t="s">
        <v>10004</v>
      </c>
      <c r="N660">
        <v>0</v>
      </c>
      <c r="P660">
        <v>0</v>
      </c>
      <c r="Q660">
        <v>0</v>
      </c>
    </row>
    <row r="661" spans="1:20" x14ac:dyDescent="0.2">
      <c r="A661">
        <v>195945</v>
      </c>
      <c r="B661" t="s">
        <v>10035</v>
      </c>
      <c r="C661" t="s">
        <v>156</v>
      </c>
      <c r="D661">
        <v>2670</v>
      </c>
      <c r="E661" t="s">
        <v>10028</v>
      </c>
      <c r="F661">
        <v>5</v>
      </c>
      <c r="H661" t="s">
        <v>10035</v>
      </c>
      <c r="I661" t="s">
        <v>9425</v>
      </c>
      <c r="J661" t="s">
        <v>10004</v>
      </c>
      <c r="N661">
        <v>0</v>
      </c>
      <c r="P661">
        <v>0</v>
      </c>
      <c r="Q661">
        <v>0</v>
      </c>
    </row>
    <row r="662" spans="1:20" x14ac:dyDescent="0.2">
      <c r="A662">
        <v>195946</v>
      </c>
      <c r="B662" t="s">
        <v>10036</v>
      </c>
      <c r="C662" t="s">
        <v>156</v>
      </c>
      <c r="D662">
        <v>2670</v>
      </c>
      <c r="E662" t="s">
        <v>10028</v>
      </c>
      <c r="F662">
        <v>5</v>
      </c>
      <c r="H662" t="s">
        <v>10036</v>
      </c>
      <c r="I662" t="s">
        <v>9425</v>
      </c>
      <c r="J662" t="s">
        <v>10004</v>
      </c>
      <c r="N662">
        <v>0</v>
      </c>
      <c r="P662">
        <v>0</v>
      </c>
      <c r="Q662">
        <v>0</v>
      </c>
    </row>
    <row r="663" spans="1:20" x14ac:dyDescent="0.2">
      <c r="A663">
        <v>195947</v>
      </c>
      <c r="B663" t="s">
        <v>10037</v>
      </c>
      <c r="C663" t="s">
        <v>156</v>
      </c>
      <c r="D663">
        <v>2670</v>
      </c>
      <c r="E663" t="s">
        <v>10028</v>
      </c>
      <c r="F663">
        <v>5</v>
      </c>
      <c r="H663" t="s">
        <v>10037</v>
      </c>
      <c r="I663" t="s">
        <v>9425</v>
      </c>
      <c r="J663" t="s">
        <v>10004</v>
      </c>
      <c r="N663">
        <v>0</v>
      </c>
      <c r="P663">
        <v>0</v>
      </c>
      <c r="Q663">
        <v>0</v>
      </c>
    </row>
    <row r="664" spans="1:20" x14ac:dyDescent="0.2">
      <c r="A664">
        <v>195948</v>
      </c>
      <c r="B664" t="s">
        <v>10038</v>
      </c>
      <c r="C664" t="s">
        <v>156</v>
      </c>
      <c r="D664">
        <v>2670</v>
      </c>
      <c r="E664" t="s">
        <v>10028</v>
      </c>
      <c r="F664">
        <v>5</v>
      </c>
      <c r="H664" t="s">
        <v>10038</v>
      </c>
      <c r="I664" t="s">
        <v>9425</v>
      </c>
      <c r="J664" t="s">
        <v>10004</v>
      </c>
      <c r="N664">
        <v>0</v>
      </c>
      <c r="P664">
        <v>0</v>
      </c>
      <c r="Q664">
        <v>0</v>
      </c>
    </row>
    <row r="665" spans="1:20" x14ac:dyDescent="0.2">
      <c r="A665">
        <v>195949</v>
      </c>
      <c r="B665" t="s">
        <v>10039</v>
      </c>
      <c r="C665" t="s">
        <v>156</v>
      </c>
      <c r="D665">
        <v>2670</v>
      </c>
      <c r="E665" t="s">
        <v>10028</v>
      </c>
      <c r="F665">
        <v>5</v>
      </c>
      <c r="H665" t="s">
        <v>10039</v>
      </c>
      <c r="I665" t="s">
        <v>9425</v>
      </c>
      <c r="J665" t="s">
        <v>10004</v>
      </c>
      <c r="N665">
        <v>0</v>
      </c>
      <c r="P665">
        <v>0</v>
      </c>
      <c r="Q665">
        <v>0</v>
      </c>
    </row>
    <row r="666" spans="1:20" x14ac:dyDescent="0.2">
      <c r="A666">
        <v>196717</v>
      </c>
      <c r="B666" t="s">
        <v>10040</v>
      </c>
      <c r="C666" t="s">
        <v>156</v>
      </c>
      <c r="D666">
        <v>2671</v>
      </c>
      <c r="E666" t="s">
        <v>10041</v>
      </c>
      <c r="F666">
        <v>5</v>
      </c>
      <c r="H666" t="s">
        <v>10040</v>
      </c>
      <c r="I666" t="s">
        <v>9425</v>
      </c>
      <c r="J666" t="s">
        <v>10004</v>
      </c>
      <c r="N666">
        <v>0</v>
      </c>
      <c r="P666">
        <v>0</v>
      </c>
      <c r="Q666">
        <v>0</v>
      </c>
    </row>
    <row r="667" spans="1:20" x14ac:dyDescent="0.2">
      <c r="A667">
        <v>196718</v>
      </c>
      <c r="B667" t="s">
        <v>10042</v>
      </c>
      <c r="C667" t="s">
        <v>156</v>
      </c>
      <c r="D667">
        <v>2671</v>
      </c>
      <c r="E667" t="s">
        <v>10041</v>
      </c>
      <c r="F667">
        <v>5</v>
      </c>
      <c r="H667" t="s">
        <v>10042</v>
      </c>
      <c r="I667" t="s">
        <v>9425</v>
      </c>
      <c r="J667" t="s">
        <v>10004</v>
      </c>
      <c r="N667">
        <v>0</v>
      </c>
      <c r="P667">
        <v>0</v>
      </c>
      <c r="Q667">
        <v>0</v>
      </c>
    </row>
    <row r="668" spans="1:20" x14ac:dyDescent="0.2">
      <c r="A668">
        <v>196719</v>
      </c>
      <c r="B668" t="s">
        <v>10043</v>
      </c>
      <c r="C668" t="s">
        <v>156</v>
      </c>
      <c r="D668">
        <v>2671</v>
      </c>
      <c r="E668" t="s">
        <v>10041</v>
      </c>
      <c r="F668">
        <v>5</v>
      </c>
      <c r="H668" t="s">
        <v>10043</v>
      </c>
      <c r="I668" t="s">
        <v>9425</v>
      </c>
      <c r="J668" t="s">
        <v>10004</v>
      </c>
      <c r="N668">
        <v>0</v>
      </c>
      <c r="P668">
        <v>0</v>
      </c>
      <c r="Q668">
        <v>0</v>
      </c>
    </row>
    <row r="669" spans="1:20" x14ac:dyDescent="0.2">
      <c r="A669">
        <v>196720</v>
      </c>
      <c r="B669" t="s">
        <v>10044</v>
      </c>
      <c r="C669" t="s">
        <v>156</v>
      </c>
      <c r="D669">
        <v>2671</v>
      </c>
      <c r="E669" t="s">
        <v>10041</v>
      </c>
      <c r="F669">
        <v>5</v>
      </c>
      <c r="H669" t="s">
        <v>10044</v>
      </c>
      <c r="I669" t="s">
        <v>9425</v>
      </c>
      <c r="J669" t="s">
        <v>10004</v>
      </c>
      <c r="N669">
        <v>0</v>
      </c>
      <c r="P669">
        <v>0</v>
      </c>
      <c r="Q669">
        <v>0</v>
      </c>
    </row>
    <row r="670" spans="1:20" x14ac:dyDescent="0.2">
      <c r="A670">
        <v>201261</v>
      </c>
      <c r="B670" t="s">
        <v>10045</v>
      </c>
      <c r="C670" t="s">
        <v>156</v>
      </c>
      <c r="D670">
        <v>2676</v>
      </c>
      <c r="E670" t="s">
        <v>10046</v>
      </c>
      <c r="F670">
        <v>4</v>
      </c>
      <c r="N670">
        <v>0</v>
      </c>
      <c r="P670">
        <v>1</v>
      </c>
      <c r="Q670">
        <v>2</v>
      </c>
      <c r="R670">
        <v>0</v>
      </c>
      <c r="S670" s="8">
        <v>45957.75</v>
      </c>
      <c r="T670">
        <v>135</v>
      </c>
    </row>
    <row r="671" spans="1:20" x14ac:dyDescent="0.2">
      <c r="A671">
        <v>263169</v>
      </c>
      <c r="B671" t="s">
        <v>10047</v>
      </c>
      <c r="C671" t="s">
        <v>156</v>
      </c>
      <c r="D671">
        <v>2697</v>
      </c>
      <c r="E671" t="s">
        <v>10048</v>
      </c>
      <c r="H671" t="s">
        <v>10047</v>
      </c>
      <c r="J671" t="s">
        <v>10049</v>
      </c>
      <c r="N671">
        <v>0</v>
      </c>
      <c r="P671">
        <v>0</v>
      </c>
      <c r="Q671">
        <v>0</v>
      </c>
    </row>
    <row r="672" spans="1:20" x14ac:dyDescent="0.2">
      <c r="A672">
        <v>210328</v>
      </c>
      <c r="B672" t="s">
        <v>10050</v>
      </c>
      <c r="C672" t="s">
        <v>156</v>
      </c>
      <c r="D672">
        <v>2994</v>
      </c>
      <c r="E672" t="s">
        <v>10051</v>
      </c>
      <c r="H672" t="s">
        <v>10050</v>
      </c>
      <c r="I672" t="s">
        <v>9394</v>
      </c>
      <c r="J672" t="s">
        <v>10052</v>
      </c>
      <c r="N672">
        <v>0</v>
      </c>
      <c r="P672">
        <v>0</v>
      </c>
      <c r="Q672">
        <v>0</v>
      </c>
    </row>
    <row r="673" spans="1:17" x14ac:dyDescent="0.2">
      <c r="A673">
        <v>210460</v>
      </c>
      <c r="B673" t="s">
        <v>10053</v>
      </c>
      <c r="C673" t="s">
        <v>156</v>
      </c>
      <c r="D673">
        <v>2994</v>
      </c>
      <c r="E673" t="s">
        <v>10051</v>
      </c>
      <c r="H673" t="s">
        <v>10053</v>
      </c>
      <c r="I673" t="s">
        <v>9394</v>
      </c>
      <c r="J673" t="s">
        <v>10052</v>
      </c>
      <c r="N673">
        <v>0</v>
      </c>
      <c r="P673">
        <v>0</v>
      </c>
      <c r="Q673">
        <v>0</v>
      </c>
    </row>
    <row r="674" spans="1:17" x14ac:dyDescent="0.2">
      <c r="A674">
        <v>210461</v>
      </c>
      <c r="B674" t="s">
        <v>10054</v>
      </c>
      <c r="C674" t="s">
        <v>156</v>
      </c>
      <c r="D674">
        <v>2994</v>
      </c>
      <c r="E674" t="s">
        <v>10051</v>
      </c>
      <c r="H674" t="s">
        <v>10054</v>
      </c>
      <c r="I674" t="s">
        <v>9394</v>
      </c>
      <c r="J674" t="s">
        <v>10052</v>
      </c>
      <c r="N674">
        <v>0</v>
      </c>
      <c r="P674">
        <v>0</v>
      </c>
      <c r="Q674">
        <v>0</v>
      </c>
    </row>
    <row r="675" spans="1:17" x14ac:dyDescent="0.2">
      <c r="A675">
        <v>210462</v>
      </c>
      <c r="B675" t="s">
        <v>10055</v>
      </c>
      <c r="C675" t="s">
        <v>156</v>
      </c>
      <c r="D675">
        <v>2994</v>
      </c>
      <c r="E675" t="s">
        <v>10051</v>
      </c>
      <c r="H675" t="s">
        <v>10055</v>
      </c>
      <c r="I675" t="s">
        <v>9394</v>
      </c>
      <c r="J675" t="s">
        <v>10052</v>
      </c>
      <c r="L675" t="s">
        <v>709</v>
      </c>
      <c r="N675">
        <v>0</v>
      </c>
      <c r="P675">
        <v>0</v>
      </c>
      <c r="Q675">
        <v>0</v>
      </c>
    </row>
    <row r="676" spans="1:17" x14ac:dyDescent="0.2">
      <c r="A676">
        <v>203500</v>
      </c>
      <c r="B676" t="s">
        <v>10056</v>
      </c>
      <c r="C676" t="s">
        <v>156</v>
      </c>
      <c r="D676">
        <v>2698</v>
      </c>
      <c r="E676" t="s">
        <v>10057</v>
      </c>
      <c r="H676" t="s">
        <v>10056</v>
      </c>
      <c r="I676" t="s">
        <v>9401</v>
      </c>
      <c r="J676" t="s">
        <v>10052</v>
      </c>
      <c r="N676">
        <v>0</v>
      </c>
      <c r="P676">
        <v>0</v>
      </c>
      <c r="Q676">
        <v>0</v>
      </c>
    </row>
    <row r="677" spans="1:17" x14ac:dyDescent="0.2">
      <c r="A677">
        <v>203501</v>
      </c>
      <c r="B677" t="s">
        <v>10058</v>
      </c>
      <c r="C677" t="s">
        <v>156</v>
      </c>
      <c r="D677">
        <v>2698</v>
      </c>
      <c r="E677" t="s">
        <v>10057</v>
      </c>
      <c r="H677" t="s">
        <v>10058</v>
      </c>
      <c r="I677" t="s">
        <v>9401</v>
      </c>
      <c r="J677" t="s">
        <v>10052</v>
      </c>
      <c r="N677">
        <v>0</v>
      </c>
      <c r="P677">
        <v>0</v>
      </c>
      <c r="Q677">
        <v>0</v>
      </c>
    </row>
    <row r="678" spans="1:17" x14ac:dyDescent="0.2">
      <c r="A678">
        <v>203502</v>
      </c>
      <c r="B678" t="s">
        <v>10059</v>
      </c>
      <c r="C678" t="s">
        <v>156</v>
      </c>
      <c r="D678">
        <v>2698</v>
      </c>
      <c r="E678" t="s">
        <v>10057</v>
      </c>
      <c r="H678" t="s">
        <v>10059</v>
      </c>
      <c r="I678" t="s">
        <v>9401</v>
      </c>
      <c r="J678" t="s">
        <v>10052</v>
      </c>
      <c r="N678">
        <v>0</v>
      </c>
      <c r="P678">
        <v>0</v>
      </c>
      <c r="Q678">
        <v>0</v>
      </c>
    </row>
    <row r="679" spans="1:17" x14ac:dyDescent="0.2">
      <c r="A679">
        <v>203503</v>
      </c>
      <c r="B679" t="s">
        <v>10060</v>
      </c>
      <c r="C679" t="s">
        <v>156</v>
      </c>
      <c r="D679">
        <v>2698</v>
      </c>
      <c r="E679" t="s">
        <v>10057</v>
      </c>
      <c r="H679" t="s">
        <v>10060</v>
      </c>
      <c r="I679" t="s">
        <v>9401</v>
      </c>
      <c r="J679" t="s">
        <v>10052</v>
      </c>
      <c r="N679">
        <v>0</v>
      </c>
      <c r="P679">
        <v>0</v>
      </c>
      <c r="Q679">
        <v>0</v>
      </c>
    </row>
    <row r="680" spans="1:17" x14ac:dyDescent="0.2">
      <c r="A680">
        <v>203504</v>
      </c>
      <c r="B680" t="s">
        <v>10061</v>
      </c>
      <c r="C680" t="s">
        <v>156</v>
      </c>
      <c r="D680">
        <v>2698</v>
      </c>
      <c r="E680" t="s">
        <v>10057</v>
      </c>
      <c r="H680" t="s">
        <v>10061</v>
      </c>
      <c r="I680" t="s">
        <v>9401</v>
      </c>
      <c r="J680" t="s">
        <v>10052</v>
      </c>
      <c r="N680">
        <v>0</v>
      </c>
      <c r="P680">
        <v>0</v>
      </c>
      <c r="Q680">
        <v>0</v>
      </c>
    </row>
    <row r="681" spans="1:17" x14ac:dyDescent="0.2">
      <c r="A681">
        <v>203505</v>
      </c>
      <c r="B681" t="s">
        <v>10062</v>
      </c>
      <c r="C681" t="s">
        <v>156</v>
      </c>
      <c r="D681">
        <v>2698</v>
      </c>
      <c r="E681" t="s">
        <v>10057</v>
      </c>
      <c r="H681" t="s">
        <v>10062</v>
      </c>
      <c r="I681" t="s">
        <v>9401</v>
      </c>
      <c r="J681" t="s">
        <v>10052</v>
      </c>
      <c r="N681">
        <v>0</v>
      </c>
      <c r="P681">
        <v>0</v>
      </c>
      <c r="Q681">
        <v>0</v>
      </c>
    </row>
    <row r="682" spans="1:17" x14ac:dyDescent="0.2">
      <c r="A682">
        <v>203506</v>
      </c>
      <c r="B682" t="s">
        <v>10063</v>
      </c>
      <c r="C682" t="s">
        <v>156</v>
      </c>
      <c r="D682">
        <v>2698</v>
      </c>
      <c r="E682" t="s">
        <v>10057</v>
      </c>
      <c r="H682" t="s">
        <v>10063</v>
      </c>
      <c r="I682" t="s">
        <v>9401</v>
      </c>
      <c r="J682" t="s">
        <v>10052</v>
      </c>
      <c r="N682">
        <v>0</v>
      </c>
      <c r="P682">
        <v>0</v>
      </c>
      <c r="Q682">
        <v>0</v>
      </c>
    </row>
    <row r="683" spans="1:17" x14ac:dyDescent="0.2">
      <c r="A683">
        <v>203507</v>
      </c>
      <c r="B683" t="s">
        <v>10064</v>
      </c>
      <c r="C683" t="s">
        <v>156</v>
      </c>
      <c r="D683">
        <v>2698</v>
      </c>
      <c r="E683" t="s">
        <v>10057</v>
      </c>
      <c r="H683" t="s">
        <v>10064</v>
      </c>
      <c r="I683" t="s">
        <v>9401</v>
      </c>
      <c r="J683" t="s">
        <v>10052</v>
      </c>
      <c r="N683">
        <v>0</v>
      </c>
      <c r="P683">
        <v>0</v>
      </c>
      <c r="Q683">
        <v>0</v>
      </c>
    </row>
    <row r="684" spans="1:17" x14ac:dyDescent="0.2">
      <c r="A684">
        <v>203512</v>
      </c>
      <c r="B684" t="s">
        <v>10065</v>
      </c>
      <c r="C684" t="s">
        <v>156</v>
      </c>
      <c r="D684">
        <v>2698</v>
      </c>
      <c r="E684" t="s">
        <v>10057</v>
      </c>
      <c r="H684" t="s">
        <v>10065</v>
      </c>
      <c r="I684" t="s">
        <v>9401</v>
      </c>
      <c r="J684" t="s">
        <v>10052</v>
      </c>
      <c r="N684">
        <v>0</v>
      </c>
      <c r="P684">
        <v>0</v>
      </c>
      <c r="Q684">
        <v>0</v>
      </c>
    </row>
    <row r="685" spans="1:17" x14ac:dyDescent="0.2">
      <c r="A685">
        <v>240646</v>
      </c>
      <c r="B685" t="s">
        <v>10066</v>
      </c>
      <c r="C685" t="s">
        <v>156</v>
      </c>
      <c r="D685">
        <v>2692</v>
      </c>
      <c r="E685" t="s">
        <v>10067</v>
      </c>
      <c r="H685" t="s">
        <v>10068</v>
      </c>
      <c r="I685" t="s">
        <v>9401</v>
      </c>
      <c r="J685" t="s">
        <v>10069</v>
      </c>
      <c r="N685">
        <v>0</v>
      </c>
      <c r="P685">
        <v>0</v>
      </c>
      <c r="Q685">
        <v>0</v>
      </c>
    </row>
    <row r="686" spans="1:17" x14ac:dyDescent="0.2">
      <c r="A686">
        <v>167587</v>
      </c>
      <c r="B686" t="s">
        <v>10070</v>
      </c>
      <c r="C686" t="s">
        <v>156</v>
      </c>
      <c r="D686">
        <v>2692</v>
      </c>
      <c r="E686" t="s">
        <v>10067</v>
      </c>
      <c r="H686" t="s">
        <v>10070</v>
      </c>
      <c r="I686" t="s">
        <v>9401</v>
      </c>
      <c r="J686" t="s">
        <v>10069</v>
      </c>
      <c r="M686" t="s">
        <v>10071</v>
      </c>
      <c r="N686">
        <v>0</v>
      </c>
      <c r="P686">
        <v>0</v>
      </c>
      <c r="Q686">
        <v>0</v>
      </c>
    </row>
    <row r="687" spans="1:17" x14ac:dyDescent="0.2">
      <c r="A687">
        <v>167587</v>
      </c>
      <c r="B687" t="s">
        <v>10070</v>
      </c>
      <c r="C687" t="s">
        <v>156</v>
      </c>
      <c r="D687">
        <v>2692</v>
      </c>
      <c r="E687" t="s">
        <v>10067</v>
      </c>
      <c r="H687" t="s">
        <v>10070</v>
      </c>
      <c r="I687" t="s">
        <v>9401</v>
      </c>
      <c r="J687" t="s">
        <v>10069</v>
      </c>
      <c r="M687" t="s">
        <v>10071</v>
      </c>
      <c r="N687">
        <v>0</v>
      </c>
      <c r="P687">
        <v>0</v>
      </c>
      <c r="Q687">
        <v>0</v>
      </c>
    </row>
    <row r="688" spans="1:17" x14ac:dyDescent="0.2">
      <c r="A688">
        <v>167587</v>
      </c>
      <c r="B688" t="s">
        <v>10070</v>
      </c>
      <c r="C688" t="s">
        <v>156</v>
      </c>
      <c r="D688">
        <v>2692</v>
      </c>
      <c r="E688" t="s">
        <v>10067</v>
      </c>
      <c r="H688" t="s">
        <v>10070</v>
      </c>
      <c r="I688" t="s">
        <v>9401</v>
      </c>
      <c r="J688" t="s">
        <v>10069</v>
      </c>
      <c r="M688" t="s">
        <v>10072</v>
      </c>
      <c r="N688">
        <v>0</v>
      </c>
      <c r="P688">
        <v>0</v>
      </c>
      <c r="Q688">
        <v>0</v>
      </c>
    </row>
    <row r="689" spans="1:20" x14ac:dyDescent="0.2">
      <c r="A689">
        <v>167587</v>
      </c>
      <c r="B689" t="s">
        <v>10070</v>
      </c>
      <c r="C689" t="s">
        <v>156</v>
      </c>
      <c r="D689">
        <v>2692</v>
      </c>
      <c r="E689" t="s">
        <v>10067</v>
      </c>
      <c r="H689" t="s">
        <v>10070</v>
      </c>
      <c r="I689" t="s">
        <v>9401</v>
      </c>
      <c r="J689" t="s">
        <v>10069</v>
      </c>
      <c r="M689" t="s">
        <v>10073</v>
      </c>
      <c r="N689">
        <v>0</v>
      </c>
      <c r="P689">
        <v>0</v>
      </c>
      <c r="Q689">
        <v>0</v>
      </c>
    </row>
    <row r="690" spans="1:20" x14ac:dyDescent="0.2">
      <c r="A690">
        <v>167587</v>
      </c>
      <c r="B690" t="s">
        <v>10070</v>
      </c>
      <c r="C690" t="s">
        <v>156</v>
      </c>
      <c r="D690">
        <v>2692</v>
      </c>
      <c r="E690" t="s">
        <v>10067</v>
      </c>
      <c r="H690" t="s">
        <v>10070</v>
      </c>
      <c r="I690" t="s">
        <v>9401</v>
      </c>
      <c r="J690" t="s">
        <v>10069</v>
      </c>
      <c r="M690" t="s">
        <v>10071</v>
      </c>
      <c r="N690">
        <v>0</v>
      </c>
      <c r="P690">
        <v>0</v>
      </c>
      <c r="Q690">
        <v>0</v>
      </c>
    </row>
    <row r="691" spans="1:20" x14ac:dyDescent="0.2">
      <c r="A691">
        <v>167587</v>
      </c>
      <c r="B691" t="s">
        <v>10070</v>
      </c>
      <c r="C691" t="s">
        <v>156</v>
      </c>
      <c r="D691">
        <v>2692</v>
      </c>
      <c r="E691" t="s">
        <v>10067</v>
      </c>
      <c r="H691" t="s">
        <v>10070</v>
      </c>
      <c r="I691" t="s">
        <v>9401</v>
      </c>
      <c r="J691" t="s">
        <v>10069</v>
      </c>
      <c r="M691" t="s">
        <v>10073</v>
      </c>
      <c r="N691">
        <v>0</v>
      </c>
      <c r="P691">
        <v>0</v>
      </c>
      <c r="Q691">
        <v>0</v>
      </c>
    </row>
    <row r="692" spans="1:20" x14ac:dyDescent="0.2">
      <c r="A692">
        <v>167587</v>
      </c>
      <c r="B692" t="s">
        <v>10070</v>
      </c>
      <c r="C692" t="s">
        <v>156</v>
      </c>
      <c r="D692">
        <v>2692</v>
      </c>
      <c r="E692" t="s">
        <v>10067</v>
      </c>
      <c r="H692" t="s">
        <v>10070</v>
      </c>
      <c r="I692" t="s">
        <v>9401</v>
      </c>
      <c r="J692" t="s">
        <v>10069</v>
      </c>
      <c r="M692" t="s">
        <v>10073</v>
      </c>
      <c r="N692">
        <v>0</v>
      </c>
      <c r="P692">
        <v>0</v>
      </c>
      <c r="Q692">
        <v>0</v>
      </c>
    </row>
    <row r="693" spans="1:20" x14ac:dyDescent="0.2">
      <c r="A693">
        <v>240640</v>
      </c>
      <c r="B693" t="s">
        <v>10074</v>
      </c>
      <c r="C693" t="s">
        <v>156</v>
      </c>
      <c r="D693">
        <v>2692</v>
      </c>
      <c r="E693" t="s">
        <v>10067</v>
      </c>
      <c r="H693" t="s">
        <v>10074</v>
      </c>
      <c r="I693" t="s">
        <v>9401</v>
      </c>
      <c r="J693" t="s">
        <v>10069</v>
      </c>
      <c r="N693">
        <v>0</v>
      </c>
      <c r="P693">
        <v>0</v>
      </c>
      <c r="Q693">
        <v>0</v>
      </c>
    </row>
    <row r="694" spans="1:20" x14ac:dyDescent="0.2">
      <c r="A694">
        <v>240645</v>
      </c>
      <c r="B694" t="s">
        <v>10075</v>
      </c>
      <c r="C694" t="s">
        <v>156</v>
      </c>
      <c r="D694">
        <v>2692</v>
      </c>
      <c r="E694" t="s">
        <v>10067</v>
      </c>
      <c r="H694" t="s">
        <v>10075</v>
      </c>
      <c r="I694" t="s">
        <v>9401</v>
      </c>
      <c r="J694" t="s">
        <v>10069</v>
      </c>
      <c r="N694">
        <v>0</v>
      </c>
      <c r="P694">
        <v>0</v>
      </c>
      <c r="Q694">
        <v>0</v>
      </c>
    </row>
    <row r="695" spans="1:20" x14ac:dyDescent="0.2">
      <c r="A695">
        <v>240648</v>
      </c>
      <c r="B695" t="s">
        <v>10076</v>
      </c>
      <c r="C695" t="s">
        <v>156</v>
      </c>
      <c r="D695">
        <v>2692</v>
      </c>
      <c r="E695" t="s">
        <v>10067</v>
      </c>
      <c r="H695" t="s">
        <v>10076</v>
      </c>
      <c r="I695" t="s">
        <v>9401</v>
      </c>
      <c r="J695" t="s">
        <v>10069</v>
      </c>
      <c r="N695">
        <v>0</v>
      </c>
      <c r="P695">
        <v>0</v>
      </c>
      <c r="Q695">
        <v>0</v>
      </c>
    </row>
    <row r="696" spans="1:20" x14ac:dyDescent="0.2">
      <c r="A696">
        <v>240650</v>
      </c>
      <c r="B696" t="s">
        <v>10077</v>
      </c>
      <c r="C696" t="s">
        <v>156</v>
      </c>
      <c r="D696">
        <v>2692</v>
      </c>
      <c r="E696" t="s">
        <v>10067</v>
      </c>
      <c r="H696" t="s">
        <v>10077</v>
      </c>
      <c r="I696" t="s">
        <v>9401</v>
      </c>
      <c r="J696" t="s">
        <v>10069</v>
      </c>
      <c r="N696">
        <v>0</v>
      </c>
      <c r="P696">
        <v>0</v>
      </c>
      <c r="Q696">
        <v>0</v>
      </c>
    </row>
    <row r="697" spans="1:20" x14ac:dyDescent="0.2">
      <c r="A697">
        <v>240651</v>
      </c>
      <c r="B697" t="s">
        <v>10078</v>
      </c>
      <c r="C697" t="s">
        <v>156</v>
      </c>
      <c r="D697">
        <v>2692</v>
      </c>
      <c r="E697" t="s">
        <v>10067</v>
      </c>
      <c r="H697" t="s">
        <v>10078</v>
      </c>
      <c r="I697" t="s">
        <v>9401</v>
      </c>
      <c r="J697" t="s">
        <v>10069</v>
      </c>
      <c r="N697">
        <v>0</v>
      </c>
      <c r="P697">
        <v>0</v>
      </c>
      <c r="Q697">
        <v>0</v>
      </c>
    </row>
    <row r="698" spans="1:20" x14ac:dyDescent="0.2">
      <c r="A698">
        <v>240652</v>
      </c>
      <c r="B698" t="s">
        <v>10079</v>
      </c>
      <c r="C698" t="s">
        <v>156</v>
      </c>
      <c r="D698">
        <v>2692</v>
      </c>
      <c r="E698" t="s">
        <v>10067</v>
      </c>
      <c r="H698" t="s">
        <v>10079</v>
      </c>
      <c r="I698" t="s">
        <v>9401</v>
      </c>
      <c r="J698" t="s">
        <v>10069</v>
      </c>
      <c r="N698">
        <v>0</v>
      </c>
      <c r="P698">
        <v>0</v>
      </c>
      <c r="Q698">
        <v>0</v>
      </c>
    </row>
    <row r="699" spans="1:20" x14ac:dyDescent="0.2">
      <c r="A699">
        <v>166731</v>
      </c>
      <c r="B699" t="s">
        <v>10080</v>
      </c>
      <c r="C699" t="s">
        <v>156</v>
      </c>
      <c r="D699">
        <v>2680</v>
      </c>
      <c r="E699" t="s">
        <v>10081</v>
      </c>
      <c r="F699">
        <v>9</v>
      </c>
      <c r="H699" t="s">
        <v>10080</v>
      </c>
      <c r="I699" t="s">
        <v>9425</v>
      </c>
      <c r="J699" t="s">
        <v>10069</v>
      </c>
      <c r="N699">
        <v>0</v>
      </c>
      <c r="P699">
        <v>2</v>
      </c>
      <c r="Q699">
        <v>18</v>
      </c>
      <c r="R699">
        <v>0</v>
      </c>
      <c r="S699" s="8">
        <v>45889.75</v>
      </c>
      <c r="T699">
        <v>57</v>
      </c>
    </row>
    <row r="700" spans="1:20" x14ac:dyDescent="0.2">
      <c r="A700">
        <v>166732</v>
      </c>
      <c r="B700" t="s">
        <v>10082</v>
      </c>
      <c r="C700" t="s">
        <v>156</v>
      </c>
      <c r="D700">
        <v>2680</v>
      </c>
      <c r="E700" t="s">
        <v>10081</v>
      </c>
      <c r="F700">
        <v>9</v>
      </c>
      <c r="H700" t="s">
        <v>10082</v>
      </c>
      <c r="I700" t="s">
        <v>9425</v>
      </c>
      <c r="J700" t="s">
        <v>10069</v>
      </c>
      <c r="N700">
        <v>0</v>
      </c>
      <c r="P700">
        <v>1</v>
      </c>
      <c r="Q700">
        <v>4</v>
      </c>
      <c r="R700">
        <v>0</v>
      </c>
      <c r="S700" s="8">
        <v>45900.75</v>
      </c>
      <c r="T700">
        <v>31</v>
      </c>
    </row>
    <row r="701" spans="1:20" x14ac:dyDescent="0.2">
      <c r="A701">
        <v>166733</v>
      </c>
      <c r="B701" t="s">
        <v>10083</v>
      </c>
      <c r="C701" t="s">
        <v>156</v>
      </c>
      <c r="D701">
        <v>2680</v>
      </c>
      <c r="E701" t="s">
        <v>10081</v>
      </c>
      <c r="F701">
        <v>9</v>
      </c>
      <c r="H701" t="s">
        <v>10083</v>
      </c>
      <c r="I701" t="s">
        <v>9425</v>
      </c>
      <c r="J701" t="s">
        <v>10069</v>
      </c>
      <c r="N701">
        <v>0</v>
      </c>
      <c r="P701">
        <v>1</v>
      </c>
      <c r="Q701">
        <v>14</v>
      </c>
      <c r="R701">
        <v>0</v>
      </c>
      <c r="S701" s="8">
        <v>45910.75</v>
      </c>
      <c r="T701">
        <v>31</v>
      </c>
    </row>
    <row r="702" spans="1:20" x14ac:dyDescent="0.2">
      <c r="A702">
        <v>166734</v>
      </c>
      <c r="B702" t="s">
        <v>10084</v>
      </c>
      <c r="C702" t="s">
        <v>156</v>
      </c>
      <c r="D702">
        <v>2680</v>
      </c>
      <c r="E702" t="s">
        <v>10081</v>
      </c>
      <c r="F702">
        <v>9</v>
      </c>
      <c r="H702" t="s">
        <v>10084</v>
      </c>
      <c r="I702" t="s">
        <v>9425</v>
      </c>
      <c r="J702" t="s">
        <v>10069</v>
      </c>
      <c r="N702">
        <v>0</v>
      </c>
      <c r="P702">
        <v>1</v>
      </c>
      <c r="Q702">
        <v>4</v>
      </c>
      <c r="R702">
        <v>0</v>
      </c>
      <c r="S702" s="8">
        <v>45903.75</v>
      </c>
      <c r="T702">
        <v>31</v>
      </c>
    </row>
    <row r="703" spans="1:20" x14ac:dyDescent="0.2">
      <c r="A703">
        <v>166735</v>
      </c>
      <c r="B703" t="s">
        <v>10085</v>
      </c>
      <c r="C703" t="s">
        <v>156</v>
      </c>
      <c r="D703">
        <v>2680</v>
      </c>
      <c r="E703" t="s">
        <v>10081</v>
      </c>
      <c r="F703">
        <v>9</v>
      </c>
      <c r="H703" t="s">
        <v>10085</v>
      </c>
      <c r="I703" t="s">
        <v>9425</v>
      </c>
      <c r="J703" t="s">
        <v>10069</v>
      </c>
      <c r="N703">
        <v>0</v>
      </c>
      <c r="P703">
        <v>1</v>
      </c>
      <c r="Q703">
        <v>7</v>
      </c>
      <c r="R703">
        <v>0</v>
      </c>
      <c r="S703" s="8">
        <v>45910.75</v>
      </c>
      <c r="T703">
        <v>31</v>
      </c>
    </row>
    <row r="704" spans="1:20" x14ac:dyDescent="0.2">
      <c r="A704">
        <v>166738</v>
      </c>
      <c r="B704" t="s">
        <v>10086</v>
      </c>
      <c r="C704" t="s">
        <v>156</v>
      </c>
      <c r="D704">
        <v>2680</v>
      </c>
      <c r="E704" t="s">
        <v>10081</v>
      </c>
      <c r="F704">
        <v>9</v>
      </c>
      <c r="H704" t="s">
        <v>10086</v>
      </c>
      <c r="I704" t="s">
        <v>9425</v>
      </c>
      <c r="J704" t="s">
        <v>10069</v>
      </c>
      <c r="N704">
        <v>0</v>
      </c>
      <c r="P704">
        <v>0</v>
      </c>
      <c r="Q704">
        <v>0</v>
      </c>
    </row>
    <row r="705" spans="1:20" x14ac:dyDescent="0.2">
      <c r="A705">
        <v>166740</v>
      </c>
      <c r="B705" t="s">
        <v>10087</v>
      </c>
      <c r="C705" t="s">
        <v>156</v>
      </c>
      <c r="D705">
        <v>2680</v>
      </c>
      <c r="E705" t="s">
        <v>10081</v>
      </c>
      <c r="F705">
        <v>9</v>
      </c>
      <c r="H705" t="s">
        <v>10087</v>
      </c>
      <c r="I705" t="s">
        <v>9425</v>
      </c>
      <c r="J705" t="s">
        <v>10069</v>
      </c>
      <c r="N705">
        <v>0</v>
      </c>
      <c r="P705">
        <v>0</v>
      </c>
      <c r="Q705">
        <v>0</v>
      </c>
    </row>
    <row r="706" spans="1:20" x14ac:dyDescent="0.2">
      <c r="A706">
        <v>166741</v>
      </c>
      <c r="B706" t="s">
        <v>10088</v>
      </c>
      <c r="C706" t="s">
        <v>156</v>
      </c>
      <c r="D706">
        <v>2680</v>
      </c>
      <c r="E706" t="s">
        <v>10081</v>
      </c>
      <c r="F706">
        <v>9</v>
      </c>
      <c r="H706" t="s">
        <v>10088</v>
      </c>
      <c r="I706" t="s">
        <v>9425</v>
      </c>
      <c r="J706" t="s">
        <v>10069</v>
      </c>
      <c r="N706">
        <v>0</v>
      </c>
      <c r="P706">
        <v>0</v>
      </c>
      <c r="Q706">
        <v>0</v>
      </c>
    </row>
    <row r="707" spans="1:20" x14ac:dyDescent="0.2">
      <c r="A707">
        <v>166743</v>
      </c>
      <c r="B707" t="s">
        <v>10089</v>
      </c>
      <c r="C707" t="s">
        <v>156</v>
      </c>
      <c r="D707">
        <v>2680</v>
      </c>
      <c r="E707" t="s">
        <v>10081</v>
      </c>
      <c r="F707">
        <v>9</v>
      </c>
      <c r="H707" t="s">
        <v>10089</v>
      </c>
      <c r="I707" t="s">
        <v>9425</v>
      </c>
      <c r="J707" t="s">
        <v>10069</v>
      </c>
      <c r="N707">
        <v>0</v>
      </c>
      <c r="P707">
        <v>1</v>
      </c>
      <c r="Q707">
        <v>17</v>
      </c>
      <c r="R707">
        <v>0</v>
      </c>
      <c r="S707" s="8">
        <v>45889.75</v>
      </c>
      <c r="T707">
        <v>25</v>
      </c>
    </row>
    <row r="708" spans="1:20" x14ac:dyDescent="0.2">
      <c r="A708">
        <v>166744</v>
      </c>
      <c r="B708" t="s">
        <v>10090</v>
      </c>
      <c r="C708" t="s">
        <v>156</v>
      </c>
      <c r="D708">
        <v>2680</v>
      </c>
      <c r="E708" t="s">
        <v>10081</v>
      </c>
      <c r="F708">
        <v>9</v>
      </c>
      <c r="H708" t="s">
        <v>10090</v>
      </c>
      <c r="I708" t="s">
        <v>9425</v>
      </c>
      <c r="J708" t="s">
        <v>10069</v>
      </c>
      <c r="N708">
        <v>0</v>
      </c>
      <c r="P708">
        <v>0</v>
      </c>
      <c r="Q708">
        <v>0</v>
      </c>
    </row>
    <row r="709" spans="1:20" x14ac:dyDescent="0.2">
      <c r="A709">
        <v>166745</v>
      </c>
      <c r="B709" t="s">
        <v>10091</v>
      </c>
      <c r="C709" t="s">
        <v>156</v>
      </c>
      <c r="D709">
        <v>2680</v>
      </c>
      <c r="E709" t="s">
        <v>10081</v>
      </c>
      <c r="F709">
        <v>9</v>
      </c>
      <c r="H709" t="s">
        <v>10091</v>
      </c>
      <c r="I709" t="s">
        <v>9425</v>
      </c>
      <c r="J709" t="s">
        <v>10069</v>
      </c>
      <c r="N709">
        <v>0</v>
      </c>
      <c r="P709">
        <v>0</v>
      </c>
      <c r="Q709">
        <v>0</v>
      </c>
    </row>
    <row r="710" spans="1:20" x14ac:dyDescent="0.2">
      <c r="A710">
        <v>166746</v>
      </c>
      <c r="B710" t="s">
        <v>10092</v>
      </c>
      <c r="C710" t="s">
        <v>156</v>
      </c>
      <c r="D710">
        <v>2680</v>
      </c>
      <c r="E710" t="s">
        <v>10081</v>
      </c>
      <c r="F710">
        <v>9</v>
      </c>
      <c r="H710" t="s">
        <v>10092</v>
      </c>
      <c r="I710" t="s">
        <v>9425</v>
      </c>
      <c r="J710" t="s">
        <v>10069</v>
      </c>
      <c r="N710">
        <v>0</v>
      </c>
      <c r="P710">
        <v>0</v>
      </c>
      <c r="Q710">
        <v>0</v>
      </c>
    </row>
    <row r="711" spans="1:20" x14ac:dyDescent="0.2">
      <c r="A711">
        <v>166817</v>
      </c>
      <c r="B711" t="s">
        <v>10071</v>
      </c>
      <c r="C711" t="s">
        <v>156</v>
      </c>
      <c r="D711">
        <v>2681</v>
      </c>
      <c r="E711" t="s">
        <v>10093</v>
      </c>
      <c r="F711">
        <v>18</v>
      </c>
      <c r="H711" t="s">
        <v>10071</v>
      </c>
      <c r="I711" t="s">
        <v>9425</v>
      </c>
      <c r="J711" t="s">
        <v>10069</v>
      </c>
      <c r="L711" t="s">
        <v>1069</v>
      </c>
      <c r="N711">
        <v>3</v>
      </c>
      <c r="O711" t="s">
        <v>10094</v>
      </c>
      <c r="P711">
        <v>4</v>
      </c>
      <c r="Q711">
        <v>110</v>
      </c>
      <c r="R711">
        <v>0</v>
      </c>
      <c r="S711" s="8">
        <v>46009.75</v>
      </c>
      <c r="T711">
        <v>305</v>
      </c>
    </row>
    <row r="712" spans="1:20" x14ac:dyDescent="0.2">
      <c r="A712">
        <v>166857</v>
      </c>
      <c r="B712" t="s">
        <v>10073</v>
      </c>
      <c r="C712" t="s">
        <v>156</v>
      </c>
      <c r="D712">
        <v>2681</v>
      </c>
      <c r="E712" t="s">
        <v>10093</v>
      </c>
      <c r="F712">
        <v>18</v>
      </c>
      <c r="H712" t="s">
        <v>10073</v>
      </c>
      <c r="I712" t="s">
        <v>9425</v>
      </c>
      <c r="J712" t="s">
        <v>10069</v>
      </c>
      <c r="L712" t="s">
        <v>1069</v>
      </c>
      <c r="N712">
        <v>3</v>
      </c>
      <c r="O712" t="s">
        <v>10094</v>
      </c>
      <c r="P712">
        <v>2</v>
      </c>
      <c r="Q712">
        <v>1467</v>
      </c>
      <c r="R712">
        <v>0</v>
      </c>
      <c r="S712" s="8">
        <v>45984.75</v>
      </c>
      <c r="T712">
        <v>25</v>
      </c>
    </row>
    <row r="713" spans="1:20" x14ac:dyDescent="0.2">
      <c r="A713">
        <v>263171</v>
      </c>
      <c r="B713" t="s">
        <v>10095</v>
      </c>
      <c r="C713" t="s">
        <v>156</v>
      </c>
      <c r="D713">
        <v>3032</v>
      </c>
      <c r="E713" t="s">
        <v>10096</v>
      </c>
      <c r="H713" t="s">
        <v>10095</v>
      </c>
      <c r="I713" t="s">
        <v>9394</v>
      </c>
      <c r="J713" t="s">
        <v>10097</v>
      </c>
      <c r="N713">
        <v>0</v>
      </c>
      <c r="P713">
        <v>0</v>
      </c>
      <c r="Q713">
        <v>0</v>
      </c>
    </row>
    <row r="714" spans="1:20" x14ac:dyDescent="0.2">
      <c r="A714">
        <v>263170</v>
      </c>
      <c r="B714" t="s">
        <v>10098</v>
      </c>
      <c r="C714" t="s">
        <v>156</v>
      </c>
      <c r="D714">
        <v>3033</v>
      </c>
      <c r="E714" t="s">
        <v>10099</v>
      </c>
      <c r="H714" t="s">
        <v>10098</v>
      </c>
      <c r="I714" t="s">
        <v>9401</v>
      </c>
      <c r="J714" t="s">
        <v>10097</v>
      </c>
      <c r="N714">
        <v>0</v>
      </c>
      <c r="P714">
        <v>0</v>
      </c>
      <c r="Q714">
        <v>0</v>
      </c>
    </row>
    <row r="715" spans="1:20" x14ac:dyDescent="0.2">
      <c r="A715">
        <v>211312</v>
      </c>
      <c r="B715" t="s">
        <v>10100</v>
      </c>
      <c r="C715" t="s">
        <v>156</v>
      </c>
      <c r="D715">
        <v>2997</v>
      </c>
      <c r="E715" t="s">
        <v>10101</v>
      </c>
      <c r="H715" t="s">
        <v>10100</v>
      </c>
      <c r="I715" t="s">
        <v>9394</v>
      </c>
      <c r="N715">
        <v>0</v>
      </c>
      <c r="P715">
        <v>0</v>
      </c>
      <c r="Q715">
        <v>0</v>
      </c>
    </row>
    <row r="716" spans="1:20" x14ac:dyDescent="0.2">
      <c r="A716">
        <v>211336</v>
      </c>
      <c r="B716" t="s">
        <v>10102</v>
      </c>
      <c r="C716" t="s">
        <v>156</v>
      </c>
      <c r="D716">
        <v>2997</v>
      </c>
      <c r="E716" t="s">
        <v>10101</v>
      </c>
      <c r="H716" t="s">
        <v>10102</v>
      </c>
      <c r="I716" t="s">
        <v>9394</v>
      </c>
      <c r="N716">
        <v>0</v>
      </c>
      <c r="P716">
        <v>0</v>
      </c>
      <c r="Q716">
        <v>0</v>
      </c>
    </row>
    <row r="717" spans="1:20" x14ac:dyDescent="0.2">
      <c r="A717">
        <v>211337</v>
      </c>
      <c r="B717" t="s">
        <v>10103</v>
      </c>
      <c r="C717" t="s">
        <v>156</v>
      </c>
      <c r="D717">
        <v>2997</v>
      </c>
      <c r="E717" t="s">
        <v>10101</v>
      </c>
      <c r="H717" t="s">
        <v>10103</v>
      </c>
      <c r="I717" t="s">
        <v>9394</v>
      </c>
      <c r="N717">
        <v>0</v>
      </c>
      <c r="P717">
        <v>0</v>
      </c>
      <c r="Q717">
        <v>0</v>
      </c>
    </row>
    <row r="718" spans="1:20" x14ac:dyDescent="0.2">
      <c r="A718">
        <v>211344</v>
      </c>
      <c r="B718" t="s">
        <v>10104</v>
      </c>
      <c r="C718" t="s">
        <v>156</v>
      </c>
      <c r="D718">
        <v>2997</v>
      </c>
      <c r="E718" t="s">
        <v>10101</v>
      </c>
      <c r="H718" t="s">
        <v>10104</v>
      </c>
      <c r="I718" t="s">
        <v>9394</v>
      </c>
      <c r="N718">
        <v>0</v>
      </c>
      <c r="P718">
        <v>0</v>
      </c>
      <c r="Q718">
        <v>0</v>
      </c>
    </row>
    <row r="719" spans="1:20" x14ac:dyDescent="0.2">
      <c r="A719">
        <v>211345</v>
      </c>
      <c r="B719" t="s">
        <v>10105</v>
      </c>
      <c r="C719" t="s">
        <v>156</v>
      </c>
      <c r="D719">
        <v>2997</v>
      </c>
      <c r="E719" t="s">
        <v>10101</v>
      </c>
      <c r="H719" t="s">
        <v>10105</v>
      </c>
      <c r="I719" t="s">
        <v>9394</v>
      </c>
      <c r="N719">
        <v>0</v>
      </c>
      <c r="P719">
        <v>0</v>
      </c>
      <c r="Q719">
        <v>0</v>
      </c>
    </row>
    <row r="720" spans="1:20" x14ac:dyDescent="0.2">
      <c r="A720">
        <v>211346</v>
      </c>
      <c r="B720" t="s">
        <v>10106</v>
      </c>
      <c r="C720" t="s">
        <v>156</v>
      </c>
      <c r="D720">
        <v>2997</v>
      </c>
      <c r="E720" t="s">
        <v>10101</v>
      </c>
      <c r="H720" t="s">
        <v>10106</v>
      </c>
      <c r="I720" t="s">
        <v>9394</v>
      </c>
      <c r="N720">
        <v>0</v>
      </c>
      <c r="P720">
        <v>0</v>
      </c>
      <c r="Q720">
        <v>0</v>
      </c>
    </row>
    <row r="721" spans="1:17" x14ac:dyDescent="0.2">
      <c r="A721">
        <v>211347</v>
      </c>
      <c r="B721" t="s">
        <v>10107</v>
      </c>
      <c r="C721" t="s">
        <v>156</v>
      </c>
      <c r="D721">
        <v>2997</v>
      </c>
      <c r="E721" t="s">
        <v>10101</v>
      </c>
      <c r="H721" t="s">
        <v>10107</v>
      </c>
      <c r="I721" t="s">
        <v>9394</v>
      </c>
      <c r="N721">
        <v>0</v>
      </c>
      <c r="P721">
        <v>0</v>
      </c>
      <c r="Q721">
        <v>0</v>
      </c>
    </row>
    <row r="722" spans="1:17" x14ac:dyDescent="0.2">
      <c r="A722">
        <v>211388</v>
      </c>
      <c r="B722" t="s">
        <v>10108</v>
      </c>
      <c r="C722" t="s">
        <v>156</v>
      </c>
      <c r="D722">
        <v>2997</v>
      </c>
      <c r="E722" t="s">
        <v>10101</v>
      </c>
      <c r="H722" t="s">
        <v>10108</v>
      </c>
      <c r="I722" t="s">
        <v>9394</v>
      </c>
      <c r="N722">
        <v>0</v>
      </c>
      <c r="P722">
        <v>0</v>
      </c>
      <c r="Q722">
        <v>0</v>
      </c>
    </row>
    <row r="723" spans="1:17" x14ac:dyDescent="0.2">
      <c r="A723">
        <v>211389</v>
      </c>
      <c r="B723" t="s">
        <v>10109</v>
      </c>
      <c r="C723" t="s">
        <v>156</v>
      </c>
      <c r="D723">
        <v>2997</v>
      </c>
      <c r="E723" t="s">
        <v>10101</v>
      </c>
      <c r="H723" t="s">
        <v>10109</v>
      </c>
      <c r="I723" t="s">
        <v>9394</v>
      </c>
      <c r="N723">
        <v>0</v>
      </c>
      <c r="P723">
        <v>0</v>
      </c>
      <c r="Q723">
        <v>0</v>
      </c>
    </row>
    <row r="724" spans="1:17" x14ac:dyDescent="0.2">
      <c r="A724">
        <v>211390</v>
      </c>
      <c r="B724" t="s">
        <v>10110</v>
      </c>
      <c r="C724" t="s">
        <v>156</v>
      </c>
      <c r="D724">
        <v>2997</v>
      </c>
      <c r="E724" t="s">
        <v>10101</v>
      </c>
      <c r="H724" t="s">
        <v>10110</v>
      </c>
      <c r="I724" t="s">
        <v>9394</v>
      </c>
      <c r="N724">
        <v>0</v>
      </c>
      <c r="P724">
        <v>0</v>
      </c>
      <c r="Q724">
        <v>0</v>
      </c>
    </row>
    <row r="725" spans="1:17" x14ac:dyDescent="0.2">
      <c r="A725">
        <v>254858</v>
      </c>
      <c r="B725" t="s">
        <v>10111</v>
      </c>
      <c r="C725" t="s">
        <v>156</v>
      </c>
      <c r="D725">
        <v>2699</v>
      </c>
      <c r="E725" t="s">
        <v>10112</v>
      </c>
      <c r="H725" t="s">
        <v>10111</v>
      </c>
      <c r="I725" t="s">
        <v>9401</v>
      </c>
      <c r="J725" t="s">
        <v>10113</v>
      </c>
      <c r="N725">
        <v>0</v>
      </c>
      <c r="P725">
        <v>0</v>
      </c>
      <c r="Q725">
        <v>0</v>
      </c>
    </row>
    <row r="726" spans="1:17" x14ac:dyDescent="0.2">
      <c r="A726">
        <v>254859</v>
      </c>
      <c r="B726" t="s">
        <v>10114</v>
      </c>
      <c r="C726" t="s">
        <v>156</v>
      </c>
      <c r="D726">
        <v>2699</v>
      </c>
      <c r="E726" t="s">
        <v>10112</v>
      </c>
      <c r="H726" t="s">
        <v>10114</v>
      </c>
      <c r="I726" t="s">
        <v>9401</v>
      </c>
      <c r="J726" t="s">
        <v>10113</v>
      </c>
      <c r="N726">
        <v>0</v>
      </c>
      <c r="P726">
        <v>0</v>
      </c>
      <c r="Q726">
        <v>0</v>
      </c>
    </row>
    <row r="727" spans="1:17" x14ac:dyDescent="0.2">
      <c r="A727">
        <v>254860</v>
      </c>
      <c r="B727" t="s">
        <v>10115</v>
      </c>
      <c r="C727" t="s">
        <v>156</v>
      </c>
      <c r="D727">
        <v>2699</v>
      </c>
      <c r="E727" t="s">
        <v>10112</v>
      </c>
      <c r="H727" t="s">
        <v>10115</v>
      </c>
      <c r="I727" t="s">
        <v>9401</v>
      </c>
      <c r="J727" t="s">
        <v>10113</v>
      </c>
      <c r="N727">
        <v>0</v>
      </c>
      <c r="P727">
        <v>0</v>
      </c>
      <c r="Q727">
        <v>0</v>
      </c>
    </row>
    <row r="728" spans="1:17" x14ac:dyDescent="0.2">
      <c r="A728">
        <v>254873</v>
      </c>
      <c r="B728" t="s">
        <v>10116</v>
      </c>
      <c r="C728" t="s">
        <v>156</v>
      </c>
      <c r="D728">
        <v>2699</v>
      </c>
      <c r="E728" t="s">
        <v>10112</v>
      </c>
      <c r="H728" t="s">
        <v>10116</v>
      </c>
      <c r="I728" t="s">
        <v>9401</v>
      </c>
      <c r="J728" t="s">
        <v>10113</v>
      </c>
      <c r="N728">
        <v>0</v>
      </c>
      <c r="P728">
        <v>0</v>
      </c>
      <c r="Q728">
        <v>0</v>
      </c>
    </row>
    <row r="729" spans="1:17" x14ac:dyDescent="0.2">
      <c r="A729">
        <v>254874</v>
      </c>
      <c r="B729" t="s">
        <v>10117</v>
      </c>
      <c r="C729" t="s">
        <v>156</v>
      </c>
      <c r="D729">
        <v>2699</v>
      </c>
      <c r="E729" t="s">
        <v>10112</v>
      </c>
      <c r="H729" t="s">
        <v>10117</v>
      </c>
      <c r="I729" t="s">
        <v>9401</v>
      </c>
      <c r="J729" t="s">
        <v>10113</v>
      </c>
      <c r="N729">
        <v>0</v>
      </c>
      <c r="P729">
        <v>0</v>
      </c>
      <c r="Q729">
        <v>0</v>
      </c>
    </row>
    <row r="730" spans="1:17" x14ac:dyDescent="0.2">
      <c r="A730">
        <v>254875</v>
      </c>
      <c r="B730" t="s">
        <v>10118</v>
      </c>
      <c r="C730" t="s">
        <v>156</v>
      </c>
      <c r="D730">
        <v>2699</v>
      </c>
      <c r="E730" t="s">
        <v>10112</v>
      </c>
      <c r="H730" t="s">
        <v>10118</v>
      </c>
      <c r="I730" t="s">
        <v>9401</v>
      </c>
      <c r="J730" t="s">
        <v>10113</v>
      </c>
      <c r="N730">
        <v>0</v>
      </c>
      <c r="P730">
        <v>0</v>
      </c>
      <c r="Q730">
        <v>0</v>
      </c>
    </row>
    <row r="731" spans="1:17" x14ac:dyDescent="0.2">
      <c r="A731">
        <v>254876</v>
      </c>
      <c r="B731" t="s">
        <v>10119</v>
      </c>
      <c r="C731" t="s">
        <v>156</v>
      </c>
      <c r="D731">
        <v>2699</v>
      </c>
      <c r="E731" t="s">
        <v>10112</v>
      </c>
      <c r="H731" t="s">
        <v>10119</v>
      </c>
      <c r="I731" t="s">
        <v>9401</v>
      </c>
      <c r="J731" t="s">
        <v>10113</v>
      </c>
      <c r="N731">
        <v>0</v>
      </c>
      <c r="P731">
        <v>0</v>
      </c>
      <c r="Q731">
        <v>0</v>
      </c>
    </row>
    <row r="732" spans="1:17" x14ac:dyDescent="0.2">
      <c r="A732">
        <v>254877</v>
      </c>
      <c r="B732" t="s">
        <v>10120</v>
      </c>
      <c r="C732" t="s">
        <v>156</v>
      </c>
      <c r="D732">
        <v>2699</v>
      </c>
      <c r="E732" t="s">
        <v>10112</v>
      </c>
      <c r="H732" t="s">
        <v>10120</v>
      </c>
      <c r="I732" t="s">
        <v>9401</v>
      </c>
      <c r="J732" t="s">
        <v>10113</v>
      </c>
      <c r="N732">
        <v>0</v>
      </c>
      <c r="P732">
        <v>0</v>
      </c>
      <c r="Q732">
        <v>0</v>
      </c>
    </row>
    <row r="733" spans="1:17" x14ac:dyDescent="0.2">
      <c r="A733">
        <v>254878</v>
      </c>
      <c r="B733" t="s">
        <v>10121</v>
      </c>
      <c r="C733" t="s">
        <v>156</v>
      </c>
      <c r="D733">
        <v>2699</v>
      </c>
      <c r="E733" t="s">
        <v>10112</v>
      </c>
      <c r="H733" t="s">
        <v>10121</v>
      </c>
      <c r="I733" t="s">
        <v>9401</v>
      </c>
      <c r="J733" t="s">
        <v>10113</v>
      </c>
      <c r="N733">
        <v>0</v>
      </c>
      <c r="P733">
        <v>0</v>
      </c>
      <c r="Q733">
        <v>0</v>
      </c>
    </row>
    <row r="734" spans="1:17" x14ac:dyDescent="0.2">
      <c r="A734">
        <v>254879</v>
      </c>
      <c r="B734" t="s">
        <v>10122</v>
      </c>
      <c r="C734" t="s">
        <v>156</v>
      </c>
      <c r="D734">
        <v>2699</v>
      </c>
      <c r="E734" t="s">
        <v>10112</v>
      </c>
      <c r="H734" t="s">
        <v>10122</v>
      </c>
      <c r="I734" t="s">
        <v>9401</v>
      </c>
      <c r="J734" t="s">
        <v>10113</v>
      </c>
      <c r="N734">
        <v>0</v>
      </c>
      <c r="P734">
        <v>0</v>
      </c>
      <c r="Q734">
        <v>0</v>
      </c>
    </row>
    <row r="735" spans="1:17" x14ac:dyDescent="0.2">
      <c r="A735">
        <v>203489</v>
      </c>
      <c r="B735" t="s">
        <v>10123</v>
      </c>
      <c r="C735" t="s">
        <v>156</v>
      </c>
      <c r="D735">
        <v>2700</v>
      </c>
      <c r="E735" t="s">
        <v>10124</v>
      </c>
      <c r="H735" t="s">
        <v>10123</v>
      </c>
      <c r="I735" t="s">
        <v>9401</v>
      </c>
      <c r="J735" t="s">
        <v>10125</v>
      </c>
      <c r="N735">
        <v>0</v>
      </c>
      <c r="P735">
        <v>0</v>
      </c>
      <c r="Q735">
        <v>0</v>
      </c>
    </row>
    <row r="736" spans="1:17" x14ac:dyDescent="0.2">
      <c r="A736">
        <v>203490</v>
      </c>
      <c r="B736" t="s">
        <v>10126</v>
      </c>
      <c r="C736" t="s">
        <v>156</v>
      </c>
      <c r="D736">
        <v>2700</v>
      </c>
      <c r="E736" t="s">
        <v>10124</v>
      </c>
      <c r="H736" t="s">
        <v>10126</v>
      </c>
      <c r="I736" t="s">
        <v>9401</v>
      </c>
      <c r="J736" t="s">
        <v>10125</v>
      </c>
      <c r="N736">
        <v>0</v>
      </c>
      <c r="P736">
        <v>0</v>
      </c>
      <c r="Q736">
        <v>0</v>
      </c>
    </row>
    <row r="737" spans="1:20" x14ac:dyDescent="0.2">
      <c r="A737">
        <v>203491</v>
      </c>
      <c r="B737" t="s">
        <v>10127</v>
      </c>
      <c r="C737" t="s">
        <v>156</v>
      </c>
      <c r="D737">
        <v>2700</v>
      </c>
      <c r="E737" t="s">
        <v>10124</v>
      </c>
      <c r="H737" t="s">
        <v>10127</v>
      </c>
      <c r="I737" t="s">
        <v>9401</v>
      </c>
      <c r="J737" t="s">
        <v>10125</v>
      </c>
      <c r="N737">
        <v>0</v>
      </c>
      <c r="P737">
        <v>0</v>
      </c>
      <c r="Q737">
        <v>0</v>
      </c>
    </row>
    <row r="738" spans="1:20" x14ac:dyDescent="0.2">
      <c r="A738">
        <v>203492</v>
      </c>
      <c r="B738" t="s">
        <v>10128</v>
      </c>
      <c r="C738" t="s">
        <v>156</v>
      </c>
      <c r="D738">
        <v>2700</v>
      </c>
      <c r="E738" t="s">
        <v>10124</v>
      </c>
      <c r="H738" t="s">
        <v>10128</v>
      </c>
      <c r="I738" t="s">
        <v>9401</v>
      </c>
      <c r="J738" t="s">
        <v>10125</v>
      </c>
      <c r="N738">
        <v>0</v>
      </c>
      <c r="P738">
        <v>0</v>
      </c>
      <c r="Q738">
        <v>0</v>
      </c>
    </row>
    <row r="739" spans="1:20" x14ac:dyDescent="0.2">
      <c r="A739">
        <v>203493</v>
      </c>
      <c r="B739" t="s">
        <v>10129</v>
      </c>
      <c r="C739" t="s">
        <v>156</v>
      </c>
      <c r="D739">
        <v>2700</v>
      </c>
      <c r="E739" t="s">
        <v>10124</v>
      </c>
      <c r="H739" t="s">
        <v>10129</v>
      </c>
      <c r="I739" t="s">
        <v>9401</v>
      </c>
      <c r="J739" t="s">
        <v>10125</v>
      </c>
      <c r="N739">
        <v>0</v>
      </c>
      <c r="P739">
        <v>0</v>
      </c>
      <c r="Q739">
        <v>0</v>
      </c>
    </row>
    <row r="740" spans="1:20" x14ac:dyDescent="0.2">
      <c r="A740">
        <v>203494</v>
      </c>
      <c r="B740" t="s">
        <v>10130</v>
      </c>
      <c r="C740" t="s">
        <v>156</v>
      </c>
      <c r="D740">
        <v>2700</v>
      </c>
      <c r="E740" t="s">
        <v>10124</v>
      </c>
      <c r="H740" t="s">
        <v>10130</v>
      </c>
      <c r="I740" t="s">
        <v>9401</v>
      </c>
      <c r="J740" t="s">
        <v>10125</v>
      </c>
      <c r="N740">
        <v>0</v>
      </c>
      <c r="P740">
        <v>0</v>
      </c>
      <c r="Q740">
        <v>0</v>
      </c>
    </row>
    <row r="741" spans="1:20" x14ac:dyDescent="0.2">
      <c r="A741">
        <v>203495</v>
      </c>
      <c r="B741" t="s">
        <v>10131</v>
      </c>
      <c r="C741" t="s">
        <v>156</v>
      </c>
      <c r="D741">
        <v>2700</v>
      </c>
      <c r="E741" t="s">
        <v>10124</v>
      </c>
      <c r="H741" t="s">
        <v>10131</v>
      </c>
      <c r="I741" t="s">
        <v>9401</v>
      </c>
      <c r="J741" t="s">
        <v>10125</v>
      </c>
      <c r="N741">
        <v>0</v>
      </c>
      <c r="P741">
        <v>0</v>
      </c>
      <c r="Q741">
        <v>0</v>
      </c>
    </row>
    <row r="742" spans="1:20" x14ac:dyDescent="0.2">
      <c r="A742">
        <v>240654</v>
      </c>
      <c r="B742" t="s">
        <v>10132</v>
      </c>
      <c r="C742" t="s">
        <v>156</v>
      </c>
      <c r="D742">
        <v>2700</v>
      </c>
      <c r="E742" t="s">
        <v>10124</v>
      </c>
      <c r="H742" t="s">
        <v>10132</v>
      </c>
      <c r="I742" t="s">
        <v>9401</v>
      </c>
      <c r="J742" t="s">
        <v>10125</v>
      </c>
      <c r="N742">
        <v>0</v>
      </c>
      <c r="P742">
        <v>0</v>
      </c>
      <c r="Q742">
        <v>0</v>
      </c>
    </row>
    <row r="743" spans="1:20" x14ac:dyDescent="0.2">
      <c r="A743">
        <v>240655</v>
      </c>
      <c r="B743" t="s">
        <v>10133</v>
      </c>
      <c r="C743" t="s">
        <v>156</v>
      </c>
      <c r="D743">
        <v>2700</v>
      </c>
      <c r="E743" t="s">
        <v>10124</v>
      </c>
      <c r="H743" t="s">
        <v>10133</v>
      </c>
      <c r="I743" t="s">
        <v>9401</v>
      </c>
      <c r="J743" t="s">
        <v>10125</v>
      </c>
      <c r="N743">
        <v>0</v>
      </c>
      <c r="P743">
        <v>0</v>
      </c>
      <c r="Q743">
        <v>0</v>
      </c>
    </row>
    <row r="744" spans="1:20" x14ac:dyDescent="0.2">
      <c r="A744">
        <v>240656</v>
      </c>
      <c r="B744" t="s">
        <v>10134</v>
      </c>
      <c r="C744" t="s">
        <v>156</v>
      </c>
      <c r="D744">
        <v>2700</v>
      </c>
      <c r="E744" t="s">
        <v>10124</v>
      </c>
      <c r="H744" t="s">
        <v>10134</v>
      </c>
      <c r="I744" t="s">
        <v>9401</v>
      </c>
      <c r="J744" t="s">
        <v>10125</v>
      </c>
      <c r="N744">
        <v>0</v>
      </c>
      <c r="P744">
        <v>0</v>
      </c>
      <c r="Q744">
        <v>0</v>
      </c>
    </row>
    <row r="745" spans="1:20" x14ac:dyDescent="0.2">
      <c r="A745">
        <v>165674</v>
      </c>
      <c r="B745" t="s">
        <v>10135</v>
      </c>
      <c r="C745" t="s">
        <v>156</v>
      </c>
      <c r="D745">
        <v>2657</v>
      </c>
      <c r="E745" t="s">
        <v>10136</v>
      </c>
      <c r="F745">
        <v>45</v>
      </c>
      <c r="G745">
        <v>12</v>
      </c>
      <c r="H745" t="s">
        <v>10135</v>
      </c>
      <c r="I745" t="s">
        <v>9425</v>
      </c>
      <c r="J745" t="s">
        <v>10137</v>
      </c>
      <c r="N745">
        <v>0</v>
      </c>
      <c r="P745">
        <v>2</v>
      </c>
      <c r="Q745">
        <v>10</v>
      </c>
      <c r="R745">
        <v>0</v>
      </c>
      <c r="S745" s="8">
        <v>46098.75</v>
      </c>
      <c r="T745">
        <v>1092</v>
      </c>
    </row>
    <row r="746" spans="1:20" x14ac:dyDescent="0.2">
      <c r="A746">
        <v>173671</v>
      </c>
      <c r="B746" t="s">
        <v>10138</v>
      </c>
      <c r="C746" t="s">
        <v>156</v>
      </c>
      <c r="D746">
        <v>2657</v>
      </c>
      <c r="E746" t="s">
        <v>10136</v>
      </c>
      <c r="F746">
        <v>45</v>
      </c>
      <c r="G746">
        <v>12</v>
      </c>
      <c r="H746" t="s">
        <v>10138</v>
      </c>
      <c r="I746" t="s">
        <v>9425</v>
      </c>
      <c r="J746" t="s">
        <v>10137</v>
      </c>
      <c r="N746">
        <v>0</v>
      </c>
      <c r="P746">
        <v>0</v>
      </c>
      <c r="Q746">
        <v>0</v>
      </c>
    </row>
    <row r="747" spans="1:20" x14ac:dyDescent="0.2">
      <c r="A747">
        <v>173672</v>
      </c>
      <c r="B747" t="s">
        <v>10139</v>
      </c>
      <c r="C747" t="s">
        <v>156</v>
      </c>
      <c r="D747">
        <v>2657</v>
      </c>
      <c r="E747" t="s">
        <v>10136</v>
      </c>
      <c r="F747">
        <v>45</v>
      </c>
      <c r="G747">
        <v>12</v>
      </c>
      <c r="H747" t="s">
        <v>10139</v>
      </c>
      <c r="I747" t="s">
        <v>9425</v>
      </c>
      <c r="J747" t="s">
        <v>10137</v>
      </c>
      <c r="N747">
        <v>0</v>
      </c>
      <c r="P747">
        <v>0</v>
      </c>
      <c r="Q747">
        <v>0</v>
      </c>
    </row>
    <row r="748" spans="1:20" x14ac:dyDescent="0.2">
      <c r="A748">
        <v>173673</v>
      </c>
      <c r="B748" t="s">
        <v>10140</v>
      </c>
      <c r="C748" t="s">
        <v>156</v>
      </c>
      <c r="D748">
        <v>2657</v>
      </c>
      <c r="E748" t="s">
        <v>10136</v>
      </c>
      <c r="F748">
        <v>45</v>
      </c>
      <c r="G748">
        <v>12</v>
      </c>
      <c r="H748" t="s">
        <v>10140</v>
      </c>
      <c r="I748" t="s">
        <v>9425</v>
      </c>
      <c r="J748" t="s">
        <v>10137</v>
      </c>
      <c r="N748">
        <v>0</v>
      </c>
      <c r="P748">
        <v>0</v>
      </c>
      <c r="Q748">
        <v>0</v>
      </c>
    </row>
    <row r="749" spans="1:20" x14ac:dyDescent="0.2">
      <c r="A749">
        <v>173674</v>
      </c>
      <c r="B749" t="s">
        <v>10141</v>
      </c>
      <c r="C749" t="s">
        <v>156</v>
      </c>
      <c r="D749">
        <v>2657</v>
      </c>
      <c r="E749" t="s">
        <v>10136</v>
      </c>
      <c r="F749">
        <v>45</v>
      </c>
      <c r="G749">
        <v>12</v>
      </c>
      <c r="H749" t="s">
        <v>10141</v>
      </c>
      <c r="I749" t="s">
        <v>9425</v>
      </c>
      <c r="J749" t="s">
        <v>10137</v>
      </c>
      <c r="N749">
        <v>0</v>
      </c>
      <c r="P749">
        <v>0</v>
      </c>
      <c r="Q749">
        <v>0</v>
      </c>
    </row>
    <row r="750" spans="1:20" x14ac:dyDescent="0.2">
      <c r="A750">
        <v>173675</v>
      </c>
      <c r="B750" t="s">
        <v>10142</v>
      </c>
      <c r="C750" t="s">
        <v>156</v>
      </c>
      <c r="D750">
        <v>2657</v>
      </c>
      <c r="E750" t="s">
        <v>10136</v>
      </c>
      <c r="F750">
        <v>45</v>
      </c>
      <c r="G750">
        <v>12</v>
      </c>
      <c r="H750" t="s">
        <v>10142</v>
      </c>
      <c r="I750" t="s">
        <v>9425</v>
      </c>
      <c r="J750" t="s">
        <v>10137</v>
      </c>
      <c r="N750">
        <v>0</v>
      </c>
      <c r="P750">
        <v>0</v>
      </c>
      <c r="Q750">
        <v>0</v>
      </c>
    </row>
    <row r="751" spans="1:20" x14ac:dyDescent="0.2">
      <c r="A751">
        <v>173676</v>
      </c>
      <c r="B751" t="s">
        <v>10143</v>
      </c>
      <c r="C751" t="s">
        <v>156</v>
      </c>
      <c r="D751">
        <v>2657</v>
      </c>
      <c r="E751" t="s">
        <v>10136</v>
      </c>
      <c r="F751">
        <v>45</v>
      </c>
      <c r="G751">
        <v>12</v>
      </c>
      <c r="H751" t="s">
        <v>10143</v>
      </c>
      <c r="I751" t="s">
        <v>9425</v>
      </c>
      <c r="J751" t="s">
        <v>10137</v>
      </c>
      <c r="N751">
        <v>0</v>
      </c>
      <c r="P751">
        <v>0</v>
      </c>
      <c r="Q751">
        <v>0</v>
      </c>
    </row>
    <row r="752" spans="1:20" x14ac:dyDescent="0.2">
      <c r="A752">
        <v>173677</v>
      </c>
      <c r="B752" t="s">
        <v>10144</v>
      </c>
      <c r="C752" t="s">
        <v>156</v>
      </c>
      <c r="D752">
        <v>2657</v>
      </c>
      <c r="E752" t="s">
        <v>10136</v>
      </c>
      <c r="F752">
        <v>45</v>
      </c>
      <c r="G752">
        <v>12</v>
      </c>
      <c r="H752" t="s">
        <v>10144</v>
      </c>
      <c r="I752" t="s">
        <v>9425</v>
      </c>
      <c r="J752" t="s">
        <v>10137</v>
      </c>
      <c r="N752">
        <v>0</v>
      </c>
      <c r="P752">
        <v>0</v>
      </c>
      <c r="Q752">
        <v>0</v>
      </c>
    </row>
    <row r="753" spans="1:17" x14ac:dyDescent="0.2">
      <c r="A753">
        <v>173678</v>
      </c>
      <c r="B753" t="s">
        <v>10145</v>
      </c>
      <c r="C753" t="s">
        <v>156</v>
      </c>
      <c r="D753">
        <v>2657</v>
      </c>
      <c r="E753" t="s">
        <v>10136</v>
      </c>
      <c r="F753">
        <v>45</v>
      </c>
      <c r="G753">
        <v>12</v>
      </c>
      <c r="H753" t="s">
        <v>10145</v>
      </c>
      <c r="I753" t="s">
        <v>9425</v>
      </c>
      <c r="J753" t="s">
        <v>10137</v>
      </c>
      <c r="N753">
        <v>0</v>
      </c>
      <c r="P753">
        <v>0</v>
      </c>
      <c r="Q753">
        <v>0</v>
      </c>
    </row>
    <row r="754" spans="1:17" x14ac:dyDescent="0.2">
      <c r="A754">
        <v>173679</v>
      </c>
      <c r="B754" t="s">
        <v>10146</v>
      </c>
      <c r="C754" t="s">
        <v>156</v>
      </c>
      <c r="D754">
        <v>2657</v>
      </c>
      <c r="E754" t="s">
        <v>10136</v>
      </c>
      <c r="F754">
        <v>45</v>
      </c>
      <c r="G754">
        <v>12</v>
      </c>
      <c r="H754" t="s">
        <v>10146</v>
      </c>
      <c r="I754" t="s">
        <v>9425</v>
      </c>
      <c r="J754" t="s">
        <v>10137</v>
      </c>
      <c r="N754">
        <v>0</v>
      </c>
      <c r="P754">
        <v>0</v>
      </c>
      <c r="Q754">
        <v>0</v>
      </c>
    </row>
    <row r="755" spans="1:17" x14ac:dyDescent="0.2">
      <c r="A755">
        <v>173680</v>
      </c>
      <c r="B755" t="s">
        <v>10147</v>
      </c>
      <c r="C755" t="s">
        <v>156</v>
      </c>
      <c r="D755">
        <v>2657</v>
      </c>
      <c r="E755" t="s">
        <v>10136</v>
      </c>
      <c r="F755">
        <v>45</v>
      </c>
      <c r="G755">
        <v>12</v>
      </c>
      <c r="H755" t="s">
        <v>10147</v>
      </c>
      <c r="I755" t="s">
        <v>9425</v>
      </c>
      <c r="J755" t="s">
        <v>10137</v>
      </c>
      <c r="N755">
        <v>0</v>
      </c>
      <c r="P755">
        <v>0</v>
      </c>
      <c r="Q755">
        <v>0</v>
      </c>
    </row>
    <row r="756" spans="1:17" x14ac:dyDescent="0.2">
      <c r="A756">
        <v>173681</v>
      </c>
      <c r="B756" t="s">
        <v>10148</v>
      </c>
      <c r="C756" t="s">
        <v>156</v>
      </c>
      <c r="D756">
        <v>2657</v>
      </c>
      <c r="E756" t="s">
        <v>10136</v>
      </c>
      <c r="F756">
        <v>45</v>
      </c>
      <c r="G756">
        <v>12</v>
      </c>
      <c r="H756" t="s">
        <v>10148</v>
      </c>
      <c r="I756" t="s">
        <v>9425</v>
      </c>
      <c r="J756" t="s">
        <v>10125</v>
      </c>
      <c r="N756">
        <v>0</v>
      </c>
      <c r="P756">
        <v>0</v>
      </c>
      <c r="Q756">
        <v>0</v>
      </c>
    </row>
    <row r="757" spans="1:17" x14ac:dyDescent="0.2">
      <c r="A757">
        <v>173682</v>
      </c>
      <c r="B757" t="s">
        <v>10149</v>
      </c>
      <c r="C757" t="s">
        <v>156</v>
      </c>
      <c r="D757">
        <v>2662</v>
      </c>
      <c r="E757" t="s">
        <v>10150</v>
      </c>
      <c r="F757">
        <v>36</v>
      </c>
      <c r="G757">
        <v>19</v>
      </c>
      <c r="H757" t="s">
        <v>10149</v>
      </c>
      <c r="I757" t="s">
        <v>9425</v>
      </c>
      <c r="J757" t="s">
        <v>10125</v>
      </c>
      <c r="N757">
        <v>0</v>
      </c>
      <c r="P757">
        <v>0</v>
      </c>
      <c r="Q757">
        <v>0</v>
      </c>
    </row>
    <row r="758" spans="1:17" x14ac:dyDescent="0.2">
      <c r="A758">
        <v>173683</v>
      </c>
      <c r="B758" t="s">
        <v>10151</v>
      </c>
      <c r="C758" t="s">
        <v>156</v>
      </c>
      <c r="D758">
        <v>2662</v>
      </c>
      <c r="E758" t="s">
        <v>10150</v>
      </c>
      <c r="F758">
        <v>36</v>
      </c>
      <c r="G758">
        <v>19</v>
      </c>
      <c r="H758" t="s">
        <v>10151</v>
      </c>
      <c r="I758" t="s">
        <v>9425</v>
      </c>
      <c r="J758" t="s">
        <v>10125</v>
      </c>
      <c r="N758">
        <v>0</v>
      </c>
      <c r="P758">
        <v>0</v>
      </c>
      <c r="Q758">
        <v>0</v>
      </c>
    </row>
    <row r="759" spans="1:17" x14ac:dyDescent="0.2">
      <c r="A759">
        <v>173684</v>
      </c>
      <c r="B759" t="s">
        <v>10152</v>
      </c>
      <c r="C759" t="s">
        <v>156</v>
      </c>
      <c r="D759">
        <v>2662</v>
      </c>
      <c r="E759" t="s">
        <v>10150</v>
      </c>
      <c r="F759">
        <v>36</v>
      </c>
      <c r="G759">
        <v>19</v>
      </c>
      <c r="H759" t="s">
        <v>10152</v>
      </c>
      <c r="I759" t="s">
        <v>9425</v>
      </c>
      <c r="J759" t="s">
        <v>10125</v>
      </c>
      <c r="N759">
        <v>0</v>
      </c>
      <c r="P759">
        <v>0</v>
      </c>
      <c r="Q759">
        <v>0</v>
      </c>
    </row>
    <row r="760" spans="1:17" x14ac:dyDescent="0.2">
      <c r="A760">
        <v>173686</v>
      </c>
      <c r="B760" t="s">
        <v>10153</v>
      </c>
      <c r="C760" t="s">
        <v>156</v>
      </c>
      <c r="D760">
        <v>2662</v>
      </c>
      <c r="E760" t="s">
        <v>10150</v>
      </c>
      <c r="F760">
        <v>36</v>
      </c>
      <c r="G760">
        <v>19</v>
      </c>
      <c r="H760" t="s">
        <v>10153</v>
      </c>
      <c r="I760" t="s">
        <v>9425</v>
      </c>
      <c r="J760" t="s">
        <v>10125</v>
      </c>
      <c r="N760">
        <v>0</v>
      </c>
      <c r="P760">
        <v>0</v>
      </c>
      <c r="Q760">
        <v>0</v>
      </c>
    </row>
    <row r="761" spans="1:17" x14ac:dyDescent="0.2">
      <c r="A761">
        <v>173688</v>
      </c>
      <c r="B761" t="s">
        <v>10154</v>
      </c>
      <c r="C761" t="s">
        <v>156</v>
      </c>
      <c r="D761">
        <v>2662</v>
      </c>
      <c r="E761" t="s">
        <v>10150</v>
      </c>
      <c r="F761">
        <v>36</v>
      </c>
      <c r="G761">
        <v>19</v>
      </c>
      <c r="H761" t="s">
        <v>10154</v>
      </c>
      <c r="I761" t="s">
        <v>9425</v>
      </c>
      <c r="J761" t="s">
        <v>10125</v>
      </c>
      <c r="N761">
        <v>0</v>
      </c>
      <c r="P761">
        <v>0</v>
      </c>
      <c r="Q761">
        <v>0</v>
      </c>
    </row>
    <row r="762" spans="1:17" x14ac:dyDescent="0.2">
      <c r="A762">
        <v>173689</v>
      </c>
      <c r="B762" t="s">
        <v>10155</v>
      </c>
      <c r="C762" t="s">
        <v>156</v>
      </c>
      <c r="D762">
        <v>2662</v>
      </c>
      <c r="E762" t="s">
        <v>10150</v>
      </c>
      <c r="F762">
        <v>36</v>
      </c>
      <c r="G762">
        <v>19</v>
      </c>
      <c r="H762" t="s">
        <v>10155</v>
      </c>
      <c r="I762" t="s">
        <v>9425</v>
      </c>
      <c r="J762" t="s">
        <v>10125</v>
      </c>
      <c r="N762">
        <v>0</v>
      </c>
      <c r="P762">
        <v>0</v>
      </c>
      <c r="Q762">
        <v>0</v>
      </c>
    </row>
    <row r="763" spans="1:17" x14ac:dyDescent="0.2">
      <c r="A763">
        <v>173690</v>
      </c>
      <c r="B763" t="s">
        <v>10156</v>
      </c>
      <c r="C763" t="s">
        <v>156</v>
      </c>
      <c r="D763">
        <v>2662</v>
      </c>
      <c r="E763" t="s">
        <v>10150</v>
      </c>
      <c r="F763">
        <v>36</v>
      </c>
      <c r="G763">
        <v>19</v>
      </c>
      <c r="H763" t="s">
        <v>10156</v>
      </c>
      <c r="I763" t="s">
        <v>9425</v>
      </c>
      <c r="J763" t="s">
        <v>10125</v>
      </c>
      <c r="N763">
        <v>0</v>
      </c>
      <c r="P763">
        <v>0</v>
      </c>
      <c r="Q763">
        <v>0</v>
      </c>
    </row>
    <row r="764" spans="1:17" x14ac:dyDescent="0.2">
      <c r="A764">
        <v>173692</v>
      </c>
      <c r="B764" t="s">
        <v>10157</v>
      </c>
      <c r="C764" t="s">
        <v>156</v>
      </c>
      <c r="D764">
        <v>2662</v>
      </c>
      <c r="E764" t="s">
        <v>10150</v>
      </c>
      <c r="F764">
        <v>36</v>
      </c>
      <c r="G764">
        <v>19</v>
      </c>
      <c r="H764" t="s">
        <v>10157</v>
      </c>
      <c r="I764" t="s">
        <v>9425</v>
      </c>
      <c r="J764" t="s">
        <v>10125</v>
      </c>
      <c r="N764">
        <v>0</v>
      </c>
      <c r="P764">
        <v>0</v>
      </c>
      <c r="Q764">
        <v>0</v>
      </c>
    </row>
    <row r="765" spans="1:17" x14ac:dyDescent="0.2">
      <c r="A765">
        <v>173693</v>
      </c>
      <c r="B765" t="s">
        <v>10158</v>
      </c>
      <c r="C765" t="s">
        <v>156</v>
      </c>
      <c r="D765">
        <v>2662</v>
      </c>
      <c r="E765" t="s">
        <v>10150</v>
      </c>
      <c r="F765">
        <v>36</v>
      </c>
      <c r="G765">
        <v>19</v>
      </c>
      <c r="H765" t="s">
        <v>10158</v>
      </c>
      <c r="I765" t="s">
        <v>9425</v>
      </c>
      <c r="J765" t="s">
        <v>10125</v>
      </c>
      <c r="N765">
        <v>0</v>
      </c>
      <c r="P765">
        <v>0</v>
      </c>
      <c r="Q765">
        <v>0</v>
      </c>
    </row>
    <row r="766" spans="1:17" x14ac:dyDescent="0.2">
      <c r="A766">
        <v>173694</v>
      </c>
      <c r="B766" t="s">
        <v>10159</v>
      </c>
      <c r="C766" t="s">
        <v>156</v>
      </c>
      <c r="D766">
        <v>2662</v>
      </c>
      <c r="E766" t="s">
        <v>10150</v>
      </c>
      <c r="F766">
        <v>36</v>
      </c>
      <c r="G766">
        <v>19</v>
      </c>
      <c r="H766" t="s">
        <v>10159</v>
      </c>
      <c r="I766" t="s">
        <v>9425</v>
      </c>
      <c r="J766" t="s">
        <v>10125</v>
      </c>
      <c r="N766">
        <v>0</v>
      </c>
      <c r="P766">
        <v>0</v>
      </c>
      <c r="Q766">
        <v>0</v>
      </c>
    </row>
    <row r="767" spans="1:17" x14ac:dyDescent="0.2">
      <c r="A767">
        <v>173695</v>
      </c>
      <c r="B767" t="s">
        <v>10160</v>
      </c>
      <c r="C767" t="s">
        <v>156</v>
      </c>
      <c r="D767">
        <v>2662</v>
      </c>
      <c r="E767" t="s">
        <v>10150</v>
      </c>
      <c r="F767">
        <v>36</v>
      </c>
      <c r="G767">
        <v>19</v>
      </c>
      <c r="H767" t="s">
        <v>10160</v>
      </c>
      <c r="I767" t="s">
        <v>9425</v>
      </c>
      <c r="J767" t="s">
        <v>10125</v>
      </c>
      <c r="N767">
        <v>0</v>
      </c>
      <c r="P767">
        <v>0</v>
      </c>
      <c r="Q767">
        <v>0</v>
      </c>
    </row>
    <row r="768" spans="1:17" x14ac:dyDescent="0.2">
      <c r="A768">
        <v>173697</v>
      </c>
      <c r="B768" t="s">
        <v>10161</v>
      </c>
      <c r="C768" t="s">
        <v>156</v>
      </c>
      <c r="D768">
        <v>2662</v>
      </c>
      <c r="E768" t="s">
        <v>10150</v>
      </c>
      <c r="F768">
        <v>36</v>
      </c>
      <c r="G768">
        <v>19</v>
      </c>
      <c r="H768" t="s">
        <v>10161</v>
      </c>
      <c r="I768" t="s">
        <v>9425</v>
      </c>
      <c r="J768" t="s">
        <v>10125</v>
      </c>
      <c r="N768">
        <v>0</v>
      </c>
      <c r="P768">
        <v>0</v>
      </c>
      <c r="Q768">
        <v>0</v>
      </c>
    </row>
    <row r="769" spans="1:17" x14ac:dyDescent="0.2">
      <c r="A769">
        <v>173698</v>
      </c>
      <c r="B769" t="s">
        <v>10162</v>
      </c>
      <c r="C769" t="s">
        <v>156</v>
      </c>
      <c r="D769">
        <v>2662</v>
      </c>
      <c r="E769" t="s">
        <v>10150</v>
      </c>
      <c r="F769">
        <v>36</v>
      </c>
      <c r="G769">
        <v>19</v>
      </c>
      <c r="H769" t="s">
        <v>10162</v>
      </c>
      <c r="I769" t="s">
        <v>9425</v>
      </c>
      <c r="J769" t="s">
        <v>10125</v>
      </c>
      <c r="N769">
        <v>0</v>
      </c>
      <c r="P769">
        <v>0</v>
      </c>
      <c r="Q769">
        <v>0</v>
      </c>
    </row>
    <row r="770" spans="1:17" x14ac:dyDescent="0.2">
      <c r="A770">
        <v>173699</v>
      </c>
      <c r="B770" t="s">
        <v>10163</v>
      </c>
      <c r="C770" t="s">
        <v>156</v>
      </c>
      <c r="D770">
        <v>2662</v>
      </c>
      <c r="E770" t="s">
        <v>10150</v>
      </c>
      <c r="F770">
        <v>36</v>
      </c>
      <c r="G770">
        <v>19</v>
      </c>
      <c r="H770" t="s">
        <v>10163</v>
      </c>
      <c r="I770" t="s">
        <v>9425</v>
      </c>
      <c r="J770" t="s">
        <v>10125</v>
      </c>
      <c r="N770">
        <v>0</v>
      </c>
      <c r="P770">
        <v>0</v>
      </c>
      <c r="Q770">
        <v>0</v>
      </c>
    </row>
    <row r="771" spans="1:17" x14ac:dyDescent="0.2">
      <c r="A771">
        <v>173700</v>
      </c>
      <c r="B771" t="s">
        <v>10164</v>
      </c>
      <c r="C771" t="s">
        <v>156</v>
      </c>
      <c r="D771">
        <v>2662</v>
      </c>
      <c r="E771" t="s">
        <v>10150</v>
      </c>
      <c r="F771">
        <v>36</v>
      </c>
      <c r="G771">
        <v>19</v>
      </c>
      <c r="H771" t="s">
        <v>10164</v>
      </c>
      <c r="I771" t="s">
        <v>9425</v>
      </c>
      <c r="J771" t="s">
        <v>10125</v>
      </c>
      <c r="N771">
        <v>0</v>
      </c>
      <c r="P771">
        <v>0</v>
      </c>
      <c r="Q771">
        <v>0</v>
      </c>
    </row>
    <row r="772" spans="1:17" x14ac:dyDescent="0.2">
      <c r="A772">
        <v>173701</v>
      </c>
      <c r="B772" t="s">
        <v>10165</v>
      </c>
      <c r="C772" t="s">
        <v>156</v>
      </c>
      <c r="D772">
        <v>2662</v>
      </c>
      <c r="E772" t="s">
        <v>10150</v>
      </c>
      <c r="F772">
        <v>36</v>
      </c>
      <c r="G772">
        <v>19</v>
      </c>
      <c r="H772" t="s">
        <v>10165</v>
      </c>
      <c r="I772" t="s">
        <v>9425</v>
      </c>
      <c r="J772" t="s">
        <v>10125</v>
      </c>
      <c r="N772">
        <v>0</v>
      </c>
      <c r="P772">
        <v>0</v>
      </c>
      <c r="Q772">
        <v>0</v>
      </c>
    </row>
    <row r="773" spans="1:17" x14ac:dyDescent="0.2">
      <c r="A773">
        <v>173702</v>
      </c>
      <c r="B773" t="s">
        <v>10166</v>
      </c>
      <c r="C773" t="s">
        <v>156</v>
      </c>
      <c r="D773">
        <v>2662</v>
      </c>
      <c r="E773" t="s">
        <v>10150</v>
      </c>
      <c r="F773">
        <v>36</v>
      </c>
      <c r="G773">
        <v>19</v>
      </c>
      <c r="H773" t="s">
        <v>10166</v>
      </c>
      <c r="I773" t="s">
        <v>9425</v>
      </c>
      <c r="J773" t="s">
        <v>10125</v>
      </c>
      <c r="N773">
        <v>0</v>
      </c>
      <c r="P773">
        <v>0</v>
      </c>
      <c r="Q773">
        <v>0</v>
      </c>
    </row>
    <row r="774" spans="1:17" x14ac:dyDescent="0.2">
      <c r="A774">
        <v>173703</v>
      </c>
      <c r="B774" t="s">
        <v>10167</v>
      </c>
      <c r="C774" t="s">
        <v>156</v>
      </c>
      <c r="D774">
        <v>2662</v>
      </c>
      <c r="E774" t="s">
        <v>10150</v>
      </c>
      <c r="F774">
        <v>36</v>
      </c>
      <c r="G774">
        <v>19</v>
      </c>
      <c r="H774" t="s">
        <v>10167</v>
      </c>
      <c r="I774" t="s">
        <v>9425</v>
      </c>
      <c r="J774" t="s">
        <v>10125</v>
      </c>
      <c r="N774">
        <v>0</v>
      </c>
      <c r="P774">
        <v>0</v>
      </c>
      <c r="Q774">
        <v>0</v>
      </c>
    </row>
    <row r="775" spans="1:17" x14ac:dyDescent="0.2">
      <c r="A775">
        <v>173705</v>
      </c>
      <c r="B775" t="s">
        <v>10168</v>
      </c>
      <c r="C775" t="s">
        <v>156</v>
      </c>
      <c r="D775">
        <v>2662</v>
      </c>
      <c r="E775" t="s">
        <v>10150</v>
      </c>
      <c r="F775">
        <v>36</v>
      </c>
      <c r="G775">
        <v>19</v>
      </c>
      <c r="H775" t="s">
        <v>10168</v>
      </c>
      <c r="I775" t="s">
        <v>9425</v>
      </c>
      <c r="J775" t="s">
        <v>10125</v>
      </c>
      <c r="N775">
        <v>0</v>
      </c>
      <c r="P775">
        <v>0</v>
      </c>
      <c r="Q775">
        <v>0</v>
      </c>
    </row>
    <row r="776" spans="1:17" x14ac:dyDescent="0.2">
      <c r="A776">
        <v>173790</v>
      </c>
      <c r="B776" t="s">
        <v>10169</v>
      </c>
      <c r="C776" t="s">
        <v>156</v>
      </c>
      <c r="D776">
        <v>2663</v>
      </c>
      <c r="E776" t="s">
        <v>10170</v>
      </c>
      <c r="F776">
        <v>44</v>
      </c>
      <c r="G776">
        <v>3</v>
      </c>
      <c r="H776" t="s">
        <v>10169</v>
      </c>
      <c r="I776" t="s">
        <v>9425</v>
      </c>
      <c r="J776" t="s">
        <v>10125</v>
      </c>
      <c r="N776">
        <v>0</v>
      </c>
      <c r="P776">
        <v>0</v>
      </c>
      <c r="Q776">
        <v>0</v>
      </c>
    </row>
    <row r="777" spans="1:17" x14ac:dyDescent="0.2">
      <c r="A777">
        <v>173791</v>
      </c>
      <c r="B777" t="s">
        <v>10171</v>
      </c>
      <c r="C777" t="s">
        <v>156</v>
      </c>
      <c r="D777">
        <v>2663</v>
      </c>
      <c r="E777" t="s">
        <v>10170</v>
      </c>
      <c r="F777">
        <v>44</v>
      </c>
      <c r="G777">
        <v>3</v>
      </c>
      <c r="H777" t="s">
        <v>10171</v>
      </c>
      <c r="I777" t="s">
        <v>9425</v>
      </c>
      <c r="J777" t="s">
        <v>10125</v>
      </c>
      <c r="N777">
        <v>0</v>
      </c>
      <c r="P777">
        <v>0</v>
      </c>
      <c r="Q777">
        <v>0</v>
      </c>
    </row>
    <row r="778" spans="1:17" x14ac:dyDescent="0.2">
      <c r="A778">
        <v>173792</v>
      </c>
      <c r="B778" t="s">
        <v>10172</v>
      </c>
      <c r="C778" t="s">
        <v>156</v>
      </c>
      <c r="D778">
        <v>2663</v>
      </c>
      <c r="E778" t="s">
        <v>10170</v>
      </c>
      <c r="F778">
        <v>44</v>
      </c>
      <c r="G778">
        <v>3</v>
      </c>
      <c r="H778" t="s">
        <v>10172</v>
      </c>
      <c r="I778" t="s">
        <v>9425</v>
      </c>
      <c r="J778" t="s">
        <v>10125</v>
      </c>
      <c r="N778">
        <v>0</v>
      </c>
      <c r="P778">
        <v>0</v>
      </c>
      <c r="Q778">
        <v>0</v>
      </c>
    </row>
    <row r="779" spans="1:17" x14ac:dyDescent="0.2">
      <c r="A779">
        <v>173793</v>
      </c>
      <c r="B779" t="s">
        <v>10173</v>
      </c>
      <c r="C779" t="s">
        <v>156</v>
      </c>
      <c r="D779">
        <v>2664</v>
      </c>
      <c r="E779" t="s">
        <v>10174</v>
      </c>
      <c r="F779">
        <v>75</v>
      </c>
      <c r="G779">
        <v>6</v>
      </c>
      <c r="H779" t="s">
        <v>10173</v>
      </c>
      <c r="I779" t="s">
        <v>9425</v>
      </c>
      <c r="J779" t="s">
        <v>10125</v>
      </c>
      <c r="N779">
        <v>0</v>
      </c>
      <c r="P779">
        <v>0</v>
      </c>
      <c r="Q779">
        <v>0</v>
      </c>
    </row>
    <row r="780" spans="1:17" x14ac:dyDescent="0.2">
      <c r="A780">
        <v>173794</v>
      </c>
      <c r="B780" t="s">
        <v>10175</v>
      </c>
      <c r="C780" t="s">
        <v>156</v>
      </c>
      <c r="D780">
        <v>2664</v>
      </c>
      <c r="E780" t="s">
        <v>10174</v>
      </c>
      <c r="F780">
        <v>75</v>
      </c>
      <c r="G780">
        <v>6</v>
      </c>
      <c r="H780" t="s">
        <v>10175</v>
      </c>
      <c r="I780" t="s">
        <v>9425</v>
      </c>
      <c r="J780" t="s">
        <v>10125</v>
      </c>
      <c r="N780">
        <v>0</v>
      </c>
      <c r="P780">
        <v>0</v>
      </c>
      <c r="Q780">
        <v>0</v>
      </c>
    </row>
    <row r="781" spans="1:17" x14ac:dyDescent="0.2">
      <c r="A781">
        <v>173795</v>
      </c>
      <c r="B781" t="s">
        <v>10176</v>
      </c>
      <c r="C781" t="s">
        <v>156</v>
      </c>
      <c r="D781">
        <v>2664</v>
      </c>
      <c r="E781" t="s">
        <v>10174</v>
      </c>
      <c r="F781">
        <v>75</v>
      </c>
      <c r="G781">
        <v>6</v>
      </c>
      <c r="H781" t="s">
        <v>10176</v>
      </c>
      <c r="I781" t="s">
        <v>9425</v>
      </c>
      <c r="J781" t="s">
        <v>10125</v>
      </c>
      <c r="N781">
        <v>0</v>
      </c>
      <c r="P781">
        <v>0</v>
      </c>
      <c r="Q781">
        <v>0</v>
      </c>
    </row>
    <row r="782" spans="1:17" x14ac:dyDescent="0.2">
      <c r="A782">
        <v>173797</v>
      </c>
      <c r="B782" t="s">
        <v>10177</v>
      </c>
      <c r="C782" t="s">
        <v>156</v>
      </c>
      <c r="D782">
        <v>2664</v>
      </c>
      <c r="E782" t="s">
        <v>10174</v>
      </c>
      <c r="F782">
        <v>75</v>
      </c>
      <c r="G782">
        <v>6</v>
      </c>
      <c r="H782" t="s">
        <v>10177</v>
      </c>
      <c r="I782" t="s">
        <v>9425</v>
      </c>
      <c r="J782" t="s">
        <v>10125</v>
      </c>
      <c r="N782">
        <v>0</v>
      </c>
      <c r="P782">
        <v>0</v>
      </c>
      <c r="Q782">
        <v>0</v>
      </c>
    </row>
    <row r="783" spans="1:17" x14ac:dyDescent="0.2">
      <c r="A783">
        <v>173798</v>
      </c>
      <c r="B783" t="s">
        <v>10178</v>
      </c>
      <c r="C783" t="s">
        <v>156</v>
      </c>
      <c r="D783">
        <v>2664</v>
      </c>
      <c r="E783" t="s">
        <v>10174</v>
      </c>
      <c r="F783">
        <v>75</v>
      </c>
      <c r="G783">
        <v>6</v>
      </c>
      <c r="H783" t="s">
        <v>10178</v>
      </c>
      <c r="I783" t="s">
        <v>9425</v>
      </c>
      <c r="J783" t="s">
        <v>10125</v>
      </c>
      <c r="N783">
        <v>0</v>
      </c>
      <c r="P783">
        <v>0</v>
      </c>
      <c r="Q783">
        <v>0</v>
      </c>
    </row>
    <row r="784" spans="1:17" x14ac:dyDescent="0.2">
      <c r="A784">
        <v>173801</v>
      </c>
      <c r="B784" t="s">
        <v>10179</v>
      </c>
      <c r="C784" t="s">
        <v>156</v>
      </c>
      <c r="D784">
        <v>2664</v>
      </c>
      <c r="E784" t="s">
        <v>10174</v>
      </c>
      <c r="F784">
        <v>75</v>
      </c>
      <c r="G784">
        <v>6</v>
      </c>
      <c r="H784" t="s">
        <v>10179</v>
      </c>
      <c r="I784" t="s">
        <v>9425</v>
      </c>
      <c r="J784" t="s">
        <v>10125</v>
      </c>
      <c r="N784">
        <v>0</v>
      </c>
      <c r="P784">
        <v>0</v>
      </c>
      <c r="Q784">
        <v>0</v>
      </c>
    </row>
    <row r="785" spans="1:17" x14ac:dyDescent="0.2">
      <c r="A785">
        <v>173823</v>
      </c>
      <c r="B785" t="s">
        <v>10180</v>
      </c>
      <c r="C785" t="s">
        <v>156</v>
      </c>
      <c r="D785">
        <v>2665</v>
      </c>
      <c r="E785" t="s">
        <v>10181</v>
      </c>
      <c r="F785">
        <v>90</v>
      </c>
      <c r="G785">
        <v>21</v>
      </c>
      <c r="H785" t="s">
        <v>10180</v>
      </c>
      <c r="I785" t="s">
        <v>9425</v>
      </c>
      <c r="J785" t="s">
        <v>10125</v>
      </c>
      <c r="N785">
        <v>0</v>
      </c>
      <c r="P785">
        <v>0</v>
      </c>
      <c r="Q785">
        <v>0</v>
      </c>
    </row>
    <row r="786" spans="1:17" x14ac:dyDescent="0.2">
      <c r="A786">
        <v>173824</v>
      </c>
      <c r="B786" t="s">
        <v>10182</v>
      </c>
      <c r="C786" t="s">
        <v>156</v>
      </c>
      <c r="D786">
        <v>2665</v>
      </c>
      <c r="E786" t="s">
        <v>10181</v>
      </c>
      <c r="F786">
        <v>90</v>
      </c>
      <c r="G786">
        <v>21</v>
      </c>
      <c r="H786" t="s">
        <v>10182</v>
      </c>
      <c r="I786" t="s">
        <v>9425</v>
      </c>
      <c r="J786" t="s">
        <v>10125</v>
      </c>
      <c r="N786">
        <v>0</v>
      </c>
      <c r="P786">
        <v>0</v>
      </c>
      <c r="Q786">
        <v>0</v>
      </c>
    </row>
    <row r="787" spans="1:17" x14ac:dyDescent="0.2">
      <c r="A787">
        <v>173825</v>
      </c>
      <c r="B787" t="s">
        <v>10183</v>
      </c>
      <c r="C787" t="s">
        <v>156</v>
      </c>
      <c r="D787">
        <v>2665</v>
      </c>
      <c r="E787" t="s">
        <v>10181</v>
      </c>
      <c r="F787">
        <v>90</v>
      </c>
      <c r="G787">
        <v>21</v>
      </c>
      <c r="H787" t="s">
        <v>10183</v>
      </c>
      <c r="I787" t="s">
        <v>9425</v>
      </c>
      <c r="J787" t="s">
        <v>10125</v>
      </c>
      <c r="N787">
        <v>0</v>
      </c>
      <c r="P787">
        <v>0</v>
      </c>
      <c r="Q787">
        <v>0</v>
      </c>
    </row>
    <row r="788" spans="1:17" x14ac:dyDescent="0.2">
      <c r="A788">
        <v>173826</v>
      </c>
      <c r="B788" t="s">
        <v>10184</v>
      </c>
      <c r="C788" t="s">
        <v>156</v>
      </c>
      <c r="D788">
        <v>2665</v>
      </c>
      <c r="E788" t="s">
        <v>10181</v>
      </c>
      <c r="F788">
        <v>90</v>
      </c>
      <c r="G788">
        <v>21</v>
      </c>
      <c r="H788" t="s">
        <v>10184</v>
      </c>
      <c r="I788" t="s">
        <v>9425</v>
      </c>
      <c r="J788" t="s">
        <v>10125</v>
      </c>
      <c r="N788">
        <v>0</v>
      </c>
      <c r="P788">
        <v>0</v>
      </c>
      <c r="Q788">
        <v>0</v>
      </c>
    </row>
    <row r="789" spans="1:17" x14ac:dyDescent="0.2">
      <c r="A789">
        <v>173827</v>
      </c>
      <c r="B789" t="s">
        <v>10185</v>
      </c>
      <c r="C789" t="s">
        <v>156</v>
      </c>
      <c r="D789">
        <v>2665</v>
      </c>
      <c r="E789" t="s">
        <v>10181</v>
      </c>
      <c r="F789">
        <v>90</v>
      </c>
      <c r="G789">
        <v>21</v>
      </c>
      <c r="H789" t="s">
        <v>10185</v>
      </c>
      <c r="I789" t="s">
        <v>9425</v>
      </c>
      <c r="J789" t="s">
        <v>10125</v>
      </c>
      <c r="N789">
        <v>0</v>
      </c>
      <c r="P789">
        <v>0</v>
      </c>
      <c r="Q789">
        <v>0</v>
      </c>
    </row>
    <row r="790" spans="1:17" x14ac:dyDescent="0.2">
      <c r="A790">
        <v>173828</v>
      </c>
      <c r="B790" t="s">
        <v>10186</v>
      </c>
      <c r="C790" t="s">
        <v>156</v>
      </c>
      <c r="D790">
        <v>2665</v>
      </c>
      <c r="E790" t="s">
        <v>10181</v>
      </c>
      <c r="F790">
        <v>90</v>
      </c>
      <c r="G790">
        <v>21</v>
      </c>
      <c r="H790" t="s">
        <v>10186</v>
      </c>
      <c r="I790" t="s">
        <v>9425</v>
      </c>
      <c r="J790" t="s">
        <v>10125</v>
      </c>
      <c r="N790">
        <v>0</v>
      </c>
      <c r="P790">
        <v>0</v>
      </c>
      <c r="Q790">
        <v>0</v>
      </c>
    </row>
    <row r="791" spans="1:17" x14ac:dyDescent="0.2">
      <c r="A791">
        <v>173830</v>
      </c>
      <c r="B791" t="s">
        <v>10187</v>
      </c>
      <c r="C791" t="s">
        <v>156</v>
      </c>
      <c r="D791">
        <v>2665</v>
      </c>
      <c r="E791" t="s">
        <v>10181</v>
      </c>
      <c r="F791">
        <v>90</v>
      </c>
      <c r="G791">
        <v>21</v>
      </c>
      <c r="H791" t="s">
        <v>10187</v>
      </c>
      <c r="I791" t="s">
        <v>9425</v>
      </c>
      <c r="J791" t="s">
        <v>10125</v>
      </c>
      <c r="N791">
        <v>0</v>
      </c>
      <c r="P791">
        <v>0</v>
      </c>
      <c r="Q791">
        <v>0</v>
      </c>
    </row>
    <row r="792" spans="1:17" x14ac:dyDescent="0.2">
      <c r="A792">
        <v>173831</v>
      </c>
      <c r="B792" t="s">
        <v>10188</v>
      </c>
      <c r="C792" t="s">
        <v>156</v>
      </c>
      <c r="D792">
        <v>2665</v>
      </c>
      <c r="E792" t="s">
        <v>10181</v>
      </c>
      <c r="F792">
        <v>90</v>
      </c>
      <c r="G792">
        <v>21</v>
      </c>
      <c r="H792" t="s">
        <v>10188</v>
      </c>
      <c r="I792" t="s">
        <v>9425</v>
      </c>
      <c r="J792" t="s">
        <v>10125</v>
      </c>
      <c r="N792">
        <v>0</v>
      </c>
      <c r="P792">
        <v>0</v>
      </c>
      <c r="Q792">
        <v>0</v>
      </c>
    </row>
    <row r="793" spans="1:17" x14ac:dyDescent="0.2">
      <c r="A793">
        <v>173832</v>
      </c>
      <c r="B793" t="s">
        <v>10189</v>
      </c>
      <c r="C793" t="s">
        <v>156</v>
      </c>
      <c r="D793">
        <v>2665</v>
      </c>
      <c r="E793" t="s">
        <v>10181</v>
      </c>
      <c r="F793">
        <v>90</v>
      </c>
      <c r="G793">
        <v>21</v>
      </c>
      <c r="H793" t="s">
        <v>10189</v>
      </c>
      <c r="I793" t="s">
        <v>9425</v>
      </c>
      <c r="J793" t="s">
        <v>10125</v>
      </c>
      <c r="N793">
        <v>0</v>
      </c>
      <c r="P793">
        <v>0</v>
      </c>
      <c r="Q793">
        <v>0</v>
      </c>
    </row>
    <row r="794" spans="1:17" x14ac:dyDescent="0.2">
      <c r="A794">
        <v>173833</v>
      </c>
      <c r="B794" t="s">
        <v>10190</v>
      </c>
      <c r="C794" t="s">
        <v>156</v>
      </c>
      <c r="D794">
        <v>2665</v>
      </c>
      <c r="E794" t="s">
        <v>10181</v>
      </c>
      <c r="F794">
        <v>90</v>
      </c>
      <c r="G794">
        <v>21</v>
      </c>
      <c r="H794" t="s">
        <v>10190</v>
      </c>
      <c r="I794" t="s">
        <v>9425</v>
      </c>
      <c r="J794" t="s">
        <v>10125</v>
      </c>
      <c r="N794">
        <v>0</v>
      </c>
      <c r="P794">
        <v>0</v>
      </c>
      <c r="Q794">
        <v>0</v>
      </c>
    </row>
    <row r="795" spans="1:17" x14ac:dyDescent="0.2">
      <c r="A795">
        <v>173834</v>
      </c>
      <c r="B795" t="s">
        <v>10191</v>
      </c>
      <c r="C795" t="s">
        <v>156</v>
      </c>
      <c r="D795">
        <v>2665</v>
      </c>
      <c r="E795" t="s">
        <v>10181</v>
      </c>
      <c r="F795">
        <v>90</v>
      </c>
      <c r="G795">
        <v>21</v>
      </c>
      <c r="H795" t="s">
        <v>10191</v>
      </c>
      <c r="I795" t="s">
        <v>9425</v>
      </c>
      <c r="J795" t="s">
        <v>10125</v>
      </c>
      <c r="N795">
        <v>0</v>
      </c>
      <c r="P795">
        <v>0</v>
      </c>
      <c r="Q795">
        <v>0</v>
      </c>
    </row>
    <row r="796" spans="1:17" x14ac:dyDescent="0.2">
      <c r="A796">
        <v>173837</v>
      </c>
      <c r="B796" t="s">
        <v>10192</v>
      </c>
      <c r="C796" t="s">
        <v>156</v>
      </c>
      <c r="D796">
        <v>2665</v>
      </c>
      <c r="E796" t="s">
        <v>10181</v>
      </c>
      <c r="F796">
        <v>90</v>
      </c>
      <c r="G796">
        <v>21</v>
      </c>
      <c r="H796" t="s">
        <v>10192</v>
      </c>
      <c r="I796" t="s">
        <v>9425</v>
      </c>
      <c r="J796" t="s">
        <v>10125</v>
      </c>
      <c r="N796">
        <v>0</v>
      </c>
      <c r="P796">
        <v>0</v>
      </c>
      <c r="Q796">
        <v>0</v>
      </c>
    </row>
    <row r="797" spans="1:17" x14ac:dyDescent="0.2">
      <c r="A797">
        <v>173836</v>
      </c>
      <c r="B797" t="s">
        <v>10192</v>
      </c>
      <c r="C797" t="s">
        <v>156</v>
      </c>
      <c r="D797">
        <v>2665</v>
      </c>
      <c r="E797" t="s">
        <v>10181</v>
      </c>
      <c r="F797">
        <v>90</v>
      </c>
      <c r="G797">
        <v>21</v>
      </c>
      <c r="H797" t="s">
        <v>10192</v>
      </c>
      <c r="I797" t="s">
        <v>9425</v>
      </c>
      <c r="J797" t="s">
        <v>10125</v>
      </c>
      <c r="N797">
        <v>0</v>
      </c>
      <c r="P797">
        <v>0</v>
      </c>
      <c r="Q797">
        <v>0</v>
      </c>
    </row>
    <row r="798" spans="1:17" x14ac:dyDescent="0.2">
      <c r="A798">
        <v>173838</v>
      </c>
      <c r="B798" t="s">
        <v>10193</v>
      </c>
      <c r="C798" t="s">
        <v>156</v>
      </c>
      <c r="D798">
        <v>2665</v>
      </c>
      <c r="E798" t="s">
        <v>10181</v>
      </c>
      <c r="F798">
        <v>90</v>
      </c>
      <c r="G798">
        <v>21</v>
      </c>
      <c r="H798" t="s">
        <v>10193</v>
      </c>
      <c r="I798" t="s">
        <v>9425</v>
      </c>
      <c r="J798" t="s">
        <v>10125</v>
      </c>
      <c r="N798">
        <v>0</v>
      </c>
      <c r="P798">
        <v>0</v>
      </c>
      <c r="Q798">
        <v>0</v>
      </c>
    </row>
    <row r="799" spans="1:17" x14ac:dyDescent="0.2">
      <c r="A799">
        <v>173839</v>
      </c>
      <c r="B799" t="s">
        <v>10194</v>
      </c>
      <c r="C799" t="s">
        <v>156</v>
      </c>
      <c r="D799">
        <v>2665</v>
      </c>
      <c r="E799" t="s">
        <v>10181</v>
      </c>
      <c r="F799">
        <v>90</v>
      </c>
      <c r="G799">
        <v>21</v>
      </c>
      <c r="H799" t="s">
        <v>10194</v>
      </c>
      <c r="I799" t="s">
        <v>9425</v>
      </c>
      <c r="J799" t="s">
        <v>10125</v>
      </c>
      <c r="N799">
        <v>0</v>
      </c>
      <c r="P799">
        <v>0</v>
      </c>
      <c r="Q799">
        <v>0</v>
      </c>
    </row>
    <row r="800" spans="1:17" x14ac:dyDescent="0.2">
      <c r="A800">
        <v>173840</v>
      </c>
      <c r="B800" t="s">
        <v>10195</v>
      </c>
      <c r="C800" t="s">
        <v>156</v>
      </c>
      <c r="D800">
        <v>2665</v>
      </c>
      <c r="E800" t="s">
        <v>10181</v>
      </c>
      <c r="F800">
        <v>90</v>
      </c>
      <c r="G800">
        <v>21</v>
      </c>
      <c r="H800" t="s">
        <v>10195</v>
      </c>
      <c r="I800" t="s">
        <v>9425</v>
      </c>
      <c r="J800" t="s">
        <v>10125</v>
      </c>
      <c r="N800">
        <v>0</v>
      </c>
      <c r="P800">
        <v>0</v>
      </c>
      <c r="Q800">
        <v>0</v>
      </c>
    </row>
    <row r="801" spans="1:17" x14ac:dyDescent="0.2">
      <c r="A801">
        <v>173841</v>
      </c>
      <c r="B801" t="s">
        <v>10196</v>
      </c>
      <c r="C801" t="s">
        <v>156</v>
      </c>
      <c r="D801">
        <v>2665</v>
      </c>
      <c r="E801" t="s">
        <v>10181</v>
      </c>
      <c r="F801">
        <v>90</v>
      </c>
      <c r="G801">
        <v>21</v>
      </c>
      <c r="H801" t="s">
        <v>10196</v>
      </c>
      <c r="I801" t="s">
        <v>9425</v>
      </c>
      <c r="J801" t="s">
        <v>10125</v>
      </c>
      <c r="N801">
        <v>0</v>
      </c>
      <c r="P801">
        <v>0</v>
      </c>
      <c r="Q801">
        <v>0</v>
      </c>
    </row>
    <row r="802" spans="1:17" x14ac:dyDescent="0.2">
      <c r="A802">
        <v>173849</v>
      </c>
      <c r="B802" t="s">
        <v>10197</v>
      </c>
      <c r="C802" t="s">
        <v>156</v>
      </c>
      <c r="D802">
        <v>2665</v>
      </c>
      <c r="E802" t="s">
        <v>10181</v>
      </c>
      <c r="F802">
        <v>90</v>
      </c>
      <c r="G802">
        <v>21</v>
      </c>
      <c r="H802" t="s">
        <v>10197</v>
      </c>
      <c r="I802" t="s">
        <v>9425</v>
      </c>
      <c r="J802" t="s">
        <v>10125</v>
      </c>
      <c r="N802">
        <v>0</v>
      </c>
      <c r="P802">
        <v>0</v>
      </c>
      <c r="Q802">
        <v>0</v>
      </c>
    </row>
    <row r="803" spans="1:17" x14ac:dyDescent="0.2">
      <c r="A803">
        <v>173850</v>
      </c>
      <c r="B803" t="s">
        <v>10198</v>
      </c>
      <c r="C803" t="s">
        <v>156</v>
      </c>
      <c r="D803">
        <v>2665</v>
      </c>
      <c r="E803" t="s">
        <v>10181</v>
      </c>
      <c r="F803">
        <v>90</v>
      </c>
      <c r="G803">
        <v>21</v>
      </c>
      <c r="H803" t="s">
        <v>10198</v>
      </c>
      <c r="I803" t="s">
        <v>9425</v>
      </c>
      <c r="J803" t="s">
        <v>10125</v>
      </c>
      <c r="N803">
        <v>0</v>
      </c>
      <c r="P803">
        <v>0</v>
      </c>
      <c r="Q803">
        <v>0</v>
      </c>
    </row>
    <row r="804" spans="1:17" x14ac:dyDescent="0.2">
      <c r="A804">
        <v>173852</v>
      </c>
      <c r="B804" t="s">
        <v>10199</v>
      </c>
      <c r="C804" t="s">
        <v>156</v>
      </c>
      <c r="D804">
        <v>2665</v>
      </c>
      <c r="E804" t="s">
        <v>10181</v>
      </c>
      <c r="F804">
        <v>90</v>
      </c>
      <c r="G804">
        <v>21</v>
      </c>
      <c r="H804" t="s">
        <v>10199</v>
      </c>
      <c r="I804" t="s">
        <v>9425</v>
      </c>
      <c r="J804" t="s">
        <v>10125</v>
      </c>
      <c r="N804">
        <v>0</v>
      </c>
      <c r="P804">
        <v>0</v>
      </c>
      <c r="Q804">
        <v>0</v>
      </c>
    </row>
    <row r="805" spans="1:17" x14ac:dyDescent="0.2">
      <c r="A805">
        <v>173853</v>
      </c>
      <c r="B805" t="s">
        <v>10200</v>
      </c>
      <c r="C805" t="s">
        <v>156</v>
      </c>
      <c r="D805">
        <v>2665</v>
      </c>
      <c r="E805" t="s">
        <v>10181</v>
      </c>
      <c r="F805">
        <v>90</v>
      </c>
      <c r="G805">
        <v>21</v>
      </c>
      <c r="H805" t="s">
        <v>10200</v>
      </c>
      <c r="I805" t="s">
        <v>9425</v>
      </c>
      <c r="J805" t="s">
        <v>10125</v>
      </c>
      <c r="N805">
        <v>0</v>
      </c>
      <c r="P805">
        <v>0</v>
      </c>
      <c r="Q805">
        <v>0</v>
      </c>
    </row>
    <row r="806" spans="1:17" x14ac:dyDescent="0.2">
      <c r="A806">
        <v>173854</v>
      </c>
      <c r="B806" t="s">
        <v>10201</v>
      </c>
      <c r="C806" t="s">
        <v>156</v>
      </c>
      <c r="D806">
        <v>2665</v>
      </c>
      <c r="E806" t="s">
        <v>10181</v>
      </c>
      <c r="F806">
        <v>90</v>
      </c>
      <c r="G806">
        <v>21</v>
      </c>
      <c r="H806" t="s">
        <v>10201</v>
      </c>
      <c r="I806" t="s">
        <v>9425</v>
      </c>
      <c r="J806" t="s">
        <v>10125</v>
      </c>
      <c r="N806">
        <v>0</v>
      </c>
      <c r="P806">
        <v>0</v>
      </c>
      <c r="Q806">
        <v>0</v>
      </c>
    </row>
    <row r="807" spans="1:17" x14ac:dyDescent="0.2">
      <c r="A807">
        <v>173858</v>
      </c>
      <c r="B807" t="s">
        <v>10202</v>
      </c>
      <c r="C807" t="s">
        <v>156</v>
      </c>
      <c r="D807">
        <v>2666</v>
      </c>
      <c r="E807" t="s">
        <v>10203</v>
      </c>
      <c r="F807">
        <v>54</v>
      </c>
      <c r="G807">
        <v>9</v>
      </c>
      <c r="H807" t="s">
        <v>10202</v>
      </c>
      <c r="I807" t="s">
        <v>9425</v>
      </c>
      <c r="J807" t="s">
        <v>10125</v>
      </c>
      <c r="N807">
        <v>0</v>
      </c>
      <c r="P807">
        <v>0</v>
      </c>
      <c r="Q807">
        <v>0</v>
      </c>
    </row>
    <row r="808" spans="1:17" x14ac:dyDescent="0.2">
      <c r="A808">
        <v>173859</v>
      </c>
      <c r="B808" t="s">
        <v>10204</v>
      </c>
      <c r="C808" t="s">
        <v>156</v>
      </c>
      <c r="D808">
        <v>2666</v>
      </c>
      <c r="E808" t="s">
        <v>10203</v>
      </c>
      <c r="F808">
        <v>54</v>
      </c>
      <c r="G808">
        <v>9</v>
      </c>
      <c r="H808" t="s">
        <v>10204</v>
      </c>
      <c r="I808" t="s">
        <v>9425</v>
      </c>
      <c r="J808" t="s">
        <v>10125</v>
      </c>
      <c r="N808">
        <v>0</v>
      </c>
      <c r="P808">
        <v>0</v>
      </c>
      <c r="Q808">
        <v>0</v>
      </c>
    </row>
    <row r="809" spans="1:17" x14ac:dyDescent="0.2">
      <c r="A809">
        <v>173860</v>
      </c>
      <c r="B809" t="s">
        <v>10205</v>
      </c>
      <c r="C809" t="s">
        <v>156</v>
      </c>
      <c r="D809">
        <v>2666</v>
      </c>
      <c r="E809" t="s">
        <v>10203</v>
      </c>
      <c r="F809">
        <v>54</v>
      </c>
      <c r="G809">
        <v>9</v>
      </c>
      <c r="H809" t="s">
        <v>10205</v>
      </c>
      <c r="I809" t="s">
        <v>9425</v>
      </c>
      <c r="J809" t="s">
        <v>10125</v>
      </c>
      <c r="N809">
        <v>0</v>
      </c>
      <c r="P809">
        <v>0</v>
      </c>
      <c r="Q809">
        <v>0</v>
      </c>
    </row>
    <row r="810" spans="1:17" x14ac:dyDescent="0.2">
      <c r="A810">
        <v>173861</v>
      </c>
      <c r="B810" t="s">
        <v>10206</v>
      </c>
      <c r="C810" t="s">
        <v>156</v>
      </c>
      <c r="D810">
        <v>2666</v>
      </c>
      <c r="E810" t="s">
        <v>10203</v>
      </c>
      <c r="F810">
        <v>54</v>
      </c>
      <c r="G810">
        <v>9</v>
      </c>
      <c r="H810" t="s">
        <v>10206</v>
      </c>
      <c r="I810" t="s">
        <v>9425</v>
      </c>
      <c r="J810" t="s">
        <v>10125</v>
      </c>
      <c r="N810">
        <v>0</v>
      </c>
      <c r="P810">
        <v>0</v>
      </c>
      <c r="Q810">
        <v>0</v>
      </c>
    </row>
    <row r="811" spans="1:17" x14ac:dyDescent="0.2">
      <c r="A811">
        <v>173862</v>
      </c>
      <c r="B811" t="s">
        <v>10207</v>
      </c>
      <c r="C811" t="s">
        <v>156</v>
      </c>
      <c r="D811">
        <v>2666</v>
      </c>
      <c r="E811" t="s">
        <v>10203</v>
      </c>
      <c r="F811">
        <v>54</v>
      </c>
      <c r="G811">
        <v>9</v>
      </c>
      <c r="H811" t="s">
        <v>10207</v>
      </c>
      <c r="I811" t="s">
        <v>9425</v>
      </c>
      <c r="J811" t="s">
        <v>10125</v>
      </c>
      <c r="N811">
        <v>0</v>
      </c>
      <c r="P811">
        <v>0</v>
      </c>
      <c r="Q811">
        <v>0</v>
      </c>
    </row>
    <row r="812" spans="1:17" x14ac:dyDescent="0.2">
      <c r="A812">
        <v>173864</v>
      </c>
      <c r="B812" t="s">
        <v>10208</v>
      </c>
      <c r="C812" t="s">
        <v>156</v>
      </c>
      <c r="D812">
        <v>2666</v>
      </c>
      <c r="E812" t="s">
        <v>10203</v>
      </c>
      <c r="F812">
        <v>54</v>
      </c>
      <c r="G812">
        <v>9</v>
      </c>
      <c r="H812" t="s">
        <v>10208</v>
      </c>
      <c r="I812" t="s">
        <v>9425</v>
      </c>
      <c r="J812" t="s">
        <v>10125</v>
      </c>
      <c r="N812">
        <v>0</v>
      </c>
      <c r="P812">
        <v>0</v>
      </c>
      <c r="Q812">
        <v>0</v>
      </c>
    </row>
    <row r="813" spans="1:17" x14ac:dyDescent="0.2">
      <c r="A813">
        <v>173865</v>
      </c>
      <c r="B813" t="s">
        <v>10209</v>
      </c>
      <c r="C813" t="s">
        <v>156</v>
      </c>
      <c r="D813">
        <v>2666</v>
      </c>
      <c r="E813" t="s">
        <v>10203</v>
      </c>
      <c r="F813">
        <v>54</v>
      </c>
      <c r="G813">
        <v>9</v>
      </c>
      <c r="H813" t="s">
        <v>10209</v>
      </c>
      <c r="I813" t="s">
        <v>9425</v>
      </c>
      <c r="J813" t="s">
        <v>10125</v>
      </c>
      <c r="N813">
        <v>0</v>
      </c>
      <c r="P813">
        <v>0</v>
      </c>
      <c r="Q813">
        <v>0</v>
      </c>
    </row>
    <row r="814" spans="1:17" x14ac:dyDescent="0.2">
      <c r="A814">
        <v>173866</v>
      </c>
      <c r="B814" t="s">
        <v>10210</v>
      </c>
      <c r="C814" t="s">
        <v>156</v>
      </c>
      <c r="D814">
        <v>2666</v>
      </c>
      <c r="E814" t="s">
        <v>10203</v>
      </c>
      <c r="F814">
        <v>54</v>
      </c>
      <c r="G814">
        <v>9</v>
      </c>
      <c r="H814" t="s">
        <v>10210</v>
      </c>
      <c r="I814" t="s">
        <v>9425</v>
      </c>
      <c r="J814" t="s">
        <v>10125</v>
      </c>
      <c r="N814">
        <v>0</v>
      </c>
      <c r="P814">
        <v>0</v>
      </c>
      <c r="Q814">
        <v>0</v>
      </c>
    </row>
    <row r="815" spans="1:17" x14ac:dyDescent="0.2">
      <c r="A815">
        <v>173867</v>
      </c>
      <c r="B815" t="s">
        <v>10211</v>
      </c>
      <c r="C815" t="s">
        <v>156</v>
      </c>
      <c r="D815">
        <v>2666</v>
      </c>
      <c r="E815" t="s">
        <v>10203</v>
      </c>
      <c r="F815">
        <v>54</v>
      </c>
      <c r="G815">
        <v>9</v>
      </c>
      <c r="H815" t="s">
        <v>10211</v>
      </c>
      <c r="I815" t="s">
        <v>9425</v>
      </c>
      <c r="J815" t="s">
        <v>10125</v>
      </c>
      <c r="N815">
        <v>0</v>
      </c>
      <c r="P815">
        <v>0</v>
      </c>
      <c r="Q815">
        <v>0</v>
      </c>
    </row>
    <row r="816" spans="1:17" x14ac:dyDescent="0.2">
      <c r="A816">
        <v>173869</v>
      </c>
      <c r="B816" t="s">
        <v>10212</v>
      </c>
      <c r="C816" t="s">
        <v>156</v>
      </c>
      <c r="D816">
        <v>2667</v>
      </c>
      <c r="E816" t="s">
        <v>10213</v>
      </c>
      <c r="F816">
        <v>19</v>
      </c>
      <c r="G816">
        <v>18</v>
      </c>
      <c r="H816" t="s">
        <v>10212</v>
      </c>
      <c r="I816" t="s">
        <v>9425</v>
      </c>
      <c r="J816" t="s">
        <v>10125</v>
      </c>
      <c r="N816">
        <v>0</v>
      </c>
      <c r="P816">
        <v>0</v>
      </c>
      <c r="Q816">
        <v>0</v>
      </c>
    </row>
    <row r="817" spans="1:17" x14ac:dyDescent="0.2">
      <c r="A817">
        <v>173870</v>
      </c>
      <c r="B817" t="s">
        <v>10214</v>
      </c>
      <c r="C817" t="s">
        <v>156</v>
      </c>
      <c r="D817">
        <v>2667</v>
      </c>
      <c r="E817" t="s">
        <v>10213</v>
      </c>
      <c r="F817">
        <v>19</v>
      </c>
      <c r="G817">
        <v>18</v>
      </c>
      <c r="H817" t="s">
        <v>10214</v>
      </c>
      <c r="I817" t="s">
        <v>9425</v>
      </c>
      <c r="J817" t="s">
        <v>10125</v>
      </c>
      <c r="N817">
        <v>0</v>
      </c>
      <c r="P817">
        <v>0</v>
      </c>
      <c r="Q817">
        <v>0</v>
      </c>
    </row>
    <row r="818" spans="1:17" x14ac:dyDescent="0.2">
      <c r="A818">
        <v>173871</v>
      </c>
      <c r="B818" t="s">
        <v>10215</v>
      </c>
      <c r="C818" t="s">
        <v>156</v>
      </c>
      <c r="D818">
        <v>2667</v>
      </c>
      <c r="E818" t="s">
        <v>10213</v>
      </c>
      <c r="F818">
        <v>19</v>
      </c>
      <c r="G818">
        <v>18</v>
      </c>
      <c r="H818" t="s">
        <v>10215</v>
      </c>
      <c r="I818" t="s">
        <v>9425</v>
      </c>
      <c r="J818" t="s">
        <v>10125</v>
      </c>
      <c r="N818">
        <v>0</v>
      </c>
      <c r="P818">
        <v>0</v>
      </c>
      <c r="Q818">
        <v>0</v>
      </c>
    </row>
    <row r="819" spans="1:17" x14ac:dyDescent="0.2">
      <c r="A819">
        <v>173872</v>
      </c>
      <c r="B819" t="s">
        <v>10216</v>
      </c>
      <c r="C819" t="s">
        <v>156</v>
      </c>
      <c r="D819">
        <v>2667</v>
      </c>
      <c r="E819" t="s">
        <v>10213</v>
      </c>
      <c r="F819">
        <v>19</v>
      </c>
      <c r="G819">
        <v>18</v>
      </c>
      <c r="H819" t="s">
        <v>10216</v>
      </c>
      <c r="I819" t="s">
        <v>9425</v>
      </c>
      <c r="J819" t="s">
        <v>10125</v>
      </c>
      <c r="N819">
        <v>0</v>
      </c>
      <c r="P819">
        <v>0</v>
      </c>
      <c r="Q819">
        <v>0</v>
      </c>
    </row>
    <row r="820" spans="1:17" x14ac:dyDescent="0.2">
      <c r="A820">
        <v>173873</v>
      </c>
      <c r="B820" t="s">
        <v>10217</v>
      </c>
      <c r="C820" t="s">
        <v>156</v>
      </c>
      <c r="D820">
        <v>2667</v>
      </c>
      <c r="E820" t="s">
        <v>10213</v>
      </c>
      <c r="F820">
        <v>19</v>
      </c>
      <c r="G820">
        <v>18</v>
      </c>
      <c r="H820" t="s">
        <v>10217</v>
      </c>
      <c r="I820" t="s">
        <v>9425</v>
      </c>
      <c r="J820" t="s">
        <v>10125</v>
      </c>
      <c r="N820">
        <v>0</v>
      </c>
      <c r="P820">
        <v>0</v>
      </c>
      <c r="Q820">
        <v>0</v>
      </c>
    </row>
    <row r="821" spans="1:17" x14ac:dyDescent="0.2">
      <c r="A821">
        <v>173874</v>
      </c>
      <c r="B821" t="s">
        <v>10218</v>
      </c>
      <c r="C821" t="s">
        <v>156</v>
      </c>
      <c r="D821">
        <v>2667</v>
      </c>
      <c r="E821" t="s">
        <v>10213</v>
      </c>
      <c r="F821">
        <v>19</v>
      </c>
      <c r="G821">
        <v>18</v>
      </c>
      <c r="H821" t="s">
        <v>10218</v>
      </c>
      <c r="I821" t="s">
        <v>9425</v>
      </c>
      <c r="J821" t="s">
        <v>10125</v>
      </c>
      <c r="N821">
        <v>0</v>
      </c>
      <c r="P821">
        <v>0</v>
      </c>
      <c r="Q821">
        <v>0</v>
      </c>
    </row>
    <row r="822" spans="1:17" x14ac:dyDescent="0.2">
      <c r="A822">
        <v>173875</v>
      </c>
      <c r="B822" t="s">
        <v>10219</v>
      </c>
      <c r="C822" t="s">
        <v>156</v>
      </c>
      <c r="D822">
        <v>2667</v>
      </c>
      <c r="E822" t="s">
        <v>10213</v>
      </c>
      <c r="F822">
        <v>19</v>
      </c>
      <c r="G822">
        <v>18</v>
      </c>
      <c r="H822" t="s">
        <v>10219</v>
      </c>
      <c r="I822" t="s">
        <v>9425</v>
      </c>
      <c r="J822" t="s">
        <v>10125</v>
      </c>
      <c r="N822">
        <v>0</v>
      </c>
      <c r="P822">
        <v>0</v>
      </c>
      <c r="Q822">
        <v>0</v>
      </c>
    </row>
    <row r="823" spans="1:17" x14ac:dyDescent="0.2">
      <c r="A823">
        <v>173876</v>
      </c>
      <c r="B823" t="s">
        <v>10220</v>
      </c>
      <c r="C823" t="s">
        <v>156</v>
      </c>
      <c r="D823">
        <v>2667</v>
      </c>
      <c r="E823" t="s">
        <v>10213</v>
      </c>
      <c r="F823">
        <v>19</v>
      </c>
      <c r="G823">
        <v>18</v>
      </c>
      <c r="H823" t="s">
        <v>10220</v>
      </c>
      <c r="I823" t="s">
        <v>9425</v>
      </c>
      <c r="J823" t="s">
        <v>10125</v>
      </c>
      <c r="N823">
        <v>0</v>
      </c>
      <c r="P823">
        <v>0</v>
      </c>
      <c r="Q823">
        <v>0</v>
      </c>
    </row>
    <row r="824" spans="1:17" x14ac:dyDescent="0.2">
      <c r="A824">
        <v>173877</v>
      </c>
      <c r="B824" t="s">
        <v>10221</v>
      </c>
      <c r="C824" t="s">
        <v>156</v>
      </c>
      <c r="D824">
        <v>2667</v>
      </c>
      <c r="E824" t="s">
        <v>10213</v>
      </c>
      <c r="F824">
        <v>19</v>
      </c>
      <c r="G824">
        <v>18</v>
      </c>
      <c r="H824" t="s">
        <v>10221</v>
      </c>
      <c r="I824" t="s">
        <v>9425</v>
      </c>
      <c r="J824" t="s">
        <v>10125</v>
      </c>
      <c r="N824">
        <v>0</v>
      </c>
      <c r="P824">
        <v>0</v>
      </c>
      <c r="Q824">
        <v>0</v>
      </c>
    </row>
    <row r="825" spans="1:17" x14ac:dyDescent="0.2">
      <c r="A825">
        <v>173878</v>
      </c>
      <c r="B825" t="s">
        <v>10222</v>
      </c>
      <c r="C825" t="s">
        <v>156</v>
      </c>
      <c r="D825">
        <v>2667</v>
      </c>
      <c r="E825" t="s">
        <v>10213</v>
      </c>
      <c r="F825">
        <v>19</v>
      </c>
      <c r="G825">
        <v>18</v>
      </c>
      <c r="H825" t="s">
        <v>10222</v>
      </c>
      <c r="I825" t="s">
        <v>9425</v>
      </c>
      <c r="J825" t="s">
        <v>10125</v>
      </c>
      <c r="N825">
        <v>0</v>
      </c>
      <c r="P825">
        <v>0</v>
      </c>
      <c r="Q825">
        <v>0</v>
      </c>
    </row>
    <row r="826" spans="1:17" x14ac:dyDescent="0.2">
      <c r="A826">
        <v>173879</v>
      </c>
      <c r="B826" t="s">
        <v>10223</v>
      </c>
      <c r="C826" t="s">
        <v>156</v>
      </c>
      <c r="D826">
        <v>2667</v>
      </c>
      <c r="E826" t="s">
        <v>10213</v>
      </c>
      <c r="F826">
        <v>19</v>
      </c>
      <c r="G826">
        <v>18</v>
      </c>
      <c r="H826" t="s">
        <v>10223</v>
      </c>
      <c r="I826" t="s">
        <v>9425</v>
      </c>
      <c r="J826" t="s">
        <v>10125</v>
      </c>
      <c r="N826">
        <v>0</v>
      </c>
      <c r="P826">
        <v>0</v>
      </c>
      <c r="Q826">
        <v>0</v>
      </c>
    </row>
    <row r="827" spans="1:17" x14ac:dyDescent="0.2">
      <c r="A827">
        <v>173880</v>
      </c>
      <c r="B827" t="s">
        <v>10224</v>
      </c>
      <c r="C827" t="s">
        <v>156</v>
      </c>
      <c r="D827">
        <v>2667</v>
      </c>
      <c r="E827" t="s">
        <v>10213</v>
      </c>
      <c r="F827">
        <v>19</v>
      </c>
      <c r="G827">
        <v>18</v>
      </c>
      <c r="H827" t="s">
        <v>10224</v>
      </c>
      <c r="I827" t="s">
        <v>9425</v>
      </c>
      <c r="J827" t="s">
        <v>10125</v>
      </c>
      <c r="N827">
        <v>0</v>
      </c>
      <c r="P827">
        <v>0</v>
      </c>
      <c r="Q827">
        <v>0</v>
      </c>
    </row>
    <row r="828" spans="1:17" x14ac:dyDescent="0.2">
      <c r="A828">
        <v>173881</v>
      </c>
      <c r="B828" t="s">
        <v>10225</v>
      </c>
      <c r="C828" t="s">
        <v>156</v>
      </c>
      <c r="D828">
        <v>2667</v>
      </c>
      <c r="E828" t="s">
        <v>10213</v>
      </c>
      <c r="F828">
        <v>19</v>
      </c>
      <c r="G828">
        <v>18</v>
      </c>
      <c r="H828" t="s">
        <v>10225</v>
      </c>
      <c r="I828" t="s">
        <v>9425</v>
      </c>
      <c r="J828" t="s">
        <v>10125</v>
      </c>
      <c r="N828">
        <v>0</v>
      </c>
      <c r="P828">
        <v>0</v>
      </c>
      <c r="Q828">
        <v>0</v>
      </c>
    </row>
    <row r="829" spans="1:17" x14ac:dyDescent="0.2">
      <c r="A829">
        <v>173882</v>
      </c>
      <c r="B829" t="s">
        <v>10226</v>
      </c>
      <c r="C829" t="s">
        <v>156</v>
      </c>
      <c r="D829">
        <v>2667</v>
      </c>
      <c r="E829" t="s">
        <v>10213</v>
      </c>
      <c r="F829">
        <v>19</v>
      </c>
      <c r="G829">
        <v>18</v>
      </c>
      <c r="H829" t="s">
        <v>10226</v>
      </c>
      <c r="I829" t="s">
        <v>9425</v>
      </c>
      <c r="J829" t="s">
        <v>10125</v>
      </c>
      <c r="N829">
        <v>0</v>
      </c>
      <c r="P829">
        <v>0</v>
      </c>
      <c r="Q829">
        <v>0</v>
      </c>
    </row>
    <row r="830" spans="1:17" x14ac:dyDescent="0.2">
      <c r="A830">
        <v>173884</v>
      </c>
      <c r="B830" t="s">
        <v>10227</v>
      </c>
      <c r="C830" t="s">
        <v>156</v>
      </c>
      <c r="D830">
        <v>2667</v>
      </c>
      <c r="E830" t="s">
        <v>10213</v>
      </c>
      <c r="F830">
        <v>19</v>
      </c>
      <c r="G830">
        <v>18</v>
      </c>
      <c r="H830" t="s">
        <v>10227</v>
      </c>
      <c r="I830" t="s">
        <v>9425</v>
      </c>
      <c r="J830" t="s">
        <v>10125</v>
      </c>
      <c r="N830">
        <v>0</v>
      </c>
      <c r="P830">
        <v>0</v>
      </c>
      <c r="Q830">
        <v>0</v>
      </c>
    </row>
    <row r="831" spans="1:17" x14ac:dyDescent="0.2">
      <c r="A831">
        <v>173885</v>
      </c>
      <c r="B831" t="s">
        <v>10228</v>
      </c>
      <c r="C831" t="s">
        <v>156</v>
      </c>
      <c r="D831">
        <v>2667</v>
      </c>
      <c r="E831" t="s">
        <v>10213</v>
      </c>
      <c r="F831">
        <v>19</v>
      </c>
      <c r="G831">
        <v>18</v>
      </c>
      <c r="H831" t="s">
        <v>10228</v>
      </c>
      <c r="I831" t="s">
        <v>9425</v>
      </c>
      <c r="J831" t="s">
        <v>10125</v>
      </c>
      <c r="N831">
        <v>0</v>
      </c>
      <c r="P831">
        <v>0</v>
      </c>
      <c r="Q831">
        <v>0</v>
      </c>
    </row>
    <row r="832" spans="1:17" x14ac:dyDescent="0.2">
      <c r="A832">
        <v>173886</v>
      </c>
      <c r="B832" t="s">
        <v>10229</v>
      </c>
      <c r="C832" t="s">
        <v>156</v>
      </c>
      <c r="D832">
        <v>2667</v>
      </c>
      <c r="E832" t="s">
        <v>10213</v>
      </c>
      <c r="F832">
        <v>19</v>
      </c>
      <c r="G832">
        <v>18</v>
      </c>
      <c r="H832" t="s">
        <v>10229</v>
      </c>
      <c r="I832" t="s">
        <v>9425</v>
      </c>
      <c r="J832" t="s">
        <v>10125</v>
      </c>
      <c r="N832">
        <v>0</v>
      </c>
      <c r="P832">
        <v>0</v>
      </c>
      <c r="Q832">
        <v>0</v>
      </c>
    </row>
    <row r="833" spans="1:17" x14ac:dyDescent="0.2">
      <c r="A833">
        <v>173887</v>
      </c>
      <c r="B833" t="s">
        <v>10230</v>
      </c>
      <c r="C833" t="s">
        <v>156</v>
      </c>
      <c r="D833">
        <v>2667</v>
      </c>
      <c r="E833" t="s">
        <v>10213</v>
      </c>
      <c r="F833">
        <v>19</v>
      </c>
      <c r="G833">
        <v>18</v>
      </c>
      <c r="H833" t="s">
        <v>10230</v>
      </c>
      <c r="I833" t="s">
        <v>9425</v>
      </c>
      <c r="J833" t="s">
        <v>10125</v>
      </c>
      <c r="N833">
        <v>0</v>
      </c>
      <c r="P833">
        <v>0</v>
      </c>
      <c r="Q833">
        <v>0</v>
      </c>
    </row>
    <row r="834" spans="1:17" x14ac:dyDescent="0.2">
      <c r="A834">
        <v>173888</v>
      </c>
      <c r="B834" t="s">
        <v>10231</v>
      </c>
      <c r="C834" t="s">
        <v>156</v>
      </c>
      <c r="D834">
        <v>2751</v>
      </c>
      <c r="E834" t="s">
        <v>10232</v>
      </c>
      <c r="F834">
        <v>19</v>
      </c>
      <c r="G834">
        <v>18</v>
      </c>
      <c r="H834" t="s">
        <v>10231</v>
      </c>
      <c r="I834" t="s">
        <v>9425</v>
      </c>
      <c r="J834" t="s">
        <v>10125</v>
      </c>
      <c r="N834">
        <v>0</v>
      </c>
      <c r="P834">
        <v>0</v>
      </c>
      <c r="Q834">
        <v>0</v>
      </c>
    </row>
    <row r="835" spans="1:17" x14ac:dyDescent="0.2">
      <c r="A835">
        <v>173889</v>
      </c>
      <c r="B835" t="s">
        <v>10233</v>
      </c>
      <c r="C835" t="s">
        <v>156</v>
      </c>
      <c r="D835">
        <v>2751</v>
      </c>
      <c r="E835" t="s">
        <v>10232</v>
      </c>
      <c r="F835">
        <v>19</v>
      </c>
      <c r="G835">
        <v>18</v>
      </c>
      <c r="H835" t="s">
        <v>10233</v>
      </c>
      <c r="I835" t="s">
        <v>9425</v>
      </c>
      <c r="J835" t="s">
        <v>10125</v>
      </c>
      <c r="N835">
        <v>0</v>
      </c>
      <c r="P835">
        <v>0</v>
      </c>
      <c r="Q835">
        <v>0</v>
      </c>
    </row>
    <row r="836" spans="1:17" x14ac:dyDescent="0.2">
      <c r="A836">
        <v>173890</v>
      </c>
      <c r="B836" t="s">
        <v>10233</v>
      </c>
      <c r="C836" t="s">
        <v>156</v>
      </c>
      <c r="D836">
        <v>2751</v>
      </c>
      <c r="E836" t="s">
        <v>10232</v>
      </c>
      <c r="F836">
        <v>19</v>
      </c>
      <c r="G836">
        <v>18</v>
      </c>
      <c r="H836" t="s">
        <v>10233</v>
      </c>
      <c r="I836" t="s">
        <v>9425</v>
      </c>
      <c r="J836" t="s">
        <v>10125</v>
      </c>
      <c r="N836">
        <v>0</v>
      </c>
      <c r="P836">
        <v>0</v>
      </c>
      <c r="Q836">
        <v>0</v>
      </c>
    </row>
    <row r="837" spans="1:17" x14ac:dyDescent="0.2">
      <c r="A837">
        <v>173891</v>
      </c>
      <c r="B837" t="s">
        <v>10234</v>
      </c>
      <c r="C837" t="s">
        <v>156</v>
      </c>
      <c r="D837">
        <v>2751</v>
      </c>
      <c r="E837" t="s">
        <v>10232</v>
      </c>
      <c r="F837">
        <v>19</v>
      </c>
      <c r="G837">
        <v>18</v>
      </c>
      <c r="H837" t="s">
        <v>10234</v>
      </c>
      <c r="I837" t="s">
        <v>9425</v>
      </c>
      <c r="J837" t="s">
        <v>10125</v>
      </c>
      <c r="N837">
        <v>0</v>
      </c>
      <c r="P837">
        <v>0</v>
      </c>
      <c r="Q837">
        <v>0</v>
      </c>
    </row>
    <row r="838" spans="1:17" x14ac:dyDescent="0.2">
      <c r="A838">
        <v>173893</v>
      </c>
      <c r="B838" t="s">
        <v>10235</v>
      </c>
      <c r="C838" t="s">
        <v>156</v>
      </c>
      <c r="D838">
        <v>2751</v>
      </c>
      <c r="E838" t="s">
        <v>10232</v>
      </c>
      <c r="F838">
        <v>19</v>
      </c>
      <c r="G838">
        <v>18</v>
      </c>
      <c r="H838" t="s">
        <v>10235</v>
      </c>
      <c r="I838" t="s">
        <v>9425</v>
      </c>
      <c r="J838" t="s">
        <v>10125</v>
      </c>
      <c r="N838">
        <v>0</v>
      </c>
      <c r="P838">
        <v>0</v>
      </c>
      <c r="Q838">
        <v>0</v>
      </c>
    </row>
    <row r="839" spans="1:17" x14ac:dyDescent="0.2">
      <c r="A839">
        <v>173894</v>
      </c>
      <c r="B839" t="s">
        <v>10236</v>
      </c>
      <c r="C839" t="s">
        <v>156</v>
      </c>
      <c r="D839">
        <v>2751</v>
      </c>
      <c r="E839" t="s">
        <v>10232</v>
      </c>
      <c r="F839">
        <v>19</v>
      </c>
      <c r="G839">
        <v>18</v>
      </c>
      <c r="H839" t="s">
        <v>10236</v>
      </c>
      <c r="I839" t="s">
        <v>9425</v>
      </c>
      <c r="J839" t="s">
        <v>10125</v>
      </c>
      <c r="N839">
        <v>0</v>
      </c>
      <c r="P839">
        <v>0</v>
      </c>
      <c r="Q839">
        <v>0</v>
      </c>
    </row>
    <row r="840" spans="1:17" x14ac:dyDescent="0.2">
      <c r="A840">
        <v>173895</v>
      </c>
      <c r="B840" t="s">
        <v>10237</v>
      </c>
      <c r="C840" t="s">
        <v>156</v>
      </c>
      <c r="D840">
        <v>2751</v>
      </c>
      <c r="E840" t="s">
        <v>10232</v>
      </c>
      <c r="F840">
        <v>19</v>
      </c>
      <c r="G840">
        <v>18</v>
      </c>
      <c r="H840" t="s">
        <v>10237</v>
      </c>
      <c r="I840" t="s">
        <v>9425</v>
      </c>
      <c r="J840" t="s">
        <v>10125</v>
      </c>
      <c r="N840">
        <v>0</v>
      </c>
      <c r="P840">
        <v>0</v>
      </c>
      <c r="Q840">
        <v>0</v>
      </c>
    </row>
    <row r="841" spans="1:17" x14ac:dyDescent="0.2">
      <c r="A841">
        <v>173896</v>
      </c>
      <c r="B841" t="s">
        <v>10238</v>
      </c>
      <c r="C841" t="s">
        <v>156</v>
      </c>
      <c r="D841">
        <v>2751</v>
      </c>
      <c r="E841" t="s">
        <v>10232</v>
      </c>
      <c r="F841">
        <v>19</v>
      </c>
      <c r="G841">
        <v>18</v>
      </c>
      <c r="H841" t="s">
        <v>10238</v>
      </c>
      <c r="I841" t="s">
        <v>9425</v>
      </c>
      <c r="J841" t="s">
        <v>10125</v>
      </c>
      <c r="N841">
        <v>0</v>
      </c>
      <c r="P841">
        <v>0</v>
      </c>
      <c r="Q841">
        <v>0</v>
      </c>
    </row>
    <row r="842" spans="1:17" x14ac:dyDescent="0.2">
      <c r="A842">
        <v>173898</v>
      </c>
      <c r="B842" t="s">
        <v>10239</v>
      </c>
      <c r="C842" t="s">
        <v>156</v>
      </c>
      <c r="D842">
        <v>2751</v>
      </c>
      <c r="E842" t="s">
        <v>10232</v>
      </c>
      <c r="F842">
        <v>19</v>
      </c>
      <c r="G842">
        <v>18</v>
      </c>
      <c r="H842" t="s">
        <v>10239</v>
      </c>
      <c r="I842" t="s">
        <v>9425</v>
      </c>
      <c r="J842" t="s">
        <v>10125</v>
      </c>
      <c r="N842">
        <v>0</v>
      </c>
      <c r="P842">
        <v>0</v>
      </c>
      <c r="Q842">
        <v>0</v>
      </c>
    </row>
    <row r="843" spans="1:17" x14ac:dyDescent="0.2">
      <c r="A843">
        <v>173899</v>
      </c>
      <c r="B843" t="s">
        <v>10240</v>
      </c>
      <c r="C843" t="s">
        <v>156</v>
      </c>
      <c r="D843">
        <v>2751</v>
      </c>
      <c r="E843" t="s">
        <v>10232</v>
      </c>
      <c r="F843">
        <v>19</v>
      </c>
      <c r="G843">
        <v>18</v>
      </c>
      <c r="H843" t="s">
        <v>10240</v>
      </c>
      <c r="I843" t="s">
        <v>9425</v>
      </c>
      <c r="J843" t="s">
        <v>10125</v>
      </c>
      <c r="N843">
        <v>0</v>
      </c>
      <c r="P843">
        <v>0</v>
      </c>
      <c r="Q843">
        <v>0</v>
      </c>
    </row>
    <row r="844" spans="1:17" x14ac:dyDescent="0.2">
      <c r="A844">
        <v>173901</v>
      </c>
      <c r="B844" t="s">
        <v>10241</v>
      </c>
      <c r="C844" t="s">
        <v>156</v>
      </c>
      <c r="D844">
        <v>2751</v>
      </c>
      <c r="E844" t="s">
        <v>10232</v>
      </c>
      <c r="F844">
        <v>19</v>
      </c>
      <c r="G844">
        <v>18</v>
      </c>
      <c r="H844" t="s">
        <v>10241</v>
      </c>
      <c r="I844" t="s">
        <v>9425</v>
      </c>
      <c r="J844" t="s">
        <v>10125</v>
      </c>
      <c r="N844">
        <v>0</v>
      </c>
      <c r="P844">
        <v>0</v>
      </c>
      <c r="Q844">
        <v>0</v>
      </c>
    </row>
    <row r="845" spans="1:17" x14ac:dyDescent="0.2">
      <c r="A845">
        <v>211307</v>
      </c>
      <c r="B845" t="s">
        <v>10242</v>
      </c>
      <c r="C845" t="s">
        <v>156</v>
      </c>
      <c r="D845">
        <v>2996</v>
      </c>
      <c r="E845" t="s">
        <v>10243</v>
      </c>
      <c r="H845" t="s">
        <v>10242</v>
      </c>
      <c r="I845" t="s">
        <v>9394</v>
      </c>
      <c r="N845">
        <v>0</v>
      </c>
      <c r="P845">
        <v>0</v>
      </c>
      <c r="Q845">
        <v>0</v>
      </c>
    </row>
    <row r="846" spans="1:17" x14ac:dyDescent="0.2">
      <c r="A846">
        <v>211308</v>
      </c>
      <c r="B846" t="s">
        <v>10244</v>
      </c>
      <c r="C846" t="s">
        <v>156</v>
      </c>
      <c r="D846">
        <v>2996</v>
      </c>
      <c r="E846" t="s">
        <v>10243</v>
      </c>
      <c r="H846" t="s">
        <v>10244</v>
      </c>
      <c r="I846" t="s">
        <v>9394</v>
      </c>
      <c r="N846">
        <v>0</v>
      </c>
      <c r="P846">
        <v>0</v>
      </c>
      <c r="Q846">
        <v>0</v>
      </c>
    </row>
    <row r="847" spans="1:17" x14ac:dyDescent="0.2">
      <c r="A847">
        <v>211309</v>
      </c>
      <c r="B847" t="s">
        <v>10245</v>
      </c>
      <c r="C847" t="s">
        <v>156</v>
      </c>
      <c r="D847">
        <v>2996</v>
      </c>
      <c r="E847" t="s">
        <v>10243</v>
      </c>
      <c r="H847" t="s">
        <v>10245</v>
      </c>
      <c r="I847" t="s">
        <v>9394</v>
      </c>
      <c r="N847">
        <v>0</v>
      </c>
      <c r="P847">
        <v>0</v>
      </c>
      <c r="Q847">
        <v>0</v>
      </c>
    </row>
    <row r="848" spans="1:17" x14ac:dyDescent="0.2">
      <c r="A848">
        <v>211310</v>
      </c>
      <c r="B848" t="s">
        <v>10246</v>
      </c>
      <c r="C848" t="s">
        <v>156</v>
      </c>
      <c r="D848">
        <v>2996</v>
      </c>
      <c r="E848" t="s">
        <v>10243</v>
      </c>
      <c r="H848" t="s">
        <v>10246</v>
      </c>
      <c r="I848" t="s">
        <v>9394</v>
      </c>
      <c r="N848">
        <v>0</v>
      </c>
      <c r="P848">
        <v>0</v>
      </c>
      <c r="Q848">
        <v>0</v>
      </c>
    </row>
    <row r="849" spans="1:20" x14ac:dyDescent="0.2">
      <c r="A849">
        <v>211399</v>
      </c>
      <c r="B849" t="s">
        <v>10247</v>
      </c>
      <c r="C849" t="s">
        <v>156</v>
      </c>
      <c r="D849">
        <v>3003</v>
      </c>
      <c r="E849" t="s">
        <v>10248</v>
      </c>
      <c r="H849" t="s">
        <v>10247</v>
      </c>
      <c r="I849" t="s">
        <v>9394</v>
      </c>
      <c r="N849">
        <v>0</v>
      </c>
      <c r="P849">
        <v>0</v>
      </c>
      <c r="Q849">
        <v>0</v>
      </c>
    </row>
    <row r="850" spans="1:20" x14ac:dyDescent="0.2">
      <c r="A850">
        <v>211400</v>
      </c>
      <c r="B850" t="s">
        <v>10249</v>
      </c>
      <c r="C850" t="s">
        <v>156</v>
      </c>
      <c r="D850">
        <v>3003</v>
      </c>
      <c r="E850" t="s">
        <v>10248</v>
      </c>
      <c r="H850" t="s">
        <v>10249</v>
      </c>
      <c r="I850" t="s">
        <v>9394</v>
      </c>
      <c r="N850">
        <v>0</v>
      </c>
      <c r="P850">
        <v>0</v>
      </c>
      <c r="Q850">
        <v>0</v>
      </c>
    </row>
    <row r="851" spans="1:20" x14ac:dyDescent="0.2">
      <c r="A851">
        <v>238443</v>
      </c>
      <c r="B851" t="s">
        <v>10250</v>
      </c>
      <c r="C851" t="s">
        <v>156</v>
      </c>
      <c r="D851">
        <v>3145</v>
      </c>
      <c r="E851" t="s">
        <v>10251</v>
      </c>
      <c r="F851">
        <v>5</v>
      </c>
      <c r="H851" t="s">
        <v>10250</v>
      </c>
      <c r="I851" t="s">
        <v>10252</v>
      </c>
      <c r="J851" t="s">
        <v>10253</v>
      </c>
      <c r="N851">
        <v>0</v>
      </c>
      <c r="P851">
        <v>0</v>
      </c>
      <c r="Q851">
        <v>0</v>
      </c>
    </row>
    <row r="852" spans="1:20" x14ac:dyDescent="0.2">
      <c r="A852">
        <v>203513</v>
      </c>
      <c r="B852" t="s">
        <v>10254</v>
      </c>
      <c r="C852" t="s">
        <v>156</v>
      </c>
      <c r="D852">
        <v>2701</v>
      </c>
      <c r="E852" t="s">
        <v>10255</v>
      </c>
      <c r="H852" t="s">
        <v>10254</v>
      </c>
      <c r="I852" t="s">
        <v>9401</v>
      </c>
      <c r="J852" t="s">
        <v>10256</v>
      </c>
      <c r="N852">
        <v>0</v>
      </c>
      <c r="P852">
        <v>26</v>
      </c>
      <c r="Q852">
        <v>605</v>
      </c>
      <c r="R852">
        <v>0</v>
      </c>
      <c r="S852" s="8">
        <v>46104.75</v>
      </c>
      <c r="T852">
        <v>1728</v>
      </c>
    </row>
    <row r="853" spans="1:20" x14ac:dyDescent="0.2">
      <c r="A853">
        <v>203514</v>
      </c>
      <c r="B853" t="s">
        <v>10257</v>
      </c>
      <c r="C853" t="s">
        <v>156</v>
      </c>
      <c r="D853">
        <v>2701</v>
      </c>
      <c r="E853" t="s">
        <v>10255</v>
      </c>
      <c r="H853" t="s">
        <v>10257</v>
      </c>
      <c r="I853" t="s">
        <v>9401</v>
      </c>
      <c r="J853" t="s">
        <v>10256</v>
      </c>
      <c r="N853">
        <v>0</v>
      </c>
      <c r="P853">
        <v>25</v>
      </c>
      <c r="Q853">
        <v>610</v>
      </c>
      <c r="R853">
        <v>0</v>
      </c>
      <c r="S853" s="8">
        <v>46104.75</v>
      </c>
      <c r="T853">
        <v>1728</v>
      </c>
    </row>
    <row r="854" spans="1:20" x14ac:dyDescent="0.2">
      <c r="A854">
        <v>203515</v>
      </c>
      <c r="B854" t="s">
        <v>10258</v>
      </c>
      <c r="C854" t="s">
        <v>156</v>
      </c>
      <c r="D854">
        <v>2701</v>
      </c>
      <c r="E854" t="s">
        <v>10255</v>
      </c>
      <c r="H854" t="s">
        <v>10258</v>
      </c>
      <c r="I854" t="s">
        <v>9401</v>
      </c>
      <c r="J854" t="s">
        <v>10256</v>
      </c>
      <c r="N854">
        <v>0</v>
      </c>
      <c r="P854">
        <v>28</v>
      </c>
      <c r="Q854">
        <v>604</v>
      </c>
      <c r="R854">
        <v>0</v>
      </c>
      <c r="S854" s="8">
        <v>46099.75</v>
      </c>
      <c r="T854">
        <v>1675</v>
      </c>
    </row>
    <row r="855" spans="1:20" x14ac:dyDescent="0.2">
      <c r="A855">
        <v>203516</v>
      </c>
      <c r="B855" t="s">
        <v>10259</v>
      </c>
      <c r="C855" t="s">
        <v>156</v>
      </c>
      <c r="D855">
        <v>2701</v>
      </c>
      <c r="E855" t="s">
        <v>10255</v>
      </c>
      <c r="H855" t="s">
        <v>10259</v>
      </c>
      <c r="I855" t="s">
        <v>9401</v>
      </c>
      <c r="J855" t="s">
        <v>10256</v>
      </c>
      <c r="N855">
        <v>0</v>
      </c>
      <c r="P855">
        <v>25</v>
      </c>
      <c r="Q855">
        <v>550</v>
      </c>
      <c r="R855">
        <v>0</v>
      </c>
      <c r="S855" s="8">
        <v>46099.75</v>
      </c>
      <c r="T855">
        <v>1675</v>
      </c>
    </row>
    <row r="856" spans="1:20" x14ac:dyDescent="0.2">
      <c r="A856">
        <v>203517</v>
      </c>
      <c r="B856" t="s">
        <v>10260</v>
      </c>
      <c r="C856" t="s">
        <v>156</v>
      </c>
      <c r="D856">
        <v>2701</v>
      </c>
      <c r="E856" t="s">
        <v>10255</v>
      </c>
      <c r="H856" t="s">
        <v>10260</v>
      </c>
      <c r="I856" t="s">
        <v>9401</v>
      </c>
      <c r="J856" t="s">
        <v>10256</v>
      </c>
      <c r="N856">
        <v>0</v>
      </c>
      <c r="P856">
        <v>5</v>
      </c>
      <c r="Q856">
        <v>17</v>
      </c>
      <c r="R856">
        <v>0</v>
      </c>
      <c r="S856" s="8">
        <v>46090.75</v>
      </c>
      <c r="T856">
        <v>1574</v>
      </c>
    </row>
    <row r="857" spans="1:20" x14ac:dyDescent="0.2">
      <c r="A857">
        <v>203528</v>
      </c>
      <c r="B857" t="s">
        <v>10261</v>
      </c>
      <c r="C857" t="s">
        <v>156</v>
      </c>
      <c r="D857">
        <v>2701</v>
      </c>
      <c r="E857" t="s">
        <v>10255</v>
      </c>
      <c r="H857" t="s">
        <v>10261</v>
      </c>
      <c r="I857" t="s">
        <v>9401</v>
      </c>
      <c r="J857" t="s">
        <v>10256</v>
      </c>
      <c r="N857">
        <v>0</v>
      </c>
      <c r="P857">
        <v>8</v>
      </c>
      <c r="Q857">
        <v>99</v>
      </c>
      <c r="R857">
        <v>16</v>
      </c>
      <c r="S857" s="8">
        <v>46104.75</v>
      </c>
      <c r="T857">
        <v>1767</v>
      </c>
    </row>
    <row r="858" spans="1:20" x14ac:dyDescent="0.2">
      <c r="A858">
        <v>203530</v>
      </c>
      <c r="B858" t="s">
        <v>10262</v>
      </c>
      <c r="C858" t="s">
        <v>156</v>
      </c>
      <c r="D858">
        <v>2701</v>
      </c>
      <c r="E858" t="s">
        <v>10255</v>
      </c>
      <c r="H858" t="s">
        <v>10262</v>
      </c>
      <c r="I858" t="s">
        <v>9401</v>
      </c>
      <c r="J858" t="s">
        <v>10256</v>
      </c>
      <c r="N858">
        <v>0</v>
      </c>
      <c r="P858">
        <v>7</v>
      </c>
      <c r="Q858">
        <v>117</v>
      </c>
      <c r="R858">
        <v>0</v>
      </c>
      <c r="S858" s="8">
        <v>46104.75</v>
      </c>
      <c r="T858">
        <v>1767</v>
      </c>
    </row>
    <row r="859" spans="1:20" x14ac:dyDescent="0.2">
      <c r="A859">
        <v>203531</v>
      </c>
      <c r="B859" t="s">
        <v>10263</v>
      </c>
      <c r="C859" t="s">
        <v>156</v>
      </c>
      <c r="D859">
        <v>2701</v>
      </c>
      <c r="E859" t="s">
        <v>10255</v>
      </c>
      <c r="H859" t="s">
        <v>10263</v>
      </c>
      <c r="I859" t="s">
        <v>9401</v>
      </c>
      <c r="J859" t="s">
        <v>10256</v>
      </c>
      <c r="N859">
        <v>0</v>
      </c>
      <c r="P859">
        <v>4</v>
      </c>
      <c r="Q859">
        <v>34</v>
      </c>
      <c r="R859">
        <v>0</v>
      </c>
      <c r="S859" s="8">
        <v>46085.75</v>
      </c>
      <c r="T859">
        <v>1500</v>
      </c>
    </row>
    <row r="860" spans="1:20" x14ac:dyDescent="0.2">
      <c r="A860">
        <v>203532</v>
      </c>
      <c r="B860" t="s">
        <v>10264</v>
      </c>
      <c r="C860" t="s">
        <v>156</v>
      </c>
      <c r="D860">
        <v>2701</v>
      </c>
      <c r="E860" t="s">
        <v>10255</v>
      </c>
      <c r="H860" t="s">
        <v>10264</v>
      </c>
      <c r="I860" t="s">
        <v>9401</v>
      </c>
      <c r="J860" t="s">
        <v>10256</v>
      </c>
      <c r="N860">
        <v>0</v>
      </c>
      <c r="P860">
        <v>0</v>
      </c>
      <c r="Q860">
        <v>0</v>
      </c>
    </row>
    <row r="861" spans="1:20" x14ac:dyDescent="0.2">
      <c r="A861">
        <v>203533</v>
      </c>
      <c r="B861" t="s">
        <v>10265</v>
      </c>
      <c r="C861" t="s">
        <v>156</v>
      </c>
      <c r="D861">
        <v>2701</v>
      </c>
      <c r="E861" t="s">
        <v>10255</v>
      </c>
      <c r="H861" t="s">
        <v>10265</v>
      </c>
      <c r="I861" t="s">
        <v>9401</v>
      </c>
      <c r="J861" t="s">
        <v>10256</v>
      </c>
      <c r="N861">
        <v>0</v>
      </c>
      <c r="P861">
        <v>2</v>
      </c>
      <c r="Q861">
        <v>9</v>
      </c>
      <c r="R861">
        <v>0</v>
      </c>
      <c r="S861" s="8">
        <v>46071.75</v>
      </c>
      <c r="T861">
        <v>1300</v>
      </c>
    </row>
    <row r="862" spans="1:20" x14ac:dyDescent="0.2">
      <c r="A862">
        <v>252021</v>
      </c>
      <c r="B862" t="s">
        <v>10266</v>
      </c>
      <c r="C862" t="s">
        <v>156</v>
      </c>
      <c r="D862">
        <v>2701</v>
      </c>
      <c r="E862" t="s">
        <v>10255</v>
      </c>
      <c r="H862" t="s">
        <v>10266</v>
      </c>
      <c r="I862" t="s">
        <v>9401</v>
      </c>
      <c r="J862" t="s">
        <v>10256</v>
      </c>
      <c r="N862">
        <v>0</v>
      </c>
      <c r="P862">
        <v>0</v>
      </c>
      <c r="Q862">
        <v>0</v>
      </c>
    </row>
    <row r="863" spans="1:20" x14ac:dyDescent="0.2">
      <c r="A863">
        <v>263172</v>
      </c>
      <c r="B863" t="s">
        <v>10267</v>
      </c>
      <c r="C863" t="s">
        <v>156</v>
      </c>
      <c r="D863">
        <v>3418</v>
      </c>
      <c r="E863" t="s">
        <v>10268</v>
      </c>
      <c r="F863">
        <v>1</v>
      </c>
      <c r="H863" t="s">
        <v>10267</v>
      </c>
      <c r="I863" t="s">
        <v>9401</v>
      </c>
      <c r="J863" t="s">
        <v>10269</v>
      </c>
      <c r="N863">
        <v>0</v>
      </c>
      <c r="P863">
        <v>0</v>
      </c>
      <c r="Q863">
        <v>0</v>
      </c>
    </row>
    <row r="864" spans="1:20" x14ac:dyDescent="0.2">
      <c r="A864">
        <v>263173</v>
      </c>
      <c r="B864" t="s">
        <v>10270</v>
      </c>
      <c r="C864" t="s">
        <v>156</v>
      </c>
      <c r="D864">
        <v>3418</v>
      </c>
      <c r="E864" t="s">
        <v>10268</v>
      </c>
      <c r="F864">
        <v>1</v>
      </c>
      <c r="H864" t="s">
        <v>10270</v>
      </c>
      <c r="I864" t="s">
        <v>9401</v>
      </c>
      <c r="J864" t="s">
        <v>10271</v>
      </c>
      <c r="N864">
        <v>0</v>
      </c>
      <c r="P864">
        <v>0</v>
      </c>
      <c r="Q864">
        <v>0</v>
      </c>
    </row>
    <row r="865" spans="1:20" x14ac:dyDescent="0.2">
      <c r="A865">
        <v>263174</v>
      </c>
      <c r="B865" t="s">
        <v>10272</v>
      </c>
      <c r="C865" t="s">
        <v>156</v>
      </c>
      <c r="D865">
        <v>3419</v>
      </c>
      <c r="E865" t="s">
        <v>10273</v>
      </c>
      <c r="H865" t="s">
        <v>10272</v>
      </c>
      <c r="I865" t="s">
        <v>9401</v>
      </c>
      <c r="J865" t="s">
        <v>10274</v>
      </c>
      <c r="N865">
        <v>0</v>
      </c>
      <c r="P865">
        <v>0</v>
      </c>
      <c r="Q865">
        <v>0</v>
      </c>
    </row>
    <row r="866" spans="1:20" x14ac:dyDescent="0.2">
      <c r="A866">
        <v>263175</v>
      </c>
      <c r="B866" t="s">
        <v>10275</v>
      </c>
      <c r="C866" t="s">
        <v>156</v>
      </c>
      <c r="D866">
        <v>3419</v>
      </c>
      <c r="E866" t="s">
        <v>10273</v>
      </c>
      <c r="H866" t="s">
        <v>10275</v>
      </c>
      <c r="I866" t="s">
        <v>9401</v>
      </c>
      <c r="J866" t="s">
        <v>10276</v>
      </c>
      <c r="N866">
        <v>0</v>
      </c>
      <c r="P866">
        <v>0</v>
      </c>
      <c r="Q866">
        <v>0</v>
      </c>
    </row>
    <row r="867" spans="1:20" x14ac:dyDescent="0.2">
      <c r="A867">
        <v>203551</v>
      </c>
      <c r="B867" t="s">
        <v>10277</v>
      </c>
      <c r="C867" t="s">
        <v>156</v>
      </c>
      <c r="D867">
        <v>2703</v>
      </c>
      <c r="E867" t="s">
        <v>10278</v>
      </c>
      <c r="H867" t="s">
        <v>10277</v>
      </c>
      <c r="I867" t="s">
        <v>9401</v>
      </c>
      <c r="J867" t="s">
        <v>10279</v>
      </c>
      <c r="N867">
        <v>0</v>
      </c>
      <c r="P867">
        <v>1</v>
      </c>
      <c r="Q867">
        <v>3</v>
      </c>
      <c r="R867">
        <v>0</v>
      </c>
      <c r="S867" s="8">
        <v>46009.75</v>
      </c>
      <c r="T867">
        <v>285</v>
      </c>
    </row>
    <row r="868" spans="1:20" x14ac:dyDescent="0.2">
      <c r="A868">
        <v>203552</v>
      </c>
      <c r="B868" t="s">
        <v>10280</v>
      </c>
      <c r="C868" t="s">
        <v>156</v>
      </c>
      <c r="D868">
        <v>2703</v>
      </c>
      <c r="E868" t="s">
        <v>10278</v>
      </c>
      <c r="H868" t="s">
        <v>10280</v>
      </c>
      <c r="I868" t="s">
        <v>9401</v>
      </c>
      <c r="J868" t="s">
        <v>10279</v>
      </c>
      <c r="N868">
        <v>0</v>
      </c>
      <c r="P868">
        <v>0</v>
      </c>
      <c r="Q868">
        <v>0</v>
      </c>
    </row>
    <row r="869" spans="1:20" x14ac:dyDescent="0.2">
      <c r="A869">
        <v>203553</v>
      </c>
      <c r="B869" t="s">
        <v>10281</v>
      </c>
      <c r="C869" t="s">
        <v>156</v>
      </c>
      <c r="D869">
        <v>2703</v>
      </c>
      <c r="E869" t="s">
        <v>10278</v>
      </c>
      <c r="H869" t="s">
        <v>10281</v>
      </c>
      <c r="I869" t="s">
        <v>9401</v>
      </c>
      <c r="J869" t="s">
        <v>10279</v>
      </c>
      <c r="N869">
        <v>0</v>
      </c>
      <c r="P869">
        <v>0</v>
      </c>
      <c r="Q869">
        <v>0</v>
      </c>
    </row>
    <row r="870" spans="1:20" x14ac:dyDescent="0.2">
      <c r="A870">
        <v>203554</v>
      </c>
      <c r="B870" t="s">
        <v>10282</v>
      </c>
      <c r="C870" t="s">
        <v>156</v>
      </c>
      <c r="D870">
        <v>2703</v>
      </c>
      <c r="E870" t="s">
        <v>10278</v>
      </c>
      <c r="H870" t="s">
        <v>10282</v>
      </c>
      <c r="I870" t="s">
        <v>9401</v>
      </c>
      <c r="J870" t="s">
        <v>10279</v>
      </c>
      <c r="N870">
        <v>0</v>
      </c>
      <c r="P870">
        <v>0</v>
      </c>
      <c r="Q870">
        <v>0</v>
      </c>
    </row>
    <row r="871" spans="1:20" x14ac:dyDescent="0.2">
      <c r="A871">
        <v>203555</v>
      </c>
      <c r="B871" t="s">
        <v>10283</v>
      </c>
      <c r="C871" t="s">
        <v>156</v>
      </c>
      <c r="D871">
        <v>2703</v>
      </c>
      <c r="E871" t="s">
        <v>10278</v>
      </c>
      <c r="H871" t="s">
        <v>10283</v>
      </c>
      <c r="I871" t="s">
        <v>9401</v>
      </c>
      <c r="J871" t="s">
        <v>10279</v>
      </c>
      <c r="N871">
        <v>0</v>
      </c>
      <c r="P871">
        <v>0</v>
      </c>
      <c r="Q871">
        <v>0</v>
      </c>
    </row>
    <row r="872" spans="1:20" x14ac:dyDescent="0.2">
      <c r="A872">
        <v>203556</v>
      </c>
      <c r="B872" t="s">
        <v>10284</v>
      </c>
      <c r="C872" t="s">
        <v>156</v>
      </c>
      <c r="D872">
        <v>2703</v>
      </c>
      <c r="E872" t="s">
        <v>10278</v>
      </c>
      <c r="H872" t="s">
        <v>10284</v>
      </c>
      <c r="I872" t="s">
        <v>9401</v>
      </c>
      <c r="J872" t="s">
        <v>10279</v>
      </c>
      <c r="N872">
        <v>0</v>
      </c>
      <c r="P872">
        <v>0</v>
      </c>
      <c r="Q872">
        <v>0</v>
      </c>
    </row>
    <row r="873" spans="1:20" x14ac:dyDescent="0.2">
      <c r="A873">
        <v>203557</v>
      </c>
      <c r="B873" t="s">
        <v>10285</v>
      </c>
      <c r="C873" t="s">
        <v>156</v>
      </c>
      <c r="D873">
        <v>2703</v>
      </c>
      <c r="E873" t="s">
        <v>10278</v>
      </c>
      <c r="H873" t="s">
        <v>10285</v>
      </c>
      <c r="I873" t="s">
        <v>9401</v>
      </c>
      <c r="J873" t="s">
        <v>10279</v>
      </c>
      <c r="N873">
        <v>0</v>
      </c>
      <c r="P873">
        <v>0</v>
      </c>
      <c r="Q873">
        <v>0</v>
      </c>
    </row>
    <row r="874" spans="1:20" x14ac:dyDescent="0.2">
      <c r="A874">
        <v>203558</v>
      </c>
      <c r="B874" t="s">
        <v>10286</v>
      </c>
      <c r="C874" t="s">
        <v>156</v>
      </c>
      <c r="D874">
        <v>2703</v>
      </c>
      <c r="E874" t="s">
        <v>10278</v>
      </c>
      <c r="H874" t="s">
        <v>10286</v>
      </c>
      <c r="I874" t="s">
        <v>9401</v>
      </c>
      <c r="J874" t="s">
        <v>10279</v>
      </c>
      <c r="N874">
        <v>0</v>
      </c>
      <c r="P874">
        <v>0</v>
      </c>
      <c r="Q874">
        <v>0</v>
      </c>
    </row>
    <row r="875" spans="1:20" x14ac:dyDescent="0.2">
      <c r="A875">
        <v>203559</v>
      </c>
      <c r="B875" t="s">
        <v>10287</v>
      </c>
      <c r="C875" t="s">
        <v>156</v>
      </c>
      <c r="D875">
        <v>2703</v>
      </c>
      <c r="E875" t="s">
        <v>10278</v>
      </c>
      <c r="H875" t="s">
        <v>10287</v>
      </c>
      <c r="I875" t="s">
        <v>9401</v>
      </c>
      <c r="J875" t="s">
        <v>10279</v>
      </c>
      <c r="N875">
        <v>0</v>
      </c>
      <c r="P875">
        <v>0</v>
      </c>
      <c r="Q875">
        <v>0</v>
      </c>
    </row>
    <row r="876" spans="1:20" x14ac:dyDescent="0.2">
      <c r="A876">
        <v>203561</v>
      </c>
      <c r="B876" t="s">
        <v>10288</v>
      </c>
      <c r="C876" t="s">
        <v>156</v>
      </c>
      <c r="D876">
        <v>2703</v>
      </c>
      <c r="E876" t="s">
        <v>10278</v>
      </c>
      <c r="H876" t="s">
        <v>10288</v>
      </c>
      <c r="I876" t="s">
        <v>9401</v>
      </c>
      <c r="J876" t="s">
        <v>10279</v>
      </c>
      <c r="N876">
        <v>0</v>
      </c>
      <c r="P876">
        <v>0</v>
      </c>
      <c r="Q876">
        <v>0</v>
      </c>
    </row>
    <row r="877" spans="1:20" x14ac:dyDescent="0.2">
      <c r="A877">
        <v>203562</v>
      </c>
      <c r="B877" t="s">
        <v>10289</v>
      </c>
      <c r="C877" t="s">
        <v>156</v>
      </c>
      <c r="D877">
        <v>2703</v>
      </c>
      <c r="E877" t="s">
        <v>10278</v>
      </c>
      <c r="H877" t="s">
        <v>10289</v>
      </c>
      <c r="I877" t="s">
        <v>9401</v>
      </c>
      <c r="J877" t="s">
        <v>10279</v>
      </c>
      <c r="N877">
        <v>0</v>
      </c>
      <c r="P877">
        <v>0</v>
      </c>
      <c r="Q877">
        <v>0</v>
      </c>
    </row>
    <row r="878" spans="1:20" x14ac:dyDescent="0.2">
      <c r="A878">
        <v>203563</v>
      </c>
      <c r="B878" t="s">
        <v>10290</v>
      </c>
      <c r="C878" t="s">
        <v>156</v>
      </c>
      <c r="D878">
        <v>2703</v>
      </c>
      <c r="E878" t="s">
        <v>10278</v>
      </c>
      <c r="H878" t="s">
        <v>10290</v>
      </c>
      <c r="I878" t="s">
        <v>9401</v>
      </c>
      <c r="J878" t="s">
        <v>10279</v>
      </c>
      <c r="N878">
        <v>0</v>
      </c>
      <c r="P878">
        <v>0</v>
      </c>
      <c r="Q878">
        <v>0</v>
      </c>
    </row>
    <row r="879" spans="1:20" x14ac:dyDescent="0.2">
      <c r="A879">
        <v>203564</v>
      </c>
      <c r="B879" t="s">
        <v>10291</v>
      </c>
      <c r="C879" t="s">
        <v>156</v>
      </c>
      <c r="D879">
        <v>2703</v>
      </c>
      <c r="E879" t="s">
        <v>10278</v>
      </c>
      <c r="H879" t="s">
        <v>10291</v>
      </c>
      <c r="I879" t="s">
        <v>9401</v>
      </c>
      <c r="J879" t="s">
        <v>10279</v>
      </c>
      <c r="N879">
        <v>0</v>
      </c>
      <c r="P879">
        <v>0</v>
      </c>
      <c r="Q879">
        <v>0</v>
      </c>
    </row>
    <row r="880" spans="1:20" x14ac:dyDescent="0.2">
      <c r="A880">
        <v>203544</v>
      </c>
      <c r="B880" t="s">
        <v>10292</v>
      </c>
      <c r="C880" t="s">
        <v>156</v>
      </c>
      <c r="D880">
        <v>2704</v>
      </c>
      <c r="E880" t="s">
        <v>10293</v>
      </c>
      <c r="H880" t="s">
        <v>10292</v>
      </c>
      <c r="I880" t="s">
        <v>9401</v>
      </c>
      <c r="J880" t="s">
        <v>10294</v>
      </c>
      <c r="N880">
        <v>0</v>
      </c>
      <c r="P880">
        <v>0</v>
      </c>
      <c r="Q880">
        <v>0</v>
      </c>
    </row>
    <row r="881" spans="1:17" x14ac:dyDescent="0.2">
      <c r="A881">
        <v>203545</v>
      </c>
      <c r="B881" t="s">
        <v>10295</v>
      </c>
      <c r="C881" t="s">
        <v>156</v>
      </c>
      <c r="D881">
        <v>2704</v>
      </c>
      <c r="E881" t="s">
        <v>10293</v>
      </c>
      <c r="H881" t="s">
        <v>10295</v>
      </c>
      <c r="I881" t="s">
        <v>9401</v>
      </c>
      <c r="J881" t="s">
        <v>10294</v>
      </c>
      <c r="N881">
        <v>0</v>
      </c>
      <c r="P881">
        <v>0</v>
      </c>
      <c r="Q881">
        <v>0</v>
      </c>
    </row>
    <row r="882" spans="1:17" x14ac:dyDescent="0.2">
      <c r="A882">
        <v>203546</v>
      </c>
      <c r="B882" t="s">
        <v>10296</v>
      </c>
      <c r="C882" t="s">
        <v>156</v>
      </c>
      <c r="D882">
        <v>2704</v>
      </c>
      <c r="E882" t="s">
        <v>10293</v>
      </c>
      <c r="H882" t="s">
        <v>10296</v>
      </c>
      <c r="I882" t="s">
        <v>9401</v>
      </c>
      <c r="J882" t="s">
        <v>10294</v>
      </c>
      <c r="N882">
        <v>0</v>
      </c>
      <c r="P882">
        <v>0</v>
      </c>
      <c r="Q882">
        <v>0</v>
      </c>
    </row>
    <row r="883" spans="1:17" x14ac:dyDescent="0.2">
      <c r="A883">
        <v>203547</v>
      </c>
      <c r="B883" t="s">
        <v>10297</v>
      </c>
      <c r="C883" t="s">
        <v>156</v>
      </c>
      <c r="D883">
        <v>2704</v>
      </c>
      <c r="E883" t="s">
        <v>10293</v>
      </c>
      <c r="H883" t="s">
        <v>10297</v>
      </c>
      <c r="I883" t="s">
        <v>9401</v>
      </c>
      <c r="J883" t="s">
        <v>10294</v>
      </c>
      <c r="N883">
        <v>0</v>
      </c>
      <c r="P883">
        <v>0</v>
      </c>
      <c r="Q883">
        <v>0</v>
      </c>
    </row>
    <row r="884" spans="1:17" x14ac:dyDescent="0.2">
      <c r="A884">
        <v>203548</v>
      </c>
      <c r="B884" t="s">
        <v>10298</v>
      </c>
      <c r="C884" t="s">
        <v>156</v>
      </c>
      <c r="D884">
        <v>2704</v>
      </c>
      <c r="E884" t="s">
        <v>10293</v>
      </c>
      <c r="H884" t="s">
        <v>10298</v>
      </c>
      <c r="I884" t="s">
        <v>9401</v>
      </c>
      <c r="J884" t="s">
        <v>10294</v>
      </c>
      <c r="N884">
        <v>0</v>
      </c>
      <c r="P884">
        <v>0</v>
      </c>
      <c r="Q884">
        <v>0</v>
      </c>
    </row>
    <row r="885" spans="1:17" x14ac:dyDescent="0.2">
      <c r="A885">
        <v>203549</v>
      </c>
      <c r="B885" t="s">
        <v>10299</v>
      </c>
      <c r="C885" t="s">
        <v>156</v>
      </c>
      <c r="D885">
        <v>2704</v>
      </c>
      <c r="E885" t="s">
        <v>10293</v>
      </c>
      <c r="H885" t="s">
        <v>10299</v>
      </c>
      <c r="I885" t="s">
        <v>9401</v>
      </c>
      <c r="J885" t="s">
        <v>10294</v>
      </c>
      <c r="N885">
        <v>0</v>
      </c>
      <c r="P885">
        <v>0</v>
      </c>
      <c r="Q885">
        <v>0</v>
      </c>
    </row>
    <row r="886" spans="1:17" x14ac:dyDescent="0.2">
      <c r="A886">
        <v>203550</v>
      </c>
      <c r="B886" t="s">
        <v>10300</v>
      </c>
      <c r="C886" t="s">
        <v>156</v>
      </c>
      <c r="D886">
        <v>2704</v>
      </c>
      <c r="E886" t="s">
        <v>10293</v>
      </c>
      <c r="H886" t="s">
        <v>10300</v>
      </c>
      <c r="I886" t="s">
        <v>9401</v>
      </c>
      <c r="J886" t="s">
        <v>10294</v>
      </c>
      <c r="N886">
        <v>0</v>
      </c>
      <c r="P886">
        <v>0</v>
      </c>
      <c r="Q886">
        <v>0</v>
      </c>
    </row>
    <row r="887" spans="1:17" x14ac:dyDescent="0.2">
      <c r="A887">
        <v>211391</v>
      </c>
      <c r="B887" t="s">
        <v>10301</v>
      </c>
      <c r="C887" t="s">
        <v>156</v>
      </c>
      <c r="D887">
        <v>3002</v>
      </c>
      <c r="E887" t="s">
        <v>10302</v>
      </c>
      <c r="H887" t="s">
        <v>10301</v>
      </c>
      <c r="I887" t="s">
        <v>9394</v>
      </c>
      <c r="N887">
        <v>0</v>
      </c>
      <c r="P887">
        <v>0</v>
      </c>
      <c r="Q887">
        <v>0</v>
      </c>
    </row>
    <row r="888" spans="1:17" x14ac:dyDescent="0.2">
      <c r="A888">
        <v>211392</v>
      </c>
      <c r="B888" t="s">
        <v>10303</v>
      </c>
      <c r="C888" t="s">
        <v>156</v>
      </c>
      <c r="D888">
        <v>3002</v>
      </c>
      <c r="E888" t="s">
        <v>10302</v>
      </c>
      <c r="H888" t="s">
        <v>10303</v>
      </c>
      <c r="I888" t="s">
        <v>9394</v>
      </c>
      <c r="N888">
        <v>0</v>
      </c>
      <c r="P888">
        <v>0</v>
      </c>
      <c r="Q888">
        <v>0</v>
      </c>
    </row>
    <row r="889" spans="1:17" x14ac:dyDescent="0.2">
      <c r="A889">
        <v>211393</v>
      </c>
      <c r="B889" t="s">
        <v>10304</v>
      </c>
      <c r="C889" t="s">
        <v>156</v>
      </c>
      <c r="D889">
        <v>3002</v>
      </c>
      <c r="E889" t="s">
        <v>10302</v>
      </c>
      <c r="H889" t="s">
        <v>10304</v>
      </c>
      <c r="I889" t="s">
        <v>9394</v>
      </c>
      <c r="N889">
        <v>0</v>
      </c>
      <c r="P889">
        <v>0</v>
      </c>
      <c r="Q889">
        <v>0</v>
      </c>
    </row>
    <row r="890" spans="1:17" x14ac:dyDescent="0.2">
      <c r="A890">
        <v>211394</v>
      </c>
      <c r="B890" t="s">
        <v>10305</v>
      </c>
      <c r="C890" t="s">
        <v>156</v>
      </c>
      <c r="D890">
        <v>3002</v>
      </c>
      <c r="E890" t="s">
        <v>10302</v>
      </c>
      <c r="H890" t="s">
        <v>10305</v>
      </c>
      <c r="I890" t="s">
        <v>9394</v>
      </c>
      <c r="N890">
        <v>0</v>
      </c>
      <c r="P890">
        <v>0</v>
      </c>
      <c r="Q890">
        <v>0</v>
      </c>
    </row>
    <row r="891" spans="1:17" x14ac:dyDescent="0.2">
      <c r="A891">
        <v>203536</v>
      </c>
      <c r="B891" t="s">
        <v>10306</v>
      </c>
      <c r="C891" t="s">
        <v>156</v>
      </c>
      <c r="D891">
        <v>2705</v>
      </c>
      <c r="E891" t="s">
        <v>10307</v>
      </c>
      <c r="H891" t="s">
        <v>10306</v>
      </c>
      <c r="I891" t="s">
        <v>9401</v>
      </c>
      <c r="J891" t="s">
        <v>10308</v>
      </c>
      <c r="N891">
        <v>0</v>
      </c>
      <c r="P891">
        <v>0</v>
      </c>
      <c r="Q891">
        <v>0</v>
      </c>
    </row>
    <row r="892" spans="1:17" x14ac:dyDescent="0.2">
      <c r="A892">
        <v>203538</v>
      </c>
      <c r="B892" t="s">
        <v>10309</v>
      </c>
      <c r="C892" t="s">
        <v>156</v>
      </c>
      <c r="D892">
        <v>2705</v>
      </c>
      <c r="E892" t="s">
        <v>10307</v>
      </c>
      <c r="H892" t="s">
        <v>10309</v>
      </c>
      <c r="I892" t="s">
        <v>9401</v>
      </c>
      <c r="J892" t="s">
        <v>10308</v>
      </c>
      <c r="N892">
        <v>0</v>
      </c>
      <c r="P892">
        <v>0</v>
      </c>
      <c r="Q892">
        <v>0</v>
      </c>
    </row>
    <row r="893" spans="1:17" x14ac:dyDescent="0.2">
      <c r="A893">
        <v>203539</v>
      </c>
      <c r="B893" t="s">
        <v>10310</v>
      </c>
      <c r="C893" t="s">
        <v>156</v>
      </c>
      <c r="D893">
        <v>2705</v>
      </c>
      <c r="E893" t="s">
        <v>10307</v>
      </c>
      <c r="H893" t="s">
        <v>10310</v>
      </c>
      <c r="I893" t="s">
        <v>9401</v>
      </c>
      <c r="J893" t="s">
        <v>10308</v>
      </c>
      <c r="N893">
        <v>0</v>
      </c>
      <c r="P893">
        <v>0</v>
      </c>
      <c r="Q893">
        <v>0</v>
      </c>
    </row>
    <row r="894" spans="1:17" x14ac:dyDescent="0.2">
      <c r="A894">
        <v>203540</v>
      </c>
      <c r="B894" t="s">
        <v>10311</v>
      </c>
      <c r="C894" t="s">
        <v>156</v>
      </c>
      <c r="D894">
        <v>2705</v>
      </c>
      <c r="E894" t="s">
        <v>10307</v>
      </c>
      <c r="H894" t="s">
        <v>10311</v>
      </c>
      <c r="I894" t="s">
        <v>9401</v>
      </c>
      <c r="J894" t="s">
        <v>10308</v>
      </c>
      <c r="N894">
        <v>0</v>
      </c>
      <c r="P894">
        <v>0</v>
      </c>
      <c r="Q894">
        <v>0</v>
      </c>
    </row>
    <row r="895" spans="1:17" x14ac:dyDescent="0.2">
      <c r="A895">
        <v>203541</v>
      </c>
      <c r="B895" t="s">
        <v>10312</v>
      </c>
      <c r="C895" t="s">
        <v>156</v>
      </c>
      <c r="D895">
        <v>2705</v>
      </c>
      <c r="E895" t="s">
        <v>10307</v>
      </c>
      <c r="H895" t="s">
        <v>10312</v>
      </c>
      <c r="I895" t="s">
        <v>9401</v>
      </c>
      <c r="J895" t="s">
        <v>10308</v>
      </c>
      <c r="N895">
        <v>0</v>
      </c>
      <c r="P895">
        <v>0</v>
      </c>
      <c r="Q895">
        <v>0</v>
      </c>
    </row>
    <row r="896" spans="1:17" x14ac:dyDescent="0.2">
      <c r="A896">
        <v>203542</v>
      </c>
      <c r="B896" t="s">
        <v>10313</v>
      </c>
      <c r="C896" t="s">
        <v>156</v>
      </c>
      <c r="D896">
        <v>2705</v>
      </c>
      <c r="E896" t="s">
        <v>10307</v>
      </c>
      <c r="H896" t="s">
        <v>10313</v>
      </c>
      <c r="I896" t="s">
        <v>9401</v>
      </c>
      <c r="J896" t="s">
        <v>10308</v>
      </c>
      <c r="N896">
        <v>0</v>
      </c>
      <c r="P896">
        <v>0</v>
      </c>
      <c r="Q896">
        <v>0</v>
      </c>
    </row>
    <row r="897" spans="1:20" x14ac:dyDescent="0.2">
      <c r="A897">
        <v>203543</v>
      </c>
      <c r="B897" t="s">
        <v>10314</v>
      </c>
      <c r="C897" t="s">
        <v>156</v>
      </c>
      <c r="D897">
        <v>2705</v>
      </c>
      <c r="E897" t="s">
        <v>10307</v>
      </c>
      <c r="H897" t="s">
        <v>10314</v>
      </c>
      <c r="I897" t="s">
        <v>9401</v>
      </c>
      <c r="J897" t="s">
        <v>10308</v>
      </c>
      <c r="N897">
        <v>0</v>
      </c>
      <c r="P897">
        <v>0</v>
      </c>
      <c r="Q897">
        <v>0</v>
      </c>
    </row>
    <row r="898" spans="1:20" x14ac:dyDescent="0.2">
      <c r="A898">
        <v>198726</v>
      </c>
      <c r="B898" t="s">
        <v>10315</v>
      </c>
      <c r="C898" t="s">
        <v>156</v>
      </c>
      <c r="D898">
        <v>2706</v>
      </c>
      <c r="E898" t="s">
        <v>137</v>
      </c>
      <c r="G898">
        <v>9</v>
      </c>
      <c r="H898" t="s">
        <v>10315</v>
      </c>
      <c r="I898" t="s">
        <v>9401</v>
      </c>
      <c r="J898" t="s">
        <v>10316</v>
      </c>
      <c r="L898" t="s">
        <v>10317</v>
      </c>
      <c r="M898" t="s">
        <v>10318</v>
      </c>
      <c r="N898">
        <v>0</v>
      </c>
      <c r="P898">
        <v>12</v>
      </c>
      <c r="Q898">
        <v>56</v>
      </c>
      <c r="R898">
        <v>0</v>
      </c>
      <c r="S898" s="8">
        <v>46089.75</v>
      </c>
      <c r="T898">
        <v>1203</v>
      </c>
    </row>
    <row r="899" spans="1:20" x14ac:dyDescent="0.2">
      <c r="A899">
        <v>198726</v>
      </c>
      <c r="B899" t="s">
        <v>10315</v>
      </c>
      <c r="C899" t="s">
        <v>156</v>
      </c>
      <c r="D899">
        <v>2706</v>
      </c>
      <c r="E899" t="s">
        <v>137</v>
      </c>
      <c r="G899">
        <v>9</v>
      </c>
      <c r="H899" t="s">
        <v>10315</v>
      </c>
      <c r="I899" t="s">
        <v>9401</v>
      </c>
      <c r="J899" t="s">
        <v>10316</v>
      </c>
      <c r="L899" t="s">
        <v>10317</v>
      </c>
      <c r="M899" t="s">
        <v>10318</v>
      </c>
      <c r="N899">
        <v>0</v>
      </c>
      <c r="P899">
        <v>12</v>
      </c>
      <c r="Q899">
        <v>56</v>
      </c>
      <c r="R899">
        <v>0</v>
      </c>
      <c r="S899" s="8">
        <v>46089.75</v>
      </c>
      <c r="T899">
        <v>1203</v>
      </c>
    </row>
    <row r="900" spans="1:20" x14ac:dyDescent="0.2">
      <c r="A900">
        <v>198726</v>
      </c>
      <c r="B900" t="s">
        <v>10315</v>
      </c>
      <c r="C900" t="s">
        <v>156</v>
      </c>
      <c r="D900">
        <v>2706</v>
      </c>
      <c r="E900" t="s">
        <v>137</v>
      </c>
      <c r="G900">
        <v>9</v>
      </c>
      <c r="H900" t="s">
        <v>10315</v>
      </c>
      <c r="I900" t="s">
        <v>9401</v>
      </c>
      <c r="J900" t="s">
        <v>10316</v>
      </c>
      <c r="L900" t="s">
        <v>10317</v>
      </c>
      <c r="M900" t="s">
        <v>10319</v>
      </c>
      <c r="N900">
        <v>0</v>
      </c>
      <c r="P900">
        <v>12</v>
      </c>
      <c r="Q900">
        <v>56</v>
      </c>
      <c r="R900">
        <v>0</v>
      </c>
      <c r="S900" s="8">
        <v>46089.75</v>
      </c>
      <c r="T900">
        <v>1203</v>
      </c>
    </row>
    <row r="901" spans="1:20" x14ac:dyDescent="0.2">
      <c r="A901">
        <v>198726</v>
      </c>
      <c r="B901" t="s">
        <v>10315</v>
      </c>
      <c r="C901" t="s">
        <v>156</v>
      </c>
      <c r="D901">
        <v>2706</v>
      </c>
      <c r="E901" t="s">
        <v>137</v>
      </c>
      <c r="G901">
        <v>9</v>
      </c>
      <c r="H901" t="s">
        <v>10315</v>
      </c>
      <c r="I901" t="s">
        <v>9401</v>
      </c>
      <c r="J901" t="s">
        <v>10316</v>
      </c>
      <c r="L901" t="s">
        <v>10317</v>
      </c>
      <c r="M901" t="s">
        <v>10319</v>
      </c>
      <c r="N901">
        <v>0</v>
      </c>
      <c r="P901">
        <v>12</v>
      </c>
      <c r="Q901">
        <v>56</v>
      </c>
      <c r="R901">
        <v>0</v>
      </c>
      <c r="S901" s="8">
        <v>46089.75</v>
      </c>
      <c r="T901">
        <v>1203</v>
      </c>
    </row>
    <row r="902" spans="1:20" x14ac:dyDescent="0.2">
      <c r="A902">
        <v>198727</v>
      </c>
      <c r="B902" t="s">
        <v>10320</v>
      </c>
      <c r="C902" t="s">
        <v>156</v>
      </c>
      <c r="D902">
        <v>2706</v>
      </c>
      <c r="E902" t="s">
        <v>137</v>
      </c>
      <c r="G902">
        <v>9</v>
      </c>
      <c r="H902" t="s">
        <v>10320</v>
      </c>
      <c r="I902" t="s">
        <v>9401</v>
      </c>
      <c r="J902" t="s">
        <v>10316</v>
      </c>
      <c r="M902" t="s">
        <v>10321</v>
      </c>
      <c r="N902">
        <v>0</v>
      </c>
      <c r="P902">
        <v>11</v>
      </c>
      <c r="Q902">
        <v>59</v>
      </c>
      <c r="R902">
        <v>0</v>
      </c>
      <c r="S902" s="8">
        <v>46075.75</v>
      </c>
      <c r="T902">
        <v>1203</v>
      </c>
    </row>
    <row r="903" spans="1:20" x14ac:dyDescent="0.2">
      <c r="A903">
        <v>198727</v>
      </c>
      <c r="B903" t="s">
        <v>10320</v>
      </c>
      <c r="C903" t="s">
        <v>156</v>
      </c>
      <c r="D903">
        <v>2706</v>
      </c>
      <c r="E903" t="s">
        <v>137</v>
      </c>
      <c r="G903">
        <v>9</v>
      </c>
      <c r="H903" t="s">
        <v>10320</v>
      </c>
      <c r="I903" t="s">
        <v>9401</v>
      </c>
      <c r="J903" t="s">
        <v>10316</v>
      </c>
      <c r="M903" t="s">
        <v>10322</v>
      </c>
      <c r="N903">
        <v>0</v>
      </c>
      <c r="P903">
        <v>11</v>
      </c>
      <c r="Q903">
        <v>59</v>
      </c>
      <c r="R903">
        <v>0</v>
      </c>
      <c r="S903" s="8">
        <v>46075.75</v>
      </c>
      <c r="T903">
        <v>1203</v>
      </c>
    </row>
    <row r="904" spans="1:20" x14ac:dyDescent="0.2">
      <c r="A904">
        <v>198728</v>
      </c>
      <c r="B904" t="s">
        <v>10323</v>
      </c>
      <c r="C904" t="s">
        <v>156</v>
      </c>
      <c r="D904">
        <v>2706</v>
      </c>
      <c r="E904" t="s">
        <v>137</v>
      </c>
      <c r="G904">
        <v>9</v>
      </c>
      <c r="H904" t="s">
        <v>10323</v>
      </c>
      <c r="I904" t="s">
        <v>9401</v>
      </c>
      <c r="J904" t="s">
        <v>10316</v>
      </c>
      <c r="N904">
        <v>0</v>
      </c>
      <c r="P904">
        <v>8</v>
      </c>
      <c r="Q904">
        <v>45</v>
      </c>
      <c r="R904">
        <v>0</v>
      </c>
      <c r="S904" s="8">
        <v>46075.75</v>
      </c>
      <c r="T904">
        <v>1204</v>
      </c>
    </row>
    <row r="905" spans="1:20" x14ac:dyDescent="0.2">
      <c r="A905">
        <v>198731</v>
      </c>
      <c r="B905" t="s">
        <v>10324</v>
      </c>
      <c r="C905" t="s">
        <v>156</v>
      </c>
      <c r="D905">
        <v>2706</v>
      </c>
      <c r="E905" t="s">
        <v>137</v>
      </c>
      <c r="G905">
        <v>9</v>
      </c>
      <c r="H905" t="s">
        <v>10324</v>
      </c>
      <c r="I905" t="s">
        <v>9401</v>
      </c>
      <c r="J905" t="s">
        <v>10316</v>
      </c>
      <c r="N905">
        <v>0</v>
      </c>
      <c r="P905">
        <v>10</v>
      </c>
      <c r="Q905">
        <v>59</v>
      </c>
      <c r="R905">
        <v>0</v>
      </c>
      <c r="S905" s="8">
        <v>46075.75</v>
      </c>
      <c r="T905">
        <v>1204</v>
      </c>
    </row>
    <row r="906" spans="1:20" x14ac:dyDescent="0.2">
      <c r="A906">
        <v>198733</v>
      </c>
      <c r="B906" t="s">
        <v>10325</v>
      </c>
      <c r="C906" t="s">
        <v>156</v>
      </c>
      <c r="D906">
        <v>2706</v>
      </c>
      <c r="E906" t="s">
        <v>137</v>
      </c>
      <c r="G906">
        <v>9</v>
      </c>
      <c r="H906" t="s">
        <v>10325</v>
      </c>
      <c r="I906" t="s">
        <v>9401</v>
      </c>
      <c r="J906" t="s">
        <v>10316</v>
      </c>
      <c r="L906" t="s">
        <v>10317</v>
      </c>
      <c r="N906">
        <v>0</v>
      </c>
      <c r="P906">
        <v>5</v>
      </c>
      <c r="Q906">
        <v>51</v>
      </c>
      <c r="R906">
        <v>0</v>
      </c>
      <c r="S906" s="8">
        <v>46075.75</v>
      </c>
      <c r="T906">
        <v>1203</v>
      </c>
    </row>
    <row r="907" spans="1:20" x14ac:dyDescent="0.2">
      <c r="A907">
        <v>198734</v>
      </c>
      <c r="B907" t="s">
        <v>10326</v>
      </c>
      <c r="C907" t="s">
        <v>156</v>
      </c>
      <c r="D907">
        <v>2706</v>
      </c>
      <c r="E907" t="s">
        <v>137</v>
      </c>
      <c r="G907">
        <v>9</v>
      </c>
      <c r="H907" t="s">
        <v>10326</v>
      </c>
      <c r="I907" t="s">
        <v>9401</v>
      </c>
      <c r="J907" t="s">
        <v>10316</v>
      </c>
      <c r="N907">
        <v>0</v>
      </c>
      <c r="P907">
        <v>10</v>
      </c>
      <c r="Q907">
        <v>64</v>
      </c>
      <c r="R907">
        <v>0</v>
      </c>
      <c r="S907" s="8">
        <v>46100.75</v>
      </c>
      <c r="T907">
        <v>1729</v>
      </c>
    </row>
    <row r="908" spans="1:20" x14ac:dyDescent="0.2">
      <c r="A908">
        <v>198735</v>
      </c>
      <c r="B908" t="s">
        <v>10327</v>
      </c>
      <c r="C908" t="s">
        <v>156</v>
      </c>
      <c r="D908">
        <v>2706</v>
      </c>
      <c r="E908" t="s">
        <v>137</v>
      </c>
      <c r="G908">
        <v>9</v>
      </c>
      <c r="H908" t="s">
        <v>10327</v>
      </c>
      <c r="I908" t="s">
        <v>9401</v>
      </c>
      <c r="J908" t="s">
        <v>10316</v>
      </c>
      <c r="N908">
        <v>0</v>
      </c>
      <c r="P908">
        <v>7</v>
      </c>
      <c r="Q908">
        <v>45</v>
      </c>
      <c r="R908">
        <v>0</v>
      </c>
      <c r="S908" s="8">
        <v>46044.75</v>
      </c>
      <c r="T908">
        <v>874</v>
      </c>
    </row>
    <row r="909" spans="1:20" x14ac:dyDescent="0.2">
      <c r="A909">
        <v>198736</v>
      </c>
      <c r="B909" t="s">
        <v>10328</v>
      </c>
      <c r="C909" t="s">
        <v>156</v>
      </c>
      <c r="D909">
        <v>2706</v>
      </c>
      <c r="E909" t="s">
        <v>137</v>
      </c>
      <c r="G909">
        <v>9</v>
      </c>
      <c r="H909" t="s">
        <v>10328</v>
      </c>
      <c r="I909" t="s">
        <v>9401</v>
      </c>
      <c r="N909">
        <v>0</v>
      </c>
      <c r="P909">
        <v>6</v>
      </c>
      <c r="Q909">
        <v>37</v>
      </c>
      <c r="R909">
        <v>0</v>
      </c>
      <c r="S909" s="8">
        <v>46044.75</v>
      </c>
      <c r="T909">
        <v>875</v>
      </c>
    </row>
    <row r="910" spans="1:20" x14ac:dyDescent="0.2">
      <c r="A910">
        <v>198737</v>
      </c>
      <c r="B910" t="s">
        <v>10329</v>
      </c>
      <c r="C910" t="s">
        <v>156</v>
      </c>
      <c r="D910">
        <v>2706</v>
      </c>
      <c r="E910" t="s">
        <v>137</v>
      </c>
      <c r="G910">
        <v>9</v>
      </c>
      <c r="H910" t="s">
        <v>10329</v>
      </c>
      <c r="I910" t="s">
        <v>9401</v>
      </c>
      <c r="J910" t="s">
        <v>10316</v>
      </c>
      <c r="N910">
        <v>0</v>
      </c>
      <c r="P910">
        <v>4</v>
      </c>
      <c r="Q910">
        <v>25</v>
      </c>
      <c r="R910">
        <v>0</v>
      </c>
      <c r="S910" s="8">
        <v>46075.75</v>
      </c>
      <c r="T910">
        <v>1206</v>
      </c>
    </row>
    <row r="911" spans="1:20" x14ac:dyDescent="0.2">
      <c r="A911">
        <v>203487</v>
      </c>
      <c r="B911" t="s">
        <v>10330</v>
      </c>
      <c r="C911" t="s">
        <v>156</v>
      </c>
      <c r="D911">
        <v>2706</v>
      </c>
      <c r="E911" t="s">
        <v>137</v>
      </c>
      <c r="G911">
        <v>9</v>
      </c>
      <c r="H911" t="s">
        <v>10330</v>
      </c>
      <c r="I911" t="s">
        <v>9401</v>
      </c>
      <c r="J911" t="s">
        <v>10316</v>
      </c>
      <c r="N911">
        <v>0</v>
      </c>
      <c r="P911">
        <v>4</v>
      </c>
      <c r="Q911">
        <v>13</v>
      </c>
      <c r="R911">
        <v>0</v>
      </c>
      <c r="S911" s="8">
        <v>46044.75</v>
      </c>
      <c r="T911">
        <v>874</v>
      </c>
    </row>
    <row r="912" spans="1:20" x14ac:dyDescent="0.2">
      <c r="A912">
        <v>203488</v>
      </c>
      <c r="B912" t="s">
        <v>10331</v>
      </c>
      <c r="C912" t="s">
        <v>156</v>
      </c>
      <c r="D912">
        <v>2706</v>
      </c>
      <c r="E912" t="s">
        <v>137</v>
      </c>
      <c r="G912">
        <v>9</v>
      </c>
      <c r="H912" t="s">
        <v>10331</v>
      </c>
      <c r="I912" t="s">
        <v>9401</v>
      </c>
      <c r="J912" t="s">
        <v>10316</v>
      </c>
      <c r="N912">
        <v>0</v>
      </c>
      <c r="P912">
        <v>2</v>
      </c>
      <c r="Q912">
        <v>5</v>
      </c>
      <c r="R912">
        <v>0</v>
      </c>
      <c r="S912" s="8">
        <v>46044.75</v>
      </c>
      <c r="T912">
        <v>874</v>
      </c>
    </row>
    <row r="913" spans="1:20" x14ac:dyDescent="0.2">
      <c r="A913">
        <v>174267</v>
      </c>
      <c r="B913" t="s">
        <v>10332</v>
      </c>
      <c r="C913" t="s">
        <v>156</v>
      </c>
      <c r="D913">
        <v>2734</v>
      </c>
      <c r="E913" t="s">
        <v>10333</v>
      </c>
      <c r="F913">
        <v>9</v>
      </c>
      <c r="H913" t="s">
        <v>10332</v>
      </c>
      <c r="I913" t="s">
        <v>9425</v>
      </c>
      <c r="J913" t="s">
        <v>10316</v>
      </c>
      <c r="N913">
        <v>0</v>
      </c>
      <c r="P913">
        <v>3</v>
      </c>
      <c r="Q913">
        <v>9</v>
      </c>
      <c r="R913">
        <v>0</v>
      </c>
      <c r="S913" s="8">
        <v>46027.75</v>
      </c>
      <c r="T913">
        <v>286</v>
      </c>
    </row>
    <row r="914" spans="1:20" x14ac:dyDescent="0.2">
      <c r="A914">
        <v>174268</v>
      </c>
      <c r="B914" t="s">
        <v>10321</v>
      </c>
      <c r="C914" t="s">
        <v>156</v>
      </c>
      <c r="D914">
        <v>2734</v>
      </c>
      <c r="E914" t="s">
        <v>10333</v>
      </c>
      <c r="F914">
        <v>9</v>
      </c>
      <c r="H914" t="s">
        <v>10321</v>
      </c>
      <c r="I914" t="s">
        <v>9425</v>
      </c>
      <c r="J914" t="s">
        <v>10316</v>
      </c>
      <c r="N914">
        <v>1</v>
      </c>
      <c r="O914" t="s">
        <v>10320</v>
      </c>
      <c r="P914">
        <v>3</v>
      </c>
      <c r="Q914">
        <v>17</v>
      </c>
      <c r="R914">
        <v>0</v>
      </c>
      <c r="S914" s="8">
        <v>46027.75</v>
      </c>
      <c r="T914">
        <v>286</v>
      </c>
    </row>
    <row r="915" spans="1:20" x14ac:dyDescent="0.2">
      <c r="A915">
        <v>174269</v>
      </c>
      <c r="B915" t="s">
        <v>10322</v>
      </c>
      <c r="C915" t="s">
        <v>156</v>
      </c>
      <c r="D915">
        <v>2734</v>
      </c>
      <c r="E915" t="s">
        <v>10333</v>
      </c>
      <c r="F915">
        <v>9</v>
      </c>
      <c r="H915" t="s">
        <v>10322</v>
      </c>
      <c r="I915" t="s">
        <v>9425</v>
      </c>
      <c r="J915" t="s">
        <v>10316</v>
      </c>
      <c r="N915">
        <v>1</v>
      </c>
      <c r="O915" t="s">
        <v>10320</v>
      </c>
      <c r="P915">
        <v>3</v>
      </c>
      <c r="Q915">
        <v>19</v>
      </c>
      <c r="R915">
        <v>0</v>
      </c>
      <c r="S915" s="8">
        <v>46027.75</v>
      </c>
      <c r="T915">
        <v>286</v>
      </c>
    </row>
    <row r="916" spans="1:20" x14ac:dyDescent="0.2">
      <c r="A916">
        <v>174270</v>
      </c>
      <c r="B916" t="s">
        <v>10334</v>
      </c>
      <c r="C916" t="s">
        <v>156</v>
      </c>
      <c r="D916">
        <v>2734</v>
      </c>
      <c r="E916" t="s">
        <v>10333</v>
      </c>
      <c r="F916">
        <v>9</v>
      </c>
      <c r="H916" t="s">
        <v>10334</v>
      </c>
      <c r="I916" t="s">
        <v>9425</v>
      </c>
      <c r="J916" t="s">
        <v>10316</v>
      </c>
      <c r="L916" t="s">
        <v>10335</v>
      </c>
      <c r="N916">
        <v>0</v>
      </c>
      <c r="P916">
        <v>2</v>
      </c>
      <c r="Q916">
        <v>6</v>
      </c>
      <c r="R916">
        <v>0</v>
      </c>
      <c r="S916" s="8">
        <v>46027.75</v>
      </c>
      <c r="T916">
        <v>286</v>
      </c>
    </row>
    <row r="917" spans="1:20" x14ac:dyDescent="0.2">
      <c r="A917">
        <v>175225</v>
      </c>
      <c r="B917" t="s">
        <v>10336</v>
      </c>
      <c r="C917" t="s">
        <v>156</v>
      </c>
      <c r="D917">
        <v>2734</v>
      </c>
      <c r="E917" t="s">
        <v>10333</v>
      </c>
      <c r="F917">
        <v>9</v>
      </c>
      <c r="H917" t="s">
        <v>10336</v>
      </c>
      <c r="I917" t="s">
        <v>9425</v>
      </c>
      <c r="J917" t="s">
        <v>10316</v>
      </c>
      <c r="N917">
        <v>0</v>
      </c>
      <c r="P917">
        <v>1</v>
      </c>
      <c r="Q917">
        <v>3</v>
      </c>
      <c r="R917">
        <v>0</v>
      </c>
      <c r="S917" s="8">
        <v>46009.75</v>
      </c>
      <c r="T917">
        <v>305</v>
      </c>
    </row>
    <row r="918" spans="1:20" x14ac:dyDescent="0.2">
      <c r="A918">
        <v>175226</v>
      </c>
      <c r="B918" t="s">
        <v>10337</v>
      </c>
      <c r="C918" t="s">
        <v>156</v>
      </c>
      <c r="D918">
        <v>2734</v>
      </c>
      <c r="E918" t="s">
        <v>10333</v>
      </c>
      <c r="F918">
        <v>9</v>
      </c>
      <c r="H918" t="s">
        <v>10337</v>
      </c>
      <c r="I918" t="s">
        <v>9425</v>
      </c>
      <c r="J918" t="s">
        <v>10316</v>
      </c>
      <c r="N918">
        <v>0</v>
      </c>
      <c r="P918">
        <v>1</v>
      </c>
      <c r="Q918">
        <v>3</v>
      </c>
      <c r="R918">
        <v>0</v>
      </c>
      <c r="S918" s="8">
        <v>46009.75</v>
      </c>
      <c r="T918">
        <v>305</v>
      </c>
    </row>
    <row r="919" spans="1:20" x14ac:dyDescent="0.2">
      <c r="A919">
        <v>175227</v>
      </c>
      <c r="B919" t="s">
        <v>10338</v>
      </c>
      <c r="C919" t="s">
        <v>156</v>
      </c>
      <c r="D919">
        <v>2734</v>
      </c>
      <c r="E919" t="s">
        <v>10333</v>
      </c>
      <c r="F919">
        <v>9</v>
      </c>
      <c r="H919" t="s">
        <v>10338</v>
      </c>
      <c r="I919" t="s">
        <v>9425</v>
      </c>
      <c r="J919" t="s">
        <v>10316</v>
      </c>
      <c r="N919">
        <v>0</v>
      </c>
      <c r="P919">
        <v>1</v>
      </c>
      <c r="Q919">
        <v>3</v>
      </c>
      <c r="R919">
        <v>0</v>
      </c>
      <c r="S919" s="8">
        <v>46009.75</v>
      </c>
      <c r="T919">
        <v>305</v>
      </c>
    </row>
    <row r="920" spans="1:20" x14ac:dyDescent="0.2">
      <c r="A920">
        <v>175228</v>
      </c>
      <c r="B920" t="s">
        <v>10339</v>
      </c>
      <c r="C920" t="s">
        <v>156</v>
      </c>
      <c r="D920">
        <v>2734</v>
      </c>
      <c r="E920" t="s">
        <v>10333</v>
      </c>
      <c r="F920">
        <v>9</v>
      </c>
      <c r="H920" t="s">
        <v>10339</v>
      </c>
      <c r="I920" t="s">
        <v>9425</v>
      </c>
      <c r="J920" t="s">
        <v>10316</v>
      </c>
      <c r="N920">
        <v>0</v>
      </c>
      <c r="P920">
        <v>1</v>
      </c>
      <c r="Q920">
        <v>3</v>
      </c>
      <c r="R920">
        <v>0</v>
      </c>
      <c r="S920" s="8">
        <v>46009.75</v>
      </c>
      <c r="T920">
        <v>305</v>
      </c>
    </row>
    <row r="921" spans="1:20" x14ac:dyDescent="0.2">
      <c r="A921">
        <v>175229</v>
      </c>
      <c r="B921" t="s">
        <v>10340</v>
      </c>
      <c r="C921" t="s">
        <v>156</v>
      </c>
      <c r="D921">
        <v>2734</v>
      </c>
      <c r="E921" t="s">
        <v>10333</v>
      </c>
      <c r="F921">
        <v>9</v>
      </c>
      <c r="H921" t="s">
        <v>10340</v>
      </c>
      <c r="I921" t="s">
        <v>9425</v>
      </c>
      <c r="J921" t="s">
        <v>10316</v>
      </c>
      <c r="N921">
        <v>0</v>
      </c>
      <c r="P921">
        <v>1</v>
      </c>
      <c r="Q921">
        <v>3</v>
      </c>
      <c r="R921">
        <v>0</v>
      </c>
      <c r="S921" s="8">
        <v>46009.75</v>
      </c>
      <c r="T921">
        <v>305</v>
      </c>
    </row>
    <row r="922" spans="1:20" x14ac:dyDescent="0.2">
      <c r="A922">
        <v>175230</v>
      </c>
      <c r="B922" t="s">
        <v>10341</v>
      </c>
      <c r="C922" t="s">
        <v>156</v>
      </c>
      <c r="D922">
        <v>2734</v>
      </c>
      <c r="E922" t="s">
        <v>10333</v>
      </c>
      <c r="F922">
        <v>9</v>
      </c>
      <c r="H922" t="s">
        <v>10341</v>
      </c>
      <c r="I922" t="s">
        <v>9425</v>
      </c>
      <c r="J922" t="s">
        <v>10316</v>
      </c>
      <c r="N922">
        <v>0</v>
      </c>
      <c r="P922">
        <v>1</v>
      </c>
      <c r="Q922">
        <v>3</v>
      </c>
      <c r="R922">
        <v>0</v>
      </c>
      <c r="S922" s="8">
        <v>46009.75</v>
      </c>
      <c r="T922">
        <v>305</v>
      </c>
    </row>
    <row r="923" spans="1:20" x14ac:dyDescent="0.2">
      <c r="A923">
        <v>175231</v>
      </c>
      <c r="B923" t="s">
        <v>10342</v>
      </c>
      <c r="C923" t="s">
        <v>156</v>
      </c>
      <c r="D923">
        <v>2734</v>
      </c>
      <c r="E923" t="s">
        <v>10333</v>
      </c>
      <c r="F923">
        <v>9</v>
      </c>
      <c r="H923" t="s">
        <v>10342</v>
      </c>
      <c r="I923" t="s">
        <v>9425</v>
      </c>
      <c r="J923" t="s">
        <v>10316</v>
      </c>
      <c r="N923">
        <v>0</v>
      </c>
      <c r="P923">
        <v>1</v>
      </c>
      <c r="Q923">
        <v>3</v>
      </c>
      <c r="R923">
        <v>0</v>
      </c>
      <c r="S923" s="8">
        <v>46009.75</v>
      </c>
      <c r="T923">
        <v>305</v>
      </c>
    </row>
    <row r="924" spans="1:20" x14ac:dyDescent="0.2">
      <c r="A924">
        <v>175232</v>
      </c>
      <c r="B924" t="s">
        <v>10343</v>
      </c>
      <c r="C924" t="s">
        <v>156</v>
      </c>
      <c r="D924">
        <v>2734</v>
      </c>
      <c r="E924" t="s">
        <v>10333</v>
      </c>
      <c r="F924">
        <v>9</v>
      </c>
      <c r="H924" t="s">
        <v>10343</v>
      </c>
      <c r="I924" t="s">
        <v>9425</v>
      </c>
      <c r="J924" t="s">
        <v>10316</v>
      </c>
      <c r="N924">
        <v>0</v>
      </c>
      <c r="P924">
        <v>2</v>
      </c>
      <c r="Q924">
        <v>6</v>
      </c>
      <c r="R924">
        <v>0</v>
      </c>
      <c r="S924" s="8">
        <v>46027.75</v>
      </c>
      <c r="T924">
        <v>286</v>
      </c>
    </row>
    <row r="925" spans="1:20" x14ac:dyDescent="0.2">
      <c r="A925">
        <v>175233</v>
      </c>
      <c r="B925" t="s">
        <v>10344</v>
      </c>
      <c r="C925" t="s">
        <v>156</v>
      </c>
      <c r="D925">
        <v>2734</v>
      </c>
      <c r="E925" t="s">
        <v>10333</v>
      </c>
      <c r="F925">
        <v>9</v>
      </c>
      <c r="H925" t="s">
        <v>10344</v>
      </c>
      <c r="I925" t="s">
        <v>9425</v>
      </c>
      <c r="J925" t="s">
        <v>10316</v>
      </c>
      <c r="N925">
        <v>0</v>
      </c>
      <c r="P925">
        <v>0</v>
      </c>
      <c r="Q925">
        <v>0</v>
      </c>
    </row>
    <row r="926" spans="1:20" x14ac:dyDescent="0.2">
      <c r="A926">
        <v>175234</v>
      </c>
      <c r="B926" t="s">
        <v>10345</v>
      </c>
      <c r="C926" t="s">
        <v>156</v>
      </c>
      <c r="D926">
        <v>2734</v>
      </c>
      <c r="E926" t="s">
        <v>10333</v>
      </c>
      <c r="F926">
        <v>9</v>
      </c>
      <c r="H926" t="s">
        <v>10345</v>
      </c>
      <c r="I926" t="s">
        <v>9425</v>
      </c>
      <c r="N926">
        <v>0</v>
      </c>
      <c r="P926">
        <v>1</v>
      </c>
      <c r="Q926">
        <v>3</v>
      </c>
      <c r="R926">
        <v>0</v>
      </c>
      <c r="S926" s="8">
        <v>46009.75</v>
      </c>
      <c r="T926">
        <v>286</v>
      </c>
    </row>
    <row r="927" spans="1:20" x14ac:dyDescent="0.2">
      <c r="A927">
        <v>175235</v>
      </c>
      <c r="B927" t="s">
        <v>10346</v>
      </c>
      <c r="C927" t="s">
        <v>156</v>
      </c>
      <c r="D927">
        <v>2734</v>
      </c>
      <c r="E927" t="s">
        <v>10333</v>
      </c>
      <c r="F927">
        <v>9</v>
      </c>
      <c r="H927" t="s">
        <v>10346</v>
      </c>
      <c r="I927" t="s">
        <v>9425</v>
      </c>
      <c r="J927" t="s">
        <v>10316</v>
      </c>
      <c r="N927">
        <v>0</v>
      </c>
      <c r="P927">
        <v>1</v>
      </c>
      <c r="Q927">
        <v>3</v>
      </c>
      <c r="R927">
        <v>0</v>
      </c>
      <c r="S927" s="8">
        <v>46009.75</v>
      </c>
      <c r="T927">
        <v>285</v>
      </c>
    </row>
    <row r="928" spans="1:20" x14ac:dyDescent="0.2">
      <c r="A928">
        <v>175236</v>
      </c>
      <c r="B928" t="s">
        <v>10347</v>
      </c>
      <c r="C928" t="s">
        <v>156</v>
      </c>
      <c r="D928">
        <v>2735</v>
      </c>
      <c r="E928" t="s">
        <v>10348</v>
      </c>
      <c r="F928">
        <v>29</v>
      </c>
      <c r="H928" t="s">
        <v>10347</v>
      </c>
      <c r="I928" t="s">
        <v>9425</v>
      </c>
      <c r="J928" t="s">
        <v>10316</v>
      </c>
      <c r="N928">
        <v>0</v>
      </c>
      <c r="P928">
        <v>2</v>
      </c>
      <c r="Q928">
        <v>6</v>
      </c>
      <c r="R928">
        <v>0</v>
      </c>
      <c r="S928" s="8">
        <v>46027.75</v>
      </c>
      <c r="T928">
        <v>305</v>
      </c>
    </row>
    <row r="929" spans="1:20" x14ac:dyDescent="0.2">
      <c r="A929">
        <v>175237</v>
      </c>
      <c r="B929" t="s">
        <v>10349</v>
      </c>
      <c r="C929" t="s">
        <v>156</v>
      </c>
      <c r="D929">
        <v>2735</v>
      </c>
      <c r="E929" t="s">
        <v>10348</v>
      </c>
      <c r="F929">
        <v>29</v>
      </c>
      <c r="H929" t="s">
        <v>10349</v>
      </c>
      <c r="I929" t="s">
        <v>9425</v>
      </c>
      <c r="J929" t="s">
        <v>10316</v>
      </c>
      <c r="N929">
        <v>0</v>
      </c>
      <c r="P929">
        <v>2</v>
      </c>
      <c r="Q929">
        <v>8</v>
      </c>
      <c r="R929">
        <v>0</v>
      </c>
      <c r="S929" s="8">
        <v>46027.75</v>
      </c>
      <c r="T929">
        <v>285</v>
      </c>
    </row>
    <row r="930" spans="1:20" x14ac:dyDescent="0.2">
      <c r="A930">
        <v>175238</v>
      </c>
      <c r="B930" t="s">
        <v>10350</v>
      </c>
      <c r="C930" t="s">
        <v>156</v>
      </c>
      <c r="D930">
        <v>2735</v>
      </c>
      <c r="E930" t="s">
        <v>10348</v>
      </c>
      <c r="F930">
        <v>29</v>
      </c>
      <c r="H930" t="s">
        <v>10350</v>
      </c>
      <c r="I930" t="s">
        <v>9425</v>
      </c>
      <c r="J930" t="s">
        <v>10316</v>
      </c>
      <c r="N930">
        <v>0</v>
      </c>
      <c r="P930">
        <v>2</v>
      </c>
      <c r="Q930">
        <v>6</v>
      </c>
      <c r="R930">
        <v>0</v>
      </c>
      <c r="S930" s="8">
        <v>46027.75</v>
      </c>
      <c r="T930">
        <v>286</v>
      </c>
    </row>
    <row r="931" spans="1:20" x14ac:dyDescent="0.2">
      <c r="A931">
        <v>175239</v>
      </c>
      <c r="B931" t="s">
        <v>10351</v>
      </c>
      <c r="C931" t="s">
        <v>156</v>
      </c>
      <c r="D931">
        <v>2735</v>
      </c>
      <c r="E931" t="s">
        <v>10348</v>
      </c>
      <c r="F931">
        <v>29</v>
      </c>
      <c r="H931" t="s">
        <v>10351</v>
      </c>
      <c r="I931" t="s">
        <v>9425</v>
      </c>
      <c r="J931" t="s">
        <v>10316</v>
      </c>
      <c r="N931">
        <v>0</v>
      </c>
      <c r="P931">
        <v>2</v>
      </c>
      <c r="Q931">
        <v>6</v>
      </c>
      <c r="R931">
        <v>0</v>
      </c>
      <c r="S931" s="8">
        <v>46009.75</v>
      </c>
      <c r="T931">
        <v>285</v>
      </c>
    </row>
    <row r="932" spans="1:20" x14ac:dyDescent="0.2">
      <c r="A932">
        <v>175240</v>
      </c>
      <c r="B932" t="s">
        <v>10352</v>
      </c>
      <c r="C932" t="s">
        <v>156</v>
      </c>
      <c r="D932">
        <v>2736</v>
      </c>
      <c r="E932" t="s">
        <v>10353</v>
      </c>
      <c r="F932">
        <v>21</v>
      </c>
      <c r="H932" t="s">
        <v>10352</v>
      </c>
      <c r="I932" t="s">
        <v>9425</v>
      </c>
      <c r="J932" t="s">
        <v>10316</v>
      </c>
      <c r="N932">
        <v>0</v>
      </c>
      <c r="P932">
        <v>1</v>
      </c>
      <c r="Q932">
        <v>6</v>
      </c>
      <c r="R932">
        <v>0</v>
      </c>
      <c r="S932" s="8">
        <v>46027.75</v>
      </c>
      <c r="T932">
        <v>305</v>
      </c>
    </row>
    <row r="933" spans="1:20" x14ac:dyDescent="0.2">
      <c r="A933">
        <v>175241</v>
      </c>
      <c r="B933" t="s">
        <v>10354</v>
      </c>
      <c r="C933" t="s">
        <v>156</v>
      </c>
      <c r="D933">
        <v>2736</v>
      </c>
      <c r="E933" t="s">
        <v>10353</v>
      </c>
      <c r="F933">
        <v>21</v>
      </c>
      <c r="H933" t="s">
        <v>10354</v>
      </c>
      <c r="I933" t="s">
        <v>9425</v>
      </c>
      <c r="J933" t="s">
        <v>10316</v>
      </c>
      <c r="N933">
        <v>0</v>
      </c>
      <c r="P933">
        <v>2</v>
      </c>
      <c r="Q933">
        <v>6</v>
      </c>
      <c r="R933">
        <v>0</v>
      </c>
      <c r="S933" s="8">
        <v>46009.75</v>
      </c>
      <c r="T933">
        <v>286</v>
      </c>
    </row>
    <row r="934" spans="1:20" x14ac:dyDescent="0.2">
      <c r="A934">
        <v>175242</v>
      </c>
      <c r="B934" t="s">
        <v>10355</v>
      </c>
      <c r="C934" t="s">
        <v>156</v>
      </c>
      <c r="D934">
        <v>2736</v>
      </c>
      <c r="E934" t="s">
        <v>10353</v>
      </c>
      <c r="F934">
        <v>21</v>
      </c>
      <c r="H934" t="s">
        <v>10355</v>
      </c>
      <c r="I934" t="s">
        <v>9425</v>
      </c>
      <c r="J934" t="s">
        <v>10316</v>
      </c>
      <c r="N934">
        <v>0</v>
      </c>
      <c r="P934">
        <v>2</v>
      </c>
      <c r="Q934">
        <v>6</v>
      </c>
      <c r="R934">
        <v>0</v>
      </c>
      <c r="S934" s="8">
        <v>46027.75</v>
      </c>
      <c r="T934">
        <v>286</v>
      </c>
    </row>
    <row r="935" spans="1:20" x14ac:dyDescent="0.2">
      <c r="A935">
        <v>175243</v>
      </c>
      <c r="B935" t="s">
        <v>10356</v>
      </c>
      <c r="C935" t="s">
        <v>156</v>
      </c>
      <c r="D935">
        <v>2736</v>
      </c>
      <c r="E935" t="s">
        <v>10353</v>
      </c>
      <c r="F935">
        <v>21</v>
      </c>
      <c r="H935" t="s">
        <v>10356</v>
      </c>
      <c r="I935" t="s">
        <v>9425</v>
      </c>
      <c r="J935" t="s">
        <v>10316</v>
      </c>
      <c r="N935">
        <v>0</v>
      </c>
      <c r="P935">
        <v>2</v>
      </c>
      <c r="Q935">
        <v>6</v>
      </c>
      <c r="R935">
        <v>0</v>
      </c>
      <c r="S935" s="8">
        <v>46027.75</v>
      </c>
      <c r="T935">
        <v>305</v>
      </c>
    </row>
    <row r="936" spans="1:20" x14ac:dyDescent="0.2">
      <c r="A936">
        <v>175244</v>
      </c>
      <c r="B936" t="s">
        <v>10357</v>
      </c>
      <c r="C936" t="s">
        <v>156</v>
      </c>
      <c r="D936">
        <v>2736</v>
      </c>
      <c r="E936" t="s">
        <v>10353</v>
      </c>
      <c r="F936">
        <v>21</v>
      </c>
      <c r="H936" t="s">
        <v>10357</v>
      </c>
      <c r="I936" t="s">
        <v>9425</v>
      </c>
      <c r="J936" t="s">
        <v>10316</v>
      </c>
      <c r="N936">
        <v>0</v>
      </c>
      <c r="P936">
        <v>1</v>
      </c>
      <c r="Q936">
        <v>3</v>
      </c>
      <c r="R936">
        <v>0</v>
      </c>
      <c r="S936" s="8">
        <v>46008.75</v>
      </c>
      <c r="T936">
        <v>305</v>
      </c>
    </row>
    <row r="937" spans="1:20" x14ac:dyDescent="0.2">
      <c r="A937">
        <v>175245</v>
      </c>
      <c r="B937" t="s">
        <v>10358</v>
      </c>
      <c r="C937" t="s">
        <v>156</v>
      </c>
      <c r="D937">
        <v>2736</v>
      </c>
      <c r="E937" t="s">
        <v>10353</v>
      </c>
      <c r="F937">
        <v>21</v>
      </c>
      <c r="H937" t="s">
        <v>10358</v>
      </c>
      <c r="I937" t="s">
        <v>9425</v>
      </c>
      <c r="J937" t="s">
        <v>10316</v>
      </c>
      <c r="N937">
        <v>0</v>
      </c>
      <c r="P937">
        <v>1</v>
      </c>
      <c r="Q937">
        <v>3</v>
      </c>
      <c r="R937">
        <v>0</v>
      </c>
      <c r="S937" s="8">
        <v>46008.75</v>
      </c>
      <c r="T937">
        <v>305</v>
      </c>
    </row>
    <row r="938" spans="1:20" x14ac:dyDescent="0.2">
      <c r="A938">
        <v>175246</v>
      </c>
      <c r="B938" t="s">
        <v>10359</v>
      </c>
      <c r="C938" t="s">
        <v>156</v>
      </c>
      <c r="D938">
        <v>2736</v>
      </c>
      <c r="E938" t="s">
        <v>10353</v>
      </c>
      <c r="F938">
        <v>21</v>
      </c>
      <c r="H938" t="s">
        <v>10359</v>
      </c>
      <c r="I938" t="s">
        <v>9425</v>
      </c>
      <c r="J938" t="s">
        <v>10316</v>
      </c>
      <c r="N938">
        <v>0</v>
      </c>
      <c r="P938">
        <v>1</v>
      </c>
      <c r="Q938">
        <v>3</v>
      </c>
      <c r="R938">
        <v>0</v>
      </c>
      <c r="S938" s="8">
        <v>46008.75</v>
      </c>
      <c r="T938">
        <v>305</v>
      </c>
    </row>
    <row r="939" spans="1:20" x14ac:dyDescent="0.2">
      <c r="A939">
        <v>175247</v>
      </c>
      <c r="B939" t="s">
        <v>10360</v>
      </c>
      <c r="C939" t="s">
        <v>156</v>
      </c>
      <c r="D939">
        <v>2736</v>
      </c>
      <c r="E939" t="s">
        <v>10353</v>
      </c>
      <c r="F939">
        <v>21</v>
      </c>
      <c r="H939" t="s">
        <v>10360</v>
      </c>
      <c r="I939" t="s">
        <v>9425</v>
      </c>
      <c r="J939" t="s">
        <v>10316</v>
      </c>
      <c r="N939">
        <v>0</v>
      </c>
      <c r="P939">
        <v>1</v>
      </c>
      <c r="Q939">
        <v>3</v>
      </c>
      <c r="R939">
        <v>0</v>
      </c>
      <c r="S939" s="8">
        <v>46008.75</v>
      </c>
      <c r="T939">
        <v>305</v>
      </c>
    </row>
    <row r="940" spans="1:20" x14ac:dyDescent="0.2">
      <c r="A940">
        <v>175248</v>
      </c>
      <c r="B940" t="s">
        <v>10361</v>
      </c>
      <c r="C940" t="s">
        <v>156</v>
      </c>
      <c r="D940">
        <v>2737</v>
      </c>
      <c r="E940" t="s">
        <v>10362</v>
      </c>
      <c r="F940">
        <v>30</v>
      </c>
      <c r="H940" t="s">
        <v>10361</v>
      </c>
      <c r="I940" t="s">
        <v>9425</v>
      </c>
      <c r="J940" t="s">
        <v>10316</v>
      </c>
      <c r="N940">
        <v>0</v>
      </c>
      <c r="P940">
        <v>1</v>
      </c>
      <c r="Q940">
        <v>6</v>
      </c>
      <c r="R940">
        <v>0</v>
      </c>
      <c r="S940" s="8">
        <v>46012.75</v>
      </c>
      <c r="T940">
        <v>305</v>
      </c>
    </row>
    <row r="941" spans="1:20" x14ac:dyDescent="0.2">
      <c r="A941">
        <v>175249</v>
      </c>
      <c r="B941" t="s">
        <v>10363</v>
      </c>
      <c r="C941" t="s">
        <v>156</v>
      </c>
      <c r="D941">
        <v>2737</v>
      </c>
      <c r="E941" t="s">
        <v>10362</v>
      </c>
      <c r="F941">
        <v>30</v>
      </c>
      <c r="H941" t="s">
        <v>10363</v>
      </c>
      <c r="I941" t="s">
        <v>9425</v>
      </c>
      <c r="J941" t="s">
        <v>10316</v>
      </c>
      <c r="N941">
        <v>0</v>
      </c>
      <c r="P941">
        <v>2</v>
      </c>
      <c r="Q941">
        <v>6</v>
      </c>
      <c r="R941">
        <v>0</v>
      </c>
      <c r="S941" s="8">
        <v>46027.75</v>
      </c>
      <c r="T941">
        <v>305</v>
      </c>
    </row>
    <row r="942" spans="1:20" x14ac:dyDescent="0.2">
      <c r="A942">
        <v>175250</v>
      </c>
      <c r="B942" t="s">
        <v>10364</v>
      </c>
      <c r="C942" t="s">
        <v>156</v>
      </c>
      <c r="D942">
        <v>2737</v>
      </c>
      <c r="E942" t="s">
        <v>10362</v>
      </c>
      <c r="F942">
        <v>30</v>
      </c>
      <c r="H942" t="s">
        <v>10364</v>
      </c>
      <c r="I942" t="s">
        <v>9425</v>
      </c>
      <c r="J942" t="s">
        <v>10316</v>
      </c>
      <c r="N942">
        <v>0</v>
      </c>
      <c r="P942">
        <v>2</v>
      </c>
      <c r="Q942">
        <v>6</v>
      </c>
      <c r="R942">
        <v>0</v>
      </c>
      <c r="S942" s="8">
        <v>46027.75</v>
      </c>
      <c r="T942">
        <v>305</v>
      </c>
    </row>
    <row r="943" spans="1:20" x14ac:dyDescent="0.2">
      <c r="A943">
        <v>175251</v>
      </c>
      <c r="B943" t="s">
        <v>10365</v>
      </c>
      <c r="C943" t="s">
        <v>156</v>
      </c>
      <c r="D943">
        <v>2737</v>
      </c>
      <c r="E943" t="s">
        <v>10362</v>
      </c>
      <c r="F943">
        <v>30</v>
      </c>
      <c r="H943" t="s">
        <v>10365</v>
      </c>
      <c r="I943" t="s">
        <v>9425</v>
      </c>
      <c r="J943" t="s">
        <v>10316</v>
      </c>
      <c r="N943">
        <v>0</v>
      </c>
      <c r="P943">
        <v>1</v>
      </c>
      <c r="Q943">
        <v>3</v>
      </c>
      <c r="R943">
        <v>0</v>
      </c>
      <c r="S943" s="8">
        <v>46009.75</v>
      </c>
      <c r="T943">
        <v>285</v>
      </c>
    </row>
    <row r="944" spans="1:20" x14ac:dyDescent="0.2">
      <c r="A944">
        <v>175252</v>
      </c>
      <c r="B944" t="s">
        <v>10366</v>
      </c>
      <c r="C944" t="s">
        <v>156</v>
      </c>
      <c r="D944">
        <v>2737</v>
      </c>
      <c r="E944" t="s">
        <v>10362</v>
      </c>
      <c r="F944">
        <v>30</v>
      </c>
      <c r="H944" t="s">
        <v>10366</v>
      </c>
      <c r="I944" t="s">
        <v>9425</v>
      </c>
      <c r="J944" t="s">
        <v>10316</v>
      </c>
      <c r="N944">
        <v>0</v>
      </c>
      <c r="P944">
        <v>1</v>
      </c>
      <c r="Q944">
        <v>3</v>
      </c>
      <c r="R944">
        <v>0</v>
      </c>
      <c r="S944" s="8">
        <v>46009.75</v>
      </c>
      <c r="T944">
        <v>305</v>
      </c>
    </row>
    <row r="945" spans="1:20" x14ac:dyDescent="0.2">
      <c r="A945">
        <v>175253</v>
      </c>
      <c r="B945" t="s">
        <v>10367</v>
      </c>
      <c r="C945" t="s">
        <v>156</v>
      </c>
      <c r="D945">
        <v>2737</v>
      </c>
      <c r="E945" t="s">
        <v>10362</v>
      </c>
      <c r="F945">
        <v>30</v>
      </c>
      <c r="H945" t="s">
        <v>10367</v>
      </c>
      <c r="I945" t="s">
        <v>9425</v>
      </c>
      <c r="J945" t="s">
        <v>10316</v>
      </c>
      <c r="N945">
        <v>0</v>
      </c>
      <c r="P945">
        <v>1</v>
      </c>
      <c r="Q945">
        <v>3</v>
      </c>
      <c r="R945">
        <v>0</v>
      </c>
      <c r="S945" s="8">
        <v>46009.75</v>
      </c>
      <c r="T945">
        <v>285</v>
      </c>
    </row>
    <row r="946" spans="1:20" x14ac:dyDescent="0.2">
      <c r="A946">
        <v>175254</v>
      </c>
      <c r="B946" t="s">
        <v>10368</v>
      </c>
      <c r="C946" t="s">
        <v>156</v>
      </c>
      <c r="D946">
        <v>2737</v>
      </c>
      <c r="E946" t="s">
        <v>10362</v>
      </c>
      <c r="F946">
        <v>30</v>
      </c>
      <c r="H946" t="s">
        <v>10368</v>
      </c>
      <c r="I946" t="s">
        <v>9425</v>
      </c>
      <c r="J946" t="s">
        <v>10316</v>
      </c>
      <c r="N946">
        <v>0</v>
      </c>
      <c r="P946">
        <v>1</v>
      </c>
      <c r="Q946">
        <v>3</v>
      </c>
      <c r="R946">
        <v>0</v>
      </c>
      <c r="S946" s="8">
        <v>46009.75</v>
      </c>
      <c r="T946">
        <v>285</v>
      </c>
    </row>
    <row r="947" spans="1:20" x14ac:dyDescent="0.2">
      <c r="A947">
        <v>175255</v>
      </c>
      <c r="B947" t="s">
        <v>10369</v>
      </c>
      <c r="C947" t="s">
        <v>156</v>
      </c>
      <c r="D947">
        <v>2737</v>
      </c>
      <c r="E947" t="s">
        <v>10362</v>
      </c>
      <c r="F947">
        <v>30</v>
      </c>
      <c r="H947" t="s">
        <v>10369</v>
      </c>
      <c r="I947" t="s">
        <v>9425</v>
      </c>
      <c r="J947" t="s">
        <v>10316</v>
      </c>
      <c r="N947">
        <v>0</v>
      </c>
      <c r="P947">
        <v>0</v>
      </c>
      <c r="Q947">
        <v>0</v>
      </c>
    </row>
    <row r="948" spans="1:20" x14ac:dyDescent="0.2">
      <c r="A948">
        <v>175256</v>
      </c>
      <c r="B948" t="s">
        <v>10370</v>
      </c>
      <c r="C948" t="s">
        <v>156</v>
      </c>
      <c r="D948">
        <v>2737</v>
      </c>
      <c r="E948" t="s">
        <v>10362</v>
      </c>
      <c r="F948">
        <v>30</v>
      </c>
      <c r="H948" t="s">
        <v>10370</v>
      </c>
      <c r="I948" t="s">
        <v>9425</v>
      </c>
      <c r="J948" t="s">
        <v>10316</v>
      </c>
      <c r="N948">
        <v>0</v>
      </c>
      <c r="P948">
        <v>1</v>
      </c>
      <c r="Q948">
        <v>3</v>
      </c>
      <c r="R948">
        <v>0</v>
      </c>
      <c r="S948" s="8">
        <v>46009.75</v>
      </c>
      <c r="T948">
        <v>285</v>
      </c>
    </row>
    <row r="949" spans="1:20" x14ac:dyDescent="0.2">
      <c r="A949">
        <v>175257</v>
      </c>
      <c r="B949" t="s">
        <v>10371</v>
      </c>
      <c r="C949" t="s">
        <v>156</v>
      </c>
      <c r="D949">
        <v>2737</v>
      </c>
      <c r="E949" t="s">
        <v>10362</v>
      </c>
      <c r="F949">
        <v>30</v>
      </c>
      <c r="H949" t="s">
        <v>10371</v>
      </c>
      <c r="I949" t="s">
        <v>9425</v>
      </c>
      <c r="J949" t="s">
        <v>10316</v>
      </c>
      <c r="N949">
        <v>0</v>
      </c>
      <c r="P949">
        <v>0</v>
      </c>
      <c r="Q949">
        <v>0</v>
      </c>
    </row>
    <row r="950" spans="1:20" x14ac:dyDescent="0.2">
      <c r="A950">
        <v>175258</v>
      </c>
      <c r="B950" t="s">
        <v>10372</v>
      </c>
      <c r="C950" t="s">
        <v>156</v>
      </c>
      <c r="D950">
        <v>2737</v>
      </c>
      <c r="E950" t="s">
        <v>10362</v>
      </c>
      <c r="F950">
        <v>30</v>
      </c>
      <c r="H950" t="s">
        <v>10372</v>
      </c>
      <c r="I950" t="s">
        <v>9425</v>
      </c>
      <c r="J950" t="s">
        <v>10316</v>
      </c>
      <c r="N950">
        <v>0</v>
      </c>
      <c r="P950">
        <v>0</v>
      </c>
      <c r="Q950">
        <v>0</v>
      </c>
    </row>
    <row r="951" spans="1:20" x14ac:dyDescent="0.2">
      <c r="A951">
        <v>175259</v>
      </c>
      <c r="B951" t="s">
        <v>10373</v>
      </c>
      <c r="C951" t="s">
        <v>156</v>
      </c>
      <c r="D951">
        <v>2737</v>
      </c>
      <c r="E951" t="s">
        <v>10362</v>
      </c>
      <c r="F951">
        <v>30</v>
      </c>
      <c r="H951" t="s">
        <v>10373</v>
      </c>
      <c r="I951" t="s">
        <v>9425</v>
      </c>
      <c r="J951" t="s">
        <v>10316</v>
      </c>
      <c r="N951">
        <v>0</v>
      </c>
      <c r="P951">
        <v>0</v>
      </c>
      <c r="Q951">
        <v>0</v>
      </c>
    </row>
    <row r="952" spans="1:20" x14ac:dyDescent="0.2">
      <c r="A952">
        <v>175260</v>
      </c>
      <c r="B952" t="s">
        <v>10374</v>
      </c>
      <c r="C952" t="s">
        <v>156</v>
      </c>
      <c r="D952">
        <v>2737</v>
      </c>
      <c r="E952" t="s">
        <v>10362</v>
      </c>
      <c r="F952">
        <v>30</v>
      </c>
      <c r="H952" t="s">
        <v>10374</v>
      </c>
      <c r="I952" t="s">
        <v>9425</v>
      </c>
      <c r="J952" t="s">
        <v>10316</v>
      </c>
      <c r="N952">
        <v>0</v>
      </c>
      <c r="P952">
        <v>0</v>
      </c>
      <c r="Q952">
        <v>0</v>
      </c>
    </row>
    <row r="953" spans="1:20" x14ac:dyDescent="0.2">
      <c r="A953">
        <v>175262</v>
      </c>
      <c r="B953" t="s">
        <v>10375</v>
      </c>
      <c r="C953" t="s">
        <v>156</v>
      </c>
      <c r="D953">
        <v>2737</v>
      </c>
      <c r="E953" t="s">
        <v>10362</v>
      </c>
      <c r="F953">
        <v>30</v>
      </c>
      <c r="H953" t="s">
        <v>10375</v>
      </c>
      <c r="I953" t="s">
        <v>9425</v>
      </c>
      <c r="J953" t="s">
        <v>10316</v>
      </c>
      <c r="N953">
        <v>0</v>
      </c>
      <c r="P953">
        <v>0</v>
      </c>
      <c r="Q953">
        <v>0</v>
      </c>
    </row>
    <row r="954" spans="1:20" x14ac:dyDescent="0.2">
      <c r="A954">
        <v>175263</v>
      </c>
      <c r="B954" t="s">
        <v>10376</v>
      </c>
      <c r="C954" t="s">
        <v>156</v>
      </c>
      <c r="D954">
        <v>2737</v>
      </c>
      <c r="E954" t="s">
        <v>10362</v>
      </c>
      <c r="F954">
        <v>30</v>
      </c>
      <c r="H954" t="s">
        <v>10376</v>
      </c>
      <c r="I954" t="s">
        <v>9425</v>
      </c>
      <c r="J954" t="s">
        <v>10316</v>
      </c>
      <c r="N954">
        <v>0</v>
      </c>
      <c r="P954">
        <v>0</v>
      </c>
      <c r="Q954">
        <v>0</v>
      </c>
    </row>
    <row r="955" spans="1:20" x14ac:dyDescent="0.2">
      <c r="A955">
        <v>175264</v>
      </c>
      <c r="B955" t="s">
        <v>10377</v>
      </c>
      <c r="C955" t="s">
        <v>156</v>
      </c>
      <c r="D955">
        <v>2737</v>
      </c>
      <c r="E955" t="s">
        <v>10362</v>
      </c>
      <c r="F955">
        <v>30</v>
      </c>
      <c r="H955" t="s">
        <v>10377</v>
      </c>
      <c r="I955" t="s">
        <v>9425</v>
      </c>
      <c r="J955" t="s">
        <v>10316</v>
      </c>
      <c r="N955">
        <v>0</v>
      </c>
      <c r="P955">
        <v>1</v>
      </c>
      <c r="Q955">
        <v>3</v>
      </c>
      <c r="R955">
        <v>0</v>
      </c>
      <c r="S955" s="8">
        <v>46009.75</v>
      </c>
      <c r="T955">
        <v>285</v>
      </c>
    </row>
    <row r="956" spans="1:20" x14ac:dyDescent="0.2">
      <c r="A956">
        <v>175265</v>
      </c>
      <c r="B956" t="s">
        <v>10378</v>
      </c>
      <c r="C956" t="s">
        <v>156</v>
      </c>
      <c r="D956">
        <v>2737</v>
      </c>
      <c r="E956" t="s">
        <v>10362</v>
      </c>
      <c r="F956">
        <v>30</v>
      </c>
      <c r="H956" t="s">
        <v>10378</v>
      </c>
      <c r="I956" t="s">
        <v>9425</v>
      </c>
      <c r="J956" t="s">
        <v>10316</v>
      </c>
      <c r="N956">
        <v>0</v>
      </c>
      <c r="P956">
        <v>0</v>
      </c>
      <c r="Q956">
        <v>0</v>
      </c>
    </row>
    <row r="957" spans="1:20" x14ac:dyDescent="0.2">
      <c r="A957">
        <v>175266</v>
      </c>
      <c r="B957" t="s">
        <v>10379</v>
      </c>
      <c r="C957" t="s">
        <v>156</v>
      </c>
      <c r="D957">
        <v>2737</v>
      </c>
      <c r="E957" t="s">
        <v>10362</v>
      </c>
      <c r="F957">
        <v>30</v>
      </c>
      <c r="H957" t="s">
        <v>10379</v>
      </c>
      <c r="I957" t="s">
        <v>9425</v>
      </c>
      <c r="J957" t="s">
        <v>10316</v>
      </c>
      <c r="N957">
        <v>0</v>
      </c>
      <c r="P957">
        <v>0</v>
      </c>
      <c r="Q957">
        <v>0</v>
      </c>
    </row>
    <row r="958" spans="1:20" x14ac:dyDescent="0.2">
      <c r="A958">
        <v>175267</v>
      </c>
      <c r="B958" t="s">
        <v>10380</v>
      </c>
      <c r="C958" t="s">
        <v>156</v>
      </c>
      <c r="D958">
        <v>2737</v>
      </c>
      <c r="E958" t="s">
        <v>10362</v>
      </c>
      <c r="F958">
        <v>30</v>
      </c>
      <c r="H958" t="s">
        <v>10380</v>
      </c>
      <c r="I958" t="s">
        <v>9425</v>
      </c>
      <c r="J958" t="s">
        <v>10316</v>
      </c>
      <c r="N958">
        <v>0</v>
      </c>
      <c r="P958">
        <v>0</v>
      </c>
      <c r="Q958">
        <v>0</v>
      </c>
    </row>
    <row r="959" spans="1:20" x14ac:dyDescent="0.2">
      <c r="A959">
        <v>175268</v>
      </c>
      <c r="B959" t="s">
        <v>10381</v>
      </c>
      <c r="C959" t="s">
        <v>156</v>
      </c>
      <c r="D959">
        <v>2737</v>
      </c>
      <c r="E959" t="s">
        <v>10362</v>
      </c>
      <c r="F959">
        <v>30</v>
      </c>
      <c r="H959" t="s">
        <v>10381</v>
      </c>
      <c r="I959" t="s">
        <v>9425</v>
      </c>
      <c r="J959" t="s">
        <v>10316</v>
      </c>
      <c r="N959">
        <v>0</v>
      </c>
      <c r="P959">
        <v>0</v>
      </c>
      <c r="Q959">
        <v>0</v>
      </c>
    </row>
    <row r="960" spans="1:20" x14ac:dyDescent="0.2">
      <c r="A960">
        <v>175270</v>
      </c>
      <c r="B960" t="s">
        <v>10382</v>
      </c>
      <c r="C960" t="s">
        <v>156</v>
      </c>
      <c r="D960">
        <v>2737</v>
      </c>
      <c r="E960" t="s">
        <v>10362</v>
      </c>
      <c r="F960">
        <v>30</v>
      </c>
      <c r="H960" t="s">
        <v>10382</v>
      </c>
      <c r="I960" t="s">
        <v>9425</v>
      </c>
      <c r="J960" t="s">
        <v>10316</v>
      </c>
      <c r="N960">
        <v>0</v>
      </c>
      <c r="P960">
        <v>0</v>
      </c>
      <c r="Q960">
        <v>0</v>
      </c>
    </row>
    <row r="961" spans="1:20" x14ac:dyDescent="0.2">
      <c r="A961">
        <v>175271</v>
      </c>
      <c r="B961" t="s">
        <v>10383</v>
      </c>
      <c r="C961" t="s">
        <v>156</v>
      </c>
      <c r="D961">
        <v>2737</v>
      </c>
      <c r="E961" t="s">
        <v>10362</v>
      </c>
      <c r="F961">
        <v>30</v>
      </c>
      <c r="H961" t="s">
        <v>10383</v>
      </c>
      <c r="I961" t="s">
        <v>9425</v>
      </c>
      <c r="J961" t="s">
        <v>10316</v>
      </c>
      <c r="N961">
        <v>0</v>
      </c>
      <c r="P961">
        <v>0</v>
      </c>
      <c r="Q961">
        <v>0</v>
      </c>
    </row>
    <row r="962" spans="1:20" x14ac:dyDescent="0.2">
      <c r="A962">
        <v>175272</v>
      </c>
      <c r="B962" t="s">
        <v>10384</v>
      </c>
      <c r="C962" t="s">
        <v>156</v>
      </c>
      <c r="D962">
        <v>2737</v>
      </c>
      <c r="E962" t="s">
        <v>10362</v>
      </c>
      <c r="F962">
        <v>30</v>
      </c>
      <c r="H962" t="s">
        <v>10384</v>
      </c>
      <c r="I962" t="s">
        <v>9425</v>
      </c>
      <c r="J962" t="s">
        <v>10316</v>
      </c>
      <c r="N962">
        <v>0</v>
      </c>
      <c r="P962">
        <v>0</v>
      </c>
      <c r="Q962">
        <v>0</v>
      </c>
    </row>
    <row r="963" spans="1:20" x14ac:dyDescent="0.2">
      <c r="A963">
        <v>175273</v>
      </c>
      <c r="B963" t="s">
        <v>10385</v>
      </c>
      <c r="C963" t="s">
        <v>156</v>
      </c>
      <c r="D963">
        <v>2737</v>
      </c>
      <c r="E963" t="s">
        <v>10362</v>
      </c>
      <c r="F963">
        <v>30</v>
      </c>
      <c r="H963" t="s">
        <v>10385</v>
      </c>
      <c r="I963" t="s">
        <v>9425</v>
      </c>
      <c r="J963" t="s">
        <v>10316</v>
      </c>
      <c r="N963">
        <v>0</v>
      </c>
      <c r="P963">
        <v>0</v>
      </c>
      <c r="Q963">
        <v>0</v>
      </c>
    </row>
    <row r="964" spans="1:20" x14ac:dyDescent="0.2">
      <c r="A964">
        <v>175274</v>
      </c>
      <c r="B964" t="s">
        <v>10386</v>
      </c>
      <c r="C964" t="s">
        <v>156</v>
      </c>
      <c r="D964">
        <v>2737</v>
      </c>
      <c r="E964" t="s">
        <v>10362</v>
      </c>
      <c r="F964">
        <v>30</v>
      </c>
      <c r="H964" t="s">
        <v>10386</v>
      </c>
      <c r="I964" t="s">
        <v>9425</v>
      </c>
      <c r="J964" t="s">
        <v>10316</v>
      </c>
      <c r="N964">
        <v>0</v>
      </c>
      <c r="P964">
        <v>0</v>
      </c>
      <c r="Q964">
        <v>0</v>
      </c>
    </row>
    <row r="965" spans="1:20" x14ac:dyDescent="0.2">
      <c r="A965">
        <v>175275</v>
      </c>
      <c r="B965" t="s">
        <v>10387</v>
      </c>
      <c r="C965" t="s">
        <v>156</v>
      </c>
      <c r="D965">
        <v>2737</v>
      </c>
      <c r="E965" t="s">
        <v>10362</v>
      </c>
      <c r="F965">
        <v>30</v>
      </c>
      <c r="H965" t="s">
        <v>10387</v>
      </c>
      <c r="I965" t="s">
        <v>9425</v>
      </c>
      <c r="J965" t="s">
        <v>10316</v>
      </c>
      <c r="N965">
        <v>0</v>
      </c>
      <c r="P965">
        <v>0</v>
      </c>
      <c r="Q965">
        <v>0</v>
      </c>
    </row>
    <row r="966" spans="1:20" x14ac:dyDescent="0.2">
      <c r="A966">
        <v>175276</v>
      </c>
      <c r="B966" t="s">
        <v>10388</v>
      </c>
      <c r="C966" t="s">
        <v>156</v>
      </c>
      <c r="D966">
        <v>2737</v>
      </c>
      <c r="E966" t="s">
        <v>10362</v>
      </c>
      <c r="F966">
        <v>30</v>
      </c>
      <c r="H966" t="s">
        <v>10388</v>
      </c>
      <c r="I966" t="s">
        <v>9425</v>
      </c>
      <c r="J966" t="s">
        <v>10316</v>
      </c>
      <c r="N966">
        <v>0</v>
      </c>
      <c r="P966">
        <v>0</v>
      </c>
      <c r="Q966">
        <v>0</v>
      </c>
    </row>
    <row r="967" spans="1:20" x14ac:dyDescent="0.2">
      <c r="A967">
        <v>175269</v>
      </c>
      <c r="B967" t="s">
        <v>10389</v>
      </c>
      <c r="C967" t="s">
        <v>156</v>
      </c>
      <c r="D967">
        <v>2738</v>
      </c>
      <c r="E967" t="s">
        <v>10390</v>
      </c>
      <c r="F967">
        <v>3</v>
      </c>
      <c r="H967" t="s">
        <v>10389</v>
      </c>
      <c r="I967" t="s">
        <v>9425</v>
      </c>
      <c r="J967" t="s">
        <v>10316</v>
      </c>
      <c r="N967">
        <v>0</v>
      </c>
      <c r="P967">
        <v>0</v>
      </c>
      <c r="Q967">
        <v>0</v>
      </c>
    </row>
    <row r="968" spans="1:20" x14ac:dyDescent="0.2">
      <c r="A968">
        <v>175393</v>
      </c>
      <c r="B968" t="s">
        <v>10391</v>
      </c>
      <c r="C968" t="s">
        <v>156</v>
      </c>
      <c r="D968">
        <v>2738</v>
      </c>
      <c r="E968" t="s">
        <v>10390</v>
      </c>
      <c r="F968">
        <v>3</v>
      </c>
      <c r="H968" t="s">
        <v>10391</v>
      </c>
      <c r="I968" t="s">
        <v>9425</v>
      </c>
      <c r="J968" t="s">
        <v>10316</v>
      </c>
      <c r="N968">
        <v>0</v>
      </c>
      <c r="P968">
        <v>0</v>
      </c>
      <c r="Q968">
        <v>0</v>
      </c>
    </row>
    <row r="969" spans="1:20" x14ac:dyDescent="0.2">
      <c r="A969">
        <v>175394</v>
      </c>
      <c r="B969" t="s">
        <v>10392</v>
      </c>
      <c r="C969" t="s">
        <v>156</v>
      </c>
      <c r="D969">
        <v>2738</v>
      </c>
      <c r="E969" t="s">
        <v>10390</v>
      </c>
      <c r="F969">
        <v>3</v>
      </c>
      <c r="H969" t="s">
        <v>10392</v>
      </c>
      <c r="I969" t="s">
        <v>9425</v>
      </c>
      <c r="J969" t="s">
        <v>10316</v>
      </c>
      <c r="N969">
        <v>0</v>
      </c>
      <c r="P969">
        <v>1</v>
      </c>
      <c r="Q969">
        <v>3</v>
      </c>
      <c r="R969">
        <v>0</v>
      </c>
      <c r="S969" s="8">
        <v>46009.75</v>
      </c>
      <c r="T969">
        <v>286</v>
      </c>
    </row>
    <row r="970" spans="1:20" x14ac:dyDescent="0.2">
      <c r="A970">
        <v>175395</v>
      </c>
      <c r="B970" t="s">
        <v>10393</v>
      </c>
      <c r="C970" t="s">
        <v>156</v>
      </c>
      <c r="D970">
        <v>2738</v>
      </c>
      <c r="E970" t="s">
        <v>10390</v>
      </c>
      <c r="F970">
        <v>3</v>
      </c>
      <c r="H970" t="s">
        <v>10393</v>
      </c>
      <c r="I970" t="s">
        <v>9425</v>
      </c>
      <c r="J970" t="s">
        <v>10316</v>
      </c>
      <c r="N970">
        <v>0</v>
      </c>
      <c r="P970">
        <v>1</v>
      </c>
      <c r="Q970">
        <v>3</v>
      </c>
      <c r="R970">
        <v>0</v>
      </c>
      <c r="S970" s="8">
        <v>46027.75</v>
      </c>
      <c r="T970">
        <v>286</v>
      </c>
    </row>
    <row r="971" spans="1:20" x14ac:dyDescent="0.2">
      <c r="A971">
        <v>175397</v>
      </c>
      <c r="B971" t="s">
        <v>10394</v>
      </c>
      <c r="C971" t="s">
        <v>156</v>
      </c>
      <c r="D971">
        <v>2738</v>
      </c>
      <c r="E971" t="s">
        <v>10390</v>
      </c>
      <c r="F971">
        <v>3</v>
      </c>
      <c r="H971" t="s">
        <v>10394</v>
      </c>
      <c r="I971" t="s">
        <v>9425</v>
      </c>
      <c r="J971" t="s">
        <v>10316</v>
      </c>
      <c r="N971">
        <v>0</v>
      </c>
      <c r="P971">
        <v>1</v>
      </c>
      <c r="Q971">
        <v>3</v>
      </c>
      <c r="R971">
        <v>0</v>
      </c>
      <c r="S971" s="8">
        <v>46009.75</v>
      </c>
      <c r="T971">
        <v>285</v>
      </c>
    </row>
    <row r="972" spans="1:20" x14ac:dyDescent="0.2">
      <c r="A972">
        <v>175398</v>
      </c>
      <c r="B972" t="s">
        <v>10395</v>
      </c>
      <c r="C972" t="s">
        <v>156</v>
      </c>
      <c r="D972">
        <v>2738</v>
      </c>
      <c r="E972" t="s">
        <v>10390</v>
      </c>
      <c r="F972">
        <v>3</v>
      </c>
      <c r="H972" t="s">
        <v>10395</v>
      </c>
      <c r="I972" t="s">
        <v>9425</v>
      </c>
      <c r="J972" t="s">
        <v>10316</v>
      </c>
      <c r="L972" t="s">
        <v>10317</v>
      </c>
      <c r="N972">
        <v>0</v>
      </c>
      <c r="P972">
        <v>1</v>
      </c>
      <c r="Q972">
        <v>3</v>
      </c>
      <c r="R972">
        <v>0</v>
      </c>
      <c r="S972" s="8">
        <v>46009.75</v>
      </c>
      <c r="T972">
        <v>285</v>
      </c>
    </row>
    <row r="973" spans="1:20" x14ac:dyDescent="0.2">
      <c r="A973">
        <v>175399</v>
      </c>
      <c r="B973" t="s">
        <v>10396</v>
      </c>
      <c r="C973" t="s">
        <v>156</v>
      </c>
      <c r="D973">
        <v>2738</v>
      </c>
      <c r="E973" t="s">
        <v>10390</v>
      </c>
      <c r="F973">
        <v>3</v>
      </c>
      <c r="H973" t="s">
        <v>10396</v>
      </c>
      <c r="I973" t="s">
        <v>9425</v>
      </c>
      <c r="J973" t="s">
        <v>10316</v>
      </c>
      <c r="N973">
        <v>0</v>
      </c>
      <c r="P973">
        <v>0</v>
      </c>
      <c r="Q973">
        <v>0</v>
      </c>
    </row>
    <row r="974" spans="1:20" x14ac:dyDescent="0.2">
      <c r="A974">
        <v>175401</v>
      </c>
      <c r="B974" t="s">
        <v>10397</v>
      </c>
      <c r="C974" t="s">
        <v>156</v>
      </c>
      <c r="D974">
        <v>2738</v>
      </c>
      <c r="E974" t="s">
        <v>10390</v>
      </c>
      <c r="F974">
        <v>3</v>
      </c>
      <c r="H974" t="s">
        <v>10397</v>
      </c>
      <c r="I974" t="s">
        <v>9425</v>
      </c>
      <c r="J974" t="s">
        <v>10316</v>
      </c>
      <c r="N974">
        <v>0</v>
      </c>
      <c r="P974">
        <v>0</v>
      </c>
      <c r="Q974">
        <v>0</v>
      </c>
    </row>
    <row r="975" spans="1:20" x14ac:dyDescent="0.2">
      <c r="A975">
        <v>175403</v>
      </c>
      <c r="B975" t="s">
        <v>10398</v>
      </c>
      <c r="C975" t="s">
        <v>156</v>
      </c>
      <c r="D975">
        <v>2738</v>
      </c>
      <c r="E975" t="s">
        <v>10390</v>
      </c>
      <c r="F975">
        <v>3</v>
      </c>
      <c r="H975" t="s">
        <v>10398</v>
      </c>
      <c r="I975" t="s">
        <v>9425</v>
      </c>
      <c r="J975" t="s">
        <v>10316</v>
      </c>
      <c r="N975">
        <v>0</v>
      </c>
      <c r="P975">
        <v>0</v>
      </c>
      <c r="Q975">
        <v>0</v>
      </c>
    </row>
    <row r="976" spans="1:20" x14ac:dyDescent="0.2">
      <c r="A976">
        <v>175404</v>
      </c>
      <c r="B976" t="s">
        <v>10399</v>
      </c>
      <c r="C976" t="s">
        <v>156</v>
      </c>
      <c r="D976">
        <v>2738</v>
      </c>
      <c r="E976" t="s">
        <v>10390</v>
      </c>
      <c r="F976">
        <v>3</v>
      </c>
      <c r="H976" t="s">
        <v>10399</v>
      </c>
      <c r="I976" t="s">
        <v>9425</v>
      </c>
      <c r="J976" t="s">
        <v>10316</v>
      </c>
      <c r="N976">
        <v>0</v>
      </c>
      <c r="P976">
        <v>0</v>
      </c>
      <c r="Q976">
        <v>0</v>
      </c>
    </row>
    <row r="977" spans="1:20" x14ac:dyDescent="0.2">
      <c r="A977">
        <v>175405</v>
      </c>
      <c r="B977" t="s">
        <v>10400</v>
      </c>
      <c r="C977" t="s">
        <v>156</v>
      </c>
      <c r="D977">
        <v>2738</v>
      </c>
      <c r="E977" t="s">
        <v>10390</v>
      </c>
      <c r="F977">
        <v>3</v>
      </c>
      <c r="H977" t="s">
        <v>10400</v>
      </c>
      <c r="I977" t="s">
        <v>9425</v>
      </c>
      <c r="J977" t="s">
        <v>10316</v>
      </c>
      <c r="N977">
        <v>0</v>
      </c>
      <c r="P977">
        <v>0</v>
      </c>
      <c r="Q977">
        <v>0</v>
      </c>
    </row>
    <row r="978" spans="1:20" x14ac:dyDescent="0.2">
      <c r="A978">
        <v>175406</v>
      </c>
      <c r="B978" t="s">
        <v>10401</v>
      </c>
      <c r="C978" t="s">
        <v>156</v>
      </c>
      <c r="D978">
        <v>2738</v>
      </c>
      <c r="E978" t="s">
        <v>10390</v>
      </c>
      <c r="F978">
        <v>3</v>
      </c>
      <c r="H978" t="s">
        <v>10401</v>
      </c>
      <c r="I978" t="s">
        <v>9425</v>
      </c>
      <c r="J978" t="s">
        <v>10316</v>
      </c>
      <c r="N978">
        <v>0</v>
      </c>
      <c r="P978">
        <v>0</v>
      </c>
      <c r="Q978">
        <v>0</v>
      </c>
    </row>
    <row r="979" spans="1:20" x14ac:dyDescent="0.2">
      <c r="A979">
        <v>175407</v>
      </c>
      <c r="B979" t="s">
        <v>10402</v>
      </c>
      <c r="C979" t="s">
        <v>156</v>
      </c>
      <c r="D979">
        <v>2738</v>
      </c>
      <c r="E979" t="s">
        <v>10390</v>
      </c>
      <c r="F979">
        <v>3</v>
      </c>
      <c r="H979" t="s">
        <v>10402</v>
      </c>
      <c r="I979" t="s">
        <v>9425</v>
      </c>
      <c r="J979" t="s">
        <v>10316</v>
      </c>
      <c r="N979">
        <v>0</v>
      </c>
      <c r="P979">
        <v>0</v>
      </c>
      <c r="Q979">
        <v>0</v>
      </c>
    </row>
    <row r="980" spans="1:20" x14ac:dyDescent="0.2">
      <c r="A980">
        <v>175408</v>
      </c>
      <c r="B980" t="s">
        <v>10403</v>
      </c>
      <c r="C980" t="s">
        <v>156</v>
      </c>
      <c r="D980">
        <v>2738</v>
      </c>
      <c r="E980" t="s">
        <v>10390</v>
      </c>
      <c r="F980">
        <v>3</v>
      </c>
      <c r="H980" t="s">
        <v>10403</v>
      </c>
      <c r="I980" t="s">
        <v>9425</v>
      </c>
      <c r="J980" t="s">
        <v>10316</v>
      </c>
      <c r="N980">
        <v>0</v>
      </c>
      <c r="P980">
        <v>0</v>
      </c>
      <c r="Q980">
        <v>0</v>
      </c>
    </row>
    <row r="981" spans="1:20" x14ac:dyDescent="0.2">
      <c r="A981">
        <v>175409</v>
      </c>
      <c r="B981" t="s">
        <v>10404</v>
      </c>
      <c r="C981" t="s">
        <v>156</v>
      </c>
      <c r="D981">
        <v>2738</v>
      </c>
      <c r="E981" t="s">
        <v>10390</v>
      </c>
      <c r="F981">
        <v>3</v>
      </c>
      <c r="H981" t="s">
        <v>10404</v>
      </c>
      <c r="I981" t="s">
        <v>9425</v>
      </c>
      <c r="J981" t="s">
        <v>10316</v>
      </c>
      <c r="N981">
        <v>0</v>
      </c>
      <c r="P981">
        <v>0</v>
      </c>
      <c r="Q981">
        <v>0</v>
      </c>
    </row>
    <row r="982" spans="1:20" x14ac:dyDescent="0.2">
      <c r="A982">
        <v>175410</v>
      </c>
      <c r="B982" t="s">
        <v>10405</v>
      </c>
      <c r="C982" t="s">
        <v>156</v>
      </c>
      <c r="D982">
        <v>2738</v>
      </c>
      <c r="E982" t="s">
        <v>10390</v>
      </c>
      <c r="F982">
        <v>3</v>
      </c>
      <c r="H982" t="s">
        <v>10405</v>
      </c>
      <c r="I982" t="s">
        <v>9425</v>
      </c>
      <c r="J982" t="s">
        <v>10316</v>
      </c>
      <c r="N982">
        <v>0</v>
      </c>
      <c r="P982">
        <v>0</v>
      </c>
      <c r="Q982">
        <v>0</v>
      </c>
    </row>
    <row r="983" spans="1:20" x14ac:dyDescent="0.2">
      <c r="A983">
        <v>175411</v>
      </c>
      <c r="B983" t="s">
        <v>10406</v>
      </c>
      <c r="C983" t="s">
        <v>156</v>
      </c>
      <c r="D983">
        <v>2738</v>
      </c>
      <c r="E983" t="s">
        <v>10390</v>
      </c>
      <c r="F983">
        <v>3</v>
      </c>
      <c r="H983" t="s">
        <v>10406</v>
      </c>
      <c r="I983" t="s">
        <v>9425</v>
      </c>
      <c r="J983" t="s">
        <v>10316</v>
      </c>
      <c r="N983">
        <v>0</v>
      </c>
      <c r="P983">
        <v>0</v>
      </c>
      <c r="Q983">
        <v>0</v>
      </c>
    </row>
    <row r="984" spans="1:20" x14ac:dyDescent="0.2">
      <c r="A984">
        <v>175412</v>
      </c>
      <c r="B984" t="s">
        <v>10407</v>
      </c>
      <c r="C984" t="s">
        <v>156</v>
      </c>
      <c r="D984">
        <v>2738</v>
      </c>
      <c r="E984" t="s">
        <v>10390</v>
      </c>
      <c r="F984">
        <v>3</v>
      </c>
      <c r="H984" t="s">
        <v>10407</v>
      </c>
      <c r="I984" t="s">
        <v>9425</v>
      </c>
      <c r="J984" t="s">
        <v>10316</v>
      </c>
      <c r="N984">
        <v>0</v>
      </c>
      <c r="P984">
        <v>0</v>
      </c>
      <c r="Q984">
        <v>0</v>
      </c>
    </row>
    <row r="985" spans="1:20" x14ac:dyDescent="0.2">
      <c r="A985">
        <v>175413</v>
      </c>
      <c r="B985" t="s">
        <v>10408</v>
      </c>
      <c r="C985" t="s">
        <v>156</v>
      </c>
      <c r="D985">
        <v>2738</v>
      </c>
      <c r="E985" t="s">
        <v>10390</v>
      </c>
      <c r="F985">
        <v>3</v>
      </c>
      <c r="H985" t="s">
        <v>10408</v>
      </c>
      <c r="I985" t="s">
        <v>9425</v>
      </c>
      <c r="J985" t="s">
        <v>10316</v>
      </c>
      <c r="N985">
        <v>0</v>
      </c>
      <c r="P985">
        <v>0</v>
      </c>
      <c r="Q985">
        <v>0</v>
      </c>
    </row>
    <row r="986" spans="1:20" x14ac:dyDescent="0.2">
      <c r="A986">
        <v>175414</v>
      </c>
      <c r="B986" t="s">
        <v>10409</v>
      </c>
      <c r="C986" t="s">
        <v>156</v>
      </c>
      <c r="D986">
        <v>2738</v>
      </c>
      <c r="E986" t="s">
        <v>10390</v>
      </c>
      <c r="F986">
        <v>3</v>
      </c>
      <c r="H986" t="s">
        <v>10409</v>
      </c>
      <c r="I986" t="s">
        <v>9425</v>
      </c>
      <c r="J986" t="s">
        <v>10316</v>
      </c>
      <c r="N986">
        <v>0</v>
      </c>
      <c r="P986">
        <v>0</v>
      </c>
      <c r="Q986">
        <v>0</v>
      </c>
    </row>
    <row r="987" spans="1:20" x14ac:dyDescent="0.2">
      <c r="A987">
        <v>175425</v>
      </c>
      <c r="B987" t="s">
        <v>10410</v>
      </c>
      <c r="C987" t="s">
        <v>156</v>
      </c>
      <c r="D987">
        <v>2738</v>
      </c>
      <c r="E987" t="s">
        <v>10390</v>
      </c>
      <c r="F987">
        <v>3</v>
      </c>
      <c r="H987" t="s">
        <v>10410</v>
      </c>
      <c r="I987" t="s">
        <v>9425</v>
      </c>
      <c r="J987" t="s">
        <v>10316</v>
      </c>
      <c r="N987">
        <v>0</v>
      </c>
      <c r="P987">
        <v>0</v>
      </c>
      <c r="Q987">
        <v>0</v>
      </c>
    </row>
    <row r="988" spans="1:20" x14ac:dyDescent="0.2">
      <c r="A988">
        <v>175426</v>
      </c>
      <c r="B988" t="s">
        <v>10411</v>
      </c>
      <c r="C988" t="s">
        <v>156</v>
      </c>
      <c r="D988">
        <v>2738</v>
      </c>
      <c r="E988" t="s">
        <v>10390</v>
      </c>
      <c r="F988">
        <v>3</v>
      </c>
      <c r="H988" t="s">
        <v>10411</v>
      </c>
      <c r="I988" t="s">
        <v>9425</v>
      </c>
      <c r="J988" t="s">
        <v>10316</v>
      </c>
      <c r="N988">
        <v>0</v>
      </c>
      <c r="P988">
        <v>0</v>
      </c>
      <c r="Q988">
        <v>0</v>
      </c>
    </row>
    <row r="989" spans="1:20" x14ac:dyDescent="0.2">
      <c r="A989">
        <v>175444</v>
      </c>
      <c r="B989" t="s">
        <v>10412</v>
      </c>
      <c r="C989" t="s">
        <v>156</v>
      </c>
      <c r="D989">
        <v>2738</v>
      </c>
      <c r="E989" t="s">
        <v>10390</v>
      </c>
      <c r="F989">
        <v>3</v>
      </c>
      <c r="H989" t="s">
        <v>10412</v>
      </c>
      <c r="I989" t="s">
        <v>9425</v>
      </c>
      <c r="J989" t="s">
        <v>10316</v>
      </c>
      <c r="N989">
        <v>0</v>
      </c>
      <c r="P989">
        <v>0</v>
      </c>
      <c r="Q989">
        <v>0</v>
      </c>
    </row>
    <row r="990" spans="1:20" x14ac:dyDescent="0.2">
      <c r="A990">
        <v>175417</v>
      </c>
      <c r="B990" t="s">
        <v>10413</v>
      </c>
      <c r="C990" t="s">
        <v>156</v>
      </c>
      <c r="D990">
        <v>2739</v>
      </c>
      <c r="E990" t="s">
        <v>10414</v>
      </c>
      <c r="F990">
        <v>8</v>
      </c>
      <c r="H990" t="s">
        <v>10413</v>
      </c>
      <c r="I990" t="s">
        <v>9425</v>
      </c>
      <c r="J990" t="s">
        <v>10316</v>
      </c>
      <c r="N990">
        <v>0</v>
      </c>
      <c r="P990">
        <v>0</v>
      </c>
      <c r="Q990">
        <v>0</v>
      </c>
    </row>
    <row r="991" spans="1:20" x14ac:dyDescent="0.2">
      <c r="A991">
        <v>175419</v>
      </c>
      <c r="B991" t="s">
        <v>10415</v>
      </c>
      <c r="C991" t="s">
        <v>156</v>
      </c>
      <c r="D991">
        <v>2739</v>
      </c>
      <c r="E991" t="s">
        <v>10414</v>
      </c>
      <c r="F991">
        <v>8</v>
      </c>
      <c r="H991" t="s">
        <v>10415</v>
      </c>
      <c r="I991" t="s">
        <v>9425</v>
      </c>
      <c r="J991" t="s">
        <v>10316</v>
      </c>
      <c r="N991">
        <v>0</v>
      </c>
      <c r="P991">
        <v>0</v>
      </c>
      <c r="Q991">
        <v>0</v>
      </c>
    </row>
    <row r="992" spans="1:20" x14ac:dyDescent="0.2">
      <c r="A992">
        <v>175420</v>
      </c>
      <c r="B992" t="s">
        <v>10416</v>
      </c>
      <c r="C992" t="s">
        <v>156</v>
      </c>
      <c r="D992">
        <v>2739</v>
      </c>
      <c r="E992" t="s">
        <v>10414</v>
      </c>
      <c r="F992">
        <v>8</v>
      </c>
      <c r="H992" t="s">
        <v>10416</v>
      </c>
      <c r="I992" t="s">
        <v>9425</v>
      </c>
      <c r="J992" t="s">
        <v>10316</v>
      </c>
      <c r="N992">
        <v>0</v>
      </c>
      <c r="P992">
        <v>1</v>
      </c>
      <c r="Q992">
        <v>3</v>
      </c>
      <c r="R992">
        <v>0</v>
      </c>
      <c r="S992" s="8">
        <v>46012.75</v>
      </c>
      <c r="T992">
        <v>305</v>
      </c>
    </row>
    <row r="993" spans="1:20" x14ac:dyDescent="0.2">
      <c r="A993">
        <v>175422</v>
      </c>
      <c r="B993" t="s">
        <v>10417</v>
      </c>
      <c r="C993" t="s">
        <v>156</v>
      </c>
      <c r="D993">
        <v>2739</v>
      </c>
      <c r="E993" t="s">
        <v>10414</v>
      </c>
      <c r="F993">
        <v>8</v>
      </c>
      <c r="H993" t="s">
        <v>10417</v>
      </c>
      <c r="I993" t="s">
        <v>9425</v>
      </c>
      <c r="J993" t="s">
        <v>10316</v>
      </c>
      <c r="N993">
        <v>0</v>
      </c>
      <c r="P993">
        <v>1</v>
      </c>
      <c r="Q993">
        <v>3</v>
      </c>
      <c r="R993">
        <v>0</v>
      </c>
      <c r="S993" s="8">
        <v>46027.75</v>
      </c>
      <c r="T993">
        <v>286</v>
      </c>
    </row>
    <row r="994" spans="1:20" x14ac:dyDescent="0.2">
      <c r="A994">
        <v>175423</v>
      </c>
      <c r="B994" t="s">
        <v>10418</v>
      </c>
      <c r="C994" t="s">
        <v>156</v>
      </c>
      <c r="D994">
        <v>2739</v>
      </c>
      <c r="E994" t="s">
        <v>10414</v>
      </c>
      <c r="F994">
        <v>8</v>
      </c>
      <c r="H994" t="s">
        <v>10418</v>
      </c>
      <c r="I994" t="s">
        <v>9425</v>
      </c>
      <c r="J994" t="s">
        <v>10316</v>
      </c>
      <c r="N994">
        <v>0</v>
      </c>
      <c r="P994">
        <v>0</v>
      </c>
      <c r="Q994">
        <v>0</v>
      </c>
    </row>
    <row r="995" spans="1:20" x14ac:dyDescent="0.2">
      <c r="A995">
        <v>175424</v>
      </c>
      <c r="B995" t="s">
        <v>10419</v>
      </c>
      <c r="C995" t="s">
        <v>156</v>
      </c>
      <c r="D995">
        <v>2739</v>
      </c>
      <c r="E995" t="s">
        <v>10414</v>
      </c>
      <c r="F995">
        <v>8</v>
      </c>
      <c r="H995" t="s">
        <v>10419</v>
      </c>
      <c r="I995" t="s">
        <v>9425</v>
      </c>
      <c r="J995" t="s">
        <v>10316</v>
      </c>
      <c r="N995">
        <v>0</v>
      </c>
      <c r="P995">
        <v>0</v>
      </c>
      <c r="Q995">
        <v>0</v>
      </c>
    </row>
    <row r="996" spans="1:20" x14ac:dyDescent="0.2">
      <c r="A996">
        <v>175427</v>
      </c>
      <c r="B996" t="s">
        <v>10420</v>
      </c>
      <c r="C996" t="s">
        <v>156</v>
      </c>
      <c r="D996">
        <v>2740</v>
      </c>
      <c r="E996" t="s">
        <v>10421</v>
      </c>
      <c r="F996">
        <v>20</v>
      </c>
      <c r="H996" t="s">
        <v>10420</v>
      </c>
      <c r="I996" t="s">
        <v>9425</v>
      </c>
      <c r="J996" t="s">
        <v>10316</v>
      </c>
      <c r="N996">
        <v>0</v>
      </c>
      <c r="P996">
        <v>0</v>
      </c>
      <c r="Q996">
        <v>0</v>
      </c>
    </row>
    <row r="997" spans="1:20" x14ac:dyDescent="0.2">
      <c r="A997">
        <v>175428</v>
      </c>
      <c r="B997" t="s">
        <v>10422</v>
      </c>
      <c r="C997" t="s">
        <v>156</v>
      </c>
      <c r="D997">
        <v>2740</v>
      </c>
      <c r="E997" t="s">
        <v>10421</v>
      </c>
      <c r="F997">
        <v>20</v>
      </c>
      <c r="H997" t="s">
        <v>10422</v>
      </c>
      <c r="I997" t="s">
        <v>9425</v>
      </c>
      <c r="J997" t="s">
        <v>10316</v>
      </c>
      <c r="N997">
        <v>0</v>
      </c>
      <c r="P997">
        <v>0</v>
      </c>
      <c r="Q997">
        <v>0</v>
      </c>
    </row>
    <row r="998" spans="1:20" x14ac:dyDescent="0.2">
      <c r="A998">
        <v>175429</v>
      </c>
      <c r="B998" t="s">
        <v>10423</v>
      </c>
      <c r="C998" t="s">
        <v>156</v>
      </c>
      <c r="D998">
        <v>2740</v>
      </c>
      <c r="E998" t="s">
        <v>10421</v>
      </c>
      <c r="F998">
        <v>20</v>
      </c>
      <c r="H998" t="s">
        <v>10423</v>
      </c>
      <c r="I998" t="s">
        <v>9425</v>
      </c>
      <c r="J998" t="s">
        <v>10316</v>
      </c>
      <c r="N998">
        <v>0</v>
      </c>
      <c r="P998">
        <v>0</v>
      </c>
      <c r="Q998">
        <v>0</v>
      </c>
    </row>
    <row r="999" spans="1:20" x14ac:dyDescent="0.2">
      <c r="A999">
        <v>175430</v>
      </c>
      <c r="B999" t="s">
        <v>10424</v>
      </c>
      <c r="C999" t="s">
        <v>156</v>
      </c>
      <c r="D999">
        <v>2740</v>
      </c>
      <c r="E999" t="s">
        <v>10421</v>
      </c>
      <c r="F999">
        <v>20</v>
      </c>
      <c r="H999" t="s">
        <v>10424</v>
      </c>
      <c r="I999" t="s">
        <v>9425</v>
      </c>
      <c r="J999" t="s">
        <v>10316</v>
      </c>
      <c r="N999">
        <v>0</v>
      </c>
      <c r="P999">
        <v>0</v>
      </c>
      <c r="Q999">
        <v>0</v>
      </c>
    </row>
    <row r="1000" spans="1:20" x14ac:dyDescent="0.2">
      <c r="A1000">
        <v>175431</v>
      </c>
      <c r="B1000" t="s">
        <v>10425</v>
      </c>
      <c r="C1000" t="s">
        <v>156</v>
      </c>
      <c r="D1000">
        <v>2740</v>
      </c>
      <c r="E1000" t="s">
        <v>10421</v>
      </c>
      <c r="F1000">
        <v>20</v>
      </c>
      <c r="H1000" t="s">
        <v>10425</v>
      </c>
      <c r="I1000" t="s">
        <v>9425</v>
      </c>
      <c r="J1000" t="s">
        <v>10316</v>
      </c>
      <c r="N1000">
        <v>0</v>
      </c>
      <c r="P1000">
        <v>0</v>
      </c>
      <c r="Q1000">
        <v>0</v>
      </c>
    </row>
    <row r="1001" spans="1:20" x14ac:dyDescent="0.2">
      <c r="A1001">
        <v>175432</v>
      </c>
      <c r="B1001" t="s">
        <v>10426</v>
      </c>
      <c r="C1001" t="s">
        <v>156</v>
      </c>
      <c r="D1001">
        <v>2740</v>
      </c>
      <c r="E1001" t="s">
        <v>10421</v>
      </c>
      <c r="F1001">
        <v>20</v>
      </c>
      <c r="H1001" t="s">
        <v>10426</v>
      </c>
      <c r="I1001" t="s">
        <v>9425</v>
      </c>
      <c r="J1001" t="s">
        <v>10316</v>
      </c>
      <c r="N1001">
        <v>0</v>
      </c>
      <c r="P1001">
        <v>0</v>
      </c>
      <c r="Q1001">
        <v>0</v>
      </c>
    </row>
    <row r="1002" spans="1:20" x14ac:dyDescent="0.2">
      <c r="A1002">
        <v>175434</v>
      </c>
      <c r="B1002" t="s">
        <v>10427</v>
      </c>
      <c r="C1002" t="s">
        <v>156</v>
      </c>
      <c r="D1002">
        <v>2740</v>
      </c>
      <c r="E1002" t="s">
        <v>10421</v>
      </c>
      <c r="F1002">
        <v>20</v>
      </c>
      <c r="H1002" t="s">
        <v>10427</v>
      </c>
      <c r="I1002" t="s">
        <v>9425</v>
      </c>
      <c r="J1002" t="s">
        <v>10316</v>
      </c>
      <c r="N1002">
        <v>0</v>
      </c>
      <c r="P1002">
        <v>0</v>
      </c>
      <c r="Q1002">
        <v>0</v>
      </c>
    </row>
    <row r="1003" spans="1:20" x14ac:dyDescent="0.2">
      <c r="A1003">
        <v>175435</v>
      </c>
      <c r="B1003" t="s">
        <v>10428</v>
      </c>
      <c r="C1003" t="s">
        <v>156</v>
      </c>
      <c r="D1003">
        <v>2740</v>
      </c>
      <c r="E1003" t="s">
        <v>10421</v>
      </c>
      <c r="F1003">
        <v>20</v>
      </c>
      <c r="H1003" t="s">
        <v>10428</v>
      </c>
      <c r="I1003" t="s">
        <v>9425</v>
      </c>
      <c r="J1003" t="s">
        <v>10316</v>
      </c>
      <c r="N1003">
        <v>0</v>
      </c>
      <c r="P1003">
        <v>0</v>
      </c>
      <c r="Q1003">
        <v>0</v>
      </c>
    </row>
    <row r="1004" spans="1:20" x14ac:dyDescent="0.2">
      <c r="A1004">
        <v>175436</v>
      </c>
      <c r="B1004" t="s">
        <v>10429</v>
      </c>
      <c r="C1004" t="s">
        <v>156</v>
      </c>
      <c r="D1004">
        <v>2740</v>
      </c>
      <c r="E1004" t="s">
        <v>10421</v>
      </c>
      <c r="F1004">
        <v>20</v>
      </c>
      <c r="H1004" t="s">
        <v>10429</v>
      </c>
      <c r="I1004" t="s">
        <v>9425</v>
      </c>
      <c r="J1004" t="s">
        <v>10316</v>
      </c>
      <c r="N1004">
        <v>0</v>
      </c>
      <c r="P1004">
        <v>0</v>
      </c>
      <c r="Q1004">
        <v>0</v>
      </c>
    </row>
    <row r="1005" spans="1:20" x14ac:dyDescent="0.2">
      <c r="A1005">
        <v>175439</v>
      </c>
      <c r="B1005" t="s">
        <v>10430</v>
      </c>
      <c r="C1005" t="s">
        <v>156</v>
      </c>
      <c r="D1005">
        <v>2740</v>
      </c>
      <c r="E1005" t="s">
        <v>10421</v>
      </c>
      <c r="F1005">
        <v>20</v>
      </c>
      <c r="H1005" t="s">
        <v>10430</v>
      </c>
      <c r="I1005" t="s">
        <v>9425</v>
      </c>
      <c r="J1005" t="s">
        <v>10316</v>
      </c>
      <c r="N1005">
        <v>0</v>
      </c>
      <c r="P1005">
        <v>0</v>
      </c>
      <c r="Q1005">
        <v>0</v>
      </c>
    </row>
    <row r="1006" spans="1:20" x14ac:dyDescent="0.2">
      <c r="A1006">
        <v>175441</v>
      </c>
      <c r="B1006" t="s">
        <v>10431</v>
      </c>
      <c r="C1006" t="s">
        <v>156</v>
      </c>
      <c r="D1006">
        <v>2740</v>
      </c>
      <c r="E1006" t="s">
        <v>10421</v>
      </c>
      <c r="F1006">
        <v>20</v>
      </c>
      <c r="H1006" t="s">
        <v>10431</v>
      </c>
      <c r="I1006" t="s">
        <v>9425</v>
      </c>
      <c r="J1006" t="s">
        <v>10316</v>
      </c>
      <c r="N1006">
        <v>0</v>
      </c>
      <c r="P1006">
        <v>0</v>
      </c>
      <c r="Q1006">
        <v>0</v>
      </c>
    </row>
    <row r="1007" spans="1:20" x14ac:dyDescent="0.2">
      <c r="A1007">
        <v>175442</v>
      </c>
      <c r="B1007" t="s">
        <v>10432</v>
      </c>
      <c r="C1007" t="s">
        <v>156</v>
      </c>
      <c r="D1007">
        <v>2740</v>
      </c>
      <c r="E1007" t="s">
        <v>10421</v>
      </c>
      <c r="F1007">
        <v>20</v>
      </c>
      <c r="H1007" t="s">
        <v>10432</v>
      </c>
      <c r="I1007" t="s">
        <v>9425</v>
      </c>
      <c r="J1007" t="s">
        <v>10316</v>
      </c>
      <c r="N1007">
        <v>0</v>
      </c>
      <c r="P1007">
        <v>0</v>
      </c>
      <c r="Q1007">
        <v>0</v>
      </c>
    </row>
    <row r="1008" spans="1:20" x14ac:dyDescent="0.2">
      <c r="A1008">
        <v>175447</v>
      </c>
      <c r="B1008" t="s">
        <v>10433</v>
      </c>
      <c r="C1008" t="s">
        <v>156</v>
      </c>
      <c r="D1008">
        <v>2740</v>
      </c>
      <c r="E1008" t="s">
        <v>10421</v>
      </c>
      <c r="F1008">
        <v>20</v>
      </c>
      <c r="H1008" t="s">
        <v>10433</v>
      </c>
      <c r="I1008" t="s">
        <v>9425</v>
      </c>
      <c r="J1008" t="s">
        <v>10316</v>
      </c>
      <c r="N1008">
        <v>0</v>
      </c>
      <c r="P1008">
        <v>0</v>
      </c>
      <c r="Q1008">
        <v>0</v>
      </c>
    </row>
    <row r="1009" spans="1:17" x14ac:dyDescent="0.2">
      <c r="A1009">
        <v>175448</v>
      </c>
      <c r="B1009" t="s">
        <v>10434</v>
      </c>
      <c r="C1009" t="s">
        <v>156</v>
      </c>
      <c r="D1009">
        <v>2740</v>
      </c>
      <c r="E1009" t="s">
        <v>10421</v>
      </c>
      <c r="F1009">
        <v>20</v>
      </c>
      <c r="H1009" t="s">
        <v>10434</v>
      </c>
      <c r="I1009" t="s">
        <v>9425</v>
      </c>
      <c r="J1009" t="s">
        <v>10316</v>
      </c>
      <c r="N1009">
        <v>0</v>
      </c>
      <c r="P1009">
        <v>0</v>
      </c>
      <c r="Q1009">
        <v>0</v>
      </c>
    </row>
    <row r="1010" spans="1:17" x14ac:dyDescent="0.2">
      <c r="A1010">
        <v>175449</v>
      </c>
      <c r="B1010" t="s">
        <v>10435</v>
      </c>
      <c r="C1010" t="s">
        <v>156</v>
      </c>
      <c r="D1010">
        <v>2740</v>
      </c>
      <c r="E1010" t="s">
        <v>10421</v>
      </c>
      <c r="F1010">
        <v>20</v>
      </c>
      <c r="H1010" t="s">
        <v>10435</v>
      </c>
      <c r="I1010" t="s">
        <v>9425</v>
      </c>
      <c r="J1010" t="s">
        <v>10316</v>
      </c>
      <c r="N1010">
        <v>0</v>
      </c>
      <c r="P1010">
        <v>0</v>
      </c>
      <c r="Q1010">
        <v>0</v>
      </c>
    </row>
    <row r="1011" spans="1:17" x14ac:dyDescent="0.2">
      <c r="A1011">
        <v>175450</v>
      </c>
      <c r="B1011" t="s">
        <v>10436</v>
      </c>
      <c r="C1011" t="s">
        <v>156</v>
      </c>
      <c r="D1011">
        <v>2740</v>
      </c>
      <c r="E1011" t="s">
        <v>10421</v>
      </c>
      <c r="F1011">
        <v>20</v>
      </c>
      <c r="H1011" t="s">
        <v>10436</v>
      </c>
      <c r="I1011" t="s">
        <v>9425</v>
      </c>
      <c r="J1011" t="s">
        <v>10316</v>
      </c>
      <c r="N1011">
        <v>0</v>
      </c>
      <c r="P1011">
        <v>0</v>
      </c>
      <c r="Q1011">
        <v>0</v>
      </c>
    </row>
    <row r="1012" spans="1:17" x14ac:dyDescent="0.2">
      <c r="A1012">
        <v>175452</v>
      </c>
      <c r="B1012" t="s">
        <v>10437</v>
      </c>
      <c r="C1012" t="s">
        <v>156</v>
      </c>
      <c r="D1012">
        <v>2740</v>
      </c>
      <c r="E1012" t="s">
        <v>10421</v>
      </c>
      <c r="F1012">
        <v>20</v>
      </c>
      <c r="H1012" t="s">
        <v>10437</v>
      </c>
      <c r="I1012" t="s">
        <v>9425</v>
      </c>
      <c r="J1012" t="s">
        <v>10316</v>
      </c>
      <c r="N1012">
        <v>0</v>
      </c>
      <c r="P1012">
        <v>0</v>
      </c>
      <c r="Q1012">
        <v>0</v>
      </c>
    </row>
    <row r="1013" spans="1:17" x14ac:dyDescent="0.2">
      <c r="A1013">
        <v>175453</v>
      </c>
      <c r="B1013" t="s">
        <v>10438</v>
      </c>
      <c r="C1013" t="s">
        <v>156</v>
      </c>
      <c r="D1013">
        <v>2740</v>
      </c>
      <c r="E1013" t="s">
        <v>10421</v>
      </c>
      <c r="F1013">
        <v>20</v>
      </c>
      <c r="H1013" t="s">
        <v>10438</v>
      </c>
      <c r="I1013" t="s">
        <v>9425</v>
      </c>
      <c r="J1013" t="s">
        <v>10316</v>
      </c>
      <c r="N1013">
        <v>0</v>
      </c>
      <c r="P1013">
        <v>0</v>
      </c>
      <c r="Q1013">
        <v>0</v>
      </c>
    </row>
    <row r="1014" spans="1:17" x14ac:dyDescent="0.2">
      <c r="A1014">
        <v>175454</v>
      </c>
      <c r="B1014" t="s">
        <v>10439</v>
      </c>
      <c r="C1014" t="s">
        <v>156</v>
      </c>
      <c r="D1014">
        <v>2740</v>
      </c>
      <c r="E1014" t="s">
        <v>10421</v>
      </c>
      <c r="F1014">
        <v>20</v>
      </c>
      <c r="H1014" t="s">
        <v>10439</v>
      </c>
      <c r="I1014" t="s">
        <v>9425</v>
      </c>
      <c r="J1014" t="s">
        <v>10316</v>
      </c>
      <c r="N1014">
        <v>0</v>
      </c>
      <c r="P1014">
        <v>0</v>
      </c>
      <c r="Q1014">
        <v>0</v>
      </c>
    </row>
    <row r="1015" spans="1:17" x14ac:dyDescent="0.2">
      <c r="A1015">
        <v>175456</v>
      </c>
      <c r="B1015" t="s">
        <v>10440</v>
      </c>
      <c r="C1015" t="s">
        <v>156</v>
      </c>
      <c r="D1015">
        <v>2740</v>
      </c>
      <c r="E1015" t="s">
        <v>10421</v>
      </c>
      <c r="F1015">
        <v>20</v>
      </c>
      <c r="H1015" t="s">
        <v>10440</v>
      </c>
      <c r="I1015" t="s">
        <v>9425</v>
      </c>
      <c r="J1015" t="s">
        <v>10316</v>
      </c>
      <c r="N1015">
        <v>0</v>
      </c>
      <c r="P1015">
        <v>0</v>
      </c>
      <c r="Q1015">
        <v>0</v>
      </c>
    </row>
    <row r="1016" spans="1:17" x14ac:dyDescent="0.2">
      <c r="A1016">
        <v>175459</v>
      </c>
      <c r="B1016" t="s">
        <v>10441</v>
      </c>
      <c r="C1016" t="s">
        <v>156</v>
      </c>
      <c r="D1016">
        <v>2740</v>
      </c>
      <c r="E1016" t="s">
        <v>10421</v>
      </c>
      <c r="F1016">
        <v>20</v>
      </c>
      <c r="H1016" t="s">
        <v>10441</v>
      </c>
      <c r="I1016" t="s">
        <v>9425</v>
      </c>
      <c r="J1016" t="s">
        <v>10316</v>
      </c>
      <c r="N1016">
        <v>0</v>
      </c>
      <c r="P1016">
        <v>0</v>
      </c>
      <c r="Q1016">
        <v>0</v>
      </c>
    </row>
    <row r="1017" spans="1:17" x14ac:dyDescent="0.2">
      <c r="A1017">
        <v>175460</v>
      </c>
      <c r="B1017" t="s">
        <v>10442</v>
      </c>
      <c r="C1017" t="s">
        <v>156</v>
      </c>
      <c r="D1017">
        <v>2740</v>
      </c>
      <c r="E1017" t="s">
        <v>10421</v>
      </c>
      <c r="F1017">
        <v>20</v>
      </c>
      <c r="H1017" t="s">
        <v>10442</v>
      </c>
      <c r="I1017" t="s">
        <v>9425</v>
      </c>
      <c r="J1017" t="s">
        <v>10316</v>
      </c>
      <c r="N1017">
        <v>0</v>
      </c>
      <c r="P1017">
        <v>0</v>
      </c>
      <c r="Q1017">
        <v>0</v>
      </c>
    </row>
    <row r="1018" spans="1:17" x14ac:dyDescent="0.2">
      <c r="A1018">
        <v>175463</v>
      </c>
      <c r="B1018" t="s">
        <v>10443</v>
      </c>
      <c r="C1018" t="s">
        <v>156</v>
      </c>
      <c r="D1018">
        <v>2740</v>
      </c>
      <c r="E1018" t="s">
        <v>10421</v>
      </c>
      <c r="F1018">
        <v>20</v>
      </c>
      <c r="H1018" t="s">
        <v>10443</v>
      </c>
      <c r="I1018" t="s">
        <v>9425</v>
      </c>
      <c r="J1018" t="s">
        <v>10316</v>
      </c>
      <c r="N1018">
        <v>0</v>
      </c>
      <c r="P1018">
        <v>0</v>
      </c>
      <c r="Q1018">
        <v>0</v>
      </c>
    </row>
    <row r="1019" spans="1:17" x14ac:dyDescent="0.2">
      <c r="A1019">
        <v>175466</v>
      </c>
      <c r="B1019" t="s">
        <v>10444</v>
      </c>
      <c r="C1019" t="s">
        <v>156</v>
      </c>
      <c r="D1019">
        <v>2740</v>
      </c>
      <c r="E1019" t="s">
        <v>10421</v>
      </c>
      <c r="F1019">
        <v>20</v>
      </c>
      <c r="H1019" t="s">
        <v>10444</v>
      </c>
      <c r="I1019" t="s">
        <v>9425</v>
      </c>
      <c r="J1019" t="s">
        <v>10316</v>
      </c>
      <c r="N1019">
        <v>0</v>
      </c>
      <c r="P1019">
        <v>0</v>
      </c>
      <c r="Q1019">
        <v>0</v>
      </c>
    </row>
    <row r="1020" spans="1:17" x14ac:dyDescent="0.2">
      <c r="A1020">
        <v>175467</v>
      </c>
      <c r="B1020" t="s">
        <v>10445</v>
      </c>
      <c r="C1020" t="s">
        <v>156</v>
      </c>
      <c r="D1020">
        <v>2740</v>
      </c>
      <c r="E1020" t="s">
        <v>10421</v>
      </c>
      <c r="F1020">
        <v>20</v>
      </c>
      <c r="H1020" t="s">
        <v>10445</v>
      </c>
      <c r="I1020" t="s">
        <v>9425</v>
      </c>
      <c r="J1020" t="s">
        <v>10316</v>
      </c>
      <c r="N1020">
        <v>0</v>
      </c>
      <c r="P1020">
        <v>0</v>
      </c>
      <c r="Q1020">
        <v>0</v>
      </c>
    </row>
    <row r="1021" spans="1:17" x14ac:dyDescent="0.2">
      <c r="A1021">
        <v>175468</v>
      </c>
      <c r="B1021" t="s">
        <v>10446</v>
      </c>
      <c r="C1021" t="s">
        <v>156</v>
      </c>
      <c r="D1021">
        <v>2740</v>
      </c>
      <c r="E1021" t="s">
        <v>10421</v>
      </c>
      <c r="F1021">
        <v>20</v>
      </c>
      <c r="H1021" t="s">
        <v>10446</v>
      </c>
      <c r="I1021" t="s">
        <v>9425</v>
      </c>
      <c r="J1021" t="s">
        <v>10316</v>
      </c>
      <c r="N1021">
        <v>0</v>
      </c>
      <c r="P1021">
        <v>0</v>
      </c>
      <c r="Q1021">
        <v>0</v>
      </c>
    </row>
    <row r="1022" spans="1:17" x14ac:dyDescent="0.2">
      <c r="A1022">
        <v>175469</v>
      </c>
      <c r="B1022" t="s">
        <v>10447</v>
      </c>
      <c r="C1022" t="s">
        <v>156</v>
      </c>
      <c r="D1022">
        <v>2740</v>
      </c>
      <c r="E1022" t="s">
        <v>10421</v>
      </c>
      <c r="F1022">
        <v>20</v>
      </c>
      <c r="H1022" t="s">
        <v>10447</v>
      </c>
      <c r="I1022" t="s">
        <v>9425</v>
      </c>
      <c r="J1022" t="s">
        <v>10316</v>
      </c>
      <c r="N1022">
        <v>0</v>
      </c>
      <c r="P1022">
        <v>0</v>
      </c>
      <c r="Q1022">
        <v>0</v>
      </c>
    </row>
    <row r="1023" spans="1:17" x14ac:dyDescent="0.2">
      <c r="A1023">
        <v>175470</v>
      </c>
      <c r="B1023" t="s">
        <v>10448</v>
      </c>
      <c r="C1023" t="s">
        <v>156</v>
      </c>
      <c r="D1023">
        <v>2740</v>
      </c>
      <c r="E1023" t="s">
        <v>10421</v>
      </c>
      <c r="F1023">
        <v>20</v>
      </c>
      <c r="H1023" t="s">
        <v>10448</v>
      </c>
      <c r="I1023" t="s">
        <v>9425</v>
      </c>
      <c r="J1023" t="s">
        <v>10316</v>
      </c>
      <c r="N1023">
        <v>0</v>
      </c>
      <c r="P1023">
        <v>0</v>
      </c>
      <c r="Q1023">
        <v>0</v>
      </c>
    </row>
    <row r="1024" spans="1:17" x14ac:dyDescent="0.2">
      <c r="A1024">
        <v>175472</v>
      </c>
      <c r="B1024" t="s">
        <v>10449</v>
      </c>
      <c r="C1024" t="s">
        <v>156</v>
      </c>
      <c r="D1024">
        <v>2740</v>
      </c>
      <c r="E1024" t="s">
        <v>10421</v>
      </c>
      <c r="F1024">
        <v>20</v>
      </c>
      <c r="H1024" t="s">
        <v>10449</v>
      </c>
      <c r="I1024" t="s">
        <v>9425</v>
      </c>
      <c r="J1024" t="s">
        <v>10316</v>
      </c>
      <c r="N1024">
        <v>0</v>
      </c>
      <c r="P1024">
        <v>0</v>
      </c>
      <c r="Q1024">
        <v>0</v>
      </c>
    </row>
    <row r="1025" spans="1:17" x14ac:dyDescent="0.2">
      <c r="A1025">
        <v>175473</v>
      </c>
      <c r="B1025" t="s">
        <v>10450</v>
      </c>
      <c r="C1025" t="s">
        <v>156</v>
      </c>
      <c r="D1025">
        <v>2740</v>
      </c>
      <c r="E1025" t="s">
        <v>10421</v>
      </c>
      <c r="F1025">
        <v>20</v>
      </c>
      <c r="H1025" t="s">
        <v>10450</v>
      </c>
      <c r="I1025" t="s">
        <v>9425</v>
      </c>
      <c r="J1025" t="s">
        <v>10316</v>
      </c>
      <c r="N1025">
        <v>0</v>
      </c>
      <c r="P1025">
        <v>0</v>
      </c>
      <c r="Q1025">
        <v>0</v>
      </c>
    </row>
    <row r="1026" spans="1:17" x14ac:dyDescent="0.2">
      <c r="A1026">
        <v>175475</v>
      </c>
      <c r="B1026" t="s">
        <v>10451</v>
      </c>
      <c r="C1026" t="s">
        <v>156</v>
      </c>
      <c r="D1026">
        <v>2740</v>
      </c>
      <c r="E1026" t="s">
        <v>10421</v>
      </c>
      <c r="F1026">
        <v>20</v>
      </c>
      <c r="H1026" t="s">
        <v>10451</v>
      </c>
      <c r="I1026" t="s">
        <v>9425</v>
      </c>
      <c r="J1026" t="s">
        <v>10316</v>
      </c>
      <c r="N1026">
        <v>0</v>
      </c>
      <c r="P1026">
        <v>0</v>
      </c>
      <c r="Q1026">
        <v>0</v>
      </c>
    </row>
    <row r="1027" spans="1:17" x14ac:dyDescent="0.2">
      <c r="A1027">
        <v>175476</v>
      </c>
      <c r="B1027" t="s">
        <v>10452</v>
      </c>
      <c r="C1027" t="s">
        <v>156</v>
      </c>
      <c r="D1027">
        <v>2740</v>
      </c>
      <c r="E1027" t="s">
        <v>10421</v>
      </c>
      <c r="F1027">
        <v>20</v>
      </c>
      <c r="H1027" t="s">
        <v>10452</v>
      </c>
      <c r="I1027" t="s">
        <v>9425</v>
      </c>
      <c r="J1027" t="s">
        <v>10316</v>
      </c>
      <c r="N1027">
        <v>0</v>
      </c>
      <c r="P1027">
        <v>0</v>
      </c>
      <c r="Q1027">
        <v>0</v>
      </c>
    </row>
    <row r="1028" spans="1:17" x14ac:dyDescent="0.2">
      <c r="A1028">
        <v>175547</v>
      </c>
      <c r="B1028" t="s">
        <v>10453</v>
      </c>
      <c r="C1028" t="s">
        <v>156</v>
      </c>
      <c r="D1028">
        <v>2740</v>
      </c>
      <c r="E1028" t="s">
        <v>10421</v>
      </c>
      <c r="F1028">
        <v>20</v>
      </c>
      <c r="H1028" t="s">
        <v>10453</v>
      </c>
      <c r="I1028" t="s">
        <v>9425</v>
      </c>
      <c r="J1028" t="s">
        <v>10316</v>
      </c>
      <c r="N1028">
        <v>0</v>
      </c>
      <c r="P1028">
        <v>0</v>
      </c>
      <c r="Q1028">
        <v>0</v>
      </c>
    </row>
    <row r="1029" spans="1:17" x14ac:dyDescent="0.2">
      <c r="A1029">
        <v>175548</v>
      </c>
      <c r="B1029" t="s">
        <v>10454</v>
      </c>
      <c r="C1029" t="s">
        <v>156</v>
      </c>
      <c r="D1029">
        <v>2740</v>
      </c>
      <c r="E1029" t="s">
        <v>10421</v>
      </c>
      <c r="F1029">
        <v>20</v>
      </c>
      <c r="H1029" t="s">
        <v>10454</v>
      </c>
      <c r="I1029" t="s">
        <v>9425</v>
      </c>
      <c r="J1029" t="s">
        <v>10316</v>
      </c>
      <c r="N1029">
        <v>0</v>
      </c>
      <c r="P1029">
        <v>0</v>
      </c>
      <c r="Q1029">
        <v>0</v>
      </c>
    </row>
    <row r="1030" spans="1:17" x14ac:dyDescent="0.2">
      <c r="A1030">
        <v>175553</v>
      </c>
      <c r="B1030" t="s">
        <v>10455</v>
      </c>
      <c r="C1030" t="s">
        <v>156</v>
      </c>
      <c r="D1030">
        <v>2740</v>
      </c>
      <c r="E1030" t="s">
        <v>10421</v>
      </c>
      <c r="F1030">
        <v>20</v>
      </c>
      <c r="H1030" t="s">
        <v>10455</v>
      </c>
      <c r="I1030" t="s">
        <v>9425</v>
      </c>
      <c r="J1030" t="s">
        <v>10316</v>
      </c>
      <c r="N1030">
        <v>0</v>
      </c>
      <c r="P1030">
        <v>0</v>
      </c>
      <c r="Q1030">
        <v>0</v>
      </c>
    </row>
    <row r="1031" spans="1:17" x14ac:dyDescent="0.2">
      <c r="A1031">
        <v>175555</v>
      </c>
      <c r="B1031" t="s">
        <v>10456</v>
      </c>
      <c r="C1031" t="s">
        <v>156</v>
      </c>
      <c r="D1031">
        <v>2740</v>
      </c>
      <c r="E1031" t="s">
        <v>10421</v>
      </c>
      <c r="F1031">
        <v>20</v>
      </c>
      <c r="H1031" t="s">
        <v>10456</v>
      </c>
      <c r="I1031" t="s">
        <v>9425</v>
      </c>
      <c r="J1031" t="s">
        <v>10316</v>
      </c>
      <c r="N1031">
        <v>0</v>
      </c>
      <c r="P1031">
        <v>0</v>
      </c>
      <c r="Q1031">
        <v>0</v>
      </c>
    </row>
    <row r="1032" spans="1:17" x14ac:dyDescent="0.2">
      <c r="A1032">
        <v>175554</v>
      </c>
      <c r="B1032" t="s">
        <v>10456</v>
      </c>
      <c r="C1032" t="s">
        <v>156</v>
      </c>
      <c r="D1032">
        <v>2740</v>
      </c>
      <c r="E1032" t="s">
        <v>10421</v>
      </c>
      <c r="F1032">
        <v>20</v>
      </c>
      <c r="H1032" t="s">
        <v>10456</v>
      </c>
      <c r="I1032" t="s">
        <v>9425</v>
      </c>
      <c r="J1032" t="s">
        <v>10316</v>
      </c>
      <c r="N1032">
        <v>0</v>
      </c>
      <c r="P1032">
        <v>0</v>
      </c>
      <c r="Q1032">
        <v>0</v>
      </c>
    </row>
    <row r="1033" spans="1:17" x14ac:dyDescent="0.2">
      <c r="A1033">
        <v>175556</v>
      </c>
      <c r="B1033" t="s">
        <v>10457</v>
      </c>
      <c r="C1033" t="s">
        <v>156</v>
      </c>
      <c r="D1033">
        <v>2740</v>
      </c>
      <c r="E1033" t="s">
        <v>10421</v>
      </c>
      <c r="F1033">
        <v>20</v>
      </c>
      <c r="H1033" t="s">
        <v>10457</v>
      </c>
      <c r="I1033" t="s">
        <v>9425</v>
      </c>
      <c r="J1033" t="s">
        <v>10316</v>
      </c>
      <c r="N1033">
        <v>0</v>
      </c>
      <c r="P1033">
        <v>0</v>
      </c>
      <c r="Q1033">
        <v>0</v>
      </c>
    </row>
    <row r="1034" spans="1:17" x14ac:dyDescent="0.2">
      <c r="A1034">
        <v>175557</v>
      </c>
      <c r="B1034" t="s">
        <v>10458</v>
      </c>
      <c r="C1034" t="s">
        <v>156</v>
      </c>
      <c r="D1034">
        <v>2740</v>
      </c>
      <c r="E1034" t="s">
        <v>10421</v>
      </c>
      <c r="F1034">
        <v>20</v>
      </c>
      <c r="H1034" t="s">
        <v>10458</v>
      </c>
      <c r="I1034" t="s">
        <v>9425</v>
      </c>
      <c r="J1034" t="s">
        <v>10316</v>
      </c>
      <c r="N1034">
        <v>0</v>
      </c>
      <c r="P1034">
        <v>0</v>
      </c>
      <c r="Q1034">
        <v>0</v>
      </c>
    </row>
    <row r="1035" spans="1:17" x14ac:dyDescent="0.2">
      <c r="A1035">
        <v>175558</v>
      </c>
      <c r="B1035" t="s">
        <v>10459</v>
      </c>
      <c r="C1035" t="s">
        <v>156</v>
      </c>
      <c r="D1035">
        <v>2740</v>
      </c>
      <c r="E1035" t="s">
        <v>10421</v>
      </c>
      <c r="F1035">
        <v>20</v>
      </c>
      <c r="H1035" t="s">
        <v>10459</v>
      </c>
      <c r="I1035" t="s">
        <v>9425</v>
      </c>
      <c r="J1035" t="s">
        <v>10316</v>
      </c>
      <c r="N1035">
        <v>0</v>
      </c>
      <c r="P1035">
        <v>0</v>
      </c>
      <c r="Q1035">
        <v>0</v>
      </c>
    </row>
    <row r="1036" spans="1:17" x14ac:dyDescent="0.2">
      <c r="A1036">
        <v>175559</v>
      </c>
      <c r="B1036" t="s">
        <v>10460</v>
      </c>
      <c r="C1036" t="s">
        <v>156</v>
      </c>
      <c r="D1036">
        <v>2740</v>
      </c>
      <c r="E1036" t="s">
        <v>10421</v>
      </c>
      <c r="F1036">
        <v>20</v>
      </c>
      <c r="H1036" t="s">
        <v>10460</v>
      </c>
      <c r="I1036" t="s">
        <v>9425</v>
      </c>
      <c r="J1036" t="s">
        <v>10316</v>
      </c>
      <c r="N1036">
        <v>0</v>
      </c>
      <c r="P1036">
        <v>0</v>
      </c>
      <c r="Q1036">
        <v>0</v>
      </c>
    </row>
    <row r="1037" spans="1:17" x14ac:dyDescent="0.2">
      <c r="A1037">
        <v>175560</v>
      </c>
      <c r="B1037" t="s">
        <v>10461</v>
      </c>
      <c r="C1037" t="s">
        <v>156</v>
      </c>
      <c r="D1037">
        <v>2740</v>
      </c>
      <c r="E1037" t="s">
        <v>10421</v>
      </c>
      <c r="F1037">
        <v>20</v>
      </c>
      <c r="H1037" t="s">
        <v>10461</v>
      </c>
      <c r="I1037" t="s">
        <v>9425</v>
      </c>
      <c r="J1037" t="s">
        <v>10316</v>
      </c>
      <c r="N1037">
        <v>0</v>
      </c>
      <c r="P1037">
        <v>0</v>
      </c>
      <c r="Q1037">
        <v>0</v>
      </c>
    </row>
    <row r="1038" spans="1:17" x14ac:dyDescent="0.2">
      <c r="A1038">
        <v>175561</v>
      </c>
      <c r="B1038" t="s">
        <v>10462</v>
      </c>
      <c r="C1038" t="s">
        <v>156</v>
      </c>
      <c r="D1038">
        <v>2740</v>
      </c>
      <c r="E1038" t="s">
        <v>10421</v>
      </c>
      <c r="F1038">
        <v>20</v>
      </c>
      <c r="H1038" t="s">
        <v>10462</v>
      </c>
      <c r="I1038" t="s">
        <v>9425</v>
      </c>
      <c r="J1038" t="s">
        <v>10316</v>
      </c>
      <c r="N1038">
        <v>0</v>
      </c>
      <c r="P1038">
        <v>0</v>
      </c>
      <c r="Q1038">
        <v>0</v>
      </c>
    </row>
    <row r="1039" spans="1:17" x14ac:dyDescent="0.2">
      <c r="A1039">
        <v>175562</v>
      </c>
      <c r="B1039" t="s">
        <v>10463</v>
      </c>
      <c r="C1039" t="s">
        <v>156</v>
      </c>
      <c r="D1039">
        <v>2740</v>
      </c>
      <c r="E1039" t="s">
        <v>10421</v>
      </c>
      <c r="F1039">
        <v>20</v>
      </c>
      <c r="H1039" t="s">
        <v>10463</v>
      </c>
      <c r="I1039" t="s">
        <v>9425</v>
      </c>
      <c r="J1039" t="s">
        <v>10316</v>
      </c>
      <c r="N1039">
        <v>0</v>
      </c>
      <c r="P1039">
        <v>0</v>
      </c>
      <c r="Q1039">
        <v>0</v>
      </c>
    </row>
    <row r="1040" spans="1:17" x14ac:dyDescent="0.2">
      <c r="A1040">
        <v>175563</v>
      </c>
      <c r="B1040" t="s">
        <v>10464</v>
      </c>
      <c r="C1040" t="s">
        <v>156</v>
      </c>
      <c r="D1040">
        <v>2740</v>
      </c>
      <c r="E1040" t="s">
        <v>10421</v>
      </c>
      <c r="F1040">
        <v>20</v>
      </c>
      <c r="H1040" t="s">
        <v>10464</v>
      </c>
      <c r="I1040" t="s">
        <v>9425</v>
      </c>
      <c r="J1040" t="s">
        <v>10316</v>
      </c>
      <c r="N1040">
        <v>0</v>
      </c>
      <c r="P1040">
        <v>0</v>
      </c>
      <c r="Q1040">
        <v>0</v>
      </c>
    </row>
    <row r="1041" spans="1:20" x14ac:dyDescent="0.2">
      <c r="A1041">
        <v>175564</v>
      </c>
      <c r="B1041" t="s">
        <v>10465</v>
      </c>
      <c r="C1041" t="s">
        <v>156</v>
      </c>
      <c r="D1041">
        <v>2740</v>
      </c>
      <c r="E1041" t="s">
        <v>10421</v>
      </c>
      <c r="F1041">
        <v>20</v>
      </c>
      <c r="H1041" t="s">
        <v>10465</v>
      </c>
      <c r="I1041" t="s">
        <v>9425</v>
      </c>
      <c r="J1041" t="s">
        <v>10316</v>
      </c>
      <c r="N1041">
        <v>0</v>
      </c>
      <c r="P1041">
        <v>0</v>
      </c>
      <c r="Q1041">
        <v>0</v>
      </c>
    </row>
    <row r="1042" spans="1:20" x14ac:dyDescent="0.2">
      <c r="A1042">
        <v>175565</v>
      </c>
      <c r="B1042" t="s">
        <v>10466</v>
      </c>
      <c r="C1042" t="s">
        <v>156</v>
      </c>
      <c r="D1042">
        <v>2740</v>
      </c>
      <c r="E1042" t="s">
        <v>10421</v>
      </c>
      <c r="F1042">
        <v>20</v>
      </c>
      <c r="H1042" t="s">
        <v>10466</v>
      </c>
      <c r="I1042" t="s">
        <v>9425</v>
      </c>
      <c r="J1042" t="s">
        <v>10316</v>
      </c>
      <c r="N1042">
        <v>0</v>
      </c>
      <c r="P1042">
        <v>0</v>
      </c>
      <c r="Q1042">
        <v>0</v>
      </c>
    </row>
    <row r="1043" spans="1:20" x14ac:dyDescent="0.2">
      <c r="A1043">
        <v>175567</v>
      </c>
      <c r="B1043" t="s">
        <v>10467</v>
      </c>
      <c r="C1043" t="s">
        <v>156</v>
      </c>
      <c r="D1043">
        <v>2740</v>
      </c>
      <c r="E1043" t="s">
        <v>10421</v>
      </c>
      <c r="F1043">
        <v>20</v>
      </c>
      <c r="H1043" t="s">
        <v>10467</v>
      </c>
      <c r="I1043" t="s">
        <v>9425</v>
      </c>
      <c r="J1043" t="s">
        <v>10316</v>
      </c>
      <c r="N1043">
        <v>0</v>
      </c>
      <c r="P1043">
        <v>0</v>
      </c>
      <c r="Q1043">
        <v>0</v>
      </c>
    </row>
    <row r="1044" spans="1:20" x14ac:dyDescent="0.2">
      <c r="A1044">
        <v>175568</v>
      </c>
      <c r="B1044" t="s">
        <v>10468</v>
      </c>
      <c r="C1044" t="s">
        <v>156</v>
      </c>
      <c r="D1044">
        <v>2740</v>
      </c>
      <c r="E1044" t="s">
        <v>10421</v>
      </c>
      <c r="F1044">
        <v>20</v>
      </c>
      <c r="H1044" t="s">
        <v>10468</v>
      </c>
      <c r="I1044" t="s">
        <v>9425</v>
      </c>
      <c r="J1044" t="s">
        <v>10316</v>
      </c>
      <c r="N1044">
        <v>0</v>
      </c>
      <c r="P1044">
        <v>0</v>
      </c>
      <c r="Q1044">
        <v>0</v>
      </c>
    </row>
    <row r="1045" spans="1:20" x14ac:dyDescent="0.2">
      <c r="A1045">
        <v>175569</v>
      </c>
      <c r="B1045" t="s">
        <v>10469</v>
      </c>
      <c r="C1045" t="s">
        <v>156</v>
      </c>
      <c r="D1045">
        <v>2740</v>
      </c>
      <c r="E1045" t="s">
        <v>10421</v>
      </c>
      <c r="F1045">
        <v>20</v>
      </c>
      <c r="H1045" t="s">
        <v>10469</v>
      </c>
      <c r="I1045" t="s">
        <v>9425</v>
      </c>
      <c r="J1045" t="s">
        <v>10316</v>
      </c>
      <c r="N1045">
        <v>0</v>
      </c>
      <c r="P1045">
        <v>0</v>
      </c>
      <c r="Q1045">
        <v>0</v>
      </c>
    </row>
    <row r="1046" spans="1:20" x14ac:dyDescent="0.2">
      <c r="A1046">
        <v>175570</v>
      </c>
      <c r="B1046" t="s">
        <v>10470</v>
      </c>
      <c r="C1046" t="s">
        <v>156</v>
      </c>
      <c r="D1046">
        <v>2740</v>
      </c>
      <c r="E1046" t="s">
        <v>10421</v>
      </c>
      <c r="F1046">
        <v>20</v>
      </c>
      <c r="H1046" t="s">
        <v>10470</v>
      </c>
      <c r="I1046" t="s">
        <v>9425</v>
      </c>
      <c r="J1046" t="s">
        <v>10316</v>
      </c>
      <c r="N1046">
        <v>0</v>
      </c>
      <c r="P1046">
        <v>0</v>
      </c>
      <c r="Q1046">
        <v>0</v>
      </c>
    </row>
    <row r="1047" spans="1:20" x14ac:dyDescent="0.2">
      <c r="A1047">
        <v>175571</v>
      </c>
      <c r="B1047" t="s">
        <v>10319</v>
      </c>
      <c r="C1047" t="s">
        <v>156</v>
      </c>
      <c r="D1047">
        <v>2741</v>
      </c>
      <c r="E1047" t="s">
        <v>10471</v>
      </c>
      <c r="F1047">
        <v>3</v>
      </c>
      <c r="H1047" t="s">
        <v>10319</v>
      </c>
      <c r="I1047" t="s">
        <v>9425</v>
      </c>
      <c r="J1047" t="s">
        <v>10316</v>
      </c>
      <c r="N1047">
        <v>2</v>
      </c>
      <c r="O1047" t="s">
        <v>10472</v>
      </c>
      <c r="P1047">
        <v>1</v>
      </c>
      <c r="Q1047">
        <v>22</v>
      </c>
      <c r="R1047">
        <v>0</v>
      </c>
      <c r="S1047" s="8">
        <v>45952.75</v>
      </c>
      <c r="T1047">
        <v>126</v>
      </c>
    </row>
    <row r="1048" spans="1:20" x14ac:dyDescent="0.2">
      <c r="A1048">
        <v>175572</v>
      </c>
      <c r="B1048" t="s">
        <v>10318</v>
      </c>
      <c r="C1048" t="s">
        <v>156</v>
      </c>
      <c r="D1048">
        <v>2741</v>
      </c>
      <c r="E1048" t="s">
        <v>10471</v>
      </c>
      <c r="F1048">
        <v>3</v>
      </c>
      <c r="H1048" t="s">
        <v>10318</v>
      </c>
      <c r="I1048" t="s">
        <v>9425</v>
      </c>
      <c r="J1048" t="s">
        <v>10316</v>
      </c>
      <c r="N1048">
        <v>2</v>
      </c>
      <c r="O1048" t="s">
        <v>10472</v>
      </c>
      <c r="P1048">
        <v>1</v>
      </c>
      <c r="Q1048">
        <v>10</v>
      </c>
      <c r="R1048">
        <v>0</v>
      </c>
      <c r="S1048" s="8">
        <v>45952.75</v>
      </c>
      <c r="T1048">
        <v>126</v>
      </c>
    </row>
    <row r="1049" spans="1:20" x14ac:dyDescent="0.2">
      <c r="A1049">
        <v>175573</v>
      </c>
      <c r="B1049" t="s">
        <v>10473</v>
      </c>
      <c r="C1049" t="s">
        <v>156</v>
      </c>
      <c r="D1049">
        <v>2741</v>
      </c>
      <c r="E1049" t="s">
        <v>10471</v>
      </c>
      <c r="F1049">
        <v>3</v>
      </c>
      <c r="H1049" t="s">
        <v>10473</v>
      </c>
      <c r="I1049" t="s">
        <v>9425</v>
      </c>
      <c r="J1049" t="s">
        <v>10316</v>
      </c>
      <c r="N1049">
        <v>0</v>
      </c>
      <c r="P1049">
        <v>0</v>
      </c>
      <c r="Q1049">
        <v>0</v>
      </c>
    </row>
    <row r="1050" spans="1:20" x14ac:dyDescent="0.2">
      <c r="A1050">
        <v>175575</v>
      </c>
      <c r="B1050" t="s">
        <v>10474</v>
      </c>
      <c r="C1050" t="s">
        <v>156</v>
      </c>
      <c r="D1050">
        <v>2741</v>
      </c>
      <c r="E1050" t="s">
        <v>10471</v>
      </c>
      <c r="F1050">
        <v>3</v>
      </c>
      <c r="H1050" t="s">
        <v>10474</v>
      </c>
      <c r="I1050" t="s">
        <v>9425</v>
      </c>
      <c r="J1050" t="s">
        <v>10316</v>
      </c>
      <c r="N1050">
        <v>0</v>
      </c>
      <c r="P1050">
        <v>0</v>
      </c>
      <c r="Q1050">
        <v>0</v>
      </c>
    </row>
    <row r="1051" spans="1:20" x14ac:dyDescent="0.2">
      <c r="A1051">
        <v>175576</v>
      </c>
      <c r="B1051" t="s">
        <v>10475</v>
      </c>
      <c r="C1051" t="s">
        <v>156</v>
      </c>
      <c r="D1051">
        <v>2741</v>
      </c>
      <c r="E1051" t="s">
        <v>10471</v>
      </c>
      <c r="F1051">
        <v>3</v>
      </c>
      <c r="H1051" t="s">
        <v>10475</v>
      </c>
      <c r="I1051" t="s">
        <v>9425</v>
      </c>
      <c r="J1051" t="s">
        <v>10316</v>
      </c>
      <c r="N1051">
        <v>0</v>
      </c>
      <c r="P1051">
        <v>0</v>
      </c>
      <c r="Q1051">
        <v>0</v>
      </c>
    </row>
    <row r="1052" spans="1:20" x14ac:dyDescent="0.2">
      <c r="A1052">
        <v>175577</v>
      </c>
      <c r="B1052" t="s">
        <v>10476</v>
      </c>
      <c r="C1052" t="s">
        <v>156</v>
      </c>
      <c r="D1052">
        <v>2741</v>
      </c>
      <c r="E1052" t="s">
        <v>10471</v>
      </c>
      <c r="F1052">
        <v>3</v>
      </c>
      <c r="H1052" t="s">
        <v>10476</v>
      </c>
      <c r="I1052" t="s">
        <v>9425</v>
      </c>
      <c r="J1052" t="s">
        <v>10316</v>
      </c>
      <c r="N1052">
        <v>0</v>
      </c>
      <c r="P1052">
        <v>0</v>
      </c>
      <c r="Q1052">
        <v>0</v>
      </c>
    </row>
    <row r="1053" spans="1:20" x14ac:dyDescent="0.2">
      <c r="A1053">
        <v>175578</v>
      </c>
      <c r="B1053" t="s">
        <v>10477</v>
      </c>
      <c r="C1053" t="s">
        <v>156</v>
      </c>
      <c r="D1053">
        <v>2741</v>
      </c>
      <c r="E1053" t="s">
        <v>10471</v>
      </c>
      <c r="F1053">
        <v>3</v>
      </c>
      <c r="H1053" t="s">
        <v>10477</v>
      </c>
      <c r="I1053" t="s">
        <v>9425</v>
      </c>
      <c r="J1053" t="s">
        <v>10316</v>
      </c>
      <c r="N1053">
        <v>0</v>
      </c>
      <c r="P1053">
        <v>0</v>
      </c>
      <c r="Q1053">
        <v>0</v>
      </c>
    </row>
    <row r="1054" spans="1:20" x14ac:dyDescent="0.2">
      <c r="A1054">
        <v>175618</v>
      </c>
      <c r="B1054" t="s">
        <v>10478</v>
      </c>
      <c r="C1054" t="s">
        <v>156</v>
      </c>
      <c r="D1054">
        <v>2741</v>
      </c>
      <c r="E1054" t="s">
        <v>10471</v>
      </c>
      <c r="F1054">
        <v>3</v>
      </c>
      <c r="H1054" t="s">
        <v>10478</v>
      </c>
      <c r="I1054" t="s">
        <v>9425</v>
      </c>
      <c r="J1054" t="s">
        <v>10316</v>
      </c>
      <c r="N1054">
        <v>0</v>
      </c>
      <c r="P1054">
        <v>0</v>
      </c>
      <c r="Q1054">
        <v>0</v>
      </c>
    </row>
    <row r="1055" spans="1:20" x14ac:dyDescent="0.2">
      <c r="A1055">
        <v>175619</v>
      </c>
      <c r="B1055" t="s">
        <v>10479</v>
      </c>
      <c r="C1055" t="s">
        <v>156</v>
      </c>
      <c r="D1055">
        <v>2741</v>
      </c>
      <c r="E1055" t="s">
        <v>10471</v>
      </c>
      <c r="F1055">
        <v>3</v>
      </c>
      <c r="H1055" t="s">
        <v>10479</v>
      </c>
      <c r="I1055" t="s">
        <v>9425</v>
      </c>
      <c r="J1055" t="s">
        <v>10316</v>
      </c>
      <c r="N1055">
        <v>0</v>
      </c>
      <c r="P1055">
        <v>0</v>
      </c>
      <c r="Q1055">
        <v>0</v>
      </c>
    </row>
    <row r="1056" spans="1:20" x14ac:dyDescent="0.2">
      <c r="A1056">
        <v>175620</v>
      </c>
      <c r="B1056" t="s">
        <v>10480</v>
      </c>
      <c r="C1056" t="s">
        <v>156</v>
      </c>
      <c r="D1056">
        <v>2741</v>
      </c>
      <c r="E1056" t="s">
        <v>10471</v>
      </c>
      <c r="F1056">
        <v>3</v>
      </c>
      <c r="H1056" t="s">
        <v>10480</v>
      </c>
      <c r="I1056" t="s">
        <v>9425</v>
      </c>
      <c r="J1056" t="s">
        <v>10316</v>
      </c>
      <c r="N1056">
        <v>0</v>
      </c>
      <c r="P1056">
        <v>0</v>
      </c>
      <c r="Q1056">
        <v>0</v>
      </c>
    </row>
    <row r="1057" spans="1:17" x14ac:dyDescent="0.2">
      <c r="A1057">
        <v>175621</v>
      </c>
      <c r="B1057" t="s">
        <v>10481</v>
      </c>
      <c r="C1057" t="s">
        <v>156</v>
      </c>
      <c r="D1057">
        <v>2741</v>
      </c>
      <c r="E1057" t="s">
        <v>10471</v>
      </c>
      <c r="F1057">
        <v>3</v>
      </c>
      <c r="H1057" t="s">
        <v>10481</v>
      </c>
      <c r="I1057" t="s">
        <v>9425</v>
      </c>
      <c r="J1057" t="s">
        <v>10316</v>
      </c>
      <c r="N1057">
        <v>0</v>
      </c>
      <c r="P1057">
        <v>0</v>
      </c>
      <c r="Q1057">
        <v>0</v>
      </c>
    </row>
    <row r="1058" spans="1:17" x14ac:dyDescent="0.2">
      <c r="A1058">
        <v>175622</v>
      </c>
      <c r="B1058" t="s">
        <v>10482</v>
      </c>
      <c r="C1058" t="s">
        <v>156</v>
      </c>
      <c r="D1058">
        <v>2741</v>
      </c>
      <c r="E1058" t="s">
        <v>10471</v>
      </c>
      <c r="F1058">
        <v>3</v>
      </c>
      <c r="H1058" t="s">
        <v>10482</v>
      </c>
      <c r="I1058" t="s">
        <v>9425</v>
      </c>
      <c r="J1058" t="s">
        <v>10316</v>
      </c>
      <c r="N1058">
        <v>0</v>
      </c>
      <c r="P1058">
        <v>0</v>
      </c>
      <c r="Q1058">
        <v>0</v>
      </c>
    </row>
    <row r="1059" spans="1:17" x14ac:dyDescent="0.2">
      <c r="A1059">
        <v>175623</v>
      </c>
      <c r="B1059" t="s">
        <v>10483</v>
      </c>
      <c r="C1059" t="s">
        <v>156</v>
      </c>
      <c r="D1059">
        <v>2741</v>
      </c>
      <c r="E1059" t="s">
        <v>10471</v>
      </c>
      <c r="F1059">
        <v>3</v>
      </c>
      <c r="H1059" t="s">
        <v>10483</v>
      </c>
      <c r="I1059" t="s">
        <v>9425</v>
      </c>
      <c r="J1059" t="s">
        <v>10316</v>
      </c>
      <c r="N1059">
        <v>0</v>
      </c>
      <c r="P1059">
        <v>0</v>
      </c>
      <c r="Q1059">
        <v>0</v>
      </c>
    </row>
    <row r="1060" spans="1:17" x14ac:dyDescent="0.2">
      <c r="A1060">
        <v>175624</v>
      </c>
      <c r="B1060" t="s">
        <v>10484</v>
      </c>
      <c r="C1060" t="s">
        <v>156</v>
      </c>
      <c r="D1060">
        <v>2741</v>
      </c>
      <c r="E1060" t="s">
        <v>10471</v>
      </c>
      <c r="F1060">
        <v>3</v>
      </c>
      <c r="H1060" t="s">
        <v>10484</v>
      </c>
      <c r="I1060" t="s">
        <v>9425</v>
      </c>
      <c r="J1060" t="s">
        <v>10316</v>
      </c>
      <c r="N1060">
        <v>0</v>
      </c>
      <c r="P1060">
        <v>0</v>
      </c>
      <c r="Q1060">
        <v>0</v>
      </c>
    </row>
    <row r="1061" spans="1:17" x14ac:dyDescent="0.2">
      <c r="A1061">
        <v>175625</v>
      </c>
      <c r="B1061" t="s">
        <v>10485</v>
      </c>
      <c r="C1061" t="s">
        <v>156</v>
      </c>
      <c r="D1061">
        <v>2741</v>
      </c>
      <c r="E1061" t="s">
        <v>10471</v>
      </c>
      <c r="F1061">
        <v>3</v>
      </c>
      <c r="H1061" t="s">
        <v>10485</v>
      </c>
      <c r="I1061" t="s">
        <v>9425</v>
      </c>
      <c r="J1061" t="s">
        <v>10316</v>
      </c>
      <c r="N1061">
        <v>0</v>
      </c>
      <c r="P1061">
        <v>0</v>
      </c>
      <c r="Q1061">
        <v>0</v>
      </c>
    </row>
    <row r="1062" spans="1:17" x14ac:dyDescent="0.2">
      <c r="A1062">
        <v>175626</v>
      </c>
      <c r="B1062" t="s">
        <v>10486</v>
      </c>
      <c r="C1062" t="s">
        <v>156</v>
      </c>
      <c r="D1062">
        <v>2741</v>
      </c>
      <c r="E1062" t="s">
        <v>10471</v>
      </c>
      <c r="F1062">
        <v>3</v>
      </c>
      <c r="H1062" t="s">
        <v>10486</v>
      </c>
      <c r="I1062" t="s">
        <v>9425</v>
      </c>
      <c r="J1062" t="s">
        <v>10316</v>
      </c>
      <c r="N1062">
        <v>0</v>
      </c>
      <c r="P1062">
        <v>0</v>
      </c>
      <c r="Q1062">
        <v>0</v>
      </c>
    </row>
    <row r="1063" spans="1:17" x14ac:dyDescent="0.2">
      <c r="A1063">
        <v>175627</v>
      </c>
      <c r="B1063" t="s">
        <v>10487</v>
      </c>
      <c r="C1063" t="s">
        <v>156</v>
      </c>
      <c r="D1063">
        <v>2741</v>
      </c>
      <c r="E1063" t="s">
        <v>10471</v>
      </c>
      <c r="F1063">
        <v>3</v>
      </c>
      <c r="H1063" t="s">
        <v>10487</v>
      </c>
      <c r="I1063" t="s">
        <v>9425</v>
      </c>
      <c r="J1063" t="s">
        <v>10316</v>
      </c>
      <c r="N1063">
        <v>0</v>
      </c>
      <c r="P1063">
        <v>0</v>
      </c>
      <c r="Q1063">
        <v>0</v>
      </c>
    </row>
    <row r="1064" spans="1:17" x14ac:dyDescent="0.2">
      <c r="A1064">
        <v>175628</v>
      </c>
      <c r="B1064" t="s">
        <v>10488</v>
      </c>
      <c r="C1064" t="s">
        <v>156</v>
      </c>
      <c r="D1064">
        <v>2741</v>
      </c>
      <c r="E1064" t="s">
        <v>10471</v>
      </c>
      <c r="F1064">
        <v>3</v>
      </c>
      <c r="H1064" t="s">
        <v>10488</v>
      </c>
      <c r="I1064" t="s">
        <v>9425</v>
      </c>
      <c r="J1064" t="s">
        <v>10316</v>
      </c>
      <c r="N1064">
        <v>0</v>
      </c>
      <c r="P1064">
        <v>0</v>
      </c>
      <c r="Q1064">
        <v>0</v>
      </c>
    </row>
    <row r="1065" spans="1:17" x14ac:dyDescent="0.2">
      <c r="A1065">
        <v>175629</v>
      </c>
      <c r="B1065" t="s">
        <v>10489</v>
      </c>
      <c r="C1065" t="s">
        <v>156</v>
      </c>
      <c r="D1065">
        <v>2741</v>
      </c>
      <c r="E1065" t="s">
        <v>10471</v>
      </c>
      <c r="F1065">
        <v>3</v>
      </c>
      <c r="H1065" t="s">
        <v>10489</v>
      </c>
      <c r="I1065" t="s">
        <v>9425</v>
      </c>
      <c r="J1065" t="s">
        <v>10316</v>
      </c>
      <c r="N1065">
        <v>0</v>
      </c>
      <c r="P1065">
        <v>0</v>
      </c>
      <c r="Q1065">
        <v>0</v>
      </c>
    </row>
    <row r="1066" spans="1:17" x14ac:dyDescent="0.2">
      <c r="A1066">
        <v>175631</v>
      </c>
      <c r="B1066" t="s">
        <v>10490</v>
      </c>
      <c r="C1066" t="s">
        <v>156</v>
      </c>
      <c r="D1066">
        <v>2741</v>
      </c>
      <c r="E1066" t="s">
        <v>10471</v>
      </c>
      <c r="F1066">
        <v>3</v>
      </c>
      <c r="H1066" t="s">
        <v>10490</v>
      </c>
      <c r="I1066" t="s">
        <v>9425</v>
      </c>
      <c r="J1066" t="s">
        <v>10316</v>
      </c>
      <c r="N1066">
        <v>0</v>
      </c>
      <c r="P1066">
        <v>0</v>
      </c>
      <c r="Q1066">
        <v>0</v>
      </c>
    </row>
    <row r="1067" spans="1:17" x14ac:dyDescent="0.2">
      <c r="A1067">
        <v>175633</v>
      </c>
      <c r="B1067" t="s">
        <v>10491</v>
      </c>
      <c r="C1067" t="s">
        <v>156</v>
      </c>
      <c r="D1067">
        <v>2741</v>
      </c>
      <c r="E1067" t="s">
        <v>10471</v>
      </c>
      <c r="F1067">
        <v>3</v>
      </c>
      <c r="H1067" t="s">
        <v>10491</v>
      </c>
      <c r="I1067" t="s">
        <v>9425</v>
      </c>
      <c r="J1067" t="s">
        <v>10316</v>
      </c>
      <c r="N1067">
        <v>0</v>
      </c>
      <c r="P1067">
        <v>0</v>
      </c>
      <c r="Q1067">
        <v>0</v>
      </c>
    </row>
    <row r="1068" spans="1:17" x14ac:dyDescent="0.2">
      <c r="A1068">
        <v>175634</v>
      </c>
      <c r="B1068" t="s">
        <v>10492</v>
      </c>
      <c r="C1068" t="s">
        <v>156</v>
      </c>
      <c r="D1068">
        <v>2741</v>
      </c>
      <c r="E1068" t="s">
        <v>10471</v>
      </c>
      <c r="F1068">
        <v>3</v>
      </c>
      <c r="H1068" t="s">
        <v>10492</v>
      </c>
      <c r="I1068" t="s">
        <v>9425</v>
      </c>
      <c r="J1068" t="s">
        <v>10316</v>
      </c>
      <c r="N1068">
        <v>0</v>
      </c>
      <c r="P1068">
        <v>0</v>
      </c>
      <c r="Q1068">
        <v>0</v>
      </c>
    </row>
    <row r="1069" spans="1:17" x14ac:dyDescent="0.2">
      <c r="A1069">
        <v>175635</v>
      </c>
      <c r="B1069" t="s">
        <v>10493</v>
      </c>
      <c r="C1069" t="s">
        <v>156</v>
      </c>
      <c r="D1069">
        <v>2741</v>
      </c>
      <c r="E1069" t="s">
        <v>10471</v>
      </c>
      <c r="F1069">
        <v>3</v>
      </c>
      <c r="H1069" t="s">
        <v>10493</v>
      </c>
      <c r="I1069" t="s">
        <v>9425</v>
      </c>
      <c r="J1069" t="s">
        <v>10316</v>
      </c>
      <c r="N1069">
        <v>0</v>
      </c>
      <c r="P1069">
        <v>0</v>
      </c>
      <c r="Q1069">
        <v>0</v>
      </c>
    </row>
    <row r="1070" spans="1:17" x14ac:dyDescent="0.2">
      <c r="A1070">
        <v>175637</v>
      </c>
      <c r="B1070" t="s">
        <v>10494</v>
      </c>
      <c r="C1070" t="s">
        <v>156</v>
      </c>
      <c r="D1070">
        <v>2741</v>
      </c>
      <c r="E1070" t="s">
        <v>10471</v>
      </c>
      <c r="F1070">
        <v>3</v>
      </c>
      <c r="H1070" t="s">
        <v>10494</v>
      </c>
      <c r="I1070" t="s">
        <v>9425</v>
      </c>
      <c r="J1070" t="s">
        <v>10316</v>
      </c>
      <c r="N1070">
        <v>0</v>
      </c>
      <c r="P1070">
        <v>0</v>
      </c>
      <c r="Q1070">
        <v>0</v>
      </c>
    </row>
    <row r="1071" spans="1:17" x14ac:dyDescent="0.2">
      <c r="A1071">
        <v>175638</v>
      </c>
      <c r="B1071" t="s">
        <v>10495</v>
      </c>
      <c r="C1071" t="s">
        <v>156</v>
      </c>
      <c r="D1071">
        <v>2741</v>
      </c>
      <c r="E1071" t="s">
        <v>10471</v>
      </c>
      <c r="F1071">
        <v>3</v>
      </c>
      <c r="H1071" t="s">
        <v>10495</v>
      </c>
      <c r="I1071" t="s">
        <v>9425</v>
      </c>
      <c r="J1071" t="s">
        <v>10316</v>
      </c>
      <c r="N1071">
        <v>0</v>
      </c>
      <c r="P1071">
        <v>0</v>
      </c>
      <c r="Q1071">
        <v>0</v>
      </c>
    </row>
    <row r="1072" spans="1:17" x14ac:dyDescent="0.2">
      <c r="A1072">
        <v>175643</v>
      </c>
      <c r="B1072" t="s">
        <v>10496</v>
      </c>
      <c r="C1072" t="s">
        <v>156</v>
      </c>
      <c r="D1072">
        <v>2742</v>
      </c>
      <c r="E1072" t="s">
        <v>10497</v>
      </c>
      <c r="F1072">
        <v>5</v>
      </c>
      <c r="H1072" t="s">
        <v>10496</v>
      </c>
      <c r="I1072" t="s">
        <v>9425</v>
      </c>
      <c r="J1072" t="s">
        <v>10316</v>
      </c>
      <c r="N1072">
        <v>0</v>
      </c>
      <c r="P1072">
        <v>0</v>
      </c>
      <c r="Q1072">
        <v>0</v>
      </c>
    </row>
    <row r="1073" spans="1:20" x14ac:dyDescent="0.2">
      <c r="A1073">
        <v>175645</v>
      </c>
      <c r="B1073" t="s">
        <v>10498</v>
      </c>
      <c r="C1073" t="s">
        <v>156</v>
      </c>
      <c r="D1073">
        <v>2742</v>
      </c>
      <c r="E1073" t="s">
        <v>10497</v>
      </c>
      <c r="F1073">
        <v>5</v>
      </c>
      <c r="H1073" t="s">
        <v>10498</v>
      </c>
      <c r="I1073" t="s">
        <v>9425</v>
      </c>
      <c r="J1073" t="s">
        <v>10316</v>
      </c>
      <c r="N1073">
        <v>0</v>
      </c>
      <c r="P1073">
        <v>0</v>
      </c>
      <c r="Q1073">
        <v>0</v>
      </c>
    </row>
    <row r="1074" spans="1:20" x14ac:dyDescent="0.2">
      <c r="A1074">
        <v>175646</v>
      </c>
      <c r="B1074" t="s">
        <v>10499</v>
      </c>
      <c r="C1074" t="s">
        <v>156</v>
      </c>
      <c r="D1074">
        <v>2742</v>
      </c>
      <c r="E1074" t="s">
        <v>10497</v>
      </c>
      <c r="F1074">
        <v>5</v>
      </c>
      <c r="H1074" t="s">
        <v>10499</v>
      </c>
      <c r="I1074" t="s">
        <v>9425</v>
      </c>
      <c r="J1074" t="s">
        <v>10316</v>
      </c>
      <c r="N1074">
        <v>0</v>
      </c>
      <c r="P1074">
        <v>0</v>
      </c>
      <c r="Q1074">
        <v>0</v>
      </c>
    </row>
    <row r="1075" spans="1:20" x14ac:dyDescent="0.2">
      <c r="A1075">
        <v>175647</v>
      </c>
      <c r="B1075" t="s">
        <v>10500</v>
      </c>
      <c r="C1075" t="s">
        <v>156</v>
      </c>
      <c r="D1075">
        <v>2742</v>
      </c>
      <c r="E1075" t="s">
        <v>10497</v>
      </c>
      <c r="F1075">
        <v>5</v>
      </c>
      <c r="H1075" t="s">
        <v>10500</v>
      </c>
      <c r="I1075" t="s">
        <v>9425</v>
      </c>
      <c r="J1075" t="s">
        <v>10316</v>
      </c>
      <c r="N1075">
        <v>0</v>
      </c>
      <c r="P1075">
        <v>0</v>
      </c>
      <c r="Q1075">
        <v>0</v>
      </c>
    </row>
    <row r="1076" spans="1:20" x14ac:dyDescent="0.2">
      <c r="A1076">
        <v>175648</v>
      </c>
      <c r="B1076" t="s">
        <v>10501</v>
      </c>
      <c r="C1076" t="s">
        <v>156</v>
      </c>
      <c r="D1076">
        <v>2742</v>
      </c>
      <c r="E1076" t="s">
        <v>10497</v>
      </c>
      <c r="F1076">
        <v>5</v>
      </c>
      <c r="H1076" t="s">
        <v>10501</v>
      </c>
      <c r="I1076" t="s">
        <v>9425</v>
      </c>
      <c r="J1076" t="s">
        <v>10316</v>
      </c>
      <c r="N1076">
        <v>0</v>
      </c>
      <c r="P1076">
        <v>0</v>
      </c>
      <c r="Q1076">
        <v>0</v>
      </c>
    </row>
    <row r="1077" spans="1:20" x14ac:dyDescent="0.2">
      <c r="A1077">
        <v>175649</v>
      </c>
      <c r="B1077" t="s">
        <v>10502</v>
      </c>
      <c r="C1077" t="s">
        <v>156</v>
      </c>
      <c r="D1077">
        <v>2742</v>
      </c>
      <c r="E1077" t="s">
        <v>10497</v>
      </c>
      <c r="F1077">
        <v>5</v>
      </c>
      <c r="H1077" t="s">
        <v>10502</v>
      </c>
      <c r="I1077" t="s">
        <v>9425</v>
      </c>
      <c r="J1077" t="s">
        <v>10316</v>
      </c>
      <c r="N1077">
        <v>0</v>
      </c>
      <c r="P1077">
        <v>0</v>
      </c>
      <c r="Q1077">
        <v>0</v>
      </c>
    </row>
    <row r="1078" spans="1:20" x14ac:dyDescent="0.2">
      <c r="A1078">
        <v>175650</v>
      </c>
      <c r="B1078" t="s">
        <v>10503</v>
      </c>
      <c r="C1078" t="s">
        <v>156</v>
      </c>
      <c r="D1078">
        <v>2742</v>
      </c>
      <c r="E1078" t="s">
        <v>10497</v>
      </c>
      <c r="F1078">
        <v>5</v>
      </c>
      <c r="H1078" t="s">
        <v>10503</v>
      </c>
      <c r="I1078" t="s">
        <v>9425</v>
      </c>
      <c r="J1078" t="s">
        <v>10316</v>
      </c>
      <c r="N1078">
        <v>0</v>
      </c>
      <c r="P1078">
        <v>0</v>
      </c>
      <c r="Q1078">
        <v>0</v>
      </c>
    </row>
    <row r="1079" spans="1:20" x14ac:dyDescent="0.2">
      <c r="A1079">
        <v>175651</v>
      </c>
      <c r="B1079" t="s">
        <v>10504</v>
      </c>
      <c r="C1079" t="s">
        <v>156</v>
      </c>
      <c r="D1079">
        <v>2742</v>
      </c>
      <c r="E1079" t="s">
        <v>10497</v>
      </c>
      <c r="F1079">
        <v>5</v>
      </c>
      <c r="H1079" t="s">
        <v>10504</v>
      </c>
      <c r="I1079" t="s">
        <v>9425</v>
      </c>
      <c r="J1079" t="s">
        <v>10316</v>
      </c>
      <c r="N1079">
        <v>0</v>
      </c>
      <c r="P1079">
        <v>0</v>
      </c>
      <c r="Q1079">
        <v>0</v>
      </c>
    </row>
    <row r="1080" spans="1:20" x14ac:dyDescent="0.2">
      <c r="A1080">
        <v>175652</v>
      </c>
      <c r="B1080" t="s">
        <v>10505</v>
      </c>
      <c r="C1080" t="s">
        <v>156</v>
      </c>
      <c r="D1080">
        <v>2742</v>
      </c>
      <c r="E1080" t="s">
        <v>10497</v>
      </c>
      <c r="F1080">
        <v>5</v>
      </c>
      <c r="H1080" t="s">
        <v>10505</v>
      </c>
      <c r="I1080" t="s">
        <v>9425</v>
      </c>
      <c r="J1080" t="s">
        <v>10316</v>
      </c>
      <c r="N1080">
        <v>0</v>
      </c>
      <c r="P1080">
        <v>0</v>
      </c>
      <c r="Q1080">
        <v>0</v>
      </c>
    </row>
    <row r="1081" spans="1:20" x14ac:dyDescent="0.2">
      <c r="A1081">
        <v>175653</v>
      </c>
      <c r="B1081" t="s">
        <v>10506</v>
      </c>
      <c r="C1081" t="s">
        <v>156</v>
      </c>
      <c r="D1081">
        <v>2742</v>
      </c>
      <c r="E1081" t="s">
        <v>10497</v>
      </c>
      <c r="F1081">
        <v>5</v>
      </c>
      <c r="H1081" t="s">
        <v>10506</v>
      </c>
      <c r="I1081" t="s">
        <v>9425</v>
      </c>
      <c r="J1081" t="s">
        <v>10316</v>
      </c>
      <c r="N1081">
        <v>0</v>
      </c>
      <c r="P1081">
        <v>1</v>
      </c>
      <c r="Q1081">
        <v>3</v>
      </c>
      <c r="R1081">
        <v>0</v>
      </c>
      <c r="S1081" s="8">
        <v>46005.75</v>
      </c>
      <c r="T1081">
        <v>261</v>
      </c>
    </row>
    <row r="1082" spans="1:20" x14ac:dyDescent="0.2">
      <c r="A1082">
        <v>175654</v>
      </c>
      <c r="B1082" t="s">
        <v>10507</v>
      </c>
      <c r="C1082" t="s">
        <v>156</v>
      </c>
      <c r="D1082">
        <v>2742</v>
      </c>
      <c r="E1082" t="s">
        <v>10497</v>
      </c>
      <c r="F1082">
        <v>5</v>
      </c>
      <c r="H1082" t="s">
        <v>10507</v>
      </c>
      <c r="I1082" t="s">
        <v>9425</v>
      </c>
      <c r="J1082" t="s">
        <v>10316</v>
      </c>
      <c r="N1082">
        <v>0</v>
      </c>
      <c r="P1082">
        <v>0</v>
      </c>
      <c r="Q1082">
        <v>0</v>
      </c>
    </row>
    <row r="1083" spans="1:20" x14ac:dyDescent="0.2">
      <c r="A1083">
        <v>175655</v>
      </c>
      <c r="B1083" t="s">
        <v>10508</v>
      </c>
      <c r="C1083" t="s">
        <v>156</v>
      </c>
      <c r="D1083">
        <v>2742</v>
      </c>
      <c r="E1083" t="s">
        <v>10497</v>
      </c>
      <c r="F1083">
        <v>5</v>
      </c>
      <c r="H1083" t="s">
        <v>10508</v>
      </c>
      <c r="I1083" t="s">
        <v>9425</v>
      </c>
      <c r="J1083" t="s">
        <v>10316</v>
      </c>
      <c r="N1083">
        <v>0</v>
      </c>
      <c r="P1083">
        <v>0</v>
      </c>
      <c r="Q1083">
        <v>0</v>
      </c>
    </row>
    <row r="1084" spans="1:20" x14ac:dyDescent="0.2">
      <c r="A1084">
        <v>175656</v>
      </c>
      <c r="B1084" t="s">
        <v>10509</v>
      </c>
      <c r="C1084" t="s">
        <v>156</v>
      </c>
      <c r="D1084">
        <v>2742</v>
      </c>
      <c r="E1084" t="s">
        <v>10497</v>
      </c>
      <c r="F1084">
        <v>5</v>
      </c>
      <c r="H1084" t="s">
        <v>10509</v>
      </c>
      <c r="I1084" t="s">
        <v>9425</v>
      </c>
      <c r="J1084" t="s">
        <v>10316</v>
      </c>
      <c r="N1084">
        <v>0</v>
      </c>
      <c r="P1084">
        <v>0</v>
      </c>
      <c r="Q1084">
        <v>0</v>
      </c>
    </row>
    <row r="1085" spans="1:20" x14ac:dyDescent="0.2">
      <c r="A1085">
        <v>175657</v>
      </c>
      <c r="B1085" t="s">
        <v>10510</v>
      </c>
      <c r="C1085" t="s">
        <v>156</v>
      </c>
      <c r="D1085">
        <v>2742</v>
      </c>
      <c r="E1085" t="s">
        <v>10497</v>
      </c>
      <c r="F1085">
        <v>5</v>
      </c>
      <c r="H1085" t="s">
        <v>10510</v>
      </c>
      <c r="I1085" t="s">
        <v>9425</v>
      </c>
      <c r="J1085" t="s">
        <v>10316</v>
      </c>
      <c r="N1085">
        <v>0</v>
      </c>
      <c r="P1085">
        <v>0</v>
      </c>
      <c r="Q1085">
        <v>0</v>
      </c>
    </row>
    <row r="1086" spans="1:20" x14ac:dyDescent="0.2">
      <c r="A1086">
        <v>175658</v>
      </c>
      <c r="B1086" t="s">
        <v>10511</v>
      </c>
      <c r="C1086" t="s">
        <v>156</v>
      </c>
      <c r="D1086">
        <v>2742</v>
      </c>
      <c r="E1086" t="s">
        <v>10497</v>
      </c>
      <c r="F1086">
        <v>5</v>
      </c>
      <c r="H1086" t="s">
        <v>10511</v>
      </c>
      <c r="I1086" t="s">
        <v>9425</v>
      </c>
      <c r="J1086" t="s">
        <v>10316</v>
      </c>
      <c r="N1086">
        <v>0</v>
      </c>
      <c r="P1086">
        <v>0</v>
      </c>
      <c r="Q1086">
        <v>0</v>
      </c>
    </row>
    <row r="1087" spans="1:20" x14ac:dyDescent="0.2">
      <c r="A1087">
        <v>175659</v>
      </c>
      <c r="B1087" t="s">
        <v>10512</v>
      </c>
      <c r="C1087" t="s">
        <v>156</v>
      </c>
      <c r="D1087">
        <v>2742</v>
      </c>
      <c r="E1087" t="s">
        <v>10497</v>
      </c>
      <c r="F1087">
        <v>5</v>
      </c>
      <c r="H1087" t="s">
        <v>10512</v>
      </c>
      <c r="I1087" t="s">
        <v>9425</v>
      </c>
      <c r="J1087" t="s">
        <v>10316</v>
      </c>
      <c r="N1087">
        <v>0</v>
      </c>
      <c r="P1087">
        <v>0</v>
      </c>
      <c r="Q1087">
        <v>0</v>
      </c>
    </row>
    <row r="1088" spans="1:20" x14ac:dyDescent="0.2">
      <c r="A1088">
        <v>175661</v>
      </c>
      <c r="B1088" t="s">
        <v>10513</v>
      </c>
      <c r="C1088" t="s">
        <v>156</v>
      </c>
      <c r="D1088">
        <v>2742</v>
      </c>
      <c r="E1088" t="s">
        <v>10497</v>
      </c>
      <c r="F1088">
        <v>5</v>
      </c>
      <c r="H1088" t="s">
        <v>10513</v>
      </c>
      <c r="I1088" t="s">
        <v>9425</v>
      </c>
      <c r="J1088" t="s">
        <v>10316</v>
      </c>
      <c r="N1088">
        <v>0</v>
      </c>
      <c r="P1088">
        <v>0</v>
      </c>
      <c r="Q1088">
        <v>0</v>
      </c>
    </row>
    <row r="1089" spans="1:17" x14ac:dyDescent="0.2">
      <c r="A1089">
        <v>175660</v>
      </c>
      <c r="B1089" t="s">
        <v>10513</v>
      </c>
      <c r="C1089" t="s">
        <v>156</v>
      </c>
      <c r="D1089">
        <v>2742</v>
      </c>
      <c r="E1089" t="s">
        <v>10497</v>
      </c>
      <c r="F1089">
        <v>5</v>
      </c>
      <c r="H1089" t="s">
        <v>10513</v>
      </c>
      <c r="I1089" t="s">
        <v>9425</v>
      </c>
      <c r="J1089" t="s">
        <v>10316</v>
      </c>
      <c r="N1089">
        <v>0</v>
      </c>
      <c r="P1089">
        <v>0</v>
      </c>
      <c r="Q1089">
        <v>0</v>
      </c>
    </row>
    <row r="1090" spans="1:17" x14ac:dyDescent="0.2">
      <c r="A1090">
        <v>175663</v>
      </c>
      <c r="B1090" t="s">
        <v>10514</v>
      </c>
      <c r="C1090" t="s">
        <v>156</v>
      </c>
      <c r="D1090">
        <v>2742</v>
      </c>
      <c r="E1090" t="s">
        <v>10497</v>
      </c>
      <c r="F1090">
        <v>5</v>
      </c>
      <c r="H1090" t="s">
        <v>10514</v>
      </c>
      <c r="I1090" t="s">
        <v>9425</v>
      </c>
      <c r="J1090" t="s">
        <v>10316</v>
      </c>
      <c r="N1090">
        <v>0</v>
      </c>
      <c r="P1090">
        <v>0</v>
      </c>
      <c r="Q1090">
        <v>0</v>
      </c>
    </row>
    <row r="1091" spans="1:17" x14ac:dyDescent="0.2">
      <c r="A1091">
        <v>175664</v>
      </c>
      <c r="B1091" t="s">
        <v>10515</v>
      </c>
      <c r="C1091" t="s">
        <v>156</v>
      </c>
      <c r="D1091">
        <v>2742</v>
      </c>
      <c r="E1091" t="s">
        <v>10497</v>
      </c>
      <c r="F1091">
        <v>5</v>
      </c>
      <c r="H1091" t="s">
        <v>10515</v>
      </c>
      <c r="I1091" t="s">
        <v>9425</v>
      </c>
      <c r="J1091" t="s">
        <v>10316</v>
      </c>
      <c r="N1091">
        <v>0</v>
      </c>
      <c r="P1091">
        <v>0</v>
      </c>
      <c r="Q1091">
        <v>0</v>
      </c>
    </row>
    <row r="1092" spans="1:17" x14ac:dyDescent="0.2">
      <c r="A1092">
        <v>175665</v>
      </c>
      <c r="B1092" t="s">
        <v>10516</v>
      </c>
      <c r="C1092" t="s">
        <v>156</v>
      </c>
      <c r="D1092">
        <v>2742</v>
      </c>
      <c r="E1092" t="s">
        <v>10497</v>
      </c>
      <c r="F1092">
        <v>5</v>
      </c>
      <c r="H1092" t="s">
        <v>10516</v>
      </c>
      <c r="I1092" t="s">
        <v>9425</v>
      </c>
      <c r="J1092" t="s">
        <v>10316</v>
      </c>
      <c r="N1092">
        <v>0</v>
      </c>
      <c r="P1092">
        <v>0</v>
      </c>
      <c r="Q1092">
        <v>0</v>
      </c>
    </row>
    <row r="1093" spans="1:17" x14ac:dyDescent="0.2">
      <c r="A1093">
        <v>175666</v>
      </c>
      <c r="B1093" t="s">
        <v>10517</v>
      </c>
      <c r="C1093" t="s">
        <v>156</v>
      </c>
      <c r="D1093">
        <v>2742</v>
      </c>
      <c r="E1093" t="s">
        <v>10497</v>
      </c>
      <c r="F1093">
        <v>5</v>
      </c>
      <c r="H1093" t="s">
        <v>10517</v>
      </c>
      <c r="I1093" t="s">
        <v>9425</v>
      </c>
      <c r="J1093" t="s">
        <v>10316</v>
      </c>
      <c r="N1093">
        <v>0</v>
      </c>
      <c r="P1093">
        <v>0</v>
      </c>
      <c r="Q1093">
        <v>0</v>
      </c>
    </row>
    <row r="1094" spans="1:17" x14ac:dyDescent="0.2">
      <c r="A1094">
        <v>175667</v>
      </c>
      <c r="B1094" t="s">
        <v>10518</v>
      </c>
      <c r="C1094" t="s">
        <v>156</v>
      </c>
      <c r="D1094">
        <v>2742</v>
      </c>
      <c r="E1094" t="s">
        <v>10497</v>
      </c>
      <c r="F1094">
        <v>5</v>
      </c>
      <c r="H1094" t="s">
        <v>10518</v>
      </c>
      <c r="I1094" t="s">
        <v>9425</v>
      </c>
      <c r="J1094" t="s">
        <v>10316</v>
      </c>
      <c r="N1094">
        <v>0</v>
      </c>
      <c r="P1094">
        <v>0</v>
      </c>
      <c r="Q1094">
        <v>0</v>
      </c>
    </row>
    <row r="1095" spans="1:17" x14ac:dyDescent="0.2">
      <c r="A1095">
        <v>175668</v>
      </c>
      <c r="B1095" t="s">
        <v>10519</v>
      </c>
      <c r="C1095" t="s">
        <v>156</v>
      </c>
      <c r="D1095">
        <v>2742</v>
      </c>
      <c r="E1095" t="s">
        <v>10497</v>
      </c>
      <c r="F1095">
        <v>5</v>
      </c>
      <c r="H1095" t="s">
        <v>10519</v>
      </c>
      <c r="I1095" t="s">
        <v>9425</v>
      </c>
      <c r="J1095" t="s">
        <v>10316</v>
      </c>
      <c r="N1095">
        <v>0</v>
      </c>
      <c r="P1095">
        <v>0</v>
      </c>
      <c r="Q1095">
        <v>0</v>
      </c>
    </row>
    <row r="1096" spans="1:17" x14ac:dyDescent="0.2">
      <c r="A1096">
        <v>175669</v>
      </c>
      <c r="B1096" t="s">
        <v>10520</v>
      </c>
      <c r="C1096" t="s">
        <v>156</v>
      </c>
      <c r="D1096">
        <v>2742</v>
      </c>
      <c r="E1096" t="s">
        <v>10497</v>
      </c>
      <c r="F1096">
        <v>5</v>
      </c>
      <c r="H1096" t="s">
        <v>10520</v>
      </c>
      <c r="I1096" t="s">
        <v>9425</v>
      </c>
      <c r="J1096" t="s">
        <v>10316</v>
      </c>
      <c r="N1096">
        <v>0</v>
      </c>
      <c r="P1096">
        <v>0</v>
      </c>
      <c r="Q1096">
        <v>0</v>
      </c>
    </row>
    <row r="1097" spans="1:17" x14ac:dyDescent="0.2">
      <c r="A1097">
        <v>175690</v>
      </c>
      <c r="B1097" t="s">
        <v>10521</v>
      </c>
      <c r="C1097" t="s">
        <v>156</v>
      </c>
      <c r="D1097">
        <v>2743</v>
      </c>
      <c r="E1097" t="s">
        <v>10522</v>
      </c>
      <c r="F1097">
        <v>4</v>
      </c>
      <c r="H1097" t="s">
        <v>10521</v>
      </c>
      <c r="I1097" t="s">
        <v>9425</v>
      </c>
      <c r="J1097" t="s">
        <v>10316</v>
      </c>
      <c r="N1097">
        <v>0</v>
      </c>
      <c r="P1097">
        <v>0</v>
      </c>
      <c r="Q1097">
        <v>0</v>
      </c>
    </row>
    <row r="1098" spans="1:17" x14ac:dyDescent="0.2">
      <c r="A1098">
        <v>175691</v>
      </c>
      <c r="B1098" t="s">
        <v>10523</v>
      </c>
      <c r="C1098" t="s">
        <v>156</v>
      </c>
      <c r="D1098">
        <v>2743</v>
      </c>
      <c r="E1098" t="s">
        <v>10522</v>
      </c>
      <c r="F1098">
        <v>4</v>
      </c>
      <c r="H1098" t="s">
        <v>10523</v>
      </c>
      <c r="I1098" t="s">
        <v>9425</v>
      </c>
      <c r="J1098" t="s">
        <v>10316</v>
      </c>
      <c r="N1098">
        <v>0</v>
      </c>
      <c r="P1098">
        <v>0</v>
      </c>
      <c r="Q1098">
        <v>0</v>
      </c>
    </row>
    <row r="1099" spans="1:17" x14ac:dyDescent="0.2">
      <c r="A1099">
        <v>175692</v>
      </c>
      <c r="B1099" t="s">
        <v>10524</v>
      </c>
      <c r="C1099" t="s">
        <v>156</v>
      </c>
      <c r="D1099">
        <v>2743</v>
      </c>
      <c r="E1099" t="s">
        <v>10522</v>
      </c>
      <c r="F1099">
        <v>4</v>
      </c>
      <c r="H1099" t="s">
        <v>10524</v>
      </c>
      <c r="I1099" t="s">
        <v>9425</v>
      </c>
      <c r="J1099" t="s">
        <v>10316</v>
      </c>
      <c r="N1099">
        <v>0</v>
      </c>
      <c r="P1099">
        <v>0</v>
      </c>
      <c r="Q1099">
        <v>0</v>
      </c>
    </row>
    <row r="1100" spans="1:17" x14ac:dyDescent="0.2">
      <c r="A1100">
        <v>175693</v>
      </c>
      <c r="B1100" t="s">
        <v>10525</v>
      </c>
      <c r="C1100" t="s">
        <v>156</v>
      </c>
      <c r="D1100">
        <v>2743</v>
      </c>
      <c r="E1100" t="s">
        <v>10522</v>
      </c>
      <c r="F1100">
        <v>4</v>
      </c>
      <c r="H1100" t="s">
        <v>10525</v>
      </c>
      <c r="I1100" t="s">
        <v>9425</v>
      </c>
      <c r="J1100" t="s">
        <v>10316</v>
      </c>
      <c r="N1100">
        <v>0</v>
      </c>
      <c r="P1100">
        <v>0</v>
      </c>
      <c r="Q1100">
        <v>0</v>
      </c>
    </row>
    <row r="1101" spans="1:17" x14ac:dyDescent="0.2">
      <c r="A1101">
        <v>175694</v>
      </c>
      <c r="B1101" t="s">
        <v>10526</v>
      </c>
      <c r="C1101" t="s">
        <v>156</v>
      </c>
      <c r="D1101">
        <v>2743</v>
      </c>
      <c r="E1101" t="s">
        <v>10522</v>
      </c>
      <c r="F1101">
        <v>4</v>
      </c>
      <c r="H1101" t="s">
        <v>10526</v>
      </c>
      <c r="I1101" t="s">
        <v>9425</v>
      </c>
      <c r="J1101" t="s">
        <v>10316</v>
      </c>
      <c r="N1101">
        <v>0</v>
      </c>
      <c r="P1101">
        <v>0</v>
      </c>
      <c r="Q1101">
        <v>0</v>
      </c>
    </row>
    <row r="1102" spans="1:17" x14ac:dyDescent="0.2">
      <c r="A1102">
        <v>175695</v>
      </c>
      <c r="B1102" t="s">
        <v>10527</v>
      </c>
      <c r="C1102" t="s">
        <v>156</v>
      </c>
      <c r="D1102">
        <v>2743</v>
      </c>
      <c r="E1102" t="s">
        <v>10522</v>
      </c>
      <c r="F1102">
        <v>4</v>
      </c>
      <c r="H1102" t="s">
        <v>10527</v>
      </c>
      <c r="I1102" t="s">
        <v>9425</v>
      </c>
      <c r="J1102" t="s">
        <v>10316</v>
      </c>
      <c r="N1102">
        <v>0</v>
      </c>
      <c r="P1102">
        <v>0</v>
      </c>
      <c r="Q1102">
        <v>0</v>
      </c>
    </row>
    <row r="1103" spans="1:17" x14ac:dyDescent="0.2">
      <c r="A1103">
        <v>175696</v>
      </c>
      <c r="B1103" t="s">
        <v>10528</v>
      </c>
      <c r="C1103" t="s">
        <v>156</v>
      </c>
      <c r="D1103">
        <v>2743</v>
      </c>
      <c r="E1103" t="s">
        <v>10522</v>
      </c>
      <c r="F1103">
        <v>4</v>
      </c>
      <c r="H1103" t="s">
        <v>10528</v>
      </c>
      <c r="I1103" t="s">
        <v>9425</v>
      </c>
      <c r="J1103" t="s">
        <v>10316</v>
      </c>
      <c r="N1103">
        <v>0</v>
      </c>
      <c r="P1103">
        <v>0</v>
      </c>
      <c r="Q1103">
        <v>0</v>
      </c>
    </row>
    <row r="1104" spans="1:17" x14ac:dyDescent="0.2">
      <c r="A1104">
        <v>175697</v>
      </c>
      <c r="B1104" t="s">
        <v>10529</v>
      </c>
      <c r="C1104" t="s">
        <v>156</v>
      </c>
      <c r="D1104">
        <v>2743</v>
      </c>
      <c r="E1104" t="s">
        <v>10522</v>
      </c>
      <c r="F1104">
        <v>4</v>
      </c>
      <c r="H1104" t="s">
        <v>10529</v>
      </c>
      <c r="I1104" t="s">
        <v>9425</v>
      </c>
      <c r="J1104" t="s">
        <v>10316</v>
      </c>
      <c r="N1104">
        <v>0</v>
      </c>
      <c r="P1104">
        <v>0</v>
      </c>
      <c r="Q1104">
        <v>0</v>
      </c>
    </row>
    <row r="1105" spans="1:20" x14ac:dyDescent="0.2">
      <c r="A1105">
        <v>175698</v>
      </c>
      <c r="B1105" t="s">
        <v>10530</v>
      </c>
      <c r="C1105" t="s">
        <v>156</v>
      </c>
      <c r="D1105">
        <v>2743</v>
      </c>
      <c r="E1105" t="s">
        <v>10522</v>
      </c>
      <c r="F1105">
        <v>4</v>
      </c>
      <c r="H1105" t="s">
        <v>10530</v>
      </c>
      <c r="I1105" t="s">
        <v>9425</v>
      </c>
      <c r="J1105" t="s">
        <v>10316</v>
      </c>
      <c r="N1105">
        <v>0</v>
      </c>
      <c r="P1105">
        <v>0</v>
      </c>
      <c r="Q1105">
        <v>0</v>
      </c>
    </row>
    <row r="1106" spans="1:20" x14ac:dyDescent="0.2">
      <c r="A1106">
        <v>175699</v>
      </c>
      <c r="B1106" t="s">
        <v>10531</v>
      </c>
      <c r="C1106" t="s">
        <v>156</v>
      </c>
      <c r="D1106">
        <v>2743</v>
      </c>
      <c r="E1106" t="s">
        <v>10522</v>
      </c>
      <c r="F1106">
        <v>4</v>
      </c>
      <c r="H1106" t="s">
        <v>10531</v>
      </c>
      <c r="I1106" t="s">
        <v>9425</v>
      </c>
      <c r="J1106" t="s">
        <v>10316</v>
      </c>
      <c r="N1106">
        <v>0</v>
      </c>
      <c r="P1106">
        <v>0</v>
      </c>
      <c r="Q1106">
        <v>0</v>
      </c>
    </row>
    <row r="1107" spans="1:20" x14ac:dyDescent="0.2">
      <c r="A1107">
        <v>175700</v>
      </c>
      <c r="B1107" t="s">
        <v>10532</v>
      </c>
      <c r="C1107" t="s">
        <v>156</v>
      </c>
      <c r="D1107">
        <v>2743</v>
      </c>
      <c r="E1107" t="s">
        <v>10522</v>
      </c>
      <c r="F1107">
        <v>4</v>
      </c>
      <c r="H1107" t="s">
        <v>10532</v>
      </c>
      <c r="I1107" t="s">
        <v>9425</v>
      </c>
      <c r="J1107" t="s">
        <v>10316</v>
      </c>
      <c r="N1107">
        <v>0</v>
      </c>
      <c r="P1107">
        <v>0</v>
      </c>
      <c r="Q1107">
        <v>0</v>
      </c>
    </row>
    <row r="1108" spans="1:20" x14ac:dyDescent="0.2">
      <c r="A1108">
        <v>175701</v>
      </c>
      <c r="B1108" t="s">
        <v>10533</v>
      </c>
      <c r="C1108" t="s">
        <v>156</v>
      </c>
      <c r="D1108">
        <v>2743</v>
      </c>
      <c r="E1108" t="s">
        <v>10522</v>
      </c>
      <c r="F1108">
        <v>4</v>
      </c>
      <c r="H1108" t="s">
        <v>10533</v>
      </c>
      <c r="I1108" t="s">
        <v>9425</v>
      </c>
      <c r="J1108" t="s">
        <v>10316</v>
      </c>
      <c r="N1108">
        <v>0</v>
      </c>
      <c r="P1108">
        <v>0</v>
      </c>
      <c r="Q1108">
        <v>0</v>
      </c>
    </row>
    <row r="1109" spans="1:20" x14ac:dyDescent="0.2">
      <c r="A1109">
        <v>175702</v>
      </c>
      <c r="B1109" t="s">
        <v>10534</v>
      </c>
      <c r="C1109" t="s">
        <v>156</v>
      </c>
      <c r="D1109">
        <v>2743</v>
      </c>
      <c r="E1109" t="s">
        <v>10522</v>
      </c>
      <c r="F1109">
        <v>4</v>
      </c>
      <c r="H1109" t="s">
        <v>10534</v>
      </c>
      <c r="I1109" t="s">
        <v>9425</v>
      </c>
      <c r="J1109" t="s">
        <v>10316</v>
      </c>
      <c r="N1109">
        <v>0</v>
      </c>
      <c r="P1109">
        <v>0</v>
      </c>
      <c r="Q1109">
        <v>0</v>
      </c>
    </row>
    <row r="1110" spans="1:20" x14ac:dyDescent="0.2">
      <c r="A1110">
        <v>175703</v>
      </c>
      <c r="B1110" t="s">
        <v>10535</v>
      </c>
      <c r="C1110" t="s">
        <v>156</v>
      </c>
      <c r="D1110">
        <v>2743</v>
      </c>
      <c r="E1110" t="s">
        <v>10522</v>
      </c>
      <c r="F1110">
        <v>4</v>
      </c>
      <c r="H1110" t="s">
        <v>10535</v>
      </c>
      <c r="I1110" t="s">
        <v>9425</v>
      </c>
      <c r="J1110" t="s">
        <v>10316</v>
      </c>
      <c r="N1110">
        <v>0</v>
      </c>
      <c r="P1110">
        <v>0</v>
      </c>
      <c r="Q1110">
        <v>0</v>
      </c>
    </row>
    <row r="1111" spans="1:20" x14ac:dyDescent="0.2">
      <c r="A1111">
        <v>175704</v>
      </c>
      <c r="B1111" t="s">
        <v>10536</v>
      </c>
      <c r="C1111" t="s">
        <v>156</v>
      </c>
      <c r="D1111">
        <v>2743</v>
      </c>
      <c r="E1111" t="s">
        <v>10522</v>
      </c>
      <c r="F1111">
        <v>4</v>
      </c>
      <c r="H1111" t="s">
        <v>10536</v>
      </c>
      <c r="I1111" t="s">
        <v>9425</v>
      </c>
      <c r="J1111" t="s">
        <v>10316</v>
      </c>
      <c r="N1111">
        <v>0</v>
      </c>
      <c r="P1111">
        <v>0</v>
      </c>
      <c r="Q1111">
        <v>0</v>
      </c>
    </row>
    <row r="1112" spans="1:20" x14ac:dyDescent="0.2">
      <c r="A1112">
        <v>175705</v>
      </c>
      <c r="B1112" t="s">
        <v>10537</v>
      </c>
      <c r="C1112" t="s">
        <v>156</v>
      </c>
      <c r="D1112">
        <v>2743</v>
      </c>
      <c r="E1112" t="s">
        <v>10522</v>
      </c>
      <c r="F1112">
        <v>4</v>
      </c>
      <c r="H1112" t="s">
        <v>10537</v>
      </c>
      <c r="I1112" t="s">
        <v>9425</v>
      </c>
      <c r="J1112" t="s">
        <v>10316</v>
      </c>
      <c r="N1112">
        <v>0</v>
      </c>
      <c r="P1112">
        <v>0</v>
      </c>
      <c r="Q1112">
        <v>0</v>
      </c>
    </row>
    <row r="1113" spans="1:20" x14ac:dyDescent="0.2">
      <c r="A1113">
        <v>175706</v>
      </c>
      <c r="B1113" t="s">
        <v>10538</v>
      </c>
      <c r="C1113" t="s">
        <v>156</v>
      </c>
      <c r="D1113">
        <v>2743</v>
      </c>
      <c r="E1113" t="s">
        <v>10522</v>
      </c>
      <c r="F1113">
        <v>4</v>
      </c>
      <c r="H1113" t="s">
        <v>10538</v>
      </c>
      <c r="I1113" t="s">
        <v>9425</v>
      </c>
      <c r="J1113" t="s">
        <v>10316</v>
      </c>
      <c r="N1113">
        <v>0</v>
      </c>
      <c r="P1113">
        <v>0</v>
      </c>
      <c r="Q1113">
        <v>0</v>
      </c>
    </row>
    <row r="1114" spans="1:20" x14ac:dyDescent="0.2">
      <c r="A1114">
        <v>175707</v>
      </c>
      <c r="B1114" t="s">
        <v>10539</v>
      </c>
      <c r="C1114" t="s">
        <v>156</v>
      </c>
      <c r="D1114">
        <v>2743</v>
      </c>
      <c r="E1114" t="s">
        <v>10522</v>
      </c>
      <c r="F1114">
        <v>4</v>
      </c>
      <c r="H1114" t="s">
        <v>10539</v>
      </c>
      <c r="I1114" t="s">
        <v>9425</v>
      </c>
      <c r="J1114" t="s">
        <v>10316</v>
      </c>
      <c r="N1114">
        <v>0</v>
      </c>
      <c r="P1114">
        <v>0</v>
      </c>
      <c r="Q1114">
        <v>0</v>
      </c>
    </row>
    <row r="1115" spans="1:20" x14ac:dyDescent="0.2">
      <c r="A1115">
        <v>175708</v>
      </c>
      <c r="B1115" t="s">
        <v>10540</v>
      </c>
      <c r="C1115" t="s">
        <v>156</v>
      </c>
      <c r="D1115">
        <v>2743</v>
      </c>
      <c r="E1115" t="s">
        <v>10522</v>
      </c>
      <c r="F1115">
        <v>4</v>
      </c>
      <c r="H1115" t="s">
        <v>10540</v>
      </c>
      <c r="I1115" t="s">
        <v>9425</v>
      </c>
      <c r="J1115" t="s">
        <v>10316</v>
      </c>
      <c r="N1115">
        <v>0</v>
      </c>
      <c r="P1115">
        <v>0</v>
      </c>
      <c r="Q1115">
        <v>0</v>
      </c>
    </row>
    <row r="1116" spans="1:20" x14ac:dyDescent="0.2">
      <c r="A1116">
        <v>175709</v>
      </c>
      <c r="B1116" t="s">
        <v>10541</v>
      </c>
      <c r="C1116" t="s">
        <v>156</v>
      </c>
      <c r="D1116">
        <v>2743</v>
      </c>
      <c r="E1116" t="s">
        <v>10522</v>
      </c>
      <c r="F1116">
        <v>4</v>
      </c>
      <c r="H1116" t="s">
        <v>10541</v>
      </c>
      <c r="I1116" t="s">
        <v>9425</v>
      </c>
      <c r="J1116" t="s">
        <v>10316</v>
      </c>
      <c r="N1116">
        <v>0</v>
      </c>
      <c r="P1116">
        <v>0</v>
      </c>
      <c r="Q1116">
        <v>0</v>
      </c>
    </row>
    <row r="1117" spans="1:20" x14ac:dyDescent="0.2">
      <c r="A1117">
        <v>211402</v>
      </c>
      <c r="B1117" t="s">
        <v>10542</v>
      </c>
      <c r="C1117" t="s">
        <v>156</v>
      </c>
      <c r="D1117">
        <v>3004</v>
      </c>
      <c r="E1117" t="s">
        <v>10543</v>
      </c>
      <c r="H1117" t="s">
        <v>10542</v>
      </c>
      <c r="I1117" t="s">
        <v>9394</v>
      </c>
      <c r="N1117">
        <v>0</v>
      </c>
      <c r="P1117">
        <v>1</v>
      </c>
      <c r="Q1117">
        <v>5</v>
      </c>
      <c r="R1117">
        <v>0</v>
      </c>
      <c r="S1117" s="8">
        <v>46075.75</v>
      </c>
      <c r="T1117">
        <v>604</v>
      </c>
    </row>
    <row r="1118" spans="1:20" x14ac:dyDescent="0.2">
      <c r="A1118">
        <v>211403</v>
      </c>
      <c r="B1118" t="s">
        <v>10544</v>
      </c>
      <c r="C1118" t="s">
        <v>156</v>
      </c>
      <c r="D1118">
        <v>3004</v>
      </c>
      <c r="E1118" t="s">
        <v>10543</v>
      </c>
      <c r="H1118" t="s">
        <v>10544</v>
      </c>
      <c r="I1118" t="s">
        <v>9394</v>
      </c>
      <c r="N1118">
        <v>0</v>
      </c>
      <c r="P1118">
        <v>1</v>
      </c>
      <c r="Q1118">
        <v>3</v>
      </c>
      <c r="R1118">
        <v>0</v>
      </c>
      <c r="S1118" s="8">
        <v>46075.75</v>
      </c>
      <c r="T1118">
        <v>604</v>
      </c>
    </row>
    <row r="1119" spans="1:20" x14ac:dyDescent="0.2">
      <c r="A1119">
        <v>211405</v>
      </c>
      <c r="B1119" t="s">
        <v>10545</v>
      </c>
      <c r="C1119" t="s">
        <v>156</v>
      </c>
      <c r="D1119">
        <v>3004</v>
      </c>
      <c r="E1119" t="s">
        <v>10543</v>
      </c>
      <c r="H1119" t="s">
        <v>10545</v>
      </c>
      <c r="I1119" t="s">
        <v>9394</v>
      </c>
      <c r="N1119">
        <v>0</v>
      </c>
      <c r="P1119">
        <v>1</v>
      </c>
      <c r="Q1119">
        <v>8</v>
      </c>
      <c r="R1119">
        <v>0</v>
      </c>
      <c r="S1119" s="8">
        <v>46075.75</v>
      </c>
      <c r="T1119">
        <v>1293</v>
      </c>
    </row>
    <row r="1120" spans="1:20" x14ac:dyDescent="0.2">
      <c r="A1120">
        <v>211406</v>
      </c>
      <c r="B1120" t="s">
        <v>10546</v>
      </c>
      <c r="C1120" t="s">
        <v>156</v>
      </c>
      <c r="D1120">
        <v>3004</v>
      </c>
      <c r="E1120" t="s">
        <v>10543</v>
      </c>
      <c r="H1120" t="s">
        <v>10546</v>
      </c>
      <c r="I1120" t="s">
        <v>9394</v>
      </c>
      <c r="N1120">
        <v>0</v>
      </c>
      <c r="P1120">
        <v>1</v>
      </c>
      <c r="Q1120">
        <v>3</v>
      </c>
      <c r="R1120">
        <v>0</v>
      </c>
      <c r="S1120" s="8">
        <v>46075.75</v>
      </c>
      <c r="T1120">
        <v>604</v>
      </c>
    </row>
    <row r="1121" spans="1:20" x14ac:dyDescent="0.2">
      <c r="A1121">
        <v>211407</v>
      </c>
      <c r="B1121" t="s">
        <v>10547</v>
      </c>
      <c r="C1121" t="s">
        <v>156</v>
      </c>
      <c r="D1121">
        <v>3004</v>
      </c>
      <c r="E1121" t="s">
        <v>10543</v>
      </c>
      <c r="H1121" t="s">
        <v>10547</v>
      </c>
      <c r="I1121" t="s">
        <v>9394</v>
      </c>
      <c r="N1121">
        <v>0</v>
      </c>
      <c r="P1121">
        <v>2</v>
      </c>
      <c r="Q1121">
        <v>4</v>
      </c>
      <c r="R1121">
        <v>0</v>
      </c>
      <c r="S1121" s="8">
        <v>46075.75</v>
      </c>
      <c r="T1121">
        <v>1060</v>
      </c>
    </row>
    <row r="1122" spans="1:20" x14ac:dyDescent="0.2">
      <c r="A1122">
        <v>211408</v>
      </c>
      <c r="B1122" t="s">
        <v>10548</v>
      </c>
      <c r="C1122" t="s">
        <v>156</v>
      </c>
      <c r="D1122">
        <v>3004</v>
      </c>
      <c r="E1122" t="s">
        <v>10543</v>
      </c>
      <c r="H1122" t="s">
        <v>10548</v>
      </c>
      <c r="I1122" t="s">
        <v>9394</v>
      </c>
      <c r="N1122">
        <v>0</v>
      </c>
      <c r="P1122">
        <v>2</v>
      </c>
      <c r="Q1122">
        <v>3</v>
      </c>
      <c r="R1122">
        <v>0</v>
      </c>
      <c r="S1122" s="8">
        <v>46075.75</v>
      </c>
      <c r="T1122">
        <v>1060</v>
      </c>
    </row>
    <row r="1123" spans="1:20" x14ac:dyDescent="0.2">
      <c r="A1123">
        <v>211410</v>
      </c>
      <c r="B1123" t="s">
        <v>10549</v>
      </c>
      <c r="C1123" t="s">
        <v>156</v>
      </c>
      <c r="D1123">
        <v>3005</v>
      </c>
      <c r="E1123" t="s">
        <v>10550</v>
      </c>
      <c r="H1123" t="s">
        <v>10549</v>
      </c>
      <c r="I1123" t="s">
        <v>9394</v>
      </c>
      <c r="N1123">
        <v>0</v>
      </c>
      <c r="P1123">
        <v>1</v>
      </c>
      <c r="Q1123">
        <v>2</v>
      </c>
      <c r="R1123">
        <v>0</v>
      </c>
      <c r="S1123" s="8">
        <v>46050.75</v>
      </c>
      <c r="T1123">
        <v>1045</v>
      </c>
    </row>
    <row r="1124" spans="1:20" x14ac:dyDescent="0.2">
      <c r="A1124">
        <v>211411</v>
      </c>
      <c r="B1124" t="s">
        <v>10551</v>
      </c>
      <c r="C1124" t="s">
        <v>156</v>
      </c>
      <c r="D1124">
        <v>3005</v>
      </c>
      <c r="E1124" t="s">
        <v>10550</v>
      </c>
      <c r="H1124" t="s">
        <v>10551</v>
      </c>
      <c r="I1124" t="s">
        <v>9394</v>
      </c>
      <c r="N1124">
        <v>0</v>
      </c>
      <c r="P1124">
        <v>0</v>
      </c>
      <c r="Q1124">
        <v>0</v>
      </c>
    </row>
    <row r="1125" spans="1:20" x14ac:dyDescent="0.2">
      <c r="A1125">
        <v>211412</v>
      </c>
      <c r="B1125" t="s">
        <v>10552</v>
      </c>
      <c r="C1125" t="s">
        <v>156</v>
      </c>
      <c r="D1125">
        <v>3005</v>
      </c>
      <c r="E1125" t="s">
        <v>10550</v>
      </c>
      <c r="H1125" t="s">
        <v>10552</v>
      </c>
      <c r="I1125" t="s">
        <v>9394</v>
      </c>
      <c r="L1125" t="s">
        <v>822</v>
      </c>
      <c r="N1125">
        <v>0</v>
      </c>
      <c r="P1125">
        <v>0</v>
      </c>
      <c r="Q1125">
        <v>0</v>
      </c>
    </row>
    <row r="1126" spans="1:20" x14ac:dyDescent="0.2">
      <c r="A1126">
        <v>211413</v>
      </c>
      <c r="B1126" t="s">
        <v>10553</v>
      </c>
      <c r="C1126" t="s">
        <v>156</v>
      </c>
      <c r="D1126">
        <v>3005</v>
      </c>
      <c r="E1126" t="s">
        <v>10550</v>
      </c>
      <c r="H1126" t="s">
        <v>10553</v>
      </c>
      <c r="I1126" t="s">
        <v>9394</v>
      </c>
      <c r="L1126" t="s">
        <v>822</v>
      </c>
      <c r="N1126">
        <v>0</v>
      </c>
      <c r="P1126">
        <v>0</v>
      </c>
      <c r="Q1126">
        <v>0</v>
      </c>
    </row>
    <row r="1127" spans="1:20" x14ac:dyDescent="0.2">
      <c r="A1127">
        <v>211414</v>
      </c>
      <c r="B1127" t="s">
        <v>10554</v>
      </c>
      <c r="C1127" t="s">
        <v>156</v>
      </c>
      <c r="D1127">
        <v>3005</v>
      </c>
      <c r="E1127" t="s">
        <v>10550</v>
      </c>
      <c r="H1127" t="s">
        <v>10554</v>
      </c>
      <c r="I1127" t="s">
        <v>9394</v>
      </c>
      <c r="J1127" t="s">
        <v>10555</v>
      </c>
      <c r="N1127">
        <v>0</v>
      </c>
      <c r="P1127">
        <v>0</v>
      </c>
      <c r="Q1127">
        <v>0</v>
      </c>
    </row>
    <row r="1128" spans="1:20" x14ac:dyDescent="0.2">
      <c r="A1128">
        <v>211415</v>
      </c>
      <c r="B1128" t="s">
        <v>10556</v>
      </c>
      <c r="C1128" t="s">
        <v>156</v>
      </c>
      <c r="D1128">
        <v>3005</v>
      </c>
      <c r="E1128" t="s">
        <v>10550</v>
      </c>
      <c r="H1128" t="s">
        <v>10556</v>
      </c>
      <c r="I1128" t="s">
        <v>9394</v>
      </c>
      <c r="N1128">
        <v>0</v>
      </c>
      <c r="P1128">
        <v>0</v>
      </c>
      <c r="Q1128">
        <v>0</v>
      </c>
    </row>
    <row r="1129" spans="1:20" x14ac:dyDescent="0.2">
      <c r="A1129">
        <v>263176</v>
      </c>
      <c r="B1129" t="s">
        <v>10557</v>
      </c>
      <c r="C1129" t="s">
        <v>156</v>
      </c>
      <c r="D1129">
        <v>2707</v>
      </c>
      <c r="E1129" t="s">
        <v>10558</v>
      </c>
      <c r="H1129" t="s">
        <v>10557</v>
      </c>
      <c r="I1129" t="s">
        <v>9401</v>
      </c>
      <c r="J1129" t="s">
        <v>10559</v>
      </c>
      <c r="N1129">
        <v>0</v>
      </c>
      <c r="P1129">
        <v>0</v>
      </c>
      <c r="Q1129">
        <v>0</v>
      </c>
    </row>
    <row r="1130" spans="1:20" x14ac:dyDescent="0.2">
      <c r="A1130">
        <v>213277</v>
      </c>
      <c r="B1130" t="s">
        <v>10560</v>
      </c>
      <c r="C1130" t="s">
        <v>156</v>
      </c>
      <c r="D1130">
        <v>2762</v>
      </c>
      <c r="E1130" t="s">
        <v>10561</v>
      </c>
      <c r="N1130">
        <v>0</v>
      </c>
      <c r="P1130">
        <v>0</v>
      </c>
      <c r="Q1130">
        <v>0</v>
      </c>
    </row>
    <row r="1131" spans="1:20" x14ac:dyDescent="0.2">
      <c r="A1131">
        <v>213278</v>
      </c>
      <c r="B1131" t="s">
        <v>10562</v>
      </c>
      <c r="C1131" t="s">
        <v>156</v>
      </c>
      <c r="D1131">
        <v>2762</v>
      </c>
      <c r="E1131" t="s">
        <v>10561</v>
      </c>
      <c r="N1131">
        <v>0</v>
      </c>
      <c r="P1131">
        <v>0</v>
      </c>
      <c r="Q1131">
        <v>0</v>
      </c>
    </row>
    <row r="1132" spans="1:20" x14ac:dyDescent="0.2">
      <c r="A1132">
        <v>213279</v>
      </c>
      <c r="B1132" t="s">
        <v>10563</v>
      </c>
      <c r="C1132" t="s">
        <v>156</v>
      </c>
      <c r="D1132">
        <v>2762</v>
      </c>
      <c r="E1132" t="s">
        <v>10561</v>
      </c>
      <c r="N1132">
        <v>0</v>
      </c>
      <c r="P1132">
        <v>0</v>
      </c>
      <c r="Q1132">
        <v>0</v>
      </c>
    </row>
    <row r="1133" spans="1:20" x14ac:dyDescent="0.2">
      <c r="A1133">
        <v>213280</v>
      </c>
      <c r="B1133" t="s">
        <v>10564</v>
      </c>
      <c r="C1133" t="s">
        <v>156</v>
      </c>
      <c r="D1133">
        <v>2762</v>
      </c>
      <c r="E1133" t="s">
        <v>10561</v>
      </c>
      <c r="N1133">
        <v>0</v>
      </c>
      <c r="P1133">
        <v>0</v>
      </c>
      <c r="Q1133">
        <v>0</v>
      </c>
    </row>
    <row r="1134" spans="1:20" x14ac:dyDescent="0.2">
      <c r="A1134">
        <v>213281</v>
      </c>
      <c r="B1134" t="s">
        <v>10565</v>
      </c>
      <c r="C1134" t="s">
        <v>156</v>
      </c>
      <c r="D1134">
        <v>2762</v>
      </c>
      <c r="E1134" t="s">
        <v>10561</v>
      </c>
      <c r="N1134">
        <v>0</v>
      </c>
      <c r="P1134">
        <v>0</v>
      </c>
      <c r="Q1134">
        <v>0</v>
      </c>
    </row>
    <row r="1135" spans="1:20" x14ac:dyDescent="0.2">
      <c r="A1135">
        <v>213282</v>
      </c>
      <c r="B1135" t="s">
        <v>10566</v>
      </c>
      <c r="C1135" t="s">
        <v>156</v>
      </c>
      <c r="D1135">
        <v>2762</v>
      </c>
      <c r="E1135" t="s">
        <v>10561</v>
      </c>
      <c r="N1135">
        <v>0</v>
      </c>
      <c r="P1135">
        <v>0</v>
      </c>
      <c r="Q1135">
        <v>0</v>
      </c>
    </row>
    <row r="1136" spans="1:20" x14ac:dyDescent="0.2">
      <c r="A1136">
        <v>215832</v>
      </c>
      <c r="B1136" t="s">
        <v>10567</v>
      </c>
      <c r="C1136" t="s">
        <v>156</v>
      </c>
      <c r="D1136">
        <v>2762</v>
      </c>
      <c r="E1136" t="s">
        <v>10561</v>
      </c>
      <c r="N1136">
        <v>0</v>
      </c>
      <c r="P1136">
        <v>0</v>
      </c>
      <c r="Q1136">
        <v>0</v>
      </c>
    </row>
    <row r="1137" spans="1:17" x14ac:dyDescent="0.2">
      <c r="A1137">
        <v>215831</v>
      </c>
      <c r="B1137" t="s">
        <v>10567</v>
      </c>
      <c r="C1137" t="s">
        <v>156</v>
      </c>
      <c r="D1137">
        <v>2762</v>
      </c>
      <c r="E1137" t="s">
        <v>10561</v>
      </c>
      <c r="N1137">
        <v>0</v>
      </c>
      <c r="P1137">
        <v>0</v>
      </c>
      <c r="Q1137">
        <v>0</v>
      </c>
    </row>
    <row r="1138" spans="1:17" x14ac:dyDescent="0.2">
      <c r="A1138">
        <v>215795</v>
      </c>
      <c r="B1138" t="s">
        <v>10568</v>
      </c>
      <c r="C1138" t="s">
        <v>156</v>
      </c>
      <c r="D1138">
        <v>2762</v>
      </c>
      <c r="E1138" t="s">
        <v>10561</v>
      </c>
      <c r="N1138">
        <v>0</v>
      </c>
      <c r="P1138">
        <v>0</v>
      </c>
      <c r="Q1138">
        <v>0</v>
      </c>
    </row>
    <row r="1139" spans="1:17" x14ac:dyDescent="0.2">
      <c r="A1139">
        <v>215829</v>
      </c>
      <c r="B1139" t="s">
        <v>10568</v>
      </c>
      <c r="C1139" t="s">
        <v>156</v>
      </c>
      <c r="D1139">
        <v>2762</v>
      </c>
      <c r="E1139" t="s">
        <v>10561</v>
      </c>
      <c r="N1139">
        <v>0</v>
      </c>
      <c r="P1139">
        <v>0</v>
      </c>
      <c r="Q1139">
        <v>0</v>
      </c>
    </row>
    <row r="1140" spans="1:17" x14ac:dyDescent="0.2">
      <c r="A1140">
        <v>215813</v>
      </c>
      <c r="B1140" t="s">
        <v>10569</v>
      </c>
      <c r="C1140" t="s">
        <v>156</v>
      </c>
      <c r="D1140">
        <v>2762</v>
      </c>
      <c r="E1140" t="s">
        <v>10561</v>
      </c>
      <c r="N1140">
        <v>0</v>
      </c>
      <c r="P1140">
        <v>0</v>
      </c>
      <c r="Q1140">
        <v>0</v>
      </c>
    </row>
    <row r="1141" spans="1:17" x14ac:dyDescent="0.2">
      <c r="A1141">
        <v>215826</v>
      </c>
      <c r="B1141" t="s">
        <v>10570</v>
      </c>
      <c r="C1141" t="s">
        <v>156</v>
      </c>
      <c r="D1141">
        <v>2762</v>
      </c>
      <c r="E1141" t="s">
        <v>10561</v>
      </c>
      <c r="N1141">
        <v>0</v>
      </c>
      <c r="P1141">
        <v>0</v>
      </c>
      <c r="Q1141">
        <v>0</v>
      </c>
    </row>
    <row r="1142" spans="1:17" x14ac:dyDescent="0.2">
      <c r="A1142">
        <v>215802</v>
      </c>
      <c r="B1142" t="s">
        <v>10570</v>
      </c>
      <c r="C1142" t="s">
        <v>156</v>
      </c>
      <c r="D1142">
        <v>2762</v>
      </c>
      <c r="E1142" t="s">
        <v>10561</v>
      </c>
      <c r="N1142">
        <v>0</v>
      </c>
      <c r="P1142">
        <v>0</v>
      </c>
      <c r="Q1142">
        <v>0</v>
      </c>
    </row>
    <row r="1143" spans="1:17" x14ac:dyDescent="0.2">
      <c r="A1143">
        <v>215811</v>
      </c>
      <c r="B1143" t="s">
        <v>10570</v>
      </c>
      <c r="C1143" t="s">
        <v>156</v>
      </c>
      <c r="D1143">
        <v>2762</v>
      </c>
      <c r="E1143" t="s">
        <v>10561</v>
      </c>
      <c r="N1143">
        <v>0</v>
      </c>
      <c r="P1143">
        <v>0</v>
      </c>
      <c r="Q1143">
        <v>0</v>
      </c>
    </row>
    <row r="1144" spans="1:17" x14ac:dyDescent="0.2">
      <c r="A1144">
        <v>215812</v>
      </c>
      <c r="B1144" t="s">
        <v>10570</v>
      </c>
      <c r="C1144" t="s">
        <v>156</v>
      </c>
      <c r="D1144">
        <v>2762</v>
      </c>
      <c r="E1144" t="s">
        <v>10561</v>
      </c>
      <c r="N1144">
        <v>0</v>
      </c>
      <c r="P1144">
        <v>0</v>
      </c>
      <c r="Q1144">
        <v>0</v>
      </c>
    </row>
    <row r="1145" spans="1:17" x14ac:dyDescent="0.2">
      <c r="A1145">
        <v>215828</v>
      </c>
      <c r="B1145" t="s">
        <v>10570</v>
      </c>
      <c r="C1145" t="s">
        <v>156</v>
      </c>
      <c r="D1145">
        <v>2762</v>
      </c>
      <c r="E1145" t="s">
        <v>10561</v>
      </c>
      <c r="N1145">
        <v>0</v>
      </c>
      <c r="P1145">
        <v>0</v>
      </c>
      <c r="Q1145">
        <v>0</v>
      </c>
    </row>
    <row r="1146" spans="1:17" x14ac:dyDescent="0.2">
      <c r="A1146">
        <v>215827</v>
      </c>
      <c r="B1146" t="s">
        <v>10570</v>
      </c>
      <c r="C1146" t="s">
        <v>156</v>
      </c>
      <c r="D1146">
        <v>2762</v>
      </c>
      <c r="E1146" t="s">
        <v>10561</v>
      </c>
      <c r="N1146">
        <v>0</v>
      </c>
      <c r="P1146">
        <v>0</v>
      </c>
      <c r="Q1146">
        <v>0</v>
      </c>
    </row>
    <row r="1147" spans="1:17" x14ac:dyDescent="0.2">
      <c r="A1147">
        <v>215859</v>
      </c>
      <c r="B1147" t="s">
        <v>10571</v>
      </c>
      <c r="C1147" t="s">
        <v>156</v>
      </c>
      <c r="D1147">
        <v>2762</v>
      </c>
      <c r="E1147" t="s">
        <v>10561</v>
      </c>
      <c r="N1147">
        <v>0</v>
      </c>
      <c r="P1147">
        <v>0</v>
      </c>
      <c r="Q1147">
        <v>0</v>
      </c>
    </row>
    <row r="1148" spans="1:17" x14ac:dyDescent="0.2">
      <c r="A1148">
        <v>215815</v>
      </c>
      <c r="B1148" t="s">
        <v>10572</v>
      </c>
      <c r="C1148" t="s">
        <v>156</v>
      </c>
      <c r="D1148">
        <v>2762</v>
      </c>
      <c r="E1148" t="s">
        <v>10561</v>
      </c>
      <c r="N1148">
        <v>0</v>
      </c>
      <c r="P1148">
        <v>0</v>
      </c>
      <c r="Q1148">
        <v>0</v>
      </c>
    </row>
    <row r="1149" spans="1:17" x14ac:dyDescent="0.2">
      <c r="A1149">
        <v>215843</v>
      </c>
      <c r="B1149" t="s">
        <v>10572</v>
      </c>
      <c r="C1149" t="s">
        <v>156</v>
      </c>
      <c r="D1149">
        <v>2762</v>
      </c>
      <c r="E1149" t="s">
        <v>10561</v>
      </c>
      <c r="N1149">
        <v>0</v>
      </c>
      <c r="P1149">
        <v>0</v>
      </c>
      <c r="Q1149">
        <v>0</v>
      </c>
    </row>
    <row r="1150" spans="1:17" x14ac:dyDescent="0.2">
      <c r="A1150">
        <v>215816</v>
      </c>
      <c r="B1150" t="s">
        <v>10573</v>
      </c>
      <c r="C1150" t="s">
        <v>156</v>
      </c>
      <c r="D1150">
        <v>2762</v>
      </c>
      <c r="E1150" t="s">
        <v>10561</v>
      </c>
      <c r="N1150">
        <v>0</v>
      </c>
      <c r="P1150">
        <v>0</v>
      </c>
      <c r="Q1150">
        <v>0</v>
      </c>
    </row>
    <row r="1151" spans="1:17" x14ac:dyDescent="0.2">
      <c r="A1151">
        <v>215848</v>
      </c>
      <c r="B1151" t="s">
        <v>10574</v>
      </c>
      <c r="C1151" t="s">
        <v>156</v>
      </c>
      <c r="D1151">
        <v>2762</v>
      </c>
      <c r="E1151" t="s">
        <v>10561</v>
      </c>
      <c r="N1151">
        <v>0</v>
      </c>
      <c r="P1151">
        <v>0</v>
      </c>
      <c r="Q1151">
        <v>0</v>
      </c>
    </row>
    <row r="1152" spans="1:17" x14ac:dyDescent="0.2">
      <c r="A1152">
        <v>215877</v>
      </c>
      <c r="B1152" t="s">
        <v>10575</v>
      </c>
      <c r="C1152" t="s">
        <v>156</v>
      </c>
      <c r="D1152">
        <v>2762</v>
      </c>
      <c r="E1152" t="s">
        <v>10561</v>
      </c>
      <c r="N1152">
        <v>0</v>
      </c>
      <c r="P1152">
        <v>0</v>
      </c>
      <c r="Q1152">
        <v>0</v>
      </c>
    </row>
    <row r="1153" spans="1:17" x14ac:dyDescent="0.2">
      <c r="A1153">
        <v>215820</v>
      </c>
      <c r="B1153" t="s">
        <v>10576</v>
      </c>
      <c r="C1153" t="s">
        <v>156</v>
      </c>
      <c r="D1153">
        <v>2762</v>
      </c>
      <c r="E1153" t="s">
        <v>10561</v>
      </c>
      <c r="N1153">
        <v>0</v>
      </c>
      <c r="P1153">
        <v>0</v>
      </c>
      <c r="Q1153">
        <v>0</v>
      </c>
    </row>
    <row r="1154" spans="1:17" x14ac:dyDescent="0.2">
      <c r="A1154">
        <v>215833</v>
      </c>
      <c r="B1154" t="s">
        <v>10576</v>
      </c>
      <c r="C1154" t="s">
        <v>156</v>
      </c>
      <c r="D1154">
        <v>2762</v>
      </c>
      <c r="E1154" t="s">
        <v>10561</v>
      </c>
      <c r="N1154">
        <v>0</v>
      </c>
      <c r="P1154">
        <v>0</v>
      </c>
      <c r="Q1154">
        <v>0</v>
      </c>
    </row>
    <row r="1155" spans="1:17" x14ac:dyDescent="0.2">
      <c r="A1155">
        <v>215835</v>
      </c>
      <c r="B1155" t="s">
        <v>10577</v>
      </c>
      <c r="C1155" t="s">
        <v>156</v>
      </c>
      <c r="D1155">
        <v>2762</v>
      </c>
      <c r="E1155" t="s">
        <v>10561</v>
      </c>
      <c r="N1155">
        <v>0</v>
      </c>
      <c r="P1155">
        <v>0</v>
      </c>
      <c r="Q1155">
        <v>0</v>
      </c>
    </row>
    <row r="1156" spans="1:17" x14ac:dyDescent="0.2">
      <c r="A1156">
        <v>215834</v>
      </c>
      <c r="B1156" t="s">
        <v>10577</v>
      </c>
      <c r="C1156" t="s">
        <v>156</v>
      </c>
      <c r="D1156">
        <v>2762</v>
      </c>
      <c r="E1156" t="s">
        <v>10561</v>
      </c>
      <c r="N1156">
        <v>0</v>
      </c>
      <c r="P1156">
        <v>0</v>
      </c>
      <c r="Q1156">
        <v>0</v>
      </c>
    </row>
    <row r="1157" spans="1:17" x14ac:dyDescent="0.2">
      <c r="A1157">
        <v>215881</v>
      </c>
      <c r="B1157" t="s">
        <v>10578</v>
      </c>
      <c r="C1157" t="s">
        <v>156</v>
      </c>
      <c r="D1157">
        <v>2762</v>
      </c>
      <c r="E1157" t="s">
        <v>10561</v>
      </c>
      <c r="N1157">
        <v>0</v>
      </c>
      <c r="P1157">
        <v>0</v>
      </c>
      <c r="Q1157">
        <v>0</v>
      </c>
    </row>
    <row r="1158" spans="1:17" x14ac:dyDescent="0.2">
      <c r="A1158">
        <v>215814</v>
      </c>
      <c r="B1158" t="s">
        <v>10579</v>
      </c>
      <c r="C1158" t="s">
        <v>156</v>
      </c>
      <c r="D1158">
        <v>2762</v>
      </c>
      <c r="E1158" t="s">
        <v>10561</v>
      </c>
      <c r="N1158">
        <v>0</v>
      </c>
      <c r="P1158">
        <v>0</v>
      </c>
      <c r="Q1158">
        <v>0</v>
      </c>
    </row>
    <row r="1159" spans="1:17" x14ac:dyDescent="0.2">
      <c r="A1159">
        <v>215819</v>
      </c>
      <c r="B1159" t="s">
        <v>10580</v>
      </c>
      <c r="C1159" t="s">
        <v>156</v>
      </c>
      <c r="D1159">
        <v>2762</v>
      </c>
      <c r="E1159" t="s">
        <v>10561</v>
      </c>
      <c r="N1159">
        <v>0</v>
      </c>
      <c r="P1159">
        <v>0</v>
      </c>
      <c r="Q1159">
        <v>0</v>
      </c>
    </row>
    <row r="1160" spans="1:17" x14ac:dyDescent="0.2">
      <c r="A1160">
        <v>215821</v>
      </c>
      <c r="B1160" t="s">
        <v>10581</v>
      </c>
      <c r="C1160" t="s">
        <v>156</v>
      </c>
      <c r="D1160">
        <v>2762</v>
      </c>
      <c r="E1160" t="s">
        <v>10561</v>
      </c>
      <c r="N1160">
        <v>0</v>
      </c>
      <c r="P1160">
        <v>0</v>
      </c>
      <c r="Q1160">
        <v>0</v>
      </c>
    </row>
    <row r="1161" spans="1:17" x14ac:dyDescent="0.2">
      <c r="A1161">
        <v>215830</v>
      </c>
      <c r="B1161" t="s">
        <v>10582</v>
      </c>
      <c r="C1161" t="s">
        <v>156</v>
      </c>
      <c r="D1161">
        <v>2762</v>
      </c>
      <c r="E1161" t="s">
        <v>10561</v>
      </c>
      <c r="N1161">
        <v>0</v>
      </c>
      <c r="P1161">
        <v>0</v>
      </c>
      <c r="Q1161">
        <v>0</v>
      </c>
    </row>
    <row r="1162" spans="1:17" x14ac:dyDescent="0.2">
      <c r="A1162">
        <v>215873</v>
      </c>
      <c r="B1162" t="s">
        <v>10583</v>
      </c>
      <c r="C1162" t="s">
        <v>156</v>
      </c>
      <c r="D1162">
        <v>2762</v>
      </c>
      <c r="E1162" t="s">
        <v>10561</v>
      </c>
      <c r="N1162">
        <v>0</v>
      </c>
      <c r="P1162">
        <v>0</v>
      </c>
      <c r="Q1162">
        <v>0</v>
      </c>
    </row>
    <row r="1163" spans="1:17" x14ac:dyDescent="0.2">
      <c r="A1163">
        <v>215875</v>
      </c>
      <c r="B1163" t="s">
        <v>10584</v>
      </c>
      <c r="C1163" t="s">
        <v>156</v>
      </c>
      <c r="D1163">
        <v>2762</v>
      </c>
      <c r="E1163" t="s">
        <v>10561</v>
      </c>
      <c r="N1163">
        <v>0</v>
      </c>
      <c r="P1163">
        <v>0</v>
      </c>
      <c r="Q1163">
        <v>0</v>
      </c>
    </row>
    <row r="1164" spans="1:17" x14ac:dyDescent="0.2">
      <c r="A1164">
        <v>215874</v>
      </c>
      <c r="B1164" t="s">
        <v>10584</v>
      </c>
      <c r="C1164" t="s">
        <v>156</v>
      </c>
      <c r="D1164">
        <v>2762</v>
      </c>
      <c r="E1164" t="s">
        <v>10561</v>
      </c>
      <c r="N1164">
        <v>0</v>
      </c>
      <c r="P1164">
        <v>0</v>
      </c>
      <c r="Q1164">
        <v>0</v>
      </c>
    </row>
    <row r="1165" spans="1:17" x14ac:dyDescent="0.2">
      <c r="A1165">
        <v>215817</v>
      </c>
      <c r="B1165" t="s">
        <v>10585</v>
      </c>
      <c r="C1165" t="s">
        <v>156</v>
      </c>
      <c r="D1165">
        <v>2762</v>
      </c>
      <c r="E1165" t="s">
        <v>10561</v>
      </c>
      <c r="N1165">
        <v>0</v>
      </c>
      <c r="P1165">
        <v>0</v>
      </c>
      <c r="Q1165">
        <v>0</v>
      </c>
    </row>
    <row r="1166" spans="1:17" x14ac:dyDescent="0.2">
      <c r="A1166">
        <v>215844</v>
      </c>
      <c r="B1166" t="s">
        <v>10585</v>
      </c>
      <c r="C1166" t="s">
        <v>156</v>
      </c>
      <c r="D1166">
        <v>2762</v>
      </c>
      <c r="E1166" t="s">
        <v>10561</v>
      </c>
      <c r="N1166">
        <v>0</v>
      </c>
      <c r="P1166">
        <v>0</v>
      </c>
      <c r="Q1166">
        <v>0</v>
      </c>
    </row>
    <row r="1167" spans="1:17" x14ac:dyDescent="0.2">
      <c r="A1167">
        <v>215836</v>
      </c>
      <c r="B1167" t="s">
        <v>10586</v>
      </c>
      <c r="C1167" t="s">
        <v>156</v>
      </c>
      <c r="D1167">
        <v>2762</v>
      </c>
      <c r="E1167" t="s">
        <v>10561</v>
      </c>
      <c r="N1167">
        <v>0</v>
      </c>
      <c r="P1167">
        <v>0</v>
      </c>
      <c r="Q1167">
        <v>0</v>
      </c>
    </row>
    <row r="1168" spans="1:17" x14ac:dyDescent="0.2">
      <c r="A1168">
        <v>215809</v>
      </c>
      <c r="B1168" t="s">
        <v>10587</v>
      </c>
      <c r="C1168" t="s">
        <v>156</v>
      </c>
      <c r="D1168">
        <v>2762</v>
      </c>
      <c r="E1168" t="s">
        <v>10561</v>
      </c>
      <c r="N1168">
        <v>0</v>
      </c>
      <c r="P1168">
        <v>0</v>
      </c>
      <c r="Q1168">
        <v>0</v>
      </c>
    </row>
    <row r="1169" spans="1:17" x14ac:dyDescent="0.2">
      <c r="A1169">
        <v>215808</v>
      </c>
      <c r="B1169" t="s">
        <v>10587</v>
      </c>
      <c r="C1169" t="s">
        <v>156</v>
      </c>
      <c r="D1169">
        <v>2762</v>
      </c>
      <c r="E1169" t="s">
        <v>10561</v>
      </c>
      <c r="N1169">
        <v>0</v>
      </c>
      <c r="P1169">
        <v>0</v>
      </c>
      <c r="Q1169">
        <v>0</v>
      </c>
    </row>
    <row r="1170" spans="1:17" x14ac:dyDescent="0.2">
      <c r="A1170">
        <v>215799</v>
      </c>
      <c r="B1170" t="s">
        <v>10588</v>
      </c>
      <c r="C1170" t="s">
        <v>156</v>
      </c>
      <c r="D1170">
        <v>2762</v>
      </c>
      <c r="E1170" t="s">
        <v>10561</v>
      </c>
      <c r="N1170">
        <v>0</v>
      </c>
      <c r="P1170">
        <v>0</v>
      </c>
      <c r="Q1170">
        <v>0</v>
      </c>
    </row>
    <row r="1171" spans="1:17" x14ac:dyDescent="0.2">
      <c r="A1171">
        <v>215866</v>
      </c>
      <c r="B1171" t="s">
        <v>10589</v>
      </c>
      <c r="C1171" t="s">
        <v>156</v>
      </c>
      <c r="D1171">
        <v>2762</v>
      </c>
      <c r="E1171" t="s">
        <v>10561</v>
      </c>
      <c r="N1171">
        <v>0</v>
      </c>
      <c r="P1171">
        <v>0</v>
      </c>
      <c r="Q1171">
        <v>0</v>
      </c>
    </row>
    <row r="1172" spans="1:17" x14ac:dyDescent="0.2">
      <c r="A1172">
        <v>215867</v>
      </c>
      <c r="B1172" t="s">
        <v>10589</v>
      </c>
      <c r="C1172" t="s">
        <v>156</v>
      </c>
      <c r="D1172">
        <v>2762</v>
      </c>
      <c r="E1172" t="s">
        <v>10561</v>
      </c>
      <c r="N1172">
        <v>0</v>
      </c>
      <c r="P1172">
        <v>0</v>
      </c>
      <c r="Q1172">
        <v>0</v>
      </c>
    </row>
    <row r="1173" spans="1:17" x14ac:dyDescent="0.2">
      <c r="A1173">
        <v>215858</v>
      </c>
      <c r="B1173" t="s">
        <v>10590</v>
      </c>
      <c r="C1173" t="s">
        <v>156</v>
      </c>
      <c r="D1173">
        <v>2762</v>
      </c>
      <c r="E1173" t="s">
        <v>10561</v>
      </c>
      <c r="N1173">
        <v>0</v>
      </c>
      <c r="P1173">
        <v>0</v>
      </c>
      <c r="Q1173">
        <v>0</v>
      </c>
    </row>
    <row r="1174" spans="1:17" x14ac:dyDescent="0.2">
      <c r="A1174">
        <v>215857</v>
      </c>
      <c r="B1174" t="s">
        <v>10591</v>
      </c>
      <c r="C1174" t="s">
        <v>156</v>
      </c>
      <c r="D1174">
        <v>2762</v>
      </c>
      <c r="E1174" t="s">
        <v>10561</v>
      </c>
      <c r="N1174">
        <v>0</v>
      </c>
      <c r="P1174">
        <v>0</v>
      </c>
      <c r="Q1174">
        <v>0</v>
      </c>
    </row>
    <row r="1175" spans="1:17" x14ac:dyDescent="0.2">
      <c r="A1175">
        <v>215870</v>
      </c>
      <c r="B1175" t="s">
        <v>10592</v>
      </c>
      <c r="C1175" t="s">
        <v>156</v>
      </c>
      <c r="D1175">
        <v>2762</v>
      </c>
      <c r="E1175" t="s">
        <v>10561</v>
      </c>
      <c r="N1175">
        <v>0</v>
      </c>
      <c r="P1175">
        <v>0</v>
      </c>
      <c r="Q1175">
        <v>0</v>
      </c>
    </row>
    <row r="1176" spans="1:17" x14ac:dyDescent="0.2">
      <c r="A1176">
        <v>215871</v>
      </c>
      <c r="B1176" t="s">
        <v>10593</v>
      </c>
      <c r="C1176" t="s">
        <v>156</v>
      </c>
      <c r="D1176">
        <v>2762</v>
      </c>
      <c r="E1176" t="s">
        <v>10561</v>
      </c>
      <c r="N1176">
        <v>0</v>
      </c>
      <c r="P1176">
        <v>0</v>
      </c>
      <c r="Q1176">
        <v>0</v>
      </c>
    </row>
    <row r="1177" spans="1:17" x14ac:dyDescent="0.2">
      <c r="A1177">
        <v>215861</v>
      </c>
      <c r="B1177" t="s">
        <v>10594</v>
      </c>
      <c r="C1177" t="s">
        <v>156</v>
      </c>
      <c r="D1177">
        <v>2762</v>
      </c>
      <c r="E1177" t="s">
        <v>10561</v>
      </c>
      <c r="N1177">
        <v>0</v>
      </c>
      <c r="P1177">
        <v>0</v>
      </c>
      <c r="Q1177">
        <v>0</v>
      </c>
    </row>
    <row r="1178" spans="1:17" x14ac:dyDescent="0.2">
      <c r="A1178">
        <v>215863</v>
      </c>
      <c r="B1178" t="s">
        <v>10595</v>
      </c>
      <c r="C1178" t="s">
        <v>156</v>
      </c>
      <c r="D1178">
        <v>2762</v>
      </c>
      <c r="E1178" t="s">
        <v>10561</v>
      </c>
      <c r="N1178">
        <v>0</v>
      </c>
      <c r="P1178">
        <v>0</v>
      </c>
      <c r="Q1178">
        <v>0</v>
      </c>
    </row>
    <row r="1179" spans="1:17" x14ac:dyDescent="0.2">
      <c r="A1179">
        <v>215876</v>
      </c>
      <c r="B1179" t="s">
        <v>10596</v>
      </c>
      <c r="C1179" t="s">
        <v>156</v>
      </c>
      <c r="D1179">
        <v>2762</v>
      </c>
      <c r="E1179" t="s">
        <v>10561</v>
      </c>
      <c r="N1179">
        <v>0</v>
      </c>
      <c r="P1179">
        <v>0</v>
      </c>
      <c r="Q1179">
        <v>0</v>
      </c>
    </row>
    <row r="1180" spans="1:17" x14ac:dyDescent="0.2">
      <c r="A1180">
        <v>215822</v>
      </c>
      <c r="B1180" t="s">
        <v>10596</v>
      </c>
      <c r="C1180" t="s">
        <v>156</v>
      </c>
      <c r="D1180">
        <v>2762</v>
      </c>
      <c r="E1180" t="s">
        <v>10561</v>
      </c>
      <c r="N1180">
        <v>0</v>
      </c>
      <c r="P1180">
        <v>0</v>
      </c>
      <c r="Q1180">
        <v>0</v>
      </c>
    </row>
    <row r="1181" spans="1:17" x14ac:dyDescent="0.2">
      <c r="A1181">
        <v>215801</v>
      </c>
      <c r="B1181" t="s">
        <v>10597</v>
      </c>
      <c r="C1181" t="s">
        <v>156</v>
      </c>
      <c r="D1181">
        <v>2762</v>
      </c>
      <c r="E1181" t="s">
        <v>10561</v>
      </c>
      <c r="N1181">
        <v>0</v>
      </c>
      <c r="P1181">
        <v>0</v>
      </c>
      <c r="Q1181">
        <v>0</v>
      </c>
    </row>
    <row r="1182" spans="1:17" x14ac:dyDescent="0.2">
      <c r="A1182">
        <v>215864</v>
      </c>
      <c r="B1182" t="s">
        <v>10598</v>
      </c>
      <c r="C1182" t="s">
        <v>156</v>
      </c>
      <c r="D1182">
        <v>2762</v>
      </c>
      <c r="E1182" t="s">
        <v>10561</v>
      </c>
      <c r="N1182">
        <v>0</v>
      </c>
      <c r="P1182">
        <v>0</v>
      </c>
      <c r="Q1182">
        <v>0</v>
      </c>
    </row>
    <row r="1183" spans="1:17" x14ac:dyDescent="0.2">
      <c r="A1183">
        <v>215865</v>
      </c>
      <c r="B1183" t="s">
        <v>10598</v>
      </c>
      <c r="C1183" t="s">
        <v>156</v>
      </c>
      <c r="D1183">
        <v>2762</v>
      </c>
      <c r="E1183" t="s">
        <v>10561</v>
      </c>
      <c r="N1183">
        <v>0</v>
      </c>
      <c r="P1183">
        <v>0</v>
      </c>
      <c r="Q1183">
        <v>0</v>
      </c>
    </row>
    <row r="1184" spans="1:17" x14ac:dyDescent="0.2">
      <c r="A1184">
        <v>215862</v>
      </c>
      <c r="B1184" t="s">
        <v>10599</v>
      </c>
      <c r="C1184" t="s">
        <v>156</v>
      </c>
      <c r="D1184">
        <v>2762</v>
      </c>
      <c r="E1184" t="s">
        <v>10561</v>
      </c>
      <c r="N1184">
        <v>0</v>
      </c>
      <c r="P1184">
        <v>0</v>
      </c>
      <c r="Q1184">
        <v>0</v>
      </c>
    </row>
    <row r="1185" spans="1:17" x14ac:dyDescent="0.2">
      <c r="A1185">
        <v>215800</v>
      </c>
      <c r="B1185" t="s">
        <v>10600</v>
      </c>
      <c r="C1185" t="s">
        <v>156</v>
      </c>
      <c r="D1185">
        <v>2762</v>
      </c>
      <c r="E1185" t="s">
        <v>10561</v>
      </c>
      <c r="N1185">
        <v>0</v>
      </c>
      <c r="P1185">
        <v>0</v>
      </c>
      <c r="Q1185">
        <v>0</v>
      </c>
    </row>
    <row r="1186" spans="1:17" x14ac:dyDescent="0.2">
      <c r="A1186">
        <v>215792</v>
      </c>
      <c r="B1186" t="s">
        <v>10601</v>
      </c>
      <c r="C1186" t="s">
        <v>156</v>
      </c>
      <c r="D1186">
        <v>2762</v>
      </c>
      <c r="E1186" t="s">
        <v>10561</v>
      </c>
      <c r="N1186">
        <v>0</v>
      </c>
      <c r="P1186">
        <v>0</v>
      </c>
      <c r="Q1186">
        <v>0</v>
      </c>
    </row>
    <row r="1187" spans="1:17" x14ac:dyDescent="0.2">
      <c r="A1187">
        <v>215803</v>
      </c>
      <c r="B1187" t="s">
        <v>10601</v>
      </c>
      <c r="C1187" t="s">
        <v>156</v>
      </c>
      <c r="D1187">
        <v>2762</v>
      </c>
      <c r="E1187" t="s">
        <v>10561</v>
      </c>
      <c r="N1187">
        <v>0</v>
      </c>
      <c r="P1187">
        <v>0</v>
      </c>
      <c r="Q1187">
        <v>0</v>
      </c>
    </row>
    <row r="1188" spans="1:17" x14ac:dyDescent="0.2">
      <c r="A1188">
        <v>215838</v>
      </c>
      <c r="B1188" t="s">
        <v>10602</v>
      </c>
      <c r="C1188" t="s">
        <v>156</v>
      </c>
      <c r="D1188">
        <v>2762</v>
      </c>
      <c r="E1188" t="s">
        <v>10561</v>
      </c>
      <c r="N1188">
        <v>0</v>
      </c>
      <c r="P1188">
        <v>0</v>
      </c>
      <c r="Q1188">
        <v>0</v>
      </c>
    </row>
    <row r="1189" spans="1:17" x14ac:dyDescent="0.2">
      <c r="A1189">
        <v>215839</v>
      </c>
      <c r="B1189" t="s">
        <v>10602</v>
      </c>
      <c r="C1189" t="s">
        <v>156</v>
      </c>
      <c r="D1189">
        <v>2762</v>
      </c>
      <c r="E1189" t="s">
        <v>10561</v>
      </c>
      <c r="N1189">
        <v>0</v>
      </c>
      <c r="P1189">
        <v>0</v>
      </c>
      <c r="Q1189">
        <v>0</v>
      </c>
    </row>
    <row r="1190" spans="1:17" x14ac:dyDescent="0.2">
      <c r="A1190">
        <v>215860</v>
      </c>
      <c r="B1190" t="s">
        <v>10603</v>
      </c>
      <c r="C1190" t="s">
        <v>156</v>
      </c>
      <c r="D1190">
        <v>2762</v>
      </c>
      <c r="E1190" t="s">
        <v>10561</v>
      </c>
      <c r="N1190">
        <v>0</v>
      </c>
      <c r="P1190">
        <v>0</v>
      </c>
      <c r="Q1190">
        <v>0</v>
      </c>
    </row>
    <row r="1191" spans="1:17" x14ac:dyDescent="0.2">
      <c r="A1191">
        <v>215818</v>
      </c>
      <c r="B1191" t="s">
        <v>10604</v>
      </c>
      <c r="C1191" t="s">
        <v>156</v>
      </c>
      <c r="D1191">
        <v>2762</v>
      </c>
      <c r="E1191" t="s">
        <v>10561</v>
      </c>
      <c r="N1191">
        <v>0</v>
      </c>
      <c r="P1191">
        <v>0</v>
      </c>
      <c r="Q1191">
        <v>0</v>
      </c>
    </row>
    <row r="1192" spans="1:17" x14ac:dyDescent="0.2">
      <c r="A1192">
        <v>215852</v>
      </c>
      <c r="B1192" t="s">
        <v>10605</v>
      </c>
      <c r="C1192" t="s">
        <v>156</v>
      </c>
      <c r="D1192">
        <v>2762</v>
      </c>
      <c r="E1192" t="s">
        <v>10561</v>
      </c>
      <c r="N1192">
        <v>0</v>
      </c>
      <c r="P1192">
        <v>0</v>
      </c>
      <c r="Q1192">
        <v>0</v>
      </c>
    </row>
    <row r="1193" spans="1:17" x14ac:dyDescent="0.2">
      <c r="A1193">
        <v>215851</v>
      </c>
      <c r="B1193" t="s">
        <v>10605</v>
      </c>
      <c r="C1193" t="s">
        <v>156</v>
      </c>
      <c r="D1193">
        <v>2762</v>
      </c>
      <c r="E1193" t="s">
        <v>10561</v>
      </c>
      <c r="N1193">
        <v>0</v>
      </c>
      <c r="P1193">
        <v>0</v>
      </c>
      <c r="Q1193">
        <v>0</v>
      </c>
    </row>
    <row r="1194" spans="1:17" x14ac:dyDescent="0.2">
      <c r="A1194">
        <v>215837</v>
      </c>
      <c r="B1194" t="s">
        <v>10606</v>
      </c>
      <c r="C1194" t="s">
        <v>156</v>
      </c>
      <c r="D1194">
        <v>2762</v>
      </c>
      <c r="E1194" t="s">
        <v>10561</v>
      </c>
      <c r="N1194">
        <v>0</v>
      </c>
      <c r="P1194">
        <v>0</v>
      </c>
      <c r="Q1194">
        <v>0</v>
      </c>
    </row>
    <row r="1195" spans="1:17" x14ac:dyDescent="0.2">
      <c r="A1195">
        <v>215798</v>
      </c>
      <c r="B1195" t="s">
        <v>10606</v>
      </c>
      <c r="C1195" t="s">
        <v>156</v>
      </c>
      <c r="D1195">
        <v>2762</v>
      </c>
      <c r="E1195" t="s">
        <v>10561</v>
      </c>
      <c r="N1195">
        <v>0</v>
      </c>
      <c r="P1195">
        <v>0</v>
      </c>
      <c r="Q1195">
        <v>0</v>
      </c>
    </row>
    <row r="1196" spans="1:17" x14ac:dyDescent="0.2">
      <c r="A1196">
        <v>215806</v>
      </c>
      <c r="B1196" t="s">
        <v>10607</v>
      </c>
      <c r="C1196" t="s">
        <v>156</v>
      </c>
      <c r="D1196">
        <v>2762</v>
      </c>
      <c r="E1196" t="s">
        <v>10561</v>
      </c>
      <c r="N1196">
        <v>0</v>
      </c>
      <c r="P1196">
        <v>0</v>
      </c>
      <c r="Q1196">
        <v>0</v>
      </c>
    </row>
    <row r="1197" spans="1:17" x14ac:dyDescent="0.2">
      <c r="A1197">
        <v>215805</v>
      </c>
      <c r="B1197" t="s">
        <v>10607</v>
      </c>
      <c r="C1197" t="s">
        <v>156</v>
      </c>
      <c r="D1197">
        <v>2762</v>
      </c>
      <c r="E1197" t="s">
        <v>10561</v>
      </c>
      <c r="N1197">
        <v>0</v>
      </c>
      <c r="P1197">
        <v>0</v>
      </c>
      <c r="Q1197">
        <v>0</v>
      </c>
    </row>
    <row r="1198" spans="1:17" x14ac:dyDescent="0.2">
      <c r="A1198">
        <v>215840</v>
      </c>
      <c r="B1198" t="s">
        <v>10608</v>
      </c>
      <c r="C1198" t="s">
        <v>156</v>
      </c>
      <c r="D1198">
        <v>2762</v>
      </c>
      <c r="E1198" t="s">
        <v>10561</v>
      </c>
      <c r="N1198">
        <v>0</v>
      </c>
      <c r="P1198">
        <v>0</v>
      </c>
      <c r="Q1198">
        <v>0</v>
      </c>
    </row>
    <row r="1199" spans="1:17" x14ac:dyDescent="0.2">
      <c r="A1199">
        <v>215842</v>
      </c>
      <c r="B1199" t="s">
        <v>10609</v>
      </c>
      <c r="C1199" t="s">
        <v>156</v>
      </c>
      <c r="D1199">
        <v>2762</v>
      </c>
      <c r="E1199" t="s">
        <v>10561</v>
      </c>
      <c r="N1199">
        <v>0</v>
      </c>
      <c r="P1199">
        <v>0</v>
      </c>
      <c r="Q1199">
        <v>0</v>
      </c>
    </row>
    <row r="1200" spans="1:17" x14ac:dyDescent="0.2">
      <c r="A1200">
        <v>215841</v>
      </c>
      <c r="B1200" t="s">
        <v>10609</v>
      </c>
      <c r="C1200" t="s">
        <v>156</v>
      </c>
      <c r="D1200">
        <v>2762</v>
      </c>
      <c r="E1200" t="s">
        <v>10561</v>
      </c>
      <c r="N1200">
        <v>0</v>
      </c>
      <c r="P1200">
        <v>0</v>
      </c>
      <c r="Q1200">
        <v>0</v>
      </c>
    </row>
    <row r="1201" spans="1:17" x14ac:dyDescent="0.2">
      <c r="A1201">
        <v>215797</v>
      </c>
      <c r="B1201" t="s">
        <v>10610</v>
      </c>
      <c r="C1201" t="s">
        <v>156</v>
      </c>
      <c r="D1201">
        <v>2762</v>
      </c>
      <c r="E1201" t="s">
        <v>10561</v>
      </c>
      <c r="N1201">
        <v>0</v>
      </c>
      <c r="P1201">
        <v>0</v>
      </c>
      <c r="Q1201">
        <v>0</v>
      </c>
    </row>
    <row r="1202" spans="1:17" x14ac:dyDescent="0.2">
      <c r="A1202">
        <v>215879</v>
      </c>
      <c r="B1202" t="s">
        <v>10611</v>
      </c>
      <c r="C1202" t="s">
        <v>156</v>
      </c>
      <c r="D1202">
        <v>2762</v>
      </c>
      <c r="E1202" t="s">
        <v>10561</v>
      </c>
      <c r="N1202">
        <v>0</v>
      </c>
      <c r="P1202">
        <v>0</v>
      </c>
      <c r="Q1202">
        <v>0</v>
      </c>
    </row>
    <row r="1203" spans="1:17" x14ac:dyDescent="0.2">
      <c r="A1203">
        <v>215849</v>
      </c>
      <c r="B1203" t="s">
        <v>10612</v>
      </c>
      <c r="C1203" t="s">
        <v>156</v>
      </c>
      <c r="D1203">
        <v>2762</v>
      </c>
      <c r="E1203" t="s">
        <v>10561</v>
      </c>
      <c r="N1203">
        <v>0</v>
      </c>
      <c r="P1203">
        <v>0</v>
      </c>
      <c r="Q1203">
        <v>0</v>
      </c>
    </row>
    <row r="1204" spans="1:17" x14ac:dyDescent="0.2">
      <c r="A1204">
        <v>215869</v>
      </c>
      <c r="B1204" t="s">
        <v>10613</v>
      </c>
      <c r="C1204" t="s">
        <v>156</v>
      </c>
      <c r="D1204">
        <v>2762</v>
      </c>
      <c r="E1204" t="s">
        <v>10561</v>
      </c>
      <c r="N1204">
        <v>0</v>
      </c>
      <c r="P1204">
        <v>0</v>
      </c>
      <c r="Q1204">
        <v>0</v>
      </c>
    </row>
    <row r="1205" spans="1:17" x14ac:dyDescent="0.2">
      <c r="A1205">
        <v>215794</v>
      </c>
      <c r="B1205" t="s">
        <v>10614</v>
      </c>
      <c r="C1205" t="s">
        <v>156</v>
      </c>
      <c r="D1205">
        <v>2762</v>
      </c>
      <c r="E1205" t="s">
        <v>10561</v>
      </c>
      <c r="N1205">
        <v>0</v>
      </c>
      <c r="P1205">
        <v>0</v>
      </c>
      <c r="Q1205">
        <v>0</v>
      </c>
    </row>
    <row r="1206" spans="1:17" x14ac:dyDescent="0.2">
      <c r="A1206">
        <v>215847</v>
      </c>
      <c r="B1206" t="s">
        <v>10615</v>
      </c>
      <c r="C1206" t="s">
        <v>156</v>
      </c>
      <c r="D1206">
        <v>2762</v>
      </c>
      <c r="E1206" t="s">
        <v>10561</v>
      </c>
      <c r="N1206">
        <v>0</v>
      </c>
      <c r="P1206">
        <v>0</v>
      </c>
      <c r="Q1206">
        <v>0</v>
      </c>
    </row>
    <row r="1207" spans="1:17" x14ac:dyDescent="0.2">
      <c r="A1207">
        <v>215868</v>
      </c>
      <c r="B1207" t="s">
        <v>10615</v>
      </c>
      <c r="C1207" t="s">
        <v>156</v>
      </c>
      <c r="D1207">
        <v>2762</v>
      </c>
      <c r="E1207" t="s">
        <v>10561</v>
      </c>
      <c r="N1207">
        <v>0</v>
      </c>
      <c r="P1207">
        <v>0</v>
      </c>
      <c r="Q1207">
        <v>0</v>
      </c>
    </row>
    <row r="1208" spans="1:17" x14ac:dyDescent="0.2">
      <c r="A1208">
        <v>215793</v>
      </c>
      <c r="B1208" t="s">
        <v>10615</v>
      </c>
      <c r="C1208" t="s">
        <v>156</v>
      </c>
      <c r="D1208">
        <v>2762</v>
      </c>
      <c r="E1208" t="s">
        <v>10561</v>
      </c>
      <c r="N1208">
        <v>0</v>
      </c>
      <c r="P1208">
        <v>0</v>
      </c>
      <c r="Q1208">
        <v>0</v>
      </c>
    </row>
    <row r="1209" spans="1:17" x14ac:dyDescent="0.2">
      <c r="A1209">
        <v>215850</v>
      </c>
      <c r="B1209" t="s">
        <v>10616</v>
      </c>
      <c r="C1209" t="s">
        <v>156</v>
      </c>
      <c r="D1209">
        <v>2762</v>
      </c>
      <c r="E1209" t="s">
        <v>10561</v>
      </c>
      <c r="N1209">
        <v>0</v>
      </c>
      <c r="P1209">
        <v>0</v>
      </c>
      <c r="Q1209">
        <v>0</v>
      </c>
    </row>
    <row r="1210" spans="1:17" x14ac:dyDescent="0.2">
      <c r="A1210">
        <v>215825</v>
      </c>
      <c r="B1210" t="s">
        <v>10617</v>
      </c>
      <c r="C1210" t="s">
        <v>156</v>
      </c>
      <c r="D1210">
        <v>2762</v>
      </c>
      <c r="E1210" t="s">
        <v>10561</v>
      </c>
      <c r="N1210">
        <v>0</v>
      </c>
      <c r="P1210">
        <v>0</v>
      </c>
      <c r="Q1210">
        <v>0</v>
      </c>
    </row>
    <row r="1211" spans="1:17" x14ac:dyDescent="0.2">
      <c r="A1211">
        <v>215804</v>
      </c>
      <c r="B1211" t="s">
        <v>10618</v>
      </c>
      <c r="C1211" t="s">
        <v>156</v>
      </c>
      <c r="D1211">
        <v>2762</v>
      </c>
      <c r="E1211" t="s">
        <v>10561</v>
      </c>
      <c r="N1211">
        <v>0</v>
      </c>
      <c r="P1211">
        <v>0</v>
      </c>
      <c r="Q1211">
        <v>0</v>
      </c>
    </row>
    <row r="1212" spans="1:17" x14ac:dyDescent="0.2">
      <c r="A1212">
        <v>215824</v>
      </c>
      <c r="B1212" t="s">
        <v>10618</v>
      </c>
      <c r="C1212" t="s">
        <v>156</v>
      </c>
      <c r="D1212">
        <v>2762</v>
      </c>
      <c r="E1212" t="s">
        <v>10561</v>
      </c>
      <c r="N1212">
        <v>0</v>
      </c>
      <c r="P1212">
        <v>0</v>
      </c>
      <c r="Q1212">
        <v>0</v>
      </c>
    </row>
    <row r="1213" spans="1:17" x14ac:dyDescent="0.2">
      <c r="A1213">
        <v>215846</v>
      </c>
      <c r="B1213" t="s">
        <v>10619</v>
      </c>
      <c r="C1213" t="s">
        <v>156</v>
      </c>
      <c r="D1213">
        <v>2762</v>
      </c>
      <c r="E1213" t="s">
        <v>10561</v>
      </c>
      <c r="N1213">
        <v>0</v>
      </c>
      <c r="P1213">
        <v>0</v>
      </c>
      <c r="Q1213">
        <v>0</v>
      </c>
    </row>
    <row r="1214" spans="1:17" x14ac:dyDescent="0.2">
      <c r="A1214">
        <v>215872</v>
      </c>
      <c r="B1214" t="s">
        <v>10619</v>
      </c>
      <c r="C1214" t="s">
        <v>156</v>
      </c>
      <c r="D1214">
        <v>2762</v>
      </c>
      <c r="E1214" t="s">
        <v>10561</v>
      </c>
      <c r="N1214">
        <v>0</v>
      </c>
      <c r="P1214">
        <v>0</v>
      </c>
      <c r="Q1214">
        <v>0</v>
      </c>
    </row>
    <row r="1215" spans="1:17" x14ac:dyDescent="0.2">
      <c r="A1215">
        <v>215845</v>
      </c>
      <c r="B1215" t="s">
        <v>10619</v>
      </c>
      <c r="C1215" t="s">
        <v>156</v>
      </c>
      <c r="D1215">
        <v>2762</v>
      </c>
      <c r="E1215" t="s">
        <v>10561</v>
      </c>
      <c r="N1215">
        <v>0</v>
      </c>
      <c r="P1215">
        <v>0</v>
      </c>
      <c r="Q1215">
        <v>0</v>
      </c>
    </row>
    <row r="1216" spans="1:17" x14ac:dyDescent="0.2">
      <c r="A1216">
        <v>215807</v>
      </c>
      <c r="B1216" t="s">
        <v>10620</v>
      </c>
      <c r="C1216" t="s">
        <v>156</v>
      </c>
      <c r="D1216">
        <v>2762</v>
      </c>
      <c r="E1216" t="s">
        <v>10561</v>
      </c>
      <c r="N1216">
        <v>0</v>
      </c>
      <c r="P1216">
        <v>0</v>
      </c>
      <c r="Q1216">
        <v>0</v>
      </c>
    </row>
    <row r="1217" spans="1:20" x14ac:dyDescent="0.2">
      <c r="A1217">
        <v>215810</v>
      </c>
      <c r="B1217" t="s">
        <v>10620</v>
      </c>
      <c r="C1217" t="s">
        <v>156</v>
      </c>
      <c r="D1217">
        <v>2762</v>
      </c>
      <c r="E1217" t="s">
        <v>10561</v>
      </c>
      <c r="N1217">
        <v>0</v>
      </c>
      <c r="P1217">
        <v>0</v>
      </c>
      <c r="Q1217">
        <v>0</v>
      </c>
    </row>
    <row r="1218" spans="1:20" x14ac:dyDescent="0.2">
      <c r="A1218">
        <v>215823</v>
      </c>
      <c r="B1218" t="s">
        <v>10621</v>
      </c>
      <c r="C1218" t="s">
        <v>156</v>
      </c>
      <c r="D1218">
        <v>2762</v>
      </c>
      <c r="E1218" t="s">
        <v>10561</v>
      </c>
      <c r="N1218">
        <v>0</v>
      </c>
      <c r="P1218">
        <v>0</v>
      </c>
      <c r="Q1218">
        <v>0</v>
      </c>
    </row>
    <row r="1219" spans="1:20" x14ac:dyDescent="0.2">
      <c r="A1219">
        <v>215878</v>
      </c>
      <c r="B1219" t="s">
        <v>10622</v>
      </c>
      <c r="C1219" t="s">
        <v>156</v>
      </c>
      <c r="D1219">
        <v>2762</v>
      </c>
      <c r="E1219" t="s">
        <v>10561</v>
      </c>
      <c r="N1219">
        <v>0</v>
      </c>
      <c r="P1219">
        <v>0</v>
      </c>
      <c r="Q1219">
        <v>0</v>
      </c>
    </row>
    <row r="1220" spans="1:20" x14ac:dyDescent="0.2">
      <c r="A1220">
        <v>215796</v>
      </c>
      <c r="B1220" t="s">
        <v>10623</v>
      </c>
      <c r="C1220" t="s">
        <v>156</v>
      </c>
      <c r="D1220">
        <v>2762</v>
      </c>
      <c r="E1220" t="s">
        <v>10561</v>
      </c>
      <c r="N1220">
        <v>0</v>
      </c>
      <c r="P1220">
        <v>0</v>
      </c>
      <c r="Q1220">
        <v>0</v>
      </c>
    </row>
    <row r="1221" spans="1:20" x14ac:dyDescent="0.2">
      <c r="A1221">
        <v>215880</v>
      </c>
      <c r="B1221" t="s">
        <v>10624</v>
      </c>
      <c r="C1221" t="s">
        <v>156</v>
      </c>
      <c r="D1221">
        <v>2762</v>
      </c>
      <c r="E1221" t="s">
        <v>10561</v>
      </c>
      <c r="N1221">
        <v>0</v>
      </c>
      <c r="P1221">
        <v>0</v>
      </c>
      <c r="Q1221">
        <v>0</v>
      </c>
    </row>
    <row r="1222" spans="1:20" x14ac:dyDescent="0.2">
      <c r="A1222">
        <v>215854</v>
      </c>
      <c r="B1222" t="s">
        <v>10625</v>
      </c>
      <c r="C1222" t="s">
        <v>156</v>
      </c>
      <c r="D1222">
        <v>2762</v>
      </c>
      <c r="E1222" t="s">
        <v>10561</v>
      </c>
      <c r="N1222">
        <v>0</v>
      </c>
      <c r="P1222">
        <v>0</v>
      </c>
      <c r="Q1222">
        <v>0</v>
      </c>
    </row>
    <row r="1223" spans="1:20" x14ac:dyDescent="0.2">
      <c r="A1223">
        <v>215856</v>
      </c>
      <c r="B1223" t="s">
        <v>10625</v>
      </c>
      <c r="C1223" t="s">
        <v>156</v>
      </c>
      <c r="D1223">
        <v>2762</v>
      </c>
      <c r="E1223" t="s">
        <v>10561</v>
      </c>
      <c r="N1223">
        <v>0</v>
      </c>
      <c r="P1223">
        <v>0</v>
      </c>
      <c r="Q1223">
        <v>0</v>
      </c>
    </row>
    <row r="1224" spans="1:20" x14ac:dyDescent="0.2">
      <c r="A1224">
        <v>215855</v>
      </c>
      <c r="B1224" t="s">
        <v>10625</v>
      </c>
      <c r="C1224" t="s">
        <v>156</v>
      </c>
      <c r="D1224">
        <v>2762</v>
      </c>
      <c r="E1224" t="s">
        <v>10561</v>
      </c>
      <c r="N1224">
        <v>0</v>
      </c>
      <c r="P1224">
        <v>0</v>
      </c>
      <c r="Q1224">
        <v>0</v>
      </c>
    </row>
    <row r="1225" spans="1:20" x14ac:dyDescent="0.2">
      <c r="A1225">
        <v>215853</v>
      </c>
      <c r="B1225" t="s">
        <v>10625</v>
      </c>
      <c r="C1225" t="s">
        <v>156</v>
      </c>
      <c r="D1225">
        <v>2762</v>
      </c>
      <c r="E1225" t="s">
        <v>10561</v>
      </c>
      <c r="N1225">
        <v>0</v>
      </c>
      <c r="P1225">
        <v>0</v>
      </c>
      <c r="Q1225">
        <v>0</v>
      </c>
    </row>
    <row r="1226" spans="1:20" x14ac:dyDescent="0.2">
      <c r="A1226">
        <v>167440</v>
      </c>
      <c r="B1226" t="s">
        <v>10626</v>
      </c>
      <c r="C1226" t="s">
        <v>156</v>
      </c>
      <c r="D1226">
        <v>2623</v>
      </c>
      <c r="E1226" t="s">
        <v>10627</v>
      </c>
      <c r="F1226">
        <v>10</v>
      </c>
      <c r="N1226">
        <v>3</v>
      </c>
      <c r="O1226" t="s">
        <v>10628</v>
      </c>
      <c r="P1226">
        <v>7</v>
      </c>
      <c r="Q1226">
        <v>62</v>
      </c>
      <c r="R1226">
        <v>0</v>
      </c>
      <c r="S1226" s="8">
        <v>45953.75</v>
      </c>
      <c r="T1226">
        <v>132</v>
      </c>
    </row>
    <row r="1227" spans="1:20" x14ac:dyDescent="0.2">
      <c r="A1227">
        <v>230665</v>
      </c>
      <c r="C1227" t="s">
        <v>156</v>
      </c>
      <c r="N1227">
        <v>0</v>
      </c>
      <c r="P1227">
        <v>0</v>
      </c>
      <c r="Q1227">
        <v>0</v>
      </c>
    </row>
    <row r="1228" spans="1:20" x14ac:dyDescent="0.2">
      <c r="A1228">
        <v>240281</v>
      </c>
      <c r="C1228" t="s">
        <v>156</v>
      </c>
      <c r="N1228">
        <v>0</v>
      </c>
      <c r="P1228">
        <v>0</v>
      </c>
      <c r="Q1228">
        <v>0</v>
      </c>
    </row>
    <row r="1229" spans="1:20" x14ac:dyDescent="0.2">
      <c r="A1229">
        <v>230668</v>
      </c>
      <c r="C1229" t="s">
        <v>156</v>
      </c>
      <c r="N1229">
        <v>0</v>
      </c>
      <c r="P1229">
        <v>0</v>
      </c>
      <c r="Q1229">
        <v>0</v>
      </c>
    </row>
    <row r="1230" spans="1:20" x14ac:dyDescent="0.2">
      <c r="A1230">
        <v>230669</v>
      </c>
      <c r="C1230" t="s">
        <v>156</v>
      </c>
      <c r="N1230">
        <v>0</v>
      </c>
      <c r="P1230">
        <v>0</v>
      </c>
      <c r="Q1230">
        <v>0</v>
      </c>
    </row>
    <row r="1231" spans="1:20" x14ac:dyDescent="0.2">
      <c r="A1231">
        <v>263145</v>
      </c>
      <c r="C1231" t="s">
        <v>156</v>
      </c>
      <c r="N1231">
        <v>0</v>
      </c>
      <c r="P1231">
        <v>0</v>
      </c>
      <c r="Q1231">
        <v>0</v>
      </c>
    </row>
    <row r="1232" spans="1:20" x14ac:dyDescent="0.2">
      <c r="A1232">
        <v>263144</v>
      </c>
      <c r="C1232" t="s">
        <v>156</v>
      </c>
      <c r="N1232">
        <v>0</v>
      </c>
      <c r="P1232">
        <v>0</v>
      </c>
      <c r="Q1232">
        <v>0</v>
      </c>
    </row>
    <row r="1233" spans="1:17" x14ac:dyDescent="0.2">
      <c r="A1233">
        <v>176105</v>
      </c>
      <c r="C1233" t="s">
        <v>156</v>
      </c>
      <c r="N1233">
        <v>0</v>
      </c>
      <c r="P1233">
        <v>0</v>
      </c>
      <c r="Q1233">
        <v>0</v>
      </c>
    </row>
    <row r="1234" spans="1:17" x14ac:dyDescent="0.2">
      <c r="A1234">
        <v>263143</v>
      </c>
      <c r="C1234" t="s">
        <v>156</v>
      </c>
      <c r="N1234">
        <v>0</v>
      </c>
      <c r="P1234">
        <v>0</v>
      </c>
      <c r="Q1234">
        <v>0</v>
      </c>
    </row>
    <row r="1235" spans="1:17" x14ac:dyDescent="0.2">
      <c r="A1235">
        <v>263141</v>
      </c>
      <c r="C1235" t="s">
        <v>156</v>
      </c>
      <c r="N1235">
        <v>0</v>
      </c>
      <c r="P1235">
        <v>0</v>
      </c>
      <c r="Q1235">
        <v>0</v>
      </c>
    </row>
    <row r="1236" spans="1:17" x14ac:dyDescent="0.2">
      <c r="A1236">
        <v>263140</v>
      </c>
      <c r="C1236" t="s">
        <v>156</v>
      </c>
      <c r="N1236">
        <v>0</v>
      </c>
      <c r="P1236">
        <v>0</v>
      </c>
      <c r="Q1236">
        <v>0</v>
      </c>
    </row>
    <row r="1237" spans="1:17" x14ac:dyDescent="0.2">
      <c r="A1237">
        <v>263137</v>
      </c>
      <c r="C1237" t="s">
        <v>156</v>
      </c>
      <c r="N1237">
        <v>0</v>
      </c>
      <c r="P1237">
        <v>0</v>
      </c>
      <c r="Q1237">
        <v>0</v>
      </c>
    </row>
    <row r="1238" spans="1:17" x14ac:dyDescent="0.2">
      <c r="A1238">
        <v>263135</v>
      </c>
      <c r="C1238" t="s">
        <v>156</v>
      </c>
      <c r="N1238">
        <v>0</v>
      </c>
      <c r="P1238">
        <v>0</v>
      </c>
      <c r="Q1238">
        <v>0</v>
      </c>
    </row>
    <row r="1239" spans="1:17" x14ac:dyDescent="0.2">
      <c r="A1239">
        <v>263133</v>
      </c>
      <c r="C1239" t="s">
        <v>156</v>
      </c>
      <c r="N1239">
        <v>0</v>
      </c>
      <c r="P1239">
        <v>0</v>
      </c>
      <c r="Q1239">
        <v>0</v>
      </c>
    </row>
    <row r="1240" spans="1:17" x14ac:dyDescent="0.2">
      <c r="A1240">
        <v>263132</v>
      </c>
      <c r="C1240" t="s">
        <v>156</v>
      </c>
      <c r="N1240">
        <v>0</v>
      </c>
      <c r="P1240">
        <v>0</v>
      </c>
      <c r="Q1240">
        <v>0</v>
      </c>
    </row>
    <row r="1241" spans="1:17" x14ac:dyDescent="0.2">
      <c r="A1241">
        <v>263130</v>
      </c>
      <c r="C1241" t="s">
        <v>156</v>
      </c>
      <c r="N1241">
        <v>0</v>
      </c>
      <c r="P1241">
        <v>0</v>
      </c>
      <c r="Q1241">
        <v>0</v>
      </c>
    </row>
    <row r="1242" spans="1:17" x14ac:dyDescent="0.2">
      <c r="A1242">
        <v>263129</v>
      </c>
      <c r="C1242" t="s">
        <v>156</v>
      </c>
      <c r="N1242">
        <v>0</v>
      </c>
      <c r="P1242">
        <v>0</v>
      </c>
      <c r="Q1242">
        <v>0</v>
      </c>
    </row>
    <row r="1243" spans="1:17" x14ac:dyDescent="0.2">
      <c r="A1243">
        <v>263126</v>
      </c>
      <c r="C1243" t="s">
        <v>156</v>
      </c>
      <c r="N1243">
        <v>0</v>
      </c>
      <c r="P1243">
        <v>0</v>
      </c>
      <c r="Q1243">
        <v>0</v>
      </c>
    </row>
    <row r="1244" spans="1:17" x14ac:dyDescent="0.2">
      <c r="A1244">
        <v>263124</v>
      </c>
      <c r="C1244" t="s">
        <v>156</v>
      </c>
      <c r="N1244">
        <v>0</v>
      </c>
      <c r="P1244">
        <v>0</v>
      </c>
      <c r="Q1244">
        <v>0</v>
      </c>
    </row>
    <row r="1245" spans="1:17" x14ac:dyDescent="0.2">
      <c r="A1245">
        <v>263102</v>
      </c>
      <c r="C1245" t="s">
        <v>156</v>
      </c>
      <c r="N1245">
        <v>0</v>
      </c>
      <c r="P1245">
        <v>0</v>
      </c>
      <c r="Q1245">
        <v>0</v>
      </c>
    </row>
    <row r="1246" spans="1:17" x14ac:dyDescent="0.2">
      <c r="A1246">
        <v>187983</v>
      </c>
      <c r="C1246" t="s">
        <v>156</v>
      </c>
      <c r="N1246">
        <v>0</v>
      </c>
      <c r="P1246">
        <v>0</v>
      </c>
      <c r="Q1246">
        <v>0</v>
      </c>
    </row>
    <row r="1247" spans="1:17" x14ac:dyDescent="0.2">
      <c r="A1247">
        <v>263101</v>
      </c>
      <c r="C1247" t="s">
        <v>156</v>
      </c>
      <c r="N1247">
        <v>0</v>
      </c>
      <c r="P1247">
        <v>0</v>
      </c>
      <c r="Q1247">
        <v>0</v>
      </c>
    </row>
    <row r="1248" spans="1:17" x14ac:dyDescent="0.2">
      <c r="A1248">
        <v>263099</v>
      </c>
      <c r="C1248" t="s">
        <v>156</v>
      </c>
      <c r="N1248">
        <v>0</v>
      </c>
      <c r="P1248">
        <v>0</v>
      </c>
      <c r="Q1248">
        <v>0</v>
      </c>
    </row>
    <row r="1249" spans="1:17" x14ac:dyDescent="0.2">
      <c r="A1249">
        <v>263098</v>
      </c>
      <c r="C1249" t="s">
        <v>156</v>
      </c>
      <c r="N1249">
        <v>0</v>
      </c>
      <c r="P1249">
        <v>0</v>
      </c>
      <c r="Q1249">
        <v>0</v>
      </c>
    </row>
    <row r="1250" spans="1:17" x14ac:dyDescent="0.2">
      <c r="A1250">
        <v>263097</v>
      </c>
      <c r="C1250" t="s">
        <v>156</v>
      </c>
      <c r="N1250">
        <v>0</v>
      </c>
      <c r="P1250">
        <v>0</v>
      </c>
      <c r="Q1250">
        <v>0</v>
      </c>
    </row>
    <row r="1251" spans="1:17" x14ac:dyDescent="0.2">
      <c r="A1251">
        <v>200019</v>
      </c>
      <c r="C1251" t="s">
        <v>156</v>
      </c>
      <c r="N1251">
        <v>0</v>
      </c>
      <c r="P1251">
        <v>0</v>
      </c>
      <c r="Q1251">
        <v>0</v>
      </c>
    </row>
    <row r="1252" spans="1:17" x14ac:dyDescent="0.2">
      <c r="A1252">
        <v>263095</v>
      </c>
      <c r="C1252" t="s">
        <v>156</v>
      </c>
      <c r="N1252">
        <v>0</v>
      </c>
      <c r="P1252">
        <v>0</v>
      </c>
      <c r="Q1252">
        <v>0</v>
      </c>
    </row>
    <row r="1253" spans="1:17" x14ac:dyDescent="0.2">
      <c r="A1253">
        <v>263094</v>
      </c>
      <c r="C1253" t="s">
        <v>156</v>
      </c>
      <c r="N1253">
        <v>0</v>
      </c>
      <c r="P1253">
        <v>0</v>
      </c>
      <c r="Q1253">
        <v>0</v>
      </c>
    </row>
    <row r="1254" spans="1:17" x14ac:dyDescent="0.2">
      <c r="A1254">
        <v>263093</v>
      </c>
      <c r="C1254" t="s">
        <v>156</v>
      </c>
      <c r="N1254">
        <v>0</v>
      </c>
      <c r="P1254">
        <v>0</v>
      </c>
      <c r="Q1254">
        <v>0</v>
      </c>
    </row>
    <row r="1255" spans="1:17" x14ac:dyDescent="0.2">
      <c r="A1255">
        <v>263092</v>
      </c>
      <c r="C1255" t="s">
        <v>156</v>
      </c>
      <c r="N1255">
        <v>0</v>
      </c>
      <c r="P1255">
        <v>0</v>
      </c>
      <c r="Q1255">
        <v>0</v>
      </c>
    </row>
    <row r="1256" spans="1:17" x14ac:dyDescent="0.2">
      <c r="A1256">
        <v>263088</v>
      </c>
      <c r="C1256" t="s">
        <v>156</v>
      </c>
      <c r="N1256">
        <v>0</v>
      </c>
      <c r="P1256">
        <v>0</v>
      </c>
      <c r="Q1256">
        <v>0</v>
      </c>
    </row>
    <row r="1257" spans="1:17" x14ac:dyDescent="0.2">
      <c r="A1257">
        <v>262998</v>
      </c>
      <c r="C1257" t="s">
        <v>156</v>
      </c>
      <c r="N1257">
        <v>0</v>
      </c>
      <c r="P1257">
        <v>0</v>
      </c>
      <c r="Q1257">
        <v>0</v>
      </c>
    </row>
    <row r="1258" spans="1:17" x14ac:dyDescent="0.2">
      <c r="A1258">
        <v>262947</v>
      </c>
      <c r="C1258" t="s">
        <v>156</v>
      </c>
      <c r="N1258">
        <v>0</v>
      </c>
      <c r="P1258">
        <v>0</v>
      </c>
      <c r="Q1258">
        <v>0</v>
      </c>
    </row>
    <row r="1259" spans="1:17" x14ac:dyDescent="0.2">
      <c r="A1259">
        <v>262826</v>
      </c>
      <c r="C1259" t="s">
        <v>156</v>
      </c>
      <c r="N1259">
        <v>0</v>
      </c>
      <c r="P1259">
        <v>0</v>
      </c>
      <c r="Q1259">
        <v>0</v>
      </c>
    </row>
    <row r="1260" spans="1:17" x14ac:dyDescent="0.2">
      <c r="A1260">
        <v>206352</v>
      </c>
      <c r="C1260" t="s">
        <v>156</v>
      </c>
      <c r="N1260">
        <v>0</v>
      </c>
      <c r="P1260">
        <v>0</v>
      </c>
      <c r="Q1260">
        <v>0</v>
      </c>
    </row>
    <row r="1261" spans="1:17" x14ac:dyDescent="0.2">
      <c r="A1261">
        <v>215249</v>
      </c>
      <c r="C1261" t="s">
        <v>156</v>
      </c>
      <c r="N1261">
        <v>0</v>
      </c>
      <c r="P1261">
        <v>0</v>
      </c>
      <c r="Q1261">
        <v>0</v>
      </c>
    </row>
    <row r="1262" spans="1:17" x14ac:dyDescent="0.2">
      <c r="A1262">
        <v>215250</v>
      </c>
      <c r="C1262" t="s">
        <v>156</v>
      </c>
      <c r="N1262">
        <v>0</v>
      </c>
      <c r="P1262">
        <v>0</v>
      </c>
      <c r="Q1262">
        <v>0</v>
      </c>
    </row>
    <row r="1263" spans="1:17" x14ac:dyDescent="0.2">
      <c r="A1263">
        <v>215517</v>
      </c>
      <c r="C1263" t="s">
        <v>156</v>
      </c>
      <c r="N1263">
        <v>0</v>
      </c>
      <c r="P1263">
        <v>0</v>
      </c>
      <c r="Q1263">
        <v>0</v>
      </c>
    </row>
    <row r="1264" spans="1:17" x14ac:dyDescent="0.2">
      <c r="A1264">
        <v>215518</v>
      </c>
      <c r="C1264" t="s">
        <v>156</v>
      </c>
      <c r="N1264">
        <v>0</v>
      </c>
      <c r="P1264">
        <v>0</v>
      </c>
      <c r="Q1264">
        <v>0</v>
      </c>
    </row>
    <row r="1265" spans="1:17" x14ac:dyDescent="0.2">
      <c r="A1265">
        <v>216724</v>
      </c>
      <c r="C1265" t="s">
        <v>156</v>
      </c>
      <c r="N1265">
        <v>0</v>
      </c>
      <c r="P1265">
        <v>0</v>
      </c>
      <c r="Q1265">
        <v>0</v>
      </c>
    </row>
    <row r="1266" spans="1:17" x14ac:dyDescent="0.2">
      <c r="A1266">
        <v>216731</v>
      </c>
      <c r="C1266" t="s">
        <v>156</v>
      </c>
      <c r="N1266">
        <v>0</v>
      </c>
      <c r="P1266">
        <v>0</v>
      </c>
      <c r="Q1266">
        <v>0</v>
      </c>
    </row>
    <row r="1267" spans="1:17" x14ac:dyDescent="0.2">
      <c r="A1267">
        <v>218311</v>
      </c>
      <c r="C1267" t="s">
        <v>156</v>
      </c>
      <c r="N1267">
        <v>0</v>
      </c>
      <c r="P1267">
        <v>0</v>
      </c>
      <c r="Q1267">
        <v>0</v>
      </c>
    </row>
    <row r="1268" spans="1:17" x14ac:dyDescent="0.2">
      <c r="A1268">
        <v>218312</v>
      </c>
      <c r="C1268" t="s">
        <v>156</v>
      </c>
      <c r="N1268">
        <v>0</v>
      </c>
      <c r="P1268">
        <v>0</v>
      </c>
      <c r="Q1268">
        <v>0</v>
      </c>
    </row>
    <row r="1269" spans="1:17" x14ac:dyDescent="0.2">
      <c r="A1269">
        <v>218313</v>
      </c>
      <c r="C1269" t="s">
        <v>156</v>
      </c>
      <c r="N1269">
        <v>0</v>
      </c>
      <c r="P1269">
        <v>0</v>
      </c>
      <c r="Q1269">
        <v>0</v>
      </c>
    </row>
    <row r="1270" spans="1:17" x14ac:dyDescent="0.2">
      <c r="A1270">
        <v>218314</v>
      </c>
      <c r="C1270" t="s">
        <v>156</v>
      </c>
      <c r="N1270">
        <v>0</v>
      </c>
      <c r="P1270">
        <v>0</v>
      </c>
      <c r="Q1270">
        <v>0</v>
      </c>
    </row>
    <row r="1271" spans="1:17" x14ac:dyDescent="0.2">
      <c r="A1271">
        <v>218315</v>
      </c>
      <c r="C1271" t="s">
        <v>156</v>
      </c>
      <c r="N1271">
        <v>0</v>
      </c>
      <c r="P1271">
        <v>0</v>
      </c>
      <c r="Q1271">
        <v>0</v>
      </c>
    </row>
    <row r="1272" spans="1:17" x14ac:dyDescent="0.2">
      <c r="A1272">
        <v>218316</v>
      </c>
      <c r="C1272" t="s">
        <v>156</v>
      </c>
      <c r="N1272">
        <v>0</v>
      </c>
      <c r="P1272">
        <v>0</v>
      </c>
      <c r="Q1272">
        <v>0</v>
      </c>
    </row>
    <row r="1273" spans="1:17" x14ac:dyDescent="0.2">
      <c r="A1273">
        <v>218317</v>
      </c>
      <c r="C1273" t="s">
        <v>156</v>
      </c>
      <c r="N1273">
        <v>0</v>
      </c>
      <c r="P1273">
        <v>0</v>
      </c>
      <c r="Q1273">
        <v>0</v>
      </c>
    </row>
    <row r="1274" spans="1:17" x14ac:dyDescent="0.2">
      <c r="A1274">
        <v>218318</v>
      </c>
      <c r="C1274" t="s">
        <v>156</v>
      </c>
      <c r="N1274">
        <v>0</v>
      </c>
      <c r="P1274">
        <v>0</v>
      </c>
      <c r="Q1274">
        <v>0</v>
      </c>
    </row>
    <row r="1275" spans="1:17" x14ac:dyDescent="0.2">
      <c r="A1275">
        <v>218319</v>
      </c>
      <c r="C1275" t="s">
        <v>156</v>
      </c>
      <c r="N1275">
        <v>0</v>
      </c>
      <c r="P1275">
        <v>0</v>
      </c>
      <c r="Q1275">
        <v>0</v>
      </c>
    </row>
    <row r="1276" spans="1:17" x14ac:dyDescent="0.2">
      <c r="A1276">
        <v>218320</v>
      </c>
      <c r="C1276" t="s">
        <v>156</v>
      </c>
      <c r="N1276">
        <v>0</v>
      </c>
      <c r="P1276">
        <v>0</v>
      </c>
      <c r="Q1276">
        <v>0</v>
      </c>
    </row>
    <row r="1277" spans="1:17" x14ac:dyDescent="0.2">
      <c r="A1277">
        <v>218321</v>
      </c>
      <c r="C1277" t="s">
        <v>156</v>
      </c>
      <c r="N1277">
        <v>0</v>
      </c>
      <c r="P1277">
        <v>0</v>
      </c>
      <c r="Q1277">
        <v>0</v>
      </c>
    </row>
    <row r="1278" spans="1:17" x14ac:dyDescent="0.2">
      <c r="A1278">
        <v>218322</v>
      </c>
      <c r="C1278" t="s">
        <v>156</v>
      </c>
      <c r="N1278">
        <v>0</v>
      </c>
      <c r="P1278">
        <v>0</v>
      </c>
      <c r="Q1278">
        <v>0</v>
      </c>
    </row>
    <row r="1279" spans="1:17" x14ac:dyDescent="0.2">
      <c r="A1279">
        <v>227218</v>
      </c>
      <c r="C1279" t="s">
        <v>156</v>
      </c>
      <c r="N1279">
        <v>0</v>
      </c>
      <c r="P1279">
        <v>0</v>
      </c>
      <c r="Q1279">
        <v>0</v>
      </c>
    </row>
    <row r="1280" spans="1:17" x14ac:dyDescent="0.2">
      <c r="A1280">
        <v>226471</v>
      </c>
      <c r="C1280" t="s">
        <v>156</v>
      </c>
      <c r="N1280">
        <v>0</v>
      </c>
      <c r="P1280">
        <v>0</v>
      </c>
      <c r="Q1280">
        <v>0</v>
      </c>
    </row>
    <row r="1281" spans="1:17" x14ac:dyDescent="0.2">
      <c r="A1281">
        <v>227220</v>
      </c>
      <c r="C1281" t="s">
        <v>156</v>
      </c>
      <c r="N1281">
        <v>0</v>
      </c>
      <c r="P1281">
        <v>0</v>
      </c>
      <c r="Q1281">
        <v>0</v>
      </c>
    </row>
    <row r="1282" spans="1:17" x14ac:dyDescent="0.2">
      <c r="A1282">
        <v>226472</v>
      </c>
      <c r="C1282" t="s">
        <v>156</v>
      </c>
      <c r="N1282">
        <v>0</v>
      </c>
      <c r="P1282">
        <v>0</v>
      </c>
      <c r="Q1282">
        <v>0</v>
      </c>
    </row>
    <row r="1283" spans="1:17" x14ac:dyDescent="0.2">
      <c r="A1283">
        <v>227499</v>
      </c>
      <c r="C1283" t="s">
        <v>156</v>
      </c>
      <c r="N1283">
        <v>0</v>
      </c>
      <c r="P1283">
        <v>0</v>
      </c>
      <c r="Q1283">
        <v>0</v>
      </c>
    </row>
    <row r="1284" spans="1:17" x14ac:dyDescent="0.2">
      <c r="A1284">
        <v>228150</v>
      </c>
      <c r="C1284" t="s">
        <v>156</v>
      </c>
      <c r="N1284">
        <v>0</v>
      </c>
      <c r="P1284">
        <v>0</v>
      </c>
      <c r="Q1284">
        <v>0</v>
      </c>
    </row>
    <row r="1285" spans="1:17" x14ac:dyDescent="0.2">
      <c r="A1285">
        <v>228151</v>
      </c>
      <c r="C1285" t="s">
        <v>156</v>
      </c>
      <c r="N1285">
        <v>0</v>
      </c>
      <c r="P1285">
        <v>0</v>
      </c>
      <c r="Q1285">
        <v>0</v>
      </c>
    </row>
    <row r="1286" spans="1:17" x14ac:dyDescent="0.2">
      <c r="A1286">
        <v>262816</v>
      </c>
      <c r="C1286" t="s">
        <v>156</v>
      </c>
      <c r="N1286">
        <v>0</v>
      </c>
      <c r="P1286">
        <v>0</v>
      </c>
      <c r="Q1286">
        <v>0</v>
      </c>
    </row>
    <row r="1287" spans="1:17" x14ac:dyDescent="0.2">
      <c r="A1287">
        <v>262815</v>
      </c>
      <c r="C1287" t="s">
        <v>156</v>
      </c>
      <c r="N1287">
        <v>0</v>
      </c>
      <c r="P1287">
        <v>0</v>
      </c>
      <c r="Q1287">
        <v>0</v>
      </c>
    </row>
    <row r="1288" spans="1:17" x14ac:dyDescent="0.2">
      <c r="A1288">
        <v>262814</v>
      </c>
      <c r="C1288" t="s">
        <v>156</v>
      </c>
      <c r="N1288">
        <v>0</v>
      </c>
      <c r="P1288">
        <v>0</v>
      </c>
      <c r="Q1288">
        <v>0</v>
      </c>
    </row>
    <row r="1289" spans="1:17" x14ac:dyDescent="0.2">
      <c r="A1289">
        <v>228709</v>
      </c>
      <c r="C1289" t="s">
        <v>156</v>
      </c>
      <c r="N1289">
        <v>0</v>
      </c>
      <c r="P1289">
        <v>0</v>
      </c>
      <c r="Q1289">
        <v>0</v>
      </c>
    </row>
    <row r="1290" spans="1:17" x14ac:dyDescent="0.2">
      <c r="A1290">
        <v>228710</v>
      </c>
      <c r="C1290" t="s">
        <v>156</v>
      </c>
      <c r="N1290">
        <v>0</v>
      </c>
      <c r="P1290">
        <v>0</v>
      </c>
      <c r="Q1290">
        <v>0</v>
      </c>
    </row>
    <row r="1291" spans="1:17" x14ac:dyDescent="0.2">
      <c r="A1291">
        <v>228711</v>
      </c>
      <c r="C1291" t="s">
        <v>156</v>
      </c>
      <c r="N1291">
        <v>0</v>
      </c>
      <c r="P1291">
        <v>0</v>
      </c>
      <c r="Q1291">
        <v>0</v>
      </c>
    </row>
    <row r="1292" spans="1:17" x14ac:dyDescent="0.2">
      <c r="A1292">
        <v>228712</v>
      </c>
      <c r="C1292" t="s">
        <v>156</v>
      </c>
      <c r="N1292">
        <v>0</v>
      </c>
      <c r="P1292">
        <v>0</v>
      </c>
      <c r="Q1292">
        <v>0</v>
      </c>
    </row>
    <row r="1293" spans="1:17" x14ac:dyDescent="0.2">
      <c r="A1293">
        <v>262813</v>
      </c>
      <c r="C1293" t="s">
        <v>156</v>
      </c>
      <c r="N1293">
        <v>0</v>
      </c>
      <c r="P1293">
        <v>0</v>
      </c>
      <c r="Q1293">
        <v>0</v>
      </c>
    </row>
    <row r="1294" spans="1:17" x14ac:dyDescent="0.2">
      <c r="A1294">
        <v>262812</v>
      </c>
      <c r="C1294" t="s">
        <v>156</v>
      </c>
      <c r="N1294">
        <v>0</v>
      </c>
      <c r="P1294">
        <v>0</v>
      </c>
      <c r="Q1294">
        <v>0</v>
      </c>
    </row>
    <row r="1295" spans="1:17" x14ac:dyDescent="0.2">
      <c r="A1295">
        <v>262811</v>
      </c>
      <c r="C1295" t="s">
        <v>156</v>
      </c>
      <c r="N1295">
        <v>0</v>
      </c>
      <c r="P1295">
        <v>0</v>
      </c>
      <c r="Q1295">
        <v>0</v>
      </c>
    </row>
    <row r="1296" spans="1:17" x14ac:dyDescent="0.2">
      <c r="A1296">
        <v>262810</v>
      </c>
      <c r="C1296" t="s">
        <v>156</v>
      </c>
      <c r="N1296">
        <v>0</v>
      </c>
      <c r="P1296">
        <v>0</v>
      </c>
      <c r="Q1296">
        <v>0</v>
      </c>
    </row>
    <row r="1297" spans="1:17" x14ac:dyDescent="0.2">
      <c r="A1297">
        <v>262809</v>
      </c>
      <c r="C1297" t="s">
        <v>156</v>
      </c>
      <c r="N1297">
        <v>0</v>
      </c>
      <c r="P1297">
        <v>0</v>
      </c>
      <c r="Q1297">
        <v>0</v>
      </c>
    </row>
    <row r="1298" spans="1:17" x14ac:dyDescent="0.2">
      <c r="A1298">
        <v>262808</v>
      </c>
      <c r="C1298" t="s">
        <v>156</v>
      </c>
      <c r="N1298">
        <v>0</v>
      </c>
      <c r="P1298">
        <v>0</v>
      </c>
      <c r="Q1298">
        <v>0</v>
      </c>
    </row>
    <row r="1299" spans="1:17" x14ac:dyDescent="0.2">
      <c r="A1299">
        <v>262807</v>
      </c>
      <c r="C1299" t="s">
        <v>156</v>
      </c>
      <c r="N1299">
        <v>0</v>
      </c>
      <c r="P1299">
        <v>0</v>
      </c>
      <c r="Q1299">
        <v>0</v>
      </c>
    </row>
    <row r="1300" spans="1:17" x14ac:dyDescent="0.2">
      <c r="A1300">
        <v>262806</v>
      </c>
      <c r="C1300" t="s">
        <v>156</v>
      </c>
      <c r="N1300">
        <v>0</v>
      </c>
      <c r="P1300">
        <v>0</v>
      </c>
      <c r="Q1300">
        <v>0</v>
      </c>
    </row>
    <row r="1301" spans="1:17" x14ac:dyDescent="0.2">
      <c r="A1301">
        <v>262805</v>
      </c>
      <c r="C1301" t="s">
        <v>156</v>
      </c>
      <c r="N1301">
        <v>0</v>
      </c>
      <c r="P1301">
        <v>0</v>
      </c>
      <c r="Q1301">
        <v>0</v>
      </c>
    </row>
    <row r="1302" spans="1:17" x14ac:dyDescent="0.2">
      <c r="A1302">
        <v>262804</v>
      </c>
      <c r="C1302" t="s">
        <v>156</v>
      </c>
      <c r="N1302">
        <v>0</v>
      </c>
      <c r="P1302">
        <v>0</v>
      </c>
      <c r="Q1302">
        <v>0</v>
      </c>
    </row>
    <row r="1303" spans="1:17" x14ac:dyDescent="0.2">
      <c r="A1303">
        <v>262803</v>
      </c>
      <c r="C1303" t="s">
        <v>156</v>
      </c>
      <c r="N1303">
        <v>0</v>
      </c>
      <c r="P1303">
        <v>0</v>
      </c>
      <c r="Q1303">
        <v>0</v>
      </c>
    </row>
    <row r="1304" spans="1:17" x14ac:dyDescent="0.2">
      <c r="A1304">
        <v>262707</v>
      </c>
      <c r="C1304" t="s">
        <v>156</v>
      </c>
      <c r="N1304">
        <v>0</v>
      </c>
      <c r="P1304">
        <v>0</v>
      </c>
      <c r="Q1304">
        <v>0</v>
      </c>
    </row>
    <row r="1305" spans="1:17" x14ac:dyDescent="0.2">
      <c r="A1305">
        <v>262706</v>
      </c>
      <c r="C1305" t="s">
        <v>156</v>
      </c>
      <c r="N1305">
        <v>0</v>
      </c>
      <c r="P1305">
        <v>0</v>
      </c>
      <c r="Q1305">
        <v>0</v>
      </c>
    </row>
    <row r="1306" spans="1:17" x14ac:dyDescent="0.2">
      <c r="A1306">
        <v>262705</v>
      </c>
      <c r="C1306" t="s">
        <v>156</v>
      </c>
      <c r="N1306">
        <v>0</v>
      </c>
      <c r="P1306">
        <v>0</v>
      </c>
      <c r="Q1306">
        <v>0</v>
      </c>
    </row>
    <row r="1307" spans="1:17" x14ac:dyDescent="0.2">
      <c r="A1307">
        <v>262704</v>
      </c>
      <c r="C1307" t="s">
        <v>156</v>
      </c>
      <c r="N1307">
        <v>0</v>
      </c>
      <c r="P1307">
        <v>0</v>
      </c>
      <c r="Q1307">
        <v>0</v>
      </c>
    </row>
    <row r="1308" spans="1:17" x14ac:dyDescent="0.2">
      <c r="A1308">
        <v>262703</v>
      </c>
      <c r="C1308" t="s">
        <v>156</v>
      </c>
      <c r="N1308">
        <v>0</v>
      </c>
      <c r="P1308">
        <v>0</v>
      </c>
      <c r="Q1308">
        <v>0</v>
      </c>
    </row>
    <row r="1309" spans="1:17" x14ac:dyDescent="0.2">
      <c r="A1309">
        <v>229609</v>
      </c>
      <c r="C1309" t="s">
        <v>156</v>
      </c>
      <c r="N1309">
        <v>0</v>
      </c>
      <c r="P1309">
        <v>0</v>
      </c>
      <c r="Q1309">
        <v>0</v>
      </c>
    </row>
    <row r="1310" spans="1:17" x14ac:dyDescent="0.2">
      <c r="A1310">
        <v>229616</v>
      </c>
      <c r="C1310" t="s">
        <v>156</v>
      </c>
      <c r="N1310">
        <v>0</v>
      </c>
      <c r="P1310">
        <v>0</v>
      </c>
      <c r="Q1310">
        <v>0</v>
      </c>
    </row>
    <row r="1311" spans="1:17" x14ac:dyDescent="0.2">
      <c r="A1311">
        <v>262702</v>
      </c>
      <c r="C1311" t="s">
        <v>156</v>
      </c>
      <c r="N1311">
        <v>0</v>
      </c>
      <c r="P1311">
        <v>0</v>
      </c>
      <c r="Q1311">
        <v>0</v>
      </c>
    </row>
    <row r="1312" spans="1:17" x14ac:dyDescent="0.2">
      <c r="A1312">
        <v>262701</v>
      </c>
      <c r="C1312" t="s">
        <v>156</v>
      </c>
      <c r="N1312">
        <v>0</v>
      </c>
      <c r="P1312">
        <v>0</v>
      </c>
      <c r="Q1312">
        <v>0</v>
      </c>
    </row>
    <row r="1313" spans="1:17" x14ac:dyDescent="0.2">
      <c r="A1313">
        <v>262368</v>
      </c>
      <c r="C1313" t="s">
        <v>156</v>
      </c>
      <c r="N1313">
        <v>0</v>
      </c>
      <c r="P1313">
        <v>0</v>
      </c>
      <c r="Q1313">
        <v>0</v>
      </c>
    </row>
    <row r="1314" spans="1:17" x14ac:dyDescent="0.2">
      <c r="A1314">
        <v>261767</v>
      </c>
      <c r="C1314" t="s">
        <v>156</v>
      </c>
      <c r="N1314">
        <v>0</v>
      </c>
      <c r="P1314">
        <v>0</v>
      </c>
      <c r="Q1314">
        <v>0</v>
      </c>
    </row>
    <row r="1315" spans="1:17" x14ac:dyDescent="0.2">
      <c r="A1315">
        <v>261765</v>
      </c>
      <c r="C1315" t="s">
        <v>156</v>
      </c>
      <c r="N1315">
        <v>0</v>
      </c>
      <c r="P1315">
        <v>0</v>
      </c>
      <c r="Q1315">
        <v>0</v>
      </c>
    </row>
    <row r="1316" spans="1:17" x14ac:dyDescent="0.2">
      <c r="A1316">
        <v>261764</v>
      </c>
      <c r="C1316" t="s">
        <v>156</v>
      </c>
      <c r="N1316">
        <v>0</v>
      </c>
      <c r="P1316">
        <v>0</v>
      </c>
      <c r="Q1316">
        <v>0</v>
      </c>
    </row>
    <row r="1317" spans="1:17" x14ac:dyDescent="0.2">
      <c r="A1317">
        <v>261679</v>
      </c>
      <c r="C1317" t="s">
        <v>156</v>
      </c>
      <c r="N1317">
        <v>0</v>
      </c>
      <c r="P1317">
        <v>0</v>
      </c>
      <c r="Q1317">
        <v>0</v>
      </c>
    </row>
    <row r="1318" spans="1:17" x14ac:dyDescent="0.2">
      <c r="A1318">
        <v>261678</v>
      </c>
      <c r="C1318" t="s">
        <v>156</v>
      </c>
      <c r="N1318">
        <v>0</v>
      </c>
      <c r="P1318">
        <v>0</v>
      </c>
      <c r="Q1318">
        <v>0</v>
      </c>
    </row>
    <row r="1319" spans="1:17" x14ac:dyDescent="0.2">
      <c r="A1319">
        <v>260280</v>
      </c>
      <c r="C1319" t="s">
        <v>156</v>
      </c>
      <c r="N1319">
        <v>0</v>
      </c>
      <c r="P1319">
        <v>0</v>
      </c>
      <c r="Q1319">
        <v>0</v>
      </c>
    </row>
    <row r="1320" spans="1:17" x14ac:dyDescent="0.2">
      <c r="A1320">
        <v>260150</v>
      </c>
      <c r="C1320" t="s">
        <v>156</v>
      </c>
      <c r="N1320">
        <v>0</v>
      </c>
      <c r="P1320">
        <v>0</v>
      </c>
      <c r="Q1320">
        <v>0</v>
      </c>
    </row>
    <row r="1321" spans="1:17" x14ac:dyDescent="0.2">
      <c r="A1321">
        <v>229755</v>
      </c>
      <c r="C1321" t="s">
        <v>156</v>
      </c>
      <c r="N1321">
        <v>0</v>
      </c>
      <c r="P1321">
        <v>0</v>
      </c>
      <c r="Q1321">
        <v>0</v>
      </c>
    </row>
    <row r="1322" spans="1:17" x14ac:dyDescent="0.2">
      <c r="A1322">
        <v>229756</v>
      </c>
      <c r="C1322" t="s">
        <v>156</v>
      </c>
      <c r="N1322">
        <v>0</v>
      </c>
      <c r="P1322">
        <v>0</v>
      </c>
      <c r="Q1322">
        <v>0</v>
      </c>
    </row>
    <row r="1323" spans="1:17" x14ac:dyDescent="0.2">
      <c r="A1323">
        <v>229984</v>
      </c>
      <c r="C1323" t="s">
        <v>156</v>
      </c>
      <c r="N1323">
        <v>0</v>
      </c>
      <c r="P1323">
        <v>0</v>
      </c>
      <c r="Q1323">
        <v>0</v>
      </c>
    </row>
    <row r="1324" spans="1:17" x14ac:dyDescent="0.2">
      <c r="A1324">
        <v>229991</v>
      </c>
      <c r="C1324" t="s">
        <v>156</v>
      </c>
      <c r="N1324">
        <v>0</v>
      </c>
      <c r="P1324">
        <v>0</v>
      </c>
      <c r="Q1324">
        <v>0</v>
      </c>
    </row>
    <row r="1325" spans="1:17" x14ac:dyDescent="0.2">
      <c r="A1325">
        <v>229992</v>
      </c>
      <c r="C1325" t="s">
        <v>156</v>
      </c>
      <c r="N1325">
        <v>0</v>
      </c>
      <c r="P1325">
        <v>0</v>
      </c>
      <c r="Q1325">
        <v>0</v>
      </c>
    </row>
    <row r="1326" spans="1:17" x14ac:dyDescent="0.2">
      <c r="A1326">
        <v>229993</v>
      </c>
      <c r="C1326" t="s">
        <v>156</v>
      </c>
      <c r="N1326">
        <v>0</v>
      </c>
      <c r="P1326">
        <v>0</v>
      </c>
      <c r="Q1326">
        <v>0</v>
      </c>
    </row>
    <row r="1327" spans="1:17" x14ac:dyDescent="0.2">
      <c r="A1327">
        <v>229994</v>
      </c>
      <c r="C1327" t="s">
        <v>156</v>
      </c>
      <c r="N1327">
        <v>0</v>
      </c>
      <c r="P1327">
        <v>0</v>
      </c>
      <c r="Q1327">
        <v>0</v>
      </c>
    </row>
    <row r="1328" spans="1:17" x14ac:dyDescent="0.2">
      <c r="A1328">
        <v>229995</v>
      </c>
      <c r="C1328" t="s">
        <v>156</v>
      </c>
      <c r="N1328">
        <v>0</v>
      </c>
      <c r="P1328">
        <v>0</v>
      </c>
      <c r="Q1328">
        <v>0</v>
      </c>
    </row>
    <row r="1329" spans="1:17" x14ac:dyDescent="0.2">
      <c r="A1329">
        <v>229996</v>
      </c>
      <c r="C1329" t="s">
        <v>156</v>
      </c>
      <c r="N1329">
        <v>0</v>
      </c>
      <c r="P1329">
        <v>0</v>
      </c>
      <c r="Q1329">
        <v>0</v>
      </c>
    </row>
    <row r="1330" spans="1:17" x14ac:dyDescent="0.2">
      <c r="A1330">
        <v>229998</v>
      </c>
      <c r="C1330" t="s">
        <v>156</v>
      </c>
      <c r="N1330">
        <v>0</v>
      </c>
      <c r="P1330">
        <v>0</v>
      </c>
      <c r="Q1330">
        <v>0</v>
      </c>
    </row>
    <row r="1331" spans="1:17" x14ac:dyDescent="0.2">
      <c r="A1331">
        <v>229999</v>
      </c>
      <c r="C1331" t="s">
        <v>156</v>
      </c>
      <c r="N1331">
        <v>0</v>
      </c>
      <c r="P1331">
        <v>0</v>
      </c>
      <c r="Q1331">
        <v>0</v>
      </c>
    </row>
    <row r="1332" spans="1:17" x14ac:dyDescent="0.2">
      <c r="A1332">
        <v>230000</v>
      </c>
      <c r="C1332" t="s">
        <v>156</v>
      </c>
      <c r="N1332">
        <v>0</v>
      </c>
      <c r="P1332">
        <v>0</v>
      </c>
      <c r="Q1332">
        <v>0</v>
      </c>
    </row>
    <row r="1333" spans="1:17" x14ac:dyDescent="0.2">
      <c r="A1333">
        <v>230001</v>
      </c>
      <c r="C1333" t="s">
        <v>156</v>
      </c>
      <c r="N1333">
        <v>0</v>
      </c>
      <c r="P1333">
        <v>0</v>
      </c>
      <c r="Q1333">
        <v>0</v>
      </c>
    </row>
    <row r="1334" spans="1:17" x14ac:dyDescent="0.2">
      <c r="A1334">
        <v>230002</v>
      </c>
      <c r="C1334" t="s">
        <v>156</v>
      </c>
      <c r="N1334">
        <v>0</v>
      </c>
      <c r="P1334">
        <v>0</v>
      </c>
      <c r="Q1334">
        <v>0</v>
      </c>
    </row>
    <row r="1335" spans="1:17" x14ac:dyDescent="0.2">
      <c r="A1335">
        <v>230003</v>
      </c>
      <c r="C1335" t="s">
        <v>156</v>
      </c>
      <c r="N1335">
        <v>0</v>
      </c>
      <c r="P1335">
        <v>0</v>
      </c>
      <c r="Q1335">
        <v>0</v>
      </c>
    </row>
    <row r="1336" spans="1:17" x14ac:dyDescent="0.2">
      <c r="A1336">
        <v>230006</v>
      </c>
      <c r="C1336" t="s">
        <v>156</v>
      </c>
      <c r="N1336">
        <v>0</v>
      </c>
      <c r="P1336">
        <v>0</v>
      </c>
      <c r="Q1336">
        <v>0</v>
      </c>
    </row>
    <row r="1337" spans="1:17" x14ac:dyDescent="0.2">
      <c r="A1337">
        <v>230007</v>
      </c>
      <c r="C1337" t="s">
        <v>156</v>
      </c>
      <c r="N1337">
        <v>0</v>
      </c>
      <c r="P1337">
        <v>0</v>
      </c>
      <c r="Q1337">
        <v>0</v>
      </c>
    </row>
    <row r="1338" spans="1:17" x14ac:dyDescent="0.2">
      <c r="A1338">
        <v>230048</v>
      </c>
      <c r="C1338" t="s">
        <v>156</v>
      </c>
      <c r="N1338">
        <v>0</v>
      </c>
      <c r="P1338">
        <v>0</v>
      </c>
      <c r="Q1338">
        <v>0</v>
      </c>
    </row>
    <row r="1339" spans="1:17" x14ac:dyDescent="0.2">
      <c r="A1339">
        <v>230561</v>
      </c>
      <c r="C1339" t="s">
        <v>156</v>
      </c>
      <c r="N1339">
        <v>0</v>
      </c>
      <c r="P1339">
        <v>0</v>
      </c>
      <c r="Q1339">
        <v>0</v>
      </c>
    </row>
    <row r="1340" spans="1:17" x14ac:dyDescent="0.2">
      <c r="A1340">
        <v>260149</v>
      </c>
      <c r="C1340" t="s">
        <v>156</v>
      </c>
      <c r="N1340">
        <v>0</v>
      </c>
      <c r="P1340">
        <v>0</v>
      </c>
      <c r="Q1340">
        <v>0</v>
      </c>
    </row>
    <row r="1341" spans="1:17" x14ac:dyDescent="0.2">
      <c r="A1341">
        <v>260148</v>
      </c>
      <c r="C1341" t="s">
        <v>156</v>
      </c>
      <c r="N1341">
        <v>0</v>
      </c>
      <c r="P1341">
        <v>0</v>
      </c>
      <c r="Q1341">
        <v>0</v>
      </c>
    </row>
    <row r="1342" spans="1:17" x14ac:dyDescent="0.2">
      <c r="A1342">
        <v>259948</v>
      </c>
      <c r="C1342" t="s">
        <v>156</v>
      </c>
      <c r="N1342">
        <v>0</v>
      </c>
      <c r="P1342">
        <v>0</v>
      </c>
      <c r="Q1342">
        <v>0</v>
      </c>
    </row>
    <row r="1343" spans="1:17" x14ac:dyDescent="0.2">
      <c r="A1343">
        <v>259947</v>
      </c>
      <c r="C1343" t="s">
        <v>156</v>
      </c>
      <c r="N1343">
        <v>0</v>
      </c>
      <c r="P1343">
        <v>0</v>
      </c>
      <c r="Q1343">
        <v>0</v>
      </c>
    </row>
    <row r="1344" spans="1:17" x14ac:dyDescent="0.2">
      <c r="A1344">
        <v>259946</v>
      </c>
      <c r="C1344" t="s">
        <v>156</v>
      </c>
      <c r="N1344">
        <v>0</v>
      </c>
      <c r="P1344">
        <v>0</v>
      </c>
      <c r="Q1344">
        <v>0</v>
      </c>
    </row>
    <row r="1345" spans="1:17" x14ac:dyDescent="0.2">
      <c r="A1345">
        <v>259944</v>
      </c>
      <c r="C1345" t="s">
        <v>156</v>
      </c>
      <c r="N1345">
        <v>0</v>
      </c>
      <c r="P1345">
        <v>0</v>
      </c>
      <c r="Q1345">
        <v>0</v>
      </c>
    </row>
    <row r="1346" spans="1:17" x14ac:dyDescent="0.2">
      <c r="A1346">
        <v>259943</v>
      </c>
      <c r="C1346" t="s">
        <v>156</v>
      </c>
      <c r="N1346">
        <v>0</v>
      </c>
      <c r="P1346">
        <v>0</v>
      </c>
      <c r="Q1346">
        <v>0</v>
      </c>
    </row>
    <row r="1347" spans="1:17" x14ac:dyDescent="0.2">
      <c r="A1347">
        <v>259942</v>
      </c>
      <c r="C1347" t="s">
        <v>156</v>
      </c>
      <c r="N1347">
        <v>0</v>
      </c>
      <c r="P1347">
        <v>0</v>
      </c>
      <c r="Q1347">
        <v>0</v>
      </c>
    </row>
    <row r="1348" spans="1:17" x14ac:dyDescent="0.2">
      <c r="A1348">
        <v>257497</v>
      </c>
      <c r="C1348" t="s">
        <v>156</v>
      </c>
      <c r="N1348">
        <v>0</v>
      </c>
      <c r="P1348">
        <v>0</v>
      </c>
      <c r="Q1348">
        <v>0</v>
      </c>
    </row>
    <row r="1349" spans="1:17" x14ac:dyDescent="0.2">
      <c r="A1349">
        <v>257496</v>
      </c>
      <c r="C1349" t="s">
        <v>156</v>
      </c>
      <c r="N1349">
        <v>0</v>
      </c>
      <c r="P1349">
        <v>0</v>
      </c>
      <c r="Q1349">
        <v>0</v>
      </c>
    </row>
    <row r="1350" spans="1:17" x14ac:dyDescent="0.2">
      <c r="A1350">
        <v>257495</v>
      </c>
      <c r="C1350" t="s">
        <v>156</v>
      </c>
      <c r="N1350">
        <v>0</v>
      </c>
      <c r="P1350">
        <v>0</v>
      </c>
      <c r="Q1350">
        <v>0</v>
      </c>
    </row>
    <row r="1351" spans="1:17" x14ac:dyDescent="0.2">
      <c r="A1351">
        <v>257494</v>
      </c>
      <c r="C1351" t="s">
        <v>156</v>
      </c>
      <c r="N1351">
        <v>0</v>
      </c>
      <c r="P1351">
        <v>0</v>
      </c>
      <c r="Q1351">
        <v>0</v>
      </c>
    </row>
    <row r="1352" spans="1:17" x14ac:dyDescent="0.2">
      <c r="A1352">
        <v>257493</v>
      </c>
      <c r="C1352" t="s">
        <v>156</v>
      </c>
      <c r="N1352">
        <v>0</v>
      </c>
      <c r="P1352">
        <v>0</v>
      </c>
      <c r="Q1352">
        <v>0</v>
      </c>
    </row>
    <row r="1353" spans="1:17" x14ac:dyDescent="0.2">
      <c r="A1353">
        <v>257459</v>
      </c>
      <c r="C1353" t="s">
        <v>156</v>
      </c>
      <c r="N1353">
        <v>0</v>
      </c>
      <c r="P1353">
        <v>0</v>
      </c>
      <c r="Q1353">
        <v>0</v>
      </c>
    </row>
    <row r="1354" spans="1:17" x14ac:dyDescent="0.2">
      <c r="A1354">
        <v>257436</v>
      </c>
      <c r="C1354" t="s">
        <v>156</v>
      </c>
      <c r="N1354">
        <v>0</v>
      </c>
      <c r="P1354">
        <v>0</v>
      </c>
      <c r="Q1354">
        <v>0</v>
      </c>
    </row>
    <row r="1355" spans="1:17" x14ac:dyDescent="0.2">
      <c r="A1355">
        <v>256922</v>
      </c>
      <c r="C1355" t="s">
        <v>156</v>
      </c>
      <c r="N1355">
        <v>0</v>
      </c>
      <c r="P1355">
        <v>0</v>
      </c>
      <c r="Q1355">
        <v>0</v>
      </c>
    </row>
    <row r="1356" spans="1:17" x14ac:dyDescent="0.2">
      <c r="A1356">
        <v>256920</v>
      </c>
      <c r="C1356" t="s">
        <v>156</v>
      </c>
      <c r="N1356">
        <v>0</v>
      </c>
      <c r="P1356">
        <v>0</v>
      </c>
      <c r="Q1356">
        <v>0</v>
      </c>
    </row>
    <row r="1357" spans="1:17" x14ac:dyDescent="0.2">
      <c r="A1357">
        <v>256918</v>
      </c>
      <c r="C1357" t="s">
        <v>156</v>
      </c>
      <c r="N1357">
        <v>0</v>
      </c>
      <c r="P1357">
        <v>0</v>
      </c>
      <c r="Q1357">
        <v>0</v>
      </c>
    </row>
    <row r="1358" spans="1:17" x14ac:dyDescent="0.2">
      <c r="A1358">
        <v>256859</v>
      </c>
      <c r="C1358" t="s">
        <v>156</v>
      </c>
      <c r="N1358">
        <v>0</v>
      </c>
      <c r="P1358">
        <v>0</v>
      </c>
      <c r="Q1358">
        <v>0</v>
      </c>
    </row>
    <row r="1359" spans="1:17" x14ac:dyDescent="0.2">
      <c r="A1359">
        <v>256818</v>
      </c>
      <c r="C1359" t="s">
        <v>156</v>
      </c>
      <c r="N1359">
        <v>0</v>
      </c>
      <c r="P1359">
        <v>0</v>
      </c>
      <c r="Q1359">
        <v>0</v>
      </c>
    </row>
    <row r="1360" spans="1:17" x14ac:dyDescent="0.2">
      <c r="A1360">
        <v>230655</v>
      </c>
      <c r="C1360" t="s">
        <v>156</v>
      </c>
      <c r="N1360">
        <v>0</v>
      </c>
      <c r="P1360">
        <v>0</v>
      </c>
      <c r="Q1360">
        <v>0</v>
      </c>
    </row>
    <row r="1361" spans="1:17" x14ac:dyDescent="0.2">
      <c r="A1361">
        <v>230656</v>
      </c>
      <c r="C1361" t="s">
        <v>156</v>
      </c>
      <c r="N1361">
        <v>0</v>
      </c>
      <c r="P1361">
        <v>0</v>
      </c>
      <c r="Q1361">
        <v>0</v>
      </c>
    </row>
    <row r="1362" spans="1:17" x14ac:dyDescent="0.2">
      <c r="A1362">
        <v>230660</v>
      </c>
      <c r="C1362" t="s">
        <v>156</v>
      </c>
      <c r="N1362">
        <v>0</v>
      </c>
      <c r="P1362">
        <v>0</v>
      </c>
      <c r="Q1362">
        <v>0</v>
      </c>
    </row>
    <row r="1363" spans="1:17" x14ac:dyDescent="0.2">
      <c r="A1363">
        <v>230661</v>
      </c>
      <c r="C1363" t="s">
        <v>156</v>
      </c>
      <c r="N1363">
        <v>0</v>
      </c>
      <c r="P1363">
        <v>0</v>
      </c>
      <c r="Q1363">
        <v>0</v>
      </c>
    </row>
    <row r="1364" spans="1:17" x14ac:dyDescent="0.2">
      <c r="A1364">
        <v>230662</v>
      </c>
      <c r="C1364" t="s">
        <v>156</v>
      </c>
      <c r="N1364">
        <v>0</v>
      </c>
      <c r="P1364">
        <v>0</v>
      </c>
      <c r="Q1364">
        <v>0</v>
      </c>
    </row>
    <row r="1365" spans="1:17" x14ac:dyDescent="0.2">
      <c r="A1365">
        <v>230663</v>
      </c>
      <c r="C1365" t="s">
        <v>156</v>
      </c>
      <c r="N1365">
        <v>0</v>
      </c>
      <c r="P1365">
        <v>0</v>
      </c>
      <c r="Q1365">
        <v>0</v>
      </c>
    </row>
    <row r="1366" spans="1:17" x14ac:dyDescent="0.2">
      <c r="A1366">
        <v>230664</v>
      </c>
      <c r="C1366" t="s">
        <v>156</v>
      </c>
      <c r="N1366">
        <v>0</v>
      </c>
      <c r="P1366">
        <v>0</v>
      </c>
      <c r="Q1366">
        <v>0</v>
      </c>
    </row>
    <row r="1367" spans="1:17" x14ac:dyDescent="0.2">
      <c r="A1367">
        <v>244585</v>
      </c>
      <c r="C1367" t="s">
        <v>156</v>
      </c>
      <c r="N1367">
        <v>0</v>
      </c>
      <c r="P1367">
        <v>0</v>
      </c>
      <c r="Q1367">
        <v>0</v>
      </c>
    </row>
    <row r="1368" spans="1:17" x14ac:dyDescent="0.2">
      <c r="A1368">
        <v>228153</v>
      </c>
      <c r="C1368" t="s">
        <v>156</v>
      </c>
      <c r="N1368">
        <v>0</v>
      </c>
      <c r="P1368">
        <v>0</v>
      </c>
      <c r="Q1368">
        <v>0</v>
      </c>
    </row>
    <row r="1369" spans="1:17" x14ac:dyDescent="0.2">
      <c r="A1369">
        <v>228708</v>
      </c>
      <c r="C1369" t="s">
        <v>156</v>
      </c>
      <c r="N1369">
        <v>0</v>
      </c>
      <c r="P1369">
        <v>0</v>
      </c>
      <c r="Q1369">
        <v>0</v>
      </c>
    </row>
    <row r="1370" spans="1:17" x14ac:dyDescent="0.2">
      <c r="A1370">
        <v>230670</v>
      </c>
      <c r="C1370" t="s">
        <v>156</v>
      </c>
      <c r="N1370">
        <v>0</v>
      </c>
      <c r="P1370">
        <v>0</v>
      </c>
      <c r="Q1370">
        <v>0</v>
      </c>
    </row>
    <row r="1371" spans="1:17" x14ac:dyDescent="0.2">
      <c r="A1371">
        <v>230671</v>
      </c>
      <c r="C1371" t="s">
        <v>156</v>
      </c>
      <c r="N1371">
        <v>0</v>
      </c>
      <c r="P1371">
        <v>0</v>
      </c>
      <c r="Q1371">
        <v>0</v>
      </c>
    </row>
    <row r="1372" spans="1:17" x14ac:dyDescent="0.2">
      <c r="A1372">
        <v>230672</v>
      </c>
      <c r="C1372" t="s">
        <v>156</v>
      </c>
      <c r="N1372">
        <v>0</v>
      </c>
      <c r="P1372">
        <v>0</v>
      </c>
      <c r="Q1372">
        <v>0</v>
      </c>
    </row>
    <row r="1373" spans="1:17" x14ac:dyDescent="0.2">
      <c r="A1373">
        <v>230673</v>
      </c>
      <c r="C1373" t="s">
        <v>156</v>
      </c>
      <c r="N1373">
        <v>0</v>
      </c>
      <c r="P1373">
        <v>0</v>
      </c>
      <c r="Q1373">
        <v>0</v>
      </c>
    </row>
    <row r="1374" spans="1:17" x14ac:dyDescent="0.2">
      <c r="A1374">
        <v>230674</v>
      </c>
      <c r="C1374" t="s">
        <v>156</v>
      </c>
      <c r="N1374">
        <v>0</v>
      </c>
      <c r="P1374">
        <v>0</v>
      </c>
      <c r="Q1374">
        <v>0</v>
      </c>
    </row>
    <row r="1375" spans="1:17" x14ac:dyDescent="0.2">
      <c r="A1375">
        <v>230675</v>
      </c>
      <c r="C1375" t="s">
        <v>156</v>
      </c>
      <c r="N1375">
        <v>0</v>
      </c>
      <c r="P1375">
        <v>0</v>
      </c>
      <c r="Q1375">
        <v>0</v>
      </c>
    </row>
    <row r="1376" spans="1:17" x14ac:dyDescent="0.2">
      <c r="A1376">
        <v>230678</v>
      </c>
      <c r="C1376" t="s">
        <v>156</v>
      </c>
      <c r="N1376">
        <v>0</v>
      </c>
      <c r="P1376">
        <v>0</v>
      </c>
      <c r="Q1376">
        <v>0</v>
      </c>
    </row>
    <row r="1377" spans="1:17" x14ac:dyDescent="0.2">
      <c r="A1377">
        <v>230679</v>
      </c>
      <c r="C1377" t="s">
        <v>156</v>
      </c>
      <c r="N1377">
        <v>0</v>
      </c>
      <c r="P1377">
        <v>0</v>
      </c>
      <c r="Q1377">
        <v>0</v>
      </c>
    </row>
    <row r="1378" spans="1:17" x14ac:dyDescent="0.2">
      <c r="A1378">
        <v>230680</v>
      </c>
      <c r="C1378" t="s">
        <v>156</v>
      </c>
      <c r="N1378">
        <v>0</v>
      </c>
      <c r="P1378">
        <v>0</v>
      </c>
      <c r="Q1378">
        <v>0</v>
      </c>
    </row>
    <row r="1379" spans="1:17" x14ac:dyDescent="0.2">
      <c r="A1379">
        <v>230681</v>
      </c>
      <c r="C1379" t="s">
        <v>156</v>
      </c>
      <c r="N1379">
        <v>0</v>
      </c>
      <c r="P1379">
        <v>0</v>
      </c>
      <c r="Q1379">
        <v>0</v>
      </c>
    </row>
    <row r="1380" spans="1:17" x14ac:dyDescent="0.2">
      <c r="A1380">
        <v>230682</v>
      </c>
      <c r="C1380" t="s">
        <v>156</v>
      </c>
      <c r="N1380">
        <v>0</v>
      </c>
      <c r="P1380">
        <v>0</v>
      </c>
      <c r="Q1380">
        <v>0</v>
      </c>
    </row>
    <row r="1381" spans="1:17" x14ac:dyDescent="0.2">
      <c r="A1381">
        <v>230773</v>
      </c>
      <c r="C1381" t="s">
        <v>156</v>
      </c>
      <c r="N1381">
        <v>0</v>
      </c>
      <c r="P1381">
        <v>0</v>
      </c>
      <c r="Q1381">
        <v>0</v>
      </c>
    </row>
    <row r="1382" spans="1:17" x14ac:dyDescent="0.2">
      <c r="A1382">
        <v>230774</v>
      </c>
      <c r="C1382" t="s">
        <v>156</v>
      </c>
      <c r="N1382">
        <v>0</v>
      </c>
      <c r="P1382">
        <v>0</v>
      </c>
      <c r="Q1382">
        <v>0</v>
      </c>
    </row>
    <row r="1383" spans="1:17" x14ac:dyDescent="0.2">
      <c r="A1383">
        <v>230775</v>
      </c>
      <c r="C1383" t="s">
        <v>156</v>
      </c>
      <c r="N1383">
        <v>0</v>
      </c>
      <c r="P1383">
        <v>0</v>
      </c>
      <c r="Q1383">
        <v>0</v>
      </c>
    </row>
    <row r="1384" spans="1:17" x14ac:dyDescent="0.2">
      <c r="A1384">
        <v>230776</v>
      </c>
      <c r="C1384" t="s">
        <v>156</v>
      </c>
      <c r="N1384">
        <v>0</v>
      </c>
      <c r="P1384">
        <v>0</v>
      </c>
      <c r="Q1384">
        <v>0</v>
      </c>
    </row>
    <row r="1385" spans="1:17" x14ac:dyDescent="0.2">
      <c r="A1385">
        <v>230777</v>
      </c>
      <c r="C1385" t="s">
        <v>156</v>
      </c>
      <c r="N1385">
        <v>0</v>
      </c>
      <c r="P1385">
        <v>0</v>
      </c>
      <c r="Q1385">
        <v>0</v>
      </c>
    </row>
    <row r="1386" spans="1:17" x14ac:dyDescent="0.2">
      <c r="A1386">
        <v>230778</v>
      </c>
      <c r="C1386" t="s">
        <v>156</v>
      </c>
      <c r="N1386">
        <v>0</v>
      </c>
      <c r="P1386">
        <v>0</v>
      </c>
      <c r="Q1386">
        <v>0</v>
      </c>
    </row>
    <row r="1387" spans="1:17" x14ac:dyDescent="0.2">
      <c r="A1387">
        <v>230779</v>
      </c>
      <c r="C1387" t="s">
        <v>156</v>
      </c>
      <c r="N1387">
        <v>0</v>
      </c>
      <c r="P1387">
        <v>0</v>
      </c>
      <c r="Q1387">
        <v>0</v>
      </c>
    </row>
    <row r="1388" spans="1:17" x14ac:dyDescent="0.2">
      <c r="A1388">
        <v>230780</v>
      </c>
      <c r="C1388" t="s">
        <v>156</v>
      </c>
      <c r="N1388">
        <v>0</v>
      </c>
      <c r="P1388">
        <v>0</v>
      </c>
      <c r="Q1388">
        <v>0</v>
      </c>
    </row>
    <row r="1389" spans="1:17" x14ac:dyDescent="0.2">
      <c r="A1389">
        <v>230781</v>
      </c>
      <c r="C1389" t="s">
        <v>156</v>
      </c>
      <c r="N1389">
        <v>0</v>
      </c>
      <c r="P1389">
        <v>0</v>
      </c>
      <c r="Q1389">
        <v>0</v>
      </c>
    </row>
    <row r="1390" spans="1:17" x14ac:dyDescent="0.2">
      <c r="A1390">
        <v>230782</v>
      </c>
      <c r="C1390" t="s">
        <v>156</v>
      </c>
      <c r="N1390">
        <v>0</v>
      </c>
      <c r="P1390">
        <v>0</v>
      </c>
      <c r="Q1390">
        <v>0</v>
      </c>
    </row>
    <row r="1391" spans="1:17" x14ac:dyDescent="0.2">
      <c r="A1391">
        <v>230832</v>
      </c>
      <c r="C1391" t="s">
        <v>156</v>
      </c>
      <c r="N1391">
        <v>0</v>
      </c>
      <c r="P1391">
        <v>0</v>
      </c>
      <c r="Q1391">
        <v>0</v>
      </c>
    </row>
    <row r="1392" spans="1:17" x14ac:dyDescent="0.2">
      <c r="A1392">
        <v>230851</v>
      </c>
      <c r="C1392" t="s">
        <v>156</v>
      </c>
      <c r="N1392">
        <v>0</v>
      </c>
      <c r="P1392">
        <v>0</v>
      </c>
      <c r="Q1392">
        <v>0</v>
      </c>
    </row>
    <row r="1393" spans="1:17" x14ac:dyDescent="0.2">
      <c r="A1393">
        <v>230852</v>
      </c>
      <c r="C1393" t="s">
        <v>156</v>
      </c>
      <c r="N1393">
        <v>0</v>
      </c>
      <c r="P1393">
        <v>0</v>
      </c>
      <c r="Q1393">
        <v>0</v>
      </c>
    </row>
    <row r="1394" spans="1:17" x14ac:dyDescent="0.2">
      <c r="A1394">
        <v>231809</v>
      </c>
      <c r="C1394" t="s">
        <v>156</v>
      </c>
      <c r="N1394">
        <v>0</v>
      </c>
      <c r="P1394">
        <v>0</v>
      </c>
      <c r="Q1394">
        <v>0</v>
      </c>
    </row>
    <row r="1395" spans="1:17" x14ac:dyDescent="0.2">
      <c r="A1395">
        <v>231810</v>
      </c>
      <c r="C1395" t="s">
        <v>156</v>
      </c>
      <c r="N1395">
        <v>0</v>
      </c>
      <c r="P1395">
        <v>0</v>
      </c>
      <c r="Q1395">
        <v>0</v>
      </c>
    </row>
    <row r="1396" spans="1:17" x14ac:dyDescent="0.2">
      <c r="A1396">
        <v>231811</v>
      </c>
      <c r="C1396" t="s">
        <v>156</v>
      </c>
      <c r="N1396">
        <v>0</v>
      </c>
      <c r="P1396">
        <v>0</v>
      </c>
      <c r="Q1396">
        <v>0</v>
      </c>
    </row>
    <row r="1397" spans="1:17" x14ac:dyDescent="0.2">
      <c r="A1397">
        <v>231817</v>
      </c>
      <c r="C1397" t="s">
        <v>156</v>
      </c>
      <c r="N1397">
        <v>0</v>
      </c>
      <c r="P1397">
        <v>0</v>
      </c>
      <c r="Q1397">
        <v>0</v>
      </c>
    </row>
    <row r="1398" spans="1:17" x14ac:dyDescent="0.2">
      <c r="A1398">
        <v>231819</v>
      </c>
      <c r="C1398" t="s">
        <v>156</v>
      </c>
      <c r="N1398">
        <v>0</v>
      </c>
      <c r="P1398">
        <v>0</v>
      </c>
      <c r="Q1398">
        <v>0</v>
      </c>
    </row>
    <row r="1399" spans="1:17" x14ac:dyDescent="0.2">
      <c r="A1399">
        <v>231826</v>
      </c>
      <c r="C1399" t="s">
        <v>156</v>
      </c>
      <c r="N1399">
        <v>0</v>
      </c>
      <c r="P1399">
        <v>0</v>
      </c>
      <c r="Q1399">
        <v>0</v>
      </c>
    </row>
    <row r="1400" spans="1:17" x14ac:dyDescent="0.2">
      <c r="A1400">
        <v>231834</v>
      </c>
      <c r="C1400" t="s">
        <v>156</v>
      </c>
      <c r="N1400">
        <v>0</v>
      </c>
      <c r="P1400">
        <v>0</v>
      </c>
      <c r="Q1400">
        <v>0</v>
      </c>
    </row>
    <row r="1401" spans="1:17" x14ac:dyDescent="0.2">
      <c r="A1401">
        <v>231835</v>
      </c>
      <c r="C1401" t="s">
        <v>156</v>
      </c>
      <c r="N1401">
        <v>0</v>
      </c>
      <c r="P1401">
        <v>0</v>
      </c>
      <c r="Q1401">
        <v>0</v>
      </c>
    </row>
    <row r="1402" spans="1:17" x14ac:dyDescent="0.2">
      <c r="A1402">
        <v>256816</v>
      </c>
      <c r="C1402" t="s">
        <v>156</v>
      </c>
      <c r="N1402">
        <v>0</v>
      </c>
      <c r="P1402">
        <v>0</v>
      </c>
      <c r="Q1402">
        <v>0</v>
      </c>
    </row>
    <row r="1403" spans="1:17" x14ac:dyDescent="0.2">
      <c r="A1403">
        <v>256815</v>
      </c>
      <c r="C1403" t="s">
        <v>156</v>
      </c>
      <c r="N1403">
        <v>0</v>
      </c>
      <c r="P1403">
        <v>0</v>
      </c>
      <c r="Q1403">
        <v>0</v>
      </c>
    </row>
    <row r="1404" spans="1:17" x14ac:dyDescent="0.2">
      <c r="A1404">
        <v>256813</v>
      </c>
      <c r="C1404" t="s">
        <v>156</v>
      </c>
      <c r="N1404">
        <v>0</v>
      </c>
      <c r="P1404">
        <v>0</v>
      </c>
      <c r="Q1404">
        <v>0</v>
      </c>
    </row>
    <row r="1405" spans="1:17" x14ac:dyDescent="0.2">
      <c r="A1405">
        <v>256811</v>
      </c>
      <c r="C1405" t="s">
        <v>156</v>
      </c>
      <c r="N1405">
        <v>0</v>
      </c>
      <c r="P1405">
        <v>0</v>
      </c>
      <c r="Q1405">
        <v>0</v>
      </c>
    </row>
    <row r="1406" spans="1:17" x14ac:dyDescent="0.2">
      <c r="A1406">
        <v>256810</v>
      </c>
      <c r="C1406" t="s">
        <v>156</v>
      </c>
      <c r="N1406">
        <v>0</v>
      </c>
      <c r="P1406">
        <v>0</v>
      </c>
      <c r="Q1406">
        <v>0</v>
      </c>
    </row>
    <row r="1407" spans="1:17" x14ac:dyDescent="0.2">
      <c r="A1407">
        <v>256672</v>
      </c>
      <c r="C1407" t="s">
        <v>156</v>
      </c>
      <c r="N1407">
        <v>0</v>
      </c>
      <c r="P1407">
        <v>0</v>
      </c>
      <c r="Q1407">
        <v>0</v>
      </c>
    </row>
    <row r="1408" spans="1:17" x14ac:dyDescent="0.2">
      <c r="A1408">
        <v>256671</v>
      </c>
      <c r="C1408" t="s">
        <v>156</v>
      </c>
      <c r="N1408">
        <v>0</v>
      </c>
      <c r="P1408">
        <v>0</v>
      </c>
      <c r="Q1408">
        <v>0</v>
      </c>
    </row>
    <row r="1409" spans="1:17" x14ac:dyDescent="0.2">
      <c r="A1409">
        <v>256670</v>
      </c>
      <c r="C1409" t="s">
        <v>156</v>
      </c>
      <c r="N1409">
        <v>0</v>
      </c>
      <c r="P1409">
        <v>0</v>
      </c>
      <c r="Q1409">
        <v>0</v>
      </c>
    </row>
    <row r="1410" spans="1:17" x14ac:dyDescent="0.2">
      <c r="A1410">
        <v>256283</v>
      </c>
      <c r="C1410" t="s">
        <v>156</v>
      </c>
      <c r="N1410">
        <v>0</v>
      </c>
      <c r="P1410">
        <v>0</v>
      </c>
      <c r="Q1410">
        <v>0</v>
      </c>
    </row>
    <row r="1411" spans="1:17" x14ac:dyDescent="0.2">
      <c r="A1411">
        <v>256282</v>
      </c>
      <c r="C1411" t="s">
        <v>156</v>
      </c>
      <c r="N1411">
        <v>0</v>
      </c>
      <c r="P1411">
        <v>0</v>
      </c>
      <c r="Q1411">
        <v>0</v>
      </c>
    </row>
    <row r="1412" spans="1:17" x14ac:dyDescent="0.2">
      <c r="A1412">
        <v>232886</v>
      </c>
      <c r="C1412" t="s">
        <v>156</v>
      </c>
      <c r="N1412">
        <v>0</v>
      </c>
      <c r="P1412">
        <v>0</v>
      </c>
      <c r="Q1412">
        <v>0</v>
      </c>
    </row>
    <row r="1413" spans="1:17" x14ac:dyDescent="0.2">
      <c r="A1413">
        <v>232887</v>
      </c>
      <c r="C1413" t="s">
        <v>156</v>
      </c>
      <c r="N1413">
        <v>0</v>
      </c>
      <c r="P1413">
        <v>0</v>
      </c>
      <c r="Q1413">
        <v>0</v>
      </c>
    </row>
    <row r="1414" spans="1:17" x14ac:dyDescent="0.2">
      <c r="A1414">
        <v>233148</v>
      </c>
      <c r="C1414" t="s">
        <v>156</v>
      </c>
      <c r="N1414">
        <v>0</v>
      </c>
      <c r="P1414">
        <v>0</v>
      </c>
      <c r="Q1414">
        <v>0</v>
      </c>
    </row>
    <row r="1415" spans="1:17" x14ac:dyDescent="0.2">
      <c r="A1415">
        <v>233149</v>
      </c>
      <c r="C1415" t="s">
        <v>156</v>
      </c>
      <c r="N1415">
        <v>0</v>
      </c>
      <c r="P1415">
        <v>0</v>
      </c>
      <c r="Q1415">
        <v>0</v>
      </c>
    </row>
    <row r="1416" spans="1:17" x14ac:dyDescent="0.2">
      <c r="A1416">
        <v>233150</v>
      </c>
      <c r="C1416" t="s">
        <v>156</v>
      </c>
      <c r="N1416">
        <v>0</v>
      </c>
      <c r="P1416">
        <v>0</v>
      </c>
      <c r="Q1416">
        <v>0</v>
      </c>
    </row>
    <row r="1417" spans="1:17" x14ac:dyDescent="0.2">
      <c r="A1417">
        <v>233163</v>
      </c>
      <c r="C1417" t="s">
        <v>156</v>
      </c>
      <c r="N1417">
        <v>0</v>
      </c>
      <c r="P1417">
        <v>0</v>
      </c>
      <c r="Q1417">
        <v>0</v>
      </c>
    </row>
    <row r="1418" spans="1:17" x14ac:dyDescent="0.2">
      <c r="A1418">
        <v>233164</v>
      </c>
      <c r="C1418" t="s">
        <v>156</v>
      </c>
      <c r="N1418">
        <v>0</v>
      </c>
      <c r="P1418">
        <v>0</v>
      </c>
      <c r="Q1418">
        <v>0</v>
      </c>
    </row>
    <row r="1419" spans="1:17" x14ac:dyDescent="0.2">
      <c r="A1419">
        <v>233165</v>
      </c>
      <c r="C1419" t="s">
        <v>156</v>
      </c>
      <c r="N1419">
        <v>0</v>
      </c>
      <c r="P1419">
        <v>0</v>
      </c>
      <c r="Q1419">
        <v>0</v>
      </c>
    </row>
    <row r="1420" spans="1:17" x14ac:dyDescent="0.2">
      <c r="A1420">
        <v>233166</v>
      </c>
      <c r="C1420" t="s">
        <v>156</v>
      </c>
      <c r="N1420">
        <v>0</v>
      </c>
      <c r="P1420">
        <v>0</v>
      </c>
      <c r="Q1420">
        <v>0</v>
      </c>
    </row>
    <row r="1421" spans="1:17" x14ac:dyDescent="0.2">
      <c r="A1421">
        <v>233167</v>
      </c>
      <c r="C1421" t="s">
        <v>156</v>
      </c>
      <c r="N1421">
        <v>0</v>
      </c>
      <c r="P1421">
        <v>0</v>
      </c>
      <c r="Q1421">
        <v>0</v>
      </c>
    </row>
    <row r="1422" spans="1:17" x14ac:dyDescent="0.2">
      <c r="A1422">
        <v>233169</v>
      </c>
      <c r="C1422" t="s">
        <v>156</v>
      </c>
      <c r="N1422">
        <v>0</v>
      </c>
      <c r="P1422">
        <v>0</v>
      </c>
      <c r="Q1422">
        <v>0</v>
      </c>
    </row>
    <row r="1423" spans="1:17" x14ac:dyDescent="0.2">
      <c r="A1423">
        <v>233171</v>
      </c>
      <c r="C1423" t="s">
        <v>156</v>
      </c>
      <c r="N1423">
        <v>0</v>
      </c>
      <c r="P1423">
        <v>0</v>
      </c>
      <c r="Q1423">
        <v>0</v>
      </c>
    </row>
    <row r="1424" spans="1:17" x14ac:dyDescent="0.2">
      <c r="A1424">
        <v>256281</v>
      </c>
      <c r="C1424" t="s">
        <v>156</v>
      </c>
      <c r="N1424">
        <v>0</v>
      </c>
      <c r="P1424">
        <v>0</v>
      </c>
      <c r="Q1424">
        <v>0</v>
      </c>
    </row>
    <row r="1425" spans="1:17" x14ac:dyDescent="0.2">
      <c r="A1425">
        <v>256280</v>
      </c>
      <c r="C1425" t="s">
        <v>156</v>
      </c>
      <c r="N1425">
        <v>0</v>
      </c>
      <c r="P1425">
        <v>0</v>
      </c>
      <c r="Q1425">
        <v>0</v>
      </c>
    </row>
    <row r="1426" spans="1:17" x14ac:dyDescent="0.2">
      <c r="A1426">
        <v>256279</v>
      </c>
      <c r="C1426" t="s">
        <v>156</v>
      </c>
      <c r="N1426">
        <v>0</v>
      </c>
      <c r="P1426">
        <v>0</v>
      </c>
      <c r="Q1426">
        <v>0</v>
      </c>
    </row>
    <row r="1427" spans="1:17" x14ac:dyDescent="0.2">
      <c r="A1427">
        <v>256277</v>
      </c>
      <c r="C1427" t="s">
        <v>156</v>
      </c>
      <c r="N1427">
        <v>0</v>
      </c>
      <c r="P1427">
        <v>0</v>
      </c>
      <c r="Q1427">
        <v>0</v>
      </c>
    </row>
    <row r="1428" spans="1:17" x14ac:dyDescent="0.2">
      <c r="A1428">
        <v>256276</v>
      </c>
      <c r="C1428" t="s">
        <v>156</v>
      </c>
      <c r="N1428">
        <v>0</v>
      </c>
      <c r="P1428">
        <v>0</v>
      </c>
      <c r="Q1428">
        <v>0</v>
      </c>
    </row>
    <row r="1429" spans="1:17" x14ac:dyDescent="0.2">
      <c r="A1429">
        <v>256275</v>
      </c>
      <c r="C1429" t="s">
        <v>156</v>
      </c>
      <c r="N1429">
        <v>0</v>
      </c>
      <c r="P1429">
        <v>0</v>
      </c>
      <c r="Q1429">
        <v>0</v>
      </c>
    </row>
    <row r="1430" spans="1:17" x14ac:dyDescent="0.2">
      <c r="A1430">
        <v>256274</v>
      </c>
      <c r="C1430" t="s">
        <v>156</v>
      </c>
      <c r="N1430">
        <v>0</v>
      </c>
      <c r="P1430">
        <v>0</v>
      </c>
      <c r="Q1430">
        <v>0</v>
      </c>
    </row>
    <row r="1431" spans="1:17" x14ac:dyDescent="0.2">
      <c r="A1431">
        <v>256273</v>
      </c>
      <c r="C1431" t="s">
        <v>156</v>
      </c>
      <c r="N1431">
        <v>0</v>
      </c>
      <c r="P1431">
        <v>0</v>
      </c>
      <c r="Q1431">
        <v>0</v>
      </c>
    </row>
    <row r="1432" spans="1:17" x14ac:dyDescent="0.2">
      <c r="A1432">
        <v>256272</v>
      </c>
      <c r="C1432" t="s">
        <v>156</v>
      </c>
      <c r="N1432">
        <v>0</v>
      </c>
      <c r="P1432">
        <v>0</v>
      </c>
      <c r="Q1432">
        <v>0</v>
      </c>
    </row>
    <row r="1433" spans="1:17" x14ac:dyDescent="0.2">
      <c r="A1433">
        <v>256271</v>
      </c>
      <c r="C1433" t="s">
        <v>156</v>
      </c>
      <c r="N1433">
        <v>0</v>
      </c>
      <c r="P1433">
        <v>0</v>
      </c>
      <c r="Q1433">
        <v>0</v>
      </c>
    </row>
    <row r="1434" spans="1:17" x14ac:dyDescent="0.2">
      <c r="A1434">
        <v>256270</v>
      </c>
      <c r="C1434" t="s">
        <v>156</v>
      </c>
      <c r="N1434">
        <v>0</v>
      </c>
      <c r="P1434">
        <v>0</v>
      </c>
      <c r="Q1434">
        <v>0</v>
      </c>
    </row>
    <row r="1435" spans="1:17" x14ac:dyDescent="0.2">
      <c r="A1435">
        <v>233434</v>
      </c>
      <c r="C1435" t="s">
        <v>156</v>
      </c>
      <c r="N1435">
        <v>0</v>
      </c>
      <c r="P1435">
        <v>0</v>
      </c>
      <c r="Q1435">
        <v>0</v>
      </c>
    </row>
    <row r="1436" spans="1:17" x14ac:dyDescent="0.2">
      <c r="A1436">
        <v>233464</v>
      </c>
      <c r="C1436" t="s">
        <v>156</v>
      </c>
      <c r="N1436">
        <v>0</v>
      </c>
      <c r="P1436">
        <v>0</v>
      </c>
      <c r="Q1436">
        <v>0</v>
      </c>
    </row>
    <row r="1437" spans="1:17" x14ac:dyDescent="0.2">
      <c r="A1437">
        <v>233465</v>
      </c>
      <c r="C1437" t="s">
        <v>156</v>
      </c>
      <c r="N1437">
        <v>0</v>
      </c>
      <c r="P1437">
        <v>0</v>
      </c>
      <c r="Q1437">
        <v>0</v>
      </c>
    </row>
    <row r="1438" spans="1:17" x14ac:dyDescent="0.2">
      <c r="A1438">
        <v>233466</v>
      </c>
      <c r="C1438" t="s">
        <v>156</v>
      </c>
      <c r="N1438">
        <v>0</v>
      </c>
      <c r="P1438">
        <v>0</v>
      </c>
      <c r="Q1438">
        <v>0</v>
      </c>
    </row>
    <row r="1439" spans="1:17" x14ac:dyDescent="0.2">
      <c r="A1439">
        <v>233467</v>
      </c>
      <c r="C1439" t="s">
        <v>156</v>
      </c>
      <c r="N1439">
        <v>0</v>
      </c>
      <c r="P1439">
        <v>0</v>
      </c>
      <c r="Q1439">
        <v>0</v>
      </c>
    </row>
    <row r="1440" spans="1:17" x14ac:dyDescent="0.2">
      <c r="A1440">
        <v>233468</v>
      </c>
      <c r="C1440" t="s">
        <v>156</v>
      </c>
      <c r="N1440">
        <v>0</v>
      </c>
      <c r="P1440">
        <v>0</v>
      </c>
      <c r="Q1440">
        <v>0</v>
      </c>
    </row>
    <row r="1441" spans="1:17" x14ac:dyDescent="0.2">
      <c r="A1441">
        <v>233469</v>
      </c>
      <c r="C1441" t="s">
        <v>156</v>
      </c>
      <c r="N1441">
        <v>0</v>
      </c>
      <c r="P1441">
        <v>0</v>
      </c>
      <c r="Q1441">
        <v>0</v>
      </c>
    </row>
    <row r="1442" spans="1:17" x14ac:dyDescent="0.2">
      <c r="A1442">
        <v>233470</v>
      </c>
      <c r="C1442" t="s">
        <v>156</v>
      </c>
      <c r="N1442">
        <v>0</v>
      </c>
      <c r="P1442">
        <v>0</v>
      </c>
      <c r="Q1442">
        <v>0</v>
      </c>
    </row>
    <row r="1443" spans="1:17" x14ac:dyDescent="0.2">
      <c r="A1443">
        <v>233689</v>
      </c>
      <c r="C1443" t="s">
        <v>156</v>
      </c>
      <c r="N1443">
        <v>0</v>
      </c>
      <c r="P1443">
        <v>0</v>
      </c>
      <c r="Q1443">
        <v>0</v>
      </c>
    </row>
    <row r="1444" spans="1:17" x14ac:dyDescent="0.2">
      <c r="A1444">
        <v>233817</v>
      </c>
      <c r="C1444" t="s">
        <v>156</v>
      </c>
      <c r="N1444">
        <v>0</v>
      </c>
      <c r="P1444">
        <v>0</v>
      </c>
      <c r="Q1444">
        <v>0</v>
      </c>
    </row>
    <row r="1445" spans="1:17" x14ac:dyDescent="0.2">
      <c r="A1445">
        <v>256269</v>
      </c>
      <c r="C1445" t="s">
        <v>156</v>
      </c>
      <c r="N1445">
        <v>0</v>
      </c>
      <c r="P1445">
        <v>0</v>
      </c>
      <c r="Q1445">
        <v>0</v>
      </c>
    </row>
    <row r="1446" spans="1:17" x14ac:dyDescent="0.2">
      <c r="A1446">
        <v>256268</v>
      </c>
      <c r="C1446" t="s">
        <v>156</v>
      </c>
      <c r="N1446">
        <v>0</v>
      </c>
      <c r="P1446">
        <v>0</v>
      </c>
      <c r="Q1446">
        <v>0</v>
      </c>
    </row>
    <row r="1447" spans="1:17" x14ac:dyDescent="0.2">
      <c r="A1447">
        <v>256267</v>
      </c>
      <c r="C1447" t="s">
        <v>156</v>
      </c>
      <c r="N1447">
        <v>0</v>
      </c>
      <c r="P1447">
        <v>0</v>
      </c>
      <c r="Q1447">
        <v>0</v>
      </c>
    </row>
    <row r="1448" spans="1:17" x14ac:dyDescent="0.2">
      <c r="A1448">
        <v>255906</v>
      </c>
      <c r="C1448" t="s">
        <v>156</v>
      </c>
      <c r="N1448">
        <v>0</v>
      </c>
      <c r="P1448">
        <v>0</v>
      </c>
      <c r="Q1448">
        <v>0</v>
      </c>
    </row>
    <row r="1449" spans="1:17" x14ac:dyDescent="0.2">
      <c r="A1449">
        <v>255485</v>
      </c>
      <c r="C1449" t="s">
        <v>156</v>
      </c>
      <c r="N1449">
        <v>0</v>
      </c>
      <c r="P1449">
        <v>0</v>
      </c>
      <c r="Q1449">
        <v>0</v>
      </c>
    </row>
    <row r="1450" spans="1:17" x14ac:dyDescent="0.2">
      <c r="A1450">
        <v>255484</v>
      </c>
      <c r="C1450" t="s">
        <v>156</v>
      </c>
      <c r="N1450">
        <v>0</v>
      </c>
      <c r="P1450">
        <v>0</v>
      </c>
      <c r="Q1450">
        <v>0</v>
      </c>
    </row>
    <row r="1451" spans="1:17" x14ac:dyDescent="0.2">
      <c r="A1451">
        <v>255483</v>
      </c>
      <c r="C1451" t="s">
        <v>156</v>
      </c>
      <c r="N1451">
        <v>0</v>
      </c>
      <c r="P1451">
        <v>0</v>
      </c>
      <c r="Q1451">
        <v>0</v>
      </c>
    </row>
    <row r="1452" spans="1:17" x14ac:dyDescent="0.2">
      <c r="A1452">
        <v>255315</v>
      </c>
      <c r="C1452" t="s">
        <v>156</v>
      </c>
      <c r="N1452">
        <v>0</v>
      </c>
      <c r="P1452">
        <v>0</v>
      </c>
      <c r="Q1452">
        <v>0</v>
      </c>
    </row>
    <row r="1453" spans="1:17" x14ac:dyDescent="0.2">
      <c r="A1453">
        <v>255221</v>
      </c>
      <c r="C1453" t="s">
        <v>156</v>
      </c>
      <c r="N1453">
        <v>0</v>
      </c>
      <c r="P1453">
        <v>0</v>
      </c>
      <c r="Q1453">
        <v>0</v>
      </c>
    </row>
    <row r="1454" spans="1:17" x14ac:dyDescent="0.2">
      <c r="A1454">
        <v>255216</v>
      </c>
      <c r="C1454" t="s">
        <v>156</v>
      </c>
      <c r="N1454">
        <v>0</v>
      </c>
      <c r="P1454">
        <v>0</v>
      </c>
      <c r="Q1454">
        <v>0</v>
      </c>
    </row>
    <row r="1455" spans="1:17" x14ac:dyDescent="0.2">
      <c r="A1455">
        <v>254902</v>
      </c>
      <c r="C1455" t="s">
        <v>156</v>
      </c>
      <c r="N1455">
        <v>0</v>
      </c>
      <c r="P1455">
        <v>0</v>
      </c>
      <c r="Q1455">
        <v>0</v>
      </c>
    </row>
    <row r="1456" spans="1:17" x14ac:dyDescent="0.2">
      <c r="A1456">
        <v>254884</v>
      </c>
      <c r="C1456" t="s">
        <v>156</v>
      </c>
      <c r="N1456">
        <v>0</v>
      </c>
      <c r="P1456">
        <v>0</v>
      </c>
      <c r="Q1456">
        <v>0</v>
      </c>
    </row>
    <row r="1457" spans="1:17" x14ac:dyDescent="0.2">
      <c r="A1457">
        <v>254882</v>
      </c>
      <c r="C1457" t="s">
        <v>156</v>
      </c>
      <c r="N1457">
        <v>0</v>
      </c>
      <c r="P1457">
        <v>0</v>
      </c>
      <c r="Q1457">
        <v>0</v>
      </c>
    </row>
    <row r="1458" spans="1:17" x14ac:dyDescent="0.2">
      <c r="A1458">
        <v>254656</v>
      </c>
      <c r="C1458" t="s">
        <v>156</v>
      </c>
      <c r="N1458">
        <v>0</v>
      </c>
      <c r="P1458">
        <v>0</v>
      </c>
      <c r="Q1458">
        <v>0</v>
      </c>
    </row>
    <row r="1459" spans="1:17" x14ac:dyDescent="0.2">
      <c r="A1459">
        <v>254332</v>
      </c>
      <c r="C1459" t="s">
        <v>156</v>
      </c>
      <c r="N1459">
        <v>0</v>
      </c>
      <c r="P1459">
        <v>0</v>
      </c>
      <c r="Q1459">
        <v>0</v>
      </c>
    </row>
    <row r="1460" spans="1:17" x14ac:dyDescent="0.2">
      <c r="A1460">
        <v>254331</v>
      </c>
      <c r="C1460" t="s">
        <v>156</v>
      </c>
      <c r="N1460">
        <v>0</v>
      </c>
      <c r="P1460">
        <v>0</v>
      </c>
      <c r="Q1460">
        <v>0</v>
      </c>
    </row>
    <row r="1461" spans="1:17" x14ac:dyDescent="0.2">
      <c r="A1461">
        <v>254330</v>
      </c>
      <c r="C1461" t="s">
        <v>156</v>
      </c>
      <c r="N1461">
        <v>0</v>
      </c>
      <c r="P1461">
        <v>0</v>
      </c>
      <c r="Q1461">
        <v>0</v>
      </c>
    </row>
    <row r="1462" spans="1:17" x14ac:dyDescent="0.2">
      <c r="A1462">
        <v>254329</v>
      </c>
      <c r="C1462" t="s">
        <v>156</v>
      </c>
      <c r="N1462">
        <v>0</v>
      </c>
      <c r="P1462">
        <v>0</v>
      </c>
      <c r="Q1462">
        <v>0</v>
      </c>
    </row>
    <row r="1463" spans="1:17" x14ac:dyDescent="0.2">
      <c r="A1463">
        <v>254328</v>
      </c>
      <c r="C1463" t="s">
        <v>156</v>
      </c>
      <c r="N1463">
        <v>0</v>
      </c>
      <c r="P1463">
        <v>0</v>
      </c>
      <c r="Q1463">
        <v>0</v>
      </c>
    </row>
    <row r="1464" spans="1:17" x14ac:dyDescent="0.2">
      <c r="A1464">
        <v>254327</v>
      </c>
      <c r="C1464" t="s">
        <v>156</v>
      </c>
      <c r="N1464">
        <v>0</v>
      </c>
      <c r="P1464">
        <v>0</v>
      </c>
      <c r="Q1464">
        <v>0</v>
      </c>
    </row>
    <row r="1465" spans="1:17" x14ac:dyDescent="0.2">
      <c r="A1465">
        <v>234046</v>
      </c>
      <c r="C1465" t="s">
        <v>156</v>
      </c>
      <c r="N1465">
        <v>0</v>
      </c>
      <c r="P1465">
        <v>0</v>
      </c>
      <c r="Q1465">
        <v>0</v>
      </c>
    </row>
    <row r="1466" spans="1:17" x14ac:dyDescent="0.2">
      <c r="A1466">
        <v>235132</v>
      </c>
      <c r="C1466" t="s">
        <v>156</v>
      </c>
      <c r="N1466">
        <v>0</v>
      </c>
      <c r="P1466">
        <v>0</v>
      </c>
      <c r="Q1466">
        <v>0</v>
      </c>
    </row>
    <row r="1467" spans="1:17" x14ac:dyDescent="0.2">
      <c r="A1467">
        <v>235133</v>
      </c>
      <c r="C1467" t="s">
        <v>156</v>
      </c>
      <c r="N1467">
        <v>0</v>
      </c>
      <c r="P1467">
        <v>0</v>
      </c>
      <c r="Q1467">
        <v>0</v>
      </c>
    </row>
    <row r="1468" spans="1:17" x14ac:dyDescent="0.2">
      <c r="A1468">
        <v>235134</v>
      </c>
      <c r="C1468" t="s">
        <v>156</v>
      </c>
      <c r="N1468">
        <v>0</v>
      </c>
      <c r="P1468">
        <v>0</v>
      </c>
      <c r="Q1468">
        <v>0</v>
      </c>
    </row>
    <row r="1469" spans="1:17" x14ac:dyDescent="0.2">
      <c r="A1469">
        <v>254326</v>
      </c>
      <c r="C1469" t="s">
        <v>156</v>
      </c>
      <c r="N1469">
        <v>0</v>
      </c>
      <c r="P1469">
        <v>0</v>
      </c>
      <c r="Q1469">
        <v>0</v>
      </c>
    </row>
    <row r="1470" spans="1:17" x14ac:dyDescent="0.2">
      <c r="A1470">
        <v>254325</v>
      </c>
      <c r="C1470" t="s">
        <v>156</v>
      </c>
      <c r="N1470">
        <v>0</v>
      </c>
      <c r="P1470">
        <v>0</v>
      </c>
      <c r="Q1470">
        <v>0</v>
      </c>
    </row>
    <row r="1471" spans="1:17" x14ac:dyDescent="0.2">
      <c r="A1471">
        <v>254324</v>
      </c>
      <c r="C1471" t="s">
        <v>156</v>
      </c>
      <c r="N1471">
        <v>0</v>
      </c>
      <c r="P1471">
        <v>0</v>
      </c>
      <c r="Q1471">
        <v>0</v>
      </c>
    </row>
    <row r="1472" spans="1:17" x14ac:dyDescent="0.2">
      <c r="A1472">
        <v>254323</v>
      </c>
      <c r="C1472" t="s">
        <v>156</v>
      </c>
      <c r="N1472">
        <v>0</v>
      </c>
      <c r="P1472">
        <v>0</v>
      </c>
      <c r="Q1472">
        <v>0</v>
      </c>
    </row>
    <row r="1473" spans="1:17" x14ac:dyDescent="0.2">
      <c r="A1473">
        <v>254322</v>
      </c>
      <c r="C1473" t="s">
        <v>156</v>
      </c>
      <c r="N1473">
        <v>0</v>
      </c>
      <c r="P1473">
        <v>0</v>
      </c>
      <c r="Q1473">
        <v>0</v>
      </c>
    </row>
    <row r="1474" spans="1:17" x14ac:dyDescent="0.2">
      <c r="A1474">
        <v>254304</v>
      </c>
      <c r="C1474" t="s">
        <v>156</v>
      </c>
      <c r="N1474">
        <v>0</v>
      </c>
      <c r="P1474">
        <v>0</v>
      </c>
      <c r="Q1474">
        <v>0</v>
      </c>
    </row>
    <row r="1475" spans="1:17" x14ac:dyDescent="0.2">
      <c r="A1475">
        <v>254038</v>
      </c>
      <c r="C1475" t="s">
        <v>156</v>
      </c>
      <c r="N1475">
        <v>0</v>
      </c>
      <c r="P1475">
        <v>0</v>
      </c>
      <c r="Q1475">
        <v>0</v>
      </c>
    </row>
    <row r="1476" spans="1:17" x14ac:dyDescent="0.2">
      <c r="A1476">
        <v>254035</v>
      </c>
      <c r="C1476" t="s">
        <v>156</v>
      </c>
      <c r="N1476">
        <v>0</v>
      </c>
      <c r="P1476">
        <v>0</v>
      </c>
      <c r="Q1476">
        <v>0</v>
      </c>
    </row>
    <row r="1477" spans="1:17" x14ac:dyDescent="0.2">
      <c r="A1477">
        <v>254016</v>
      </c>
      <c r="C1477" t="s">
        <v>156</v>
      </c>
      <c r="N1477">
        <v>0</v>
      </c>
      <c r="P1477">
        <v>0</v>
      </c>
      <c r="Q1477">
        <v>0</v>
      </c>
    </row>
    <row r="1478" spans="1:17" x14ac:dyDescent="0.2">
      <c r="A1478">
        <v>254015</v>
      </c>
      <c r="C1478" t="s">
        <v>156</v>
      </c>
      <c r="N1478">
        <v>0</v>
      </c>
      <c r="P1478">
        <v>0</v>
      </c>
      <c r="Q1478">
        <v>0</v>
      </c>
    </row>
    <row r="1479" spans="1:17" x14ac:dyDescent="0.2">
      <c r="A1479">
        <v>235156</v>
      </c>
      <c r="C1479" t="s">
        <v>156</v>
      </c>
      <c r="N1479">
        <v>0</v>
      </c>
      <c r="P1479">
        <v>0</v>
      </c>
      <c r="Q1479">
        <v>0</v>
      </c>
    </row>
    <row r="1480" spans="1:17" x14ac:dyDescent="0.2">
      <c r="A1480">
        <v>235157</v>
      </c>
      <c r="C1480" t="s">
        <v>156</v>
      </c>
      <c r="N1480">
        <v>0</v>
      </c>
      <c r="P1480">
        <v>0</v>
      </c>
      <c r="Q1480">
        <v>0</v>
      </c>
    </row>
    <row r="1481" spans="1:17" x14ac:dyDescent="0.2">
      <c r="A1481">
        <v>235158</v>
      </c>
      <c r="C1481" t="s">
        <v>156</v>
      </c>
      <c r="N1481">
        <v>0</v>
      </c>
      <c r="P1481">
        <v>0</v>
      </c>
      <c r="Q1481">
        <v>0</v>
      </c>
    </row>
    <row r="1482" spans="1:17" x14ac:dyDescent="0.2">
      <c r="A1482">
        <v>235159</v>
      </c>
      <c r="C1482" t="s">
        <v>156</v>
      </c>
      <c r="N1482">
        <v>0</v>
      </c>
      <c r="P1482">
        <v>0</v>
      </c>
      <c r="Q1482">
        <v>0</v>
      </c>
    </row>
    <row r="1483" spans="1:17" x14ac:dyDescent="0.2">
      <c r="A1483">
        <v>254012</v>
      </c>
      <c r="C1483" t="s">
        <v>156</v>
      </c>
      <c r="N1483">
        <v>0</v>
      </c>
      <c r="P1483">
        <v>0</v>
      </c>
      <c r="Q1483">
        <v>0</v>
      </c>
    </row>
    <row r="1484" spans="1:17" x14ac:dyDescent="0.2">
      <c r="A1484">
        <v>252656</v>
      </c>
      <c r="C1484" t="s">
        <v>156</v>
      </c>
      <c r="N1484">
        <v>0</v>
      </c>
      <c r="P1484">
        <v>0</v>
      </c>
      <c r="Q1484">
        <v>0</v>
      </c>
    </row>
    <row r="1485" spans="1:17" x14ac:dyDescent="0.2">
      <c r="A1485">
        <v>252651</v>
      </c>
      <c r="C1485" t="s">
        <v>156</v>
      </c>
      <c r="N1485">
        <v>0</v>
      </c>
      <c r="P1485">
        <v>0</v>
      </c>
      <c r="Q1485">
        <v>0</v>
      </c>
    </row>
    <row r="1486" spans="1:17" x14ac:dyDescent="0.2">
      <c r="A1486">
        <v>252649</v>
      </c>
      <c r="C1486" t="s">
        <v>156</v>
      </c>
      <c r="N1486">
        <v>0</v>
      </c>
      <c r="P1486">
        <v>0</v>
      </c>
      <c r="Q1486">
        <v>0</v>
      </c>
    </row>
    <row r="1487" spans="1:17" x14ac:dyDescent="0.2">
      <c r="A1487">
        <v>252060</v>
      </c>
      <c r="C1487" t="s">
        <v>156</v>
      </c>
      <c r="N1487">
        <v>0</v>
      </c>
      <c r="P1487">
        <v>0</v>
      </c>
      <c r="Q1487">
        <v>0</v>
      </c>
    </row>
    <row r="1488" spans="1:17" x14ac:dyDescent="0.2">
      <c r="A1488">
        <v>252059</v>
      </c>
      <c r="C1488" t="s">
        <v>156</v>
      </c>
      <c r="N1488">
        <v>0</v>
      </c>
      <c r="P1488">
        <v>0</v>
      </c>
      <c r="Q1488">
        <v>0</v>
      </c>
    </row>
    <row r="1489" spans="1:17" x14ac:dyDescent="0.2">
      <c r="A1489">
        <v>252058</v>
      </c>
      <c r="C1489" t="s">
        <v>156</v>
      </c>
      <c r="N1489">
        <v>0</v>
      </c>
      <c r="P1489">
        <v>0</v>
      </c>
      <c r="Q1489">
        <v>0</v>
      </c>
    </row>
    <row r="1490" spans="1:17" x14ac:dyDescent="0.2">
      <c r="A1490">
        <v>252057</v>
      </c>
      <c r="C1490" t="s">
        <v>156</v>
      </c>
      <c r="N1490">
        <v>0</v>
      </c>
      <c r="P1490">
        <v>0</v>
      </c>
      <c r="Q1490">
        <v>0</v>
      </c>
    </row>
    <row r="1491" spans="1:17" x14ac:dyDescent="0.2">
      <c r="A1491">
        <v>252056</v>
      </c>
      <c r="C1491" t="s">
        <v>156</v>
      </c>
      <c r="N1491">
        <v>0</v>
      </c>
      <c r="P1491">
        <v>0</v>
      </c>
      <c r="Q1491">
        <v>0</v>
      </c>
    </row>
    <row r="1492" spans="1:17" x14ac:dyDescent="0.2">
      <c r="A1492">
        <v>252055</v>
      </c>
      <c r="C1492" t="s">
        <v>156</v>
      </c>
      <c r="N1492">
        <v>0</v>
      </c>
      <c r="P1492">
        <v>0</v>
      </c>
      <c r="Q1492">
        <v>0</v>
      </c>
    </row>
    <row r="1493" spans="1:17" x14ac:dyDescent="0.2">
      <c r="A1493">
        <v>252054</v>
      </c>
      <c r="C1493" t="s">
        <v>156</v>
      </c>
      <c r="N1493">
        <v>0</v>
      </c>
      <c r="P1493">
        <v>0</v>
      </c>
      <c r="Q1493">
        <v>0</v>
      </c>
    </row>
    <row r="1494" spans="1:17" x14ac:dyDescent="0.2">
      <c r="A1494">
        <v>252053</v>
      </c>
      <c r="C1494" t="s">
        <v>156</v>
      </c>
      <c r="N1494">
        <v>0</v>
      </c>
      <c r="P1494">
        <v>0</v>
      </c>
      <c r="Q1494">
        <v>0</v>
      </c>
    </row>
    <row r="1495" spans="1:17" x14ac:dyDescent="0.2">
      <c r="A1495">
        <v>252052</v>
      </c>
      <c r="C1495" t="s">
        <v>156</v>
      </c>
      <c r="N1495">
        <v>0</v>
      </c>
      <c r="P1495">
        <v>0</v>
      </c>
      <c r="Q1495">
        <v>0</v>
      </c>
    </row>
    <row r="1496" spans="1:17" x14ac:dyDescent="0.2">
      <c r="A1496">
        <v>252051</v>
      </c>
      <c r="C1496" t="s">
        <v>156</v>
      </c>
      <c r="N1496">
        <v>0</v>
      </c>
      <c r="P1496">
        <v>0</v>
      </c>
      <c r="Q1496">
        <v>0</v>
      </c>
    </row>
    <row r="1497" spans="1:17" x14ac:dyDescent="0.2">
      <c r="A1497">
        <v>252050</v>
      </c>
      <c r="C1497" t="s">
        <v>156</v>
      </c>
      <c r="N1497">
        <v>0</v>
      </c>
      <c r="P1497">
        <v>0</v>
      </c>
      <c r="Q1497">
        <v>0</v>
      </c>
    </row>
    <row r="1498" spans="1:17" x14ac:dyDescent="0.2">
      <c r="A1498">
        <v>252049</v>
      </c>
      <c r="C1498" t="s">
        <v>156</v>
      </c>
      <c r="N1498">
        <v>0</v>
      </c>
      <c r="P1498">
        <v>0</v>
      </c>
      <c r="Q1498">
        <v>0</v>
      </c>
    </row>
    <row r="1499" spans="1:17" x14ac:dyDescent="0.2">
      <c r="A1499">
        <v>252042</v>
      </c>
      <c r="C1499" t="s">
        <v>156</v>
      </c>
      <c r="N1499">
        <v>0</v>
      </c>
      <c r="P1499">
        <v>0</v>
      </c>
      <c r="Q1499">
        <v>0</v>
      </c>
    </row>
    <row r="1500" spans="1:17" x14ac:dyDescent="0.2">
      <c r="A1500">
        <v>252040</v>
      </c>
      <c r="C1500" t="s">
        <v>156</v>
      </c>
      <c r="N1500">
        <v>0</v>
      </c>
      <c r="P1500">
        <v>0</v>
      </c>
      <c r="Q1500">
        <v>0</v>
      </c>
    </row>
    <row r="1501" spans="1:17" x14ac:dyDescent="0.2">
      <c r="A1501">
        <v>235402</v>
      </c>
      <c r="C1501" t="s">
        <v>156</v>
      </c>
      <c r="N1501">
        <v>0</v>
      </c>
      <c r="P1501">
        <v>0</v>
      </c>
      <c r="Q1501">
        <v>0</v>
      </c>
    </row>
    <row r="1502" spans="1:17" x14ac:dyDescent="0.2">
      <c r="A1502">
        <v>235403</v>
      </c>
      <c r="C1502" t="s">
        <v>156</v>
      </c>
      <c r="N1502">
        <v>0</v>
      </c>
      <c r="P1502">
        <v>0</v>
      </c>
      <c r="Q1502">
        <v>0</v>
      </c>
    </row>
    <row r="1503" spans="1:17" x14ac:dyDescent="0.2">
      <c r="A1503">
        <v>235404</v>
      </c>
      <c r="C1503" t="s">
        <v>156</v>
      </c>
      <c r="N1503">
        <v>0</v>
      </c>
      <c r="P1503">
        <v>0</v>
      </c>
      <c r="Q1503">
        <v>0</v>
      </c>
    </row>
    <row r="1504" spans="1:17" x14ac:dyDescent="0.2">
      <c r="A1504">
        <v>235405</v>
      </c>
      <c r="C1504" t="s">
        <v>156</v>
      </c>
      <c r="N1504">
        <v>0</v>
      </c>
      <c r="P1504">
        <v>0</v>
      </c>
      <c r="Q1504">
        <v>0</v>
      </c>
    </row>
    <row r="1505" spans="1:17" x14ac:dyDescent="0.2">
      <c r="A1505">
        <v>235406</v>
      </c>
      <c r="C1505" t="s">
        <v>156</v>
      </c>
      <c r="N1505">
        <v>0</v>
      </c>
      <c r="P1505">
        <v>0</v>
      </c>
      <c r="Q1505">
        <v>0</v>
      </c>
    </row>
    <row r="1506" spans="1:17" x14ac:dyDescent="0.2">
      <c r="A1506">
        <v>235610</v>
      </c>
      <c r="C1506" t="s">
        <v>156</v>
      </c>
      <c r="N1506">
        <v>0</v>
      </c>
      <c r="P1506">
        <v>0</v>
      </c>
      <c r="Q1506">
        <v>0</v>
      </c>
    </row>
    <row r="1507" spans="1:17" x14ac:dyDescent="0.2">
      <c r="A1507">
        <v>235614</v>
      </c>
      <c r="C1507" t="s">
        <v>156</v>
      </c>
      <c r="N1507">
        <v>0</v>
      </c>
      <c r="P1507">
        <v>0</v>
      </c>
      <c r="Q1507">
        <v>0</v>
      </c>
    </row>
    <row r="1508" spans="1:17" x14ac:dyDescent="0.2">
      <c r="A1508">
        <v>235616</v>
      </c>
      <c r="C1508" t="s">
        <v>156</v>
      </c>
      <c r="N1508">
        <v>0</v>
      </c>
      <c r="P1508">
        <v>0</v>
      </c>
      <c r="Q1508">
        <v>0</v>
      </c>
    </row>
    <row r="1509" spans="1:17" x14ac:dyDescent="0.2">
      <c r="A1509">
        <v>235618</v>
      </c>
      <c r="C1509" t="s">
        <v>156</v>
      </c>
      <c r="N1509">
        <v>0</v>
      </c>
      <c r="P1509">
        <v>0</v>
      </c>
      <c r="Q1509">
        <v>0</v>
      </c>
    </row>
    <row r="1510" spans="1:17" x14ac:dyDescent="0.2">
      <c r="A1510">
        <v>235620</v>
      </c>
      <c r="C1510" t="s">
        <v>156</v>
      </c>
      <c r="N1510">
        <v>0</v>
      </c>
      <c r="P1510">
        <v>0</v>
      </c>
      <c r="Q1510">
        <v>0</v>
      </c>
    </row>
    <row r="1511" spans="1:17" x14ac:dyDescent="0.2">
      <c r="A1511">
        <v>235633</v>
      </c>
      <c r="C1511" t="s">
        <v>156</v>
      </c>
      <c r="N1511">
        <v>0</v>
      </c>
      <c r="P1511">
        <v>0</v>
      </c>
      <c r="Q1511">
        <v>0</v>
      </c>
    </row>
    <row r="1512" spans="1:17" x14ac:dyDescent="0.2">
      <c r="A1512">
        <v>235634</v>
      </c>
      <c r="C1512" t="s">
        <v>156</v>
      </c>
      <c r="N1512">
        <v>0</v>
      </c>
      <c r="P1512">
        <v>0</v>
      </c>
      <c r="Q1512">
        <v>0</v>
      </c>
    </row>
    <row r="1513" spans="1:17" x14ac:dyDescent="0.2">
      <c r="A1513">
        <v>235635</v>
      </c>
      <c r="C1513" t="s">
        <v>156</v>
      </c>
      <c r="N1513">
        <v>0</v>
      </c>
      <c r="P1513">
        <v>0</v>
      </c>
      <c r="Q1513">
        <v>0</v>
      </c>
    </row>
    <row r="1514" spans="1:17" x14ac:dyDescent="0.2">
      <c r="A1514">
        <v>235636</v>
      </c>
      <c r="C1514" t="s">
        <v>156</v>
      </c>
      <c r="N1514">
        <v>0</v>
      </c>
      <c r="P1514">
        <v>0</v>
      </c>
      <c r="Q1514">
        <v>0</v>
      </c>
    </row>
    <row r="1515" spans="1:17" x14ac:dyDescent="0.2">
      <c r="A1515">
        <v>235637</v>
      </c>
      <c r="C1515" t="s">
        <v>156</v>
      </c>
      <c r="N1515">
        <v>0</v>
      </c>
      <c r="P1515">
        <v>0</v>
      </c>
      <c r="Q1515">
        <v>0</v>
      </c>
    </row>
    <row r="1516" spans="1:17" x14ac:dyDescent="0.2">
      <c r="A1516">
        <v>235638</v>
      </c>
      <c r="C1516" t="s">
        <v>156</v>
      </c>
      <c r="N1516">
        <v>0</v>
      </c>
      <c r="P1516">
        <v>0</v>
      </c>
      <c r="Q1516">
        <v>0</v>
      </c>
    </row>
    <row r="1517" spans="1:17" x14ac:dyDescent="0.2">
      <c r="A1517">
        <v>235639</v>
      </c>
      <c r="C1517" t="s">
        <v>156</v>
      </c>
      <c r="N1517">
        <v>0</v>
      </c>
      <c r="P1517">
        <v>0</v>
      </c>
      <c r="Q1517">
        <v>0</v>
      </c>
    </row>
    <row r="1518" spans="1:17" x14ac:dyDescent="0.2">
      <c r="A1518">
        <v>235640</v>
      </c>
      <c r="C1518" t="s">
        <v>156</v>
      </c>
      <c r="N1518">
        <v>0</v>
      </c>
      <c r="P1518">
        <v>0</v>
      </c>
      <c r="Q1518">
        <v>0</v>
      </c>
    </row>
    <row r="1519" spans="1:17" x14ac:dyDescent="0.2">
      <c r="A1519">
        <v>235641</v>
      </c>
      <c r="C1519" t="s">
        <v>156</v>
      </c>
      <c r="N1519">
        <v>0</v>
      </c>
      <c r="P1519">
        <v>0</v>
      </c>
      <c r="Q1519">
        <v>0</v>
      </c>
    </row>
    <row r="1520" spans="1:17" x14ac:dyDescent="0.2">
      <c r="A1520">
        <v>235642</v>
      </c>
      <c r="C1520" t="s">
        <v>156</v>
      </c>
      <c r="N1520">
        <v>0</v>
      </c>
      <c r="P1520">
        <v>0</v>
      </c>
      <c r="Q1520">
        <v>0</v>
      </c>
    </row>
    <row r="1521" spans="1:17" x14ac:dyDescent="0.2">
      <c r="A1521">
        <v>235643</v>
      </c>
      <c r="C1521" t="s">
        <v>156</v>
      </c>
      <c r="N1521">
        <v>0</v>
      </c>
      <c r="P1521">
        <v>0</v>
      </c>
      <c r="Q1521">
        <v>0</v>
      </c>
    </row>
    <row r="1522" spans="1:17" x14ac:dyDescent="0.2">
      <c r="A1522">
        <v>235751</v>
      </c>
      <c r="C1522" t="s">
        <v>156</v>
      </c>
      <c r="N1522">
        <v>0</v>
      </c>
      <c r="P1522">
        <v>0</v>
      </c>
      <c r="Q1522">
        <v>0</v>
      </c>
    </row>
    <row r="1523" spans="1:17" x14ac:dyDescent="0.2">
      <c r="A1523">
        <v>235861</v>
      </c>
      <c r="C1523" t="s">
        <v>156</v>
      </c>
      <c r="N1523">
        <v>0</v>
      </c>
      <c r="P1523">
        <v>0</v>
      </c>
      <c r="Q1523">
        <v>0</v>
      </c>
    </row>
    <row r="1524" spans="1:17" x14ac:dyDescent="0.2">
      <c r="A1524">
        <v>235862</v>
      </c>
      <c r="C1524" t="s">
        <v>156</v>
      </c>
      <c r="N1524">
        <v>0</v>
      </c>
      <c r="P1524">
        <v>0</v>
      </c>
      <c r="Q1524">
        <v>0</v>
      </c>
    </row>
    <row r="1525" spans="1:17" x14ac:dyDescent="0.2">
      <c r="A1525">
        <v>235863</v>
      </c>
      <c r="C1525" t="s">
        <v>156</v>
      </c>
      <c r="N1525">
        <v>0</v>
      </c>
      <c r="P1525">
        <v>0</v>
      </c>
      <c r="Q1525">
        <v>0</v>
      </c>
    </row>
    <row r="1526" spans="1:17" x14ac:dyDescent="0.2">
      <c r="A1526">
        <v>235864</v>
      </c>
      <c r="C1526" t="s">
        <v>156</v>
      </c>
      <c r="N1526">
        <v>0</v>
      </c>
      <c r="P1526">
        <v>0</v>
      </c>
      <c r="Q1526">
        <v>0</v>
      </c>
    </row>
    <row r="1527" spans="1:17" x14ac:dyDescent="0.2">
      <c r="A1527">
        <v>235873</v>
      </c>
      <c r="C1527" t="s">
        <v>156</v>
      </c>
      <c r="N1527">
        <v>0</v>
      </c>
      <c r="P1527">
        <v>0</v>
      </c>
      <c r="Q1527">
        <v>0</v>
      </c>
    </row>
    <row r="1528" spans="1:17" x14ac:dyDescent="0.2">
      <c r="A1528">
        <v>235874</v>
      </c>
      <c r="C1528" t="s">
        <v>156</v>
      </c>
      <c r="N1528">
        <v>0</v>
      </c>
      <c r="P1528">
        <v>0</v>
      </c>
      <c r="Q1528">
        <v>0</v>
      </c>
    </row>
    <row r="1529" spans="1:17" x14ac:dyDescent="0.2">
      <c r="A1529">
        <v>235875</v>
      </c>
      <c r="C1529" t="s">
        <v>156</v>
      </c>
      <c r="N1529">
        <v>0</v>
      </c>
      <c r="P1529">
        <v>0</v>
      </c>
      <c r="Q1529">
        <v>0</v>
      </c>
    </row>
    <row r="1530" spans="1:17" x14ac:dyDescent="0.2">
      <c r="A1530">
        <v>235876</v>
      </c>
      <c r="C1530" t="s">
        <v>156</v>
      </c>
      <c r="N1530">
        <v>0</v>
      </c>
      <c r="P1530">
        <v>0</v>
      </c>
      <c r="Q1530">
        <v>0</v>
      </c>
    </row>
    <row r="1531" spans="1:17" x14ac:dyDescent="0.2">
      <c r="A1531">
        <v>235877</v>
      </c>
      <c r="C1531" t="s">
        <v>156</v>
      </c>
      <c r="N1531">
        <v>0</v>
      </c>
      <c r="P1531">
        <v>0</v>
      </c>
      <c r="Q1531">
        <v>0</v>
      </c>
    </row>
    <row r="1532" spans="1:17" x14ac:dyDescent="0.2">
      <c r="A1532">
        <v>235878</v>
      </c>
      <c r="C1532" t="s">
        <v>156</v>
      </c>
      <c r="N1532">
        <v>0</v>
      </c>
      <c r="P1532">
        <v>0</v>
      </c>
      <c r="Q1532">
        <v>0</v>
      </c>
    </row>
    <row r="1533" spans="1:17" x14ac:dyDescent="0.2">
      <c r="A1533">
        <v>235879</v>
      </c>
      <c r="C1533" t="s">
        <v>156</v>
      </c>
      <c r="N1533">
        <v>0</v>
      </c>
      <c r="P1533">
        <v>0</v>
      </c>
      <c r="Q1533">
        <v>0</v>
      </c>
    </row>
    <row r="1534" spans="1:17" x14ac:dyDescent="0.2">
      <c r="A1534">
        <v>235892</v>
      </c>
      <c r="C1534" t="s">
        <v>156</v>
      </c>
      <c r="N1534">
        <v>0</v>
      </c>
      <c r="P1534">
        <v>0</v>
      </c>
      <c r="Q1534">
        <v>0</v>
      </c>
    </row>
    <row r="1535" spans="1:17" x14ac:dyDescent="0.2">
      <c r="A1535">
        <v>235893</v>
      </c>
      <c r="C1535" t="s">
        <v>156</v>
      </c>
      <c r="N1535">
        <v>0</v>
      </c>
      <c r="P1535">
        <v>0</v>
      </c>
      <c r="Q1535">
        <v>0</v>
      </c>
    </row>
    <row r="1536" spans="1:17" x14ac:dyDescent="0.2">
      <c r="A1536">
        <v>235894</v>
      </c>
      <c r="C1536" t="s">
        <v>156</v>
      </c>
      <c r="N1536">
        <v>0</v>
      </c>
      <c r="P1536">
        <v>0</v>
      </c>
      <c r="Q1536">
        <v>0</v>
      </c>
    </row>
    <row r="1537" spans="1:17" x14ac:dyDescent="0.2">
      <c r="A1537">
        <v>235895</v>
      </c>
      <c r="C1537" t="s">
        <v>156</v>
      </c>
      <c r="N1537">
        <v>0</v>
      </c>
      <c r="P1537">
        <v>0</v>
      </c>
      <c r="Q1537">
        <v>0</v>
      </c>
    </row>
    <row r="1538" spans="1:17" x14ac:dyDescent="0.2">
      <c r="A1538">
        <v>235896</v>
      </c>
      <c r="C1538" t="s">
        <v>156</v>
      </c>
      <c r="N1538">
        <v>0</v>
      </c>
      <c r="P1538">
        <v>0</v>
      </c>
      <c r="Q1538">
        <v>0</v>
      </c>
    </row>
    <row r="1539" spans="1:17" x14ac:dyDescent="0.2">
      <c r="A1539">
        <v>235897</v>
      </c>
      <c r="C1539" t="s">
        <v>156</v>
      </c>
      <c r="N1539">
        <v>0</v>
      </c>
      <c r="P1539">
        <v>0</v>
      </c>
      <c r="Q1539">
        <v>0</v>
      </c>
    </row>
    <row r="1540" spans="1:17" x14ac:dyDescent="0.2">
      <c r="A1540">
        <v>235898</v>
      </c>
      <c r="C1540" t="s">
        <v>156</v>
      </c>
      <c r="N1540">
        <v>0</v>
      </c>
      <c r="P1540">
        <v>0</v>
      </c>
      <c r="Q1540">
        <v>0</v>
      </c>
    </row>
    <row r="1541" spans="1:17" x14ac:dyDescent="0.2">
      <c r="A1541">
        <v>235899</v>
      </c>
      <c r="C1541" t="s">
        <v>156</v>
      </c>
      <c r="N1541">
        <v>0</v>
      </c>
      <c r="P1541">
        <v>0</v>
      </c>
      <c r="Q1541">
        <v>0</v>
      </c>
    </row>
    <row r="1542" spans="1:17" x14ac:dyDescent="0.2">
      <c r="A1542">
        <v>235900</v>
      </c>
      <c r="C1542" t="s">
        <v>156</v>
      </c>
      <c r="N1542">
        <v>0</v>
      </c>
      <c r="P1542">
        <v>0</v>
      </c>
      <c r="Q1542">
        <v>0</v>
      </c>
    </row>
    <row r="1543" spans="1:17" x14ac:dyDescent="0.2">
      <c r="A1543">
        <v>235968</v>
      </c>
      <c r="C1543" t="s">
        <v>156</v>
      </c>
      <c r="N1543">
        <v>0</v>
      </c>
      <c r="P1543">
        <v>0</v>
      </c>
      <c r="Q1543">
        <v>0</v>
      </c>
    </row>
    <row r="1544" spans="1:17" x14ac:dyDescent="0.2">
      <c r="A1544">
        <v>235969</v>
      </c>
      <c r="C1544" t="s">
        <v>156</v>
      </c>
      <c r="N1544">
        <v>0</v>
      </c>
      <c r="P1544">
        <v>0</v>
      </c>
      <c r="Q1544">
        <v>0</v>
      </c>
    </row>
    <row r="1545" spans="1:17" x14ac:dyDescent="0.2">
      <c r="A1545">
        <v>235975</v>
      </c>
      <c r="C1545" t="s">
        <v>156</v>
      </c>
      <c r="N1545">
        <v>0</v>
      </c>
      <c r="P1545">
        <v>0</v>
      </c>
      <c r="Q1545">
        <v>0</v>
      </c>
    </row>
    <row r="1546" spans="1:17" x14ac:dyDescent="0.2">
      <c r="A1546">
        <v>235976</v>
      </c>
      <c r="C1546" t="s">
        <v>156</v>
      </c>
      <c r="N1546">
        <v>0</v>
      </c>
      <c r="P1546">
        <v>0</v>
      </c>
      <c r="Q1546">
        <v>0</v>
      </c>
    </row>
    <row r="1547" spans="1:17" x14ac:dyDescent="0.2">
      <c r="A1547">
        <v>235977</v>
      </c>
      <c r="C1547" t="s">
        <v>156</v>
      </c>
      <c r="N1547">
        <v>0</v>
      </c>
      <c r="P1547">
        <v>0</v>
      </c>
      <c r="Q1547">
        <v>0</v>
      </c>
    </row>
    <row r="1548" spans="1:17" x14ac:dyDescent="0.2">
      <c r="A1548">
        <v>235978</v>
      </c>
      <c r="C1548" t="s">
        <v>156</v>
      </c>
      <c r="N1548">
        <v>0</v>
      </c>
      <c r="P1548">
        <v>0</v>
      </c>
      <c r="Q1548">
        <v>0</v>
      </c>
    </row>
    <row r="1549" spans="1:17" x14ac:dyDescent="0.2">
      <c r="A1549">
        <v>235979</v>
      </c>
      <c r="C1549" t="s">
        <v>156</v>
      </c>
      <c r="N1549">
        <v>0</v>
      </c>
      <c r="P1549">
        <v>0</v>
      </c>
      <c r="Q1549">
        <v>0</v>
      </c>
    </row>
    <row r="1550" spans="1:17" x14ac:dyDescent="0.2">
      <c r="A1550">
        <v>235980</v>
      </c>
      <c r="C1550" t="s">
        <v>156</v>
      </c>
      <c r="N1550">
        <v>0</v>
      </c>
      <c r="P1550">
        <v>0</v>
      </c>
      <c r="Q1550">
        <v>0</v>
      </c>
    </row>
    <row r="1551" spans="1:17" x14ac:dyDescent="0.2">
      <c r="A1551">
        <v>235981</v>
      </c>
      <c r="C1551" t="s">
        <v>156</v>
      </c>
      <c r="N1551">
        <v>0</v>
      </c>
      <c r="P1551">
        <v>0</v>
      </c>
      <c r="Q1551">
        <v>0</v>
      </c>
    </row>
    <row r="1552" spans="1:17" x14ac:dyDescent="0.2">
      <c r="A1552">
        <v>235982</v>
      </c>
      <c r="C1552" t="s">
        <v>156</v>
      </c>
      <c r="N1552">
        <v>0</v>
      </c>
      <c r="P1552">
        <v>0</v>
      </c>
      <c r="Q1552">
        <v>0</v>
      </c>
    </row>
    <row r="1553" spans="1:17" x14ac:dyDescent="0.2">
      <c r="A1553">
        <v>235983</v>
      </c>
      <c r="C1553" t="s">
        <v>156</v>
      </c>
      <c r="N1553">
        <v>0</v>
      </c>
      <c r="P1553">
        <v>0</v>
      </c>
      <c r="Q1553">
        <v>0</v>
      </c>
    </row>
    <row r="1554" spans="1:17" x14ac:dyDescent="0.2">
      <c r="A1554">
        <v>235984</v>
      </c>
      <c r="C1554" t="s">
        <v>156</v>
      </c>
      <c r="N1554">
        <v>0</v>
      </c>
      <c r="P1554">
        <v>0</v>
      </c>
      <c r="Q1554">
        <v>0</v>
      </c>
    </row>
    <row r="1555" spans="1:17" x14ac:dyDescent="0.2">
      <c r="A1555">
        <v>235985</v>
      </c>
      <c r="C1555" t="s">
        <v>156</v>
      </c>
      <c r="N1555">
        <v>0</v>
      </c>
      <c r="P1555">
        <v>0</v>
      </c>
      <c r="Q1555">
        <v>0</v>
      </c>
    </row>
    <row r="1556" spans="1:17" x14ac:dyDescent="0.2">
      <c r="A1556">
        <v>235986</v>
      </c>
      <c r="C1556" t="s">
        <v>156</v>
      </c>
      <c r="N1556">
        <v>0</v>
      </c>
      <c r="P1556">
        <v>0</v>
      </c>
      <c r="Q1556">
        <v>0</v>
      </c>
    </row>
    <row r="1557" spans="1:17" x14ac:dyDescent="0.2">
      <c r="A1557">
        <v>235987</v>
      </c>
      <c r="C1557" t="s">
        <v>156</v>
      </c>
      <c r="N1557">
        <v>0</v>
      </c>
      <c r="P1557">
        <v>0</v>
      </c>
      <c r="Q1557">
        <v>0</v>
      </c>
    </row>
    <row r="1558" spans="1:17" x14ac:dyDescent="0.2">
      <c r="A1558">
        <v>235988</v>
      </c>
      <c r="C1558" t="s">
        <v>156</v>
      </c>
      <c r="N1558">
        <v>0</v>
      </c>
      <c r="P1558">
        <v>0</v>
      </c>
      <c r="Q1558">
        <v>0</v>
      </c>
    </row>
    <row r="1559" spans="1:17" x14ac:dyDescent="0.2">
      <c r="A1559">
        <v>235989</v>
      </c>
      <c r="C1559" t="s">
        <v>156</v>
      </c>
      <c r="N1559">
        <v>0</v>
      </c>
      <c r="P1559">
        <v>0</v>
      </c>
      <c r="Q1559">
        <v>0</v>
      </c>
    </row>
    <row r="1560" spans="1:17" x14ac:dyDescent="0.2">
      <c r="A1560">
        <v>235990</v>
      </c>
      <c r="C1560" t="s">
        <v>156</v>
      </c>
      <c r="N1560">
        <v>0</v>
      </c>
      <c r="P1560">
        <v>0</v>
      </c>
      <c r="Q1560">
        <v>0</v>
      </c>
    </row>
    <row r="1561" spans="1:17" x14ac:dyDescent="0.2">
      <c r="A1561">
        <v>235991</v>
      </c>
      <c r="C1561" t="s">
        <v>156</v>
      </c>
      <c r="N1561">
        <v>0</v>
      </c>
      <c r="P1561">
        <v>0</v>
      </c>
      <c r="Q1561">
        <v>0</v>
      </c>
    </row>
    <row r="1562" spans="1:17" x14ac:dyDescent="0.2">
      <c r="A1562">
        <v>235992</v>
      </c>
      <c r="C1562" t="s">
        <v>156</v>
      </c>
      <c r="N1562">
        <v>0</v>
      </c>
      <c r="P1562">
        <v>0</v>
      </c>
      <c r="Q1562">
        <v>0</v>
      </c>
    </row>
    <row r="1563" spans="1:17" x14ac:dyDescent="0.2">
      <c r="A1563">
        <v>235993</v>
      </c>
      <c r="C1563" t="s">
        <v>156</v>
      </c>
      <c r="N1563">
        <v>0</v>
      </c>
      <c r="P1563">
        <v>0</v>
      </c>
      <c r="Q1563">
        <v>0</v>
      </c>
    </row>
    <row r="1564" spans="1:17" x14ac:dyDescent="0.2">
      <c r="A1564">
        <v>235994</v>
      </c>
      <c r="C1564" t="s">
        <v>156</v>
      </c>
      <c r="N1564">
        <v>0</v>
      </c>
      <c r="P1564">
        <v>0</v>
      </c>
      <c r="Q1564">
        <v>0</v>
      </c>
    </row>
    <row r="1565" spans="1:17" x14ac:dyDescent="0.2">
      <c r="A1565">
        <v>235996</v>
      </c>
      <c r="C1565" t="s">
        <v>156</v>
      </c>
      <c r="N1565">
        <v>0</v>
      </c>
      <c r="P1565">
        <v>0</v>
      </c>
      <c r="Q1565">
        <v>0</v>
      </c>
    </row>
    <row r="1566" spans="1:17" x14ac:dyDescent="0.2">
      <c r="A1566">
        <v>235998</v>
      </c>
      <c r="C1566" t="s">
        <v>156</v>
      </c>
      <c r="N1566">
        <v>0</v>
      </c>
      <c r="P1566">
        <v>0</v>
      </c>
      <c r="Q1566">
        <v>0</v>
      </c>
    </row>
    <row r="1567" spans="1:17" x14ac:dyDescent="0.2">
      <c r="A1567">
        <v>235999</v>
      </c>
      <c r="C1567" t="s">
        <v>156</v>
      </c>
      <c r="N1567">
        <v>0</v>
      </c>
      <c r="P1567">
        <v>0</v>
      </c>
      <c r="Q1567">
        <v>0</v>
      </c>
    </row>
    <row r="1568" spans="1:17" x14ac:dyDescent="0.2">
      <c r="A1568">
        <v>236000</v>
      </c>
      <c r="C1568" t="s">
        <v>156</v>
      </c>
      <c r="N1568">
        <v>0</v>
      </c>
      <c r="P1568">
        <v>0</v>
      </c>
      <c r="Q1568">
        <v>0</v>
      </c>
    </row>
    <row r="1569" spans="1:17" x14ac:dyDescent="0.2">
      <c r="A1569">
        <v>236001</v>
      </c>
      <c r="C1569" t="s">
        <v>156</v>
      </c>
      <c r="N1569">
        <v>0</v>
      </c>
      <c r="P1569">
        <v>0</v>
      </c>
      <c r="Q1569">
        <v>0</v>
      </c>
    </row>
    <row r="1570" spans="1:17" x14ac:dyDescent="0.2">
      <c r="A1570">
        <v>236979</v>
      </c>
      <c r="C1570" t="s">
        <v>156</v>
      </c>
      <c r="N1570">
        <v>0</v>
      </c>
      <c r="P1570">
        <v>0</v>
      </c>
      <c r="Q1570">
        <v>0</v>
      </c>
    </row>
    <row r="1571" spans="1:17" x14ac:dyDescent="0.2">
      <c r="A1571">
        <v>237059</v>
      </c>
      <c r="C1571" t="s">
        <v>156</v>
      </c>
      <c r="N1571">
        <v>0</v>
      </c>
      <c r="P1571">
        <v>0</v>
      </c>
      <c r="Q1571">
        <v>0</v>
      </c>
    </row>
    <row r="1572" spans="1:17" x14ac:dyDescent="0.2">
      <c r="A1572">
        <v>252038</v>
      </c>
      <c r="C1572" t="s">
        <v>156</v>
      </c>
      <c r="N1572">
        <v>0</v>
      </c>
      <c r="P1572">
        <v>0</v>
      </c>
      <c r="Q1572">
        <v>0</v>
      </c>
    </row>
    <row r="1573" spans="1:17" x14ac:dyDescent="0.2">
      <c r="A1573">
        <v>252036</v>
      </c>
      <c r="C1573" t="s">
        <v>156</v>
      </c>
      <c r="N1573">
        <v>0</v>
      </c>
      <c r="P1573">
        <v>0</v>
      </c>
      <c r="Q1573">
        <v>0</v>
      </c>
    </row>
    <row r="1574" spans="1:17" x14ac:dyDescent="0.2">
      <c r="A1574">
        <v>252035</v>
      </c>
      <c r="C1574" t="s">
        <v>156</v>
      </c>
      <c r="N1574">
        <v>0</v>
      </c>
      <c r="P1574">
        <v>0</v>
      </c>
      <c r="Q1574">
        <v>0</v>
      </c>
    </row>
    <row r="1575" spans="1:17" x14ac:dyDescent="0.2">
      <c r="A1575">
        <v>252034</v>
      </c>
      <c r="C1575" t="s">
        <v>156</v>
      </c>
      <c r="N1575">
        <v>0</v>
      </c>
      <c r="P1575">
        <v>0</v>
      </c>
      <c r="Q1575">
        <v>0</v>
      </c>
    </row>
    <row r="1576" spans="1:17" x14ac:dyDescent="0.2">
      <c r="A1576">
        <v>252033</v>
      </c>
      <c r="C1576" t="s">
        <v>156</v>
      </c>
      <c r="N1576">
        <v>0</v>
      </c>
      <c r="P1576">
        <v>0</v>
      </c>
      <c r="Q1576">
        <v>0</v>
      </c>
    </row>
    <row r="1577" spans="1:17" x14ac:dyDescent="0.2">
      <c r="A1577">
        <v>252032</v>
      </c>
      <c r="C1577" t="s">
        <v>156</v>
      </c>
      <c r="N1577">
        <v>0</v>
      </c>
      <c r="P1577">
        <v>0</v>
      </c>
      <c r="Q1577">
        <v>0</v>
      </c>
    </row>
    <row r="1578" spans="1:17" x14ac:dyDescent="0.2">
      <c r="A1578">
        <v>252031</v>
      </c>
      <c r="C1578" t="s">
        <v>156</v>
      </c>
      <c r="N1578">
        <v>0</v>
      </c>
      <c r="P1578">
        <v>0</v>
      </c>
      <c r="Q1578">
        <v>0</v>
      </c>
    </row>
    <row r="1579" spans="1:17" x14ac:dyDescent="0.2">
      <c r="A1579">
        <v>252025</v>
      </c>
      <c r="C1579" t="s">
        <v>156</v>
      </c>
      <c r="N1579">
        <v>0</v>
      </c>
      <c r="P1579">
        <v>0</v>
      </c>
      <c r="Q1579">
        <v>0</v>
      </c>
    </row>
    <row r="1580" spans="1:17" x14ac:dyDescent="0.2">
      <c r="A1580">
        <v>252024</v>
      </c>
      <c r="C1580" t="s">
        <v>156</v>
      </c>
      <c r="N1580">
        <v>0</v>
      </c>
      <c r="P1580">
        <v>0</v>
      </c>
      <c r="Q1580">
        <v>0</v>
      </c>
    </row>
    <row r="1581" spans="1:17" x14ac:dyDescent="0.2">
      <c r="A1581">
        <v>251889</v>
      </c>
      <c r="C1581" t="s">
        <v>156</v>
      </c>
      <c r="N1581">
        <v>0</v>
      </c>
      <c r="P1581">
        <v>0</v>
      </c>
      <c r="Q1581">
        <v>0</v>
      </c>
    </row>
    <row r="1582" spans="1:17" x14ac:dyDescent="0.2">
      <c r="A1582">
        <v>237367</v>
      </c>
      <c r="C1582" t="s">
        <v>156</v>
      </c>
      <c r="N1582">
        <v>0</v>
      </c>
      <c r="P1582">
        <v>0</v>
      </c>
      <c r="Q1582">
        <v>0</v>
      </c>
    </row>
    <row r="1583" spans="1:17" x14ac:dyDescent="0.2">
      <c r="A1583">
        <v>237368</v>
      </c>
      <c r="C1583" t="s">
        <v>156</v>
      </c>
      <c r="N1583">
        <v>0</v>
      </c>
      <c r="P1583">
        <v>0</v>
      </c>
      <c r="Q1583">
        <v>0</v>
      </c>
    </row>
    <row r="1584" spans="1:17" x14ac:dyDescent="0.2">
      <c r="A1584">
        <v>237369</v>
      </c>
      <c r="C1584" t="s">
        <v>156</v>
      </c>
      <c r="N1584">
        <v>0</v>
      </c>
      <c r="P1584">
        <v>0</v>
      </c>
      <c r="Q1584">
        <v>0</v>
      </c>
    </row>
    <row r="1585" spans="1:17" x14ac:dyDescent="0.2">
      <c r="A1585">
        <v>237375</v>
      </c>
      <c r="C1585" t="s">
        <v>156</v>
      </c>
      <c r="N1585">
        <v>0</v>
      </c>
      <c r="P1585">
        <v>0</v>
      </c>
      <c r="Q1585">
        <v>0</v>
      </c>
    </row>
    <row r="1586" spans="1:17" x14ac:dyDescent="0.2">
      <c r="A1586">
        <v>237376</v>
      </c>
      <c r="C1586" t="s">
        <v>156</v>
      </c>
      <c r="N1586">
        <v>0</v>
      </c>
      <c r="P1586">
        <v>0</v>
      </c>
      <c r="Q1586">
        <v>0</v>
      </c>
    </row>
    <row r="1587" spans="1:17" x14ac:dyDescent="0.2">
      <c r="A1587">
        <v>237377</v>
      </c>
      <c r="C1587" t="s">
        <v>156</v>
      </c>
      <c r="N1587">
        <v>0</v>
      </c>
      <c r="P1587">
        <v>0</v>
      </c>
      <c r="Q1587">
        <v>0</v>
      </c>
    </row>
    <row r="1588" spans="1:17" x14ac:dyDescent="0.2">
      <c r="A1588">
        <v>237378</v>
      </c>
      <c r="C1588" t="s">
        <v>156</v>
      </c>
      <c r="N1588">
        <v>0</v>
      </c>
      <c r="P1588">
        <v>0</v>
      </c>
      <c r="Q1588">
        <v>0</v>
      </c>
    </row>
    <row r="1589" spans="1:17" x14ac:dyDescent="0.2">
      <c r="A1589">
        <v>237379</v>
      </c>
      <c r="C1589" t="s">
        <v>156</v>
      </c>
      <c r="N1589">
        <v>0</v>
      </c>
      <c r="P1589">
        <v>0</v>
      </c>
      <c r="Q1589">
        <v>0</v>
      </c>
    </row>
    <row r="1590" spans="1:17" x14ac:dyDescent="0.2">
      <c r="A1590">
        <v>237380</v>
      </c>
      <c r="C1590" t="s">
        <v>156</v>
      </c>
      <c r="N1590">
        <v>0</v>
      </c>
      <c r="P1590">
        <v>0</v>
      </c>
      <c r="Q1590">
        <v>0</v>
      </c>
    </row>
    <row r="1591" spans="1:17" x14ac:dyDescent="0.2">
      <c r="A1591">
        <v>237433</v>
      </c>
      <c r="C1591" t="s">
        <v>156</v>
      </c>
      <c r="N1591">
        <v>0</v>
      </c>
      <c r="P1591">
        <v>0</v>
      </c>
      <c r="Q1591">
        <v>0</v>
      </c>
    </row>
    <row r="1592" spans="1:17" x14ac:dyDescent="0.2">
      <c r="A1592">
        <v>237434</v>
      </c>
      <c r="C1592" t="s">
        <v>156</v>
      </c>
      <c r="N1592">
        <v>0</v>
      </c>
      <c r="P1592">
        <v>0</v>
      </c>
      <c r="Q1592">
        <v>0</v>
      </c>
    </row>
    <row r="1593" spans="1:17" x14ac:dyDescent="0.2">
      <c r="A1593">
        <v>237435</v>
      </c>
      <c r="C1593" t="s">
        <v>156</v>
      </c>
      <c r="N1593">
        <v>0</v>
      </c>
      <c r="P1593">
        <v>0</v>
      </c>
      <c r="Q1593">
        <v>0</v>
      </c>
    </row>
    <row r="1594" spans="1:17" x14ac:dyDescent="0.2">
      <c r="A1594">
        <v>237436</v>
      </c>
      <c r="C1594" t="s">
        <v>156</v>
      </c>
      <c r="N1594">
        <v>0</v>
      </c>
      <c r="P1594">
        <v>0</v>
      </c>
      <c r="Q1594">
        <v>0</v>
      </c>
    </row>
    <row r="1595" spans="1:17" x14ac:dyDescent="0.2">
      <c r="A1595">
        <v>237437</v>
      </c>
      <c r="C1595" t="s">
        <v>156</v>
      </c>
      <c r="N1595">
        <v>0</v>
      </c>
      <c r="P1595">
        <v>0</v>
      </c>
      <c r="Q1595">
        <v>0</v>
      </c>
    </row>
    <row r="1596" spans="1:17" x14ac:dyDescent="0.2">
      <c r="A1596">
        <v>237438</v>
      </c>
      <c r="C1596" t="s">
        <v>156</v>
      </c>
      <c r="N1596">
        <v>0</v>
      </c>
      <c r="P1596">
        <v>0</v>
      </c>
      <c r="Q1596">
        <v>0</v>
      </c>
    </row>
    <row r="1597" spans="1:17" x14ac:dyDescent="0.2">
      <c r="A1597">
        <v>237439</v>
      </c>
      <c r="C1597" t="s">
        <v>156</v>
      </c>
      <c r="N1597">
        <v>0</v>
      </c>
      <c r="P1597">
        <v>0</v>
      </c>
      <c r="Q1597">
        <v>0</v>
      </c>
    </row>
    <row r="1598" spans="1:17" x14ac:dyDescent="0.2">
      <c r="A1598">
        <v>237440</v>
      </c>
      <c r="C1598" t="s">
        <v>156</v>
      </c>
      <c r="N1598">
        <v>0</v>
      </c>
      <c r="P1598">
        <v>0</v>
      </c>
      <c r="Q1598">
        <v>0</v>
      </c>
    </row>
    <row r="1599" spans="1:17" x14ac:dyDescent="0.2">
      <c r="A1599">
        <v>237441</v>
      </c>
      <c r="C1599" t="s">
        <v>156</v>
      </c>
      <c r="N1599">
        <v>0</v>
      </c>
      <c r="P1599">
        <v>0</v>
      </c>
      <c r="Q1599">
        <v>0</v>
      </c>
    </row>
    <row r="1600" spans="1:17" x14ac:dyDescent="0.2">
      <c r="A1600">
        <v>237442</v>
      </c>
      <c r="C1600" t="s">
        <v>156</v>
      </c>
      <c r="N1600">
        <v>0</v>
      </c>
      <c r="P1600">
        <v>0</v>
      </c>
      <c r="Q1600">
        <v>0</v>
      </c>
    </row>
    <row r="1601" spans="1:17" x14ac:dyDescent="0.2">
      <c r="A1601">
        <v>237443</v>
      </c>
      <c r="C1601" t="s">
        <v>156</v>
      </c>
      <c r="N1601">
        <v>0</v>
      </c>
      <c r="P1601">
        <v>0</v>
      </c>
      <c r="Q1601">
        <v>0</v>
      </c>
    </row>
    <row r="1602" spans="1:17" x14ac:dyDescent="0.2">
      <c r="A1602">
        <v>237444</v>
      </c>
      <c r="C1602" t="s">
        <v>156</v>
      </c>
      <c r="N1602">
        <v>0</v>
      </c>
      <c r="P1602">
        <v>0</v>
      </c>
      <c r="Q1602">
        <v>0</v>
      </c>
    </row>
    <row r="1603" spans="1:17" x14ac:dyDescent="0.2">
      <c r="A1603">
        <v>237445</v>
      </c>
      <c r="C1603" t="s">
        <v>156</v>
      </c>
      <c r="N1603">
        <v>0</v>
      </c>
      <c r="P1603">
        <v>0</v>
      </c>
      <c r="Q1603">
        <v>0</v>
      </c>
    </row>
    <row r="1604" spans="1:17" x14ac:dyDescent="0.2">
      <c r="A1604">
        <v>237446</v>
      </c>
      <c r="C1604" t="s">
        <v>156</v>
      </c>
      <c r="N1604">
        <v>0</v>
      </c>
      <c r="P1604">
        <v>0</v>
      </c>
      <c r="Q1604">
        <v>0</v>
      </c>
    </row>
    <row r="1605" spans="1:17" x14ac:dyDescent="0.2">
      <c r="A1605">
        <v>237447</v>
      </c>
      <c r="C1605" t="s">
        <v>156</v>
      </c>
      <c r="N1605">
        <v>0</v>
      </c>
      <c r="P1605">
        <v>0</v>
      </c>
      <c r="Q1605">
        <v>0</v>
      </c>
    </row>
    <row r="1606" spans="1:17" x14ac:dyDescent="0.2">
      <c r="A1606">
        <v>237448</v>
      </c>
      <c r="C1606" t="s">
        <v>156</v>
      </c>
      <c r="N1606">
        <v>0</v>
      </c>
      <c r="P1606">
        <v>0</v>
      </c>
      <c r="Q1606">
        <v>0</v>
      </c>
    </row>
    <row r="1607" spans="1:17" x14ac:dyDescent="0.2">
      <c r="A1607">
        <v>251888</v>
      </c>
      <c r="C1607" t="s">
        <v>156</v>
      </c>
      <c r="N1607">
        <v>0</v>
      </c>
      <c r="P1607">
        <v>0</v>
      </c>
      <c r="Q1607">
        <v>0</v>
      </c>
    </row>
    <row r="1608" spans="1:17" x14ac:dyDescent="0.2">
      <c r="A1608">
        <v>251850</v>
      </c>
      <c r="C1608" t="s">
        <v>156</v>
      </c>
      <c r="N1608">
        <v>0</v>
      </c>
      <c r="P1608">
        <v>0</v>
      </c>
      <c r="Q1608">
        <v>0</v>
      </c>
    </row>
    <row r="1609" spans="1:17" x14ac:dyDescent="0.2">
      <c r="A1609">
        <v>251834</v>
      </c>
      <c r="C1609" t="s">
        <v>156</v>
      </c>
      <c r="N1609">
        <v>0</v>
      </c>
      <c r="P1609">
        <v>0</v>
      </c>
      <c r="Q1609">
        <v>0</v>
      </c>
    </row>
    <row r="1610" spans="1:17" x14ac:dyDescent="0.2">
      <c r="A1610">
        <v>251833</v>
      </c>
      <c r="C1610" t="s">
        <v>156</v>
      </c>
      <c r="N1610">
        <v>0</v>
      </c>
      <c r="P1610">
        <v>0</v>
      </c>
      <c r="Q1610">
        <v>0</v>
      </c>
    </row>
    <row r="1611" spans="1:17" x14ac:dyDescent="0.2">
      <c r="A1611">
        <v>251831</v>
      </c>
      <c r="C1611" t="s">
        <v>156</v>
      </c>
      <c r="N1611">
        <v>0</v>
      </c>
      <c r="P1611">
        <v>0</v>
      </c>
      <c r="Q1611">
        <v>0</v>
      </c>
    </row>
    <row r="1612" spans="1:17" x14ac:dyDescent="0.2">
      <c r="A1612">
        <v>251830</v>
      </c>
      <c r="C1612" t="s">
        <v>156</v>
      </c>
      <c r="N1612">
        <v>0</v>
      </c>
      <c r="P1612">
        <v>0</v>
      </c>
      <c r="Q1612">
        <v>0</v>
      </c>
    </row>
    <row r="1613" spans="1:17" x14ac:dyDescent="0.2">
      <c r="A1613">
        <v>251828</v>
      </c>
      <c r="C1613" t="s">
        <v>156</v>
      </c>
      <c r="N1613">
        <v>0</v>
      </c>
      <c r="P1613">
        <v>0</v>
      </c>
      <c r="Q1613">
        <v>0</v>
      </c>
    </row>
    <row r="1614" spans="1:17" x14ac:dyDescent="0.2">
      <c r="A1614">
        <v>251826</v>
      </c>
      <c r="C1614" t="s">
        <v>156</v>
      </c>
      <c r="N1614">
        <v>0</v>
      </c>
      <c r="P1614">
        <v>0</v>
      </c>
      <c r="Q1614">
        <v>0</v>
      </c>
    </row>
    <row r="1615" spans="1:17" x14ac:dyDescent="0.2">
      <c r="A1615">
        <v>251823</v>
      </c>
      <c r="C1615" t="s">
        <v>156</v>
      </c>
      <c r="N1615">
        <v>0</v>
      </c>
      <c r="P1615">
        <v>0</v>
      </c>
      <c r="Q1615">
        <v>0</v>
      </c>
    </row>
    <row r="1616" spans="1:17" x14ac:dyDescent="0.2">
      <c r="A1616">
        <v>238283</v>
      </c>
      <c r="C1616" t="s">
        <v>156</v>
      </c>
      <c r="N1616">
        <v>0</v>
      </c>
      <c r="P1616">
        <v>0</v>
      </c>
      <c r="Q1616">
        <v>0</v>
      </c>
    </row>
    <row r="1617" spans="1:17" x14ac:dyDescent="0.2">
      <c r="A1617">
        <v>189459</v>
      </c>
      <c r="C1617" t="s">
        <v>156</v>
      </c>
      <c r="N1617">
        <v>0</v>
      </c>
      <c r="P1617">
        <v>0</v>
      </c>
      <c r="Q1617">
        <v>0</v>
      </c>
    </row>
    <row r="1618" spans="1:17" x14ac:dyDescent="0.2">
      <c r="A1618">
        <v>238281</v>
      </c>
      <c r="C1618" t="s">
        <v>156</v>
      </c>
      <c r="N1618">
        <v>0</v>
      </c>
      <c r="P1618">
        <v>0</v>
      </c>
      <c r="Q1618">
        <v>0</v>
      </c>
    </row>
    <row r="1619" spans="1:17" x14ac:dyDescent="0.2">
      <c r="A1619">
        <v>251744</v>
      </c>
      <c r="C1619" t="s">
        <v>156</v>
      </c>
      <c r="N1619">
        <v>0</v>
      </c>
      <c r="P1619">
        <v>0</v>
      </c>
      <c r="Q1619">
        <v>0</v>
      </c>
    </row>
    <row r="1620" spans="1:17" x14ac:dyDescent="0.2">
      <c r="A1620">
        <v>251743</v>
      </c>
      <c r="C1620" t="s">
        <v>156</v>
      </c>
      <c r="N1620">
        <v>0</v>
      </c>
      <c r="P1620">
        <v>0</v>
      </c>
      <c r="Q1620">
        <v>0</v>
      </c>
    </row>
    <row r="1621" spans="1:17" x14ac:dyDescent="0.2">
      <c r="A1621">
        <v>251738</v>
      </c>
      <c r="C1621" t="s">
        <v>156</v>
      </c>
      <c r="N1621">
        <v>0</v>
      </c>
      <c r="P1621">
        <v>0</v>
      </c>
      <c r="Q1621">
        <v>0</v>
      </c>
    </row>
    <row r="1622" spans="1:17" x14ac:dyDescent="0.2">
      <c r="A1622">
        <v>228152</v>
      </c>
      <c r="C1622" t="s">
        <v>156</v>
      </c>
      <c r="N1622">
        <v>0</v>
      </c>
      <c r="P1622">
        <v>0</v>
      </c>
      <c r="Q1622">
        <v>0</v>
      </c>
    </row>
    <row r="1623" spans="1:17" x14ac:dyDescent="0.2">
      <c r="A1623">
        <v>251735</v>
      </c>
      <c r="C1623" t="s">
        <v>156</v>
      </c>
      <c r="N1623">
        <v>0</v>
      </c>
      <c r="P1623">
        <v>0</v>
      </c>
      <c r="Q1623">
        <v>0</v>
      </c>
    </row>
    <row r="1624" spans="1:17" x14ac:dyDescent="0.2">
      <c r="A1624">
        <v>251133</v>
      </c>
      <c r="C1624" t="s">
        <v>156</v>
      </c>
      <c r="N1624">
        <v>0</v>
      </c>
      <c r="P1624">
        <v>0</v>
      </c>
      <c r="Q1624">
        <v>0</v>
      </c>
    </row>
    <row r="1625" spans="1:17" x14ac:dyDescent="0.2">
      <c r="A1625">
        <v>251130</v>
      </c>
      <c r="C1625" t="s">
        <v>156</v>
      </c>
      <c r="N1625">
        <v>0</v>
      </c>
      <c r="P1625">
        <v>0</v>
      </c>
      <c r="Q1625">
        <v>0</v>
      </c>
    </row>
    <row r="1626" spans="1:17" x14ac:dyDescent="0.2">
      <c r="A1626">
        <v>251126</v>
      </c>
      <c r="C1626" t="s">
        <v>156</v>
      </c>
      <c r="N1626">
        <v>0</v>
      </c>
      <c r="P1626">
        <v>0</v>
      </c>
      <c r="Q1626">
        <v>0</v>
      </c>
    </row>
    <row r="1627" spans="1:17" x14ac:dyDescent="0.2">
      <c r="A1627">
        <v>249898</v>
      </c>
      <c r="C1627" t="s">
        <v>156</v>
      </c>
      <c r="N1627">
        <v>0</v>
      </c>
      <c r="P1627">
        <v>0</v>
      </c>
      <c r="Q1627">
        <v>0</v>
      </c>
    </row>
    <row r="1628" spans="1:17" x14ac:dyDescent="0.2">
      <c r="A1628">
        <v>249891</v>
      </c>
      <c r="C1628" t="s">
        <v>156</v>
      </c>
      <c r="N1628">
        <v>0</v>
      </c>
      <c r="P1628">
        <v>0</v>
      </c>
      <c r="Q1628">
        <v>0</v>
      </c>
    </row>
    <row r="1629" spans="1:17" x14ac:dyDescent="0.2">
      <c r="A1629">
        <v>238983</v>
      </c>
      <c r="C1629" t="s">
        <v>156</v>
      </c>
      <c r="N1629">
        <v>0</v>
      </c>
      <c r="P1629">
        <v>0</v>
      </c>
      <c r="Q1629">
        <v>0</v>
      </c>
    </row>
    <row r="1630" spans="1:17" x14ac:dyDescent="0.2">
      <c r="A1630">
        <v>239019</v>
      </c>
      <c r="C1630" t="s">
        <v>156</v>
      </c>
      <c r="N1630">
        <v>0</v>
      </c>
      <c r="P1630">
        <v>0</v>
      </c>
      <c r="Q1630">
        <v>0</v>
      </c>
    </row>
    <row r="1631" spans="1:17" x14ac:dyDescent="0.2">
      <c r="A1631">
        <v>239020</v>
      </c>
      <c r="C1631" t="s">
        <v>156</v>
      </c>
      <c r="N1631">
        <v>0</v>
      </c>
      <c r="P1631">
        <v>0</v>
      </c>
      <c r="Q1631">
        <v>0</v>
      </c>
    </row>
    <row r="1632" spans="1:17" x14ac:dyDescent="0.2">
      <c r="A1632">
        <v>239021</v>
      </c>
      <c r="C1632" t="s">
        <v>156</v>
      </c>
      <c r="N1632">
        <v>0</v>
      </c>
      <c r="P1632">
        <v>0</v>
      </c>
      <c r="Q1632">
        <v>0</v>
      </c>
    </row>
    <row r="1633" spans="1:17" x14ac:dyDescent="0.2">
      <c r="A1633">
        <v>239022</v>
      </c>
      <c r="C1633" t="s">
        <v>156</v>
      </c>
      <c r="N1633">
        <v>0</v>
      </c>
      <c r="P1633">
        <v>0</v>
      </c>
      <c r="Q1633">
        <v>0</v>
      </c>
    </row>
    <row r="1634" spans="1:17" x14ac:dyDescent="0.2">
      <c r="A1634">
        <v>239023</v>
      </c>
      <c r="C1634" t="s">
        <v>156</v>
      </c>
      <c r="N1634">
        <v>0</v>
      </c>
      <c r="P1634">
        <v>0</v>
      </c>
      <c r="Q1634">
        <v>0</v>
      </c>
    </row>
    <row r="1635" spans="1:17" x14ac:dyDescent="0.2">
      <c r="A1635">
        <v>239027</v>
      </c>
      <c r="C1635" t="s">
        <v>156</v>
      </c>
      <c r="N1635">
        <v>0</v>
      </c>
      <c r="P1635">
        <v>0</v>
      </c>
      <c r="Q1635">
        <v>0</v>
      </c>
    </row>
    <row r="1636" spans="1:17" x14ac:dyDescent="0.2">
      <c r="A1636">
        <v>239028</v>
      </c>
      <c r="C1636" t="s">
        <v>156</v>
      </c>
      <c r="N1636">
        <v>0</v>
      </c>
      <c r="P1636">
        <v>0</v>
      </c>
      <c r="Q1636">
        <v>0</v>
      </c>
    </row>
    <row r="1637" spans="1:17" x14ac:dyDescent="0.2">
      <c r="A1637">
        <v>249890</v>
      </c>
      <c r="C1637" t="s">
        <v>156</v>
      </c>
      <c r="N1637">
        <v>0</v>
      </c>
      <c r="P1637">
        <v>0</v>
      </c>
      <c r="Q1637">
        <v>0</v>
      </c>
    </row>
    <row r="1638" spans="1:17" x14ac:dyDescent="0.2">
      <c r="A1638">
        <v>249880</v>
      </c>
      <c r="C1638" t="s">
        <v>156</v>
      </c>
      <c r="N1638">
        <v>0</v>
      </c>
      <c r="P1638">
        <v>0</v>
      </c>
      <c r="Q1638">
        <v>0</v>
      </c>
    </row>
    <row r="1639" spans="1:17" x14ac:dyDescent="0.2">
      <c r="A1639">
        <v>249877</v>
      </c>
      <c r="C1639" t="s">
        <v>156</v>
      </c>
      <c r="N1639">
        <v>0</v>
      </c>
      <c r="P1639">
        <v>0</v>
      </c>
      <c r="Q1639">
        <v>0</v>
      </c>
    </row>
    <row r="1640" spans="1:17" x14ac:dyDescent="0.2">
      <c r="A1640">
        <v>249866</v>
      </c>
      <c r="C1640" t="s">
        <v>156</v>
      </c>
      <c r="N1640">
        <v>0</v>
      </c>
      <c r="P1640">
        <v>0</v>
      </c>
      <c r="Q1640">
        <v>0</v>
      </c>
    </row>
    <row r="1641" spans="1:17" x14ac:dyDescent="0.2">
      <c r="A1641">
        <v>249865</v>
      </c>
      <c r="C1641" t="s">
        <v>156</v>
      </c>
      <c r="N1641">
        <v>0</v>
      </c>
      <c r="P1641">
        <v>0</v>
      </c>
      <c r="Q1641">
        <v>0</v>
      </c>
    </row>
    <row r="1642" spans="1:17" x14ac:dyDescent="0.2">
      <c r="A1642">
        <v>249864</v>
      </c>
      <c r="C1642" t="s">
        <v>156</v>
      </c>
      <c r="N1642">
        <v>0</v>
      </c>
      <c r="P1642">
        <v>0</v>
      </c>
      <c r="Q1642">
        <v>0</v>
      </c>
    </row>
    <row r="1643" spans="1:17" x14ac:dyDescent="0.2">
      <c r="A1643">
        <v>249863</v>
      </c>
      <c r="C1643" t="s">
        <v>156</v>
      </c>
      <c r="N1643">
        <v>0</v>
      </c>
      <c r="P1643">
        <v>0</v>
      </c>
      <c r="Q1643">
        <v>0</v>
      </c>
    </row>
    <row r="1644" spans="1:17" x14ac:dyDescent="0.2">
      <c r="A1644">
        <v>249862</v>
      </c>
      <c r="C1644" t="s">
        <v>156</v>
      </c>
      <c r="N1644">
        <v>0</v>
      </c>
      <c r="P1644">
        <v>0</v>
      </c>
      <c r="Q1644">
        <v>0</v>
      </c>
    </row>
    <row r="1645" spans="1:17" x14ac:dyDescent="0.2">
      <c r="A1645">
        <v>249861</v>
      </c>
      <c r="C1645" t="s">
        <v>156</v>
      </c>
      <c r="N1645">
        <v>0</v>
      </c>
      <c r="P1645">
        <v>0</v>
      </c>
      <c r="Q1645">
        <v>0</v>
      </c>
    </row>
    <row r="1646" spans="1:17" x14ac:dyDescent="0.2">
      <c r="A1646">
        <v>245280</v>
      </c>
      <c r="C1646" t="s">
        <v>156</v>
      </c>
      <c r="N1646">
        <v>0</v>
      </c>
      <c r="P1646">
        <v>0</v>
      </c>
      <c r="Q1646">
        <v>0</v>
      </c>
    </row>
    <row r="1647" spans="1:17" x14ac:dyDescent="0.2">
      <c r="A1647">
        <v>245855</v>
      </c>
      <c r="C1647" t="s">
        <v>156</v>
      </c>
      <c r="N1647">
        <v>0</v>
      </c>
      <c r="P1647">
        <v>0</v>
      </c>
      <c r="Q1647">
        <v>0</v>
      </c>
    </row>
    <row r="1648" spans="1:17" x14ac:dyDescent="0.2">
      <c r="A1648">
        <v>245856</v>
      </c>
      <c r="C1648" t="s">
        <v>156</v>
      </c>
      <c r="N1648">
        <v>0</v>
      </c>
      <c r="P1648">
        <v>0</v>
      </c>
      <c r="Q1648">
        <v>0</v>
      </c>
    </row>
    <row r="1649" spans="1:17" x14ac:dyDescent="0.2">
      <c r="A1649">
        <v>240283</v>
      </c>
      <c r="C1649" t="s">
        <v>156</v>
      </c>
      <c r="N1649">
        <v>0</v>
      </c>
      <c r="P1649">
        <v>0</v>
      </c>
      <c r="Q1649">
        <v>0</v>
      </c>
    </row>
    <row r="1650" spans="1:17" x14ac:dyDescent="0.2">
      <c r="A1650">
        <v>240284</v>
      </c>
      <c r="C1650" t="s">
        <v>156</v>
      </c>
      <c r="N1650">
        <v>0</v>
      </c>
      <c r="P1650">
        <v>0</v>
      </c>
      <c r="Q1650">
        <v>0</v>
      </c>
    </row>
    <row r="1651" spans="1:17" x14ac:dyDescent="0.2">
      <c r="A1651">
        <v>240285</v>
      </c>
      <c r="C1651" t="s">
        <v>156</v>
      </c>
      <c r="N1651">
        <v>0</v>
      </c>
      <c r="P1651">
        <v>0</v>
      </c>
      <c r="Q1651">
        <v>0</v>
      </c>
    </row>
    <row r="1652" spans="1:17" x14ac:dyDescent="0.2">
      <c r="A1652">
        <v>240289</v>
      </c>
      <c r="C1652" t="s">
        <v>156</v>
      </c>
      <c r="N1652">
        <v>0</v>
      </c>
      <c r="P1652">
        <v>0</v>
      </c>
      <c r="Q1652">
        <v>0</v>
      </c>
    </row>
    <row r="1653" spans="1:17" x14ac:dyDescent="0.2">
      <c r="A1653">
        <v>240290</v>
      </c>
      <c r="C1653" t="s">
        <v>156</v>
      </c>
      <c r="N1653">
        <v>0</v>
      </c>
      <c r="P1653">
        <v>0</v>
      </c>
      <c r="Q1653">
        <v>0</v>
      </c>
    </row>
    <row r="1654" spans="1:17" x14ac:dyDescent="0.2">
      <c r="A1654">
        <v>240291</v>
      </c>
      <c r="C1654" t="s">
        <v>156</v>
      </c>
      <c r="N1654">
        <v>0</v>
      </c>
      <c r="P1654">
        <v>0</v>
      </c>
      <c r="Q1654">
        <v>0</v>
      </c>
    </row>
    <row r="1655" spans="1:17" x14ac:dyDescent="0.2">
      <c r="A1655">
        <v>240293</v>
      </c>
      <c r="C1655" t="s">
        <v>156</v>
      </c>
      <c r="N1655">
        <v>0</v>
      </c>
      <c r="P1655">
        <v>0</v>
      </c>
      <c r="Q1655">
        <v>0</v>
      </c>
    </row>
    <row r="1656" spans="1:17" x14ac:dyDescent="0.2">
      <c r="A1656">
        <v>240294</v>
      </c>
      <c r="C1656" t="s">
        <v>156</v>
      </c>
      <c r="N1656">
        <v>0</v>
      </c>
      <c r="P1656">
        <v>0</v>
      </c>
      <c r="Q1656">
        <v>0</v>
      </c>
    </row>
    <row r="1657" spans="1:17" x14ac:dyDescent="0.2">
      <c r="A1657">
        <v>240295</v>
      </c>
      <c r="C1657" t="s">
        <v>156</v>
      </c>
      <c r="N1657">
        <v>0</v>
      </c>
      <c r="P1657">
        <v>0</v>
      </c>
      <c r="Q1657">
        <v>0</v>
      </c>
    </row>
    <row r="1658" spans="1:17" x14ac:dyDescent="0.2">
      <c r="A1658">
        <v>240296</v>
      </c>
      <c r="C1658" t="s">
        <v>156</v>
      </c>
      <c r="N1658">
        <v>0</v>
      </c>
      <c r="P1658">
        <v>0</v>
      </c>
      <c r="Q1658">
        <v>0</v>
      </c>
    </row>
    <row r="1659" spans="1:17" x14ac:dyDescent="0.2">
      <c r="A1659">
        <v>240438</v>
      </c>
      <c r="C1659" t="s">
        <v>156</v>
      </c>
      <c r="N1659">
        <v>0</v>
      </c>
      <c r="P1659">
        <v>0</v>
      </c>
      <c r="Q1659">
        <v>0</v>
      </c>
    </row>
    <row r="1660" spans="1:17" x14ac:dyDescent="0.2">
      <c r="A1660">
        <v>240453</v>
      </c>
      <c r="C1660" t="s">
        <v>156</v>
      </c>
      <c r="N1660">
        <v>0</v>
      </c>
      <c r="P1660">
        <v>0</v>
      </c>
      <c r="Q1660">
        <v>0</v>
      </c>
    </row>
    <row r="1661" spans="1:17" x14ac:dyDescent="0.2">
      <c r="A1661">
        <v>240455</v>
      </c>
      <c r="C1661" t="s">
        <v>156</v>
      </c>
      <c r="N1661">
        <v>0</v>
      </c>
      <c r="P1661">
        <v>0</v>
      </c>
      <c r="Q1661">
        <v>0</v>
      </c>
    </row>
    <row r="1662" spans="1:17" x14ac:dyDescent="0.2">
      <c r="A1662">
        <v>240458</v>
      </c>
      <c r="C1662" t="s">
        <v>156</v>
      </c>
      <c r="N1662">
        <v>0</v>
      </c>
      <c r="P1662">
        <v>0</v>
      </c>
      <c r="Q1662">
        <v>0</v>
      </c>
    </row>
    <row r="1663" spans="1:17" x14ac:dyDescent="0.2">
      <c r="A1663">
        <v>240460</v>
      </c>
      <c r="C1663" t="s">
        <v>156</v>
      </c>
      <c r="N1663">
        <v>0</v>
      </c>
      <c r="P1663">
        <v>0</v>
      </c>
      <c r="Q1663">
        <v>0</v>
      </c>
    </row>
    <row r="1664" spans="1:17" x14ac:dyDescent="0.2">
      <c r="A1664">
        <v>240461</v>
      </c>
      <c r="C1664" t="s">
        <v>156</v>
      </c>
      <c r="N1664">
        <v>0</v>
      </c>
      <c r="P1664">
        <v>0</v>
      </c>
      <c r="Q1664">
        <v>0</v>
      </c>
    </row>
    <row r="1665" spans="1:17" x14ac:dyDescent="0.2">
      <c r="A1665">
        <v>240569</v>
      </c>
      <c r="C1665" t="s">
        <v>156</v>
      </c>
      <c r="N1665">
        <v>0</v>
      </c>
      <c r="P1665">
        <v>0</v>
      </c>
      <c r="Q1665">
        <v>0</v>
      </c>
    </row>
    <row r="1666" spans="1:17" x14ac:dyDescent="0.2">
      <c r="A1666">
        <v>240469</v>
      </c>
      <c r="C1666" t="s">
        <v>156</v>
      </c>
      <c r="N1666">
        <v>0</v>
      </c>
      <c r="P1666">
        <v>0</v>
      </c>
      <c r="Q1666">
        <v>0</v>
      </c>
    </row>
    <row r="1667" spans="1:17" x14ac:dyDescent="0.2">
      <c r="A1667">
        <v>240471</v>
      </c>
      <c r="C1667" t="s">
        <v>156</v>
      </c>
      <c r="N1667">
        <v>0</v>
      </c>
      <c r="P1667">
        <v>0</v>
      </c>
      <c r="Q1667">
        <v>0</v>
      </c>
    </row>
    <row r="1668" spans="1:17" x14ac:dyDescent="0.2">
      <c r="A1668">
        <v>240510</v>
      </c>
      <c r="C1668" t="s">
        <v>156</v>
      </c>
      <c r="N1668">
        <v>0</v>
      </c>
      <c r="P1668">
        <v>0</v>
      </c>
      <c r="Q1668">
        <v>0</v>
      </c>
    </row>
    <row r="1669" spans="1:17" x14ac:dyDescent="0.2">
      <c r="A1669">
        <v>240516</v>
      </c>
      <c r="C1669" t="s">
        <v>156</v>
      </c>
      <c r="N1669">
        <v>0</v>
      </c>
      <c r="P1669">
        <v>0</v>
      </c>
      <c r="Q1669">
        <v>0</v>
      </c>
    </row>
    <row r="1670" spans="1:17" x14ac:dyDescent="0.2">
      <c r="A1670">
        <v>240519</v>
      </c>
      <c r="C1670" t="s">
        <v>156</v>
      </c>
      <c r="N1670">
        <v>0</v>
      </c>
      <c r="P1670">
        <v>0</v>
      </c>
      <c r="Q1670">
        <v>0</v>
      </c>
    </row>
    <row r="1671" spans="1:17" x14ac:dyDescent="0.2">
      <c r="A1671">
        <v>240520</v>
      </c>
      <c r="C1671" t="s">
        <v>156</v>
      </c>
      <c r="N1671">
        <v>0</v>
      </c>
      <c r="P1671">
        <v>0</v>
      </c>
      <c r="Q1671">
        <v>0</v>
      </c>
    </row>
    <row r="1672" spans="1:17" x14ac:dyDescent="0.2">
      <c r="A1672">
        <v>240523</v>
      </c>
      <c r="C1672" t="s">
        <v>156</v>
      </c>
      <c r="N1672">
        <v>0</v>
      </c>
      <c r="P1672">
        <v>0</v>
      </c>
      <c r="Q1672">
        <v>0</v>
      </c>
    </row>
    <row r="1673" spans="1:17" x14ac:dyDescent="0.2">
      <c r="A1673">
        <v>240553</v>
      </c>
      <c r="C1673" t="s">
        <v>156</v>
      </c>
      <c r="N1673">
        <v>0</v>
      </c>
      <c r="P1673">
        <v>0</v>
      </c>
      <c r="Q1673">
        <v>0</v>
      </c>
    </row>
    <row r="1674" spans="1:17" x14ac:dyDescent="0.2">
      <c r="A1674">
        <v>240564</v>
      </c>
      <c r="C1674" t="s">
        <v>156</v>
      </c>
      <c r="N1674">
        <v>0</v>
      </c>
      <c r="P1674">
        <v>0</v>
      </c>
      <c r="Q1674">
        <v>0</v>
      </c>
    </row>
    <row r="1675" spans="1:17" x14ac:dyDescent="0.2">
      <c r="A1675">
        <v>240566</v>
      </c>
      <c r="C1675" t="s">
        <v>156</v>
      </c>
      <c r="N1675">
        <v>0</v>
      </c>
      <c r="P1675">
        <v>0</v>
      </c>
      <c r="Q1675">
        <v>0</v>
      </c>
    </row>
    <row r="1676" spans="1:17" x14ac:dyDescent="0.2">
      <c r="A1676">
        <v>240568</v>
      </c>
      <c r="C1676" t="s">
        <v>156</v>
      </c>
      <c r="N1676">
        <v>0</v>
      </c>
      <c r="P1676">
        <v>0</v>
      </c>
      <c r="Q1676">
        <v>0</v>
      </c>
    </row>
    <row r="1677" spans="1:17" x14ac:dyDescent="0.2">
      <c r="A1677">
        <v>240571</v>
      </c>
      <c r="C1677" t="s">
        <v>156</v>
      </c>
      <c r="N1677">
        <v>0</v>
      </c>
      <c r="P1677">
        <v>0</v>
      </c>
      <c r="Q1677">
        <v>0</v>
      </c>
    </row>
    <row r="1678" spans="1:17" x14ac:dyDescent="0.2">
      <c r="A1678">
        <v>240588</v>
      </c>
      <c r="C1678" t="s">
        <v>156</v>
      </c>
      <c r="N1678">
        <v>0</v>
      </c>
      <c r="P1678">
        <v>0</v>
      </c>
      <c r="Q1678">
        <v>0</v>
      </c>
    </row>
    <row r="1679" spans="1:17" x14ac:dyDescent="0.2">
      <c r="A1679">
        <v>240590</v>
      </c>
      <c r="C1679" t="s">
        <v>156</v>
      </c>
      <c r="N1679">
        <v>0</v>
      </c>
      <c r="P1679">
        <v>0</v>
      </c>
      <c r="Q1679">
        <v>0</v>
      </c>
    </row>
    <row r="1680" spans="1:17" x14ac:dyDescent="0.2">
      <c r="A1680">
        <v>240594</v>
      </c>
      <c r="C1680" t="s">
        <v>156</v>
      </c>
      <c r="N1680">
        <v>0</v>
      </c>
      <c r="P1680">
        <v>0</v>
      </c>
      <c r="Q1680">
        <v>0</v>
      </c>
    </row>
    <row r="1681" spans="1:17" x14ac:dyDescent="0.2">
      <c r="A1681">
        <v>240596</v>
      </c>
      <c r="C1681" t="s">
        <v>156</v>
      </c>
      <c r="N1681">
        <v>0</v>
      </c>
      <c r="P1681">
        <v>0</v>
      </c>
      <c r="Q1681">
        <v>0</v>
      </c>
    </row>
    <row r="1682" spans="1:17" x14ac:dyDescent="0.2">
      <c r="A1682">
        <v>240599</v>
      </c>
      <c r="C1682" t="s">
        <v>156</v>
      </c>
      <c r="N1682">
        <v>0</v>
      </c>
      <c r="P1682">
        <v>0</v>
      </c>
      <c r="Q1682">
        <v>0</v>
      </c>
    </row>
    <row r="1683" spans="1:17" x14ac:dyDescent="0.2">
      <c r="A1683">
        <v>240601</v>
      </c>
      <c r="C1683" t="s">
        <v>156</v>
      </c>
      <c r="N1683">
        <v>0</v>
      </c>
      <c r="P1683">
        <v>0</v>
      </c>
      <c r="Q1683">
        <v>0</v>
      </c>
    </row>
    <row r="1684" spans="1:17" x14ac:dyDescent="0.2">
      <c r="A1684">
        <v>240603</v>
      </c>
      <c r="C1684" t="s">
        <v>156</v>
      </c>
      <c r="N1684">
        <v>0</v>
      </c>
      <c r="P1684">
        <v>0</v>
      </c>
      <c r="Q1684">
        <v>0</v>
      </c>
    </row>
    <row r="1685" spans="1:17" x14ac:dyDescent="0.2">
      <c r="A1685">
        <v>240605</v>
      </c>
      <c r="C1685" t="s">
        <v>156</v>
      </c>
      <c r="N1685">
        <v>0</v>
      </c>
      <c r="P1685">
        <v>0</v>
      </c>
      <c r="Q1685">
        <v>0</v>
      </c>
    </row>
    <row r="1686" spans="1:17" x14ac:dyDescent="0.2">
      <c r="A1686">
        <v>240611</v>
      </c>
      <c r="C1686" t="s">
        <v>156</v>
      </c>
      <c r="N1686">
        <v>0</v>
      </c>
      <c r="P1686">
        <v>0</v>
      </c>
      <c r="Q1686">
        <v>0</v>
      </c>
    </row>
    <row r="1687" spans="1:17" x14ac:dyDescent="0.2">
      <c r="A1687">
        <v>240613</v>
      </c>
      <c r="C1687" t="s">
        <v>156</v>
      </c>
      <c r="N1687">
        <v>0</v>
      </c>
      <c r="P1687">
        <v>0</v>
      </c>
      <c r="Q1687">
        <v>0</v>
      </c>
    </row>
    <row r="1688" spans="1:17" x14ac:dyDescent="0.2">
      <c r="A1688">
        <v>240617</v>
      </c>
      <c r="C1688" t="s">
        <v>156</v>
      </c>
      <c r="N1688">
        <v>0</v>
      </c>
      <c r="P1688">
        <v>0</v>
      </c>
      <c r="Q1688">
        <v>0</v>
      </c>
    </row>
    <row r="1689" spans="1:17" x14ac:dyDescent="0.2">
      <c r="A1689">
        <v>240619</v>
      </c>
      <c r="C1689" t="s">
        <v>156</v>
      </c>
      <c r="N1689">
        <v>0</v>
      </c>
      <c r="P1689">
        <v>0</v>
      </c>
      <c r="Q1689">
        <v>0</v>
      </c>
    </row>
    <row r="1690" spans="1:17" x14ac:dyDescent="0.2">
      <c r="A1690">
        <v>240620</v>
      </c>
      <c r="C1690" t="s">
        <v>156</v>
      </c>
      <c r="N1690">
        <v>0</v>
      </c>
      <c r="P1690">
        <v>0</v>
      </c>
      <c r="Q1690">
        <v>0</v>
      </c>
    </row>
    <row r="1691" spans="1:17" x14ac:dyDescent="0.2">
      <c r="A1691">
        <v>240622</v>
      </c>
      <c r="C1691" t="s">
        <v>156</v>
      </c>
      <c r="N1691">
        <v>0</v>
      </c>
      <c r="P1691">
        <v>0</v>
      </c>
      <c r="Q1691">
        <v>0</v>
      </c>
    </row>
    <row r="1692" spans="1:17" x14ac:dyDescent="0.2">
      <c r="A1692">
        <v>240625</v>
      </c>
      <c r="C1692" t="s">
        <v>156</v>
      </c>
      <c r="N1692">
        <v>0</v>
      </c>
      <c r="P1692">
        <v>0</v>
      </c>
      <c r="Q1692">
        <v>0</v>
      </c>
    </row>
    <row r="1693" spans="1:17" x14ac:dyDescent="0.2">
      <c r="A1693">
        <v>249286</v>
      </c>
      <c r="C1693" t="s">
        <v>156</v>
      </c>
      <c r="N1693">
        <v>0</v>
      </c>
      <c r="P1693">
        <v>0</v>
      </c>
      <c r="Q1693">
        <v>0</v>
      </c>
    </row>
    <row r="1694" spans="1:17" x14ac:dyDescent="0.2">
      <c r="A1694">
        <v>249285</v>
      </c>
      <c r="C1694" t="s">
        <v>156</v>
      </c>
      <c r="N1694">
        <v>0</v>
      </c>
      <c r="P1694">
        <v>0</v>
      </c>
      <c r="Q1694">
        <v>0</v>
      </c>
    </row>
    <row r="1695" spans="1:17" x14ac:dyDescent="0.2">
      <c r="A1695">
        <v>249284</v>
      </c>
      <c r="C1695" t="s">
        <v>156</v>
      </c>
      <c r="N1695">
        <v>0</v>
      </c>
      <c r="P1695">
        <v>0</v>
      </c>
      <c r="Q1695">
        <v>0</v>
      </c>
    </row>
    <row r="1696" spans="1:17" x14ac:dyDescent="0.2">
      <c r="A1696">
        <v>249283</v>
      </c>
      <c r="C1696" t="s">
        <v>156</v>
      </c>
      <c r="N1696">
        <v>0</v>
      </c>
      <c r="P1696">
        <v>0</v>
      </c>
      <c r="Q1696">
        <v>0</v>
      </c>
    </row>
    <row r="1697" spans="1:17" x14ac:dyDescent="0.2">
      <c r="A1697">
        <v>249282</v>
      </c>
      <c r="C1697" t="s">
        <v>156</v>
      </c>
      <c r="N1697">
        <v>0</v>
      </c>
      <c r="P1697">
        <v>0</v>
      </c>
      <c r="Q1697">
        <v>0</v>
      </c>
    </row>
    <row r="1698" spans="1:17" x14ac:dyDescent="0.2">
      <c r="A1698">
        <v>249281</v>
      </c>
      <c r="C1698" t="s">
        <v>156</v>
      </c>
      <c r="N1698">
        <v>0</v>
      </c>
      <c r="P1698">
        <v>0</v>
      </c>
      <c r="Q1698">
        <v>0</v>
      </c>
    </row>
    <row r="1699" spans="1:17" x14ac:dyDescent="0.2">
      <c r="A1699">
        <v>248991</v>
      </c>
      <c r="C1699" t="s">
        <v>156</v>
      </c>
      <c r="N1699">
        <v>0</v>
      </c>
      <c r="P1699">
        <v>0</v>
      </c>
      <c r="Q1699">
        <v>0</v>
      </c>
    </row>
    <row r="1700" spans="1:17" x14ac:dyDescent="0.2">
      <c r="A1700">
        <v>248990</v>
      </c>
      <c r="C1700" t="s">
        <v>156</v>
      </c>
      <c r="N1700">
        <v>0</v>
      </c>
      <c r="P1700">
        <v>0</v>
      </c>
      <c r="Q1700">
        <v>0</v>
      </c>
    </row>
    <row r="1701" spans="1:17" x14ac:dyDescent="0.2">
      <c r="A1701">
        <v>248676</v>
      </c>
      <c r="C1701" t="s">
        <v>156</v>
      </c>
      <c r="N1701">
        <v>0</v>
      </c>
      <c r="P1701">
        <v>0</v>
      </c>
      <c r="Q1701">
        <v>0</v>
      </c>
    </row>
    <row r="1702" spans="1:17" x14ac:dyDescent="0.2">
      <c r="A1702">
        <v>248675</v>
      </c>
      <c r="C1702" t="s">
        <v>156</v>
      </c>
      <c r="N1702">
        <v>0</v>
      </c>
      <c r="P1702">
        <v>0</v>
      </c>
      <c r="Q1702">
        <v>0</v>
      </c>
    </row>
    <row r="1703" spans="1:17" x14ac:dyDescent="0.2">
      <c r="A1703">
        <v>241293</v>
      </c>
      <c r="C1703" t="s">
        <v>156</v>
      </c>
      <c r="N1703">
        <v>0</v>
      </c>
      <c r="P1703">
        <v>0</v>
      </c>
      <c r="Q1703">
        <v>0</v>
      </c>
    </row>
    <row r="1704" spans="1:17" x14ac:dyDescent="0.2">
      <c r="A1704">
        <v>241295</v>
      </c>
      <c r="C1704" t="s">
        <v>156</v>
      </c>
      <c r="N1704">
        <v>0</v>
      </c>
      <c r="P1704">
        <v>0</v>
      </c>
      <c r="Q1704">
        <v>0</v>
      </c>
    </row>
    <row r="1705" spans="1:17" x14ac:dyDescent="0.2">
      <c r="A1705">
        <v>241630</v>
      </c>
      <c r="C1705" t="s">
        <v>156</v>
      </c>
      <c r="N1705">
        <v>0</v>
      </c>
      <c r="P1705">
        <v>0</v>
      </c>
      <c r="Q1705">
        <v>0</v>
      </c>
    </row>
    <row r="1706" spans="1:17" x14ac:dyDescent="0.2">
      <c r="A1706">
        <v>248628</v>
      </c>
      <c r="C1706" t="s">
        <v>156</v>
      </c>
      <c r="N1706">
        <v>0</v>
      </c>
      <c r="P1706">
        <v>0</v>
      </c>
      <c r="Q1706">
        <v>0</v>
      </c>
    </row>
    <row r="1707" spans="1:17" x14ac:dyDescent="0.2">
      <c r="A1707">
        <v>248622</v>
      </c>
      <c r="C1707" t="s">
        <v>156</v>
      </c>
      <c r="N1707">
        <v>0</v>
      </c>
      <c r="P1707">
        <v>0</v>
      </c>
      <c r="Q1707">
        <v>0</v>
      </c>
    </row>
    <row r="1708" spans="1:17" x14ac:dyDescent="0.2">
      <c r="A1708">
        <v>247744</v>
      </c>
      <c r="C1708" t="s">
        <v>156</v>
      </c>
      <c r="N1708">
        <v>0</v>
      </c>
      <c r="P1708">
        <v>0</v>
      </c>
      <c r="Q1708">
        <v>0</v>
      </c>
    </row>
    <row r="1709" spans="1:17" x14ac:dyDescent="0.2">
      <c r="A1709">
        <v>247570</v>
      </c>
      <c r="C1709" t="s">
        <v>156</v>
      </c>
      <c r="N1709">
        <v>0</v>
      </c>
      <c r="P1709">
        <v>0</v>
      </c>
      <c r="Q1709">
        <v>0</v>
      </c>
    </row>
    <row r="1710" spans="1:17" x14ac:dyDescent="0.2">
      <c r="A1710">
        <v>247569</v>
      </c>
      <c r="C1710" t="s">
        <v>156</v>
      </c>
      <c r="N1710">
        <v>0</v>
      </c>
      <c r="P1710">
        <v>0</v>
      </c>
      <c r="Q1710">
        <v>0</v>
      </c>
    </row>
    <row r="1711" spans="1:17" x14ac:dyDescent="0.2">
      <c r="A1711">
        <v>247359</v>
      </c>
      <c r="C1711" t="s">
        <v>156</v>
      </c>
      <c r="N1711">
        <v>0</v>
      </c>
      <c r="P1711">
        <v>0</v>
      </c>
      <c r="Q1711">
        <v>0</v>
      </c>
    </row>
    <row r="1712" spans="1:17" x14ac:dyDescent="0.2">
      <c r="A1712">
        <v>247358</v>
      </c>
      <c r="C1712" t="s">
        <v>156</v>
      </c>
      <c r="N1712">
        <v>0</v>
      </c>
      <c r="P1712">
        <v>0</v>
      </c>
      <c r="Q1712">
        <v>0</v>
      </c>
    </row>
    <row r="1713" spans="1:17" x14ac:dyDescent="0.2">
      <c r="A1713">
        <v>247356</v>
      </c>
      <c r="C1713" t="s">
        <v>156</v>
      </c>
      <c r="N1713">
        <v>0</v>
      </c>
      <c r="P1713">
        <v>0</v>
      </c>
      <c r="Q1713">
        <v>0</v>
      </c>
    </row>
    <row r="1714" spans="1:17" x14ac:dyDescent="0.2">
      <c r="A1714">
        <v>247355</v>
      </c>
      <c r="C1714" t="s">
        <v>156</v>
      </c>
      <c r="N1714">
        <v>0</v>
      </c>
      <c r="P1714">
        <v>0</v>
      </c>
      <c r="Q1714">
        <v>0</v>
      </c>
    </row>
    <row r="1715" spans="1:17" x14ac:dyDescent="0.2">
      <c r="A1715">
        <v>247354</v>
      </c>
      <c r="C1715" t="s">
        <v>156</v>
      </c>
      <c r="N1715">
        <v>0</v>
      </c>
      <c r="P1715">
        <v>0</v>
      </c>
      <c r="Q1715">
        <v>0</v>
      </c>
    </row>
    <row r="1716" spans="1:17" x14ac:dyDescent="0.2">
      <c r="A1716">
        <v>247351</v>
      </c>
      <c r="C1716" t="s">
        <v>156</v>
      </c>
      <c r="N1716">
        <v>0</v>
      </c>
      <c r="P1716">
        <v>0</v>
      </c>
      <c r="Q1716">
        <v>0</v>
      </c>
    </row>
    <row r="1717" spans="1:17" x14ac:dyDescent="0.2">
      <c r="A1717">
        <v>247349</v>
      </c>
      <c r="C1717" t="s">
        <v>156</v>
      </c>
      <c r="N1717">
        <v>0</v>
      </c>
      <c r="P1717">
        <v>0</v>
      </c>
      <c r="Q1717">
        <v>0</v>
      </c>
    </row>
    <row r="1718" spans="1:17" x14ac:dyDescent="0.2">
      <c r="A1718">
        <v>247348</v>
      </c>
      <c r="C1718" t="s">
        <v>156</v>
      </c>
      <c r="N1718">
        <v>0</v>
      </c>
      <c r="P1718">
        <v>0</v>
      </c>
      <c r="Q1718">
        <v>0</v>
      </c>
    </row>
    <row r="1719" spans="1:17" x14ac:dyDescent="0.2">
      <c r="A1719">
        <v>247347</v>
      </c>
      <c r="C1719" t="s">
        <v>156</v>
      </c>
      <c r="N1719">
        <v>0</v>
      </c>
      <c r="P1719">
        <v>0</v>
      </c>
      <c r="Q1719">
        <v>0</v>
      </c>
    </row>
    <row r="1720" spans="1:17" x14ac:dyDescent="0.2">
      <c r="A1720">
        <v>247346</v>
      </c>
      <c r="C1720" t="s">
        <v>156</v>
      </c>
      <c r="N1720">
        <v>0</v>
      </c>
      <c r="P1720">
        <v>0</v>
      </c>
      <c r="Q1720">
        <v>0</v>
      </c>
    </row>
    <row r="1721" spans="1:17" x14ac:dyDescent="0.2">
      <c r="A1721">
        <v>247344</v>
      </c>
      <c r="C1721" t="s">
        <v>156</v>
      </c>
      <c r="N1721">
        <v>0</v>
      </c>
      <c r="P1721">
        <v>0</v>
      </c>
      <c r="Q1721">
        <v>0</v>
      </c>
    </row>
    <row r="1722" spans="1:17" x14ac:dyDescent="0.2">
      <c r="A1722">
        <v>247342</v>
      </c>
      <c r="C1722" t="s">
        <v>156</v>
      </c>
      <c r="N1722">
        <v>0</v>
      </c>
      <c r="P1722">
        <v>0</v>
      </c>
      <c r="Q1722">
        <v>0</v>
      </c>
    </row>
    <row r="1723" spans="1:17" x14ac:dyDescent="0.2">
      <c r="A1723">
        <v>247340</v>
      </c>
      <c r="C1723" t="s">
        <v>156</v>
      </c>
      <c r="N1723">
        <v>0</v>
      </c>
      <c r="P1723">
        <v>0</v>
      </c>
      <c r="Q1723">
        <v>0</v>
      </c>
    </row>
    <row r="1724" spans="1:17" x14ac:dyDescent="0.2">
      <c r="A1724">
        <v>247338</v>
      </c>
      <c r="C1724" t="s">
        <v>156</v>
      </c>
      <c r="N1724">
        <v>0</v>
      </c>
      <c r="P1724">
        <v>0</v>
      </c>
      <c r="Q1724">
        <v>0</v>
      </c>
    </row>
    <row r="1725" spans="1:17" x14ac:dyDescent="0.2">
      <c r="A1725">
        <v>247306</v>
      </c>
      <c r="C1725" t="s">
        <v>156</v>
      </c>
      <c r="N1725">
        <v>0</v>
      </c>
      <c r="P1725">
        <v>0</v>
      </c>
      <c r="Q1725">
        <v>0</v>
      </c>
    </row>
    <row r="1726" spans="1:17" x14ac:dyDescent="0.2">
      <c r="A1726">
        <v>247304</v>
      </c>
      <c r="C1726" t="s">
        <v>156</v>
      </c>
      <c r="N1726">
        <v>0</v>
      </c>
      <c r="P1726">
        <v>0</v>
      </c>
      <c r="Q1726">
        <v>0</v>
      </c>
    </row>
    <row r="1727" spans="1:17" x14ac:dyDescent="0.2">
      <c r="A1727">
        <v>247303</v>
      </c>
      <c r="C1727" t="s">
        <v>156</v>
      </c>
      <c r="N1727">
        <v>0</v>
      </c>
      <c r="P1727">
        <v>0</v>
      </c>
      <c r="Q1727">
        <v>0</v>
      </c>
    </row>
    <row r="1728" spans="1:17" x14ac:dyDescent="0.2">
      <c r="A1728">
        <v>247277</v>
      </c>
      <c r="C1728" t="s">
        <v>156</v>
      </c>
      <c r="N1728">
        <v>0</v>
      </c>
      <c r="P1728">
        <v>0</v>
      </c>
      <c r="Q1728">
        <v>0</v>
      </c>
    </row>
    <row r="1729" spans="1:17" x14ac:dyDescent="0.2">
      <c r="A1729">
        <v>247276</v>
      </c>
      <c r="C1729" t="s">
        <v>156</v>
      </c>
      <c r="N1729">
        <v>0</v>
      </c>
      <c r="P1729">
        <v>0</v>
      </c>
      <c r="Q1729">
        <v>0</v>
      </c>
    </row>
    <row r="1730" spans="1:17" x14ac:dyDescent="0.2">
      <c r="A1730">
        <v>247274</v>
      </c>
      <c r="C1730" t="s">
        <v>156</v>
      </c>
      <c r="N1730">
        <v>0</v>
      </c>
      <c r="P1730">
        <v>0</v>
      </c>
      <c r="Q1730">
        <v>0</v>
      </c>
    </row>
    <row r="1731" spans="1:17" x14ac:dyDescent="0.2">
      <c r="A1731">
        <v>247273</v>
      </c>
      <c r="C1731" t="s">
        <v>156</v>
      </c>
      <c r="N1731">
        <v>0</v>
      </c>
      <c r="P1731">
        <v>0</v>
      </c>
      <c r="Q1731">
        <v>0</v>
      </c>
    </row>
    <row r="1732" spans="1:17" x14ac:dyDescent="0.2">
      <c r="A1732">
        <v>247268</v>
      </c>
      <c r="C1732" t="s">
        <v>156</v>
      </c>
      <c r="N1732">
        <v>0</v>
      </c>
      <c r="P1732">
        <v>0</v>
      </c>
      <c r="Q1732">
        <v>0</v>
      </c>
    </row>
    <row r="1733" spans="1:17" x14ac:dyDescent="0.2">
      <c r="A1733">
        <v>247255</v>
      </c>
      <c r="C1733" t="s">
        <v>156</v>
      </c>
      <c r="N1733">
        <v>0</v>
      </c>
      <c r="P1733">
        <v>0</v>
      </c>
      <c r="Q1733">
        <v>0</v>
      </c>
    </row>
    <row r="1734" spans="1:17" x14ac:dyDescent="0.2">
      <c r="A1734">
        <v>246692</v>
      </c>
      <c r="C1734" t="s">
        <v>156</v>
      </c>
      <c r="N1734">
        <v>0</v>
      </c>
      <c r="P1734">
        <v>0</v>
      </c>
      <c r="Q1734">
        <v>0</v>
      </c>
    </row>
    <row r="1735" spans="1:17" x14ac:dyDescent="0.2">
      <c r="A1735">
        <v>246686</v>
      </c>
      <c r="C1735" t="s">
        <v>156</v>
      </c>
      <c r="N1735">
        <v>0</v>
      </c>
      <c r="P1735">
        <v>0</v>
      </c>
      <c r="Q1735">
        <v>0</v>
      </c>
    </row>
    <row r="1736" spans="1:17" x14ac:dyDescent="0.2">
      <c r="A1736">
        <v>244047</v>
      </c>
      <c r="C1736" t="s">
        <v>156</v>
      </c>
      <c r="N1736">
        <v>0</v>
      </c>
      <c r="P1736">
        <v>0</v>
      </c>
      <c r="Q1736">
        <v>0</v>
      </c>
    </row>
    <row r="1737" spans="1:17" x14ac:dyDescent="0.2">
      <c r="A1737">
        <v>244048</v>
      </c>
      <c r="C1737" t="s">
        <v>156</v>
      </c>
      <c r="N1737">
        <v>0</v>
      </c>
      <c r="P1737">
        <v>0</v>
      </c>
      <c r="Q1737">
        <v>0</v>
      </c>
    </row>
    <row r="1738" spans="1:17" x14ac:dyDescent="0.2">
      <c r="A1738">
        <v>244049</v>
      </c>
      <c r="C1738" t="s">
        <v>156</v>
      </c>
      <c r="N1738">
        <v>0</v>
      </c>
      <c r="P1738">
        <v>0</v>
      </c>
      <c r="Q1738">
        <v>0</v>
      </c>
    </row>
    <row r="1739" spans="1:17" x14ac:dyDescent="0.2">
      <c r="A1739">
        <v>244050</v>
      </c>
      <c r="C1739" t="s">
        <v>156</v>
      </c>
      <c r="N1739">
        <v>0</v>
      </c>
      <c r="P1739">
        <v>0</v>
      </c>
      <c r="Q1739">
        <v>0</v>
      </c>
    </row>
    <row r="1740" spans="1:17" x14ac:dyDescent="0.2">
      <c r="A1740">
        <v>244051</v>
      </c>
      <c r="C1740" t="s">
        <v>156</v>
      </c>
      <c r="N1740">
        <v>0</v>
      </c>
      <c r="P1740">
        <v>0</v>
      </c>
      <c r="Q1740">
        <v>0</v>
      </c>
    </row>
    <row r="1741" spans="1:17" x14ac:dyDescent="0.2">
      <c r="A1741">
        <v>244052</v>
      </c>
      <c r="C1741" t="s">
        <v>156</v>
      </c>
      <c r="N1741">
        <v>0</v>
      </c>
      <c r="P1741">
        <v>0</v>
      </c>
      <c r="Q1741">
        <v>0</v>
      </c>
    </row>
    <row r="1742" spans="1:17" x14ac:dyDescent="0.2">
      <c r="A1742">
        <v>244480</v>
      </c>
      <c r="C1742" t="s">
        <v>156</v>
      </c>
      <c r="N1742">
        <v>0</v>
      </c>
      <c r="P1742">
        <v>0</v>
      </c>
      <c r="Q1742">
        <v>0</v>
      </c>
    </row>
    <row r="1743" spans="1:17" x14ac:dyDescent="0.2">
      <c r="A1743">
        <v>244486</v>
      </c>
      <c r="C1743" t="s">
        <v>156</v>
      </c>
      <c r="N1743">
        <v>0</v>
      </c>
      <c r="P1743">
        <v>0</v>
      </c>
      <c r="Q1743">
        <v>0</v>
      </c>
    </row>
    <row r="1744" spans="1:17" x14ac:dyDescent="0.2">
      <c r="A1744">
        <v>244489</v>
      </c>
      <c r="C1744" t="s">
        <v>156</v>
      </c>
      <c r="N1744">
        <v>0</v>
      </c>
      <c r="P1744">
        <v>0</v>
      </c>
      <c r="Q1744">
        <v>0</v>
      </c>
    </row>
    <row r="1745" spans="1:17" x14ac:dyDescent="0.2">
      <c r="A1745">
        <v>244491</v>
      </c>
      <c r="C1745" t="s">
        <v>156</v>
      </c>
      <c r="N1745">
        <v>0</v>
      </c>
      <c r="P1745">
        <v>0</v>
      </c>
      <c r="Q1745">
        <v>0</v>
      </c>
    </row>
    <row r="1746" spans="1:17" x14ac:dyDescent="0.2">
      <c r="A1746">
        <v>244492</v>
      </c>
      <c r="C1746" t="s">
        <v>156</v>
      </c>
      <c r="N1746">
        <v>0</v>
      </c>
      <c r="P1746">
        <v>0</v>
      </c>
      <c r="Q1746">
        <v>0</v>
      </c>
    </row>
    <row r="1747" spans="1:17" x14ac:dyDescent="0.2">
      <c r="A1747">
        <v>244493</v>
      </c>
      <c r="C1747" t="s">
        <v>156</v>
      </c>
      <c r="N1747">
        <v>0</v>
      </c>
      <c r="P1747">
        <v>0</v>
      </c>
      <c r="Q1747">
        <v>0</v>
      </c>
    </row>
    <row r="1748" spans="1:17" x14ac:dyDescent="0.2">
      <c r="A1748">
        <v>244515</v>
      </c>
      <c r="C1748" t="s">
        <v>156</v>
      </c>
      <c r="N1748">
        <v>0</v>
      </c>
      <c r="P1748">
        <v>0</v>
      </c>
      <c r="Q1748">
        <v>0</v>
      </c>
    </row>
    <row r="1749" spans="1:17" x14ac:dyDescent="0.2">
      <c r="A1749">
        <v>244517</v>
      </c>
      <c r="C1749" t="s">
        <v>156</v>
      </c>
      <c r="N1749">
        <v>0</v>
      </c>
      <c r="P1749">
        <v>0</v>
      </c>
      <c r="Q1749">
        <v>0</v>
      </c>
    </row>
    <row r="1750" spans="1:17" x14ac:dyDescent="0.2">
      <c r="A1750">
        <v>244519</v>
      </c>
      <c r="C1750" t="s">
        <v>156</v>
      </c>
      <c r="N1750">
        <v>0</v>
      </c>
      <c r="P1750">
        <v>0</v>
      </c>
      <c r="Q1750">
        <v>0</v>
      </c>
    </row>
    <row r="1751" spans="1:17" x14ac:dyDescent="0.2">
      <c r="A1751">
        <v>244520</v>
      </c>
      <c r="C1751" t="s">
        <v>156</v>
      </c>
      <c r="N1751">
        <v>0</v>
      </c>
      <c r="P1751">
        <v>0</v>
      </c>
      <c r="Q1751">
        <v>0</v>
      </c>
    </row>
    <row r="1752" spans="1:17" x14ac:dyDescent="0.2">
      <c r="A1752">
        <v>244523</v>
      </c>
      <c r="C1752" t="s">
        <v>156</v>
      </c>
      <c r="N1752">
        <v>0</v>
      </c>
      <c r="P1752">
        <v>0</v>
      </c>
      <c r="Q1752">
        <v>0</v>
      </c>
    </row>
    <row r="1753" spans="1:17" x14ac:dyDescent="0.2">
      <c r="A1753">
        <v>244550</v>
      </c>
      <c r="C1753" t="s">
        <v>156</v>
      </c>
      <c r="N1753">
        <v>0</v>
      </c>
      <c r="P1753">
        <v>0</v>
      </c>
      <c r="Q1753">
        <v>0</v>
      </c>
    </row>
    <row r="1754" spans="1:17" x14ac:dyDescent="0.2">
      <c r="A1754">
        <v>244566</v>
      </c>
      <c r="C1754" t="s">
        <v>156</v>
      </c>
      <c r="N1754">
        <v>0</v>
      </c>
      <c r="P1754">
        <v>0</v>
      </c>
      <c r="Q1754">
        <v>0</v>
      </c>
    </row>
    <row r="1755" spans="1:17" x14ac:dyDescent="0.2">
      <c r="A1755">
        <v>244569</v>
      </c>
      <c r="C1755" t="s">
        <v>156</v>
      </c>
      <c r="N1755">
        <v>0</v>
      </c>
      <c r="P1755">
        <v>0</v>
      </c>
      <c r="Q1755">
        <v>0</v>
      </c>
    </row>
    <row r="1756" spans="1:17" x14ac:dyDescent="0.2">
      <c r="A1756">
        <v>244582</v>
      </c>
      <c r="C1756" t="s">
        <v>156</v>
      </c>
      <c r="N1756">
        <v>0</v>
      </c>
      <c r="P1756">
        <v>0</v>
      </c>
      <c r="Q1756">
        <v>0</v>
      </c>
    </row>
    <row r="1757" spans="1:17" x14ac:dyDescent="0.2">
      <c r="A1757">
        <v>244583</v>
      </c>
      <c r="C1757" t="s">
        <v>156</v>
      </c>
      <c r="N1757">
        <v>0</v>
      </c>
      <c r="P1757">
        <v>0</v>
      </c>
      <c r="Q1757">
        <v>0</v>
      </c>
    </row>
    <row r="1758" spans="1:17" x14ac:dyDescent="0.2">
      <c r="A1758">
        <v>244584</v>
      </c>
      <c r="C1758" t="s">
        <v>156</v>
      </c>
      <c r="N1758">
        <v>0</v>
      </c>
      <c r="P1758">
        <v>0</v>
      </c>
      <c r="Q1758">
        <v>0</v>
      </c>
    </row>
    <row r="1759" spans="1:17" x14ac:dyDescent="0.2">
      <c r="A1759">
        <v>244594</v>
      </c>
      <c r="C1759" t="s">
        <v>156</v>
      </c>
      <c r="N1759">
        <v>0</v>
      </c>
      <c r="P1759">
        <v>0</v>
      </c>
      <c r="Q1759">
        <v>0</v>
      </c>
    </row>
    <row r="1760" spans="1:17" x14ac:dyDescent="0.2">
      <c r="A1760">
        <v>244593</v>
      </c>
      <c r="C1760" t="s">
        <v>156</v>
      </c>
      <c r="N1760">
        <v>0</v>
      </c>
      <c r="P1760">
        <v>0</v>
      </c>
      <c r="Q1760">
        <v>0</v>
      </c>
    </row>
    <row r="1761" spans="1:17" x14ac:dyDescent="0.2">
      <c r="A1761">
        <v>246452</v>
      </c>
      <c r="C1761" t="s">
        <v>156</v>
      </c>
      <c r="N1761">
        <v>0</v>
      </c>
      <c r="P1761">
        <v>0</v>
      </c>
      <c r="Q1761">
        <v>0</v>
      </c>
    </row>
    <row r="1762" spans="1:17" x14ac:dyDescent="0.2">
      <c r="A1762">
        <v>244595</v>
      </c>
      <c r="C1762" t="s">
        <v>156</v>
      </c>
      <c r="N1762">
        <v>0</v>
      </c>
      <c r="P1762">
        <v>0</v>
      </c>
      <c r="Q1762">
        <v>0</v>
      </c>
    </row>
    <row r="1763" spans="1:17" x14ac:dyDescent="0.2">
      <c r="A1763">
        <v>244596</v>
      </c>
      <c r="C1763" t="s">
        <v>156</v>
      </c>
      <c r="N1763">
        <v>0</v>
      </c>
      <c r="P1763">
        <v>0</v>
      </c>
      <c r="Q1763">
        <v>0</v>
      </c>
    </row>
    <row r="1764" spans="1:17" x14ac:dyDescent="0.2">
      <c r="A1764">
        <v>244673</v>
      </c>
      <c r="C1764" t="s">
        <v>156</v>
      </c>
      <c r="N1764">
        <v>0</v>
      </c>
      <c r="P1764">
        <v>0</v>
      </c>
      <c r="Q1764">
        <v>0</v>
      </c>
    </row>
    <row r="1765" spans="1:17" x14ac:dyDescent="0.2">
      <c r="A1765">
        <v>244675</v>
      </c>
      <c r="C1765" t="s">
        <v>156</v>
      </c>
      <c r="N1765">
        <v>0</v>
      </c>
      <c r="P1765">
        <v>0</v>
      </c>
      <c r="Q1765">
        <v>0</v>
      </c>
    </row>
    <row r="1766" spans="1:17" x14ac:dyDescent="0.2">
      <c r="A1766">
        <v>244676</v>
      </c>
      <c r="C1766" t="s">
        <v>156</v>
      </c>
      <c r="N1766">
        <v>0</v>
      </c>
      <c r="P1766">
        <v>0</v>
      </c>
      <c r="Q1766">
        <v>0</v>
      </c>
    </row>
    <row r="1767" spans="1:17" x14ac:dyDescent="0.2">
      <c r="A1767">
        <v>244677</v>
      </c>
      <c r="C1767" t="s">
        <v>156</v>
      </c>
      <c r="N1767">
        <v>0</v>
      </c>
      <c r="P1767">
        <v>0</v>
      </c>
      <c r="Q1767">
        <v>0</v>
      </c>
    </row>
    <row r="1768" spans="1:17" x14ac:dyDescent="0.2">
      <c r="A1768">
        <v>244678</v>
      </c>
      <c r="C1768" t="s">
        <v>156</v>
      </c>
      <c r="N1768">
        <v>0</v>
      </c>
      <c r="P1768">
        <v>0</v>
      </c>
      <c r="Q1768">
        <v>0</v>
      </c>
    </row>
    <row r="1769" spans="1:17" x14ac:dyDescent="0.2">
      <c r="A1769">
        <v>244689</v>
      </c>
      <c r="C1769" t="s">
        <v>156</v>
      </c>
      <c r="N1769">
        <v>0</v>
      </c>
      <c r="P1769">
        <v>0</v>
      </c>
      <c r="Q1769">
        <v>0</v>
      </c>
    </row>
    <row r="1770" spans="1:17" x14ac:dyDescent="0.2">
      <c r="A1770">
        <v>244695</v>
      </c>
      <c r="C1770" t="s">
        <v>156</v>
      </c>
      <c r="N1770">
        <v>0</v>
      </c>
      <c r="P1770">
        <v>0</v>
      </c>
      <c r="Q1770">
        <v>0</v>
      </c>
    </row>
    <row r="1771" spans="1:17" x14ac:dyDescent="0.2">
      <c r="A1771">
        <v>244698</v>
      </c>
      <c r="C1771" t="s">
        <v>156</v>
      </c>
      <c r="N1771">
        <v>0</v>
      </c>
      <c r="P1771">
        <v>0</v>
      </c>
      <c r="Q1771">
        <v>0</v>
      </c>
    </row>
    <row r="1772" spans="1:17" x14ac:dyDescent="0.2">
      <c r="A1772">
        <v>244702</v>
      </c>
      <c r="C1772" t="s">
        <v>156</v>
      </c>
      <c r="N1772">
        <v>0</v>
      </c>
      <c r="P1772">
        <v>0</v>
      </c>
      <c r="Q1772">
        <v>0</v>
      </c>
    </row>
    <row r="1773" spans="1:17" x14ac:dyDescent="0.2">
      <c r="A1773">
        <v>244703</v>
      </c>
      <c r="C1773" t="s">
        <v>156</v>
      </c>
      <c r="N1773">
        <v>0</v>
      </c>
      <c r="P1773">
        <v>0</v>
      </c>
      <c r="Q1773">
        <v>0</v>
      </c>
    </row>
    <row r="1774" spans="1:17" x14ac:dyDescent="0.2">
      <c r="A1774">
        <v>244704</v>
      </c>
      <c r="C1774" t="s">
        <v>156</v>
      </c>
      <c r="N1774">
        <v>0</v>
      </c>
      <c r="P1774">
        <v>0</v>
      </c>
      <c r="Q1774">
        <v>0</v>
      </c>
    </row>
    <row r="1775" spans="1:17" x14ac:dyDescent="0.2">
      <c r="A1775">
        <v>244705</v>
      </c>
      <c r="C1775" t="s">
        <v>156</v>
      </c>
      <c r="N1775">
        <v>0</v>
      </c>
      <c r="P1775">
        <v>0</v>
      </c>
      <c r="Q1775">
        <v>0</v>
      </c>
    </row>
    <row r="1776" spans="1:17" x14ac:dyDescent="0.2">
      <c r="A1776">
        <v>245221</v>
      </c>
      <c r="C1776" t="s">
        <v>156</v>
      </c>
      <c r="N1776">
        <v>0</v>
      </c>
      <c r="P1776">
        <v>0</v>
      </c>
      <c r="Q1776">
        <v>0</v>
      </c>
    </row>
    <row r="1777" spans="1:17" x14ac:dyDescent="0.2">
      <c r="A1777">
        <v>245222</v>
      </c>
      <c r="C1777" t="s">
        <v>156</v>
      </c>
      <c r="N1777">
        <v>0</v>
      </c>
      <c r="P1777">
        <v>0</v>
      </c>
      <c r="Q1777">
        <v>0</v>
      </c>
    </row>
    <row r="1778" spans="1:17" x14ac:dyDescent="0.2">
      <c r="A1778">
        <v>245223</v>
      </c>
      <c r="C1778" t="s">
        <v>156</v>
      </c>
      <c r="N1778">
        <v>0</v>
      </c>
      <c r="P1778">
        <v>0</v>
      </c>
      <c r="Q1778">
        <v>0</v>
      </c>
    </row>
    <row r="1779" spans="1:17" x14ac:dyDescent="0.2">
      <c r="A1779">
        <v>245224</v>
      </c>
      <c r="C1779" t="s">
        <v>156</v>
      </c>
      <c r="N1779">
        <v>0</v>
      </c>
      <c r="P1779">
        <v>0</v>
      </c>
      <c r="Q1779">
        <v>0</v>
      </c>
    </row>
    <row r="1780" spans="1:17" x14ac:dyDescent="0.2">
      <c r="A1780">
        <v>245263</v>
      </c>
      <c r="C1780" t="s">
        <v>156</v>
      </c>
      <c r="N1780">
        <v>0</v>
      </c>
      <c r="P1780">
        <v>0</v>
      </c>
      <c r="Q1780">
        <v>0</v>
      </c>
    </row>
    <row r="1781" spans="1:17" x14ac:dyDescent="0.2">
      <c r="A1781">
        <v>245273</v>
      </c>
      <c r="C1781" t="s">
        <v>156</v>
      </c>
      <c r="N1781">
        <v>0</v>
      </c>
      <c r="P1781">
        <v>0</v>
      </c>
      <c r="Q1781">
        <v>0</v>
      </c>
    </row>
    <row r="1782" spans="1:17" x14ac:dyDescent="0.2">
      <c r="A1782">
        <v>245275</v>
      </c>
      <c r="C1782" t="s">
        <v>156</v>
      </c>
      <c r="N1782">
        <v>0</v>
      </c>
      <c r="P1782">
        <v>0</v>
      </c>
      <c r="Q1782">
        <v>0</v>
      </c>
    </row>
    <row r="1783" spans="1:17" x14ac:dyDescent="0.2">
      <c r="A1783">
        <v>245278</v>
      </c>
      <c r="C1783" t="s">
        <v>156</v>
      </c>
      <c r="N1783">
        <v>0</v>
      </c>
      <c r="P1783">
        <v>0</v>
      </c>
      <c r="Q1783">
        <v>0</v>
      </c>
    </row>
    <row r="1784" spans="1:17" x14ac:dyDescent="0.2">
      <c r="A1784">
        <v>249849</v>
      </c>
      <c r="C1784" t="s">
        <v>156</v>
      </c>
      <c r="N1784">
        <v>0</v>
      </c>
      <c r="P1784">
        <v>0</v>
      </c>
      <c r="Q1784">
        <v>0</v>
      </c>
    </row>
    <row r="1785" spans="1:17" x14ac:dyDescent="0.2">
      <c r="A1785">
        <v>239931</v>
      </c>
      <c r="C1785" t="s">
        <v>156</v>
      </c>
      <c r="N1785">
        <v>0</v>
      </c>
      <c r="P1785">
        <v>0</v>
      </c>
      <c r="Q1785">
        <v>0</v>
      </c>
    </row>
    <row r="1786" spans="1:17" x14ac:dyDescent="0.2">
      <c r="A1786">
        <v>246395</v>
      </c>
      <c r="C1786" t="s">
        <v>156</v>
      </c>
      <c r="N1786">
        <v>0</v>
      </c>
      <c r="P1786">
        <v>0</v>
      </c>
      <c r="Q1786">
        <v>0</v>
      </c>
    </row>
    <row r="1787" spans="1:17" x14ac:dyDescent="0.2">
      <c r="A1787">
        <v>251772</v>
      </c>
      <c r="B1787" t="s">
        <v>10629</v>
      </c>
      <c r="C1787" t="s">
        <v>156</v>
      </c>
      <c r="N1787">
        <v>0</v>
      </c>
      <c r="P1787">
        <v>0</v>
      </c>
      <c r="Q1787">
        <v>0</v>
      </c>
    </row>
    <row r="1788" spans="1:17" x14ac:dyDescent="0.2">
      <c r="A1788">
        <v>249867</v>
      </c>
      <c r="B1788" t="s">
        <v>10629</v>
      </c>
      <c r="C1788" t="s">
        <v>156</v>
      </c>
      <c r="N1788">
        <v>0</v>
      </c>
      <c r="P1788">
        <v>0</v>
      </c>
      <c r="Q1788">
        <v>0</v>
      </c>
    </row>
    <row r="1789" spans="1:17" x14ac:dyDescent="0.2">
      <c r="A1789">
        <v>251771</v>
      </c>
      <c r="B1789" t="s">
        <v>10629</v>
      </c>
      <c r="C1789" t="s">
        <v>156</v>
      </c>
      <c r="N1789">
        <v>0</v>
      </c>
      <c r="P1789">
        <v>0</v>
      </c>
      <c r="Q1789">
        <v>0</v>
      </c>
    </row>
    <row r="1790" spans="1:17" x14ac:dyDescent="0.2">
      <c r="A1790">
        <v>251769</v>
      </c>
      <c r="B1790" t="s">
        <v>10629</v>
      </c>
      <c r="C1790" t="s">
        <v>156</v>
      </c>
      <c r="N1790">
        <v>0</v>
      </c>
      <c r="P1790">
        <v>0</v>
      </c>
      <c r="Q1790">
        <v>0</v>
      </c>
    </row>
    <row r="1791" spans="1:17" x14ac:dyDescent="0.2">
      <c r="A1791">
        <v>169102</v>
      </c>
      <c r="B1791" t="s">
        <v>10629</v>
      </c>
      <c r="C1791" t="s">
        <v>156</v>
      </c>
      <c r="N1791">
        <v>0</v>
      </c>
      <c r="P1791">
        <v>0</v>
      </c>
      <c r="Q1791">
        <v>0</v>
      </c>
    </row>
    <row r="1792" spans="1:17" x14ac:dyDescent="0.2">
      <c r="A1792">
        <v>253677</v>
      </c>
      <c r="B1792" t="s">
        <v>10629</v>
      </c>
      <c r="C1792" t="s">
        <v>156</v>
      </c>
      <c r="N1792">
        <v>0</v>
      </c>
      <c r="P1792">
        <v>0</v>
      </c>
      <c r="Q1792">
        <v>0</v>
      </c>
    </row>
    <row r="1793" spans="1:17" x14ac:dyDescent="0.2">
      <c r="A1793">
        <v>182986</v>
      </c>
      <c r="B1793" t="s">
        <v>10629</v>
      </c>
      <c r="C1793" t="s">
        <v>156</v>
      </c>
      <c r="N1793">
        <v>0</v>
      </c>
      <c r="P1793">
        <v>0</v>
      </c>
      <c r="Q1793">
        <v>0</v>
      </c>
    </row>
    <row r="1794" spans="1:17" x14ac:dyDescent="0.2">
      <c r="A1794">
        <v>252812</v>
      </c>
      <c r="B1794" t="s">
        <v>10629</v>
      </c>
      <c r="C1794" t="s">
        <v>156</v>
      </c>
      <c r="N1794">
        <v>0</v>
      </c>
      <c r="P1794">
        <v>0</v>
      </c>
      <c r="Q1794">
        <v>0</v>
      </c>
    </row>
    <row r="1795" spans="1:17" x14ac:dyDescent="0.2">
      <c r="A1795">
        <v>245455</v>
      </c>
      <c r="B1795" t="s">
        <v>10629</v>
      </c>
      <c r="C1795" t="s">
        <v>156</v>
      </c>
      <c r="N1795">
        <v>0</v>
      </c>
      <c r="P1795">
        <v>0</v>
      </c>
      <c r="Q1795">
        <v>0</v>
      </c>
    </row>
    <row r="1796" spans="1:17" x14ac:dyDescent="0.2">
      <c r="A1796">
        <v>253687</v>
      </c>
      <c r="B1796" t="s">
        <v>10629</v>
      </c>
      <c r="C1796" t="s">
        <v>156</v>
      </c>
      <c r="N1796">
        <v>0</v>
      </c>
      <c r="P1796">
        <v>0</v>
      </c>
      <c r="Q1796">
        <v>0</v>
      </c>
    </row>
    <row r="1797" spans="1:17" x14ac:dyDescent="0.2">
      <c r="A1797">
        <v>253783</v>
      </c>
      <c r="B1797" t="s">
        <v>10629</v>
      </c>
      <c r="C1797" t="s">
        <v>156</v>
      </c>
      <c r="N1797">
        <v>0</v>
      </c>
      <c r="P1797">
        <v>0</v>
      </c>
      <c r="Q1797">
        <v>0</v>
      </c>
    </row>
    <row r="1798" spans="1:17" x14ac:dyDescent="0.2">
      <c r="A1798">
        <v>229233</v>
      </c>
      <c r="B1798" t="s">
        <v>10629</v>
      </c>
      <c r="C1798" t="s">
        <v>156</v>
      </c>
      <c r="N1798">
        <v>0</v>
      </c>
      <c r="P1798">
        <v>0</v>
      </c>
      <c r="Q1798">
        <v>0</v>
      </c>
    </row>
    <row r="1799" spans="1:17" x14ac:dyDescent="0.2">
      <c r="A1799">
        <v>246661</v>
      </c>
      <c r="B1799" t="s">
        <v>10629</v>
      </c>
      <c r="C1799" t="s">
        <v>156</v>
      </c>
      <c r="N1799">
        <v>0</v>
      </c>
      <c r="P1799">
        <v>0</v>
      </c>
      <c r="Q1799">
        <v>0</v>
      </c>
    </row>
    <row r="1800" spans="1:17" x14ac:dyDescent="0.2">
      <c r="A1800">
        <v>235160</v>
      </c>
      <c r="B1800" t="s">
        <v>10629</v>
      </c>
      <c r="C1800" t="s">
        <v>156</v>
      </c>
      <c r="N1800">
        <v>0</v>
      </c>
      <c r="P1800">
        <v>0</v>
      </c>
      <c r="Q1800">
        <v>0</v>
      </c>
    </row>
    <row r="1801" spans="1:17" x14ac:dyDescent="0.2">
      <c r="A1801">
        <v>235145</v>
      </c>
      <c r="B1801" t="s">
        <v>10629</v>
      </c>
      <c r="C1801" t="s">
        <v>156</v>
      </c>
      <c r="N1801">
        <v>0</v>
      </c>
      <c r="P1801">
        <v>0</v>
      </c>
      <c r="Q1801">
        <v>0</v>
      </c>
    </row>
    <row r="1802" spans="1:17" x14ac:dyDescent="0.2">
      <c r="A1802">
        <v>252013</v>
      </c>
      <c r="B1802" t="s">
        <v>10629</v>
      </c>
      <c r="C1802" t="s">
        <v>156</v>
      </c>
      <c r="N1802">
        <v>0</v>
      </c>
      <c r="P1802">
        <v>0</v>
      </c>
      <c r="Q1802">
        <v>0</v>
      </c>
    </row>
    <row r="1803" spans="1:17" x14ac:dyDescent="0.2">
      <c r="A1803">
        <v>229239</v>
      </c>
      <c r="B1803" t="s">
        <v>10629</v>
      </c>
      <c r="C1803" t="s">
        <v>156</v>
      </c>
      <c r="N1803">
        <v>0</v>
      </c>
      <c r="P1803">
        <v>0</v>
      </c>
      <c r="Q1803">
        <v>0</v>
      </c>
    </row>
    <row r="1804" spans="1:17" x14ac:dyDescent="0.2">
      <c r="A1804">
        <v>229240</v>
      </c>
      <c r="B1804" t="s">
        <v>10629</v>
      </c>
      <c r="C1804" t="s">
        <v>156</v>
      </c>
      <c r="N1804">
        <v>0</v>
      </c>
      <c r="P1804">
        <v>0</v>
      </c>
      <c r="Q1804">
        <v>0</v>
      </c>
    </row>
    <row r="1805" spans="1:17" x14ac:dyDescent="0.2">
      <c r="A1805">
        <v>251959</v>
      </c>
      <c r="B1805" t="s">
        <v>10629</v>
      </c>
      <c r="C1805" t="s">
        <v>156</v>
      </c>
      <c r="N1805">
        <v>0</v>
      </c>
      <c r="P1805">
        <v>0</v>
      </c>
      <c r="Q1805">
        <v>0</v>
      </c>
    </row>
    <row r="1806" spans="1:17" x14ac:dyDescent="0.2">
      <c r="A1806">
        <v>237911</v>
      </c>
      <c r="B1806" t="s">
        <v>10629</v>
      </c>
      <c r="C1806" t="s">
        <v>156</v>
      </c>
      <c r="N1806">
        <v>0</v>
      </c>
      <c r="P1806">
        <v>0</v>
      </c>
      <c r="Q1806">
        <v>0</v>
      </c>
    </row>
    <row r="1807" spans="1:17" x14ac:dyDescent="0.2">
      <c r="A1807">
        <v>234031</v>
      </c>
      <c r="B1807" t="s">
        <v>10629</v>
      </c>
      <c r="C1807" t="s">
        <v>156</v>
      </c>
      <c r="N1807">
        <v>0</v>
      </c>
      <c r="P1807">
        <v>0</v>
      </c>
      <c r="Q1807">
        <v>0</v>
      </c>
    </row>
    <row r="1808" spans="1:17" x14ac:dyDescent="0.2">
      <c r="A1808">
        <v>255664</v>
      </c>
      <c r="B1808" t="s">
        <v>10629</v>
      </c>
      <c r="C1808" t="s">
        <v>156</v>
      </c>
      <c r="N1808">
        <v>0</v>
      </c>
      <c r="P1808">
        <v>0</v>
      </c>
      <c r="Q1808">
        <v>0</v>
      </c>
    </row>
    <row r="1809" spans="1:17" x14ac:dyDescent="0.2">
      <c r="A1809">
        <v>237195</v>
      </c>
      <c r="B1809" t="s">
        <v>10629</v>
      </c>
      <c r="C1809" t="s">
        <v>156</v>
      </c>
      <c r="N1809">
        <v>0</v>
      </c>
      <c r="P1809">
        <v>0</v>
      </c>
      <c r="Q1809">
        <v>0</v>
      </c>
    </row>
    <row r="1810" spans="1:17" x14ac:dyDescent="0.2">
      <c r="A1810">
        <v>251796</v>
      </c>
      <c r="B1810" t="s">
        <v>10629</v>
      </c>
      <c r="C1810" t="s">
        <v>156</v>
      </c>
      <c r="N1810">
        <v>0</v>
      </c>
      <c r="P1810">
        <v>0</v>
      </c>
      <c r="Q1810">
        <v>0</v>
      </c>
    </row>
    <row r="1811" spans="1:17" x14ac:dyDescent="0.2">
      <c r="A1811">
        <v>246707</v>
      </c>
      <c r="B1811" t="s">
        <v>10629</v>
      </c>
      <c r="C1811" t="s">
        <v>156</v>
      </c>
      <c r="N1811">
        <v>0</v>
      </c>
      <c r="P1811">
        <v>0</v>
      </c>
      <c r="Q1811">
        <v>0</v>
      </c>
    </row>
    <row r="1812" spans="1:17" x14ac:dyDescent="0.2">
      <c r="A1812">
        <v>229744</v>
      </c>
      <c r="B1812" t="s">
        <v>10629</v>
      </c>
      <c r="C1812" t="s">
        <v>156</v>
      </c>
      <c r="N1812">
        <v>0</v>
      </c>
      <c r="P1812">
        <v>0</v>
      </c>
      <c r="Q1812">
        <v>0</v>
      </c>
    </row>
    <row r="1813" spans="1:17" x14ac:dyDescent="0.2">
      <c r="A1813">
        <v>251778</v>
      </c>
      <c r="B1813" t="s">
        <v>10629</v>
      </c>
      <c r="C1813" t="s">
        <v>156</v>
      </c>
      <c r="N1813">
        <v>0</v>
      </c>
      <c r="P1813">
        <v>0</v>
      </c>
      <c r="Q1813">
        <v>0</v>
      </c>
    </row>
    <row r="1814" spans="1:17" x14ac:dyDescent="0.2">
      <c r="A1814">
        <v>251777</v>
      </c>
      <c r="B1814" t="s">
        <v>10629</v>
      </c>
      <c r="C1814" t="s">
        <v>156</v>
      </c>
      <c r="N1814">
        <v>0</v>
      </c>
      <c r="P1814">
        <v>0</v>
      </c>
      <c r="Q1814">
        <v>0</v>
      </c>
    </row>
    <row r="1815" spans="1:17" x14ac:dyDescent="0.2">
      <c r="A1815">
        <v>251776</v>
      </c>
      <c r="B1815" t="s">
        <v>10629</v>
      </c>
      <c r="C1815" t="s">
        <v>156</v>
      </c>
      <c r="N1815">
        <v>0</v>
      </c>
      <c r="P1815">
        <v>0</v>
      </c>
      <c r="Q1815">
        <v>0</v>
      </c>
    </row>
    <row r="1816" spans="1:17" x14ac:dyDescent="0.2">
      <c r="A1816">
        <v>251775</v>
      </c>
      <c r="B1816" t="s">
        <v>10629</v>
      </c>
      <c r="C1816" t="s">
        <v>156</v>
      </c>
      <c r="N1816">
        <v>0</v>
      </c>
      <c r="P1816">
        <v>0</v>
      </c>
      <c r="Q1816">
        <v>0</v>
      </c>
    </row>
    <row r="1817" spans="1:17" x14ac:dyDescent="0.2">
      <c r="A1817">
        <v>251774</v>
      </c>
      <c r="B1817" t="s">
        <v>10629</v>
      </c>
      <c r="C1817" t="s">
        <v>156</v>
      </c>
      <c r="N1817">
        <v>0</v>
      </c>
      <c r="P1817">
        <v>0</v>
      </c>
      <c r="Q1817">
        <v>0</v>
      </c>
    </row>
    <row r="1818" spans="1:17" x14ac:dyDescent="0.2">
      <c r="A1818">
        <v>251773</v>
      </c>
      <c r="B1818" t="s">
        <v>10629</v>
      </c>
      <c r="C1818" t="s">
        <v>156</v>
      </c>
      <c r="N1818">
        <v>0</v>
      </c>
      <c r="P1818">
        <v>0</v>
      </c>
      <c r="Q1818">
        <v>0</v>
      </c>
    </row>
    <row r="1819" spans="1:17" x14ac:dyDescent="0.2">
      <c r="A1819">
        <v>255677</v>
      </c>
      <c r="B1819" t="s">
        <v>10629</v>
      </c>
      <c r="C1819" t="s">
        <v>156</v>
      </c>
      <c r="N1819">
        <v>0</v>
      </c>
      <c r="P1819">
        <v>0</v>
      </c>
      <c r="Q1819">
        <v>0</v>
      </c>
    </row>
    <row r="1820" spans="1:17" x14ac:dyDescent="0.2">
      <c r="A1820">
        <v>244037</v>
      </c>
      <c r="B1820" t="s">
        <v>10629</v>
      </c>
      <c r="C1820" t="s">
        <v>156</v>
      </c>
      <c r="N1820">
        <v>0</v>
      </c>
      <c r="P1820">
        <v>0</v>
      </c>
      <c r="Q1820">
        <v>0</v>
      </c>
    </row>
    <row r="1821" spans="1:17" x14ac:dyDescent="0.2">
      <c r="A1821">
        <v>238607</v>
      </c>
      <c r="B1821" t="s">
        <v>10629</v>
      </c>
      <c r="C1821" t="s">
        <v>156</v>
      </c>
      <c r="N1821">
        <v>0</v>
      </c>
      <c r="P1821">
        <v>0</v>
      </c>
      <c r="Q1821">
        <v>0</v>
      </c>
    </row>
    <row r="1822" spans="1:17" x14ac:dyDescent="0.2">
      <c r="A1822">
        <v>262663</v>
      </c>
      <c r="B1822" t="s">
        <v>10629</v>
      </c>
      <c r="C1822" t="s">
        <v>156</v>
      </c>
      <c r="N1822">
        <v>0</v>
      </c>
      <c r="P1822">
        <v>0</v>
      </c>
      <c r="Q1822">
        <v>0</v>
      </c>
    </row>
    <row r="1823" spans="1:17" x14ac:dyDescent="0.2">
      <c r="A1823">
        <v>262293</v>
      </c>
      <c r="B1823" t="s">
        <v>10629</v>
      </c>
      <c r="C1823" t="s">
        <v>156</v>
      </c>
      <c r="N1823">
        <v>0</v>
      </c>
      <c r="P1823">
        <v>0</v>
      </c>
      <c r="Q1823">
        <v>0</v>
      </c>
    </row>
    <row r="1824" spans="1:17" x14ac:dyDescent="0.2">
      <c r="A1824">
        <v>251759</v>
      </c>
      <c r="B1824" t="s">
        <v>10629</v>
      </c>
      <c r="C1824" t="s">
        <v>156</v>
      </c>
      <c r="N1824">
        <v>0</v>
      </c>
      <c r="P1824">
        <v>0</v>
      </c>
      <c r="Q1824">
        <v>0</v>
      </c>
    </row>
    <row r="1825" spans="1:17" x14ac:dyDescent="0.2">
      <c r="A1825">
        <v>251757</v>
      </c>
      <c r="B1825" t="s">
        <v>10629</v>
      </c>
      <c r="C1825" t="s">
        <v>156</v>
      </c>
      <c r="N1825">
        <v>0</v>
      </c>
      <c r="P1825">
        <v>0</v>
      </c>
      <c r="Q1825">
        <v>0</v>
      </c>
    </row>
    <row r="1826" spans="1:17" x14ac:dyDescent="0.2">
      <c r="A1826">
        <v>251755</v>
      </c>
      <c r="B1826" t="s">
        <v>10629</v>
      </c>
      <c r="C1826" t="s">
        <v>156</v>
      </c>
      <c r="N1826">
        <v>0</v>
      </c>
      <c r="P1826">
        <v>0</v>
      </c>
      <c r="Q1826">
        <v>0</v>
      </c>
    </row>
    <row r="1827" spans="1:17" x14ac:dyDescent="0.2">
      <c r="A1827">
        <v>255687</v>
      </c>
      <c r="B1827" t="s">
        <v>10629</v>
      </c>
      <c r="C1827" t="s">
        <v>156</v>
      </c>
      <c r="N1827">
        <v>0</v>
      </c>
      <c r="P1827">
        <v>0</v>
      </c>
      <c r="Q1827">
        <v>0</v>
      </c>
    </row>
    <row r="1828" spans="1:17" x14ac:dyDescent="0.2">
      <c r="A1828">
        <v>256244</v>
      </c>
      <c r="B1828" t="s">
        <v>10629</v>
      </c>
      <c r="C1828" t="s">
        <v>156</v>
      </c>
      <c r="N1828">
        <v>0</v>
      </c>
      <c r="P1828">
        <v>0</v>
      </c>
      <c r="Q1828">
        <v>0</v>
      </c>
    </row>
    <row r="1829" spans="1:17" x14ac:dyDescent="0.2">
      <c r="A1829">
        <v>251600</v>
      </c>
      <c r="B1829" t="s">
        <v>10629</v>
      </c>
      <c r="C1829" t="s">
        <v>156</v>
      </c>
      <c r="N1829">
        <v>0</v>
      </c>
      <c r="P1829">
        <v>0</v>
      </c>
      <c r="Q1829">
        <v>0</v>
      </c>
    </row>
    <row r="1830" spans="1:17" x14ac:dyDescent="0.2">
      <c r="A1830">
        <v>242864</v>
      </c>
      <c r="B1830" t="s">
        <v>10629</v>
      </c>
      <c r="C1830" t="s">
        <v>156</v>
      </c>
      <c r="N1830">
        <v>0</v>
      </c>
      <c r="P1830">
        <v>0</v>
      </c>
      <c r="Q1830">
        <v>0</v>
      </c>
    </row>
    <row r="1831" spans="1:17" x14ac:dyDescent="0.2">
      <c r="A1831">
        <v>251420</v>
      </c>
      <c r="B1831" t="s">
        <v>10629</v>
      </c>
      <c r="C1831" t="s">
        <v>156</v>
      </c>
      <c r="N1831">
        <v>0</v>
      </c>
      <c r="P1831">
        <v>0</v>
      </c>
      <c r="Q1831">
        <v>0</v>
      </c>
    </row>
    <row r="1832" spans="1:17" x14ac:dyDescent="0.2">
      <c r="A1832">
        <v>261549</v>
      </c>
      <c r="B1832" t="s">
        <v>10629</v>
      </c>
      <c r="C1832" t="s">
        <v>156</v>
      </c>
      <c r="N1832">
        <v>0</v>
      </c>
      <c r="P1832">
        <v>0</v>
      </c>
      <c r="Q1832">
        <v>0</v>
      </c>
    </row>
    <row r="1833" spans="1:17" x14ac:dyDescent="0.2">
      <c r="A1833">
        <v>260382</v>
      </c>
      <c r="B1833" t="s">
        <v>10629</v>
      </c>
      <c r="C1833" t="s">
        <v>156</v>
      </c>
      <c r="N1833">
        <v>0</v>
      </c>
      <c r="P1833">
        <v>0</v>
      </c>
      <c r="Q1833">
        <v>0</v>
      </c>
    </row>
    <row r="1834" spans="1:17" x14ac:dyDescent="0.2">
      <c r="A1834">
        <v>251419</v>
      </c>
      <c r="B1834" t="s">
        <v>10629</v>
      </c>
      <c r="C1834" t="s">
        <v>156</v>
      </c>
      <c r="N1834">
        <v>0</v>
      </c>
      <c r="P1834">
        <v>0</v>
      </c>
      <c r="Q1834">
        <v>0</v>
      </c>
    </row>
    <row r="1835" spans="1:17" x14ac:dyDescent="0.2">
      <c r="A1835">
        <v>230599</v>
      </c>
      <c r="B1835" t="s">
        <v>10629</v>
      </c>
      <c r="C1835" t="s">
        <v>156</v>
      </c>
      <c r="N1835">
        <v>0</v>
      </c>
      <c r="P1835">
        <v>0</v>
      </c>
      <c r="Q1835">
        <v>0</v>
      </c>
    </row>
    <row r="1836" spans="1:17" x14ac:dyDescent="0.2">
      <c r="A1836">
        <v>251416</v>
      </c>
      <c r="B1836" t="s">
        <v>10629</v>
      </c>
      <c r="C1836" t="s">
        <v>156</v>
      </c>
      <c r="N1836">
        <v>0</v>
      </c>
      <c r="P1836">
        <v>0</v>
      </c>
      <c r="Q1836">
        <v>0</v>
      </c>
    </row>
    <row r="1837" spans="1:17" x14ac:dyDescent="0.2">
      <c r="A1837">
        <v>251415</v>
      </c>
      <c r="B1837" t="s">
        <v>10629</v>
      </c>
      <c r="C1837" t="s">
        <v>156</v>
      </c>
      <c r="N1837">
        <v>0</v>
      </c>
      <c r="P1837">
        <v>0</v>
      </c>
      <c r="Q1837">
        <v>0</v>
      </c>
    </row>
    <row r="1838" spans="1:17" x14ac:dyDescent="0.2">
      <c r="A1838">
        <v>248059</v>
      </c>
      <c r="B1838" t="s">
        <v>10629</v>
      </c>
      <c r="C1838" t="s">
        <v>156</v>
      </c>
      <c r="N1838">
        <v>0</v>
      </c>
      <c r="P1838">
        <v>0</v>
      </c>
      <c r="Q1838">
        <v>0</v>
      </c>
    </row>
    <row r="1839" spans="1:17" x14ac:dyDescent="0.2">
      <c r="A1839">
        <v>251414</v>
      </c>
      <c r="B1839" t="s">
        <v>10629</v>
      </c>
      <c r="C1839" t="s">
        <v>156</v>
      </c>
      <c r="N1839">
        <v>0</v>
      </c>
      <c r="P1839">
        <v>0</v>
      </c>
      <c r="Q1839">
        <v>0</v>
      </c>
    </row>
    <row r="1840" spans="1:17" x14ac:dyDescent="0.2">
      <c r="A1840">
        <v>251413</v>
      </c>
      <c r="B1840" t="s">
        <v>10629</v>
      </c>
      <c r="C1840" t="s">
        <v>156</v>
      </c>
      <c r="N1840">
        <v>0</v>
      </c>
      <c r="P1840">
        <v>0</v>
      </c>
      <c r="Q1840">
        <v>0</v>
      </c>
    </row>
    <row r="1841" spans="1:17" x14ac:dyDescent="0.2">
      <c r="A1841">
        <v>251412</v>
      </c>
      <c r="B1841" t="s">
        <v>10629</v>
      </c>
      <c r="C1841" t="s">
        <v>156</v>
      </c>
      <c r="N1841">
        <v>0</v>
      </c>
      <c r="P1841">
        <v>0</v>
      </c>
      <c r="Q1841">
        <v>0</v>
      </c>
    </row>
    <row r="1842" spans="1:17" x14ac:dyDescent="0.2">
      <c r="A1842">
        <v>251410</v>
      </c>
      <c r="B1842" t="s">
        <v>10629</v>
      </c>
      <c r="C1842" t="s">
        <v>156</v>
      </c>
      <c r="N1842">
        <v>0</v>
      </c>
      <c r="P1842">
        <v>0</v>
      </c>
      <c r="Q1842">
        <v>0</v>
      </c>
    </row>
    <row r="1843" spans="1:17" x14ac:dyDescent="0.2">
      <c r="A1843">
        <v>251408</v>
      </c>
      <c r="B1843" t="s">
        <v>10629</v>
      </c>
      <c r="C1843" t="s">
        <v>156</v>
      </c>
      <c r="N1843">
        <v>0</v>
      </c>
      <c r="P1843">
        <v>0</v>
      </c>
      <c r="Q1843">
        <v>0</v>
      </c>
    </row>
    <row r="1844" spans="1:17" x14ac:dyDescent="0.2">
      <c r="A1844">
        <v>259740</v>
      </c>
      <c r="B1844" t="s">
        <v>10629</v>
      </c>
      <c r="C1844" t="s">
        <v>156</v>
      </c>
      <c r="N1844">
        <v>0</v>
      </c>
      <c r="P1844">
        <v>0</v>
      </c>
      <c r="Q1844">
        <v>0</v>
      </c>
    </row>
    <row r="1845" spans="1:17" x14ac:dyDescent="0.2">
      <c r="A1845">
        <v>251407</v>
      </c>
      <c r="B1845" t="s">
        <v>10629</v>
      </c>
      <c r="C1845" t="s">
        <v>156</v>
      </c>
      <c r="N1845">
        <v>0</v>
      </c>
      <c r="P1845">
        <v>0</v>
      </c>
      <c r="Q1845">
        <v>0</v>
      </c>
    </row>
    <row r="1846" spans="1:17" x14ac:dyDescent="0.2">
      <c r="A1846">
        <v>251406</v>
      </c>
      <c r="B1846" t="s">
        <v>10629</v>
      </c>
      <c r="C1846" t="s">
        <v>156</v>
      </c>
      <c r="N1846">
        <v>0</v>
      </c>
      <c r="P1846">
        <v>0</v>
      </c>
      <c r="Q1846">
        <v>0</v>
      </c>
    </row>
    <row r="1847" spans="1:17" x14ac:dyDescent="0.2">
      <c r="A1847">
        <v>251405</v>
      </c>
      <c r="B1847" t="s">
        <v>10629</v>
      </c>
      <c r="C1847" t="s">
        <v>156</v>
      </c>
      <c r="N1847">
        <v>0</v>
      </c>
      <c r="P1847">
        <v>0</v>
      </c>
      <c r="Q1847">
        <v>0</v>
      </c>
    </row>
    <row r="1848" spans="1:17" x14ac:dyDescent="0.2">
      <c r="A1848">
        <v>240908</v>
      </c>
      <c r="B1848" t="s">
        <v>10629</v>
      </c>
      <c r="C1848" t="s">
        <v>156</v>
      </c>
      <c r="N1848">
        <v>0</v>
      </c>
      <c r="P1848">
        <v>0</v>
      </c>
      <c r="Q1848">
        <v>0</v>
      </c>
    </row>
    <row r="1849" spans="1:17" x14ac:dyDescent="0.2">
      <c r="A1849">
        <v>242854</v>
      </c>
      <c r="B1849" t="s">
        <v>10629</v>
      </c>
      <c r="C1849" t="s">
        <v>156</v>
      </c>
      <c r="N1849">
        <v>0</v>
      </c>
      <c r="P1849">
        <v>0</v>
      </c>
      <c r="Q1849">
        <v>0</v>
      </c>
    </row>
    <row r="1850" spans="1:17" x14ac:dyDescent="0.2">
      <c r="A1850">
        <v>251404</v>
      </c>
      <c r="B1850" t="s">
        <v>10629</v>
      </c>
      <c r="C1850" t="s">
        <v>156</v>
      </c>
      <c r="N1850">
        <v>0</v>
      </c>
      <c r="P1850">
        <v>0</v>
      </c>
      <c r="Q1850">
        <v>0</v>
      </c>
    </row>
    <row r="1851" spans="1:17" x14ac:dyDescent="0.2">
      <c r="A1851">
        <v>251401</v>
      </c>
      <c r="B1851" t="s">
        <v>10629</v>
      </c>
      <c r="C1851" t="s">
        <v>156</v>
      </c>
      <c r="N1851">
        <v>0</v>
      </c>
      <c r="P1851">
        <v>0</v>
      </c>
      <c r="Q1851">
        <v>0</v>
      </c>
    </row>
    <row r="1852" spans="1:17" x14ac:dyDescent="0.2">
      <c r="A1852">
        <v>259547</v>
      </c>
      <c r="B1852" t="s">
        <v>10629</v>
      </c>
      <c r="C1852" t="s">
        <v>156</v>
      </c>
      <c r="N1852">
        <v>0</v>
      </c>
      <c r="P1852">
        <v>0</v>
      </c>
      <c r="Q1852">
        <v>0</v>
      </c>
    </row>
    <row r="1853" spans="1:17" x14ac:dyDescent="0.2">
      <c r="A1853">
        <v>251398</v>
      </c>
      <c r="B1853" t="s">
        <v>10629</v>
      </c>
      <c r="C1853" t="s">
        <v>156</v>
      </c>
      <c r="N1853">
        <v>0</v>
      </c>
      <c r="P1853">
        <v>0</v>
      </c>
      <c r="Q1853">
        <v>0</v>
      </c>
    </row>
    <row r="1854" spans="1:17" x14ac:dyDescent="0.2">
      <c r="A1854">
        <v>251395</v>
      </c>
      <c r="B1854" t="s">
        <v>10629</v>
      </c>
      <c r="C1854" t="s">
        <v>156</v>
      </c>
      <c r="N1854">
        <v>0</v>
      </c>
      <c r="P1854">
        <v>0</v>
      </c>
      <c r="Q1854">
        <v>0</v>
      </c>
    </row>
    <row r="1855" spans="1:17" x14ac:dyDescent="0.2">
      <c r="A1855">
        <v>259543</v>
      </c>
      <c r="B1855" t="s">
        <v>10629</v>
      </c>
      <c r="C1855" t="s">
        <v>156</v>
      </c>
      <c r="N1855">
        <v>0</v>
      </c>
      <c r="P1855">
        <v>0</v>
      </c>
      <c r="Q1855">
        <v>0</v>
      </c>
    </row>
    <row r="1856" spans="1:17" x14ac:dyDescent="0.2">
      <c r="A1856">
        <v>251394</v>
      </c>
      <c r="B1856" t="s">
        <v>10629</v>
      </c>
      <c r="C1856" t="s">
        <v>156</v>
      </c>
      <c r="N1856">
        <v>0</v>
      </c>
      <c r="P1856">
        <v>0</v>
      </c>
      <c r="Q1856">
        <v>0</v>
      </c>
    </row>
    <row r="1857" spans="1:17" x14ac:dyDescent="0.2">
      <c r="A1857">
        <v>251365</v>
      </c>
      <c r="B1857" t="s">
        <v>10629</v>
      </c>
      <c r="C1857" t="s">
        <v>156</v>
      </c>
      <c r="N1857">
        <v>0</v>
      </c>
      <c r="P1857">
        <v>0</v>
      </c>
      <c r="Q1857">
        <v>0</v>
      </c>
    </row>
    <row r="1858" spans="1:17" x14ac:dyDescent="0.2">
      <c r="A1858">
        <v>251344</v>
      </c>
      <c r="B1858" t="s">
        <v>10629</v>
      </c>
      <c r="C1858" t="s">
        <v>156</v>
      </c>
      <c r="N1858">
        <v>0</v>
      </c>
      <c r="P1858">
        <v>0</v>
      </c>
      <c r="Q1858">
        <v>0</v>
      </c>
    </row>
    <row r="1859" spans="1:17" x14ac:dyDescent="0.2">
      <c r="A1859">
        <v>233293</v>
      </c>
      <c r="B1859" t="s">
        <v>10629</v>
      </c>
      <c r="C1859" t="s">
        <v>156</v>
      </c>
      <c r="N1859">
        <v>0</v>
      </c>
      <c r="P1859">
        <v>0</v>
      </c>
      <c r="Q1859">
        <v>0</v>
      </c>
    </row>
    <row r="1860" spans="1:17" x14ac:dyDescent="0.2">
      <c r="A1860">
        <v>259539</v>
      </c>
      <c r="B1860" t="s">
        <v>10629</v>
      </c>
      <c r="C1860" t="s">
        <v>156</v>
      </c>
      <c r="N1860">
        <v>0</v>
      </c>
      <c r="P1860">
        <v>0</v>
      </c>
      <c r="Q1860">
        <v>0</v>
      </c>
    </row>
    <row r="1861" spans="1:17" x14ac:dyDescent="0.2">
      <c r="A1861">
        <v>249851</v>
      </c>
      <c r="B1861" t="s">
        <v>10629</v>
      </c>
      <c r="C1861" t="s">
        <v>156</v>
      </c>
      <c r="N1861">
        <v>0</v>
      </c>
      <c r="P1861">
        <v>0</v>
      </c>
      <c r="Q1861">
        <v>0</v>
      </c>
    </row>
    <row r="1862" spans="1:17" x14ac:dyDescent="0.2">
      <c r="A1862">
        <v>233823</v>
      </c>
      <c r="B1862" t="s">
        <v>10629</v>
      </c>
      <c r="C1862" t="s">
        <v>156</v>
      </c>
      <c r="N1862">
        <v>0</v>
      </c>
      <c r="P1862">
        <v>0</v>
      </c>
      <c r="Q1862">
        <v>0</v>
      </c>
    </row>
    <row r="1863" spans="1:17" x14ac:dyDescent="0.2">
      <c r="A1863">
        <v>251323</v>
      </c>
      <c r="B1863" t="s">
        <v>10629</v>
      </c>
      <c r="C1863" t="s">
        <v>156</v>
      </c>
      <c r="N1863">
        <v>0</v>
      </c>
      <c r="P1863">
        <v>0</v>
      </c>
      <c r="Q1863">
        <v>0</v>
      </c>
    </row>
    <row r="1864" spans="1:17" x14ac:dyDescent="0.2">
      <c r="A1864">
        <v>250740</v>
      </c>
      <c r="B1864" t="s">
        <v>10629</v>
      </c>
      <c r="C1864" t="s">
        <v>156</v>
      </c>
      <c r="N1864">
        <v>0</v>
      </c>
      <c r="P1864">
        <v>0</v>
      </c>
      <c r="Q1864">
        <v>0</v>
      </c>
    </row>
    <row r="1865" spans="1:17" x14ac:dyDescent="0.2">
      <c r="A1865">
        <v>256927</v>
      </c>
      <c r="B1865" t="s">
        <v>10629</v>
      </c>
      <c r="C1865" t="s">
        <v>156</v>
      </c>
      <c r="N1865">
        <v>0</v>
      </c>
      <c r="P1865">
        <v>0</v>
      </c>
      <c r="Q1865">
        <v>0</v>
      </c>
    </row>
    <row r="1866" spans="1:17" x14ac:dyDescent="0.2">
      <c r="A1866">
        <v>250538</v>
      </c>
      <c r="B1866" t="s">
        <v>10629</v>
      </c>
      <c r="C1866" t="s">
        <v>156</v>
      </c>
      <c r="N1866">
        <v>0</v>
      </c>
      <c r="P1866">
        <v>0</v>
      </c>
      <c r="Q1866">
        <v>0</v>
      </c>
    </row>
    <row r="1867" spans="1:17" x14ac:dyDescent="0.2">
      <c r="A1867">
        <v>259436</v>
      </c>
      <c r="B1867" t="s">
        <v>10629</v>
      </c>
      <c r="C1867" t="s">
        <v>156</v>
      </c>
      <c r="N1867">
        <v>0</v>
      </c>
      <c r="P1867">
        <v>0</v>
      </c>
      <c r="Q1867">
        <v>0</v>
      </c>
    </row>
    <row r="1868" spans="1:17" x14ac:dyDescent="0.2">
      <c r="A1868">
        <v>239202</v>
      </c>
      <c r="B1868" t="s">
        <v>10629</v>
      </c>
      <c r="C1868" t="s">
        <v>156</v>
      </c>
      <c r="N1868">
        <v>0</v>
      </c>
      <c r="P1868">
        <v>0</v>
      </c>
      <c r="Q1868">
        <v>0</v>
      </c>
    </row>
    <row r="1869" spans="1:17" x14ac:dyDescent="0.2">
      <c r="A1869">
        <v>230623</v>
      </c>
      <c r="B1869" t="s">
        <v>10629</v>
      </c>
      <c r="C1869" t="s">
        <v>156</v>
      </c>
      <c r="N1869">
        <v>0</v>
      </c>
      <c r="P1869">
        <v>0</v>
      </c>
      <c r="Q1869">
        <v>0</v>
      </c>
    </row>
    <row r="1870" spans="1:17" x14ac:dyDescent="0.2">
      <c r="A1870">
        <v>249881</v>
      </c>
      <c r="B1870" t="s">
        <v>10629</v>
      </c>
      <c r="C1870" t="s">
        <v>156</v>
      </c>
      <c r="N1870">
        <v>0</v>
      </c>
      <c r="P1870">
        <v>0</v>
      </c>
      <c r="Q1870">
        <v>0</v>
      </c>
    </row>
    <row r="1871" spans="1:17" x14ac:dyDescent="0.2">
      <c r="A1871">
        <v>256939</v>
      </c>
      <c r="B1871" t="s">
        <v>10629</v>
      </c>
      <c r="C1871" t="s">
        <v>156</v>
      </c>
      <c r="N1871">
        <v>0</v>
      </c>
      <c r="P1871">
        <v>0</v>
      </c>
      <c r="Q1871">
        <v>0</v>
      </c>
    </row>
    <row r="1872" spans="1:17" x14ac:dyDescent="0.2">
      <c r="A1872">
        <v>257449</v>
      </c>
      <c r="B1872" t="s">
        <v>10629</v>
      </c>
      <c r="C1872" t="s">
        <v>156</v>
      </c>
      <c r="N1872">
        <v>0</v>
      </c>
      <c r="P1872">
        <v>0</v>
      </c>
      <c r="Q1872">
        <v>0</v>
      </c>
    </row>
    <row r="1873" spans="1:17" x14ac:dyDescent="0.2">
      <c r="A1873">
        <v>231959</v>
      </c>
      <c r="B1873" t="s">
        <v>10629</v>
      </c>
      <c r="C1873" t="s">
        <v>156</v>
      </c>
      <c r="N1873">
        <v>0</v>
      </c>
      <c r="P1873">
        <v>0</v>
      </c>
      <c r="Q1873">
        <v>0</v>
      </c>
    </row>
    <row r="1874" spans="1:17" x14ac:dyDescent="0.2">
      <c r="A1874">
        <v>248068</v>
      </c>
      <c r="B1874" t="s">
        <v>10630</v>
      </c>
      <c r="C1874" t="s">
        <v>156</v>
      </c>
      <c r="N1874">
        <v>0</v>
      </c>
      <c r="P1874">
        <v>0</v>
      </c>
      <c r="Q1874">
        <v>0</v>
      </c>
    </row>
    <row r="1875" spans="1:17" x14ac:dyDescent="0.2">
      <c r="A1875">
        <v>255686</v>
      </c>
      <c r="B1875" t="s">
        <v>10630</v>
      </c>
      <c r="C1875" t="s">
        <v>156</v>
      </c>
      <c r="N1875">
        <v>0</v>
      </c>
      <c r="P1875">
        <v>0</v>
      </c>
      <c r="Q1875">
        <v>0</v>
      </c>
    </row>
    <row r="1876" spans="1:17" x14ac:dyDescent="0.2">
      <c r="A1876">
        <v>255696</v>
      </c>
      <c r="B1876" t="s">
        <v>10630</v>
      </c>
      <c r="C1876" t="s">
        <v>156</v>
      </c>
      <c r="N1876">
        <v>0</v>
      </c>
      <c r="P1876">
        <v>0</v>
      </c>
      <c r="Q1876">
        <v>0</v>
      </c>
    </row>
    <row r="1877" spans="1:17" x14ac:dyDescent="0.2">
      <c r="A1877">
        <v>253686</v>
      </c>
      <c r="B1877" t="s">
        <v>10630</v>
      </c>
      <c r="C1877" t="s">
        <v>156</v>
      </c>
      <c r="N1877">
        <v>0</v>
      </c>
      <c r="P1877">
        <v>0</v>
      </c>
      <c r="Q1877">
        <v>0</v>
      </c>
    </row>
    <row r="1878" spans="1:17" x14ac:dyDescent="0.2">
      <c r="A1878">
        <v>253696</v>
      </c>
      <c r="B1878" t="s">
        <v>10630</v>
      </c>
      <c r="C1878" t="s">
        <v>156</v>
      </c>
      <c r="N1878">
        <v>0</v>
      </c>
      <c r="P1878">
        <v>0</v>
      </c>
      <c r="Q1878">
        <v>0</v>
      </c>
    </row>
    <row r="1879" spans="1:17" x14ac:dyDescent="0.2">
      <c r="A1879">
        <v>235169</v>
      </c>
      <c r="B1879" t="s">
        <v>10630</v>
      </c>
      <c r="C1879" t="s">
        <v>156</v>
      </c>
      <c r="N1879">
        <v>0</v>
      </c>
      <c r="P1879">
        <v>0</v>
      </c>
      <c r="Q1879">
        <v>0</v>
      </c>
    </row>
    <row r="1880" spans="1:17" x14ac:dyDescent="0.2">
      <c r="A1880">
        <v>242873</v>
      </c>
      <c r="B1880" t="s">
        <v>10630</v>
      </c>
      <c r="C1880" t="s">
        <v>156</v>
      </c>
      <c r="N1880">
        <v>0</v>
      </c>
      <c r="P1880">
        <v>0</v>
      </c>
      <c r="Q1880">
        <v>0</v>
      </c>
    </row>
    <row r="1881" spans="1:17" x14ac:dyDescent="0.2">
      <c r="A1881">
        <v>256948</v>
      </c>
      <c r="B1881" t="s">
        <v>10630</v>
      </c>
      <c r="C1881" t="s">
        <v>156</v>
      </c>
      <c r="N1881">
        <v>0</v>
      </c>
      <c r="P1881">
        <v>0</v>
      </c>
      <c r="Q1881">
        <v>0</v>
      </c>
    </row>
    <row r="1882" spans="1:17" x14ac:dyDescent="0.2">
      <c r="A1882">
        <v>240917</v>
      </c>
      <c r="B1882" t="s">
        <v>10630</v>
      </c>
      <c r="C1882" t="s">
        <v>156</v>
      </c>
      <c r="N1882">
        <v>0</v>
      </c>
      <c r="P1882">
        <v>0</v>
      </c>
      <c r="Q1882">
        <v>0</v>
      </c>
    </row>
    <row r="1883" spans="1:17" x14ac:dyDescent="0.2">
      <c r="A1883">
        <v>251332</v>
      </c>
      <c r="B1883" t="s">
        <v>10630</v>
      </c>
      <c r="C1883" t="s">
        <v>156</v>
      </c>
      <c r="N1883">
        <v>0</v>
      </c>
      <c r="P1883">
        <v>0</v>
      </c>
      <c r="Q1883">
        <v>0</v>
      </c>
    </row>
    <row r="1884" spans="1:17" x14ac:dyDescent="0.2">
      <c r="A1884">
        <v>239211</v>
      </c>
      <c r="B1884" t="s">
        <v>10630</v>
      </c>
      <c r="C1884" t="s">
        <v>156</v>
      </c>
      <c r="N1884">
        <v>0</v>
      </c>
      <c r="P1884">
        <v>0</v>
      </c>
      <c r="Q1884">
        <v>0</v>
      </c>
    </row>
    <row r="1885" spans="1:17" x14ac:dyDescent="0.2">
      <c r="A1885">
        <v>256936</v>
      </c>
      <c r="B1885" t="s">
        <v>10630</v>
      </c>
      <c r="C1885" t="s">
        <v>156</v>
      </c>
      <c r="N1885">
        <v>0</v>
      </c>
      <c r="P1885">
        <v>0</v>
      </c>
      <c r="Q1885">
        <v>0</v>
      </c>
    </row>
    <row r="1886" spans="1:17" x14ac:dyDescent="0.2">
      <c r="A1886">
        <v>245464</v>
      </c>
      <c r="B1886" t="s">
        <v>10630</v>
      </c>
      <c r="C1886" t="s">
        <v>156</v>
      </c>
      <c r="N1886">
        <v>0</v>
      </c>
      <c r="P1886">
        <v>0</v>
      </c>
      <c r="Q1886">
        <v>0</v>
      </c>
    </row>
    <row r="1887" spans="1:17" x14ac:dyDescent="0.2">
      <c r="A1887">
        <v>259749</v>
      </c>
      <c r="B1887" t="s">
        <v>10630</v>
      </c>
      <c r="C1887" t="s">
        <v>156</v>
      </c>
      <c r="N1887">
        <v>0</v>
      </c>
      <c r="P1887">
        <v>0</v>
      </c>
      <c r="Q1887">
        <v>0</v>
      </c>
    </row>
    <row r="1888" spans="1:17" x14ac:dyDescent="0.2">
      <c r="A1888">
        <v>256253</v>
      </c>
      <c r="B1888" t="s">
        <v>10630</v>
      </c>
      <c r="C1888" t="s">
        <v>156</v>
      </c>
      <c r="N1888">
        <v>0</v>
      </c>
      <c r="P1888">
        <v>0</v>
      </c>
      <c r="Q1888">
        <v>0</v>
      </c>
    </row>
    <row r="1889" spans="1:17" x14ac:dyDescent="0.2">
      <c r="A1889">
        <v>249860</v>
      </c>
      <c r="B1889" t="s">
        <v>10630</v>
      </c>
      <c r="C1889" t="s">
        <v>156</v>
      </c>
      <c r="N1889">
        <v>0</v>
      </c>
      <c r="P1889">
        <v>0</v>
      </c>
      <c r="Q1889">
        <v>0</v>
      </c>
    </row>
    <row r="1890" spans="1:17" x14ac:dyDescent="0.2">
      <c r="A1890">
        <v>242863</v>
      </c>
      <c r="B1890" t="s">
        <v>10630</v>
      </c>
      <c r="C1890" t="s">
        <v>156</v>
      </c>
      <c r="N1890">
        <v>0</v>
      </c>
      <c r="P1890">
        <v>0</v>
      </c>
      <c r="Q1890">
        <v>0</v>
      </c>
    </row>
    <row r="1891" spans="1:17" x14ac:dyDescent="0.2">
      <c r="A1891">
        <v>257458</v>
      </c>
      <c r="B1891" t="s">
        <v>10630</v>
      </c>
      <c r="C1891" t="s">
        <v>156</v>
      </c>
      <c r="N1891">
        <v>0</v>
      </c>
      <c r="P1891">
        <v>0</v>
      </c>
      <c r="Q1891">
        <v>0</v>
      </c>
    </row>
    <row r="1892" spans="1:17" x14ac:dyDescent="0.2">
      <c r="A1892">
        <v>251609</v>
      </c>
      <c r="B1892" t="s">
        <v>10630</v>
      </c>
      <c r="C1892" t="s">
        <v>156</v>
      </c>
      <c r="N1892">
        <v>0</v>
      </c>
      <c r="P1892">
        <v>0</v>
      </c>
      <c r="Q1892">
        <v>0</v>
      </c>
    </row>
    <row r="1893" spans="1:17" x14ac:dyDescent="0.2">
      <c r="A1893">
        <v>253792</v>
      </c>
      <c r="B1893" t="s">
        <v>10630</v>
      </c>
      <c r="C1893" t="s">
        <v>156</v>
      </c>
      <c r="N1893">
        <v>0</v>
      </c>
      <c r="P1893">
        <v>0</v>
      </c>
      <c r="Q1893">
        <v>0</v>
      </c>
    </row>
    <row r="1894" spans="1:17" x14ac:dyDescent="0.2">
      <c r="A1894">
        <v>230608</v>
      </c>
      <c r="B1894" t="s">
        <v>10630</v>
      </c>
      <c r="C1894" t="s">
        <v>156</v>
      </c>
      <c r="N1894">
        <v>0</v>
      </c>
      <c r="P1894">
        <v>0</v>
      </c>
      <c r="Q1894">
        <v>0</v>
      </c>
    </row>
    <row r="1895" spans="1:17" x14ac:dyDescent="0.2">
      <c r="A1895">
        <v>238616</v>
      </c>
      <c r="B1895" t="s">
        <v>10630</v>
      </c>
      <c r="C1895" t="s">
        <v>156</v>
      </c>
      <c r="N1895">
        <v>0</v>
      </c>
      <c r="P1895">
        <v>0</v>
      </c>
      <c r="Q1895">
        <v>0</v>
      </c>
    </row>
    <row r="1896" spans="1:17" x14ac:dyDescent="0.2">
      <c r="A1896">
        <v>235154</v>
      </c>
      <c r="B1896" t="s">
        <v>10630</v>
      </c>
      <c r="C1896" t="s">
        <v>156</v>
      </c>
      <c r="N1896">
        <v>0</v>
      </c>
      <c r="P1896">
        <v>0</v>
      </c>
      <c r="Q1896">
        <v>0</v>
      </c>
    </row>
    <row r="1897" spans="1:17" x14ac:dyDescent="0.2">
      <c r="A1897">
        <v>234040</v>
      </c>
      <c r="B1897" t="s">
        <v>10630</v>
      </c>
      <c r="C1897" t="s">
        <v>156</v>
      </c>
      <c r="N1897">
        <v>0</v>
      </c>
      <c r="P1897">
        <v>0</v>
      </c>
      <c r="Q1897">
        <v>0</v>
      </c>
    </row>
    <row r="1898" spans="1:17" x14ac:dyDescent="0.2">
      <c r="A1898">
        <v>237204</v>
      </c>
      <c r="B1898" t="s">
        <v>10630</v>
      </c>
      <c r="C1898" t="s">
        <v>156</v>
      </c>
      <c r="N1898">
        <v>0</v>
      </c>
      <c r="P1898">
        <v>0</v>
      </c>
      <c r="Q1898">
        <v>0</v>
      </c>
    </row>
    <row r="1899" spans="1:17" x14ac:dyDescent="0.2">
      <c r="A1899">
        <v>229249</v>
      </c>
      <c r="B1899" t="s">
        <v>10630</v>
      </c>
      <c r="C1899" t="s">
        <v>156</v>
      </c>
      <c r="N1899">
        <v>0</v>
      </c>
      <c r="P1899">
        <v>0</v>
      </c>
      <c r="Q1899">
        <v>0</v>
      </c>
    </row>
    <row r="1900" spans="1:17" x14ac:dyDescent="0.2">
      <c r="A1900">
        <v>230632</v>
      </c>
      <c r="B1900" t="s">
        <v>10630</v>
      </c>
      <c r="C1900" t="s">
        <v>156</v>
      </c>
      <c r="N1900">
        <v>0</v>
      </c>
      <c r="P1900">
        <v>0</v>
      </c>
      <c r="Q1900">
        <v>0</v>
      </c>
    </row>
    <row r="1901" spans="1:17" x14ac:dyDescent="0.2">
      <c r="A1901">
        <v>233832</v>
      </c>
      <c r="B1901" t="s">
        <v>10630</v>
      </c>
      <c r="C1901" t="s">
        <v>156</v>
      </c>
      <c r="N1901">
        <v>0</v>
      </c>
      <c r="P1901">
        <v>0</v>
      </c>
      <c r="Q1901">
        <v>0</v>
      </c>
    </row>
    <row r="1902" spans="1:17" x14ac:dyDescent="0.2">
      <c r="A1902">
        <v>246670</v>
      </c>
      <c r="B1902" t="s">
        <v>10630</v>
      </c>
      <c r="C1902" t="s">
        <v>156</v>
      </c>
      <c r="N1902">
        <v>0</v>
      </c>
      <c r="P1902">
        <v>0</v>
      </c>
      <c r="Q1902">
        <v>0</v>
      </c>
    </row>
    <row r="1903" spans="1:17" x14ac:dyDescent="0.2">
      <c r="A1903">
        <v>237920</v>
      </c>
      <c r="B1903" t="s">
        <v>10630</v>
      </c>
      <c r="C1903" t="s">
        <v>156</v>
      </c>
      <c r="N1903">
        <v>0</v>
      </c>
      <c r="P1903">
        <v>0</v>
      </c>
      <c r="Q1903">
        <v>0</v>
      </c>
    </row>
    <row r="1904" spans="1:17" x14ac:dyDescent="0.2">
      <c r="A1904">
        <v>231968</v>
      </c>
      <c r="B1904" t="s">
        <v>10630</v>
      </c>
      <c r="C1904" t="s">
        <v>156</v>
      </c>
      <c r="N1904">
        <v>0</v>
      </c>
      <c r="P1904">
        <v>0</v>
      </c>
      <c r="Q1904">
        <v>0</v>
      </c>
    </row>
    <row r="1905" spans="1:17" x14ac:dyDescent="0.2">
      <c r="A1905">
        <v>250547</v>
      </c>
      <c r="B1905" t="s">
        <v>10630</v>
      </c>
      <c r="C1905" t="s">
        <v>156</v>
      </c>
      <c r="N1905">
        <v>0</v>
      </c>
      <c r="P1905">
        <v>0</v>
      </c>
      <c r="Q1905">
        <v>0</v>
      </c>
    </row>
    <row r="1906" spans="1:17" x14ac:dyDescent="0.2">
      <c r="A1906">
        <v>259445</v>
      </c>
      <c r="B1906" t="s">
        <v>10630</v>
      </c>
      <c r="C1906" t="s">
        <v>156</v>
      </c>
      <c r="N1906">
        <v>0</v>
      </c>
      <c r="P1906">
        <v>0</v>
      </c>
      <c r="Q1906">
        <v>0</v>
      </c>
    </row>
    <row r="1907" spans="1:17" x14ac:dyDescent="0.2">
      <c r="A1907">
        <v>244046</v>
      </c>
      <c r="B1907" t="s">
        <v>10630</v>
      </c>
      <c r="C1907" t="s">
        <v>156</v>
      </c>
      <c r="N1907">
        <v>0</v>
      </c>
      <c r="P1907">
        <v>0</v>
      </c>
      <c r="Q1907">
        <v>0</v>
      </c>
    </row>
    <row r="1908" spans="1:17" x14ac:dyDescent="0.2">
      <c r="A1908">
        <v>255673</v>
      </c>
      <c r="B1908" t="s">
        <v>10630</v>
      </c>
      <c r="C1908" t="s">
        <v>156</v>
      </c>
      <c r="N1908">
        <v>0</v>
      </c>
      <c r="P1908">
        <v>0</v>
      </c>
      <c r="Q1908">
        <v>0</v>
      </c>
    </row>
    <row r="1909" spans="1:17" x14ac:dyDescent="0.2">
      <c r="A1909">
        <v>233302</v>
      </c>
      <c r="B1909" t="s">
        <v>10630</v>
      </c>
      <c r="C1909" t="s">
        <v>156</v>
      </c>
      <c r="N1909">
        <v>0</v>
      </c>
      <c r="P1909">
        <v>0</v>
      </c>
      <c r="Q1909">
        <v>0</v>
      </c>
    </row>
    <row r="1910" spans="1:17" x14ac:dyDescent="0.2">
      <c r="A1910">
        <v>262672</v>
      </c>
      <c r="B1910" t="s">
        <v>10630</v>
      </c>
      <c r="C1910" t="s">
        <v>156</v>
      </c>
      <c r="N1910">
        <v>0</v>
      </c>
      <c r="P1910">
        <v>0</v>
      </c>
      <c r="Q1910">
        <v>0</v>
      </c>
    </row>
    <row r="1911" spans="1:17" x14ac:dyDescent="0.2">
      <c r="A1911">
        <v>229753</v>
      </c>
      <c r="B1911" t="s">
        <v>10630</v>
      </c>
      <c r="C1911" t="s">
        <v>156</v>
      </c>
      <c r="N1911">
        <v>0</v>
      </c>
      <c r="P1911">
        <v>0</v>
      </c>
      <c r="Q1911">
        <v>0</v>
      </c>
    </row>
    <row r="1912" spans="1:17" x14ac:dyDescent="0.2">
      <c r="A1912">
        <v>261558</v>
      </c>
      <c r="B1912" t="s">
        <v>10630</v>
      </c>
      <c r="C1912" t="s">
        <v>156</v>
      </c>
      <c r="N1912">
        <v>0</v>
      </c>
      <c r="P1912">
        <v>0</v>
      </c>
      <c r="Q1912">
        <v>0</v>
      </c>
    </row>
    <row r="1913" spans="1:17" x14ac:dyDescent="0.2">
      <c r="A1913">
        <v>249876</v>
      </c>
      <c r="B1913" t="s">
        <v>10630</v>
      </c>
      <c r="C1913" t="s">
        <v>156</v>
      </c>
      <c r="N1913">
        <v>0</v>
      </c>
      <c r="P1913">
        <v>0</v>
      </c>
      <c r="Q1913">
        <v>0</v>
      </c>
    </row>
    <row r="1914" spans="1:17" x14ac:dyDescent="0.2">
      <c r="A1914">
        <v>235170</v>
      </c>
      <c r="B1914" t="s">
        <v>10631</v>
      </c>
      <c r="C1914" t="s">
        <v>156</v>
      </c>
      <c r="N1914">
        <v>0</v>
      </c>
      <c r="P1914">
        <v>0</v>
      </c>
      <c r="Q1914">
        <v>0</v>
      </c>
    </row>
    <row r="1915" spans="1:17" x14ac:dyDescent="0.2">
      <c r="A1915">
        <v>235171</v>
      </c>
      <c r="B1915" t="s">
        <v>10632</v>
      </c>
      <c r="C1915" t="s">
        <v>156</v>
      </c>
      <c r="N1915">
        <v>0</v>
      </c>
      <c r="P1915">
        <v>0</v>
      </c>
      <c r="Q1915">
        <v>0</v>
      </c>
    </row>
    <row r="1916" spans="1:17" x14ac:dyDescent="0.2">
      <c r="A1916">
        <v>235172</v>
      </c>
      <c r="B1916" t="s">
        <v>10633</v>
      </c>
      <c r="C1916" t="s">
        <v>156</v>
      </c>
      <c r="N1916">
        <v>0</v>
      </c>
      <c r="P1916">
        <v>0</v>
      </c>
      <c r="Q1916">
        <v>0</v>
      </c>
    </row>
    <row r="1917" spans="1:17" x14ac:dyDescent="0.2">
      <c r="A1917">
        <v>235173</v>
      </c>
      <c r="B1917" t="s">
        <v>10634</v>
      </c>
      <c r="C1917" t="s">
        <v>156</v>
      </c>
      <c r="N1917">
        <v>0</v>
      </c>
      <c r="P1917">
        <v>0</v>
      </c>
      <c r="Q1917">
        <v>0</v>
      </c>
    </row>
    <row r="1918" spans="1:17" x14ac:dyDescent="0.2">
      <c r="A1918">
        <v>235174</v>
      </c>
      <c r="B1918" t="s">
        <v>10635</v>
      </c>
      <c r="C1918" t="s">
        <v>156</v>
      </c>
      <c r="N1918">
        <v>0</v>
      </c>
      <c r="P1918">
        <v>0</v>
      </c>
      <c r="Q1918">
        <v>0</v>
      </c>
    </row>
    <row r="1919" spans="1:17" x14ac:dyDescent="0.2">
      <c r="A1919">
        <v>235175</v>
      </c>
      <c r="B1919" t="s">
        <v>10636</v>
      </c>
      <c r="C1919" t="s">
        <v>156</v>
      </c>
      <c r="N1919">
        <v>0</v>
      </c>
      <c r="P1919">
        <v>0</v>
      </c>
      <c r="Q1919">
        <v>0</v>
      </c>
    </row>
    <row r="1920" spans="1:17" x14ac:dyDescent="0.2">
      <c r="A1920">
        <v>235176</v>
      </c>
      <c r="B1920" t="s">
        <v>10637</v>
      </c>
      <c r="C1920" t="s">
        <v>156</v>
      </c>
      <c r="N1920">
        <v>0</v>
      </c>
      <c r="P1920">
        <v>0</v>
      </c>
      <c r="Q1920">
        <v>0</v>
      </c>
    </row>
    <row r="1921" spans="1:17" x14ac:dyDescent="0.2">
      <c r="A1921">
        <v>235177</v>
      </c>
      <c r="B1921" t="s">
        <v>10638</v>
      </c>
      <c r="C1921" t="s">
        <v>156</v>
      </c>
      <c r="N1921">
        <v>0</v>
      </c>
      <c r="P1921">
        <v>0</v>
      </c>
      <c r="Q1921">
        <v>0</v>
      </c>
    </row>
    <row r="1922" spans="1:17" x14ac:dyDescent="0.2">
      <c r="A1922">
        <v>257450</v>
      </c>
      <c r="B1922" t="s">
        <v>3708</v>
      </c>
      <c r="C1922" t="s">
        <v>156</v>
      </c>
      <c r="N1922">
        <v>0</v>
      </c>
      <c r="P1922">
        <v>0</v>
      </c>
      <c r="Q1922">
        <v>0</v>
      </c>
    </row>
    <row r="1923" spans="1:17" x14ac:dyDescent="0.2">
      <c r="A1923">
        <v>233294</v>
      </c>
      <c r="B1923" t="s">
        <v>3708</v>
      </c>
      <c r="C1923" t="s">
        <v>156</v>
      </c>
      <c r="N1923">
        <v>0</v>
      </c>
      <c r="P1923">
        <v>0</v>
      </c>
      <c r="Q1923">
        <v>0</v>
      </c>
    </row>
    <row r="1924" spans="1:17" x14ac:dyDescent="0.2">
      <c r="A1924">
        <v>253678</v>
      </c>
      <c r="B1924" t="s">
        <v>3708</v>
      </c>
      <c r="C1924" t="s">
        <v>156</v>
      </c>
      <c r="N1924">
        <v>0</v>
      </c>
      <c r="P1924">
        <v>0</v>
      </c>
      <c r="Q1924">
        <v>0</v>
      </c>
    </row>
    <row r="1925" spans="1:17" x14ac:dyDescent="0.2">
      <c r="A1925">
        <v>169103</v>
      </c>
      <c r="B1925" t="s">
        <v>3708</v>
      </c>
      <c r="C1925" t="s">
        <v>156</v>
      </c>
      <c r="N1925">
        <v>0</v>
      </c>
      <c r="P1925">
        <v>0</v>
      </c>
      <c r="Q1925">
        <v>0</v>
      </c>
    </row>
    <row r="1926" spans="1:17" x14ac:dyDescent="0.2">
      <c r="A1926">
        <v>259540</v>
      </c>
      <c r="B1926" t="s">
        <v>3708</v>
      </c>
      <c r="C1926" t="s">
        <v>156</v>
      </c>
      <c r="N1926">
        <v>0</v>
      </c>
      <c r="P1926">
        <v>0</v>
      </c>
      <c r="Q1926">
        <v>0</v>
      </c>
    </row>
    <row r="1927" spans="1:17" x14ac:dyDescent="0.2">
      <c r="A1927">
        <v>256245</v>
      </c>
      <c r="B1927" t="s">
        <v>3708</v>
      </c>
      <c r="C1927" t="s">
        <v>156</v>
      </c>
      <c r="N1927">
        <v>0</v>
      </c>
      <c r="P1927">
        <v>0</v>
      </c>
      <c r="Q1927">
        <v>0</v>
      </c>
    </row>
    <row r="1928" spans="1:17" x14ac:dyDescent="0.2">
      <c r="A1928">
        <v>259544</v>
      </c>
      <c r="B1928" t="s">
        <v>3708</v>
      </c>
      <c r="C1928" t="s">
        <v>156</v>
      </c>
      <c r="N1928">
        <v>0</v>
      </c>
      <c r="P1928">
        <v>0</v>
      </c>
      <c r="Q1928">
        <v>0</v>
      </c>
    </row>
    <row r="1929" spans="1:17" x14ac:dyDescent="0.2">
      <c r="A1929">
        <v>235161</v>
      </c>
      <c r="B1929" t="s">
        <v>3708</v>
      </c>
      <c r="C1929" t="s">
        <v>156</v>
      </c>
      <c r="N1929">
        <v>0</v>
      </c>
      <c r="P1929">
        <v>0</v>
      </c>
      <c r="Q1929">
        <v>0</v>
      </c>
    </row>
    <row r="1930" spans="1:17" x14ac:dyDescent="0.2">
      <c r="A1930">
        <v>242855</v>
      </c>
      <c r="B1930" t="s">
        <v>3708</v>
      </c>
      <c r="C1930" t="s">
        <v>156</v>
      </c>
      <c r="N1930">
        <v>0</v>
      </c>
      <c r="P1930">
        <v>0</v>
      </c>
      <c r="Q1930">
        <v>0</v>
      </c>
    </row>
    <row r="1931" spans="1:17" x14ac:dyDescent="0.2">
      <c r="A1931">
        <v>259548</v>
      </c>
      <c r="B1931" t="s">
        <v>3708</v>
      </c>
      <c r="C1931" t="s">
        <v>156</v>
      </c>
      <c r="N1931">
        <v>0</v>
      </c>
      <c r="P1931">
        <v>0</v>
      </c>
      <c r="Q1931">
        <v>0</v>
      </c>
    </row>
    <row r="1932" spans="1:17" x14ac:dyDescent="0.2">
      <c r="A1932">
        <v>245456</v>
      </c>
      <c r="B1932" t="s">
        <v>3708</v>
      </c>
      <c r="C1932" t="s">
        <v>156</v>
      </c>
      <c r="N1932">
        <v>0</v>
      </c>
      <c r="P1932">
        <v>0</v>
      </c>
      <c r="Q1932">
        <v>0</v>
      </c>
    </row>
    <row r="1933" spans="1:17" x14ac:dyDescent="0.2">
      <c r="A1933">
        <v>259741</v>
      </c>
      <c r="B1933" t="s">
        <v>3708</v>
      </c>
      <c r="C1933" t="s">
        <v>156</v>
      </c>
      <c r="N1933">
        <v>0</v>
      </c>
      <c r="P1933">
        <v>0</v>
      </c>
      <c r="Q1933">
        <v>0</v>
      </c>
    </row>
    <row r="1934" spans="1:17" x14ac:dyDescent="0.2">
      <c r="A1934">
        <v>249868</v>
      </c>
      <c r="B1934" t="s">
        <v>3708</v>
      </c>
      <c r="C1934" t="s">
        <v>156</v>
      </c>
      <c r="N1934">
        <v>0</v>
      </c>
      <c r="P1934">
        <v>0</v>
      </c>
      <c r="Q1934">
        <v>0</v>
      </c>
    </row>
    <row r="1935" spans="1:17" x14ac:dyDescent="0.2">
      <c r="A1935">
        <v>230624</v>
      </c>
      <c r="B1935" t="s">
        <v>3708</v>
      </c>
      <c r="C1935" t="s">
        <v>156</v>
      </c>
      <c r="N1935">
        <v>0</v>
      </c>
      <c r="P1935">
        <v>0</v>
      </c>
      <c r="Q1935">
        <v>0</v>
      </c>
    </row>
    <row r="1936" spans="1:17" x14ac:dyDescent="0.2">
      <c r="A1936">
        <v>248060</v>
      </c>
      <c r="B1936" t="s">
        <v>3708</v>
      </c>
      <c r="C1936" t="s">
        <v>156</v>
      </c>
      <c r="N1936">
        <v>0</v>
      </c>
      <c r="P1936">
        <v>0</v>
      </c>
      <c r="Q1936">
        <v>0</v>
      </c>
    </row>
    <row r="1937" spans="1:17" x14ac:dyDescent="0.2">
      <c r="A1937">
        <v>256940</v>
      </c>
      <c r="B1937" t="s">
        <v>3708</v>
      </c>
      <c r="C1937" t="s">
        <v>156</v>
      </c>
      <c r="N1937">
        <v>0</v>
      </c>
      <c r="P1937">
        <v>0</v>
      </c>
      <c r="Q1937">
        <v>0</v>
      </c>
    </row>
    <row r="1938" spans="1:17" x14ac:dyDescent="0.2">
      <c r="A1938">
        <v>230600</v>
      </c>
      <c r="B1938" t="s">
        <v>3708</v>
      </c>
      <c r="C1938" t="s">
        <v>156</v>
      </c>
      <c r="N1938">
        <v>0</v>
      </c>
      <c r="P1938">
        <v>0</v>
      </c>
      <c r="Q1938">
        <v>0</v>
      </c>
    </row>
    <row r="1939" spans="1:17" x14ac:dyDescent="0.2">
      <c r="A1939">
        <v>242865</v>
      </c>
      <c r="B1939" t="s">
        <v>3708</v>
      </c>
      <c r="C1939" t="s">
        <v>156</v>
      </c>
      <c r="N1939">
        <v>0</v>
      </c>
      <c r="P1939">
        <v>0</v>
      </c>
      <c r="Q1939">
        <v>0</v>
      </c>
    </row>
    <row r="1940" spans="1:17" x14ac:dyDescent="0.2">
      <c r="A1940">
        <v>251601</v>
      </c>
      <c r="B1940" t="s">
        <v>3708</v>
      </c>
      <c r="C1940" t="s">
        <v>156</v>
      </c>
      <c r="N1940">
        <v>0</v>
      </c>
      <c r="P1940">
        <v>0</v>
      </c>
      <c r="Q1940">
        <v>0</v>
      </c>
    </row>
    <row r="1941" spans="1:17" x14ac:dyDescent="0.2">
      <c r="A1941">
        <v>249882</v>
      </c>
      <c r="B1941" t="s">
        <v>3708</v>
      </c>
      <c r="C1941" t="s">
        <v>156</v>
      </c>
      <c r="N1941">
        <v>0</v>
      </c>
      <c r="P1941">
        <v>0</v>
      </c>
      <c r="Q1941">
        <v>0</v>
      </c>
    </row>
    <row r="1942" spans="1:17" x14ac:dyDescent="0.2">
      <c r="A1942">
        <v>253688</v>
      </c>
      <c r="B1942" t="s">
        <v>3708</v>
      </c>
      <c r="C1942" t="s">
        <v>156</v>
      </c>
      <c r="N1942">
        <v>0</v>
      </c>
      <c r="P1942">
        <v>0</v>
      </c>
      <c r="Q1942">
        <v>0</v>
      </c>
    </row>
    <row r="1943" spans="1:17" x14ac:dyDescent="0.2">
      <c r="A1943">
        <v>256928</v>
      </c>
      <c r="B1943" t="s">
        <v>3708</v>
      </c>
      <c r="C1943" t="s">
        <v>156</v>
      </c>
      <c r="N1943">
        <v>0</v>
      </c>
      <c r="P1943">
        <v>0</v>
      </c>
      <c r="Q1943">
        <v>0</v>
      </c>
    </row>
    <row r="1944" spans="1:17" x14ac:dyDescent="0.2">
      <c r="A1944">
        <v>239203</v>
      </c>
      <c r="B1944" t="s">
        <v>3708</v>
      </c>
      <c r="C1944" t="s">
        <v>156</v>
      </c>
      <c r="N1944">
        <v>0</v>
      </c>
      <c r="P1944">
        <v>0</v>
      </c>
      <c r="Q1944">
        <v>0</v>
      </c>
    </row>
    <row r="1945" spans="1:17" x14ac:dyDescent="0.2">
      <c r="A1945">
        <v>259437</v>
      </c>
      <c r="B1945" t="s">
        <v>3708</v>
      </c>
      <c r="C1945" t="s">
        <v>156</v>
      </c>
      <c r="N1945">
        <v>0</v>
      </c>
      <c r="P1945">
        <v>0</v>
      </c>
      <c r="Q1945">
        <v>0</v>
      </c>
    </row>
    <row r="1946" spans="1:17" x14ac:dyDescent="0.2">
      <c r="A1946">
        <v>255688</v>
      </c>
      <c r="B1946" t="s">
        <v>3708</v>
      </c>
      <c r="C1946" t="s">
        <v>156</v>
      </c>
      <c r="N1946">
        <v>0</v>
      </c>
      <c r="P1946">
        <v>0</v>
      </c>
      <c r="Q1946">
        <v>0</v>
      </c>
    </row>
    <row r="1947" spans="1:17" x14ac:dyDescent="0.2">
      <c r="A1947">
        <v>261550</v>
      </c>
      <c r="B1947" t="s">
        <v>3708</v>
      </c>
      <c r="C1947" t="s">
        <v>156</v>
      </c>
      <c r="N1947">
        <v>0</v>
      </c>
      <c r="P1947">
        <v>0</v>
      </c>
      <c r="Q1947">
        <v>0</v>
      </c>
    </row>
    <row r="1948" spans="1:17" x14ac:dyDescent="0.2">
      <c r="A1948">
        <v>237196</v>
      </c>
      <c r="B1948" t="s">
        <v>3708</v>
      </c>
      <c r="C1948" t="s">
        <v>156</v>
      </c>
      <c r="N1948">
        <v>0</v>
      </c>
      <c r="P1948">
        <v>0</v>
      </c>
      <c r="Q1948">
        <v>0</v>
      </c>
    </row>
    <row r="1949" spans="1:17" x14ac:dyDescent="0.2">
      <c r="A1949">
        <v>233824</v>
      </c>
      <c r="B1949" t="s">
        <v>3708</v>
      </c>
      <c r="C1949" t="s">
        <v>156</v>
      </c>
      <c r="N1949">
        <v>0</v>
      </c>
      <c r="P1949">
        <v>0</v>
      </c>
      <c r="Q1949">
        <v>0</v>
      </c>
    </row>
    <row r="1950" spans="1:17" x14ac:dyDescent="0.2">
      <c r="A1950">
        <v>246662</v>
      </c>
      <c r="B1950" t="s">
        <v>3708</v>
      </c>
      <c r="C1950" t="s">
        <v>156</v>
      </c>
      <c r="N1950">
        <v>0</v>
      </c>
      <c r="P1950">
        <v>0</v>
      </c>
      <c r="Q1950">
        <v>0</v>
      </c>
    </row>
    <row r="1951" spans="1:17" x14ac:dyDescent="0.2">
      <c r="A1951">
        <v>250539</v>
      </c>
      <c r="B1951" t="s">
        <v>3708</v>
      </c>
      <c r="C1951" t="s">
        <v>156</v>
      </c>
      <c r="N1951">
        <v>0</v>
      </c>
      <c r="P1951">
        <v>0</v>
      </c>
      <c r="Q1951">
        <v>0</v>
      </c>
    </row>
    <row r="1952" spans="1:17" x14ac:dyDescent="0.2">
      <c r="A1952">
        <v>238608</v>
      </c>
      <c r="B1952" t="s">
        <v>3708</v>
      </c>
      <c r="C1952" t="s">
        <v>156</v>
      </c>
      <c r="N1952">
        <v>0</v>
      </c>
      <c r="P1952">
        <v>0</v>
      </c>
      <c r="Q1952">
        <v>0</v>
      </c>
    </row>
    <row r="1953" spans="1:17" x14ac:dyDescent="0.2">
      <c r="A1953">
        <v>235146</v>
      </c>
      <c r="B1953" t="s">
        <v>3708</v>
      </c>
      <c r="C1953" t="s">
        <v>156</v>
      </c>
      <c r="N1953">
        <v>0</v>
      </c>
      <c r="P1953">
        <v>0</v>
      </c>
      <c r="Q1953">
        <v>0</v>
      </c>
    </row>
    <row r="1954" spans="1:17" x14ac:dyDescent="0.2">
      <c r="A1954">
        <v>249852</v>
      </c>
      <c r="B1954" t="s">
        <v>3708</v>
      </c>
      <c r="C1954" t="s">
        <v>156</v>
      </c>
      <c r="N1954">
        <v>0</v>
      </c>
      <c r="P1954">
        <v>0</v>
      </c>
      <c r="Q1954">
        <v>0</v>
      </c>
    </row>
    <row r="1955" spans="1:17" x14ac:dyDescent="0.2">
      <c r="A1955">
        <v>229234</v>
      </c>
      <c r="B1955" t="s">
        <v>3708</v>
      </c>
      <c r="C1955" t="s">
        <v>156</v>
      </c>
      <c r="N1955">
        <v>0</v>
      </c>
      <c r="P1955">
        <v>0</v>
      </c>
      <c r="Q1955">
        <v>0</v>
      </c>
    </row>
    <row r="1956" spans="1:17" x14ac:dyDescent="0.2">
      <c r="A1956">
        <v>234032</v>
      </c>
      <c r="B1956" t="s">
        <v>3708</v>
      </c>
      <c r="C1956" t="s">
        <v>156</v>
      </c>
      <c r="N1956">
        <v>0</v>
      </c>
      <c r="P1956">
        <v>0</v>
      </c>
      <c r="Q1956">
        <v>0</v>
      </c>
    </row>
    <row r="1957" spans="1:17" x14ac:dyDescent="0.2">
      <c r="A1957">
        <v>255678</v>
      </c>
      <c r="B1957" t="s">
        <v>3708</v>
      </c>
      <c r="C1957" t="s">
        <v>156</v>
      </c>
      <c r="N1957">
        <v>0</v>
      </c>
      <c r="P1957">
        <v>0</v>
      </c>
      <c r="Q1957">
        <v>0</v>
      </c>
    </row>
    <row r="1958" spans="1:17" x14ac:dyDescent="0.2">
      <c r="A1958">
        <v>244038</v>
      </c>
      <c r="B1958" t="s">
        <v>3708</v>
      </c>
      <c r="C1958" t="s">
        <v>156</v>
      </c>
      <c r="N1958">
        <v>0</v>
      </c>
      <c r="P1958">
        <v>0</v>
      </c>
      <c r="Q1958">
        <v>0</v>
      </c>
    </row>
    <row r="1959" spans="1:17" x14ac:dyDescent="0.2">
      <c r="A1959">
        <v>229241</v>
      </c>
      <c r="B1959" t="s">
        <v>3708</v>
      </c>
      <c r="C1959" t="s">
        <v>156</v>
      </c>
      <c r="N1959">
        <v>0</v>
      </c>
      <c r="P1959">
        <v>0</v>
      </c>
      <c r="Q1959">
        <v>0</v>
      </c>
    </row>
    <row r="1960" spans="1:17" x14ac:dyDescent="0.2">
      <c r="A1960">
        <v>262664</v>
      </c>
      <c r="B1960" t="s">
        <v>3708</v>
      </c>
      <c r="C1960" t="s">
        <v>156</v>
      </c>
      <c r="N1960">
        <v>0</v>
      </c>
      <c r="P1960">
        <v>0</v>
      </c>
      <c r="Q1960">
        <v>0</v>
      </c>
    </row>
    <row r="1961" spans="1:17" x14ac:dyDescent="0.2">
      <c r="A1961">
        <v>237912</v>
      </c>
      <c r="B1961" t="s">
        <v>3708</v>
      </c>
      <c r="C1961" t="s">
        <v>156</v>
      </c>
      <c r="N1961">
        <v>0</v>
      </c>
      <c r="P1961">
        <v>0</v>
      </c>
      <c r="Q1961">
        <v>0</v>
      </c>
    </row>
    <row r="1962" spans="1:17" x14ac:dyDescent="0.2">
      <c r="A1962">
        <v>251324</v>
      </c>
      <c r="B1962" t="s">
        <v>3708</v>
      </c>
      <c r="C1962" t="s">
        <v>156</v>
      </c>
      <c r="N1962">
        <v>0</v>
      </c>
      <c r="P1962">
        <v>0</v>
      </c>
      <c r="Q1962">
        <v>0</v>
      </c>
    </row>
    <row r="1963" spans="1:17" x14ac:dyDescent="0.2">
      <c r="A1963">
        <v>253784</v>
      </c>
      <c r="B1963" t="s">
        <v>3708</v>
      </c>
      <c r="C1963" t="s">
        <v>156</v>
      </c>
      <c r="N1963">
        <v>0</v>
      </c>
      <c r="P1963">
        <v>0</v>
      </c>
      <c r="Q1963">
        <v>0</v>
      </c>
    </row>
    <row r="1964" spans="1:17" x14ac:dyDescent="0.2">
      <c r="A1964">
        <v>229745</v>
      </c>
      <c r="B1964" t="s">
        <v>3708</v>
      </c>
      <c r="C1964" t="s">
        <v>156</v>
      </c>
      <c r="N1964">
        <v>0</v>
      </c>
      <c r="P1964">
        <v>0</v>
      </c>
      <c r="Q1964">
        <v>0</v>
      </c>
    </row>
    <row r="1965" spans="1:17" x14ac:dyDescent="0.2">
      <c r="A1965">
        <v>231960</v>
      </c>
      <c r="B1965" t="s">
        <v>3708</v>
      </c>
      <c r="C1965" t="s">
        <v>156</v>
      </c>
      <c r="N1965">
        <v>0</v>
      </c>
      <c r="P1965">
        <v>0</v>
      </c>
      <c r="Q1965">
        <v>0</v>
      </c>
    </row>
    <row r="1966" spans="1:17" x14ac:dyDescent="0.2">
      <c r="A1966">
        <v>255665</v>
      </c>
      <c r="B1966" t="s">
        <v>3708</v>
      </c>
      <c r="C1966" t="s">
        <v>156</v>
      </c>
      <c r="N1966">
        <v>0</v>
      </c>
      <c r="P1966">
        <v>0</v>
      </c>
      <c r="Q1966">
        <v>0</v>
      </c>
    </row>
    <row r="1967" spans="1:17" x14ac:dyDescent="0.2">
      <c r="A1967">
        <v>240909</v>
      </c>
      <c r="B1967" t="s">
        <v>3708</v>
      </c>
      <c r="C1967" t="s">
        <v>156</v>
      </c>
      <c r="N1967">
        <v>0</v>
      </c>
      <c r="P1967">
        <v>0</v>
      </c>
      <c r="Q1967">
        <v>0</v>
      </c>
    </row>
    <row r="1968" spans="1:17" x14ac:dyDescent="0.2">
      <c r="A1968">
        <v>255666</v>
      </c>
      <c r="B1968" t="s">
        <v>10639</v>
      </c>
      <c r="C1968" t="s">
        <v>156</v>
      </c>
      <c r="N1968">
        <v>0</v>
      </c>
      <c r="P1968">
        <v>0</v>
      </c>
      <c r="Q1968">
        <v>0</v>
      </c>
    </row>
    <row r="1969" spans="1:17" x14ac:dyDescent="0.2">
      <c r="A1969">
        <v>253689</v>
      </c>
      <c r="B1969" t="s">
        <v>10639</v>
      </c>
      <c r="C1969" t="s">
        <v>156</v>
      </c>
      <c r="N1969">
        <v>0</v>
      </c>
      <c r="P1969">
        <v>0</v>
      </c>
      <c r="Q1969">
        <v>0</v>
      </c>
    </row>
    <row r="1970" spans="1:17" x14ac:dyDescent="0.2">
      <c r="A1970">
        <v>242856</v>
      </c>
      <c r="B1970" t="s">
        <v>10639</v>
      </c>
      <c r="C1970" t="s">
        <v>156</v>
      </c>
      <c r="N1970">
        <v>0</v>
      </c>
      <c r="P1970">
        <v>0</v>
      </c>
      <c r="Q1970">
        <v>0</v>
      </c>
    </row>
    <row r="1971" spans="1:17" x14ac:dyDescent="0.2">
      <c r="A1971">
        <v>231961</v>
      </c>
      <c r="B1971" t="s">
        <v>10639</v>
      </c>
      <c r="C1971" t="s">
        <v>156</v>
      </c>
      <c r="N1971">
        <v>0</v>
      </c>
      <c r="P1971">
        <v>0</v>
      </c>
      <c r="Q1971">
        <v>0</v>
      </c>
    </row>
    <row r="1972" spans="1:17" x14ac:dyDescent="0.2">
      <c r="A1972">
        <v>233295</v>
      </c>
      <c r="B1972" t="s">
        <v>10639</v>
      </c>
      <c r="C1972" t="s">
        <v>156</v>
      </c>
      <c r="N1972">
        <v>0</v>
      </c>
      <c r="P1972">
        <v>0</v>
      </c>
      <c r="Q1972">
        <v>0</v>
      </c>
    </row>
    <row r="1973" spans="1:17" x14ac:dyDescent="0.2">
      <c r="A1973">
        <v>249853</v>
      </c>
      <c r="B1973" t="s">
        <v>10639</v>
      </c>
      <c r="C1973" t="s">
        <v>156</v>
      </c>
      <c r="N1973">
        <v>0</v>
      </c>
      <c r="P1973">
        <v>0</v>
      </c>
      <c r="Q1973">
        <v>0</v>
      </c>
    </row>
    <row r="1974" spans="1:17" x14ac:dyDescent="0.2">
      <c r="A1974">
        <v>237913</v>
      </c>
      <c r="B1974" t="s">
        <v>10639</v>
      </c>
      <c r="C1974" t="s">
        <v>156</v>
      </c>
      <c r="N1974">
        <v>0</v>
      </c>
      <c r="P1974">
        <v>0</v>
      </c>
      <c r="Q1974">
        <v>0</v>
      </c>
    </row>
    <row r="1975" spans="1:17" x14ac:dyDescent="0.2">
      <c r="A1975">
        <v>229746</v>
      </c>
      <c r="B1975" t="s">
        <v>10639</v>
      </c>
      <c r="C1975" t="s">
        <v>156</v>
      </c>
      <c r="N1975">
        <v>0</v>
      </c>
      <c r="P1975">
        <v>0</v>
      </c>
      <c r="Q1975">
        <v>0</v>
      </c>
    </row>
    <row r="1976" spans="1:17" x14ac:dyDescent="0.2">
      <c r="A1976">
        <v>229242</v>
      </c>
      <c r="B1976" t="s">
        <v>10639</v>
      </c>
      <c r="C1976" t="s">
        <v>156</v>
      </c>
      <c r="N1976">
        <v>0</v>
      </c>
      <c r="P1976">
        <v>0</v>
      </c>
      <c r="Q1976">
        <v>0</v>
      </c>
    </row>
    <row r="1977" spans="1:17" x14ac:dyDescent="0.2">
      <c r="A1977">
        <v>262665</v>
      </c>
      <c r="B1977" t="s">
        <v>10639</v>
      </c>
      <c r="C1977" t="s">
        <v>156</v>
      </c>
      <c r="N1977">
        <v>0</v>
      </c>
      <c r="P1977">
        <v>0</v>
      </c>
      <c r="Q1977">
        <v>0</v>
      </c>
    </row>
    <row r="1978" spans="1:17" x14ac:dyDescent="0.2">
      <c r="A1978">
        <v>244039</v>
      </c>
      <c r="B1978" t="s">
        <v>10639</v>
      </c>
      <c r="C1978" t="s">
        <v>156</v>
      </c>
      <c r="N1978">
        <v>0</v>
      </c>
      <c r="P1978">
        <v>0</v>
      </c>
      <c r="Q1978">
        <v>0</v>
      </c>
    </row>
    <row r="1979" spans="1:17" x14ac:dyDescent="0.2">
      <c r="A1979">
        <v>234033</v>
      </c>
      <c r="B1979" t="s">
        <v>10639</v>
      </c>
      <c r="C1979" t="s">
        <v>156</v>
      </c>
      <c r="N1979">
        <v>0</v>
      </c>
      <c r="P1979">
        <v>0</v>
      </c>
      <c r="Q1979">
        <v>0</v>
      </c>
    </row>
    <row r="1980" spans="1:17" x14ac:dyDescent="0.2">
      <c r="A1980">
        <v>229235</v>
      </c>
      <c r="B1980" t="s">
        <v>10639</v>
      </c>
      <c r="C1980" t="s">
        <v>156</v>
      </c>
      <c r="N1980">
        <v>0</v>
      </c>
      <c r="P1980">
        <v>0</v>
      </c>
      <c r="Q1980">
        <v>0</v>
      </c>
    </row>
    <row r="1981" spans="1:17" x14ac:dyDescent="0.2">
      <c r="A1981">
        <v>259438</v>
      </c>
      <c r="B1981" t="s">
        <v>10639</v>
      </c>
      <c r="C1981" t="s">
        <v>156</v>
      </c>
      <c r="N1981">
        <v>0</v>
      </c>
      <c r="P1981">
        <v>0</v>
      </c>
      <c r="Q1981">
        <v>0</v>
      </c>
    </row>
    <row r="1982" spans="1:17" x14ac:dyDescent="0.2">
      <c r="A1982">
        <v>250540</v>
      </c>
      <c r="B1982" t="s">
        <v>10639</v>
      </c>
      <c r="C1982" t="s">
        <v>156</v>
      </c>
      <c r="N1982">
        <v>0</v>
      </c>
      <c r="P1982">
        <v>0</v>
      </c>
      <c r="Q1982">
        <v>0</v>
      </c>
    </row>
    <row r="1983" spans="1:17" x14ac:dyDescent="0.2">
      <c r="A1983">
        <v>246663</v>
      </c>
      <c r="B1983" t="s">
        <v>10639</v>
      </c>
      <c r="C1983" t="s">
        <v>156</v>
      </c>
      <c r="N1983">
        <v>0</v>
      </c>
      <c r="P1983">
        <v>0</v>
      </c>
      <c r="Q1983">
        <v>0</v>
      </c>
    </row>
    <row r="1984" spans="1:17" x14ac:dyDescent="0.2">
      <c r="A1984">
        <v>251325</v>
      </c>
      <c r="B1984" t="s">
        <v>10639</v>
      </c>
      <c r="C1984" t="s">
        <v>156</v>
      </c>
      <c r="N1984">
        <v>0</v>
      </c>
      <c r="P1984">
        <v>0</v>
      </c>
      <c r="Q1984">
        <v>0</v>
      </c>
    </row>
    <row r="1985" spans="1:17" x14ac:dyDescent="0.2">
      <c r="A1985">
        <v>235147</v>
      </c>
      <c r="B1985" t="s">
        <v>10639</v>
      </c>
      <c r="C1985" t="s">
        <v>156</v>
      </c>
      <c r="N1985">
        <v>0</v>
      </c>
      <c r="P1985">
        <v>0</v>
      </c>
      <c r="Q1985">
        <v>0</v>
      </c>
    </row>
    <row r="1986" spans="1:17" x14ac:dyDescent="0.2">
      <c r="A1986">
        <v>261551</v>
      </c>
      <c r="B1986" t="s">
        <v>10639</v>
      </c>
      <c r="C1986" t="s">
        <v>156</v>
      </c>
      <c r="N1986">
        <v>0</v>
      </c>
      <c r="P1986">
        <v>0</v>
      </c>
      <c r="Q1986">
        <v>0</v>
      </c>
    </row>
    <row r="1987" spans="1:17" x14ac:dyDescent="0.2">
      <c r="A1987">
        <v>238609</v>
      </c>
      <c r="B1987" t="s">
        <v>10639</v>
      </c>
      <c r="C1987" t="s">
        <v>156</v>
      </c>
      <c r="N1987">
        <v>0</v>
      </c>
      <c r="P1987">
        <v>0</v>
      </c>
      <c r="Q1987">
        <v>0</v>
      </c>
    </row>
    <row r="1988" spans="1:17" x14ac:dyDescent="0.2">
      <c r="A1988">
        <v>237197</v>
      </c>
      <c r="B1988" t="s">
        <v>10639</v>
      </c>
      <c r="C1988" t="s">
        <v>156</v>
      </c>
      <c r="N1988">
        <v>0</v>
      </c>
      <c r="P1988">
        <v>0</v>
      </c>
      <c r="Q1988">
        <v>0</v>
      </c>
    </row>
    <row r="1989" spans="1:17" x14ac:dyDescent="0.2">
      <c r="A1989">
        <v>255679</v>
      </c>
      <c r="B1989" t="s">
        <v>10639</v>
      </c>
      <c r="C1989" t="s">
        <v>156</v>
      </c>
      <c r="N1989">
        <v>0</v>
      </c>
      <c r="P1989">
        <v>0</v>
      </c>
      <c r="Q1989">
        <v>0</v>
      </c>
    </row>
    <row r="1990" spans="1:17" x14ac:dyDescent="0.2">
      <c r="A1990">
        <v>233825</v>
      </c>
      <c r="B1990" t="s">
        <v>10639</v>
      </c>
      <c r="C1990" t="s">
        <v>156</v>
      </c>
      <c r="N1990">
        <v>0</v>
      </c>
      <c r="P1990">
        <v>0</v>
      </c>
      <c r="Q1990">
        <v>0</v>
      </c>
    </row>
    <row r="1991" spans="1:17" x14ac:dyDescent="0.2">
      <c r="A1991">
        <v>255689</v>
      </c>
      <c r="B1991" t="s">
        <v>10639</v>
      </c>
      <c r="C1991" t="s">
        <v>156</v>
      </c>
      <c r="N1991">
        <v>0</v>
      </c>
      <c r="P1991">
        <v>0</v>
      </c>
      <c r="Q1991">
        <v>0</v>
      </c>
    </row>
    <row r="1992" spans="1:17" x14ac:dyDescent="0.2">
      <c r="A1992">
        <v>242866</v>
      </c>
      <c r="B1992" t="s">
        <v>10639</v>
      </c>
      <c r="C1992" t="s">
        <v>156</v>
      </c>
      <c r="N1992">
        <v>0</v>
      </c>
      <c r="P1992">
        <v>0</v>
      </c>
      <c r="Q1992">
        <v>0</v>
      </c>
    </row>
    <row r="1993" spans="1:17" x14ac:dyDescent="0.2">
      <c r="A1993">
        <v>249883</v>
      </c>
      <c r="B1993" t="s">
        <v>10639</v>
      </c>
      <c r="C1993" t="s">
        <v>156</v>
      </c>
      <c r="N1993">
        <v>0</v>
      </c>
      <c r="P1993">
        <v>0</v>
      </c>
      <c r="Q1993">
        <v>0</v>
      </c>
    </row>
    <row r="1994" spans="1:17" x14ac:dyDescent="0.2">
      <c r="A1994">
        <v>230625</v>
      </c>
      <c r="B1994" t="s">
        <v>10639</v>
      </c>
      <c r="C1994" t="s">
        <v>156</v>
      </c>
      <c r="N1994">
        <v>0</v>
      </c>
      <c r="P1994">
        <v>0</v>
      </c>
      <c r="Q1994">
        <v>0</v>
      </c>
    </row>
    <row r="1995" spans="1:17" x14ac:dyDescent="0.2">
      <c r="A1995">
        <v>239204</v>
      </c>
      <c r="B1995" t="s">
        <v>10639</v>
      </c>
      <c r="C1995" t="s">
        <v>156</v>
      </c>
      <c r="N1995">
        <v>0</v>
      </c>
      <c r="P1995">
        <v>0</v>
      </c>
      <c r="Q1995">
        <v>0</v>
      </c>
    </row>
    <row r="1996" spans="1:17" x14ac:dyDescent="0.2">
      <c r="A1996">
        <v>256929</v>
      </c>
      <c r="B1996" t="s">
        <v>10639</v>
      </c>
      <c r="C1996" t="s">
        <v>156</v>
      </c>
      <c r="N1996">
        <v>0</v>
      </c>
      <c r="P1996">
        <v>0</v>
      </c>
      <c r="Q1996">
        <v>0</v>
      </c>
    </row>
    <row r="1997" spans="1:17" x14ac:dyDescent="0.2">
      <c r="A1997">
        <v>251602</v>
      </c>
      <c r="B1997" t="s">
        <v>10639</v>
      </c>
      <c r="C1997" t="s">
        <v>156</v>
      </c>
      <c r="N1997">
        <v>0</v>
      </c>
      <c r="P1997">
        <v>0</v>
      </c>
      <c r="Q1997">
        <v>0</v>
      </c>
    </row>
    <row r="1998" spans="1:17" x14ac:dyDescent="0.2">
      <c r="A1998">
        <v>256941</v>
      </c>
      <c r="B1998" t="s">
        <v>10639</v>
      </c>
      <c r="C1998" t="s">
        <v>156</v>
      </c>
      <c r="N1998">
        <v>0</v>
      </c>
      <c r="P1998">
        <v>0</v>
      </c>
      <c r="Q1998">
        <v>0</v>
      </c>
    </row>
    <row r="1999" spans="1:17" x14ac:dyDescent="0.2">
      <c r="A1999">
        <v>230601</v>
      </c>
      <c r="B1999" t="s">
        <v>10639</v>
      </c>
      <c r="C1999" t="s">
        <v>156</v>
      </c>
      <c r="N1999">
        <v>0</v>
      </c>
      <c r="P1999">
        <v>0</v>
      </c>
      <c r="Q1999">
        <v>0</v>
      </c>
    </row>
    <row r="2000" spans="1:17" x14ac:dyDescent="0.2">
      <c r="A2000">
        <v>253785</v>
      </c>
      <c r="B2000" t="s">
        <v>10639</v>
      </c>
      <c r="C2000" t="s">
        <v>156</v>
      </c>
      <c r="N2000">
        <v>0</v>
      </c>
      <c r="P2000">
        <v>0</v>
      </c>
      <c r="Q2000">
        <v>0</v>
      </c>
    </row>
    <row r="2001" spans="1:17" x14ac:dyDescent="0.2">
      <c r="A2001">
        <v>249869</v>
      </c>
      <c r="B2001" t="s">
        <v>10639</v>
      </c>
      <c r="C2001" t="s">
        <v>156</v>
      </c>
      <c r="N2001">
        <v>0</v>
      </c>
      <c r="P2001">
        <v>0</v>
      </c>
      <c r="Q2001">
        <v>0</v>
      </c>
    </row>
    <row r="2002" spans="1:17" x14ac:dyDescent="0.2">
      <c r="A2002">
        <v>245457</v>
      </c>
      <c r="B2002" t="s">
        <v>10639</v>
      </c>
      <c r="C2002" t="s">
        <v>156</v>
      </c>
      <c r="N2002">
        <v>0</v>
      </c>
      <c r="P2002">
        <v>0</v>
      </c>
      <c r="Q2002">
        <v>0</v>
      </c>
    </row>
    <row r="2003" spans="1:17" x14ac:dyDescent="0.2">
      <c r="A2003">
        <v>248061</v>
      </c>
      <c r="B2003" t="s">
        <v>10639</v>
      </c>
      <c r="C2003" t="s">
        <v>156</v>
      </c>
      <c r="N2003">
        <v>0</v>
      </c>
      <c r="P2003">
        <v>0</v>
      </c>
      <c r="Q2003">
        <v>0</v>
      </c>
    </row>
    <row r="2004" spans="1:17" x14ac:dyDescent="0.2">
      <c r="A2004">
        <v>259742</v>
      </c>
      <c r="B2004" t="s">
        <v>10639</v>
      </c>
      <c r="C2004" t="s">
        <v>156</v>
      </c>
      <c r="N2004">
        <v>0</v>
      </c>
      <c r="P2004">
        <v>0</v>
      </c>
      <c r="Q2004">
        <v>0</v>
      </c>
    </row>
    <row r="2005" spans="1:17" x14ac:dyDescent="0.2">
      <c r="A2005">
        <v>259549</v>
      </c>
      <c r="B2005" t="s">
        <v>10639</v>
      </c>
      <c r="C2005" t="s">
        <v>156</v>
      </c>
      <c r="N2005">
        <v>0</v>
      </c>
      <c r="P2005">
        <v>0</v>
      </c>
      <c r="Q2005">
        <v>0</v>
      </c>
    </row>
    <row r="2006" spans="1:17" x14ac:dyDescent="0.2">
      <c r="A2006">
        <v>235162</v>
      </c>
      <c r="B2006" t="s">
        <v>10639</v>
      </c>
      <c r="C2006" t="s">
        <v>156</v>
      </c>
      <c r="N2006">
        <v>0</v>
      </c>
      <c r="P2006">
        <v>0</v>
      </c>
      <c r="Q2006">
        <v>0</v>
      </c>
    </row>
    <row r="2007" spans="1:17" x14ac:dyDescent="0.2">
      <c r="A2007">
        <v>259545</v>
      </c>
      <c r="B2007" t="s">
        <v>10639</v>
      </c>
      <c r="C2007" t="s">
        <v>156</v>
      </c>
      <c r="N2007">
        <v>0</v>
      </c>
      <c r="P2007">
        <v>0</v>
      </c>
      <c r="Q2007">
        <v>0</v>
      </c>
    </row>
    <row r="2008" spans="1:17" x14ac:dyDescent="0.2">
      <c r="A2008">
        <v>259541</v>
      </c>
      <c r="B2008" t="s">
        <v>10639</v>
      </c>
      <c r="C2008" t="s">
        <v>156</v>
      </c>
      <c r="N2008">
        <v>0</v>
      </c>
      <c r="P2008">
        <v>0</v>
      </c>
      <c r="Q2008">
        <v>0</v>
      </c>
    </row>
    <row r="2009" spans="1:17" x14ac:dyDescent="0.2">
      <c r="A2009">
        <v>256246</v>
      </c>
      <c r="B2009" t="s">
        <v>10639</v>
      </c>
      <c r="C2009" t="s">
        <v>156</v>
      </c>
      <c r="N2009">
        <v>0</v>
      </c>
      <c r="P2009">
        <v>0</v>
      </c>
      <c r="Q2009">
        <v>0</v>
      </c>
    </row>
    <row r="2010" spans="1:17" x14ac:dyDescent="0.2">
      <c r="A2010">
        <v>253679</v>
      </c>
      <c r="B2010" t="s">
        <v>10639</v>
      </c>
      <c r="C2010" t="s">
        <v>156</v>
      </c>
      <c r="N2010">
        <v>0</v>
      </c>
      <c r="P2010">
        <v>0</v>
      </c>
      <c r="Q2010">
        <v>0</v>
      </c>
    </row>
    <row r="2011" spans="1:17" x14ac:dyDescent="0.2">
      <c r="A2011">
        <v>257451</v>
      </c>
      <c r="B2011" t="s">
        <v>10639</v>
      </c>
      <c r="C2011" t="s">
        <v>156</v>
      </c>
      <c r="N2011">
        <v>0</v>
      </c>
      <c r="P2011">
        <v>0</v>
      </c>
      <c r="Q2011">
        <v>0</v>
      </c>
    </row>
    <row r="2012" spans="1:17" x14ac:dyDescent="0.2">
      <c r="A2012">
        <v>240910</v>
      </c>
      <c r="B2012" t="s">
        <v>10639</v>
      </c>
      <c r="C2012" t="s">
        <v>156</v>
      </c>
      <c r="N2012">
        <v>0</v>
      </c>
      <c r="P2012">
        <v>0</v>
      </c>
      <c r="Q2012">
        <v>0</v>
      </c>
    </row>
    <row r="2013" spans="1:17" x14ac:dyDescent="0.2">
      <c r="A2013">
        <v>238610</v>
      </c>
      <c r="B2013" t="s">
        <v>10640</v>
      </c>
      <c r="C2013" t="s">
        <v>156</v>
      </c>
      <c r="N2013">
        <v>0</v>
      </c>
      <c r="P2013">
        <v>0</v>
      </c>
      <c r="Q2013">
        <v>0</v>
      </c>
    </row>
    <row r="2014" spans="1:17" x14ac:dyDescent="0.2">
      <c r="A2014">
        <v>255667</v>
      </c>
      <c r="B2014" t="s">
        <v>10640</v>
      </c>
      <c r="C2014" t="s">
        <v>156</v>
      </c>
      <c r="N2014">
        <v>0</v>
      </c>
      <c r="P2014">
        <v>0</v>
      </c>
      <c r="Q2014">
        <v>0</v>
      </c>
    </row>
    <row r="2015" spans="1:17" x14ac:dyDescent="0.2">
      <c r="A2015">
        <v>259542</v>
      </c>
      <c r="B2015" t="s">
        <v>10640</v>
      </c>
      <c r="C2015" t="s">
        <v>156</v>
      </c>
      <c r="N2015">
        <v>0</v>
      </c>
      <c r="P2015">
        <v>0</v>
      </c>
      <c r="Q2015">
        <v>0</v>
      </c>
    </row>
    <row r="2016" spans="1:17" x14ac:dyDescent="0.2">
      <c r="A2016">
        <v>240911</v>
      </c>
      <c r="B2016" t="s">
        <v>10640</v>
      </c>
      <c r="C2016" t="s">
        <v>156</v>
      </c>
      <c r="N2016">
        <v>0</v>
      </c>
      <c r="P2016">
        <v>0</v>
      </c>
      <c r="Q2016">
        <v>0</v>
      </c>
    </row>
    <row r="2017" spans="1:17" x14ac:dyDescent="0.2">
      <c r="A2017">
        <v>249854</v>
      </c>
      <c r="B2017" t="s">
        <v>10640</v>
      </c>
      <c r="C2017" t="s">
        <v>156</v>
      </c>
      <c r="N2017">
        <v>0</v>
      </c>
      <c r="P2017">
        <v>0</v>
      </c>
      <c r="Q2017">
        <v>0</v>
      </c>
    </row>
    <row r="2018" spans="1:17" x14ac:dyDescent="0.2">
      <c r="A2018">
        <v>259439</v>
      </c>
      <c r="B2018" t="s">
        <v>10640</v>
      </c>
      <c r="C2018" t="s">
        <v>156</v>
      </c>
      <c r="N2018">
        <v>0</v>
      </c>
      <c r="P2018">
        <v>0</v>
      </c>
      <c r="Q2018">
        <v>0</v>
      </c>
    </row>
    <row r="2019" spans="1:17" x14ac:dyDescent="0.2">
      <c r="A2019">
        <v>253680</v>
      </c>
      <c r="B2019" t="s">
        <v>10640</v>
      </c>
      <c r="C2019" t="s">
        <v>156</v>
      </c>
      <c r="N2019">
        <v>0</v>
      </c>
      <c r="P2019">
        <v>0</v>
      </c>
      <c r="Q2019">
        <v>0</v>
      </c>
    </row>
    <row r="2020" spans="1:17" x14ac:dyDescent="0.2">
      <c r="A2020">
        <v>230626</v>
      </c>
      <c r="B2020" t="s">
        <v>10640</v>
      </c>
      <c r="C2020" t="s">
        <v>156</v>
      </c>
      <c r="N2020">
        <v>0</v>
      </c>
      <c r="P2020">
        <v>0</v>
      </c>
      <c r="Q2020">
        <v>0</v>
      </c>
    </row>
    <row r="2021" spans="1:17" x14ac:dyDescent="0.2">
      <c r="A2021">
        <v>257452</v>
      </c>
      <c r="B2021" t="s">
        <v>10640</v>
      </c>
      <c r="C2021" t="s">
        <v>156</v>
      </c>
      <c r="N2021">
        <v>0</v>
      </c>
      <c r="P2021">
        <v>0</v>
      </c>
      <c r="Q2021">
        <v>0</v>
      </c>
    </row>
    <row r="2022" spans="1:17" x14ac:dyDescent="0.2">
      <c r="A2022">
        <v>249870</v>
      </c>
      <c r="B2022" t="s">
        <v>10640</v>
      </c>
      <c r="C2022" t="s">
        <v>156</v>
      </c>
      <c r="N2022">
        <v>0</v>
      </c>
      <c r="P2022">
        <v>0</v>
      </c>
      <c r="Q2022">
        <v>0</v>
      </c>
    </row>
    <row r="2023" spans="1:17" x14ac:dyDescent="0.2">
      <c r="A2023">
        <v>259550</v>
      </c>
      <c r="B2023" t="s">
        <v>10640</v>
      </c>
      <c r="C2023" t="s">
        <v>156</v>
      </c>
      <c r="N2023">
        <v>0</v>
      </c>
      <c r="P2023">
        <v>0</v>
      </c>
      <c r="Q2023">
        <v>0</v>
      </c>
    </row>
    <row r="2024" spans="1:17" x14ac:dyDescent="0.2">
      <c r="A2024">
        <v>246664</v>
      </c>
      <c r="B2024" t="s">
        <v>10640</v>
      </c>
      <c r="C2024" t="s">
        <v>156</v>
      </c>
      <c r="N2024">
        <v>0</v>
      </c>
      <c r="P2024">
        <v>0</v>
      </c>
      <c r="Q2024">
        <v>0</v>
      </c>
    </row>
    <row r="2025" spans="1:17" x14ac:dyDescent="0.2">
      <c r="A2025">
        <v>253690</v>
      </c>
      <c r="B2025" t="s">
        <v>10640</v>
      </c>
      <c r="C2025" t="s">
        <v>156</v>
      </c>
      <c r="N2025">
        <v>0</v>
      </c>
      <c r="P2025">
        <v>0</v>
      </c>
      <c r="Q2025">
        <v>0</v>
      </c>
    </row>
    <row r="2026" spans="1:17" x14ac:dyDescent="0.2">
      <c r="A2026">
        <v>256942</v>
      </c>
      <c r="B2026" t="s">
        <v>10640</v>
      </c>
      <c r="C2026" t="s">
        <v>156</v>
      </c>
      <c r="N2026">
        <v>0</v>
      </c>
      <c r="P2026">
        <v>0</v>
      </c>
      <c r="Q2026">
        <v>0</v>
      </c>
    </row>
    <row r="2027" spans="1:17" x14ac:dyDescent="0.2">
      <c r="A2027">
        <v>259743</v>
      </c>
      <c r="B2027" t="s">
        <v>10640</v>
      </c>
      <c r="C2027" t="s">
        <v>156</v>
      </c>
      <c r="N2027">
        <v>0</v>
      </c>
      <c r="P2027">
        <v>0</v>
      </c>
      <c r="Q2027">
        <v>0</v>
      </c>
    </row>
    <row r="2028" spans="1:17" x14ac:dyDescent="0.2">
      <c r="A2028">
        <v>256930</v>
      </c>
      <c r="B2028" t="s">
        <v>10640</v>
      </c>
      <c r="C2028" t="s">
        <v>156</v>
      </c>
      <c r="N2028">
        <v>0</v>
      </c>
      <c r="P2028">
        <v>0</v>
      </c>
      <c r="Q2028">
        <v>0</v>
      </c>
    </row>
    <row r="2029" spans="1:17" x14ac:dyDescent="0.2">
      <c r="A2029">
        <v>239205</v>
      </c>
      <c r="B2029" t="s">
        <v>10640</v>
      </c>
      <c r="C2029" t="s">
        <v>156</v>
      </c>
      <c r="N2029">
        <v>0</v>
      </c>
      <c r="P2029">
        <v>0</v>
      </c>
      <c r="Q2029">
        <v>0</v>
      </c>
    </row>
    <row r="2030" spans="1:17" x14ac:dyDescent="0.2">
      <c r="A2030">
        <v>229236</v>
      </c>
      <c r="B2030" t="s">
        <v>10640</v>
      </c>
      <c r="C2030" t="s">
        <v>156</v>
      </c>
      <c r="N2030">
        <v>0</v>
      </c>
      <c r="P2030">
        <v>0</v>
      </c>
      <c r="Q2030">
        <v>0</v>
      </c>
    </row>
    <row r="2031" spans="1:17" x14ac:dyDescent="0.2">
      <c r="A2031">
        <v>253786</v>
      </c>
      <c r="B2031" t="s">
        <v>10640</v>
      </c>
      <c r="C2031" t="s">
        <v>156</v>
      </c>
      <c r="N2031">
        <v>0</v>
      </c>
      <c r="P2031">
        <v>0</v>
      </c>
      <c r="Q2031">
        <v>0</v>
      </c>
    </row>
    <row r="2032" spans="1:17" x14ac:dyDescent="0.2">
      <c r="A2032">
        <v>249884</v>
      </c>
      <c r="B2032" t="s">
        <v>10640</v>
      </c>
      <c r="C2032" t="s">
        <v>156</v>
      </c>
      <c r="N2032">
        <v>0</v>
      </c>
      <c r="P2032">
        <v>0</v>
      </c>
      <c r="Q2032">
        <v>0</v>
      </c>
    </row>
    <row r="2033" spans="1:17" x14ac:dyDescent="0.2">
      <c r="A2033">
        <v>250541</v>
      </c>
      <c r="B2033" t="s">
        <v>10640</v>
      </c>
      <c r="C2033" t="s">
        <v>156</v>
      </c>
      <c r="N2033">
        <v>0</v>
      </c>
      <c r="P2033">
        <v>0</v>
      </c>
      <c r="Q2033">
        <v>0</v>
      </c>
    </row>
    <row r="2034" spans="1:17" x14ac:dyDescent="0.2">
      <c r="A2034">
        <v>231962</v>
      </c>
      <c r="B2034" t="s">
        <v>10640</v>
      </c>
      <c r="C2034" t="s">
        <v>156</v>
      </c>
      <c r="N2034">
        <v>0</v>
      </c>
      <c r="P2034">
        <v>0</v>
      </c>
      <c r="Q2034">
        <v>0</v>
      </c>
    </row>
    <row r="2035" spans="1:17" x14ac:dyDescent="0.2">
      <c r="A2035">
        <v>230602</v>
      </c>
      <c r="B2035" t="s">
        <v>10640</v>
      </c>
      <c r="C2035" t="s">
        <v>156</v>
      </c>
      <c r="N2035">
        <v>0</v>
      </c>
      <c r="P2035">
        <v>0</v>
      </c>
      <c r="Q2035">
        <v>0</v>
      </c>
    </row>
    <row r="2036" spans="1:17" x14ac:dyDescent="0.2">
      <c r="A2036">
        <v>248062</v>
      </c>
      <c r="B2036" t="s">
        <v>10640</v>
      </c>
      <c r="C2036" t="s">
        <v>156</v>
      </c>
      <c r="N2036">
        <v>0</v>
      </c>
      <c r="P2036">
        <v>0</v>
      </c>
      <c r="Q2036">
        <v>0</v>
      </c>
    </row>
    <row r="2037" spans="1:17" x14ac:dyDescent="0.2">
      <c r="A2037">
        <v>242857</v>
      </c>
      <c r="B2037" t="s">
        <v>10640</v>
      </c>
      <c r="C2037" t="s">
        <v>156</v>
      </c>
      <c r="N2037">
        <v>0</v>
      </c>
      <c r="P2037">
        <v>0</v>
      </c>
      <c r="Q2037">
        <v>0</v>
      </c>
    </row>
    <row r="2038" spans="1:17" x14ac:dyDescent="0.2">
      <c r="A2038">
        <v>233826</v>
      </c>
      <c r="B2038" t="s">
        <v>10640</v>
      </c>
      <c r="C2038" t="s">
        <v>156</v>
      </c>
      <c r="N2038">
        <v>0</v>
      </c>
      <c r="P2038">
        <v>0</v>
      </c>
      <c r="Q2038">
        <v>0</v>
      </c>
    </row>
    <row r="2039" spans="1:17" x14ac:dyDescent="0.2">
      <c r="A2039">
        <v>235163</v>
      </c>
      <c r="B2039" t="s">
        <v>10640</v>
      </c>
      <c r="C2039" t="s">
        <v>156</v>
      </c>
      <c r="N2039">
        <v>0</v>
      </c>
      <c r="P2039">
        <v>0</v>
      </c>
      <c r="Q2039">
        <v>0</v>
      </c>
    </row>
    <row r="2040" spans="1:17" x14ac:dyDescent="0.2">
      <c r="A2040">
        <v>237198</v>
      </c>
      <c r="B2040" t="s">
        <v>10640</v>
      </c>
      <c r="C2040" t="s">
        <v>156</v>
      </c>
      <c r="N2040">
        <v>0</v>
      </c>
      <c r="P2040">
        <v>0</v>
      </c>
      <c r="Q2040">
        <v>0</v>
      </c>
    </row>
    <row r="2041" spans="1:17" x14ac:dyDescent="0.2">
      <c r="A2041">
        <v>245458</v>
      </c>
      <c r="B2041" t="s">
        <v>10640</v>
      </c>
      <c r="C2041" t="s">
        <v>156</v>
      </c>
      <c r="N2041">
        <v>0</v>
      </c>
      <c r="P2041">
        <v>0</v>
      </c>
      <c r="Q2041">
        <v>0</v>
      </c>
    </row>
    <row r="2042" spans="1:17" x14ac:dyDescent="0.2">
      <c r="A2042">
        <v>229243</v>
      </c>
      <c r="B2042" t="s">
        <v>10640</v>
      </c>
      <c r="C2042" t="s">
        <v>156</v>
      </c>
      <c r="N2042">
        <v>0</v>
      </c>
      <c r="P2042">
        <v>0</v>
      </c>
      <c r="Q2042">
        <v>0</v>
      </c>
    </row>
    <row r="2043" spans="1:17" x14ac:dyDescent="0.2">
      <c r="A2043">
        <v>233296</v>
      </c>
      <c r="B2043" t="s">
        <v>10640</v>
      </c>
      <c r="C2043" t="s">
        <v>156</v>
      </c>
      <c r="N2043">
        <v>0</v>
      </c>
      <c r="P2043">
        <v>0</v>
      </c>
      <c r="Q2043">
        <v>0</v>
      </c>
    </row>
    <row r="2044" spans="1:17" x14ac:dyDescent="0.2">
      <c r="A2044">
        <v>251326</v>
      </c>
      <c r="B2044" t="s">
        <v>10640</v>
      </c>
      <c r="C2044" t="s">
        <v>156</v>
      </c>
      <c r="N2044">
        <v>0</v>
      </c>
      <c r="P2044">
        <v>0</v>
      </c>
      <c r="Q2044">
        <v>0</v>
      </c>
    </row>
    <row r="2045" spans="1:17" x14ac:dyDescent="0.2">
      <c r="A2045">
        <v>242867</v>
      </c>
      <c r="B2045" t="s">
        <v>10640</v>
      </c>
      <c r="C2045" t="s">
        <v>156</v>
      </c>
      <c r="N2045">
        <v>0</v>
      </c>
      <c r="P2045">
        <v>0</v>
      </c>
      <c r="Q2045">
        <v>0</v>
      </c>
    </row>
    <row r="2046" spans="1:17" x14ac:dyDescent="0.2">
      <c r="A2046">
        <v>235148</v>
      </c>
      <c r="B2046" t="s">
        <v>10640</v>
      </c>
      <c r="C2046" t="s">
        <v>156</v>
      </c>
      <c r="N2046">
        <v>0</v>
      </c>
      <c r="P2046">
        <v>0</v>
      </c>
      <c r="Q2046">
        <v>0</v>
      </c>
    </row>
    <row r="2047" spans="1:17" x14ac:dyDescent="0.2">
      <c r="A2047">
        <v>261552</v>
      </c>
      <c r="B2047" t="s">
        <v>10640</v>
      </c>
      <c r="C2047" t="s">
        <v>156</v>
      </c>
      <c r="N2047">
        <v>0</v>
      </c>
      <c r="P2047">
        <v>0</v>
      </c>
      <c r="Q2047">
        <v>0</v>
      </c>
    </row>
    <row r="2048" spans="1:17" x14ac:dyDescent="0.2">
      <c r="A2048">
        <v>256247</v>
      </c>
      <c r="B2048" t="s">
        <v>10640</v>
      </c>
      <c r="C2048" t="s">
        <v>156</v>
      </c>
      <c r="N2048">
        <v>0</v>
      </c>
      <c r="P2048">
        <v>0</v>
      </c>
      <c r="Q2048">
        <v>0</v>
      </c>
    </row>
    <row r="2049" spans="1:17" x14ac:dyDescent="0.2">
      <c r="A2049">
        <v>259546</v>
      </c>
      <c r="B2049" t="s">
        <v>10640</v>
      </c>
      <c r="C2049" t="s">
        <v>156</v>
      </c>
      <c r="N2049">
        <v>0</v>
      </c>
      <c r="P2049">
        <v>0</v>
      </c>
      <c r="Q2049">
        <v>0</v>
      </c>
    </row>
    <row r="2050" spans="1:17" x14ac:dyDescent="0.2">
      <c r="A2050">
        <v>251603</v>
      </c>
      <c r="B2050" t="s">
        <v>10640</v>
      </c>
      <c r="C2050" t="s">
        <v>156</v>
      </c>
      <c r="N2050">
        <v>0</v>
      </c>
      <c r="P2050">
        <v>0</v>
      </c>
      <c r="Q2050">
        <v>0</v>
      </c>
    </row>
    <row r="2051" spans="1:17" x14ac:dyDescent="0.2">
      <c r="A2051">
        <v>255690</v>
      </c>
      <c r="B2051" t="s">
        <v>10640</v>
      </c>
      <c r="C2051" t="s">
        <v>156</v>
      </c>
      <c r="N2051">
        <v>0</v>
      </c>
      <c r="P2051">
        <v>0</v>
      </c>
      <c r="Q2051">
        <v>0</v>
      </c>
    </row>
    <row r="2052" spans="1:17" x14ac:dyDescent="0.2">
      <c r="A2052">
        <v>262666</v>
      </c>
      <c r="B2052" t="s">
        <v>10640</v>
      </c>
      <c r="C2052" t="s">
        <v>156</v>
      </c>
      <c r="N2052">
        <v>0</v>
      </c>
      <c r="P2052">
        <v>0</v>
      </c>
      <c r="Q2052">
        <v>0</v>
      </c>
    </row>
    <row r="2053" spans="1:17" x14ac:dyDescent="0.2">
      <c r="A2053">
        <v>237914</v>
      </c>
      <c r="B2053" t="s">
        <v>10640</v>
      </c>
      <c r="C2053" t="s">
        <v>156</v>
      </c>
      <c r="N2053">
        <v>0</v>
      </c>
      <c r="P2053">
        <v>0</v>
      </c>
      <c r="Q2053">
        <v>0</v>
      </c>
    </row>
    <row r="2054" spans="1:17" x14ac:dyDescent="0.2">
      <c r="A2054">
        <v>244040</v>
      </c>
      <c r="B2054" t="s">
        <v>10640</v>
      </c>
      <c r="C2054" t="s">
        <v>156</v>
      </c>
      <c r="N2054">
        <v>0</v>
      </c>
      <c r="P2054">
        <v>0</v>
      </c>
      <c r="Q2054">
        <v>0</v>
      </c>
    </row>
    <row r="2055" spans="1:17" x14ac:dyDescent="0.2">
      <c r="A2055">
        <v>229747</v>
      </c>
      <c r="B2055" t="s">
        <v>10640</v>
      </c>
      <c r="C2055" t="s">
        <v>156</v>
      </c>
      <c r="N2055">
        <v>0</v>
      </c>
      <c r="P2055">
        <v>0</v>
      </c>
      <c r="Q2055">
        <v>0</v>
      </c>
    </row>
    <row r="2056" spans="1:17" x14ac:dyDescent="0.2">
      <c r="A2056">
        <v>234034</v>
      </c>
      <c r="B2056" t="s">
        <v>10640</v>
      </c>
      <c r="C2056" t="s">
        <v>156</v>
      </c>
      <c r="N2056">
        <v>0</v>
      </c>
      <c r="P2056">
        <v>0</v>
      </c>
      <c r="Q2056">
        <v>0</v>
      </c>
    </row>
    <row r="2057" spans="1:17" x14ac:dyDescent="0.2">
      <c r="A2057">
        <v>255680</v>
      </c>
      <c r="B2057" t="s">
        <v>10640</v>
      </c>
      <c r="C2057" t="s">
        <v>156</v>
      </c>
      <c r="N2057">
        <v>0</v>
      </c>
      <c r="P2057">
        <v>0</v>
      </c>
      <c r="Q2057">
        <v>0</v>
      </c>
    </row>
    <row r="2058" spans="1:17" x14ac:dyDescent="0.2">
      <c r="A2058">
        <v>240912</v>
      </c>
      <c r="B2058" t="s">
        <v>10641</v>
      </c>
      <c r="C2058" t="s">
        <v>156</v>
      </c>
      <c r="N2058">
        <v>0</v>
      </c>
      <c r="P2058">
        <v>0</v>
      </c>
      <c r="Q2058">
        <v>0</v>
      </c>
    </row>
    <row r="2059" spans="1:17" x14ac:dyDescent="0.2">
      <c r="A2059">
        <v>256248</v>
      </c>
      <c r="B2059" t="s">
        <v>10641</v>
      </c>
      <c r="C2059" t="s">
        <v>156</v>
      </c>
      <c r="N2059">
        <v>0</v>
      </c>
      <c r="P2059">
        <v>0</v>
      </c>
      <c r="Q2059">
        <v>0</v>
      </c>
    </row>
    <row r="2060" spans="1:17" x14ac:dyDescent="0.2">
      <c r="A2060">
        <v>259744</v>
      </c>
      <c r="B2060" t="s">
        <v>10641</v>
      </c>
      <c r="C2060" t="s">
        <v>156</v>
      </c>
      <c r="N2060">
        <v>0</v>
      </c>
      <c r="P2060">
        <v>0</v>
      </c>
      <c r="Q2060">
        <v>0</v>
      </c>
    </row>
    <row r="2061" spans="1:17" x14ac:dyDescent="0.2">
      <c r="A2061">
        <v>256931</v>
      </c>
      <c r="B2061" t="s">
        <v>10641</v>
      </c>
      <c r="C2061" t="s">
        <v>156</v>
      </c>
      <c r="N2061">
        <v>0</v>
      </c>
      <c r="P2061">
        <v>0</v>
      </c>
      <c r="Q2061">
        <v>0</v>
      </c>
    </row>
    <row r="2062" spans="1:17" x14ac:dyDescent="0.2">
      <c r="A2062">
        <v>234035</v>
      </c>
      <c r="B2062" t="s">
        <v>10641</v>
      </c>
      <c r="C2062" t="s">
        <v>156</v>
      </c>
      <c r="N2062">
        <v>0</v>
      </c>
      <c r="P2062">
        <v>0</v>
      </c>
      <c r="Q2062">
        <v>0</v>
      </c>
    </row>
    <row r="2063" spans="1:17" x14ac:dyDescent="0.2">
      <c r="A2063">
        <v>246665</v>
      </c>
      <c r="B2063" t="s">
        <v>10641</v>
      </c>
      <c r="C2063" t="s">
        <v>156</v>
      </c>
      <c r="N2063">
        <v>0</v>
      </c>
      <c r="P2063">
        <v>0</v>
      </c>
      <c r="Q2063">
        <v>0</v>
      </c>
    </row>
    <row r="2064" spans="1:17" x14ac:dyDescent="0.2">
      <c r="A2064">
        <v>245459</v>
      </c>
      <c r="B2064" t="s">
        <v>10641</v>
      </c>
      <c r="C2064" t="s">
        <v>156</v>
      </c>
      <c r="N2064">
        <v>0</v>
      </c>
      <c r="P2064">
        <v>0</v>
      </c>
      <c r="Q2064">
        <v>0</v>
      </c>
    </row>
    <row r="2065" spans="1:17" x14ac:dyDescent="0.2">
      <c r="A2065">
        <v>253787</v>
      </c>
      <c r="B2065" t="s">
        <v>10641</v>
      </c>
      <c r="C2065" t="s">
        <v>156</v>
      </c>
      <c r="N2065">
        <v>0</v>
      </c>
      <c r="P2065">
        <v>0</v>
      </c>
      <c r="Q2065">
        <v>0</v>
      </c>
    </row>
    <row r="2066" spans="1:17" x14ac:dyDescent="0.2">
      <c r="A2066">
        <v>244041</v>
      </c>
      <c r="B2066" t="s">
        <v>10641</v>
      </c>
      <c r="C2066" t="s">
        <v>156</v>
      </c>
      <c r="N2066">
        <v>0</v>
      </c>
      <c r="P2066">
        <v>0</v>
      </c>
      <c r="Q2066">
        <v>0</v>
      </c>
    </row>
    <row r="2067" spans="1:17" x14ac:dyDescent="0.2">
      <c r="A2067">
        <v>230627</v>
      </c>
      <c r="B2067" t="s">
        <v>10641</v>
      </c>
      <c r="C2067" t="s">
        <v>156</v>
      </c>
      <c r="N2067">
        <v>0</v>
      </c>
      <c r="P2067">
        <v>0</v>
      </c>
      <c r="Q2067">
        <v>0</v>
      </c>
    </row>
    <row r="2068" spans="1:17" x14ac:dyDescent="0.2">
      <c r="A2068">
        <v>235164</v>
      </c>
      <c r="B2068" t="s">
        <v>10641</v>
      </c>
      <c r="C2068" t="s">
        <v>156</v>
      </c>
      <c r="N2068">
        <v>0</v>
      </c>
      <c r="P2068">
        <v>0</v>
      </c>
      <c r="Q2068">
        <v>0</v>
      </c>
    </row>
    <row r="2069" spans="1:17" x14ac:dyDescent="0.2">
      <c r="A2069">
        <v>250542</v>
      </c>
      <c r="B2069" t="s">
        <v>10641</v>
      </c>
      <c r="C2069" t="s">
        <v>156</v>
      </c>
      <c r="N2069">
        <v>0</v>
      </c>
      <c r="P2069">
        <v>0</v>
      </c>
      <c r="Q2069">
        <v>0</v>
      </c>
    </row>
    <row r="2070" spans="1:17" x14ac:dyDescent="0.2">
      <c r="A2070">
        <v>237915</v>
      </c>
      <c r="B2070" t="s">
        <v>10641</v>
      </c>
      <c r="C2070" t="s">
        <v>156</v>
      </c>
      <c r="N2070">
        <v>0</v>
      </c>
      <c r="P2070">
        <v>0</v>
      </c>
      <c r="Q2070">
        <v>0</v>
      </c>
    </row>
    <row r="2071" spans="1:17" x14ac:dyDescent="0.2">
      <c r="A2071">
        <v>248063</v>
      </c>
      <c r="B2071" t="s">
        <v>10641</v>
      </c>
      <c r="C2071" t="s">
        <v>156</v>
      </c>
      <c r="N2071">
        <v>0</v>
      </c>
      <c r="P2071">
        <v>0</v>
      </c>
      <c r="Q2071">
        <v>0</v>
      </c>
    </row>
    <row r="2072" spans="1:17" x14ac:dyDescent="0.2">
      <c r="A2072">
        <v>249855</v>
      </c>
      <c r="B2072" t="s">
        <v>10641</v>
      </c>
      <c r="C2072" t="s">
        <v>156</v>
      </c>
      <c r="N2072">
        <v>0</v>
      </c>
      <c r="P2072">
        <v>0</v>
      </c>
      <c r="Q2072">
        <v>0</v>
      </c>
    </row>
    <row r="2073" spans="1:17" x14ac:dyDescent="0.2">
      <c r="A2073">
        <v>255668</v>
      </c>
      <c r="B2073" t="s">
        <v>10641</v>
      </c>
      <c r="C2073" t="s">
        <v>156</v>
      </c>
      <c r="N2073">
        <v>0</v>
      </c>
      <c r="P2073">
        <v>0</v>
      </c>
      <c r="Q2073">
        <v>0</v>
      </c>
    </row>
    <row r="2074" spans="1:17" x14ac:dyDescent="0.2">
      <c r="A2074">
        <v>229237</v>
      </c>
      <c r="B2074" t="s">
        <v>10641</v>
      </c>
      <c r="C2074" t="s">
        <v>156</v>
      </c>
      <c r="N2074">
        <v>0</v>
      </c>
      <c r="P2074">
        <v>0</v>
      </c>
      <c r="Q2074">
        <v>0</v>
      </c>
    </row>
    <row r="2075" spans="1:17" x14ac:dyDescent="0.2">
      <c r="A2075">
        <v>231963</v>
      </c>
      <c r="B2075" t="s">
        <v>10641</v>
      </c>
      <c r="C2075" t="s">
        <v>156</v>
      </c>
      <c r="N2075">
        <v>0</v>
      </c>
      <c r="P2075">
        <v>0</v>
      </c>
      <c r="Q2075">
        <v>0</v>
      </c>
    </row>
    <row r="2076" spans="1:17" x14ac:dyDescent="0.2">
      <c r="A2076">
        <v>230603</v>
      </c>
      <c r="B2076" t="s">
        <v>10641</v>
      </c>
      <c r="C2076" t="s">
        <v>156</v>
      </c>
      <c r="N2076">
        <v>0</v>
      </c>
      <c r="P2076">
        <v>0</v>
      </c>
      <c r="Q2076">
        <v>0</v>
      </c>
    </row>
    <row r="2077" spans="1:17" x14ac:dyDescent="0.2">
      <c r="A2077">
        <v>262667</v>
      </c>
      <c r="B2077" t="s">
        <v>10641</v>
      </c>
      <c r="C2077" t="s">
        <v>156</v>
      </c>
      <c r="N2077">
        <v>0</v>
      </c>
      <c r="P2077">
        <v>0</v>
      </c>
      <c r="Q2077">
        <v>0</v>
      </c>
    </row>
    <row r="2078" spans="1:17" x14ac:dyDescent="0.2">
      <c r="A2078">
        <v>259440</v>
      </c>
      <c r="B2078" t="s">
        <v>10641</v>
      </c>
      <c r="C2078" t="s">
        <v>156</v>
      </c>
      <c r="N2078">
        <v>0</v>
      </c>
      <c r="P2078">
        <v>0</v>
      </c>
      <c r="Q2078">
        <v>0</v>
      </c>
    </row>
    <row r="2079" spans="1:17" x14ac:dyDescent="0.2">
      <c r="A2079">
        <v>255681</v>
      </c>
      <c r="B2079" t="s">
        <v>10641</v>
      </c>
      <c r="C2079" t="s">
        <v>156</v>
      </c>
      <c r="N2079">
        <v>0</v>
      </c>
      <c r="P2079">
        <v>0</v>
      </c>
      <c r="Q2079">
        <v>0</v>
      </c>
    </row>
    <row r="2080" spans="1:17" x14ac:dyDescent="0.2">
      <c r="A2080">
        <v>256943</v>
      </c>
      <c r="B2080" t="s">
        <v>10641</v>
      </c>
      <c r="C2080" t="s">
        <v>156</v>
      </c>
      <c r="N2080">
        <v>0</v>
      </c>
      <c r="P2080">
        <v>0</v>
      </c>
      <c r="Q2080">
        <v>0</v>
      </c>
    </row>
    <row r="2081" spans="1:17" x14ac:dyDescent="0.2">
      <c r="A2081">
        <v>253681</v>
      </c>
      <c r="B2081" t="s">
        <v>10641</v>
      </c>
      <c r="C2081" t="s">
        <v>156</v>
      </c>
      <c r="N2081">
        <v>0</v>
      </c>
      <c r="P2081">
        <v>0</v>
      </c>
      <c r="Q2081">
        <v>0</v>
      </c>
    </row>
    <row r="2082" spans="1:17" x14ac:dyDescent="0.2">
      <c r="A2082">
        <v>229748</v>
      </c>
      <c r="B2082" t="s">
        <v>10641</v>
      </c>
      <c r="C2082" t="s">
        <v>156</v>
      </c>
      <c r="N2082">
        <v>0</v>
      </c>
      <c r="P2082">
        <v>0</v>
      </c>
      <c r="Q2082">
        <v>0</v>
      </c>
    </row>
    <row r="2083" spans="1:17" x14ac:dyDescent="0.2">
      <c r="A2083">
        <v>251604</v>
      </c>
      <c r="B2083" t="s">
        <v>10641</v>
      </c>
      <c r="C2083" t="s">
        <v>156</v>
      </c>
      <c r="N2083">
        <v>0</v>
      </c>
      <c r="P2083">
        <v>0</v>
      </c>
      <c r="Q2083">
        <v>0</v>
      </c>
    </row>
    <row r="2084" spans="1:17" x14ac:dyDescent="0.2">
      <c r="A2084">
        <v>238611</v>
      </c>
      <c r="B2084" t="s">
        <v>10641</v>
      </c>
      <c r="C2084" t="s">
        <v>156</v>
      </c>
      <c r="N2084">
        <v>0</v>
      </c>
      <c r="P2084">
        <v>0</v>
      </c>
      <c r="Q2084">
        <v>0</v>
      </c>
    </row>
    <row r="2085" spans="1:17" x14ac:dyDescent="0.2">
      <c r="A2085">
        <v>233297</v>
      </c>
      <c r="B2085" t="s">
        <v>10641</v>
      </c>
      <c r="C2085" t="s">
        <v>156</v>
      </c>
      <c r="N2085">
        <v>0</v>
      </c>
      <c r="P2085">
        <v>0</v>
      </c>
      <c r="Q2085">
        <v>0</v>
      </c>
    </row>
    <row r="2086" spans="1:17" x14ac:dyDescent="0.2">
      <c r="A2086">
        <v>242858</v>
      </c>
      <c r="B2086" t="s">
        <v>10641</v>
      </c>
      <c r="C2086" t="s">
        <v>156</v>
      </c>
      <c r="N2086">
        <v>0</v>
      </c>
      <c r="P2086">
        <v>0</v>
      </c>
      <c r="Q2086">
        <v>0</v>
      </c>
    </row>
    <row r="2087" spans="1:17" x14ac:dyDescent="0.2">
      <c r="A2087">
        <v>249871</v>
      </c>
      <c r="B2087" t="s">
        <v>10641</v>
      </c>
      <c r="C2087" t="s">
        <v>156</v>
      </c>
      <c r="N2087">
        <v>0</v>
      </c>
      <c r="P2087">
        <v>0</v>
      </c>
      <c r="Q2087">
        <v>0</v>
      </c>
    </row>
    <row r="2088" spans="1:17" x14ac:dyDescent="0.2">
      <c r="A2088">
        <v>253691</v>
      </c>
      <c r="B2088" t="s">
        <v>10641</v>
      </c>
      <c r="C2088" t="s">
        <v>156</v>
      </c>
      <c r="N2088">
        <v>0</v>
      </c>
      <c r="P2088">
        <v>0</v>
      </c>
      <c r="Q2088">
        <v>0</v>
      </c>
    </row>
    <row r="2089" spans="1:17" x14ac:dyDescent="0.2">
      <c r="A2089">
        <v>255691</v>
      </c>
      <c r="B2089" t="s">
        <v>10641</v>
      </c>
      <c r="C2089" t="s">
        <v>156</v>
      </c>
      <c r="N2089">
        <v>0</v>
      </c>
      <c r="P2089">
        <v>0</v>
      </c>
      <c r="Q2089">
        <v>0</v>
      </c>
    </row>
    <row r="2090" spans="1:17" x14ac:dyDescent="0.2">
      <c r="A2090">
        <v>235149</v>
      </c>
      <c r="B2090" t="s">
        <v>10641</v>
      </c>
      <c r="C2090" t="s">
        <v>156</v>
      </c>
      <c r="N2090">
        <v>0</v>
      </c>
      <c r="P2090">
        <v>0</v>
      </c>
      <c r="Q2090">
        <v>0</v>
      </c>
    </row>
    <row r="2091" spans="1:17" x14ac:dyDescent="0.2">
      <c r="A2091">
        <v>251327</v>
      </c>
      <c r="B2091" t="s">
        <v>10641</v>
      </c>
      <c r="C2091" t="s">
        <v>156</v>
      </c>
      <c r="N2091">
        <v>0</v>
      </c>
      <c r="P2091">
        <v>0</v>
      </c>
      <c r="Q2091">
        <v>0</v>
      </c>
    </row>
    <row r="2092" spans="1:17" x14ac:dyDescent="0.2">
      <c r="A2092">
        <v>242868</v>
      </c>
      <c r="B2092" t="s">
        <v>10641</v>
      </c>
      <c r="C2092" t="s">
        <v>156</v>
      </c>
      <c r="N2092">
        <v>0</v>
      </c>
      <c r="P2092">
        <v>0</v>
      </c>
      <c r="Q2092">
        <v>0</v>
      </c>
    </row>
    <row r="2093" spans="1:17" x14ac:dyDescent="0.2">
      <c r="A2093">
        <v>237199</v>
      </c>
      <c r="B2093" t="s">
        <v>10641</v>
      </c>
      <c r="C2093" t="s">
        <v>156</v>
      </c>
      <c r="N2093">
        <v>0</v>
      </c>
      <c r="P2093">
        <v>0</v>
      </c>
      <c r="Q2093">
        <v>0</v>
      </c>
    </row>
    <row r="2094" spans="1:17" x14ac:dyDescent="0.2">
      <c r="A2094">
        <v>257453</v>
      </c>
      <c r="B2094" t="s">
        <v>10641</v>
      </c>
      <c r="C2094" t="s">
        <v>156</v>
      </c>
      <c r="N2094">
        <v>0</v>
      </c>
      <c r="P2094">
        <v>0</v>
      </c>
      <c r="Q2094">
        <v>0</v>
      </c>
    </row>
    <row r="2095" spans="1:17" x14ac:dyDescent="0.2">
      <c r="A2095">
        <v>233827</v>
      </c>
      <c r="B2095" t="s">
        <v>10641</v>
      </c>
      <c r="C2095" t="s">
        <v>156</v>
      </c>
      <c r="N2095">
        <v>0</v>
      </c>
      <c r="P2095">
        <v>0</v>
      </c>
      <c r="Q2095">
        <v>0</v>
      </c>
    </row>
    <row r="2096" spans="1:17" x14ac:dyDescent="0.2">
      <c r="A2096">
        <v>229244</v>
      </c>
      <c r="B2096" t="s">
        <v>10641</v>
      </c>
      <c r="C2096" t="s">
        <v>156</v>
      </c>
      <c r="N2096">
        <v>0</v>
      </c>
      <c r="P2096">
        <v>0</v>
      </c>
      <c r="Q2096">
        <v>0</v>
      </c>
    </row>
    <row r="2097" spans="1:17" x14ac:dyDescent="0.2">
      <c r="A2097">
        <v>261553</v>
      </c>
      <c r="B2097" t="s">
        <v>10641</v>
      </c>
      <c r="C2097" t="s">
        <v>156</v>
      </c>
      <c r="N2097">
        <v>0</v>
      </c>
      <c r="P2097">
        <v>0</v>
      </c>
      <c r="Q2097">
        <v>0</v>
      </c>
    </row>
    <row r="2098" spans="1:17" x14ac:dyDescent="0.2">
      <c r="A2098">
        <v>239206</v>
      </c>
      <c r="B2098" t="s">
        <v>10641</v>
      </c>
      <c r="C2098" t="s">
        <v>156</v>
      </c>
      <c r="N2098">
        <v>0</v>
      </c>
      <c r="P2098">
        <v>0</v>
      </c>
      <c r="Q2098">
        <v>0</v>
      </c>
    </row>
    <row r="2099" spans="1:17" x14ac:dyDescent="0.2">
      <c r="A2099">
        <v>253692</v>
      </c>
      <c r="B2099" t="s">
        <v>10642</v>
      </c>
      <c r="C2099" t="s">
        <v>156</v>
      </c>
      <c r="N2099">
        <v>0</v>
      </c>
      <c r="P2099">
        <v>0</v>
      </c>
      <c r="Q2099">
        <v>0</v>
      </c>
    </row>
    <row r="2100" spans="1:17" x14ac:dyDescent="0.2">
      <c r="A2100">
        <v>249872</v>
      </c>
      <c r="B2100" t="s">
        <v>10642</v>
      </c>
      <c r="C2100" t="s">
        <v>156</v>
      </c>
      <c r="N2100">
        <v>0</v>
      </c>
      <c r="P2100">
        <v>0</v>
      </c>
      <c r="Q2100">
        <v>0</v>
      </c>
    </row>
    <row r="2101" spans="1:17" x14ac:dyDescent="0.2">
      <c r="A2101">
        <v>256249</v>
      </c>
      <c r="B2101" t="s">
        <v>10642</v>
      </c>
      <c r="C2101" t="s">
        <v>156</v>
      </c>
      <c r="N2101">
        <v>0</v>
      </c>
      <c r="P2101">
        <v>0</v>
      </c>
      <c r="Q2101">
        <v>0</v>
      </c>
    </row>
    <row r="2102" spans="1:17" x14ac:dyDescent="0.2">
      <c r="A2102">
        <v>239207</v>
      </c>
      <c r="B2102" t="s">
        <v>10642</v>
      </c>
      <c r="C2102" t="s">
        <v>156</v>
      </c>
      <c r="N2102">
        <v>0</v>
      </c>
      <c r="P2102">
        <v>0</v>
      </c>
      <c r="Q2102">
        <v>0</v>
      </c>
    </row>
    <row r="2103" spans="1:17" x14ac:dyDescent="0.2">
      <c r="A2103">
        <v>234036</v>
      </c>
      <c r="B2103" t="s">
        <v>10642</v>
      </c>
      <c r="C2103" t="s">
        <v>156</v>
      </c>
      <c r="N2103">
        <v>0</v>
      </c>
      <c r="P2103">
        <v>0</v>
      </c>
      <c r="Q2103">
        <v>0</v>
      </c>
    </row>
    <row r="2104" spans="1:17" x14ac:dyDescent="0.2">
      <c r="A2104">
        <v>237200</v>
      </c>
      <c r="B2104" t="s">
        <v>10642</v>
      </c>
      <c r="C2104" t="s">
        <v>156</v>
      </c>
      <c r="N2104">
        <v>0</v>
      </c>
      <c r="P2104">
        <v>0</v>
      </c>
      <c r="Q2104">
        <v>0</v>
      </c>
    </row>
    <row r="2105" spans="1:17" x14ac:dyDescent="0.2">
      <c r="A2105">
        <v>251605</v>
      </c>
      <c r="B2105" t="s">
        <v>10642</v>
      </c>
      <c r="C2105" t="s">
        <v>156</v>
      </c>
      <c r="N2105">
        <v>0</v>
      </c>
      <c r="P2105">
        <v>0</v>
      </c>
      <c r="Q2105">
        <v>0</v>
      </c>
    </row>
    <row r="2106" spans="1:17" x14ac:dyDescent="0.2">
      <c r="A2106">
        <v>245460</v>
      </c>
      <c r="B2106" t="s">
        <v>10642</v>
      </c>
      <c r="C2106" t="s">
        <v>156</v>
      </c>
      <c r="N2106">
        <v>0</v>
      </c>
      <c r="P2106">
        <v>0</v>
      </c>
      <c r="Q2106">
        <v>0</v>
      </c>
    </row>
    <row r="2107" spans="1:17" x14ac:dyDescent="0.2">
      <c r="A2107">
        <v>251328</v>
      </c>
      <c r="B2107" t="s">
        <v>10642</v>
      </c>
      <c r="C2107" t="s">
        <v>156</v>
      </c>
      <c r="N2107">
        <v>0</v>
      </c>
      <c r="P2107">
        <v>0</v>
      </c>
      <c r="Q2107">
        <v>0</v>
      </c>
    </row>
    <row r="2108" spans="1:17" x14ac:dyDescent="0.2">
      <c r="A2108">
        <v>257454</v>
      </c>
      <c r="B2108" t="s">
        <v>10642</v>
      </c>
      <c r="C2108" t="s">
        <v>156</v>
      </c>
      <c r="N2108">
        <v>0</v>
      </c>
      <c r="P2108">
        <v>0</v>
      </c>
      <c r="Q2108">
        <v>0</v>
      </c>
    </row>
    <row r="2109" spans="1:17" x14ac:dyDescent="0.2">
      <c r="A2109">
        <v>240913</v>
      </c>
      <c r="B2109" t="s">
        <v>10642</v>
      </c>
      <c r="C2109" t="s">
        <v>156</v>
      </c>
      <c r="N2109">
        <v>0</v>
      </c>
      <c r="P2109">
        <v>0</v>
      </c>
      <c r="Q2109">
        <v>0</v>
      </c>
    </row>
    <row r="2110" spans="1:17" x14ac:dyDescent="0.2">
      <c r="A2110">
        <v>255692</v>
      </c>
      <c r="B2110" t="s">
        <v>10642</v>
      </c>
      <c r="C2110" t="s">
        <v>156</v>
      </c>
      <c r="N2110">
        <v>0</v>
      </c>
      <c r="P2110">
        <v>0</v>
      </c>
      <c r="Q2110">
        <v>0</v>
      </c>
    </row>
    <row r="2111" spans="1:17" x14ac:dyDescent="0.2">
      <c r="A2111">
        <v>235150</v>
      </c>
      <c r="B2111" t="s">
        <v>10642</v>
      </c>
      <c r="C2111" t="s">
        <v>156</v>
      </c>
      <c r="N2111">
        <v>0</v>
      </c>
      <c r="P2111">
        <v>0</v>
      </c>
      <c r="Q2111">
        <v>0</v>
      </c>
    </row>
    <row r="2112" spans="1:17" x14ac:dyDescent="0.2">
      <c r="A2112">
        <v>242859</v>
      </c>
      <c r="B2112" t="s">
        <v>10642</v>
      </c>
      <c r="C2112" t="s">
        <v>156</v>
      </c>
      <c r="N2112">
        <v>0</v>
      </c>
      <c r="P2112">
        <v>0</v>
      </c>
      <c r="Q2112">
        <v>0</v>
      </c>
    </row>
    <row r="2113" spans="1:17" x14ac:dyDescent="0.2">
      <c r="A2113">
        <v>253682</v>
      </c>
      <c r="B2113" t="s">
        <v>10642</v>
      </c>
      <c r="C2113" t="s">
        <v>156</v>
      </c>
      <c r="N2113">
        <v>0</v>
      </c>
      <c r="P2113">
        <v>0</v>
      </c>
      <c r="Q2113">
        <v>0</v>
      </c>
    </row>
    <row r="2114" spans="1:17" x14ac:dyDescent="0.2">
      <c r="A2114">
        <v>256944</v>
      </c>
      <c r="B2114" t="s">
        <v>10642</v>
      </c>
      <c r="C2114" t="s">
        <v>156</v>
      </c>
      <c r="N2114">
        <v>0</v>
      </c>
      <c r="P2114">
        <v>0</v>
      </c>
      <c r="Q2114">
        <v>0</v>
      </c>
    </row>
    <row r="2115" spans="1:17" x14ac:dyDescent="0.2">
      <c r="A2115">
        <v>233298</v>
      </c>
      <c r="B2115" t="s">
        <v>10642</v>
      </c>
      <c r="C2115" t="s">
        <v>156</v>
      </c>
      <c r="N2115">
        <v>0</v>
      </c>
      <c r="P2115">
        <v>0</v>
      </c>
      <c r="Q2115">
        <v>0</v>
      </c>
    </row>
    <row r="2116" spans="1:17" x14ac:dyDescent="0.2">
      <c r="A2116">
        <v>249856</v>
      </c>
      <c r="B2116" t="s">
        <v>10642</v>
      </c>
      <c r="C2116" t="s">
        <v>156</v>
      </c>
      <c r="N2116">
        <v>0</v>
      </c>
      <c r="P2116">
        <v>0</v>
      </c>
      <c r="Q2116">
        <v>0</v>
      </c>
    </row>
    <row r="2117" spans="1:17" x14ac:dyDescent="0.2">
      <c r="A2117">
        <v>238612</v>
      </c>
      <c r="B2117" t="s">
        <v>10642</v>
      </c>
      <c r="C2117" t="s">
        <v>156</v>
      </c>
      <c r="N2117">
        <v>0</v>
      </c>
      <c r="P2117">
        <v>0</v>
      </c>
      <c r="Q2117">
        <v>0</v>
      </c>
    </row>
    <row r="2118" spans="1:17" x14ac:dyDescent="0.2">
      <c r="A2118">
        <v>229749</v>
      </c>
      <c r="B2118" t="s">
        <v>10642</v>
      </c>
      <c r="C2118" t="s">
        <v>156</v>
      </c>
      <c r="N2118">
        <v>0</v>
      </c>
      <c r="P2118">
        <v>0</v>
      </c>
      <c r="Q2118">
        <v>0</v>
      </c>
    </row>
    <row r="2119" spans="1:17" x14ac:dyDescent="0.2">
      <c r="A2119">
        <v>229245</v>
      </c>
      <c r="B2119" t="s">
        <v>10642</v>
      </c>
      <c r="C2119" t="s">
        <v>156</v>
      </c>
      <c r="N2119">
        <v>0</v>
      </c>
      <c r="P2119">
        <v>0</v>
      </c>
      <c r="Q2119">
        <v>0</v>
      </c>
    </row>
    <row r="2120" spans="1:17" x14ac:dyDescent="0.2">
      <c r="A2120">
        <v>246666</v>
      </c>
      <c r="B2120" t="s">
        <v>10642</v>
      </c>
      <c r="C2120" t="s">
        <v>156</v>
      </c>
      <c r="N2120">
        <v>0</v>
      </c>
      <c r="P2120">
        <v>0</v>
      </c>
      <c r="Q2120">
        <v>0</v>
      </c>
    </row>
    <row r="2121" spans="1:17" x14ac:dyDescent="0.2">
      <c r="A2121">
        <v>255682</v>
      </c>
      <c r="B2121" t="s">
        <v>10642</v>
      </c>
      <c r="C2121" t="s">
        <v>156</v>
      </c>
      <c r="N2121">
        <v>0</v>
      </c>
      <c r="P2121">
        <v>0</v>
      </c>
      <c r="Q2121">
        <v>0</v>
      </c>
    </row>
    <row r="2122" spans="1:17" x14ac:dyDescent="0.2">
      <c r="A2122">
        <v>230604</v>
      </c>
      <c r="B2122" t="s">
        <v>10642</v>
      </c>
      <c r="C2122" t="s">
        <v>156</v>
      </c>
      <c r="N2122">
        <v>0</v>
      </c>
      <c r="P2122">
        <v>0</v>
      </c>
      <c r="Q2122">
        <v>0</v>
      </c>
    </row>
    <row r="2123" spans="1:17" x14ac:dyDescent="0.2">
      <c r="A2123">
        <v>231964</v>
      </c>
      <c r="B2123" t="s">
        <v>10642</v>
      </c>
      <c r="C2123" t="s">
        <v>156</v>
      </c>
      <c r="N2123">
        <v>0</v>
      </c>
      <c r="P2123">
        <v>0</v>
      </c>
      <c r="Q2123">
        <v>0</v>
      </c>
    </row>
    <row r="2124" spans="1:17" x14ac:dyDescent="0.2">
      <c r="A2124">
        <v>262668</v>
      </c>
      <c r="B2124" t="s">
        <v>10642</v>
      </c>
      <c r="C2124" t="s">
        <v>156</v>
      </c>
      <c r="N2124">
        <v>0</v>
      </c>
      <c r="P2124">
        <v>0</v>
      </c>
      <c r="Q2124">
        <v>0</v>
      </c>
    </row>
    <row r="2125" spans="1:17" x14ac:dyDescent="0.2">
      <c r="A2125">
        <v>259441</v>
      </c>
      <c r="B2125" t="s">
        <v>10642</v>
      </c>
      <c r="C2125" t="s">
        <v>156</v>
      </c>
      <c r="N2125">
        <v>0</v>
      </c>
      <c r="P2125">
        <v>0</v>
      </c>
      <c r="Q2125">
        <v>0</v>
      </c>
    </row>
    <row r="2126" spans="1:17" x14ac:dyDescent="0.2">
      <c r="A2126">
        <v>255669</v>
      </c>
      <c r="B2126" t="s">
        <v>10642</v>
      </c>
      <c r="C2126" t="s">
        <v>156</v>
      </c>
      <c r="N2126">
        <v>0</v>
      </c>
      <c r="P2126">
        <v>0</v>
      </c>
      <c r="Q2126">
        <v>0</v>
      </c>
    </row>
    <row r="2127" spans="1:17" x14ac:dyDescent="0.2">
      <c r="A2127">
        <v>250543</v>
      </c>
      <c r="B2127" t="s">
        <v>10642</v>
      </c>
      <c r="C2127" t="s">
        <v>156</v>
      </c>
      <c r="N2127">
        <v>0</v>
      </c>
      <c r="P2127">
        <v>0</v>
      </c>
      <c r="Q2127">
        <v>0</v>
      </c>
    </row>
    <row r="2128" spans="1:17" x14ac:dyDescent="0.2">
      <c r="A2128">
        <v>237916</v>
      </c>
      <c r="B2128" t="s">
        <v>10642</v>
      </c>
      <c r="C2128" t="s">
        <v>156</v>
      </c>
      <c r="N2128">
        <v>0</v>
      </c>
      <c r="P2128">
        <v>0</v>
      </c>
      <c r="Q2128">
        <v>0</v>
      </c>
    </row>
    <row r="2129" spans="1:17" x14ac:dyDescent="0.2">
      <c r="A2129">
        <v>233828</v>
      </c>
      <c r="B2129" t="s">
        <v>10642</v>
      </c>
      <c r="C2129" t="s">
        <v>156</v>
      </c>
      <c r="N2129">
        <v>0</v>
      </c>
      <c r="P2129">
        <v>0</v>
      </c>
      <c r="Q2129">
        <v>0</v>
      </c>
    </row>
    <row r="2130" spans="1:17" x14ac:dyDescent="0.2">
      <c r="A2130">
        <v>253788</v>
      </c>
      <c r="B2130" t="s">
        <v>10642</v>
      </c>
      <c r="C2130" t="s">
        <v>156</v>
      </c>
      <c r="N2130">
        <v>0</v>
      </c>
      <c r="P2130">
        <v>0</v>
      </c>
      <c r="Q2130">
        <v>0</v>
      </c>
    </row>
    <row r="2131" spans="1:17" x14ac:dyDescent="0.2">
      <c r="A2131">
        <v>235165</v>
      </c>
      <c r="B2131" t="s">
        <v>10642</v>
      </c>
      <c r="C2131" t="s">
        <v>156</v>
      </c>
      <c r="N2131">
        <v>0</v>
      </c>
      <c r="P2131">
        <v>0</v>
      </c>
      <c r="Q2131">
        <v>0</v>
      </c>
    </row>
    <row r="2132" spans="1:17" x14ac:dyDescent="0.2">
      <c r="A2132">
        <v>244042</v>
      </c>
      <c r="B2132" t="s">
        <v>10642</v>
      </c>
      <c r="C2132" t="s">
        <v>156</v>
      </c>
      <c r="N2132">
        <v>0</v>
      </c>
      <c r="P2132">
        <v>0</v>
      </c>
      <c r="Q2132">
        <v>0</v>
      </c>
    </row>
    <row r="2133" spans="1:17" x14ac:dyDescent="0.2">
      <c r="A2133">
        <v>230628</v>
      </c>
      <c r="B2133" t="s">
        <v>10642</v>
      </c>
      <c r="C2133" t="s">
        <v>156</v>
      </c>
      <c r="N2133">
        <v>0</v>
      </c>
      <c r="P2133">
        <v>0</v>
      </c>
      <c r="Q2133">
        <v>0</v>
      </c>
    </row>
    <row r="2134" spans="1:17" x14ac:dyDescent="0.2">
      <c r="A2134">
        <v>256932</v>
      </c>
      <c r="B2134" t="s">
        <v>10642</v>
      </c>
      <c r="C2134" t="s">
        <v>156</v>
      </c>
      <c r="N2134">
        <v>0</v>
      </c>
      <c r="P2134">
        <v>0</v>
      </c>
      <c r="Q2134">
        <v>0</v>
      </c>
    </row>
    <row r="2135" spans="1:17" x14ac:dyDescent="0.2">
      <c r="A2135">
        <v>259745</v>
      </c>
      <c r="B2135" t="s">
        <v>10642</v>
      </c>
      <c r="C2135" t="s">
        <v>156</v>
      </c>
      <c r="N2135">
        <v>0</v>
      </c>
      <c r="P2135">
        <v>0</v>
      </c>
      <c r="Q2135">
        <v>0</v>
      </c>
    </row>
    <row r="2136" spans="1:17" x14ac:dyDescent="0.2">
      <c r="A2136">
        <v>242869</v>
      </c>
      <c r="B2136" t="s">
        <v>10642</v>
      </c>
      <c r="C2136" t="s">
        <v>156</v>
      </c>
      <c r="N2136">
        <v>0</v>
      </c>
      <c r="P2136">
        <v>0</v>
      </c>
      <c r="Q2136">
        <v>0</v>
      </c>
    </row>
    <row r="2137" spans="1:17" x14ac:dyDescent="0.2">
      <c r="A2137">
        <v>248064</v>
      </c>
      <c r="B2137" t="s">
        <v>10642</v>
      </c>
      <c r="C2137" t="s">
        <v>156</v>
      </c>
      <c r="N2137">
        <v>0</v>
      </c>
      <c r="P2137">
        <v>0</v>
      </c>
      <c r="Q2137">
        <v>0</v>
      </c>
    </row>
    <row r="2138" spans="1:17" x14ac:dyDescent="0.2">
      <c r="A2138">
        <v>261554</v>
      </c>
      <c r="B2138" t="s">
        <v>10642</v>
      </c>
      <c r="C2138" t="s">
        <v>156</v>
      </c>
      <c r="N2138">
        <v>0</v>
      </c>
      <c r="P2138">
        <v>0</v>
      </c>
      <c r="Q2138">
        <v>0</v>
      </c>
    </row>
    <row r="2139" spans="1:17" x14ac:dyDescent="0.2">
      <c r="A2139">
        <v>246667</v>
      </c>
      <c r="B2139" t="s">
        <v>10643</v>
      </c>
      <c r="C2139" t="s">
        <v>156</v>
      </c>
      <c r="N2139">
        <v>0</v>
      </c>
      <c r="P2139">
        <v>0</v>
      </c>
      <c r="Q2139">
        <v>0</v>
      </c>
    </row>
    <row r="2140" spans="1:17" x14ac:dyDescent="0.2">
      <c r="A2140">
        <v>240914</v>
      </c>
      <c r="B2140" t="s">
        <v>10643</v>
      </c>
      <c r="C2140" t="s">
        <v>156</v>
      </c>
      <c r="N2140">
        <v>0</v>
      </c>
      <c r="P2140">
        <v>0</v>
      </c>
      <c r="Q2140">
        <v>0</v>
      </c>
    </row>
    <row r="2141" spans="1:17" x14ac:dyDescent="0.2">
      <c r="A2141">
        <v>256933</v>
      </c>
      <c r="B2141" t="s">
        <v>10643</v>
      </c>
      <c r="C2141" t="s">
        <v>156</v>
      </c>
      <c r="N2141">
        <v>0</v>
      </c>
      <c r="P2141">
        <v>0</v>
      </c>
      <c r="Q2141">
        <v>0</v>
      </c>
    </row>
    <row r="2142" spans="1:17" x14ac:dyDescent="0.2">
      <c r="A2142">
        <v>253789</v>
      </c>
      <c r="B2142" t="s">
        <v>10643</v>
      </c>
      <c r="C2142" t="s">
        <v>156</v>
      </c>
      <c r="N2142">
        <v>0</v>
      </c>
      <c r="P2142">
        <v>0</v>
      </c>
      <c r="Q2142">
        <v>0</v>
      </c>
    </row>
    <row r="2143" spans="1:17" x14ac:dyDescent="0.2">
      <c r="A2143">
        <v>230605</v>
      </c>
      <c r="B2143" t="s">
        <v>10643</v>
      </c>
      <c r="C2143" t="s">
        <v>156</v>
      </c>
      <c r="N2143">
        <v>0</v>
      </c>
      <c r="P2143">
        <v>0</v>
      </c>
      <c r="Q2143">
        <v>0</v>
      </c>
    </row>
    <row r="2144" spans="1:17" x14ac:dyDescent="0.2">
      <c r="A2144">
        <v>253693</v>
      </c>
      <c r="B2144" t="s">
        <v>10643</v>
      </c>
      <c r="C2144" t="s">
        <v>156</v>
      </c>
      <c r="N2144">
        <v>0</v>
      </c>
      <c r="P2144">
        <v>0</v>
      </c>
      <c r="Q2144">
        <v>0</v>
      </c>
    </row>
    <row r="2145" spans="1:17" x14ac:dyDescent="0.2">
      <c r="A2145">
        <v>231965</v>
      </c>
      <c r="B2145" t="s">
        <v>10643</v>
      </c>
      <c r="C2145" t="s">
        <v>156</v>
      </c>
      <c r="N2145">
        <v>0</v>
      </c>
      <c r="P2145">
        <v>0</v>
      </c>
      <c r="Q2145">
        <v>0</v>
      </c>
    </row>
    <row r="2146" spans="1:17" x14ac:dyDescent="0.2">
      <c r="A2146">
        <v>249873</v>
      </c>
      <c r="B2146" t="s">
        <v>10643</v>
      </c>
      <c r="C2146" t="s">
        <v>156</v>
      </c>
      <c r="N2146">
        <v>0</v>
      </c>
      <c r="P2146">
        <v>0</v>
      </c>
      <c r="Q2146">
        <v>0</v>
      </c>
    </row>
    <row r="2147" spans="1:17" x14ac:dyDescent="0.2">
      <c r="A2147">
        <v>250544</v>
      </c>
      <c r="B2147" t="s">
        <v>10643</v>
      </c>
      <c r="C2147" t="s">
        <v>156</v>
      </c>
      <c r="N2147">
        <v>0</v>
      </c>
      <c r="P2147">
        <v>0</v>
      </c>
      <c r="Q2147">
        <v>0</v>
      </c>
    </row>
    <row r="2148" spans="1:17" x14ac:dyDescent="0.2">
      <c r="A2148">
        <v>259746</v>
      </c>
      <c r="B2148" t="s">
        <v>10643</v>
      </c>
      <c r="C2148" t="s">
        <v>156</v>
      </c>
      <c r="N2148">
        <v>0</v>
      </c>
      <c r="P2148">
        <v>0</v>
      </c>
      <c r="Q2148">
        <v>0</v>
      </c>
    </row>
    <row r="2149" spans="1:17" x14ac:dyDescent="0.2">
      <c r="A2149">
        <v>229246</v>
      </c>
      <c r="B2149" t="s">
        <v>10643</v>
      </c>
      <c r="C2149" t="s">
        <v>156</v>
      </c>
      <c r="N2149">
        <v>0</v>
      </c>
      <c r="P2149">
        <v>0</v>
      </c>
      <c r="Q2149">
        <v>0</v>
      </c>
    </row>
    <row r="2150" spans="1:17" x14ac:dyDescent="0.2">
      <c r="A2150">
        <v>235151</v>
      </c>
      <c r="B2150" t="s">
        <v>10643</v>
      </c>
      <c r="C2150" t="s">
        <v>156</v>
      </c>
      <c r="N2150">
        <v>0</v>
      </c>
      <c r="P2150">
        <v>0</v>
      </c>
      <c r="Q2150">
        <v>0</v>
      </c>
    </row>
    <row r="2151" spans="1:17" x14ac:dyDescent="0.2">
      <c r="A2151">
        <v>256945</v>
      </c>
      <c r="B2151" t="s">
        <v>10643</v>
      </c>
      <c r="C2151" t="s">
        <v>156</v>
      </c>
      <c r="N2151">
        <v>0</v>
      </c>
      <c r="P2151">
        <v>0</v>
      </c>
      <c r="Q2151">
        <v>0</v>
      </c>
    </row>
    <row r="2152" spans="1:17" x14ac:dyDescent="0.2">
      <c r="A2152">
        <v>248065</v>
      </c>
      <c r="B2152" t="s">
        <v>10643</v>
      </c>
      <c r="C2152" t="s">
        <v>156</v>
      </c>
      <c r="N2152">
        <v>0</v>
      </c>
      <c r="P2152">
        <v>0</v>
      </c>
      <c r="Q2152">
        <v>0</v>
      </c>
    </row>
    <row r="2153" spans="1:17" x14ac:dyDescent="0.2">
      <c r="A2153">
        <v>235166</v>
      </c>
      <c r="B2153" t="s">
        <v>10643</v>
      </c>
      <c r="C2153" t="s">
        <v>156</v>
      </c>
      <c r="N2153">
        <v>0</v>
      </c>
      <c r="P2153">
        <v>0</v>
      </c>
      <c r="Q2153">
        <v>0</v>
      </c>
    </row>
    <row r="2154" spans="1:17" x14ac:dyDescent="0.2">
      <c r="A2154">
        <v>233299</v>
      </c>
      <c r="B2154" t="s">
        <v>10643</v>
      </c>
      <c r="C2154" t="s">
        <v>156</v>
      </c>
      <c r="N2154">
        <v>0</v>
      </c>
      <c r="P2154">
        <v>0</v>
      </c>
      <c r="Q2154">
        <v>0</v>
      </c>
    </row>
    <row r="2155" spans="1:17" x14ac:dyDescent="0.2">
      <c r="A2155">
        <v>238613</v>
      </c>
      <c r="B2155" t="s">
        <v>10643</v>
      </c>
      <c r="C2155" t="s">
        <v>156</v>
      </c>
      <c r="N2155">
        <v>0</v>
      </c>
      <c r="P2155">
        <v>0</v>
      </c>
      <c r="Q2155">
        <v>0</v>
      </c>
    </row>
    <row r="2156" spans="1:17" x14ac:dyDescent="0.2">
      <c r="A2156">
        <v>242860</v>
      </c>
      <c r="B2156" t="s">
        <v>10643</v>
      </c>
      <c r="C2156" t="s">
        <v>156</v>
      </c>
      <c r="N2156">
        <v>0</v>
      </c>
      <c r="P2156">
        <v>0</v>
      </c>
      <c r="Q2156">
        <v>0</v>
      </c>
    </row>
    <row r="2157" spans="1:17" x14ac:dyDescent="0.2">
      <c r="A2157">
        <v>251329</v>
      </c>
      <c r="B2157" t="s">
        <v>10643</v>
      </c>
      <c r="C2157" t="s">
        <v>156</v>
      </c>
      <c r="N2157">
        <v>0</v>
      </c>
      <c r="P2157">
        <v>0</v>
      </c>
      <c r="Q2157">
        <v>0</v>
      </c>
    </row>
    <row r="2158" spans="1:17" x14ac:dyDescent="0.2">
      <c r="A2158">
        <v>256250</v>
      </c>
      <c r="B2158" t="s">
        <v>10643</v>
      </c>
      <c r="C2158" t="s">
        <v>156</v>
      </c>
      <c r="N2158">
        <v>0</v>
      </c>
      <c r="P2158">
        <v>0</v>
      </c>
      <c r="Q2158">
        <v>0</v>
      </c>
    </row>
    <row r="2159" spans="1:17" x14ac:dyDescent="0.2">
      <c r="A2159">
        <v>253683</v>
      </c>
      <c r="B2159" t="s">
        <v>10643</v>
      </c>
      <c r="C2159" t="s">
        <v>156</v>
      </c>
      <c r="N2159">
        <v>0</v>
      </c>
      <c r="P2159">
        <v>0</v>
      </c>
      <c r="Q2159">
        <v>0</v>
      </c>
    </row>
    <row r="2160" spans="1:17" x14ac:dyDescent="0.2">
      <c r="A2160">
        <v>237201</v>
      </c>
      <c r="B2160" t="s">
        <v>10643</v>
      </c>
      <c r="C2160" t="s">
        <v>156</v>
      </c>
      <c r="N2160">
        <v>0</v>
      </c>
      <c r="P2160">
        <v>0</v>
      </c>
      <c r="Q2160">
        <v>0</v>
      </c>
    </row>
    <row r="2161" spans="1:17" x14ac:dyDescent="0.2">
      <c r="A2161">
        <v>251606</v>
      </c>
      <c r="B2161" t="s">
        <v>10643</v>
      </c>
      <c r="C2161" t="s">
        <v>156</v>
      </c>
      <c r="N2161">
        <v>0</v>
      </c>
      <c r="P2161">
        <v>0</v>
      </c>
      <c r="Q2161">
        <v>0</v>
      </c>
    </row>
    <row r="2162" spans="1:17" x14ac:dyDescent="0.2">
      <c r="A2162">
        <v>257455</v>
      </c>
      <c r="B2162" t="s">
        <v>10643</v>
      </c>
      <c r="C2162" t="s">
        <v>156</v>
      </c>
      <c r="N2162">
        <v>0</v>
      </c>
      <c r="P2162">
        <v>0</v>
      </c>
      <c r="Q2162">
        <v>0</v>
      </c>
    </row>
    <row r="2163" spans="1:17" x14ac:dyDescent="0.2">
      <c r="A2163">
        <v>261555</v>
      </c>
      <c r="B2163" t="s">
        <v>10643</v>
      </c>
      <c r="C2163" t="s">
        <v>156</v>
      </c>
      <c r="N2163">
        <v>0</v>
      </c>
      <c r="P2163">
        <v>0</v>
      </c>
      <c r="Q2163">
        <v>0</v>
      </c>
    </row>
    <row r="2164" spans="1:17" x14ac:dyDescent="0.2">
      <c r="A2164">
        <v>255693</v>
      </c>
      <c r="B2164" t="s">
        <v>10643</v>
      </c>
      <c r="C2164" t="s">
        <v>156</v>
      </c>
      <c r="N2164">
        <v>0</v>
      </c>
      <c r="P2164">
        <v>0</v>
      </c>
      <c r="Q2164">
        <v>0</v>
      </c>
    </row>
    <row r="2165" spans="1:17" x14ac:dyDescent="0.2">
      <c r="A2165">
        <v>239208</v>
      </c>
      <c r="B2165" t="s">
        <v>10643</v>
      </c>
      <c r="C2165" t="s">
        <v>156</v>
      </c>
      <c r="N2165">
        <v>0</v>
      </c>
      <c r="P2165">
        <v>0</v>
      </c>
      <c r="Q2165">
        <v>0</v>
      </c>
    </row>
    <row r="2166" spans="1:17" x14ac:dyDescent="0.2">
      <c r="A2166">
        <v>249857</v>
      </c>
      <c r="B2166" t="s">
        <v>10643</v>
      </c>
      <c r="C2166" t="s">
        <v>156</v>
      </c>
      <c r="N2166">
        <v>0</v>
      </c>
      <c r="P2166">
        <v>0</v>
      </c>
      <c r="Q2166">
        <v>0</v>
      </c>
    </row>
    <row r="2167" spans="1:17" x14ac:dyDescent="0.2">
      <c r="A2167">
        <v>245461</v>
      </c>
      <c r="B2167" t="s">
        <v>10643</v>
      </c>
      <c r="C2167" t="s">
        <v>156</v>
      </c>
      <c r="N2167">
        <v>0</v>
      </c>
      <c r="P2167">
        <v>0</v>
      </c>
      <c r="Q2167">
        <v>0</v>
      </c>
    </row>
    <row r="2168" spans="1:17" x14ac:dyDescent="0.2">
      <c r="A2168">
        <v>229750</v>
      </c>
      <c r="B2168" t="s">
        <v>10643</v>
      </c>
      <c r="C2168" t="s">
        <v>156</v>
      </c>
      <c r="N2168">
        <v>0</v>
      </c>
      <c r="P2168">
        <v>0</v>
      </c>
      <c r="Q2168">
        <v>0</v>
      </c>
    </row>
    <row r="2169" spans="1:17" x14ac:dyDescent="0.2">
      <c r="A2169">
        <v>255683</v>
      </c>
      <c r="B2169" t="s">
        <v>10643</v>
      </c>
      <c r="C2169" t="s">
        <v>156</v>
      </c>
      <c r="N2169">
        <v>0</v>
      </c>
      <c r="P2169">
        <v>0</v>
      </c>
      <c r="Q2169">
        <v>0</v>
      </c>
    </row>
    <row r="2170" spans="1:17" x14ac:dyDescent="0.2">
      <c r="A2170">
        <v>242870</v>
      </c>
      <c r="B2170" t="s">
        <v>10643</v>
      </c>
      <c r="C2170" t="s">
        <v>156</v>
      </c>
      <c r="N2170">
        <v>0</v>
      </c>
      <c r="P2170">
        <v>0</v>
      </c>
      <c r="Q2170">
        <v>0</v>
      </c>
    </row>
    <row r="2171" spans="1:17" x14ac:dyDescent="0.2">
      <c r="A2171">
        <v>259442</v>
      </c>
      <c r="B2171" t="s">
        <v>10643</v>
      </c>
      <c r="C2171" t="s">
        <v>156</v>
      </c>
      <c r="N2171">
        <v>0</v>
      </c>
      <c r="P2171">
        <v>0</v>
      </c>
      <c r="Q2171">
        <v>0</v>
      </c>
    </row>
    <row r="2172" spans="1:17" x14ac:dyDescent="0.2">
      <c r="A2172">
        <v>255670</v>
      </c>
      <c r="B2172" t="s">
        <v>10643</v>
      </c>
      <c r="C2172" t="s">
        <v>156</v>
      </c>
      <c r="N2172">
        <v>0</v>
      </c>
      <c r="P2172">
        <v>0</v>
      </c>
      <c r="Q2172">
        <v>0</v>
      </c>
    </row>
    <row r="2173" spans="1:17" x14ac:dyDescent="0.2">
      <c r="A2173">
        <v>237917</v>
      </c>
      <c r="B2173" t="s">
        <v>10643</v>
      </c>
      <c r="C2173" t="s">
        <v>156</v>
      </c>
      <c r="N2173">
        <v>0</v>
      </c>
      <c r="P2173">
        <v>0</v>
      </c>
      <c r="Q2173">
        <v>0</v>
      </c>
    </row>
    <row r="2174" spans="1:17" x14ac:dyDescent="0.2">
      <c r="A2174">
        <v>233829</v>
      </c>
      <c r="B2174" t="s">
        <v>10643</v>
      </c>
      <c r="C2174" t="s">
        <v>156</v>
      </c>
      <c r="N2174">
        <v>0</v>
      </c>
      <c r="P2174">
        <v>0</v>
      </c>
      <c r="Q2174">
        <v>0</v>
      </c>
    </row>
    <row r="2175" spans="1:17" x14ac:dyDescent="0.2">
      <c r="A2175">
        <v>262669</v>
      </c>
      <c r="B2175" t="s">
        <v>10643</v>
      </c>
      <c r="C2175" t="s">
        <v>156</v>
      </c>
      <c r="N2175">
        <v>0</v>
      </c>
      <c r="P2175">
        <v>0</v>
      </c>
      <c r="Q2175">
        <v>0</v>
      </c>
    </row>
    <row r="2176" spans="1:17" x14ac:dyDescent="0.2">
      <c r="A2176">
        <v>244043</v>
      </c>
      <c r="B2176" t="s">
        <v>10643</v>
      </c>
      <c r="C2176" t="s">
        <v>156</v>
      </c>
      <c r="N2176">
        <v>0</v>
      </c>
      <c r="P2176">
        <v>0</v>
      </c>
      <c r="Q2176">
        <v>0</v>
      </c>
    </row>
    <row r="2177" spans="1:17" x14ac:dyDescent="0.2">
      <c r="A2177">
        <v>234037</v>
      </c>
      <c r="B2177" t="s">
        <v>10643</v>
      </c>
      <c r="C2177" t="s">
        <v>156</v>
      </c>
      <c r="N2177">
        <v>0</v>
      </c>
      <c r="P2177">
        <v>0</v>
      </c>
      <c r="Q2177">
        <v>0</v>
      </c>
    </row>
    <row r="2178" spans="1:17" x14ac:dyDescent="0.2">
      <c r="A2178">
        <v>230629</v>
      </c>
      <c r="B2178" t="s">
        <v>10643</v>
      </c>
      <c r="C2178" t="s">
        <v>156</v>
      </c>
      <c r="N2178">
        <v>0</v>
      </c>
      <c r="P2178">
        <v>0</v>
      </c>
      <c r="Q2178">
        <v>0</v>
      </c>
    </row>
    <row r="2179" spans="1:17" x14ac:dyDescent="0.2">
      <c r="A2179">
        <v>235167</v>
      </c>
      <c r="B2179" t="s">
        <v>10644</v>
      </c>
      <c r="C2179" t="s">
        <v>156</v>
      </c>
      <c r="N2179">
        <v>0</v>
      </c>
      <c r="P2179">
        <v>0</v>
      </c>
      <c r="Q2179">
        <v>0</v>
      </c>
    </row>
    <row r="2180" spans="1:17" x14ac:dyDescent="0.2">
      <c r="A2180">
        <v>251330</v>
      </c>
      <c r="B2180" t="s">
        <v>10644</v>
      </c>
      <c r="C2180" t="s">
        <v>156</v>
      </c>
      <c r="N2180">
        <v>0</v>
      </c>
      <c r="P2180">
        <v>0</v>
      </c>
      <c r="Q2180">
        <v>0</v>
      </c>
    </row>
    <row r="2181" spans="1:17" x14ac:dyDescent="0.2">
      <c r="A2181">
        <v>249858</v>
      </c>
      <c r="B2181" t="s">
        <v>10644</v>
      </c>
      <c r="C2181" t="s">
        <v>156</v>
      </c>
      <c r="N2181">
        <v>0</v>
      </c>
      <c r="P2181">
        <v>0</v>
      </c>
      <c r="Q2181">
        <v>0</v>
      </c>
    </row>
    <row r="2182" spans="1:17" x14ac:dyDescent="0.2">
      <c r="A2182">
        <v>229751</v>
      </c>
      <c r="B2182" t="s">
        <v>10644</v>
      </c>
      <c r="C2182" t="s">
        <v>156</v>
      </c>
      <c r="N2182">
        <v>0</v>
      </c>
      <c r="P2182">
        <v>0</v>
      </c>
      <c r="Q2182">
        <v>0</v>
      </c>
    </row>
    <row r="2183" spans="1:17" x14ac:dyDescent="0.2">
      <c r="A2183">
        <v>253684</v>
      </c>
      <c r="B2183" t="s">
        <v>10644</v>
      </c>
      <c r="C2183" t="s">
        <v>156</v>
      </c>
      <c r="N2183">
        <v>0</v>
      </c>
      <c r="P2183">
        <v>0</v>
      </c>
      <c r="Q2183">
        <v>0</v>
      </c>
    </row>
    <row r="2184" spans="1:17" x14ac:dyDescent="0.2">
      <c r="A2184">
        <v>245462</v>
      </c>
      <c r="B2184" t="s">
        <v>10644</v>
      </c>
      <c r="C2184" t="s">
        <v>156</v>
      </c>
      <c r="N2184">
        <v>0</v>
      </c>
      <c r="P2184">
        <v>0</v>
      </c>
      <c r="Q2184">
        <v>0</v>
      </c>
    </row>
    <row r="2185" spans="1:17" x14ac:dyDescent="0.2">
      <c r="A2185">
        <v>257456</v>
      </c>
      <c r="B2185" t="s">
        <v>10644</v>
      </c>
      <c r="C2185" t="s">
        <v>156</v>
      </c>
      <c r="N2185">
        <v>0</v>
      </c>
      <c r="P2185">
        <v>0</v>
      </c>
      <c r="Q2185">
        <v>0</v>
      </c>
    </row>
    <row r="2186" spans="1:17" x14ac:dyDescent="0.2">
      <c r="A2186">
        <v>239209</v>
      </c>
      <c r="B2186" t="s">
        <v>10644</v>
      </c>
      <c r="C2186" t="s">
        <v>156</v>
      </c>
      <c r="N2186">
        <v>0</v>
      </c>
      <c r="P2186">
        <v>0</v>
      </c>
      <c r="Q2186">
        <v>0</v>
      </c>
    </row>
    <row r="2187" spans="1:17" x14ac:dyDescent="0.2">
      <c r="A2187">
        <v>253694</v>
      </c>
      <c r="B2187" t="s">
        <v>10644</v>
      </c>
      <c r="C2187" t="s">
        <v>156</v>
      </c>
      <c r="N2187">
        <v>0</v>
      </c>
      <c r="P2187">
        <v>0</v>
      </c>
      <c r="Q2187">
        <v>0</v>
      </c>
    </row>
    <row r="2188" spans="1:17" x14ac:dyDescent="0.2">
      <c r="A2188">
        <v>253790</v>
      </c>
      <c r="B2188" t="s">
        <v>10644</v>
      </c>
      <c r="C2188" t="s">
        <v>156</v>
      </c>
      <c r="N2188">
        <v>0</v>
      </c>
      <c r="P2188">
        <v>0</v>
      </c>
      <c r="Q2188">
        <v>0</v>
      </c>
    </row>
    <row r="2189" spans="1:17" x14ac:dyDescent="0.2">
      <c r="A2189">
        <v>259443</v>
      </c>
      <c r="B2189" t="s">
        <v>10644</v>
      </c>
      <c r="C2189" t="s">
        <v>156</v>
      </c>
      <c r="N2189">
        <v>0</v>
      </c>
      <c r="P2189">
        <v>0</v>
      </c>
      <c r="Q2189">
        <v>0</v>
      </c>
    </row>
    <row r="2190" spans="1:17" x14ac:dyDescent="0.2">
      <c r="A2190">
        <v>240915</v>
      </c>
      <c r="B2190" t="s">
        <v>10644</v>
      </c>
      <c r="C2190" t="s">
        <v>156</v>
      </c>
      <c r="N2190">
        <v>0</v>
      </c>
      <c r="P2190">
        <v>0</v>
      </c>
      <c r="Q2190">
        <v>0</v>
      </c>
    </row>
    <row r="2191" spans="1:17" x14ac:dyDescent="0.2">
      <c r="A2191">
        <v>237202</v>
      </c>
      <c r="B2191" t="s">
        <v>10644</v>
      </c>
      <c r="C2191" t="s">
        <v>156</v>
      </c>
      <c r="N2191">
        <v>0</v>
      </c>
      <c r="P2191">
        <v>0</v>
      </c>
      <c r="Q2191">
        <v>0</v>
      </c>
    </row>
    <row r="2192" spans="1:17" x14ac:dyDescent="0.2">
      <c r="A2192">
        <v>246668</v>
      </c>
      <c r="B2192" t="s">
        <v>10644</v>
      </c>
      <c r="C2192" t="s">
        <v>156</v>
      </c>
      <c r="N2192">
        <v>0</v>
      </c>
      <c r="P2192">
        <v>0</v>
      </c>
      <c r="Q2192">
        <v>0</v>
      </c>
    </row>
    <row r="2193" spans="1:17" x14ac:dyDescent="0.2">
      <c r="A2193">
        <v>256946</v>
      </c>
      <c r="B2193" t="s">
        <v>10644</v>
      </c>
      <c r="C2193" t="s">
        <v>156</v>
      </c>
      <c r="N2193">
        <v>0</v>
      </c>
      <c r="P2193">
        <v>0</v>
      </c>
      <c r="Q2193">
        <v>0</v>
      </c>
    </row>
    <row r="2194" spans="1:17" x14ac:dyDescent="0.2">
      <c r="A2194">
        <v>248066</v>
      </c>
      <c r="B2194" t="s">
        <v>10644</v>
      </c>
      <c r="C2194" t="s">
        <v>156</v>
      </c>
      <c r="N2194">
        <v>0</v>
      </c>
      <c r="P2194">
        <v>0</v>
      </c>
      <c r="Q2194">
        <v>0</v>
      </c>
    </row>
    <row r="2195" spans="1:17" x14ac:dyDescent="0.2">
      <c r="A2195">
        <v>235152</v>
      </c>
      <c r="B2195" t="s">
        <v>10644</v>
      </c>
      <c r="C2195" t="s">
        <v>156</v>
      </c>
      <c r="N2195">
        <v>0</v>
      </c>
      <c r="P2195">
        <v>0</v>
      </c>
      <c r="Q2195">
        <v>0</v>
      </c>
    </row>
    <row r="2196" spans="1:17" x14ac:dyDescent="0.2">
      <c r="A2196">
        <v>255694</v>
      </c>
      <c r="B2196" t="s">
        <v>10644</v>
      </c>
      <c r="C2196" t="s">
        <v>156</v>
      </c>
      <c r="N2196">
        <v>0</v>
      </c>
      <c r="P2196">
        <v>0</v>
      </c>
      <c r="Q2196">
        <v>0</v>
      </c>
    </row>
    <row r="2197" spans="1:17" x14ac:dyDescent="0.2">
      <c r="A2197">
        <v>249874</v>
      </c>
      <c r="B2197" t="s">
        <v>10644</v>
      </c>
      <c r="C2197" t="s">
        <v>156</v>
      </c>
      <c r="N2197">
        <v>0</v>
      </c>
      <c r="P2197">
        <v>0</v>
      </c>
      <c r="Q2197">
        <v>0</v>
      </c>
    </row>
    <row r="2198" spans="1:17" x14ac:dyDescent="0.2">
      <c r="A2198">
        <v>234038</v>
      </c>
      <c r="B2198" t="s">
        <v>10644</v>
      </c>
      <c r="C2198" t="s">
        <v>156</v>
      </c>
      <c r="N2198">
        <v>0</v>
      </c>
      <c r="P2198">
        <v>0</v>
      </c>
      <c r="Q2198">
        <v>0</v>
      </c>
    </row>
    <row r="2199" spans="1:17" x14ac:dyDescent="0.2">
      <c r="A2199">
        <v>229247</v>
      </c>
      <c r="B2199" t="s">
        <v>10644</v>
      </c>
      <c r="C2199" t="s">
        <v>156</v>
      </c>
      <c r="N2199">
        <v>0</v>
      </c>
      <c r="P2199">
        <v>0</v>
      </c>
      <c r="Q2199">
        <v>0</v>
      </c>
    </row>
    <row r="2200" spans="1:17" x14ac:dyDescent="0.2">
      <c r="A2200">
        <v>256934</v>
      </c>
      <c r="B2200" t="s">
        <v>10644</v>
      </c>
      <c r="C2200" t="s">
        <v>156</v>
      </c>
      <c r="N2200">
        <v>0</v>
      </c>
      <c r="P2200">
        <v>0</v>
      </c>
      <c r="Q2200">
        <v>0</v>
      </c>
    </row>
    <row r="2201" spans="1:17" x14ac:dyDescent="0.2">
      <c r="A2201">
        <v>259747</v>
      </c>
      <c r="B2201" t="s">
        <v>10644</v>
      </c>
      <c r="C2201" t="s">
        <v>156</v>
      </c>
      <c r="N2201">
        <v>0</v>
      </c>
      <c r="P2201">
        <v>0</v>
      </c>
      <c r="Q2201">
        <v>0</v>
      </c>
    </row>
    <row r="2202" spans="1:17" x14ac:dyDescent="0.2">
      <c r="A2202">
        <v>244044</v>
      </c>
      <c r="B2202" t="s">
        <v>10644</v>
      </c>
      <c r="C2202" t="s">
        <v>156</v>
      </c>
      <c r="N2202">
        <v>0</v>
      </c>
      <c r="P2202">
        <v>0</v>
      </c>
      <c r="Q2202">
        <v>0</v>
      </c>
    </row>
    <row r="2203" spans="1:17" x14ac:dyDescent="0.2">
      <c r="A2203">
        <v>230630</v>
      </c>
      <c r="B2203" t="s">
        <v>10644</v>
      </c>
      <c r="C2203" t="s">
        <v>156</v>
      </c>
      <c r="N2203">
        <v>0</v>
      </c>
      <c r="P2203">
        <v>0</v>
      </c>
      <c r="Q2203">
        <v>0</v>
      </c>
    </row>
    <row r="2204" spans="1:17" x14ac:dyDescent="0.2">
      <c r="A2204">
        <v>262670</v>
      </c>
      <c r="B2204" t="s">
        <v>10644</v>
      </c>
      <c r="C2204" t="s">
        <v>156</v>
      </c>
      <c r="N2204">
        <v>0</v>
      </c>
      <c r="P2204">
        <v>0</v>
      </c>
      <c r="Q2204">
        <v>0</v>
      </c>
    </row>
    <row r="2205" spans="1:17" x14ac:dyDescent="0.2">
      <c r="A2205">
        <v>230606</v>
      </c>
      <c r="B2205" t="s">
        <v>10644</v>
      </c>
      <c r="C2205" t="s">
        <v>156</v>
      </c>
      <c r="N2205">
        <v>0</v>
      </c>
      <c r="P2205">
        <v>0</v>
      </c>
      <c r="Q2205">
        <v>0</v>
      </c>
    </row>
    <row r="2206" spans="1:17" x14ac:dyDescent="0.2">
      <c r="A2206">
        <v>250545</v>
      </c>
      <c r="B2206" t="s">
        <v>10644</v>
      </c>
      <c r="C2206" t="s">
        <v>156</v>
      </c>
      <c r="N2206">
        <v>0</v>
      </c>
      <c r="P2206">
        <v>0</v>
      </c>
      <c r="Q2206">
        <v>0</v>
      </c>
    </row>
    <row r="2207" spans="1:17" x14ac:dyDescent="0.2">
      <c r="A2207">
        <v>231966</v>
      </c>
      <c r="B2207" t="s">
        <v>10644</v>
      </c>
      <c r="C2207" t="s">
        <v>156</v>
      </c>
      <c r="N2207">
        <v>0</v>
      </c>
      <c r="P2207">
        <v>0</v>
      </c>
      <c r="Q2207">
        <v>0</v>
      </c>
    </row>
    <row r="2208" spans="1:17" x14ac:dyDescent="0.2">
      <c r="A2208">
        <v>233830</v>
      </c>
      <c r="B2208" t="s">
        <v>10644</v>
      </c>
      <c r="C2208" t="s">
        <v>156</v>
      </c>
      <c r="N2208">
        <v>0</v>
      </c>
      <c r="P2208">
        <v>0</v>
      </c>
      <c r="Q2208">
        <v>0</v>
      </c>
    </row>
    <row r="2209" spans="1:17" x14ac:dyDescent="0.2">
      <c r="A2209">
        <v>255671</v>
      </c>
      <c r="B2209" t="s">
        <v>10644</v>
      </c>
      <c r="C2209" t="s">
        <v>156</v>
      </c>
      <c r="N2209">
        <v>0</v>
      </c>
      <c r="P2209">
        <v>0</v>
      </c>
      <c r="Q2209">
        <v>0</v>
      </c>
    </row>
    <row r="2210" spans="1:17" x14ac:dyDescent="0.2">
      <c r="A2210">
        <v>256251</v>
      </c>
      <c r="B2210" t="s">
        <v>10644</v>
      </c>
      <c r="C2210" t="s">
        <v>156</v>
      </c>
      <c r="N2210">
        <v>0</v>
      </c>
      <c r="P2210">
        <v>0</v>
      </c>
      <c r="Q2210">
        <v>0</v>
      </c>
    </row>
    <row r="2211" spans="1:17" x14ac:dyDescent="0.2">
      <c r="A2211">
        <v>237918</v>
      </c>
      <c r="B2211" t="s">
        <v>10644</v>
      </c>
      <c r="C2211" t="s">
        <v>156</v>
      </c>
      <c r="N2211">
        <v>0</v>
      </c>
      <c r="P2211">
        <v>0</v>
      </c>
      <c r="Q2211">
        <v>0</v>
      </c>
    </row>
    <row r="2212" spans="1:17" x14ac:dyDescent="0.2">
      <c r="A2212">
        <v>238614</v>
      </c>
      <c r="B2212" t="s">
        <v>10644</v>
      </c>
      <c r="C2212" t="s">
        <v>156</v>
      </c>
      <c r="N2212">
        <v>0</v>
      </c>
      <c r="P2212">
        <v>0</v>
      </c>
      <c r="Q2212">
        <v>0</v>
      </c>
    </row>
    <row r="2213" spans="1:17" x14ac:dyDescent="0.2">
      <c r="A2213">
        <v>233300</v>
      </c>
      <c r="B2213" t="s">
        <v>10644</v>
      </c>
      <c r="C2213" t="s">
        <v>156</v>
      </c>
      <c r="N2213">
        <v>0</v>
      </c>
      <c r="P2213">
        <v>0</v>
      </c>
      <c r="Q2213">
        <v>0</v>
      </c>
    </row>
    <row r="2214" spans="1:17" x14ac:dyDescent="0.2">
      <c r="A2214">
        <v>242871</v>
      </c>
      <c r="B2214" t="s">
        <v>10644</v>
      </c>
      <c r="C2214" t="s">
        <v>156</v>
      </c>
      <c r="N2214">
        <v>0</v>
      </c>
      <c r="P2214">
        <v>0</v>
      </c>
      <c r="Q2214">
        <v>0</v>
      </c>
    </row>
    <row r="2215" spans="1:17" x14ac:dyDescent="0.2">
      <c r="A2215">
        <v>242861</v>
      </c>
      <c r="B2215" t="s">
        <v>10644</v>
      </c>
      <c r="C2215" t="s">
        <v>156</v>
      </c>
      <c r="N2215">
        <v>0</v>
      </c>
      <c r="P2215">
        <v>0</v>
      </c>
      <c r="Q2215">
        <v>0</v>
      </c>
    </row>
    <row r="2216" spans="1:17" x14ac:dyDescent="0.2">
      <c r="A2216">
        <v>261556</v>
      </c>
      <c r="B2216" t="s">
        <v>10644</v>
      </c>
      <c r="C2216" t="s">
        <v>156</v>
      </c>
      <c r="N2216">
        <v>0</v>
      </c>
      <c r="P2216">
        <v>0</v>
      </c>
      <c r="Q2216">
        <v>0</v>
      </c>
    </row>
    <row r="2217" spans="1:17" x14ac:dyDescent="0.2">
      <c r="A2217">
        <v>251607</v>
      </c>
      <c r="B2217" t="s">
        <v>10644</v>
      </c>
      <c r="C2217" t="s">
        <v>156</v>
      </c>
      <c r="N2217">
        <v>0</v>
      </c>
      <c r="P2217">
        <v>0</v>
      </c>
      <c r="Q2217">
        <v>0</v>
      </c>
    </row>
    <row r="2218" spans="1:17" x14ac:dyDescent="0.2">
      <c r="A2218">
        <v>255684</v>
      </c>
      <c r="B2218" t="s">
        <v>10644</v>
      </c>
      <c r="C2218" t="s">
        <v>156</v>
      </c>
      <c r="N2218">
        <v>0</v>
      </c>
      <c r="P2218">
        <v>0</v>
      </c>
      <c r="Q2218">
        <v>0</v>
      </c>
    </row>
    <row r="2219" spans="1:17" x14ac:dyDescent="0.2">
      <c r="A2219">
        <v>259444</v>
      </c>
      <c r="B2219" t="s">
        <v>10645</v>
      </c>
      <c r="C2219" t="s">
        <v>156</v>
      </c>
      <c r="N2219">
        <v>0</v>
      </c>
      <c r="P2219">
        <v>0</v>
      </c>
      <c r="Q2219">
        <v>0</v>
      </c>
    </row>
    <row r="2220" spans="1:17" x14ac:dyDescent="0.2">
      <c r="A2220">
        <v>249859</v>
      </c>
      <c r="B2220" t="s">
        <v>10645</v>
      </c>
      <c r="C2220" t="s">
        <v>156</v>
      </c>
      <c r="N2220">
        <v>0</v>
      </c>
      <c r="P2220">
        <v>0</v>
      </c>
      <c r="Q2220">
        <v>0</v>
      </c>
    </row>
    <row r="2221" spans="1:17" x14ac:dyDescent="0.2">
      <c r="A2221">
        <v>233301</v>
      </c>
      <c r="B2221" t="s">
        <v>10645</v>
      </c>
      <c r="C2221" t="s">
        <v>156</v>
      </c>
      <c r="N2221">
        <v>0</v>
      </c>
      <c r="P2221">
        <v>0</v>
      </c>
      <c r="Q2221">
        <v>0</v>
      </c>
    </row>
    <row r="2222" spans="1:17" x14ac:dyDescent="0.2">
      <c r="A2222">
        <v>242862</v>
      </c>
      <c r="B2222" t="s">
        <v>10645</v>
      </c>
      <c r="C2222" t="s">
        <v>156</v>
      </c>
      <c r="N2222">
        <v>0</v>
      </c>
      <c r="P2222">
        <v>0</v>
      </c>
      <c r="Q2222">
        <v>0</v>
      </c>
    </row>
    <row r="2223" spans="1:17" x14ac:dyDescent="0.2">
      <c r="A2223">
        <v>235153</v>
      </c>
      <c r="B2223" t="s">
        <v>10645</v>
      </c>
      <c r="C2223" t="s">
        <v>156</v>
      </c>
      <c r="N2223">
        <v>0</v>
      </c>
      <c r="P2223">
        <v>0</v>
      </c>
      <c r="Q2223">
        <v>0</v>
      </c>
    </row>
    <row r="2224" spans="1:17" x14ac:dyDescent="0.2">
      <c r="A2224">
        <v>256252</v>
      </c>
      <c r="B2224" t="s">
        <v>10645</v>
      </c>
      <c r="C2224" t="s">
        <v>156</v>
      </c>
      <c r="N2224">
        <v>0</v>
      </c>
      <c r="P2224">
        <v>0</v>
      </c>
      <c r="Q2224">
        <v>0</v>
      </c>
    </row>
    <row r="2225" spans="1:17" x14ac:dyDescent="0.2">
      <c r="A2225">
        <v>251331</v>
      </c>
      <c r="B2225" t="s">
        <v>10645</v>
      </c>
      <c r="C2225" t="s">
        <v>156</v>
      </c>
      <c r="N2225">
        <v>0</v>
      </c>
      <c r="P2225">
        <v>0</v>
      </c>
      <c r="Q2225">
        <v>0</v>
      </c>
    </row>
    <row r="2226" spans="1:17" x14ac:dyDescent="0.2">
      <c r="A2226">
        <v>261557</v>
      </c>
      <c r="B2226" t="s">
        <v>10645</v>
      </c>
      <c r="C2226" t="s">
        <v>156</v>
      </c>
      <c r="N2226">
        <v>0</v>
      </c>
      <c r="P2226">
        <v>0</v>
      </c>
      <c r="Q2226">
        <v>0</v>
      </c>
    </row>
    <row r="2227" spans="1:17" x14ac:dyDescent="0.2">
      <c r="A2227">
        <v>255695</v>
      </c>
      <c r="B2227" t="s">
        <v>10645</v>
      </c>
      <c r="C2227" t="s">
        <v>156</v>
      </c>
      <c r="N2227">
        <v>0</v>
      </c>
      <c r="P2227">
        <v>0</v>
      </c>
      <c r="Q2227">
        <v>0</v>
      </c>
    </row>
    <row r="2228" spans="1:17" x14ac:dyDescent="0.2">
      <c r="A2228">
        <v>229752</v>
      </c>
      <c r="B2228" t="s">
        <v>10645</v>
      </c>
      <c r="C2228" t="s">
        <v>156</v>
      </c>
      <c r="N2228">
        <v>0</v>
      </c>
      <c r="P2228">
        <v>0</v>
      </c>
      <c r="Q2228">
        <v>0</v>
      </c>
    </row>
    <row r="2229" spans="1:17" x14ac:dyDescent="0.2">
      <c r="A2229">
        <v>251608</v>
      </c>
      <c r="B2229" t="s">
        <v>10645</v>
      </c>
      <c r="C2229" t="s">
        <v>156</v>
      </c>
      <c r="N2229">
        <v>0</v>
      </c>
      <c r="P2229">
        <v>0</v>
      </c>
      <c r="Q2229">
        <v>0</v>
      </c>
    </row>
    <row r="2230" spans="1:17" x14ac:dyDescent="0.2">
      <c r="A2230">
        <v>255685</v>
      </c>
      <c r="B2230" t="s">
        <v>10645</v>
      </c>
      <c r="C2230" t="s">
        <v>156</v>
      </c>
      <c r="N2230">
        <v>0</v>
      </c>
      <c r="P2230">
        <v>0</v>
      </c>
      <c r="Q2230">
        <v>0</v>
      </c>
    </row>
    <row r="2231" spans="1:17" x14ac:dyDescent="0.2">
      <c r="A2231">
        <v>256947</v>
      </c>
      <c r="B2231" t="s">
        <v>10645</v>
      </c>
      <c r="C2231" t="s">
        <v>156</v>
      </c>
      <c r="N2231">
        <v>0</v>
      </c>
      <c r="P2231">
        <v>0</v>
      </c>
      <c r="Q2231">
        <v>0</v>
      </c>
    </row>
    <row r="2232" spans="1:17" x14ac:dyDescent="0.2">
      <c r="A2232">
        <v>238615</v>
      </c>
      <c r="B2232" t="s">
        <v>10645</v>
      </c>
      <c r="C2232" t="s">
        <v>156</v>
      </c>
      <c r="N2232">
        <v>0</v>
      </c>
      <c r="P2232">
        <v>0</v>
      </c>
      <c r="Q2232">
        <v>0</v>
      </c>
    </row>
    <row r="2233" spans="1:17" x14ac:dyDescent="0.2">
      <c r="A2233">
        <v>242872</v>
      </c>
      <c r="B2233" t="s">
        <v>10645</v>
      </c>
      <c r="C2233" t="s">
        <v>156</v>
      </c>
      <c r="N2233">
        <v>0</v>
      </c>
      <c r="P2233">
        <v>0</v>
      </c>
      <c r="Q2233">
        <v>0</v>
      </c>
    </row>
    <row r="2234" spans="1:17" x14ac:dyDescent="0.2">
      <c r="A2234">
        <v>239210</v>
      </c>
      <c r="B2234" t="s">
        <v>10645</v>
      </c>
      <c r="C2234" t="s">
        <v>156</v>
      </c>
      <c r="N2234">
        <v>0</v>
      </c>
      <c r="P2234">
        <v>0</v>
      </c>
      <c r="Q2234">
        <v>0</v>
      </c>
    </row>
    <row r="2235" spans="1:17" x14ac:dyDescent="0.2">
      <c r="A2235">
        <v>237919</v>
      </c>
      <c r="B2235" t="s">
        <v>10645</v>
      </c>
      <c r="C2235" t="s">
        <v>156</v>
      </c>
      <c r="N2235">
        <v>0</v>
      </c>
      <c r="P2235">
        <v>0</v>
      </c>
      <c r="Q2235">
        <v>0</v>
      </c>
    </row>
    <row r="2236" spans="1:17" x14ac:dyDescent="0.2">
      <c r="A2236">
        <v>255672</v>
      </c>
      <c r="B2236" t="s">
        <v>10645</v>
      </c>
      <c r="C2236" t="s">
        <v>156</v>
      </c>
      <c r="N2236">
        <v>0</v>
      </c>
      <c r="P2236">
        <v>0</v>
      </c>
      <c r="Q2236">
        <v>0</v>
      </c>
    </row>
    <row r="2237" spans="1:17" x14ac:dyDescent="0.2">
      <c r="A2237">
        <v>257457</v>
      </c>
      <c r="B2237" t="s">
        <v>10645</v>
      </c>
      <c r="C2237" t="s">
        <v>156</v>
      </c>
      <c r="N2237">
        <v>0</v>
      </c>
      <c r="P2237">
        <v>0</v>
      </c>
      <c r="Q2237">
        <v>0</v>
      </c>
    </row>
    <row r="2238" spans="1:17" x14ac:dyDescent="0.2">
      <c r="A2238">
        <v>250546</v>
      </c>
      <c r="B2238" t="s">
        <v>10645</v>
      </c>
      <c r="C2238" t="s">
        <v>156</v>
      </c>
      <c r="N2238">
        <v>0</v>
      </c>
      <c r="P2238">
        <v>0</v>
      </c>
      <c r="Q2238">
        <v>0</v>
      </c>
    </row>
    <row r="2239" spans="1:17" x14ac:dyDescent="0.2">
      <c r="A2239">
        <v>231967</v>
      </c>
      <c r="B2239" t="s">
        <v>10645</v>
      </c>
      <c r="C2239" t="s">
        <v>156</v>
      </c>
      <c r="N2239">
        <v>0</v>
      </c>
      <c r="P2239">
        <v>0</v>
      </c>
      <c r="Q2239">
        <v>0</v>
      </c>
    </row>
    <row r="2240" spans="1:17" x14ac:dyDescent="0.2">
      <c r="A2240">
        <v>262671</v>
      </c>
      <c r="B2240" t="s">
        <v>10645</v>
      </c>
      <c r="C2240" t="s">
        <v>156</v>
      </c>
      <c r="N2240">
        <v>0</v>
      </c>
      <c r="P2240">
        <v>0</v>
      </c>
      <c r="Q2240">
        <v>0</v>
      </c>
    </row>
    <row r="2241" spans="1:17" x14ac:dyDescent="0.2">
      <c r="A2241">
        <v>233831</v>
      </c>
      <c r="B2241" t="s">
        <v>10645</v>
      </c>
      <c r="C2241" t="s">
        <v>156</v>
      </c>
      <c r="N2241">
        <v>0</v>
      </c>
      <c r="P2241">
        <v>0</v>
      </c>
      <c r="Q2241">
        <v>0</v>
      </c>
    </row>
    <row r="2242" spans="1:17" x14ac:dyDescent="0.2">
      <c r="A2242">
        <v>245463</v>
      </c>
      <c r="B2242" t="s">
        <v>10645</v>
      </c>
      <c r="C2242" t="s">
        <v>156</v>
      </c>
      <c r="N2242">
        <v>0</v>
      </c>
      <c r="P2242">
        <v>0</v>
      </c>
      <c r="Q2242">
        <v>0</v>
      </c>
    </row>
    <row r="2243" spans="1:17" x14ac:dyDescent="0.2">
      <c r="A2243">
        <v>253685</v>
      </c>
      <c r="B2243" t="s">
        <v>10645</v>
      </c>
      <c r="C2243" t="s">
        <v>156</v>
      </c>
      <c r="N2243">
        <v>0</v>
      </c>
      <c r="P2243">
        <v>0</v>
      </c>
      <c r="Q2243">
        <v>0</v>
      </c>
    </row>
    <row r="2244" spans="1:17" x14ac:dyDescent="0.2">
      <c r="A2244">
        <v>230607</v>
      </c>
      <c r="B2244" t="s">
        <v>10645</v>
      </c>
      <c r="C2244" t="s">
        <v>156</v>
      </c>
      <c r="N2244">
        <v>0</v>
      </c>
      <c r="P2244">
        <v>0</v>
      </c>
      <c r="Q2244">
        <v>0</v>
      </c>
    </row>
    <row r="2245" spans="1:17" x14ac:dyDescent="0.2">
      <c r="A2245">
        <v>244045</v>
      </c>
      <c r="B2245" t="s">
        <v>10645</v>
      </c>
      <c r="C2245" t="s">
        <v>156</v>
      </c>
      <c r="N2245">
        <v>0</v>
      </c>
      <c r="P2245">
        <v>0</v>
      </c>
      <c r="Q2245">
        <v>0</v>
      </c>
    </row>
    <row r="2246" spans="1:17" x14ac:dyDescent="0.2">
      <c r="A2246">
        <v>229248</v>
      </c>
      <c r="B2246" t="s">
        <v>10645</v>
      </c>
      <c r="C2246" t="s">
        <v>156</v>
      </c>
      <c r="N2246">
        <v>0</v>
      </c>
      <c r="P2246">
        <v>0</v>
      </c>
      <c r="Q2246">
        <v>0</v>
      </c>
    </row>
    <row r="2247" spans="1:17" x14ac:dyDescent="0.2">
      <c r="A2247">
        <v>259748</v>
      </c>
      <c r="B2247" t="s">
        <v>10645</v>
      </c>
      <c r="C2247" t="s">
        <v>156</v>
      </c>
      <c r="N2247">
        <v>0</v>
      </c>
      <c r="P2247">
        <v>0</v>
      </c>
      <c r="Q2247">
        <v>0</v>
      </c>
    </row>
    <row r="2248" spans="1:17" x14ac:dyDescent="0.2">
      <c r="A2248">
        <v>237203</v>
      </c>
      <c r="B2248" t="s">
        <v>10645</v>
      </c>
      <c r="C2248" t="s">
        <v>156</v>
      </c>
      <c r="N2248">
        <v>0</v>
      </c>
      <c r="P2248">
        <v>0</v>
      </c>
      <c r="Q2248">
        <v>0</v>
      </c>
    </row>
    <row r="2249" spans="1:17" x14ac:dyDescent="0.2">
      <c r="A2249">
        <v>256935</v>
      </c>
      <c r="B2249" t="s">
        <v>10645</v>
      </c>
      <c r="C2249" t="s">
        <v>156</v>
      </c>
      <c r="N2249">
        <v>0</v>
      </c>
      <c r="P2249">
        <v>0</v>
      </c>
      <c r="Q2249">
        <v>0</v>
      </c>
    </row>
    <row r="2250" spans="1:17" x14ac:dyDescent="0.2">
      <c r="A2250">
        <v>234039</v>
      </c>
      <c r="B2250" t="s">
        <v>10645</v>
      </c>
      <c r="C2250" t="s">
        <v>156</v>
      </c>
      <c r="N2250">
        <v>0</v>
      </c>
      <c r="P2250">
        <v>0</v>
      </c>
      <c r="Q2250">
        <v>0</v>
      </c>
    </row>
    <row r="2251" spans="1:17" x14ac:dyDescent="0.2">
      <c r="A2251">
        <v>249875</v>
      </c>
      <c r="B2251" t="s">
        <v>10645</v>
      </c>
      <c r="C2251" t="s">
        <v>156</v>
      </c>
      <c r="N2251">
        <v>0</v>
      </c>
      <c r="P2251">
        <v>0</v>
      </c>
      <c r="Q2251">
        <v>0</v>
      </c>
    </row>
    <row r="2252" spans="1:17" x14ac:dyDescent="0.2">
      <c r="A2252">
        <v>246669</v>
      </c>
      <c r="B2252" t="s">
        <v>10645</v>
      </c>
      <c r="C2252" t="s">
        <v>156</v>
      </c>
      <c r="N2252">
        <v>0</v>
      </c>
      <c r="P2252">
        <v>0</v>
      </c>
      <c r="Q2252">
        <v>0</v>
      </c>
    </row>
    <row r="2253" spans="1:17" x14ac:dyDescent="0.2">
      <c r="A2253">
        <v>235168</v>
      </c>
      <c r="B2253" t="s">
        <v>10645</v>
      </c>
      <c r="C2253" t="s">
        <v>156</v>
      </c>
      <c r="N2253">
        <v>0</v>
      </c>
      <c r="P2253">
        <v>0</v>
      </c>
      <c r="Q2253">
        <v>0</v>
      </c>
    </row>
    <row r="2254" spans="1:17" x14ac:dyDescent="0.2">
      <c r="A2254">
        <v>248067</v>
      </c>
      <c r="B2254" t="s">
        <v>10645</v>
      </c>
      <c r="C2254" t="s">
        <v>156</v>
      </c>
      <c r="N2254">
        <v>0</v>
      </c>
      <c r="P2254">
        <v>0</v>
      </c>
      <c r="Q2254">
        <v>0</v>
      </c>
    </row>
    <row r="2255" spans="1:17" x14ac:dyDescent="0.2">
      <c r="A2255">
        <v>253791</v>
      </c>
      <c r="B2255" t="s">
        <v>10645</v>
      </c>
      <c r="C2255" t="s">
        <v>156</v>
      </c>
      <c r="N2255">
        <v>0</v>
      </c>
      <c r="P2255">
        <v>0</v>
      </c>
      <c r="Q2255">
        <v>0</v>
      </c>
    </row>
    <row r="2256" spans="1:17" x14ac:dyDescent="0.2">
      <c r="A2256">
        <v>240916</v>
      </c>
      <c r="B2256" t="s">
        <v>10645</v>
      </c>
      <c r="C2256" t="s">
        <v>156</v>
      </c>
      <c r="N2256">
        <v>0</v>
      </c>
      <c r="P2256">
        <v>0</v>
      </c>
      <c r="Q2256">
        <v>0</v>
      </c>
    </row>
    <row r="2257" spans="1:17" x14ac:dyDescent="0.2">
      <c r="A2257">
        <v>253695</v>
      </c>
      <c r="B2257" t="s">
        <v>10645</v>
      </c>
      <c r="C2257" t="s">
        <v>156</v>
      </c>
      <c r="N2257">
        <v>0</v>
      </c>
      <c r="P2257">
        <v>0</v>
      </c>
      <c r="Q2257">
        <v>0</v>
      </c>
    </row>
    <row r="2258" spans="1:17" x14ac:dyDescent="0.2">
      <c r="A2258">
        <v>230631</v>
      </c>
      <c r="B2258" t="s">
        <v>10645</v>
      </c>
      <c r="C2258" t="s">
        <v>156</v>
      </c>
      <c r="N2258">
        <v>0</v>
      </c>
      <c r="P2258">
        <v>0</v>
      </c>
      <c r="Q2258">
        <v>0</v>
      </c>
    </row>
    <row r="2259" spans="1:17" x14ac:dyDescent="0.2">
      <c r="A2259">
        <v>189490</v>
      </c>
      <c r="B2259" t="s">
        <v>10646</v>
      </c>
      <c r="C2259" t="s">
        <v>156</v>
      </c>
      <c r="N2259">
        <v>0</v>
      </c>
      <c r="P2259">
        <v>0</v>
      </c>
      <c r="Q2259">
        <v>0</v>
      </c>
    </row>
    <row r="2260" spans="1:17" x14ac:dyDescent="0.2">
      <c r="A2260">
        <v>189491</v>
      </c>
      <c r="B2260" t="s">
        <v>10646</v>
      </c>
      <c r="C2260" t="s">
        <v>156</v>
      </c>
      <c r="N2260">
        <v>0</v>
      </c>
      <c r="P2260">
        <v>0</v>
      </c>
      <c r="Q2260">
        <v>0</v>
      </c>
    </row>
    <row r="2261" spans="1:17" x14ac:dyDescent="0.2">
      <c r="A2261">
        <v>201992</v>
      </c>
      <c r="B2261" t="s">
        <v>10647</v>
      </c>
      <c r="C2261" t="s">
        <v>156</v>
      </c>
      <c r="N2261">
        <v>0</v>
      </c>
      <c r="P2261">
        <v>0</v>
      </c>
      <c r="Q2261">
        <v>0</v>
      </c>
    </row>
    <row r="2262" spans="1:17" x14ac:dyDescent="0.2">
      <c r="A2262">
        <v>166967</v>
      </c>
      <c r="B2262" t="s">
        <v>10648</v>
      </c>
      <c r="C2262" t="s">
        <v>156</v>
      </c>
      <c r="N2262">
        <v>0</v>
      </c>
      <c r="P2262">
        <v>0</v>
      </c>
      <c r="Q2262">
        <v>0</v>
      </c>
    </row>
    <row r="2263" spans="1:17" x14ac:dyDescent="0.2">
      <c r="A2263">
        <v>200036</v>
      </c>
      <c r="B2263" t="s">
        <v>10648</v>
      </c>
      <c r="C2263" t="s">
        <v>156</v>
      </c>
      <c r="N2263">
        <v>0</v>
      </c>
      <c r="P2263">
        <v>0</v>
      </c>
      <c r="Q2263">
        <v>0</v>
      </c>
    </row>
    <row r="2264" spans="1:17" x14ac:dyDescent="0.2">
      <c r="A2264">
        <v>200038</v>
      </c>
      <c r="B2264" t="s">
        <v>10648</v>
      </c>
      <c r="C2264" t="s">
        <v>156</v>
      </c>
      <c r="N2264">
        <v>0</v>
      </c>
      <c r="P2264">
        <v>0</v>
      </c>
      <c r="Q2264">
        <v>0</v>
      </c>
    </row>
    <row r="2265" spans="1:17" x14ac:dyDescent="0.2">
      <c r="A2265">
        <v>200037</v>
      </c>
      <c r="B2265" t="s">
        <v>10649</v>
      </c>
      <c r="C2265" t="s">
        <v>156</v>
      </c>
      <c r="N2265">
        <v>0</v>
      </c>
      <c r="P2265">
        <v>0</v>
      </c>
      <c r="Q2265">
        <v>0</v>
      </c>
    </row>
    <row r="2266" spans="1:17" x14ac:dyDescent="0.2">
      <c r="A2266">
        <v>166968</v>
      </c>
      <c r="B2266" t="s">
        <v>10649</v>
      </c>
      <c r="C2266" t="s">
        <v>156</v>
      </c>
      <c r="N2266">
        <v>0</v>
      </c>
      <c r="P2266">
        <v>0</v>
      </c>
      <c r="Q2266">
        <v>0</v>
      </c>
    </row>
    <row r="2267" spans="1:17" x14ac:dyDescent="0.2">
      <c r="A2267">
        <v>200039</v>
      </c>
      <c r="B2267" t="s">
        <v>10649</v>
      </c>
      <c r="C2267" t="s">
        <v>156</v>
      </c>
      <c r="N2267">
        <v>0</v>
      </c>
      <c r="P2267">
        <v>0</v>
      </c>
      <c r="Q2267">
        <v>0</v>
      </c>
    </row>
    <row r="2268" spans="1:17" x14ac:dyDescent="0.2">
      <c r="A2268">
        <v>166969</v>
      </c>
      <c r="B2268" t="s">
        <v>10650</v>
      </c>
      <c r="C2268" t="s">
        <v>156</v>
      </c>
      <c r="N2268">
        <v>0</v>
      </c>
      <c r="P2268">
        <v>0</v>
      </c>
      <c r="Q2268">
        <v>0</v>
      </c>
    </row>
    <row r="2269" spans="1:17" x14ac:dyDescent="0.2">
      <c r="A2269">
        <v>251962</v>
      </c>
      <c r="B2269" t="s">
        <v>10651</v>
      </c>
      <c r="C2269" t="s">
        <v>156</v>
      </c>
      <c r="N2269">
        <v>0</v>
      </c>
      <c r="P2269">
        <v>0</v>
      </c>
      <c r="Q2269">
        <v>0</v>
      </c>
    </row>
    <row r="2270" spans="1:17" x14ac:dyDescent="0.2">
      <c r="A2270">
        <v>184886</v>
      </c>
      <c r="B2270" t="s">
        <v>10652</v>
      </c>
      <c r="C2270" t="s">
        <v>156</v>
      </c>
      <c r="N2270">
        <v>0</v>
      </c>
      <c r="P2270">
        <v>0</v>
      </c>
      <c r="Q2270">
        <v>0</v>
      </c>
    </row>
    <row r="2271" spans="1:17" x14ac:dyDescent="0.2">
      <c r="A2271">
        <v>176120</v>
      </c>
      <c r="B2271" t="s">
        <v>9285</v>
      </c>
      <c r="C2271" t="s">
        <v>156</v>
      </c>
      <c r="N2271">
        <v>0</v>
      </c>
      <c r="P2271">
        <v>0</v>
      </c>
      <c r="Q2271">
        <v>0</v>
      </c>
    </row>
    <row r="2272" spans="1:17" x14ac:dyDescent="0.2">
      <c r="A2272">
        <v>176115</v>
      </c>
      <c r="B2272" t="s">
        <v>9285</v>
      </c>
      <c r="C2272" t="s">
        <v>156</v>
      </c>
      <c r="N2272">
        <v>0</v>
      </c>
      <c r="P2272">
        <v>0</v>
      </c>
      <c r="Q2272">
        <v>0</v>
      </c>
    </row>
    <row r="2273" spans="1:17" x14ac:dyDescent="0.2">
      <c r="A2273">
        <v>189492</v>
      </c>
      <c r="B2273" t="s">
        <v>9285</v>
      </c>
      <c r="C2273" t="s">
        <v>156</v>
      </c>
      <c r="N2273">
        <v>0</v>
      </c>
      <c r="P2273">
        <v>0</v>
      </c>
      <c r="Q2273">
        <v>0</v>
      </c>
    </row>
    <row r="2274" spans="1:17" x14ac:dyDescent="0.2">
      <c r="A2274">
        <v>189494</v>
      </c>
      <c r="B2274" t="s">
        <v>9285</v>
      </c>
      <c r="C2274" t="s">
        <v>156</v>
      </c>
      <c r="N2274">
        <v>0</v>
      </c>
      <c r="P2274">
        <v>0</v>
      </c>
      <c r="Q2274">
        <v>0</v>
      </c>
    </row>
    <row r="2275" spans="1:17" x14ac:dyDescent="0.2">
      <c r="A2275">
        <v>193459</v>
      </c>
      <c r="B2275" t="s">
        <v>9286</v>
      </c>
      <c r="C2275" t="s">
        <v>156</v>
      </c>
      <c r="N2275">
        <v>0</v>
      </c>
      <c r="P2275">
        <v>0</v>
      </c>
      <c r="Q2275">
        <v>0</v>
      </c>
    </row>
    <row r="2276" spans="1:17" x14ac:dyDescent="0.2">
      <c r="A2276">
        <v>176121</v>
      </c>
      <c r="B2276" t="s">
        <v>9286</v>
      </c>
      <c r="C2276" t="s">
        <v>156</v>
      </c>
      <c r="N2276">
        <v>0</v>
      </c>
      <c r="P2276">
        <v>0</v>
      </c>
      <c r="Q2276">
        <v>0</v>
      </c>
    </row>
    <row r="2277" spans="1:17" x14ac:dyDescent="0.2">
      <c r="A2277">
        <v>176116</v>
      </c>
      <c r="B2277" t="s">
        <v>9286</v>
      </c>
      <c r="C2277" t="s">
        <v>156</v>
      </c>
      <c r="N2277">
        <v>0</v>
      </c>
      <c r="P2277">
        <v>0</v>
      </c>
      <c r="Q2277">
        <v>0</v>
      </c>
    </row>
    <row r="2278" spans="1:17" x14ac:dyDescent="0.2">
      <c r="A2278">
        <v>176122</v>
      </c>
      <c r="B2278" t="s">
        <v>9287</v>
      </c>
      <c r="C2278" t="s">
        <v>156</v>
      </c>
      <c r="N2278">
        <v>0</v>
      </c>
      <c r="P2278">
        <v>0</v>
      </c>
      <c r="Q2278">
        <v>0</v>
      </c>
    </row>
    <row r="2279" spans="1:17" x14ac:dyDescent="0.2">
      <c r="A2279">
        <v>176117</v>
      </c>
      <c r="B2279" t="s">
        <v>9287</v>
      </c>
      <c r="C2279" t="s">
        <v>156</v>
      </c>
      <c r="N2279">
        <v>0</v>
      </c>
      <c r="P2279">
        <v>0</v>
      </c>
      <c r="Q2279">
        <v>0</v>
      </c>
    </row>
    <row r="2280" spans="1:17" x14ac:dyDescent="0.2">
      <c r="A2280">
        <v>176123</v>
      </c>
      <c r="B2280" t="s">
        <v>9288</v>
      </c>
      <c r="C2280" t="s">
        <v>156</v>
      </c>
      <c r="N2280">
        <v>0</v>
      </c>
      <c r="P2280">
        <v>0</v>
      </c>
      <c r="Q2280">
        <v>0</v>
      </c>
    </row>
    <row r="2281" spans="1:17" x14ac:dyDescent="0.2">
      <c r="A2281">
        <v>176118</v>
      </c>
      <c r="B2281" t="s">
        <v>9288</v>
      </c>
      <c r="C2281" t="s">
        <v>156</v>
      </c>
      <c r="N2281">
        <v>0</v>
      </c>
      <c r="P2281">
        <v>0</v>
      </c>
      <c r="Q2281">
        <v>0</v>
      </c>
    </row>
    <row r="2282" spans="1:17" x14ac:dyDescent="0.2">
      <c r="A2282">
        <v>176124</v>
      </c>
      <c r="B2282" t="s">
        <v>9289</v>
      </c>
      <c r="C2282" t="s">
        <v>156</v>
      </c>
      <c r="N2282">
        <v>0</v>
      </c>
      <c r="P2282">
        <v>0</v>
      </c>
      <c r="Q2282">
        <v>0</v>
      </c>
    </row>
    <row r="2283" spans="1:17" x14ac:dyDescent="0.2">
      <c r="A2283">
        <v>176119</v>
      </c>
      <c r="B2283" t="s">
        <v>9289</v>
      </c>
      <c r="C2283" t="s">
        <v>156</v>
      </c>
      <c r="N2283">
        <v>0</v>
      </c>
      <c r="P2283">
        <v>0</v>
      </c>
      <c r="Q2283">
        <v>0</v>
      </c>
    </row>
    <row r="2284" spans="1:17" x14ac:dyDescent="0.2">
      <c r="A2284">
        <v>195251</v>
      </c>
      <c r="B2284" t="s">
        <v>10653</v>
      </c>
      <c r="C2284" t="s">
        <v>156</v>
      </c>
      <c r="N2284">
        <v>0</v>
      </c>
      <c r="P2284">
        <v>0</v>
      </c>
      <c r="Q2284">
        <v>0</v>
      </c>
    </row>
    <row r="2285" spans="1:17" x14ac:dyDescent="0.2">
      <c r="A2285">
        <v>202003</v>
      </c>
      <c r="B2285" t="s">
        <v>10654</v>
      </c>
      <c r="C2285" t="s">
        <v>156</v>
      </c>
      <c r="N2285">
        <v>0</v>
      </c>
      <c r="P2285">
        <v>0</v>
      </c>
      <c r="Q2285">
        <v>0</v>
      </c>
    </row>
    <row r="2286" spans="1:17" x14ac:dyDescent="0.2">
      <c r="A2286">
        <v>233425</v>
      </c>
      <c r="B2286" t="s">
        <v>10655</v>
      </c>
      <c r="C2286" t="s">
        <v>156</v>
      </c>
      <c r="N2286">
        <v>0</v>
      </c>
      <c r="P2286">
        <v>0</v>
      </c>
      <c r="Q2286">
        <v>0</v>
      </c>
    </row>
    <row r="2287" spans="1:17" x14ac:dyDescent="0.2">
      <c r="A2287">
        <v>251989</v>
      </c>
      <c r="B2287" t="s">
        <v>10656</v>
      </c>
      <c r="C2287" t="s">
        <v>156</v>
      </c>
      <c r="N2287">
        <v>0</v>
      </c>
      <c r="P2287">
        <v>0</v>
      </c>
      <c r="Q2287">
        <v>0</v>
      </c>
    </row>
    <row r="2288" spans="1:17" x14ac:dyDescent="0.2">
      <c r="A2288">
        <v>251790</v>
      </c>
      <c r="B2288" t="s">
        <v>10657</v>
      </c>
      <c r="C2288" t="s">
        <v>156</v>
      </c>
      <c r="N2288">
        <v>0</v>
      </c>
      <c r="P2288">
        <v>0</v>
      </c>
      <c r="Q2288">
        <v>0</v>
      </c>
    </row>
    <row r="2289" spans="1:17" x14ac:dyDescent="0.2">
      <c r="A2289">
        <v>189889</v>
      </c>
      <c r="B2289" t="s">
        <v>10658</v>
      </c>
      <c r="C2289" t="s">
        <v>156</v>
      </c>
      <c r="N2289">
        <v>0</v>
      </c>
      <c r="P2289">
        <v>0</v>
      </c>
      <c r="Q2289">
        <v>0</v>
      </c>
    </row>
    <row r="2290" spans="1:17" x14ac:dyDescent="0.2">
      <c r="A2290">
        <v>189886</v>
      </c>
      <c r="B2290" t="s">
        <v>10658</v>
      </c>
      <c r="C2290" t="s">
        <v>156</v>
      </c>
      <c r="N2290">
        <v>0</v>
      </c>
      <c r="P2290">
        <v>0</v>
      </c>
      <c r="Q2290">
        <v>0</v>
      </c>
    </row>
    <row r="2291" spans="1:17" x14ac:dyDescent="0.2">
      <c r="A2291">
        <v>189493</v>
      </c>
      <c r="B2291" t="s">
        <v>10659</v>
      </c>
      <c r="C2291" t="s">
        <v>156</v>
      </c>
      <c r="N2291">
        <v>0</v>
      </c>
      <c r="P2291">
        <v>0</v>
      </c>
      <c r="Q2291">
        <v>0</v>
      </c>
    </row>
    <row r="2292" spans="1:17" x14ac:dyDescent="0.2">
      <c r="A2292">
        <v>201997</v>
      </c>
      <c r="B2292" t="s">
        <v>10660</v>
      </c>
      <c r="C2292" t="s">
        <v>156</v>
      </c>
      <c r="N2292">
        <v>0</v>
      </c>
      <c r="P2292">
        <v>0</v>
      </c>
      <c r="Q2292">
        <v>0</v>
      </c>
    </row>
    <row r="2293" spans="1:17" x14ac:dyDescent="0.2">
      <c r="A2293">
        <v>202429</v>
      </c>
      <c r="B2293" t="s">
        <v>10661</v>
      </c>
      <c r="C2293" t="s">
        <v>156</v>
      </c>
      <c r="N2293">
        <v>0</v>
      </c>
      <c r="P2293">
        <v>0</v>
      </c>
      <c r="Q2293">
        <v>0</v>
      </c>
    </row>
  </sheetData>
  <pageMargins left="0.75" right="0.75" top="1" bottom="1" header="0.511811023622047" footer="0.511811023622047"/>
  <pageSetup paperSize="9" orientation="portrait" horizontalDpi="300" verticalDpi="30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oja8">
    <tabColor rgb="FF90CAF9"/>
  </sheetPr>
  <dimension ref="A1:A37"/>
  <sheetViews>
    <sheetView zoomScaleNormal="100" workbookViewId="0"/>
  </sheetViews>
  <sheetFormatPr baseColWidth="10" defaultColWidth="8.6640625" defaultRowHeight="15" x14ac:dyDescent="0.2"/>
  <cols>
    <col min="1" max="1" width="100" customWidth="1"/>
  </cols>
  <sheetData>
    <row r="1" spans="1:1" ht="19" customHeight="1" x14ac:dyDescent="0.2">
      <c r="A1" s="2" t="s">
        <v>10662</v>
      </c>
    </row>
    <row r="2" spans="1:1" x14ac:dyDescent="0.2">
      <c r="A2" s="3"/>
    </row>
    <row r="3" spans="1:1" ht="17" customHeight="1" x14ac:dyDescent="0.2">
      <c r="A3" s="4" t="s">
        <v>10663</v>
      </c>
    </row>
    <row r="4" spans="1:1" x14ac:dyDescent="0.2">
      <c r="A4" s="5" t="s">
        <v>10664</v>
      </c>
    </row>
    <row r="5" spans="1:1" x14ac:dyDescent="0.2">
      <c r="A5" s="5"/>
    </row>
    <row r="6" spans="1:1" x14ac:dyDescent="0.2">
      <c r="A6" s="6" t="s">
        <v>10665</v>
      </c>
    </row>
    <row r="7" spans="1:1" x14ac:dyDescent="0.2">
      <c r="A7" s="6" t="s">
        <v>10666</v>
      </c>
    </row>
    <row r="8" spans="1:1" x14ac:dyDescent="0.2">
      <c r="A8" s="6" t="s">
        <v>10667</v>
      </c>
    </row>
    <row r="9" spans="1:1" x14ac:dyDescent="0.2">
      <c r="A9" s="5" t="s">
        <v>10668</v>
      </c>
    </row>
    <row r="10" spans="1:1" x14ac:dyDescent="0.2">
      <c r="A10" s="3"/>
    </row>
    <row r="11" spans="1:1" ht="17" customHeight="1" x14ac:dyDescent="0.2">
      <c r="A11" s="4" t="s">
        <v>10669</v>
      </c>
    </row>
    <row r="12" spans="1:1" x14ac:dyDescent="0.2">
      <c r="A12" s="5" t="s">
        <v>10670</v>
      </c>
    </row>
    <row r="13" spans="1:1" x14ac:dyDescent="0.2">
      <c r="A13" s="5" t="s">
        <v>10671</v>
      </c>
    </row>
    <row r="14" spans="1:1" x14ac:dyDescent="0.2">
      <c r="A14" s="5" t="s">
        <v>10672</v>
      </c>
    </row>
    <row r="15" spans="1:1" x14ac:dyDescent="0.2">
      <c r="A15" s="5" t="s">
        <v>10673</v>
      </c>
    </row>
    <row r="16" spans="1:1" x14ac:dyDescent="0.2">
      <c r="A16" s="5"/>
    </row>
    <row r="17" spans="1:1" x14ac:dyDescent="0.2">
      <c r="A17" s="3"/>
    </row>
    <row r="18" spans="1:1" ht="17" customHeight="1" x14ac:dyDescent="0.2">
      <c r="A18" s="4"/>
    </row>
    <row r="19" spans="1:1" x14ac:dyDescent="0.2">
      <c r="A19" s="5"/>
    </row>
    <row r="20" spans="1:1" x14ac:dyDescent="0.2">
      <c r="A20" s="5"/>
    </row>
    <row r="21" spans="1:1" x14ac:dyDescent="0.2">
      <c r="A21" s="5"/>
    </row>
    <row r="22" spans="1:1" x14ac:dyDescent="0.2">
      <c r="A22" s="5"/>
    </row>
    <row r="23" spans="1:1" x14ac:dyDescent="0.2">
      <c r="A23" s="5"/>
    </row>
    <row r="24" spans="1:1" x14ac:dyDescent="0.2">
      <c r="A24" s="5"/>
    </row>
    <row r="25" spans="1:1" x14ac:dyDescent="0.2">
      <c r="A25" s="5"/>
    </row>
    <row r="26" spans="1:1" x14ac:dyDescent="0.2">
      <c r="A26" s="3"/>
    </row>
    <row r="27" spans="1:1" ht="17" customHeight="1" x14ac:dyDescent="0.2">
      <c r="A27" s="4"/>
    </row>
    <row r="28" spans="1:1" x14ac:dyDescent="0.2">
      <c r="A28" s="5"/>
    </row>
    <row r="29" spans="1:1" x14ac:dyDescent="0.2">
      <c r="A29" s="5"/>
    </row>
    <row r="30" spans="1:1" x14ac:dyDescent="0.2">
      <c r="A30" s="5"/>
    </row>
    <row r="31" spans="1:1" x14ac:dyDescent="0.2">
      <c r="A31" s="5"/>
    </row>
    <row r="32" spans="1:1" x14ac:dyDescent="0.2">
      <c r="A32" s="5"/>
    </row>
    <row r="33" spans="1:1" x14ac:dyDescent="0.2">
      <c r="A33" s="3"/>
    </row>
    <row r="34" spans="1:1" ht="17" customHeight="1" x14ac:dyDescent="0.2">
      <c r="A34" s="4"/>
    </row>
    <row r="35" spans="1:1" x14ac:dyDescent="0.2">
      <c r="A35" s="5"/>
    </row>
    <row r="36" spans="1:1" x14ac:dyDescent="0.2">
      <c r="A36" s="5"/>
    </row>
    <row r="37" spans="1:1" x14ac:dyDescent="0.2">
      <c r="A37" s="5"/>
    </row>
  </sheetData>
  <pageMargins left="0.75" right="0.75" top="1" bottom="1" header="0.511811023622047" footer="0.511811023622047"/>
  <pageSetup paperSize="9" orientation="portrait" horizontalDpi="300" verticalDpi="30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Hoja10">
    <tabColor rgb="FFBDBDBD"/>
  </sheetPr>
  <dimension ref="A1:K326"/>
  <sheetViews>
    <sheetView workbookViewId="0">
      <pane ySplit="1" topLeftCell="A2" activePane="bottomLeft" state="frozen"/>
      <selection pane="bottomLeft" activeCell="B67" sqref="B67"/>
    </sheetView>
  </sheetViews>
  <sheetFormatPr baseColWidth="10" defaultColWidth="8.83203125" defaultRowHeight="15" x14ac:dyDescent="0.2"/>
  <cols>
    <col min="1" max="7" width="50" customWidth="1"/>
  </cols>
  <sheetData>
    <row r="1" spans="1:11" x14ac:dyDescent="0.2">
      <c r="A1" s="7" t="s">
        <v>10674</v>
      </c>
      <c r="B1" s="7" t="s">
        <v>10675</v>
      </c>
      <c r="C1" s="7" t="s">
        <v>10676</v>
      </c>
      <c r="D1" s="7" t="s">
        <v>162</v>
      </c>
      <c r="E1" s="7" t="s">
        <v>10677</v>
      </c>
      <c r="F1" s="7" t="s">
        <v>10678</v>
      </c>
      <c r="G1" s="7" t="s">
        <v>10679</v>
      </c>
      <c r="J1" t="s">
        <v>10680</v>
      </c>
      <c r="K1" t="s">
        <v>10681</v>
      </c>
    </row>
    <row r="2" spans="1:11" x14ac:dyDescent="0.2">
      <c r="A2" t="s">
        <v>10682</v>
      </c>
      <c r="B2" t="s">
        <v>603</v>
      </c>
      <c r="C2" t="s">
        <v>3353</v>
      </c>
      <c r="D2" t="s">
        <v>156</v>
      </c>
      <c r="E2" t="s">
        <v>10683</v>
      </c>
      <c r="F2" t="s">
        <v>9393</v>
      </c>
      <c r="G2" t="s">
        <v>9305</v>
      </c>
      <c r="H2">
        <v>76</v>
      </c>
      <c r="I2" t="s">
        <v>179</v>
      </c>
      <c r="J2" t="s">
        <v>138</v>
      </c>
      <c r="K2" t="s">
        <v>132</v>
      </c>
    </row>
    <row r="3" spans="1:11" x14ac:dyDescent="0.2">
      <c r="A3" t="s">
        <v>10684</v>
      </c>
      <c r="B3" t="s">
        <v>605</v>
      </c>
      <c r="C3" t="s">
        <v>3354</v>
      </c>
      <c r="D3" t="s">
        <v>3597</v>
      </c>
      <c r="E3" t="s">
        <v>4356</v>
      </c>
      <c r="F3" t="s">
        <v>9400</v>
      </c>
      <c r="G3" t="s">
        <v>9390</v>
      </c>
      <c r="H3">
        <v>6</v>
      </c>
      <c r="I3" t="s">
        <v>206</v>
      </c>
      <c r="J3" t="s">
        <v>10685</v>
      </c>
      <c r="K3" t="s">
        <v>10686</v>
      </c>
    </row>
    <row r="4" spans="1:11" x14ac:dyDescent="0.2">
      <c r="A4" t="s">
        <v>10687</v>
      </c>
      <c r="B4" t="s">
        <v>606</v>
      </c>
      <c r="C4" t="s">
        <v>3356</v>
      </c>
      <c r="D4" t="s">
        <v>3569</v>
      </c>
      <c r="E4" t="s">
        <v>4343</v>
      </c>
      <c r="F4" t="s">
        <v>9419</v>
      </c>
      <c r="G4" t="s">
        <v>9391</v>
      </c>
      <c r="H4">
        <v>9</v>
      </c>
      <c r="I4" t="s">
        <v>206</v>
      </c>
      <c r="J4" t="s">
        <v>10688</v>
      </c>
      <c r="K4" t="s">
        <v>149</v>
      </c>
    </row>
    <row r="5" spans="1:11" x14ac:dyDescent="0.2">
      <c r="A5" t="s">
        <v>10689</v>
      </c>
      <c r="B5" t="s">
        <v>608</v>
      </c>
      <c r="C5" t="s">
        <v>3357</v>
      </c>
      <c r="D5" t="s">
        <v>151</v>
      </c>
      <c r="E5" t="s">
        <v>10690</v>
      </c>
      <c r="F5" t="s">
        <v>9936</v>
      </c>
      <c r="G5" t="s">
        <v>9236</v>
      </c>
      <c r="H5">
        <v>10</v>
      </c>
      <c r="I5" t="s">
        <v>206</v>
      </c>
      <c r="J5" t="s">
        <v>10691</v>
      </c>
      <c r="K5" t="s">
        <v>10692</v>
      </c>
    </row>
    <row r="6" spans="1:11" x14ac:dyDescent="0.2">
      <c r="A6" t="s">
        <v>10693</v>
      </c>
      <c r="B6" t="s">
        <v>609</v>
      </c>
      <c r="C6" t="s">
        <v>3358</v>
      </c>
      <c r="D6" t="s">
        <v>180</v>
      </c>
      <c r="E6" t="s">
        <v>10694</v>
      </c>
      <c r="F6" t="s">
        <v>9990</v>
      </c>
      <c r="G6" t="s">
        <v>9244</v>
      </c>
      <c r="H6">
        <v>45</v>
      </c>
      <c r="I6" t="s">
        <v>206</v>
      </c>
      <c r="J6" t="s">
        <v>10695</v>
      </c>
      <c r="K6" t="s">
        <v>10696</v>
      </c>
    </row>
    <row r="7" spans="1:11" x14ac:dyDescent="0.2">
      <c r="A7" t="s">
        <v>10697</v>
      </c>
      <c r="B7" t="s">
        <v>611</v>
      </c>
      <c r="C7" t="s">
        <v>3359</v>
      </c>
      <c r="D7" t="s">
        <v>3614</v>
      </c>
      <c r="E7" t="s">
        <v>10698</v>
      </c>
      <c r="F7" t="s">
        <v>9993</v>
      </c>
      <c r="G7" t="s">
        <v>9291</v>
      </c>
      <c r="H7">
        <v>19</v>
      </c>
      <c r="I7" t="s">
        <v>266</v>
      </c>
      <c r="J7" t="s">
        <v>10699</v>
      </c>
      <c r="K7" t="s">
        <v>10700</v>
      </c>
    </row>
    <row r="8" spans="1:11" x14ac:dyDescent="0.2">
      <c r="A8" t="s">
        <v>10701</v>
      </c>
      <c r="B8" t="s">
        <v>613</v>
      </c>
      <c r="C8" t="s">
        <v>3361</v>
      </c>
      <c r="D8" t="s">
        <v>3557</v>
      </c>
      <c r="E8" t="s">
        <v>10702</v>
      </c>
      <c r="F8" t="s">
        <v>10003</v>
      </c>
      <c r="G8" t="s">
        <v>9300</v>
      </c>
      <c r="H8">
        <v>24</v>
      </c>
      <c r="I8" t="s">
        <v>206</v>
      </c>
      <c r="J8" t="s">
        <v>10703</v>
      </c>
      <c r="K8" t="s">
        <v>10704</v>
      </c>
    </row>
    <row r="9" spans="1:11" x14ac:dyDescent="0.2">
      <c r="A9" t="s">
        <v>10705</v>
      </c>
      <c r="B9" t="s">
        <v>617</v>
      </c>
      <c r="C9" t="s">
        <v>3362</v>
      </c>
      <c r="D9" t="s">
        <v>3377</v>
      </c>
      <c r="E9" t="s">
        <v>10706</v>
      </c>
      <c r="F9" t="s">
        <v>10048</v>
      </c>
      <c r="G9" t="s">
        <v>9303</v>
      </c>
      <c r="H9">
        <v>46</v>
      </c>
      <c r="I9" t="s">
        <v>394</v>
      </c>
      <c r="J9" t="s">
        <v>10707</v>
      </c>
      <c r="K9" t="s">
        <v>10708</v>
      </c>
    </row>
    <row r="10" spans="1:11" x14ac:dyDescent="0.2">
      <c r="A10" t="s">
        <v>10709</v>
      </c>
      <c r="B10" t="s">
        <v>618</v>
      </c>
      <c r="C10" t="s">
        <v>3363</v>
      </c>
      <c r="D10" t="s">
        <v>3620</v>
      </c>
      <c r="E10" t="s">
        <v>10710</v>
      </c>
      <c r="F10" t="s">
        <v>10051</v>
      </c>
      <c r="G10" t="s">
        <v>9393</v>
      </c>
      <c r="H10">
        <v>60</v>
      </c>
      <c r="J10" t="s">
        <v>10711</v>
      </c>
    </row>
    <row r="11" spans="1:11" x14ac:dyDescent="0.2">
      <c r="A11" t="s">
        <v>10712</v>
      </c>
      <c r="B11" t="s">
        <v>622</v>
      </c>
      <c r="C11" t="s">
        <v>3364</v>
      </c>
      <c r="D11" t="s">
        <v>3546</v>
      </c>
      <c r="E11" t="s">
        <v>10713</v>
      </c>
      <c r="F11" t="s">
        <v>10057</v>
      </c>
      <c r="G11" t="s">
        <v>9400</v>
      </c>
      <c r="H11">
        <v>54</v>
      </c>
      <c r="I11" t="s">
        <v>172</v>
      </c>
      <c r="J11" t="s">
        <v>10714</v>
      </c>
    </row>
    <row r="12" spans="1:11" x14ac:dyDescent="0.2">
      <c r="A12" t="s">
        <v>10715</v>
      </c>
      <c r="B12" t="s">
        <v>623</v>
      </c>
      <c r="C12" t="s">
        <v>3365</v>
      </c>
      <c r="D12" t="s">
        <v>3609</v>
      </c>
      <c r="E12" t="s">
        <v>10716</v>
      </c>
      <c r="F12" t="s">
        <v>10067</v>
      </c>
      <c r="G12" t="s">
        <v>9419</v>
      </c>
      <c r="H12">
        <v>14</v>
      </c>
      <c r="I12" t="s">
        <v>206</v>
      </c>
    </row>
    <row r="13" spans="1:11" x14ac:dyDescent="0.2">
      <c r="A13" t="s">
        <v>10717</v>
      </c>
      <c r="B13" t="s">
        <v>636</v>
      </c>
      <c r="C13" t="s">
        <v>3366</v>
      </c>
      <c r="D13" t="s">
        <v>3612</v>
      </c>
      <c r="E13" t="s">
        <v>10718</v>
      </c>
      <c r="F13" t="s">
        <v>10096</v>
      </c>
      <c r="G13" t="s">
        <v>9423</v>
      </c>
      <c r="H13">
        <v>29</v>
      </c>
      <c r="I13" t="s">
        <v>190</v>
      </c>
    </row>
    <row r="14" spans="1:11" x14ac:dyDescent="0.2">
      <c r="A14" t="s">
        <v>10719</v>
      </c>
      <c r="B14" t="s">
        <v>637</v>
      </c>
      <c r="C14" t="s">
        <v>3367</v>
      </c>
      <c r="D14" t="s">
        <v>132</v>
      </c>
      <c r="E14" t="s">
        <v>10720</v>
      </c>
      <c r="F14" t="s">
        <v>10099</v>
      </c>
      <c r="G14" t="s">
        <v>9474</v>
      </c>
      <c r="H14">
        <v>27</v>
      </c>
      <c r="I14" t="s">
        <v>190</v>
      </c>
    </row>
    <row r="15" spans="1:11" x14ac:dyDescent="0.2">
      <c r="A15" t="s">
        <v>10721</v>
      </c>
      <c r="B15" t="s">
        <v>638</v>
      </c>
      <c r="C15" t="s">
        <v>3369</v>
      </c>
      <c r="D15" t="s">
        <v>3580</v>
      </c>
      <c r="E15" t="s">
        <v>10722</v>
      </c>
      <c r="F15" t="s">
        <v>10101</v>
      </c>
      <c r="G15" t="s">
        <v>9491</v>
      </c>
      <c r="H15">
        <v>7</v>
      </c>
      <c r="I15" t="s">
        <v>206</v>
      </c>
    </row>
    <row r="16" spans="1:11" x14ac:dyDescent="0.2">
      <c r="A16" t="s">
        <v>10723</v>
      </c>
      <c r="B16" t="s">
        <v>639</v>
      </c>
      <c r="C16" t="s">
        <v>3371</v>
      </c>
      <c r="D16" t="s">
        <v>3619</v>
      </c>
      <c r="E16" t="s">
        <v>8016</v>
      </c>
      <c r="F16" t="s">
        <v>10112</v>
      </c>
      <c r="G16" t="s">
        <v>9503</v>
      </c>
      <c r="H16">
        <v>4</v>
      </c>
      <c r="I16" t="s">
        <v>190</v>
      </c>
    </row>
    <row r="17" spans="1:9" x14ac:dyDescent="0.2">
      <c r="A17" t="s">
        <v>10724</v>
      </c>
      <c r="B17" t="s">
        <v>640</v>
      </c>
      <c r="C17" t="s">
        <v>3372</v>
      </c>
      <c r="D17" t="s">
        <v>1660</v>
      </c>
      <c r="E17" t="s">
        <v>4639</v>
      </c>
      <c r="F17" t="s">
        <v>10124</v>
      </c>
      <c r="G17" t="s">
        <v>9533</v>
      </c>
      <c r="H17">
        <v>32</v>
      </c>
      <c r="I17" t="s">
        <v>325</v>
      </c>
    </row>
    <row r="18" spans="1:9" x14ac:dyDescent="0.2">
      <c r="A18" t="s">
        <v>10725</v>
      </c>
      <c r="B18" t="s">
        <v>641</v>
      </c>
      <c r="C18" t="s">
        <v>3374</v>
      </c>
      <c r="D18" t="s">
        <v>1675</v>
      </c>
      <c r="E18" t="s">
        <v>10726</v>
      </c>
      <c r="F18" t="s">
        <v>10243</v>
      </c>
      <c r="G18" t="s">
        <v>9568</v>
      </c>
      <c r="H18">
        <v>16</v>
      </c>
      <c r="I18" t="s">
        <v>156</v>
      </c>
    </row>
    <row r="19" spans="1:9" x14ac:dyDescent="0.2">
      <c r="A19" t="s">
        <v>10727</v>
      </c>
      <c r="B19" t="s">
        <v>642</v>
      </c>
      <c r="C19" t="s">
        <v>151</v>
      </c>
      <c r="D19" t="s">
        <v>3517</v>
      </c>
      <c r="E19" t="s">
        <v>10728</v>
      </c>
      <c r="F19" t="s">
        <v>10248</v>
      </c>
      <c r="G19" t="s">
        <v>9598</v>
      </c>
      <c r="H19">
        <v>63</v>
      </c>
    </row>
    <row r="20" spans="1:9" x14ac:dyDescent="0.2">
      <c r="A20" t="s">
        <v>10729</v>
      </c>
      <c r="B20" t="s">
        <v>643</v>
      </c>
      <c r="C20" t="s">
        <v>3375</v>
      </c>
      <c r="D20" t="s">
        <v>286</v>
      </c>
      <c r="E20" t="s">
        <v>10730</v>
      </c>
      <c r="F20" t="s">
        <v>10255</v>
      </c>
      <c r="G20" t="s">
        <v>9615</v>
      </c>
      <c r="H20">
        <v>63</v>
      </c>
    </row>
    <row r="21" spans="1:9" x14ac:dyDescent="0.2">
      <c r="A21" t="s">
        <v>10731</v>
      </c>
      <c r="B21" t="s">
        <v>644</v>
      </c>
      <c r="C21" t="s">
        <v>3376</v>
      </c>
      <c r="D21" t="s">
        <v>3526</v>
      </c>
      <c r="E21" t="s">
        <v>8081</v>
      </c>
      <c r="F21" t="s">
        <v>10268</v>
      </c>
      <c r="G21" t="s">
        <v>9634</v>
      </c>
      <c r="H21">
        <v>20</v>
      </c>
      <c r="I21" t="s">
        <v>206</v>
      </c>
    </row>
    <row r="22" spans="1:9" x14ac:dyDescent="0.2">
      <c r="A22" t="s">
        <v>10732</v>
      </c>
      <c r="B22" t="s">
        <v>645</v>
      </c>
      <c r="C22" t="s">
        <v>3377</v>
      </c>
      <c r="D22" t="s">
        <v>3556</v>
      </c>
      <c r="E22" t="s">
        <v>10733</v>
      </c>
      <c r="F22" t="s">
        <v>10273</v>
      </c>
      <c r="G22" t="s">
        <v>9667</v>
      </c>
      <c r="H22">
        <v>42</v>
      </c>
      <c r="I22" t="s">
        <v>206</v>
      </c>
    </row>
    <row r="23" spans="1:9" x14ac:dyDescent="0.2">
      <c r="A23" t="s">
        <v>10734</v>
      </c>
      <c r="B23" t="s">
        <v>646</v>
      </c>
      <c r="C23" t="s">
        <v>3378</v>
      </c>
      <c r="D23" t="s">
        <v>3393</v>
      </c>
      <c r="E23" t="s">
        <v>10735</v>
      </c>
      <c r="F23" t="s">
        <v>10278</v>
      </c>
      <c r="G23" t="s">
        <v>9684</v>
      </c>
      <c r="H23">
        <v>64</v>
      </c>
      <c r="I23" t="s">
        <v>172</v>
      </c>
    </row>
    <row r="24" spans="1:9" x14ac:dyDescent="0.2">
      <c r="A24" t="s">
        <v>10736</v>
      </c>
      <c r="B24" t="s">
        <v>647</v>
      </c>
      <c r="C24" t="s">
        <v>3379</v>
      </c>
      <c r="D24" t="s">
        <v>142</v>
      </c>
      <c r="E24" t="s">
        <v>8800</v>
      </c>
      <c r="F24" t="s">
        <v>10293</v>
      </c>
      <c r="G24" t="s">
        <v>9731</v>
      </c>
      <c r="H24">
        <v>64</v>
      </c>
      <c r="I24" t="s">
        <v>172</v>
      </c>
    </row>
    <row r="25" spans="1:9" x14ac:dyDescent="0.2">
      <c r="A25" t="s">
        <v>10737</v>
      </c>
      <c r="B25" t="s">
        <v>648</v>
      </c>
      <c r="C25" t="s">
        <v>1652</v>
      </c>
      <c r="D25" t="s">
        <v>3469</v>
      </c>
      <c r="E25" t="s">
        <v>8029</v>
      </c>
      <c r="F25" t="s">
        <v>10302</v>
      </c>
      <c r="G25" t="s">
        <v>9756</v>
      </c>
      <c r="H25">
        <v>74</v>
      </c>
      <c r="I25" t="s">
        <v>179</v>
      </c>
    </row>
    <row r="26" spans="1:9" x14ac:dyDescent="0.2">
      <c r="A26" t="s">
        <v>10738</v>
      </c>
      <c r="B26" t="s">
        <v>649</v>
      </c>
      <c r="C26" t="s">
        <v>3381</v>
      </c>
      <c r="D26" t="s">
        <v>3502</v>
      </c>
      <c r="E26" t="s">
        <v>8030</v>
      </c>
      <c r="F26" t="s">
        <v>10307</v>
      </c>
      <c r="G26" t="s">
        <v>9769</v>
      </c>
      <c r="H26">
        <v>65</v>
      </c>
      <c r="I26" t="s">
        <v>172</v>
      </c>
    </row>
    <row r="27" spans="1:9" x14ac:dyDescent="0.2">
      <c r="A27" t="s">
        <v>10739</v>
      </c>
      <c r="B27" t="s">
        <v>650</v>
      </c>
      <c r="C27" t="s">
        <v>3382</v>
      </c>
      <c r="D27" t="s">
        <v>3538</v>
      </c>
      <c r="E27" t="s">
        <v>8075</v>
      </c>
      <c r="F27" t="s">
        <v>137</v>
      </c>
      <c r="G27" t="s">
        <v>9816</v>
      </c>
      <c r="H27">
        <v>65</v>
      </c>
      <c r="I27" t="s">
        <v>172</v>
      </c>
    </row>
    <row r="28" spans="1:9" x14ac:dyDescent="0.2">
      <c r="A28" t="s">
        <v>10740</v>
      </c>
      <c r="B28" t="s">
        <v>651</v>
      </c>
      <c r="C28" t="s">
        <v>3383</v>
      </c>
      <c r="D28" t="s">
        <v>3559</v>
      </c>
      <c r="E28" t="s">
        <v>10741</v>
      </c>
      <c r="F28" t="s">
        <v>10543</v>
      </c>
      <c r="G28" t="s">
        <v>9825</v>
      </c>
      <c r="H28">
        <v>66</v>
      </c>
      <c r="I28" t="s">
        <v>172</v>
      </c>
    </row>
    <row r="29" spans="1:9" x14ac:dyDescent="0.2">
      <c r="A29" t="s">
        <v>10742</v>
      </c>
      <c r="B29" t="s">
        <v>652</v>
      </c>
      <c r="C29" t="s">
        <v>3385</v>
      </c>
      <c r="D29" t="s">
        <v>1027</v>
      </c>
      <c r="E29" t="s">
        <v>10743</v>
      </c>
      <c r="F29" t="s">
        <v>10550</v>
      </c>
      <c r="G29" t="s">
        <v>9832</v>
      </c>
      <c r="H29">
        <v>66</v>
      </c>
      <c r="I29" t="s">
        <v>172</v>
      </c>
    </row>
    <row r="30" spans="1:9" x14ac:dyDescent="0.2">
      <c r="A30" t="s">
        <v>10744</v>
      </c>
      <c r="B30" t="s">
        <v>653</v>
      </c>
      <c r="C30" t="s">
        <v>1660</v>
      </c>
      <c r="D30" t="s">
        <v>3603</v>
      </c>
      <c r="E30" t="s">
        <v>10745</v>
      </c>
      <c r="F30" t="s">
        <v>10558</v>
      </c>
      <c r="G30" t="s">
        <v>9896</v>
      </c>
      <c r="H30">
        <v>18</v>
      </c>
      <c r="I30" t="s">
        <v>206</v>
      </c>
    </row>
    <row r="31" spans="1:9" x14ac:dyDescent="0.2">
      <c r="A31" t="s">
        <v>10746</v>
      </c>
      <c r="B31" t="s">
        <v>654</v>
      </c>
      <c r="C31" t="s">
        <v>3387</v>
      </c>
      <c r="D31" t="s">
        <v>3536</v>
      </c>
      <c r="E31" t="s">
        <v>10747</v>
      </c>
      <c r="G31" t="s">
        <v>9925</v>
      </c>
      <c r="H31">
        <v>75</v>
      </c>
      <c r="I31" t="s">
        <v>172</v>
      </c>
    </row>
    <row r="32" spans="1:9" x14ac:dyDescent="0.2">
      <c r="A32" t="s">
        <v>10748</v>
      </c>
      <c r="B32" t="s">
        <v>655</v>
      </c>
      <c r="C32" t="s">
        <v>3389</v>
      </c>
      <c r="D32" t="s">
        <v>1028</v>
      </c>
      <c r="E32" t="s">
        <v>136</v>
      </c>
      <c r="G32" t="s">
        <v>9936</v>
      </c>
      <c r="H32">
        <v>40</v>
      </c>
      <c r="I32" t="s">
        <v>363</v>
      </c>
    </row>
    <row r="33" spans="1:9" x14ac:dyDescent="0.2">
      <c r="A33" t="s">
        <v>10749</v>
      </c>
      <c r="B33" t="s">
        <v>657</v>
      </c>
      <c r="C33" t="s">
        <v>3388</v>
      </c>
      <c r="D33" t="s">
        <v>3544</v>
      </c>
      <c r="E33" t="s">
        <v>146</v>
      </c>
      <c r="G33" t="s">
        <v>9958</v>
      </c>
      <c r="H33">
        <v>48</v>
      </c>
      <c r="I33" t="s">
        <v>394</v>
      </c>
    </row>
    <row r="34" spans="1:9" x14ac:dyDescent="0.2">
      <c r="A34" t="s">
        <v>10750</v>
      </c>
      <c r="B34" t="s">
        <v>658</v>
      </c>
      <c r="C34" t="s">
        <v>3390</v>
      </c>
      <c r="D34" t="s">
        <v>162</v>
      </c>
      <c r="E34" t="s">
        <v>10751</v>
      </c>
      <c r="G34" t="s">
        <v>9977</v>
      </c>
      <c r="H34">
        <v>67</v>
      </c>
      <c r="I34" t="s">
        <v>471</v>
      </c>
    </row>
    <row r="35" spans="1:9" x14ac:dyDescent="0.2">
      <c r="A35" t="s">
        <v>10752</v>
      </c>
      <c r="B35" t="s">
        <v>659</v>
      </c>
      <c r="C35" t="s">
        <v>3391</v>
      </c>
      <c r="D35" t="s">
        <v>3554</v>
      </c>
      <c r="E35" t="s">
        <v>10753</v>
      </c>
      <c r="G35" t="s">
        <v>9988</v>
      </c>
      <c r="H35">
        <v>38</v>
      </c>
      <c r="I35" t="s">
        <v>190</v>
      </c>
    </row>
    <row r="36" spans="1:9" x14ac:dyDescent="0.2">
      <c r="A36" t="s">
        <v>10754</v>
      </c>
      <c r="B36" t="s">
        <v>660</v>
      </c>
      <c r="C36" t="s">
        <v>1675</v>
      </c>
      <c r="D36" t="s">
        <v>3492</v>
      </c>
      <c r="E36" t="s">
        <v>10755</v>
      </c>
      <c r="G36" t="s">
        <v>9990</v>
      </c>
      <c r="H36">
        <v>33</v>
      </c>
      <c r="I36" t="s">
        <v>156</v>
      </c>
    </row>
    <row r="37" spans="1:9" x14ac:dyDescent="0.2">
      <c r="A37" t="s">
        <v>10756</v>
      </c>
      <c r="B37" t="s">
        <v>661</v>
      </c>
      <c r="C37" t="s">
        <v>3392</v>
      </c>
      <c r="D37" t="s">
        <v>3515</v>
      </c>
      <c r="E37" t="s">
        <v>10757</v>
      </c>
      <c r="G37" t="s">
        <v>9993</v>
      </c>
      <c r="H37">
        <v>44</v>
      </c>
      <c r="I37" t="s">
        <v>386</v>
      </c>
    </row>
    <row r="38" spans="1:9" x14ac:dyDescent="0.2">
      <c r="A38" t="s">
        <v>10758</v>
      </c>
      <c r="B38" t="s">
        <v>662</v>
      </c>
      <c r="C38" t="s">
        <v>3393</v>
      </c>
      <c r="D38" t="s">
        <v>1727</v>
      </c>
      <c r="E38" t="s">
        <v>10759</v>
      </c>
      <c r="G38" t="s">
        <v>10003</v>
      </c>
      <c r="H38">
        <v>62</v>
      </c>
      <c r="I38" t="s">
        <v>179</v>
      </c>
    </row>
    <row r="39" spans="1:9" x14ac:dyDescent="0.2">
      <c r="A39" t="s">
        <v>10760</v>
      </c>
      <c r="B39" t="s">
        <v>663</v>
      </c>
      <c r="C39" t="s">
        <v>144</v>
      </c>
      <c r="D39" t="s">
        <v>208</v>
      </c>
      <c r="E39" t="s">
        <v>10761</v>
      </c>
      <c r="G39" t="s">
        <v>10006</v>
      </c>
      <c r="H39">
        <v>68</v>
      </c>
      <c r="I39" t="s">
        <v>172</v>
      </c>
    </row>
    <row r="40" spans="1:9" x14ac:dyDescent="0.2">
      <c r="A40" t="s">
        <v>10762</v>
      </c>
      <c r="B40" t="s">
        <v>664</v>
      </c>
      <c r="C40" t="s">
        <v>1724</v>
      </c>
      <c r="D40" t="s">
        <v>3543</v>
      </c>
      <c r="E40" t="s">
        <v>10763</v>
      </c>
      <c r="G40" t="s">
        <v>10015</v>
      </c>
      <c r="H40">
        <v>68</v>
      </c>
      <c r="I40" t="s">
        <v>172</v>
      </c>
    </row>
    <row r="41" spans="1:9" x14ac:dyDescent="0.2">
      <c r="A41" t="s">
        <v>10764</v>
      </c>
      <c r="B41" t="s">
        <v>665</v>
      </c>
      <c r="C41" t="s">
        <v>3395</v>
      </c>
      <c r="D41" t="s">
        <v>1735</v>
      </c>
      <c r="E41" t="s">
        <v>10765</v>
      </c>
      <c r="G41" t="s">
        <v>10028</v>
      </c>
      <c r="H41">
        <v>49</v>
      </c>
      <c r="I41" t="s">
        <v>394</v>
      </c>
    </row>
    <row r="42" spans="1:9" x14ac:dyDescent="0.2">
      <c r="A42" t="s">
        <v>10766</v>
      </c>
      <c r="B42" t="s">
        <v>666</v>
      </c>
      <c r="C42" t="s">
        <v>3396</v>
      </c>
      <c r="D42" t="s">
        <v>3552</v>
      </c>
      <c r="E42" t="s">
        <v>10767</v>
      </c>
      <c r="G42" t="s">
        <v>10041</v>
      </c>
      <c r="H42">
        <v>11</v>
      </c>
      <c r="I42" t="s">
        <v>231</v>
      </c>
    </row>
    <row r="43" spans="1:9" x14ac:dyDescent="0.2">
      <c r="A43" t="s">
        <v>10768</v>
      </c>
      <c r="B43" t="s">
        <v>667</v>
      </c>
      <c r="C43" t="s">
        <v>3398</v>
      </c>
      <c r="D43" t="s">
        <v>3505</v>
      </c>
      <c r="E43" t="s">
        <v>10769</v>
      </c>
      <c r="G43" t="s">
        <v>10046</v>
      </c>
      <c r="H43">
        <v>58</v>
      </c>
      <c r="I43" t="s">
        <v>172</v>
      </c>
    </row>
    <row r="44" spans="1:9" x14ac:dyDescent="0.2">
      <c r="A44" t="s">
        <v>10770</v>
      </c>
      <c r="B44" t="s">
        <v>672</v>
      </c>
      <c r="C44" t="s">
        <v>3400</v>
      </c>
      <c r="D44" t="s">
        <v>3577</v>
      </c>
      <c r="E44" t="s">
        <v>10771</v>
      </c>
      <c r="G44" t="s">
        <v>10048</v>
      </c>
      <c r="H44">
        <v>21</v>
      </c>
      <c r="I44" t="s">
        <v>235</v>
      </c>
    </row>
    <row r="45" spans="1:9" x14ac:dyDescent="0.2">
      <c r="A45" t="s">
        <v>10772</v>
      </c>
      <c r="B45" t="s">
        <v>673</v>
      </c>
      <c r="C45" t="s">
        <v>3401</v>
      </c>
      <c r="D45" t="s">
        <v>3513</v>
      </c>
      <c r="E45" t="s">
        <v>10773</v>
      </c>
      <c r="G45" t="s">
        <v>10051</v>
      </c>
      <c r="H45">
        <v>69</v>
      </c>
    </row>
    <row r="46" spans="1:9" x14ac:dyDescent="0.2">
      <c r="A46" t="s">
        <v>10774</v>
      </c>
      <c r="B46" t="s">
        <v>674</v>
      </c>
      <c r="C46" t="s">
        <v>3402</v>
      </c>
      <c r="D46" t="s">
        <v>1736</v>
      </c>
      <c r="E46" t="s">
        <v>10775</v>
      </c>
      <c r="G46" t="s">
        <v>10057</v>
      </c>
      <c r="H46">
        <v>15</v>
      </c>
      <c r="I46" t="s">
        <v>246</v>
      </c>
    </row>
    <row r="47" spans="1:9" x14ac:dyDescent="0.2">
      <c r="A47" t="s">
        <v>10776</v>
      </c>
      <c r="B47" t="s">
        <v>675</v>
      </c>
      <c r="C47" t="s">
        <v>3403</v>
      </c>
      <c r="D47" t="s">
        <v>3624</v>
      </c>
      <c r="E47" t="s">
        <v>10777</v>
      </c>
      <c r="G47" t="s">
        <v>10067</v>
      </c>
      <c r="H47">
        <v>57</v>
      </c>
      <c r="I47" t="s">
        <v>156</v>
      </c>
    </row>
    <row r="48" spans="1:9" x14ac:dyDescent="0.2">
      <c r="A48" t="s">
        <v>10778</v>
      </c>
      <c r="B48" t="s">
        <v>676</v>
      </c>
      <c r="C48" t="s">
        <v>3405</v>
      </c>
      <c r="D48" t="s">
        <v>172</v>
      </c>
      <c r="E48" t="s">
        <v>10779</v>
      </c>
      <c r="G48" t="s">
        <v>10081</v>
      </c>
      <c r="H48">
        <v>70</v>
      </c>
      <c r="I48" t="s">
        <v>172</v>
      </c>
    </row>
    <row r="49" spans="1:9" x14ac:dyDescent="0.2">
      <c r="A49" t="s">
        <v>10780</v>
      </c>
      <c r="B49" t="s">
        <v>678</v>
      </c>
      <c r="C49" t="s">
        <v>3406</v>
      </c>
      <c r="D49" t="s">
        <v>880</v>
      </c>
      <c r="E49" t="s">
        <v>10781</v>
      </c>
      <c r="G49" t="s">
        <v>10093</v>
      </c>
      <c r="H49">
        <v>70</v>
      </c>
      <c r="I49" t="s">
        <v>172</v>
      </c>
    </row>
    <row r="50" spans="1:9" x14ac:dyDescent="0.2">
      <c r="A50" t="s">
        <v>10782</v>
      </c>
      <c r="B50" t="s">
        <v>679</v>
      </c>
      <c r="C50" t="s">
        <v>3407</v>
      </c>
      <c r="D50" t="s">
        <v>3408</v>
      </c>
      <c r="E50" t="s">
        <v>10783</v>
      </c>
      <c r="G50" t="s">
        <v>10096</v>
      </c>
      <c r="H50">
        <v>39</v>
      </c>
      <c r="I50" t="s">
        <v>255</v>
      </c>
    </row>
    <row r="51" spans="1:9" x14ac:dyDescent="0.2">
      <c r="A51" t="s">
        <v>10784</v>
      </c>
      <c r="B51" t="s">
        <v>680</v>
      </c>
      <c r="C51" t="s">
        <v>3408</v>
      </c>
      <c r="D51" t="s">
        <v>3411</v>
      </c>
      <c r="E51" t="s">
        <v>10785</v>
      </c>
      <c r="G51" t="s">
        <v>10099</v>
      </c>
      <c r="H51">
        <v>71</v>
      </c>
      <c r="I51" t="s">
        <v>172</v>
      </c>
    </row>
    <row r="52" spans="1:9" x14ac:dyDescent="0.2">
      <c r="A52" t="s">
        <v>10786</v>
      </c>
      <c r="B52" t="s">
        <v>681</v>
      </c>
      <c r="C52" t="s">
        <v>3410</v>
      </c>
      <c r="D52" t="s">
        <v>3499</v>
      </c>
      <c r="E52" t="s">
        <v>10787</v>
      </c>
      <c r="G52" t="s">
        <v>10101</v>
      </c>
      <c r="H52">
        <v>71</v>
      </c>
      <c r="I52" t="s">
        <v>172</v>
      </c>
    </row>
    <row r="53" spans="1:9" x14ac:dyDescent="0.2">
      <c r="A53" t="s">
        <v>10788</v>
      </c>
      <c r="B53" t="s">
        <v>683</v>
      </c>
      <c r="C53" t="s">
        <v>3411</v>
      </c>
      <c r="D53" t="s">
        <v>3550</v>
      </c>
      <c r="E53" t="s">
        <v>10789</v>
      </c>
      <c r="G53" t="s">
        <v>10112</v>
      </c>
      <c r="H53">
        <v>26</v>
      </c>
      <c r="I53" t="s">
        <v>300</v>
      </c>
    </row>
    <row r="54" spans="1:9" x14ac:dyDescent="0.2">
      <c r="A54" t="s">
        <v>10790</v>
      </c>
      <c r="B54" t="s">
        <v>685</v>
      </c>
      <c r="C54" t="s">
        <v>3413</v>
      </c>
      <c r="D54" t="s">
        <v>3533</v>
      </c>
      <c r="E54" t="s">
        <v>10791</v>
      </c>
      <c r="G54" t="s">
        <v>10124</v>
      </c>
      <c r="H54">
        <v>41</v>
      </c>
      <c r="I54" t="s">
        <v>190</v>
      </c>
    </row>
    <row r="55" spans="1:9" x14ac:dyDescent="0.2">
      <c r="A55" t="s">
        <v>10792</v>
      </c>
      <c r="B55" t="s">
        <v>687</v>
      </c>
      <c r="C55" t="s">
        <v>3414</v>
      </c>
      <c r="D55" t="s">
        <v>3627</v>
      </c>
      <c r="E55" t="s">
        <v>10793</v>
      </c>
      <c r="G55" t="s">
        <v>10136</v>
      </c>
      <c r="H55">
        <v>41</v>
      </c>
      <c r="I55" t="s">
        <v>190</v>
      </c>
    </row>
    <row r="56" spans="1:9" x14ac:dyDescent="0.2">
      <c r="A56" t="s">
        <v>10794</v>
      </c>
      <c r="B56" t="s">
        <v>688</v>
      </c>
      <c r="C56" t="s">
        <v>3415</v>
      </c>
      <c r="D56" t="s">
        <v>98</v>
      </c>
      <c r="E56" t="s">
        <v>10795</v>
      </c>
      <c r="G56" t="s">
        <v>10150</v>
      </c>
      <c r="H56">
        <v>31</v>
      </c>
      <c r="I56" t="s">
        <v>300</v>
      </c>
    </row>
    <row r="57" spans="1:9" x14ac:dyDescent="0.2">
      <c r="A57" t="s">
        <v>10796</v>
      </c>
      <c r="B57" t="s">
        <v>689</v>
      </c>
      <c r="C57" t="s">
        <v>1909</v>
      </c>
      <c r="D57" t="s">
        <v>3576</v>
      </c>
      <c r="E57" t="s">
        <v>10797</v>
      </c>
      <c r="G57" t="s">
        <v>10170</v>
      </c>
      <c r="H57">
        <v>13</v>
      </c>
      <c r="I57" t="s">
        <v>156</v>
      </c>
    </row>
    <row r="58" spans="1:9" x14ac:dyDescent="0.2">
      <c r="A58" t="s">
        <v>10798</v>
      </c>
      <c r="B58" t="s">
        <v>693</v>
      </c>
      <c r="C58" t="s">
        <v>3416</v>
      </c>
      <c r="D58" t="s">
        <v>3486</v>
      </c>
      <c r="E58" t="s">
        <v>10799</v>
      </c>
      <c r="G58" t="s">
        <v>10174</v>
      </c>
      <c r="H58">
        <v>37</v>
      </c>
      <c r="I58" t="s">
        <v>190</v>
      </c>
    </row>
    <row r="59" spans="1:9" x14ac:dyDescent="0.2">
      <c r="A59" t="s">
        <v>10800</v>
      </c>
      <c r="B59" t="s">
        <v>694</v>
      </c>
      <c r="C59" t="s">
        <v>3418</v>
      </c>
      <c r="D59" t="s">
        <v>3615</v>
      </c>
      <c r="E59" t="s">
        <v>10801</v>
      </c>
      <c r="G59" t="s">
        <v>10181</v>
      </c>
      <c r="H59">
        <v>72</v>
      </c>
    </row>
    <row r="60" spans="1:9" x14ac:dyDescent="0.2">
      <c r="A60" t="s">
        <v>10802</v>
      </c>
      <c r="B60" t="s">
        <v>695</v>
      </c>
      <c r="C60" t="s">
        <v>3420</v>
      </c>
      <c r="D60" t="s">
        <v>3488</v>
      </c>
      <c r="E60" t="s">
        <v>10803</v>
      </c>
      <c r="G60" t="s">
        <v>10203</v>
      </c>
      <c r="H60">
        <v>72</v>
      </c>
    </row>
    <row r="61" spans="1:9" x14ac:dyDescent="0.2">
      <c r="A61" t="s">
        <v>10804</v>
      </c>
      <c r="B61" t="s">
        <v>696</v>
      </c>
      <c r="C61" t="s">
        <v>3421</v>
      </c>
      <c r="D61" t="s">
        <v>3545</v>
      </c>
      <c r="E61" t="s">
        <v>10805</v>
      </c>
      <c r="G61" t="s">
        <v>10213</v>
      </c>
      <c r="H61">
        <v>22</v>
      </c>
      <c r="I61" t="s">
        <v>231</v>
      </c>
    </row>
    <row r="62" spans="1:9" x14ac:dyDescent="0.2">
      <c r="A62" t="s">
        <v>10806</v>
      </c>
      <c r="B62" t="s">
        <v>699</v>
      </c>
      <c r="C62" t="s">
        <v>3422</v>
      </c>
      <c r="D62" t="s">
        <v>3601</v>
      </c>
      <c r="E62" t="s">
        <v>10807</v>
      </c>
      <c r="G62" t="s">
        <v>10232</v>
      </c>
      <c r="H62">
        <v>17</v>
      </c>
      <c r="I62" t="s">
        <v>255</v>
      </c>
    </row>
    <row r="63" spans="1:9" x14ac:dyDescent="0.2">
      <c r="A63" t="s">
        <v>10808</v>
      </c>
      <c r="B63" t="s">
        <v>700</v>
      </c>
      <c r="C63" t="s">
        <v>3424</v>
      </c>
      <c r="D63" t="s">
        <v>3606</v>
      </c>
      <c r="E63" t="s">
        <v>10809</v>
      </c>
      <c r="G63" t="s">
        <v>10243</v>
      </c>
      <c r="H63">
        <v>23</v>
      </c>
      <c r="I63" t="s">
        <v>206</v>
      </c>
    </row>
    <row r="64" spans="1:9" x14ac:dyDescent="0.2">
      <c r="A64" t="s">
        <v>10810</v>
      </c>
      <c r="B64" t="s">
        <v>701</v>
      </c>
      <c r="C64" t="s">
        <v>1922</v>
      </c>
      <c r="D64" t="s">
        <v>3548</v>
      </c>
      <c r="E64" t="s">
        <v>10811</v>
      </c>
      <c r="G64" t="s">
        <v>10248</v>
      </c>
      <c r="H64">
        <v>36</v>
      </c>
      <c r="I64" t="s">
        <v>206</v>
      </c>
    </row>
    <row r="65" spans="1:9" x14ac:dyDescent="0.2">
      <c r="A65" t="s">
        <v>10812</v>
      </c>
      <c r="B65" t="s">
        <v>702</v>
      </c>
      <c r="C65" t="s">
        <v>3426</v>
      </c>
      <c r="D65" t="s">
        <v>3490</v>
      </c>
      <c r="E65" t="s">
        <v>10813</v>
      </c>
      <c r="G65" t="s">
        <v>10251</v>
      </c>
      <c r="H65">
        <v>34</v>
      </c>
      <c r="I65" t="s">
        <v>206</v>
      </c>
    </row>
    <row r="66" spans="1:9" x14ac:dyDescent="0.2">
      <c r="A66" t="s">
        <v>10814</v>
      </c>
      <c r="B66" t="s">
        <v>703</v>
      </c>
      <c r="C66" t="s">
        <v>3427</v>
      </c>
      <c r="D66" t="s">
        <v>3625</v>
      </c>
      <c r="E66" t="s">
        <v>10815</v>
      </c>
      <c r="G66" t="s">
        <v>10255</v>
      </c>
      <c r="H66">
        <v>35</v>
      </c>
      <c r="I66" t="s">
        <v>206</v>
      </c>
    </row>
    <row r="67" spans="1:9" x14ac:dyDescent="0.2">
      <c r="A67" t="s">
        <v>10816</v>
      </c>
      <c r="B67" t="s">
        <v>704</v>
      </c>
      <c r="C67" t="s">
        <v>3428</v>
      </c>
      <c r="D67" t="s">
        <v>3553</v>
      </c>
      <c r="E67" t="s">
        <v>10817</v>
      </c>
      <c r="G67" t="s">
        <v>10268</v>
      </c>
      <c r="H67">
        <v>73</v>
      </c>
      <c r="I67" t="s">
        <v>172</v>
      </c>
    </row>
    <row r="68" spans="1:9" x14ac:dyDescent="0.2">
      <c r="A68" t="s">
        <v>10818</v>
      </c>
      <c r="B68" t="s">
        <v>705</v>
      </c>
      <c r="C68" t="s">
        <v>1939</v>
      </c>
      <c r="D68" t="s">
        <v>3479</v>
      </c>
      <c r="E68" t="s">
        <v>10819</v>
      </c>
      <c r="G68" t="s">
        <v>10273</v>
      </c>
      <c r="H68">
        <v>73</v>
      </c>
      <c r="I68" t="s">
        <v>172</v>
      </c>
    </row>
    <row r="69" spans="1:9" x14ac:dyDescent="0.2">
      <c r="A69" t="s">
        <v>10820</v>
      </c>
      <c r="B69" t="s">
        <v>706</v>
      </c>
      <c r="C69" t="s">
        <v>134</v>
      </c>
      <c r="D69" t="s">
        <v>3589</v>
      </c>
      <c r="E69" t="s">
        <v>10821</v>
      </c>
      <c r="G69" t="s">
        <v>10278</v>
      </c>
      <c r="H69">
        <v>1</v>
      </c>
      <c r="I69" t="s">
        <v>171</v>
      </c>
    </row>
    <row r="70" spans="1:9" x14ac:dyDescent="0.2">
      <c r="A70" t="s">
        <v>10822</v>
      </c>
      <c r="B70" t="s">
        <v>707</v>
      </c>
      <c r="C70" t="s">
        <v>3430</v>
      </c>
      <c r="D70" t="s">
        <v>3540</v>
      </c>
      <c r="E70" t="s">
        <v>10823</v>
      </c>
      <c r="G70" t="s">
        <v>10293</v>
      </c>
      <c r="H70">
        <v>5</v>
      </c>
      <c r="I70" t="s">
        <v>197</v>
      </c>
    </row>
    <row r="71" spans="1:9" x14ac:dyDescent="0.2">
      <c r="A71" t="s">
        <v>10824</v>
      </c>
      <c r="B71" t="s">
        <v>708</v>
      </c>
      <c r="C71" t="s">
        <v>3431</v>
      </c>
      <c r="D71" t="s">
        <v>183</v>
      </c>
      <c r="E71" t="s">
        <v>10825</v>
      </c>
      <c r="G71" t="s">
        <v>10302</v>
      </c>
      <c r="H71">
        <v>5</v>
      </c>
      <c r="I71" t="s">
        <v>197</v>
      </c>
    </row>
    <row r="72" spans="1:9" x14ac:dyDescent="0.2">
      <c r="A72" t="s">
        <v>10826</v>
      </c>
      <c r="B72" t="s">
        <v>711</v>
      </c>
      <c r="C72" t="s">
        <v>3432</v>
      </c>
      <c r="D72" t="s">
        <v>3523</v>
      </c>
      <c r="E72" t="s">
        <v>10827</v>
      </c>
      <c r="G72" t="s">
        <v>10307</v>
      </c>
      <c r="H72">
        <v>2</v>
      </c>
      <c r="I72" t="s">
        <v>179</v>
      </c>
    </row>
    <row r="73" spans="1:9" x14ac:dyDescent="0.2">
      <c r="A73" t="s">
        <v>10828</v>
      </c>
      <c r="B73" t="s">
        <v>712</v>
      </c>
      <c r="C73" t="s">
        <v>3433</v>
      </c>
      <c r="D73" t="s">
        <v>1922</v>
      </c>
      <c r="E73" t="s">
        <v>10829</v>
      </c>
      <c r="G73" t="s">
        <v>137</v>
      </c>
      <c r="H73">
        <v>2</v>
      </c>
      <c r="I73" t="s">
        <v>179</v>
      </c>
    </row>
    <row r="74" spans="1:9" x14ac:dyDescent="0.2">
      <c r="A74" t="s">
        <v>10830</v>
      </c>
      <c r="B74" t="s">
        <v>714</v>
      </c>
      <c r="C74" t="s">
        <v>3434</v>
      </c>
      <c r="D74" t="s">
        <v>3426</v>
      </c>
      <c r="E74" t="s">
        <v>10831</v>
      </c>
      <c r="G74" t="s">
        <v>10333</v>
      </c>
      <c r="H74">
        <v>51</v>
      </c>
      <c r="I74" t="s">
        <v>394</v>
      </c>
    </row>
    <row r="75" spans="1:9" x14ac:dyDescent="0.2">
      <c r="A75" t="s">
        <v>10832</v>
      </c>
      <c r="B75" t="s">
        <v>715</v>
      </c>
      <c r="C75" t="s">
        <v>3435</v>
      </c>
      <c r="D75" t="s">
        <v>3578</v>
      </c>
      <c r="E75" t="s">
        <v>10833</v>
      </c>
      <c r="G75" t="s">
        <v>10348</v>
      </c>
      <c r="H75">
        <v>43</v>
      </c>
      <c r="I75" t="s">
        <v>206</v>
      </c>
    </row>
    <row r="76" spans="1:9" x14ac:dyDescent="0.2">
      <c r="A76" t="s">
        <v>10834</v>
      </c>
      <c r="B76" t="s">
        <v>717</v>
      </c>
      <c r="C76" t="s">
        <v>3436</v>
      </c>
      <c r="D76" t="s">
        <v>150</v>
      </c>
      <c r="E76" t="s">
        <v>10835</v>
      </c>
      <c r="G76" t="s">
        <v>10353</v>
      </c>
      <c r="H76">
        <v>52</v>
      </c>
      <c r="I76" t="s">
        <v>172</v>
      </c>
    </row>
    <row r="77" spans="1:9" x14ac:dyDescent="0.2">
      <c r="A77" t="s">
        <v>10836</v>
      </c>
      <c r="B77" t="s">
        <v>719</v>
      </c>
      <c r="C77" t="s">
        <v>3437</v>
      </c>
      <c r="D77" t="s">
        <v>133</v>
      </c>
      <c r="E77" t="s">
        <v>10837</v>
      </c>
      <c r="G77" t="s">
        <v>10362</v>
      </c>
      <c r="H77">
        <v>25</v>
      </c>
      <c r="I77" t="s">
        <v>206</v>
      </c>
    </row>
    <row r="78" spans="1:9" x14ac:dyDescent="0.2">
      <c r="A78" t="s">
        <v>10838</v>
      </c>
      <c r="B78" t="s">
        <v>720</v>
      </c>
      <c r="C78" t="s">
        <v>3438</v>
      </c>
      <c r="D78" t="s">
        <v>3478</v>
      </c>
      <c r="E78" t="s">
        <v>10839</v>
      </c>
      <c r="G78" t="s">
        <v>10390</v>
      </c>
      <c r="H78">
        <v>12</v>
      </c>
      <c r="I78" t="s">
        <v>235</v>
      </c>
    </row>
    <row r="79" spans="1:9" x14ac:dyDescent="0.2">
      <c r="A79" t="s">
        <v>8</v>
      </c>
      <c r="B79" t="s">
        <v>721</v>
      </c>
      <c r="C79" t="s">
        <v>3440</v>
      </c>
      <c r="D79" t="s">
        <v>3484</v>
      </c>
      <c r="E79" t="s">
        <v>10840</v>
      </c>
      <c r="G79" t="s">
        <v>10414</v>
      </c>
      <c r="H79">
        <v>8</v>
      </c>
      <c r="I79" t="s">
        <v>206</v>
      </c>
    </row>
    <row r="80" spans="1:9" x14ac:dyDescent="0.2">
      <c r="A80" t="s">
        <v>10841</v>
      </c>
      <c r="B80" t="s">
        <v>722</v>
      </c>
      <c r="C80" t="s">
        <v>3441</v>
      </c>
      <c r="D80" t="s">
        <v>3528</v>
      </c>
      <c r="E80" t="s">
        <v>10842</v>
      </c>
      <c r="G80" t="s">
        <v>10421</v>
      </c>
      <c r="H80">
        <v>28</v>
      </c>
      <c r="I80" t="s">
        <v>206</v>
      </c>
    </row>
    <row r="81" spans="2:7" x14ac:dyDescent="0.2">
      <c r="B81" t="s">
        <v>723</v>
      </c>
      <c r="D81" t="s">
        <v>3628</v>
      </c>
      <c r="E81" t="s">
        <v>10843</v>
      </c>
      <c r="G81" t="s">
        <v>10471</v>
      </c>
    </row>
    <row r="82" spans="2:7" x14ac:dyDescent="0.2">
      <c r="B82" t="s">
        <v>724</v>
      </c>
      <c r="D82" t="s">
        <v>3611</v>
      </c>
      <c r="E82" t="s">
        <v>10844</v>
      </c>
      <c r="G82" t="s">
        <v>10497</v>
      </c>
    </row>
    <row r="83" spans="2:7" x14ac:dyDescent="0.2">
      <c r="B83" t="s">
        <v>725</v>
      </c>
      <c r="D83" t="s">
        <v>179</v>
      </c>
      <c r="E83" t="s">
        <v>10845</v>
      </c>
      <c r="G83" t="s">
        <v>10522</v>
      </c>
    </row>
    <row r="84" spans="2:7" x14ac:dyDescent="0.2">
      <c r="B84" t="s">
        <v>727</v>
      </c>
      <c r="D84" t="s">
        <v>143</v>
      </c>
      <c r="E84" t="s">
        <v>10846</v>
      </c>
      <c r="G84" t="s">
        <v>10543</v>
      </c>
    </row>
    <row r="85" spans="2:7" x14ac:dyDescent="0.2">
      <c r="B85" t="s">
        <v>729</v>
      </c>
      <c r="D85" t="s">
        <v>3575</v>
      </c>
      <c r="E85" t="s">
        <v>10847</v>
      </c>
      <c r="G85" t="s">
        <v>10550</v>
      </c>
    </row>
    <row r="86" spans="2:7" x14ac:dyDescent="0.2">
      <c r="B86" t="s">
        <v>730</v>
      </c>
      <c r="D86" t="s">
        <v>3482</v>
      </c>
      <c r="E86" t="s">
        <v>10848</v>
      </c>
      <c r="G86" t="s">
        <v>10558</v>
      </c>
    </row>
    <row r="87" spans="2:7" x14ac:dyDescent="0.2">
      <c r="B87" t="s">
        <v>731</v>
      </c>
      <c r="D87" t="s">
        <v>3571</v>
      </c>
      <c r="E87" t="s">
        <v>10849</v>
      </c>
      <c r="G87" t="s">
        <v>10561</v>
      </c>
    </row>
    <row r="88" spans="2:7" x14ac:dyDescent="0.2">
      <c r="B88" t="s">
        <v>732</v>
      </c>
      <c r="D88" t="s">
        <v>3472</v>
      </c>
      <c r="E88" t="s">
        <v>10850</v>
      </c>
      <c r="G88" t="s">
        <v>10627</v>
      </c>
    </row>
    <row r="89" spans="2:7" x14ac:dyDescent="0.2">
      <c r="B89" t="s">
        <v>733</v>
      </c>
      <c r="D89" t="s">
        <v>3583</v>
      </c>
      <c r="E89" t="s">
        <v>10851</v>
      </c>
    </row>
    <row r="90" spans="2:7" x14ac:dyDescent="0.2">
      <c r="B90" t="s">
        <v>734</v>
      </c>
      <c r="D90" t="s">
        <v>3582</v>
      </c>
      <c r="E90" t="s">
        <v>8051</v>
      </c>
    </row>
    <row r="91" spans="2:7" x14ac:dyDescent="0.2">
      <c r="B91" t="s">
        <v>735</v>
      </c>
      <c r="D91" t="s">
        <v>3470</v>
      </c>
      <c r="E91" t="s">
        <v>8054</v>
      </c>
    </row>
    <row r="92" spans="2:7" x14ac:dyDescent="0.2">
      <c r="B92" t="s">
        <v>736</v>
      </c>
      <c r="D92" t="s">
        <v>3568</v>
      </c>
      <c r="E92" t="s">
        <v>10852</v>
      </c>
    </row>
    <row r="93" spans="2:7" x14ac:dyDescent="0.2">
      <c r="B93" t="s">
        <v>737</v>
      </c>
      <c r="D93" t="s">
        <v>3498</v>
      </c>
      <c r="E93" t="s">
        <v>10853</v>
      </c>
    </row>
    <row r="94" spans="2:7" x14ac:dyDescent="0.2">
      <c r="B94" t="s">
        <v>738</v>
      </c>
      <c r="D94" t="s">
        <v>3493</v>
      </c>
      <c r="E94" t="s">
        <v>8067</v>
      </c>
    </row>
    <row r="95" spans="2:7" x14ac:dyDescent="0.2">
      <c r="B95" t="s">
        <v>740</v>
      </c>
      <c r="D95" t="s">
        <v>3565</v>
      </c>
      <c r="E95" t="s">
        <v>10854</v>
      </c>
    </row>
    <row r="96" spans="2:7" x14ac:dyDescent="0.2">
      <c r="B96" t="s">
        <v>741</v>
      </c>
      <c r="D96" t="s">
        <v>3564</v>
      </c>
      <c r="E96" t="s">
        <v>10855</v>
      </c>
    </row>
    <row r="97" spans="2:5" x14ac:dyDescent="0.2">
      <c r="B97" t="s">
        <v>744</v>
      </c>
      <c r="D97" t="s">
        <v>3561</v>
      </c>
      <c r="E97" t="s">
        <v>10856</v>
      </c>
    </row>
    <row r="98" spans="2:5" x14ac:dyDescent="0.2">
      <c r="B98" t="s">
        <v>743</v>
      </c>
      <c r="D98" t="s">
        <v>3563</v>
      </c>
      <c r="E98" t="s">
        <v>10857</v>
      </c>
    </row>
    <row r="99" spans="2:5" x14ac:dyDescent="0.2">
      <c r="B99" t="s">
        <v>745</v>
      </c>
      <c r="D99" t="s">
        <v>3610</v>
      </c>
      <c r="E99" t="s">
        <v>10858</v>
      </c>
    </row>
    <row r="100" spans="2:5" x14ac:dyDescent="0.2">
      <c r="B100" t="s">
        <v>747</v>
      </c>
      <c r="D100" t="s">
        <v>3560</v>
      </c>
      <c r="E100" t="s">
        <v>10859</v>
      </c>
    </row>
    <row r="101" spans="2:5" x14ac:dyDescent="0.2">
      <c r="B101" t="s">
        <v>746</v>
      </c>
      <c r="D101" t="s">
        <v>3617</v>
      </c>
      <c r="E101" t="s">
        <v>10860</v>
      </c>
    </row>
    <row r="102" spans="2:5" x14ac:dyDescent="0.2">
      <c r="B102" t="s">
        <v>755</v>
      </c>
      <c r="D102" t="s">
        <v>3573</v>
      </c>
      <c r="E102" t="s">
        <v>10861</v>
      </c>
    </row>
    <row r="103" spans="2:5" x14ac:dyDescent="0.2">
      <c r="B103" t="s">
        <v>757</v>
      </c>
      <c r="D103" t="s">
        <v>3599</v>
      </c>
      <c r="E103" t="s">
        <v>10862</v>
      </c>
    </row>
    <row r="104" spans="2:5" x14ac:dyDescent="0.2">
      <c r="B104" t="s">
        <v>758</v>
      </c>
      <c r="D104" t="s">
        <v>3600</v>
      </c>
      <c r="E104" t="s">
        <v>10863</v>
      </c>
    </row>
    <row r="105" spans="2:5" x14ac:dyDescent="0.2">
      <c r="B105" t="s">
        <v>759</v>
      </c>
      <c r="D105" t="s">
        <v>594</v>
      </c>
      <c r="E105" t="s">
        <v>10864</v>
      </c>
    </row>
    <row r="106" spans="2:5" x14ac:dyDescent="0.2">
      <c r="B106" t="s">
        <v>764</v>
      </c>
      <c r="D106" t="s">
        <v>3524</v>
      </c>
      <c r="E106" t="s">
        <v>4632</v>
      </c>
    </row>
    <row r="107" spans="2:5" x14ac:dyDescent="0.2">
      <c r="B107" t="s">
        <v>765</v>
      </c>
      <c r="D107" t="s">
        <v>213</v>
      </c>
      <c r="E107" t="s">
        <v>6248</v>
      </c>
    </row>
    <row r="108" spans="2:5" x14ac:dyDescent="0.2">
      <c r="B108" t="s">
        <v>766</v>
      </c>
      <c r="D108" t="s">
        <v>3566</v>
      </c>
      <c r="E108" t="s">
        <v>6251</v>
      </c>
    </row>
    <row r="109" spans="2:5" x14ac:dyDescent="0.2">
      <c r="B109" t="s">
        <v>767</v>
      </c>
      <c r="D109" t="s">
        <v>3511</v>
      </c>
      <c r="E109" t="s">
        <v>6254</v>
      </c>
    </row>
    <row r="110" spans="2:5" x14ac:dyDescent="0.2">
      <c r="B110" t="s">
        <v>769</v>
      </c>
      <c r="D110" t="s">
        <v>3475</v>
      </c>
      <c r="E110" t="s">
        <v>5855</v>
      </c>
    </row>
    <row r="111" spans="2:5" x14ac:dyDescent="0.2">
      <c r="B111" t="s">
        <v>770</v>
      </c>
      <c r="D111" t="s">
        <v>3531</v>
      </c>
      <c r="E111" t="s">
        <v>6257</v>
      </c>
    </row>
    <row r="112" spans="2:5" x14ac:dyDescent="0.2">
      <c r="B112" t="s">
        <v>771</v>
      </c>
      <c r="D112" t="s">
        <v>3623</v>
      </c>
      <c r="E112" t="s">
        <v>6260</v>
      </c>
    </row>
    <row r="113" spans="2:5" x14ac:dyDescent="0.2">
      <c r="B113" t="s">
        <v>772</v>
      </c>
      <c r="D113" t="s">
        <v>3595</v>
      </c>
      <c r="E113" t="s">
        <v>4665</v>
      </c>
    </row>
    <row r="114" spans="2:5" x14ac:dyDescent="0.2">
      <c r="B114" t="s">
        <v>773</v>
      </c>
      <c r="D114" t="s">
        <v>3607</v>
      </c>
      <c r="E114" t="s">
        <v>6263</v>
      </c>
    </row>
    <row r="115" spans="2:5" x14ac:dyDescent="0.2">
      <c r="B115" t="s">
        <v>775</v>
      </c>
      <c r="D115" t="s">
        <v>3585</v>
      </c>
      <c r="E115" t="s">
        <v>5760</v>
      </c>
    </row>
    <row r="116" spans="2:5" x14ac:dyDescent="0.2">
      <c r="B116" t="s">
        <v>777</v>
      </c>
      <c r="D116" t="s">
        <v>3542</v>
      </c>
      <c r="E116" t="s">
        <v>10865</v>
      </c>
    </row>
    <row r="117" spans="2:5" x14ac:dyDescent="0.2">
      <c r="B117" t="s">
        <v>778</v>
      </c>
      <c r="D117" t="s">
        <v>3587</v>
      </c>
      <c r="E117" t="s">
        <v>5900</v>
      </c>
    </row>
    <row r="118" spans="2:5" x14ac:dyDescent="0.2">
      <c r="B118" t="s">
        <v>779</v>
      </c>
      <c r="D118" t="s">
        <v>3593</v>
      </c>
      <c r="E118" t="s">
        <v>5767</v>
      </c>
    </row>
    <row r="119" spans="2:5" x14ac:dyDescent="0.2">
      <c r="B119" t="s">
        <v>780</v>
      </c>
      <c r="D119" t="s">
        <v>3591</v>
      </c>
      <c r="E119" t="s">
        <v>6266</v>
      </c>
    </row>
    <row r="120" spans="2:5" x14ac:dyDescent="0.2">
      <c r="B120" t="s">
        <v>784</v>
      </c>
      <c r="D120" t="s">
        <v>3535</v>
      </c>
      <c r="E120" t="s">
        <v>6054</v>
      </c>
    </row>
    <row r="121" spans="2:5" x14ac:dyDescent="0.2">
      <c r="B121" t="s">
        <v>785</v>
      </c>
      <c r="D121" t="s">
        <v>306</v>
      </c>
      <c r="E121" t="s">
        <v>6645</v>
      </c>
    </row>
    <row r="122" spans="2:5" x14ac:dyDescent="0.2">
      <c r="B122" t="s">
        <v>786</v>
      </c>
      <c r="E122" t="s">
        <v>4938</v>
      </c>
    </row>
    <row r="123" spans="2:5" x14ac:dyDescent="0.2">
      <c r="B123" t="s">
        <v>787</v>
      </c>
      <c r="E123" t="s">
        <v>4944</v>
      </c>
    </row>
    <row r="124" spans="2:5" x14ac:dyDescent="0.2">
      <c r="B124" t="s">
        <v>789</v>
      </c>
      <c r="E124" t="s">
        <v>5612</v>
      </c>
    </row>
    <row r="125" spans="2:5" x14ac:dyDescent="0.2">
      <c r="B125" t="s">
        <v>790</v>
      </c>
      <c r="E125" t="s">
        <v>6648</v>
      </c>
    </row>
    <row r="126" spans="2:5" x14ac:dyDescent="0.2">
      <c r="B126" t="s">
        <v>791</v>
      </c>
      <c r="E126" t="s">
        <v>4950</v>
      </c>
    </row>
    <row r="127" spans="2:5" x14ac:dyDescent="0.2">
      <c r="B127" t="s">
        <v>802</v>
      </c>
      <c r="E127" t="s">
        <v>6651</v>
      </c>
    </row>
    <row r="128" spans="2:5" x14ac:dyDescent="0.2">
      <c r="B128" t="s">
        <v>804</v>
      </c>
      <c r="E128" t="s">
        <v>6654</v>
      </c>
    </row>
    <row r="129" spans="2:5" x14ac:dyDescent="0.2">
      <c r="B129" t="s">
        <v>805</v>
      </c>
      <c r="E129" t="s">
        <v>7306</v>
      </c>
    </row>
    <row r="130" spans="2:5" x14ac:dyDescent="0.2">
      <c r="B130" t="s">
        <v>806</v>
      </c>
      <c r="E130" t="s">
        <v>6657</v>
      </c>
    </row>
    <row r="131" spans="2:5" x14ac:dyDescent="0.2">
      <c r="B131" t="s">
        <v>808</v>
      </c>
      <c r="E131" t="s">
        <v>7088</v>
      </c>
    </row>
    <row r="132" spans="2:5" x14ac:dyDescent="0.2">
      <c r="B132" t="s">
        <v>809</v>
      </c>
      <c r="E132" t="s">
        <v>6660</v>
      </c>
    </row>
    <row r="133" spans="2:5" x14ac:dyDescent="0.2">
      <c r="B133" t="s">
        <v>14</v>
      </c>
      <c r="E133" t="s">
        <v>7303</v>
      </c>
    </row>
    <row r="134" spans="2:5" x14ac:dyDescent="0.2">
      <c r="B134" t="s">
        <v>810</v>
      </c>
      <c r="E134" t="s">
        <v>7082</v>
      </c>
    </row>
    <row r="135" spans="2:5" x14ac:dyDescent="0.2">
      <c r="B135" t="s">
        <v>811</v>
      </c>
      <c r="E135" t="s">
        <v>4956</v>
      </c>
    </row>
    <row r="136" spans="2:5" x14ac:dyDescent="0.2">
      <c r="B136" t="s">
        <v>812</v>
      </c>
      <c r="E136" t="s">
        <v>7076</v>
      </c>
    </row>
    <row r="137" spans="2:5" x14ac:dyDescent="0.2">
      <c r="B137" t="s">
        <v>813</v>
      </c>
      <c r="E137" t="s">
        <v>6663</v>
      </c>
    </row>
    <row r="138" spans="2:5" x14ac:dyDescent="0.2">
      <c r="B138" t="s">
        <v>814</v>
      </c>
      <c r="E138" t="s">
        <v>6666</v>
      </c>
    </row>
    <row r="139" spans="2:5" x14ac:dyDescent="0.2">
      <c r="B139" t="s">
        <v>815</v>
      </c>
      <c r="E139" t="s">
        <v>5778</v>
      </c>
    </row>
    <row r="140" spans="2:5" x14ac:dyDescent="0.2">
      <c r="B140" t="s">
        <v>816</v>
      </c>
      <c r="E140" t="s">
        <v>5781</v>
      </c>
    </row>
    <row r="141" spans="2:5" x14ac:dyDescent="0.2">
      <c r="B141" t="s">
        <v>820</v>
      </c>
      <c r="E141" t="s">
        <v>5830</v>
      </c>
    </row>
    <row r="142" spans="2:5" x14ac:dyDescent="0.2">
      <c r="B142" t="s">
        <v>821</v>
      </c>
      <c r="E142" t="s">
        <v>7312</v>
      </c>
    </row>
    <row r="143" spans="2:5" x14ac:dyDescent="0.2">
      <c r="B143" t="s">
        <v>824</v>
      </c>
      <c r="E143" t="s">
        <v>5818</v>
      </c>
    </row>
    <row r="144" spans="2:5" x14ac:dyDescent="0.2">
      <c r="B144" t="s">
        <v>827</v>
      </c>
      <c r="E144" t="s">
        <v>5821</v>
      </c>
    </row>
    <row r="145" spans="2:5" x14ac:dyDescent="0.2">
      <c r="B145" t="s">
        <v>828</v>
      </c>
      <c r="E145" t="s">
        <v>4962</v>
      </c>
    </row>
    <row r="146" spans="2:5" x14ac:dyDescent="0.2">
      <c r="B146" t="s">
        <v>829</v>
      </c>
      <c r="E146" t="s">
        <v>6669</v>
      </c>
    </row>
    <row r="147" spans="2:5" x14ac:dyDescent="0.2">
      <c r="B147" t="s">
        <v>830</v>
      </c>
      <c r="E147" t="s">
        <v>7085</v>
      </c>
    </row>
    <row r="148" spans="2:5" x14ac:dyDescent="0.2">
      <c r="B148" t="s">
        <v>831</v>
      </c>
      <c r="E148" t="s">
        <v>7309</v>
      </c>
    </row>
    <row r="149" spans="2:5" x14ac:dyDescent="0.2">
      <c r="B149" t="s">
        <v>832</v>
      </c>
      <c r="E149" t="s">
        <v>6672</v>
      </c>
    </row>
    <row r="150" spans="2:5" x14ac:dyDescent="0.2">
      <c r="B150" t="s">
        <v>833</v>
      </c>
      <c r="E150" t="s">
        <v>6675</v>
      </c>
    </row>
    <row r="151" spans="2:5" x14ac:dyDescent="0.2">
      <c r="B151" t="s">
        <v>834</v>
      </c>
      <c r="E151" t="s">
        <v>7079</v>
      </c>
    </row>
    <row r="152" spans="2:5" x14ac:dyDescent="0.2">
      <c r="B152" t="s">
        <v>836</v>
      </c>
      <c r="E152" t="s">
        <v>5836</v>
      </c>
    </row>
    <row r="153" spans="2:5" x14ac:dyDescent="0.2">
      <c r="B153" t="s">
        <v>837</v>
      </c>
      <c r="E153" t="s">
        <v>5863</v>
      </c>
    </row>
    <row r="154" spans="2:5" x14ac:dyDescent="0.2">
      <c r="B154" t="s">
        <v>844</v>
      </c>
      <c r="E154" t="s">
        <v>7301</v>
      </c>
    </row>
    <row r="155" spans="2:5" x14ac:dyDescent="0.2">
      <c r="B155" t="s">
        <v>845</v>
      </c>
      <c r="E155" t="s">
        <v>7296</v>
      </c>
    </row>
    <row r="156" spans="2:5" x14ac:dyDescent="0.2">
      <c r="B156" t="s">
        <v>850</v>
      </c>
      <c r="E156" t="s">
        <v>7299</v>
      </c>
    </row>
    <row r="157" spans="2:5" x14ac:dyDescent="0.2">
      <c r="B157" t="s">
        <v>851</v>
      </c>
      <c r="E157" t="s">
        <v>6678</v>
      </c>
    </row>
    <row r="158" spans="2:5" x14ac:dyDescent="0.2">
      <c r="E158" t="s">
        <v>6681</v>
      </c>
    </row>
    <row r="159" spans="2:5" x14ac:dyDescent="0.2">
      <c r="E159" t="s">
        <v>6684</v>
      </c>
    </row>
    <row r="160" spans="2:5" x14ac:dyDescent="0.2">
      <c r="E160" t="s">
        <v>6687</v>
      </c>
    </row>
    <row r="161" spans="5:5" x14ac:dyDescent="0.2">
      <c r="E161" t="s">
        <v>5882</v>
      </c>
    </row>
    <row r="162" spans="5:5" x14ac:dyDescent="0.2">
      <c r="E162" t="s">
        <v>6690</v>
      </c>
    </row>
    <row r="163" spans="5:5" x14ac:dyDescent="0.2">
      <c r="E163" t="s">
        <v>6693</v>
      </c>
    </row>
    <row r="164" spans="5:5" x14ac:dyDescent="0.2">
      <c r="E164" t="s">
        <v>5872</v>
      </c>
    </row>
    <row r="165" spans="5:5" x14ac:dyDescent="0.2">
      <c r="E165" t="s">
        <v>4968</v>
      </c>
    </row>
    <row r="166" spans="5:5" x14ac:dyDescent="0.2">
      <c r="E166" t="s">
        <v>5891</v>
      </c>
    </row>
    <row r="167" spans="5:5" x14ac:dyDescent="0.2">
      <c r="E167" t="s">
        <v>5874</v>
      </c>
    </row>
    <row r="168" spans="5:5" x14ac:dyDescent="0.2">
      <c r="E168" t="s">
        <v>7332</v>
      </c>
    </row>
    <row r="169" spans="5:5" x14ac:dyDescent="0.2">
      <c r="E169" t="s">
        <v>6696</v>
      </c>
    </row>
    <row r="170" spans="5:5" x14ac:dyDescent="0.2">
      <c r="E170" t="s">
        <v>5799</v>
      </c>
    </row>
    <row r="171" spans="5:5" x14ac:dyDescent="0.2">
      <c r="E171" t="s">
        <v>5833</v>
      </c>
    </row>
    <row r="172" spans="5:5" x14ac:dyDescent="0.2">
      <c r="E172" t="s">
        <v>6699</v>
      </c>
    </row>
    <row r="173" spans="5:5" x14ac:dyDescent="0.2">
      <c r="E173" t="s">
        <v>5866</v>
      </c>
    </row>
    <row r="174" spans="5:5" x14ac:dyDescent="0.2">
      <c r="E174" t="s">
        <v>5815</v>
      </c>
    </row>
    <row r="175" spans="5:5" x14ac:dyDescent="0.2">
      <c r="E175" t="s">
        <v>5811</v>
      </c>
    </row>
    <row r="176" spans="5:5" x14ac:dyDescent="0.2">
      <c r="E176" t="s">
        <v>5801</v>
      </c>
    </row>
    <row r="177" spans="5:5" x14ac:dyDescent="0.2">
      <c r="E177" t="s">
        <v>5808</v>
      </c>
    </row>
    <row r="178" spans="5:5" x14ac:dyDescent="0.2">
      <c r="E178" t="s">
        <v>5804</v>
      </c>
    </row>
    <row r="179" spans="5:5" x14ac:dyDescent="0.2">
      <c r="E179" t="s">
        <v>7293</v>
      </c>
    </row>
    <row r="180" spans="5:5" x14ac:dyDescent="0.2">
      <c r="E180" t="s">
        <v>7329</v>
      </c>
    </row>
    <row r="181" spans="5:5" x14ac:dyDescent="0.2">
      <c r="E181" t="s">
        <v>5787</v>
      </c>
    </row>
    <row r="182" spans="5:5" x14ac:dyDescent="0.2">
      <c r="E182" t="s">
        <v>7291</v>
      </c>
    </row>
    <row r="183" spans="5:5" x14ac:dyDescent="0.2">
      <c r="E183" t="s">
        <v>7289</v>
      </c>
    </row>
    <row r="184" spans="5:5" x14ac:dyDescent="0.2">
      <c r="E184" t="s">
        <v>5793</v>
      </c>
    </row>
    <row r="185" spans="5:5" x14ac:dyDescent="0.2">
      <c r="E185" t="s">
        <v>5764</v>
      </c>
    </row>
    <row r="186" spans="5:5" x14ac:dyDescent="0.2">
      <c r="E186" t="s">
        <v>5784</v>
      </c>
    </row>
    <row r="187" spans="5:5" x14ac:dyDescent="0.2">
      <c r="E187" t="s">
        <v>5615</v>
      </c>
    </row>
    <row r="188" spans="5:5" x14ac:dyDescent="0.2">
      <c r="E188" t="s">
        <v>7094</v>
      </c>
    </row>
    <row r="189" spans="5:5" x14ac:dyDescent="0.2">
      <c r="E189" t="s">
        <v>5618</v>
      </c>
    </row>
    <row r="190" spans="5:5" x14ac:dyDescent="0.2">
      <c r="E190" t="s">
        <v>4975</v>
      </c>
    </row>
    <row r="191" spans="5:5" x14ac:dyDescent="0.2">
      <c r="E191" t="s">
        <v>4981</v>
      </c>
    </row>
    <row r="192" spans="5:5" x14ac:dyDescent="0.2">
      <c r="E192" t="s">
        <v>6702</v>
      </c>
    </row>
    <row r="193" spans="5:5" x14ac:dyDescent="0.2">
      <c r="E193" t="s">
        <v>6704</v>
      </c>
    </row>
    <row r="194" spans="5:5" x14ac:dyDescent="0.2">
      <c r="E194" t="s">
        <v>6707</v>
      </c>
    </row>
    <row r="195" spans="5:5" x14ac:dyDescent="0.2">
      <c r="E195" t="s">
        <v>6710</v>
      </c>
    </row>
    <row r="196" spans="5:5" x14ac:dyDescent="0.2">
      <c r="E196" t="s">
        <v>5877</v>
      </c>
    </row>
    <row r="197" spans="5:5" x14ac:dyDescent="0.2">
      <c r="E197" t="s">
        <v>5775</v>
      </c>
    </row>
    <row r="198" spans="5:5" x14ac:dyDescent="0.2">
      <c r="E198" t="s">
        <v>6713</v>
      </c>
    </row>
    <row r="199" spans="5:5" x14ac:dyDescent="0.2">
      <c r="E199" t="s">
        <v>4657</v>
      </c>
    </row>
    <row r="200" spans="5:5" x14ac:dyDescent="0.2">
      <c r="E200" t="s">
        <v>7091</v>
      </c>
    </row>
    <row r="201" spans="5:5" x14ac:dyDescent="0.2">
      <c r="E201" t="s">
        <v>5894</v>
      </c>
    </row>
    <row r="202" spans="5:5" x14ac:dyDescent="0.2">
      <c r="E202" t="s">
        <v>5897</v>
      </c>
    </row>
    <row r="203" spans="5:5" x14ac:dyDescent="0.2">
      <c r="E203" t="s">
        <v>5869</v>
      </c>
    </row>
    <row r="204" spans="5:5" x14ac:dyDescent="0.2">
      <c r="E204" t="s">
        <v>7286</v>
      </c>
    </row>
    <row r="205" spans="5:5" x14ac:dyDescent="0.2">
      <c r="E205" t="s">
        <v>7283</v>
      </c>
    </row>
    <row r="206" spans="5:5" x14ac:dyDescent="0.2">
      <c r="E206" t="s">
        <v>5824</v>
      </c>
    </row>
    <row r="207" spans="5:5" x14ac:dyDescent="0.2">
      <c r="E207" t="s">
        <v>5827</v>
      </c>
    </row>
    <row r="208" spans="5:5" x14ac:dyDescent="0.2">
      <c r="E208" t="s">
        <v>6716</v>
      </c>
    </row>
    <row r="209" spans="5:5" x14ac:dyDescent="0.2">
      <c r="E209" t="s">
        <v>6719</v>
      </c>
    </row>
    <row r="210" spans="5:5" x14ac:dyDescent="0.2">
      <c r="E210" t="s">
        <v>7323</v>
      </c>
    </row>
    <row r="211" spans="5:5" x14ac:dyDescent="0.2">
      <c r="E211" t="s">
        <v>7326</v>
      </c>
    </row>
    <row r="212" spans="5:5" x14ac:dyDescent="0.2">
      <c r="E212" t="s">
        <v>6722</v>
      </c>
    </row>
    <row r="213" spans="5:5" x14ac:dyDescent="0.2">
      <c r="E213" t="s">
        <v>6725</v>
      </c>
    </row>
    <row r="214" spans="5:5" x14ac:dyDescent="0.2">
      <c r="E214" t="s">
        <v>6728</v>
      </c>
    </row>
    <row r="215" spans="5:5" x14ac:dyDescent="0.2">
      <c r="E215" t="s">
        <v>7318</v>
      </c>
    </row>
    <row r="216" spans="5:5" x14ac:dyDescent="0.2">
      <c r="E216" t="s">
        <v>7321</v>
      </c>
    </row>
    <row r="217" spans="5:5" x14ac:dyDescent="0.2">
      <c r="E217" t="s">
        <v>5790</v>
      </c>
    </row>
    <row r="218" spans="5:5" x14ac:dyDescent="0.2">
      <c r="E218" t="s">
        <v>6731</v>
      </c>
    </row>
    <row r="219" spans="5:5" x14ac:dyDescent="0.2">
      <c r="E219" t="s">
        <v>6734</v>
      </c>
    </row>
    <row r="220" spans="5:5" x14ac:dyDescent="0.2">
      <c r="E220" t="s">
        <v>6737</v>
      </c>
    </row>
    <row r="221" spans="5:5" x14ac:dyDescent="0.2">
      <c r="E221" t="s">
        <v>5845</v>
      </c>
    </row>
    <row r="222" spans="5:5" x14ac:dyDescent="0.2">
      <c r="E222" t="s">
        <v>6740</v>
      </c>
    </row>
    <row r="223" spans="5:5" x14ac:dyDescent="0.2">
      <c r="E223" t="s">
        <v>5769</v>
      </c>
    </row>
    <row r="224" spans="5:5" x14ac:dyDescent="0.2">
      <c r="E224" t="s">
        <v>7277</v>
      </c>
    </row>
    <row r="225" spans="5:5" x14ac:dyDescent="0.2">
      <c r="E225" t="s">
        <v>7280</v>
      </c>
    </row>
    <row r="226" spans="5:5" x14ac:dyDescent="0.2">
      <c r="E226" t="s">
        <v>7315</v>
      </c>
    </row>
    <row r="227" spans="5:5" x14ac:dyDescent="0.2">
      <c r="E227" t="s">
        <v>7335</v>
      </c>
    </row>
    <row r="228" spans="5:5" x14ac:dyDescent="0.2">
      <c r="E228" t="s">
        <v>7338</v>
      </c>
    </row>
    <row r="229" spans="5:5" x14ac:dyDescent="0.2">
      <c r="E229" t="s">
        <v>6743</v>
      </c>
    </row>
    <row r="230" spans="5:5" x14ac:dyDescent="0.2">
      <c r="E230" t="s">
        <v>6746</v>
      </c>
    </row>
    <row r="231" spans="5:5" x14ac:dyDescent="0.2">
      <c r="E231" t="s">
        <v>6749</v>
      </c>
    </row>
    <row r="232" spans="5:5" x14ac:dyDescent="0.2">
      <c r="E232" t="s">
        <v>5853</v>
      </c>
    </row>
    <row r="233" spans="5:5" x14ac:dyDescent="0.2">
      <c r="E233" t="s">
        <v>6752</v>
      </c>
    </row>
    <row r="234" spans="5:5" x14ac:dyDescent="0.2">
      <c r="E234" t="s">
        <v>7275</v>
      </c>
    </row>
    <row r="235" spans="5:5" x14ac:dyDescent="0.2">
      <c r="E235" t="s">
        <v>7273</v>
      </c>
    </row>
    <row r="236" spans="5:5" x14ac:dyDescent="0.2">
      <c r="E236" t="s">
        <v>7270</v>
      </c>
    </row>
    <row r="237" spans="5:5" x14ac:dyDescent="0.2">
      <c r="E237" t="s">
        <v>5885</v>
      </c>
    </row>
    <row r="238" spans="5:5" x14ac:dyDescent="0.2">
      <c r="E238" t="s">
        <v>5888</v>
      </c>
    </row>
    <row r="239" spans="5:5" x14ac:dyDescent="0.2">
      <c r="E239" t="s">
        <v>4987</v>
      </c>
    </row>
    <row r="240" spans="5:5" x14ac:dyDescent="0.2">
      <c r="E240" t="s">
        <v>6755</v>
      </c>
    </row>
    <row r="241" spans="5:5" x14ac:dyDescent="0.2">
      <c r="E241" t="s">
        <v>6757</v>
      </c>
    </row>
    <row r="242" spans="5:5" x14ac:dyDescent="0.2">
      <c r="E242" t="s">
        <v>6760</v>
      </c>
    </row>
    <row r="243" spans="5:5" x14ac:dyDescent="0.2">
      <c r="E243" t="s">
        <v>6763</v>
      </c>
    </row>
    <row r="244" spans="5:5" x14ac:dyDescent="0.2">
      <c r="E244" t="s">
        <v>7110</v>
      </c>
    </row>
    <row r="245" spans="5:5" x14ac:dyDescent="0.2">
      <c r="E245" t="s">
        <v>10866</v>
      </c>
    </row>
    <row r="246" spans="5:5" x14ac:dyDescent="0.2">
      <c r="E246" t="s">
        <v>5848</v>
      </c>
    </row>
    <row r="247" spans="5:5" x14ac:dyDescent="0.2">
      <c r="E247" t="s">
        <v>4993</v>
      </c>
    </row>
    <row r="248" spans="5:5" x14ac:dyDescent="0.2">
      <c r="E248" t="s">
        <v>5839</v>
      </c>
    </row>
    <row r="249" spans="5:5" x14ac:dyDescent="0.2">
      <c r="E249" t="s">
        <v>5851</v>
      </c>
    </row>
    <row r="250" spans="5:5" x14ac:dyDescent="0.2">
      <c r="E250" t="s">
        <v>5842</v>
      </c>
    </row>
    <row r="251" spans="5:5" x14ac:dyDescent="0.2">
      <c r="E251" t="s">
        <v>6766</v>
      </c>
    </row>
    <row r="252" spans="5:5" x14ac:dyDescent="0.2">
      <c r="E252" t="s">
        <v>6769</v>
      </c>
    </row>
    <row r="253" spans="5:5" x14ac:dyDescent="0.2">
      <c r="E253" t="s">
        <v>6772</v>
      </c>
    </row>
    <row r="254" spans="5:5" x14ac:dyDescent="0.2">
      <c r="E254" t="s">
        <v>5861</v>
      </c>
    </row>
    <row r="255" spans="5:5" x14ac:dyDescent="0.2">
      <c r="E255" t="s">
        <v>6775</v>
      </c>
    </row>
    <row r="256" spans="5:5" x14ac:dyDescent="0.2">
      <c r="E256" t="s">
        <v>5858</v>
      </c>
    </row>
    <row r="257" spans="5:5" x14ac:dyDescent="0.2">
      <c r="E257" t="s">
        <v>7107</v>
      </c>
    </row>
    <row r="258" spans="5:5" x14ac:dyDescent="0.2">
      <c r="E258" t="s">
        <v>6778</v>
      </c>
    </row>
    <row r="259" spans="5:5" x14ac:dyDescent="0.2">
      <c r="E259" t="s">
        <v>7105</v>
      </c>
    </row>
    <row r="260" spans="5:5" x14ac:dyDescent="0.2">
      <c r="E260" t="s">
        <v>4999</v>
      </c>
    </row>
    <row r="261" spans="5:5" x14ac:dyDescent="0.2">
      <c r="E261" t="s">
        <v>6781</v>
      </c>
    </row>
    <row r="262" spans="5:5" x14ac:dyDescent="0.2">
      <c r="E262" t="s">
        <v>6784</v>
      </c>
    </row>
    <row r="263" spans="5:5" x14ac:dyDescent="0.2">
      <c r="E263" t="s">
        <v>6787</v>
      </c>
    </row>
    <row r="264" spans="5:5" x14ac:dyDescent="0.2">
      <c r="E264" t="s">
        <v>6790</v>
      </c>
    </row>
    <row r="265" spans="5:5" x14ac:dyDescent="0.2">
      <c r="E265" t="s">
        <v>6793</v>
      </c>
    </row>
    <row r="266" spans="5:5" x14ac:dyDescent="0.2">
      <c r="E266" t="s">
        <v>6796</v>
      </c>
    </row>
    <row r="267" spans="5:5" x14ac:dyDescent="0.2">
      <c r="E267" t="s">
        <v>5772</v>
      </c>
    </row>
    <row r="268" spans="5:5" x14ac:dyDescent="0.2">
      <c r="E268" t="s">
        <v>6799</v>
      </c>
    </row>
    <row r="269" spans="5:5" x14ac:dyDescent="0.2">
      <c r="E269" t="s">
        <v>6801</v>
      </c>
    </row>
    <row r="270" spans="5:5" x14ac:dyDescent="0.2">
      <c r="E270" t="s">
        <v>6804</v>
      </c>
    </row>
    <row r="271" spans="5:5" x14ac:dyDescent="0.2">
      <c r="E271" t="s">
        <v>6807</v>
      </c>
    </row>
    <row r="272" spans="5:5" x14ac:dyDescent="0.2">
      <c r="E272" t="s">
        <v>6810</v>
      </c>
    </row>
    <row r="273" spans="5:5" x14ac:dyDescent="0.2">
      <c r="E273" t="s">
        <v>6813</v>
      </c>
    </row>
    <row r="274" spans="5:5" x14ac:dyDescent="0.2">
      <c r="E274" t="s">
        <v>6816</v>
      </c>
    </row>
    <row r="275" spans="5:5" x14ac:dyDescent="0.2">
      <c r="E275" t="s">
        <v>5880</v>
      </c>
    </row>
    <row r="276" spans="5:5" x14ac:dyDescent="0.2">
      <c r="E276" t="s">
        <v>7072</v>
      </c>
    </row>
    <row r="277" spans="5:5" x14ac:dyDescent="0.2">
      <c r="E277" t="s">
        <v>7103</v>
      </c>
    </row>
    <row r="278" spans="5:5" x14ac:dyDescent="0.2">
      <c r="E278" t="s">
        <v>7100</v>
      </c>
    </row>
    <row r="279" spans="5:5" x14ac:dyDescent="0.2">
      <c r="E279" t="s">
        <v>7097</v>
      </c>
    </row>
    <row r="280" spans="5:5" x14ac:dyDescent="0.2">
      <c r="E280" t="s">
        <v>9173</v>
      </c>
    </row>
    <row r="281" spans="5:5" x14ac:dyDescent="0.2">
      <c r="E281" t="s">
        <v>3220</v>
      </c>
    </row>
    <row r="282" spans="5:5" x14ac:dyDescent="0.2">
      <c r="E282" t="s">
        <v>575</v>
      </c>
    </row>
    <row r="283" spans="5:5" x14ac:dyDescent="0.2">
      <c r="E283" t="s">
        <v>10867</v>
      </c>
    </row>
    <row r="284" spans="5:5" x14ac:dyDescent="0.2">
      <c r="E284" t="s">
        <v>10868</v>
      </c>
    </row>
    <row r="285" spans="5:5" x14ac:dyDescent="0.2">
      <c r="E285" t="s">
        <v>4476</v>
      </c>
    </row>
    <row r="286" spans="5:5" x14ac:dyDescent="0.2">
      <c r="E286" t="s">
        <v>4231</v>
      </c>
    </row>
    <row r="287" spans="5:5" x14ac:dyDescent="0.2">
      <c r="E287" t="s">
        <v>4089</v>
      </c>
    </row>
    <row r="288" spans="5:5" x14ac:dyDescent="0.2">
      <c r="E288" t="s">
        <v>4485</v>
      </c>
    </row>
    <row r="289" spans="5:5" x14ac:dyDescent="0.2">
      <c r="E289" t="s">
        <v>8803</v>
      </c>
    </row>
    <row r="290" spans="5:5" x14ac:dyDescent="0.2">
      <c r="E290" t="s">
        <v>10869</v>
      </c>
    </row>
    <row r="291" spans="5:5" x14ac:dyDescent="0.2">
      <c r="E291" t="s">
        <v>10870</v>
      </c>
    </row>
    <row r="292" spans="5:5" x14ac:dyDescent="0.2">
      <c r="E292" t="s">
        <v>3213</v>
      </c>
    </row>
    <row r="293" spans="5:5" x14ac:dyDescent="0.2">
      <c r="E293" t="s">
        <v>1954</v>
      </c>
    </row>
    <row r="294" spans="5:5" x14ac:dyDescent="0.2">
      <c r="E294" t="s">
        <v>1435</v>
      </c>
    </row>
    <row r="295" spans="5:5" x14ac:dyDescent="0.2">
      <c r="E295" t="s">
        <v>8816</v>
      </c>
    </row>
    <row r="296" spans="5:5" x14ac:dyDescent="0.2">
      <c r="E296" t="s">
        <v>10871</v>
      </c>
    </row>
    <row r="297" spans="5:5" x14ac:dyDescent="0.2">
      <c r="E297" t="s">
        <v>10872</v>
      </c>
    </row>
    <row r="298" spans="5:5" x14ac:dyDescent="0.2">
      <c r="E298" t="s">
        <v>10873</v>
      </c>
    </row>
    <row r="299" spans="5:5" x14ac:dyDescent="0.2">
      <c r="E299" t="s">
        <v>10874</v>
      </c>
    </row>
    <row r="300" spans="5:5" x14ac:dyDescent="0.2">
      <c r="E300" t="s">
        <v>10875</v>
      </c>
    </row>
    <row r="301" spans="5:5" x14ac:dyDescent="0.2">
      <c r="E301" t="s">
        <v>8677</v>
      </c>
    </row>
    <row r="302" spans="5:5" x14ac:dyDescent="0.2">
      <c r="E302" t="s">
        <v>7541</v>
      </c>
    </row>
    <row r="303" spans="5:5" x14ac:dyDescent="0.2">
      <c r="E303" t="s">
        <v>7779</v>
      </c>
    </row>
    <row r="304" spans="5:5" x14ac:dyDescent="0.2">
      <c r="E304" t="s">
        <v>8496</v>
      </c>
    </row>
    <row r="305" spans="5:5" x14ac:dyDescent="0.2">
      <c r="E305" t="s">
        <v>8341</v>
      </c>
    </row>
    <row r="306" spans="5:5" x14ac:dyDescent="0.2">
      <c r="E306" t="s">
        <v>7854</v>
      </c>
    </row>
    <row r="307" spans="5:5" x14ac:dyDescent="0.2">
      <c r="E307" t="s">
        <v>6457</v>
      </c>
    </row>
    <row r="308" spans="5:5" x14ac:dyDescent="0.2">
      <c r="E308" t="s">
        <v>7341</v>
      </c>
    </row>
    <row r="309" spans="5:5" x14ac:dyDescent="0.2">
      <c r="E309" t="s">
        <v>6269</v>
      </c>
    </row>
    <row r="310" spans="5:5" x14ac:dyDescent="0.2">
      <c r="E310" t="s">
        <v>5621</v>
      </c>
    </row>
    <row r="311" spans="5:5" x14ac:dyDescent="0.2">
      <c r="E311" t="s">
        <v>6819</v>
      </c>
    </row>
    <row r="312" spans="5:5" x14ac:dyDescent="0.2">
      <c r="E312" t="s">
        <v>7113</v>
      </c>
    </row>
    <row r="313" spans="5:5" x14ac:dyDescent="0.2">
      <c r="E313" t="s">
        <v>6057</v>
      </c>
    </row>
    <row r="314" spans="5:5" x14ac:dyDescent="0.2">
      <c r="E314" t="s">
        <v>8144</v>
      </c>
    </row>
    <row r="315" spans="5:5" x14ac:dyDescent="0.2">
      <c r="E315" t="s">
        <v>8086</v>
      </c>
    </row>
    <row r="316" spans="5:5" x14ac:dyDescent="0.2">
      <c r="E316" t="s">
        <v>8861</v>
      </c>
    </row>
    <row r="317" spans="5:5" x14ac:dyDescent="0.2">
      <c r="E317" t="s">
        <v>5419</v>
      </c>
    </row>
    <row r="318" spans="5:5" x14ac:dyDescent="0.2">
      <c r="E318" t="s">
        <v>5201</v>
      </c>
    </row>
    <row r="319" spans="5:5" x14ac:dyDescent="0.2">
      <c r="E319" t="s">
        <v>4672</v>
      </c>
    </row>
    <row r="320" spans="5:5" x14ac:dyDescent="0.2">
      <c r="E320" t="s">
        <v>3734</v>
      </c>
    </row>
    <row r="321" spans="5:5" x14ac:dyDescent="0.2">
      <c r="E321" t="s">
        <v>5005</v>
      </c>
    </row>
    <row r="322" spans="5:5" x14ac:dyDescent="0.2">
      <c r="E322" t="s">
        <v>6166</v>
      </c>
    </row>
    <row r="323" spans="5:5" x14ac:dyDescent="0.2">
      <c r="E323" t="s">
        <v>5902</v>
      </c>
    </row>
    <row r="324" spans="5:5" x14ac:dyDescent="0.2">
      <c r="E324" t="s">
        <v>10876</v>
      </c>
    </row>
    <row r="325" spans="5:5" x14ac:dyDescent="0.2">
      <c r="E325" t="s">
        <v>10877</v>
      </c>
    </row>
    <row r="326" spans="5:5" x14ac:dyDescent="0.2">
      <c r="E326" t="s">
        <v>10878</v>
      </c>
    </row>
  </sheetData>
  <pageMargins left="0.75" right="0.75" top="1" bottom="1" header="0.5" footer="0.5"/>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Hoja11">
    <tabColor rgb="FF9A3412"/>
  </sheetPr>
  <dimension ref="A1:R69"/>
  <sheetViews>
    <sheetView workbookViewId="0">
      <pane xSplit="2" ySplit="18" topLeftCell="C19" activePane="bottomRight" state="frozen"/>
      <selection pane="topRight"/>
      <selection pane="bottomLeft"/>
      <selection pane="bottomRight"/>
    </sheetView>
  </sheetViews>
  <sheetFormatPr baseColWidth="10" defaultColWidth="8.83203125" defaultRowHeight="15" x14ac:dyDescent="0.2"/>
  <cols>
    <col min="1" max="1" width="5" customWidth="1"/>
    <col min="2" max="2" width="22" customWidth="1"/>
    <col min="3" max="6" width="10" customWidth="1"/>
    <col min="7" max="8" width="40" customWidth="1"/>
    <col min="9" max="9" width="3" customWidth="1"/>
    <col min="10" max="18" width="12" customWidth="1"/>
  </cols>
  <sheetData>
    <row r="1" spans="1:14" ht="18" customHeight="1" x14ac:dyDescent="0.2">
      <c r="A1" s="109" t="s">
        <v>10879</v>
      </c>
      <c r="B1" s="91"/>
      <c r="C1" s="91"/>
      <c r="D1" s="91"/>
      <c r="E1" s="91"/>
      <c r="F1" s="91"/>
      <c r="G1" s="91"/>
      <c r="H1" s="91"/>
      <c r="I1" s="91"/>
      <c r="J1" s="91"/>
      <c r="K1" s="91"/>
      <c r="L1" s="91"/>
      <c r="M1" s="91"/>
      <c r="N1" s="91"/>
    </row>
    <row r="2" spans="1:14" x14ac:dyDescent="0.2">
      <c r="A2" s="12" t="s">
        <v>10880</v>
      </c>
    </row>
    <row r="3" spans="1:14" x14ac:dyDescent="0.2">
      <c r="A3" s="12" t="s">
        <v>10881</v>
      </c>
    </row>
    <row r="5" spans="1:14" ht="28" customHeight="1" x14ac:dyDescent="0.2">
      <c r="A5" s="16" t="s">
        <v>10882</v>
      </c>
      <c r="B5" s="16" t="s">
        <v>10883</v>
      </c>
      <c r="C5" s="16" t="s">
        <v>10884</v>
      </c>
      <c r="D5" s="16" t="s">
        <v>10885</v>
      </c>
      <c r="E5" s="16" t="s">
        <v>10886</v>
      </c>
      <c r="F5" s="16" t="s">
        <v>10887</v>
      </c>
      <c r="G5" s="16" t="s">
        <v>3653</v>
      </c>
      <c r="H5" s="16" t="s">
        <v>10888</v>
      </c>
    </row>
    <row r="6" spans="1:14" x14ac:dyDescent="0.2">
      <c r="A6" s="17">
        <v>1</v>
      </c>
      <c r="B6" s="17" t="s">
        <v>150</v>
      </c>
      <c r="C6" s="17" t="s">
        <v>10889</v>
      </c>
      <c r="D6" s="18">
        <v>10.5</v>
      </c>
      <c r="E6" s="17">
        <v>364506</v>
      </c>
      <c r="F6" s="17" t="s">
        <v>10890</v>
      </c>
      <c r="G6" s="17" t="s">
        <v>129</v>
      </c>
      <c r="H6" s="17" t="s">
        <v>150</v>
      </c>
    </row>
    <row r="7" spans="1:14" x14ac:dyDescent="0.2">
      <c r="A7" s="17">
        <v>2</v>
      </c>
      <c r="B7" s="17" t="s">
        <v>1027</v>
      </c>
      <c r="C7" s="17" t="s">
        <v>10891</v>
      </c>
      <c r="D7" s="18">
        <v>7.3</v>
      </c>
      <c r="E7" s="17">
        <v>397490</v>
      </c>
      <c r="F7" s="17" t="s">
        <v>10892</v>
      </c>
      <c r="G7" s="17" t="s">
        <v>129</v>
      </c>
      <c r="H7" s="17" t="s">
        <v>1027</v>
      </c>
    </row>
    <row r="8" spans="1:14" x14ac:dyDescent="0.2">
      <c r="A8" s="17">
        <v>3</v>
      </c>
      <c r="B8" s="17" t="s">
        <v>3601</v>
      </c>
      <c r="C8" s="17" t="s">
        <v>10893</v>
      </c>
      <c r="D8" s="18">
        <v>8.9</v>
      </c>
      <c r="E8" s="17">
        <v>412305</v>
      </c>
      <c r="F8" s="17" t="s">
        <v>10894</v>
      </c>
      <c r="G8" s="17" t="s">
        <v>129</v>
      </c>
      <c r="H8" s="17" t="s">
        <v>3601</v>
      </c>
    </row>
    <row r="9" spans="1:14" x14ac:dyDescent="0.2">
      <c r="A9" s="17">
        <v>4</v>
      </c>
      <c r="B9" s="17" t="s">
        <v>3519</v>
      </c>
      <c r="C9" s="17" t="s">
        <v>10895</v>
      </c>
      <c r="D9" s="18">
        <v>7.13</v>
      </c>
      <c r="E9" s="17">
        <v>412805</v>
      </c>
      <c r="F9" s="17" t="s">
        <v>10896</v>
      </c>
      <c r="G9" s="17" t="s">
        <v>129</v>
      </c>
      <c r="H9" s="17" t="s">
        <v>3519</v>
      </c>
    </row>
    <row r="10" spans="1:14" x14ac:dyDescent="0.2">
      <c r="A10" s="17">
        <v>5</v>
      </c>
      <c r="B10" s="17" t="s">
        <v>132</v>
      </c>
      <c r="C10" s="17" t="s">
        <v>10897</v>
      </c>
      <c r="D10" s="18">
        <v>8.9600000000000009</v>
      </c>
      <c r="E10" s="17">
        <v>412479</v>
      </c>
      <c r="F10" s="17" t="s">
        <v>10898</v>
      </c>
      <c r="G10" s="17" t="s">
        <v>129</v>
      </c>
      <c r="H10" s="17" t="s">
        <v>132</v>
      </c>
    </row>
    <row r="11" spans="1:14" x14ac:dyDescent="0.2">
      <c r="A11" s="17">
        <v>6</v>
      </c>
      <c r="B11" s="17" t="s">
        <v>151</v>
      </c>
      <c r="C11" s="17" t="s">
        <v>3667</v>
      </c>
      <c r="D11" s="18"/>
      <c r="E11" s="17">
        <v>412723</v>
      </c>
      <c r="F11" s="17" t="s">
        <v>10899</v>
      </c>
      <c r="G11" s="17" t="s">
        <v>10900</v>
      </c>
      <c r="H11" s="17" t="s">
        <v>151</v>
      </c>
    </row>
    <row r="12" spans="1:14" x14ac:dyDescent="0.2">
      <c r="A12" s="17">
        <v>7</v>
      </c>
      <c r="B12" s="17" t="s">
        <v>10901</v>
      </c>
      <c r="C12" s="17" t="s">
        <v>3667</v>
      </c>
      <c r="D12" s="18"/>
      <c r="E12" s="17">
        <v>702767</v>
      </c>
      <c r="F12" s="17" t="s">
        <v>10902</v>
      </c>
      <c r="G12" s="17" t="s">
        <v>10903</v>
      </c>
      <c r="H12" s="17" t="s">
        <v>10904</v>
      </c>
    </row>
    <row r="13" spans="1:14" x14ac:dyDescent="0.2">
      <c r="A13" s="17">
        <v>8</v>
      </c>
      <c r="B13" s="17" t="s">
        <v>10905</v>
      </c>
      <c r="C13" s="17" t="s">
        <v>3667</v>
      </c>
      <c r="D13" s="18"/>
      <c r="E13" s="17">
        <v>702769</v>
      </c>
      <c r="F13" s="17" t="s">
        <v>10906</v>
      </c>
      <c r="G13" s="17" t="s">
        <v>10903</v>
      </c>
      <c r="H13" s="17" t="s">
        <v>10904</v>
      </c>
    </row>
    <row r="14" spans="1:14" x14ac:dyDescent="0.2">
      <c r="A14" s="17">
        <v>9</v>
      </c>
      <c r="B14" s="17" t="s">
        <v>10907</v>
      </c>
      <c r="C14" s="17" t="s">
        <v>3667</v>
      </c>
      <c r="D14" s="18"/>
      <c r="E14" s="17">
        <v>702768</v>
      </c>
      <c r="F14" s="17" t="s">
        <v>10908</v>
      </c>
      <c r="G14" s="17" t="s">
        <v>10903</v>
      </c>
      <c r="H14" s="17" t="s">
        <v>10904</v>
      </c>
    </row>
    <row r="16" spans="1:14" x14ac:dyDescent="0.2">
      <c r="A16" s="19" t="s">
        <v>10909</v>
      </c>
    </row>
    <row r="17" spans="1:18" ht="28" customHeight="1" x14ac:dyDescent="0.2">
      <c r="A17" s="16" t="s">
        <v>10882</v>
      </c>
      <c r="B17" s="16" t="s">
        <v>10910</v>
      </c>
      <c r="C17" s="16" t="s">
        <v>10911</v>
      </c>
      <c r="D17" s="16" t="s">
        <v>87</v>
      </c>
      <c r="E17" s="16" t="s">
        <v>10912</v>
      </c>
      <c r="F17" s="16" t="s">
        <v>10913</v>
      </c>
      <c r="G17" s="16" t="s">
        <v>10914</v>
      </c>
      <c r="H17" s="16" t="s">
        <v>10915</v>
      </c>
      <c r="I17" s="14"/>
      <c r="J17" s="14" t="s">
        <v>10916</v>
      </c>
      <c r="K17" s="14" t="s">
        <v>10917</v>
      </c>
      <c r="L17" s="14" t="s">
        <v>10918</v>
      </c>
      <c r="M17" s="14" t="s">
        <v>10919</v>
      </c>
      <c r="N17" s="14" t="s">
        <v>10920</v>
      </c>
      <c r="O17" s="14" t="s">
        <v>10921</v>
      </c>
      <c r="P17" s="14" t="s">
        <v>10922</v>
      </c>
      <c r="Q17" s="14" t="s">
        <v>10923</v>
      </c>
      <c r="R17" s="14" t="s">
        <v>10924</v>
      </c>
    </row>
    <row r="18" spans="1:18" x14ac:dyDescent="0.2">
      <c r="A18" s="20" t="s">
        <v>115</v>
      </c>
      <c r="B18" s="20" t="e">
        <f>Upload!E</f>
        <v>#NAME?</v>
      </c>
      <c r="C18" s="20" t="e">
        <f>Upload!AK</f>
        <v>#NAME?</v>
      </c>
      <c r="D18" s="20" t="e">
        <f>Upload!AL</f>
        <v>#NAME?</v>
      </c>
      <c r="E18" s="20" t="e">
        <f>Upload!AG</f>
        <v>#NAME?</v>
      </c>
      <c r="F18" s="20" t="e">
        <f>Upload!AI</f>
        <v>#NAME?</v>
      </c>
      <c r="G18" s="20" t="s">
        <v>115</v>
      </c>
      <c r="H18" s="20" t="s">
        <v>115</v>
      </c>
      <c r="I18" s="20"/>
      <c r="J18" s="20" t="s">
        <v>10925</v>
      </c>
      <c r="K18" s="20" t="s">
        <v>10925</v>
      </c>
      <c r="L18" s="20" t="s">
        <v>10925</v>
      </c>
      <c r="M18" s="20" t="s">
        <v>10925</v>
      </c>
      <c r="N18" s="20" t="s">
        <v>10925</v>
      </c>
      <c r="O18" s="20" t="s">
        <v>10925</v>
      </c>
      <c r="P18" s="20" t="s">
        <v>10925</v>
      </c>
      <c r="Q18" s="20" t="s">
        <v>10925</v>
      </c>
      <c r="R18" s="20" t="s">
        <v>10925</v>
      </c>
    </row>
    <row r="19" spans="1:18" x14ac:dyDescent="0.2">
      <c r="A19" s="15">
        <f t="shared" ref="A19:A50" si="0">ROW()-18</f>
        <v>1</v>
      </c>
      <c r="B19" s="15" t="str">
        <f>Upload!E22</f>
        <v>PruebaDWL1</v>
      </c>
      <c r="C19" s="15">
        <f>Upload!AK22</f>
        <v>3450</v>
      </c>
      <c r="D19" s="15">
        <f>Upload!AL22</f>
        <v>1.44</v>
      </c>
      <c r="E19" s="15">
        <f>Upload!AG22</f>
        <v>8</v>
      </c>
      <c r="F19" s="15" t="str">
        <f ca="1">Upload!AI22</f>
        <v/>
      </c>
      <c r="G19" s="15" t="str">
        <f>Upload!AF22</f>
        <v>80065-DS-004 (Plata) | 7.26 - 9.26 µm</v>
      </c>
      <c r="H19" s="15">
        <f>Upload!AH22</f>
        <v>0</v>
      </c>
      <c r="J19" s="21">
        <f t="shared" ref="J19:J50" si="1">IFERROR(IF(OR(C19="",IF(ISNUMBER(SEARCH("Plata",G19)),E19,IF(ISNUMBER(SEARCH("Plata",H19)),F19,""))=""),"",$D$6*C19*(IF(ISNUMBER(SEARCH("Plata",G19)),E19,IF(ISNUMBER(SEARCH("Plata",H19)),F19,"")))/10000000),"")</f>
        <v>2.8979999999999999E-2</v>
      </c>
      <c r="K19" s="21" t="str">
        <f t="shared" ref="K19:K50" si="2">IFERROR(IF(OR(C19="",IF(OR(ISNUMBER(SEARCH("Estaño",G19)),ISNUMBER(SEARCH("Estañ",G19)),ISNUMBER(SEARCH("Tin",G19))),E19,IF(OR(ISNUMBER(SEARCH("Estaño",H19)),ISNUMBER(SEARCH("Estañ",H19)),ISNUMBER(SEARCH("Tin",H19))),F19,""))=""),"",$D$7*C19*(IF(OR(ISNUMBER(SEARCH("Estaño",G19)),ISNUMBER(SEARCH("Estañ",G19)),ISNUMBER(SEARCH("Tin",G19))),E19,IF(OR(ISNUMBER(SEARCH("Estaño",H19)),ISNUMBER(SEARCH("Estañ",H19)),ISNUMBER(SEARCH("Tin",H19))),F19,"")))/10000000),"")</f>
        <v/>
      </c>
      <c r="L19" s="21" t="str">
        <f t="shared" ref="L19:L50" si="3">IFERROR(IF(OR(C19="",IF(OR(ISNUMBER(SEARCH("Níquel",G19)),ISNUMBER(SEARCH("Niquel",G19))),E19,IF(OR(ISNUMBER(SEARCH("Níquel",H19)),ISNUMBER(SEARCH("Niquel",H19))),F19,""))=""),"",$D$8*C19*(IF(OR(ISNUMBER(SEARCH("Níquel",G19)),ISNUMBER(SEARCH("Niquel",G19))),E19,IF(OR(ISNUMBER(SEARCH("Níquel",H19)),ISNUMBER(SEARCH("Niquel",H19))),F19,"")))/10000000),"")</f>
        <v/>
      </c>
      <c r="M19" s="21" t="str">
        <f t="shared" ref="M19:M50" si="4">IFERROR(IF(OR(C19="",IF(ISNUMBER(SEARCH("Zinc",G19)),E19,IF(ISNUMBER(SEARCH("Zinc",H19)),F19,""))=""),"",$D$9*C19*(IF(ISNUMBER(SEARCH("Zinc",G19)),E19,IF(ISNUMBER(SEARCH("Zinc",H19)),F19,"")))/10000000),"")</f>
        <v/>
      </c>
      <c r="N19" s="21" t="str">
        <f t="shared" ref="N19:N50" si="5">IFERROR(IF(OR(C19="",IF(OR(ISNUMBER(SEARCH("Cobre",G19)),ISNUMBER(SEARCH("Bondal",G19))),E19,IF(OR(ISNUMBER(SEARCH("Cobre",H19)),ISNUMBER(SEARCH("Bondal",H19))),F19,""))=""),"",$D$10*C19*(IF(OR(ISNUMBER(SEARCH("Cobre",G19)),ISNUMBER(SEARCH("Bondal",G19))),E19,IF(OR(ISNUMBER(SEARCH("Cobre",H19)),ISNUMBER(SEARCH("Bondal",H19))),F19,"")))/10000000),"")</f>
        <v/>
      </c>
      <c r="O19" s="21" t="str">
        <f>IF(OR(N19="",NOT(OR(ISNUMBER(SEARCH("Antitarnish",Upload!N22&amp;Upload!O22&amp;Upload!P22&amp;Upload!Q22)),ISNUMBER(SEARCH("Anti Tarnish",Upload!N22&amp;Upload!O22&amp;Upload!P22&amp;Upload!Q22))))),"",0.0012*N19)</f>
        <v/>
      </c>
      <c r="P19" s="21" t="str">
        <f>IF(OR(D19="",NOT(OR(ISNUMBER(SEARCH("Epóx",Upload!N22&amp;Upload!O22&amp;Upload!P22&amp;Upload!Q22)),ISNUMBER(SEARCH("Epox",Upload!N22&amp;Upload!O22&amp;Upload!P22&amp;Upload!Q22)),ISNUMBER(SEARCH("Barniz",Upload!N22&amp;Upload!O22&amp;Upload!P22&amp;Upload!Q22))))),"",1069.98*D19/453.592)</f>
        <v/>
      </c>
      <c r="Q19" s="21" t="str">
        <f>IF(OR(D19="",NOT(OR(ISNUMBER(SEARCH("Epóx",Upload!N22&amp;Upload!O22&amp;Upload!P22&amp;Upload!Q22)),ISNUMBER(SEARCH("Epox",Upload!N22&amp;Upload!O22&amp;Upload!P22&amp;Upload!Q22)),ISNUMBER(SEARCH("Barniz",Upload!N22&amp;Upload!O22&amp;Upload!P22&amp;Upload!Q22))))),"",165.6*D19/453.592)</f>
        <v/>
      </c>
      <c r="R19" s="21" t="str">
        <f t="shared" ref="R19:R50" si="6">IF(P19="","",P19*1.07)</f>
        <v/>
      </c>
    </row>
    <row r="20" spans="1:18" x14ac:dyDescent="0.2">
      <c r="A20" s="15">
        <f t="shared" si="0"/>
        <v>2</v>
      </c>
      <c r="B20" s="15">
        <f>Upload!E23</f>
        <v>921713</v>
      </c>
      <c r="C20" s="15">
        <f>Upload!AK23</f>
        <v>2600</v>
      </c>
      <c r="D20" s="15">
        <f>Upload!AL23</f>
        <v>1.44</v>
      </c>
      <c r="E20" s="15">
        <f>Upload!AG23</f>
        <v>0.1</v>
      </c>
      <c r="F20" s="15" t="str">
        <f ca="1">Upload!AI23</f>
        <v/>
      </c>
      <c r="G20" s="15" t="str">
        <f>Upload!AF23</f>
        <v>80065-DS-005 (Plata Flash) | 0.076 - 0.2 µm</v>
      </c>
      <c r="H20" s="15">
        <f>Upload!AH23</f>
        <v>0</v>
      </c>
      <c r="J20" s="21">
        <f t="shared" si="1"/>
        <v>2.7300000000000002E-4</v>
      </c>
      <c r="K20" s="21" t="str">
        <f t="shared" si="2"/>
        <v/>
      </c>
      <c r="L20" s="21" t="str">
        <f t="shared" si="3"/>
        <v/>
      </c>
      <c r="M20" s="21" t="str">
        <f t="shared" si="4"/>
        <v/>
      </c>
      <c r="N20" s="21" t="str">
        <f t="shared" si="5"/>
        <v/>
      </c>
      <c r="O20" s="21" t="str">
        <f>IF(OR(N20="",NOT(OR(ISNUMBER(SEARCH("Antitarnish",Upload!N23&amp;Upload!O23&amp;Upload!P23&amp;Upload!Q23)),ISNUMBER(SEARCH("Anti Tarnish",Upload!N23&amp;Upload!O23&amp;Upload!P23&amp;Upload!Q23))))),"",0.0012*N20)</f>
        <v/>
      </c>
      <c r="P20" s="21" t="str">
        <f>IF(OR(D20="",NOT(OR(ISNUMBER(SEARCH("Epóx",Upload!N23&amp;Upload!O23&amp;Upload!P23&amp;Upload!Q23)),ISNUMBER(SEARCH("Epox",Upload!N23&amp;Upload!O23&amp;Upload!P23&amp;Upload!Q23)),ISNUMBER(SEARCH("Barniz",Upload!N23&amp;Upload!O23&amp;Upload!P23&amp;Upload!Q23))))),"",1069.98*D20/453.592)</f>
        <v/>
      </c>
      <c r="Q20" s="21" t="str">
        <f>IF(OR(D20="",NOT(OR(ISNUMBER(SEARCH("Epóx",Upload!N23&amp;Upload!O23&amp;Upload!P23&amp;Upload!Q23)),ISNUMBER(SEARCH("Epox",Upload!N23&amp;Upload!O23&amp;Upload!P23&amp;Upload!Q23)),ISNUMBER(SEARCH("Barniz",Upload!N23&amp;Upload!O23&amp;Upload!P23&amp;Upload!Q23))))),"",165.6*D20/453.592)</f>
        <v/>
      </c>
      <c r="R20" s="21" t="str">
        <f t="shared" si="6"/>
        <v/>
      </c>
    </row>
    <row r="21" spans="1:18" x14ac:dyDescent="0.2">
      <c r="A21" s="15">
        <f t="shared" si="0"/>
        <v>3</v>
      </c>
      <c r="B21" s="15" t="str">
        <f>Upload!E24</f>
        <v>PruebaDWLOld</v>
      </c>
      <c r="C21" s="15">
        <f>Upload!AK24</f>
        <v>3000</v>
      </c>
      <c r="D21" s="15">
        <f>Upload!AL24</f>
        <v>1.44</v>
      </c>
      <c r="E21" s="15" t="str">
        <f ca="1">Upload!AG24</f>
        <v/>
      </c>
      <c r="F21" s="15" t="str">
        <f ca="1">Upload!AI24</f>
        <v/>
      </c>
      <c r="G21" s="15">
        <f>Upload!AF24</f>
        <v>0</v>
      </c>
      <c r="H21" s="15">
        <f>Upload!AH24</f>
        <v>0</v>
      </c>
      <c r="J21" s="21" t="str">
        <f t="shared" si="1"/>
        <v/>
      </c>
      <c r="K21" s="21" t="str">
        <f t="shared" si="2"/>
        <v/>
      </c>
      <c r="L21" s="21" t="str">
        <f t="shared" si="3"/>
        <v/>
      </c>
      <c r="M21" s="21" t="str">
        <f t="shared" si="4"/>
        <v/>
      </c>
      <c r="N21" s="21" t="str">
        <f t="shared" si="5"/>
        <v/>
      </c>
      <c r="O21" s="21" t="str">
        <f>IF(OR(N21="",NOT(OR(ISNUMBER(SEARCH("Antitarnish",Upload!N24&amp;Upload!O24&amp;Upload!P24&amp;Upload!Q24)),ISNUMBER(SEARCH("Anti Tarnish",Upload!N24&amp;Upload!O24&amp;Upload!P24&amp;Upload!Q24))))),"",0.0012*N21)</f>
        <v/>
      </c>
      <c r="P21" s="21" t="str">
        <f>IF(OR(D21="",NOT(OR(ISNUMBER(SEARCH("Epóx",Upload!N24&amp;Upload!O24&amp;Upload!P24&amp;Upload!Q24)),ISNUMBER(SEARCH("Epox",Upload!N24&amp;Upload!O24&amp;Upload!P24&amp;Upload!Q24)),ISNUMBER(SEARCH("Barniz",Upload!N24&amp;Upload!O24&amp;Upload!P24&amp;Upload!Q24))))),"",1069.98*D21/453.592)</f>
        <v/>
      </c>
      <c r="Q21" s="21" t="str">
        <f>IF(OR(D21="",NOT(OR(ISNUMBER(SEARCH("Epóx",Upload!N24&amp;Upload!O24&amp;Upload!P24&amp;Upload!Q24)),ISNUMBER(SEARCH("Epox",Upload!N24&amp;Upload!O24&amp;Upload!P24&amp;Upload!Q24)),ISNUMBER(SEARCH("Barniz",Upload!N24&amp;Upload!O24&amp;Upload!P24&amp;Upload!Q24))))),"",165.6*D21/453.592)</f>
        <v/>
      </c>
      <c r="R21" s="21" t="str">
        <f t="shared" si="6"/>
        <v/>
      </c>
    </row>
    <row r="22" spans="1:18" x14ac:dyDescent="0.2">
      <c r="A22" s="15">
        <f t="shared" si="0"/>
        <v>4</v>
      </c>
      <c r="B22" s="15">
        <f>Upload!E25</f>
        <v>0</v>
      </c>
      <c r="C22" s="15">
        <f>Upload!AK25</f>
        <v>0</v>
      </c>
      <c r="D22" s="15">
        <f>Upload!AL25</f>
        <v>0</v>
      </c>
      <c r="E22" s="15" t="str">
        <f ca="1">Upload!AG25</f>
        <v/>
      </c>
      <c r="F22" s="15" t="str">
        <f ca="1">Upload!AI25</f>
        <v/>
      </c>
      <c r="G22" s="15">
        <f>Upload!AF25</f>
        <v>0</v>
      </c>
      <c r="H22" s="15">
        <f>Upload!AH25</f>
        <v>0</v>
      </c>
      <c r="J22" s="21" t="str">
        <f t="shared" si="1"/>
        <v/>
      </c>
      <c r="K22" s="21" t="str">
        <f t="shared" si="2"/>
        <v/>
      </c>
      <c r="L22" s="21" t="str">
        <f t="shared" si="3"/>
        <v/>
      </c>
      <c r="M22" s="21" t="str">
        <f t="shared" si="4"/>
        <v/>
      </c>
      <c r="N22" s="21" t="str">
        <f t="shared" si="5"/>
        <v/>
      </c>
      <c r="O22" s="21" t="str">
        <f>IF(OR(N22="",NOT(OR(ISNUMBER(SEARCH("Antitarnish",Upload!N25&amp;Upload!O25&amp;Upload!P25&amp;Upload!Q25)),ISNUMBER(SEARCH("Anti Tarnish",Upload!N25&amp;Upload!O25&amp;Upload!P25&amp;Upload!Q25))))),"",0.0012*N22)</f>
        <v/>
      </c>
      <c r="P22" s="21" t="str">
        <f>IF(OR(D22="",NOT(OR(ISNUMBER(SEARCH("Epóx",Upload!N25&amp;Upload!O25&amp;Upload!P25&amp;Upload!Q25)),ISNUMBER(SEARCH("Epox",Upload!N25&amp;Upload!O25&amp;Upload!P25&amp;Upload!Q25)),ISNUMBER(SEARCH("Barniz",Upload!N25&amp;Upload!O25&amp;Upload!P25&amp;Upload!Q25))))),"",1069.98*D22/453.592)</f>
        <v/>
      </c>
      <c r="Q22" s="21" t="str">
        <f>IF(OR(D22="",NOT(OR(ISNUMBER(SEARCH("Epóx",Upload!N25&amp;Upload!O25&amp;Upload!P25&amp;Upload!Q25)),ISNUMBER(SEARCH("Epox",Upload!N25&amp;Upload!O25&amp;Upload!P25&amp;Upload!Q25)),ISNUMBER(SEARCH("Barniz",Upload!N25&amp;Upload!O25&amp;Upload!P25&amp;Upload!Q25))))),"",165.6*D22/453.592)</f>
        <v/>
      </c>
      <c r="R22" s="21" t="str">
        <f t="shared" si="6"/>
        <v/>
      </c>
    </row>
    <row r="23" spans="1:18" x14ac:dyDescent="0.2">
      <c r="A23" s="15">
        <f t="shared" si="0"/>
        <v>5</v>
      </c>
      <c r="B23" s="15">
        <f>Upload!E26</f>
        <v>0</v>
      </c>
      <c r="C23" s="15">
        <f>Upload!AK26</f>
        <v>0</v>
      </c>
      <c r="D23" s="15">
        <f>Upload!AL26</f>
        <v>0</v>
      </c>
      <c r="E23" s="15" t="str">
        <f ca="1">Upload!AG26</f>
        <v/>
      </c>
      <c r="F23" s="15" t="str">
        <f ca="1">Upload!AI26</f>
        <v/>
      </c>
      <c r="G23" s="15">
        <f>Upload!AF26</f>
        <v>0</v>
      </c>
      <c r="H23" s="15">
        <f>Upload!AH26</f>
        <v>0</v>
      </c>
      <c r="J23" s="21" t="str">
        <f t="shared" si="1"/>
        <v/>
      </c>
      <c r="K23" s="21" t="str">
        <f t="shared" si="2"/>
        <v/>
      </c>
      <c r="L23" s="21" t="str">
        <f t="shared" si="3"/>
        <v/>
      </c>
      <c r="M23" s="21" t="str">
        <f t="shared" si="4"/>
        <v/>
      </c>
      <c r="N23" s="21" t="str">
        <f t="shared" si="5"/>
        <v/>
      </c>
      <c r="O23" s="21" t="str">
        <f>IF(OR(N23="",NOT(OR(ISNUMBER(SEARCH("Antitarnish",Upload!N26&amp;Upload!O26&amp;Upload!P26&amp;Upload!Q26)),ISNUMBER(SEARCH("Anti Tarnish",Upload!N26&amp;Upload!O26&amp;Upload!P26&amp;Upload!Q26))))),"",0.0012*N23)</f>
        <v/>
      </c>
      <c r="P23" s="21" t="str">
        <f>IF(OR(D23="",NOT(OR(ISNUMBER(SEARCH("Epóx",Upload!N26&amp;Upload!O26&amp;Upload!P26&amp;Upload!Q26)),ISNUMBER(SEARCH("Epox",Upload!N26&amp;Upload!O26&amp;Upload!P26&amp;Upload!Q26)),ISNUMBER(SEARCH("Barniz",Upload!N26&amp;Upload!O26&amp;Upload!P26&amp;Upload!Q26))))),"",1069.98*D23/453.592)</f>
        <v/>
      </c>
      <c r="Q23" s="21" t="str">
        <f>IF(OR(D23="",NOT(OR(ISNUMBER(SEARCH("Epóx",Upload!N26&amp;Upload!O26&amp;Upload!P26&amp;Upload!Q26)),ISNUMBER(SEARCH("Epox",Upload!N26&amp;Upload!O26&amp;Upload!P26&amp;Upload!Q26)),ISNUMBER(SEARCH("Barniz",Upload!N26&amp;Upload!O26&amp;Upload!P26&amp;Upload!Q26))))),"",165.6*D23/453.592)</f>
        <v/>
      </c>
      <c r="R23" s="21" t="str">
        <f t="shared" si="6"/>
        <v/>
      </c>
    </row>
    <row r="24" spans="1:18" x14ac:dyDescent="0.2">
      <c r="A24" s="15">
        <f t="shared" si="0"/>
        <v>6</v>
      </c>
      <c r="B24" s="15">
        <f>Upload!E27</f>
        <v>0</v>
      </c>
      <c r="C24" s="15">
        <f>Upload!AK27</f>
        <v>0</v>
      </c>
      <c r="D24" s="15">
        <f>Upload!AL27</f>
        <v>0</v>
      </c>
      <c r="E24" s="15" t="str">
        <f ca="1">Upload!AG27</f>
        <v/>
      </c>
      <c r="F24" s="15" t="str">
        <f ca="1">Upload!AI27</f>
        <v/>
      </c>
      <c r="G24" s="15">
        <f>Upload!AF27</f>
        <v>0</v>
      </c>
      <c r="H24" s="15">
        <f>Upload!AH27</f>
        <v>0</v>
      </c>
      <c r="J24" s="21" t="str">
        <f t="shared" si="1"/>
        <v/>
      </c>
      <c r="K24" s="21" t="str">
        <f t="shared" si="2"/>
        <v/>
      </c>
      <c r="L24" s="21" t="str">
        <f t="shared" si="3"/>
        <v/>
      </c>
      <c r="M24" s="21" t="str">
        <f t="shared" si="4"/>
        <v/>
      </c>
      <c r="N24" s="21" t="str">
        <f t="shared" si="5"/>
        <v/>
      </c>
      <c r="O24" s="21" t="str">
        <f>IF(OR(N24="",NOT(OR(ISNUMBER(SEARCH("Antitarnish",Upload!N27&amp;Upload!O27&amp;Upload!P27&amp;Upload!Q27)),ISNUMBER(SEARCH("Anti Tarnish",Upload!N27&amp;Upload!O27&amp;Upload!P27&amp;Upload!Q27))))),"",0.0012*N24)</f>
        <v/>
      </c>
      <c r="P24" s="21" t="str">
        <f>IF(OR(D24="",NOT(OR(ISNUMBER(SEARCH("Epóx",Upload!N27&amp;Upload!O27&amp;Upload!P27&amp;Upload!Q27)),ISNUMBER(SEARCH("Epox",Upload!N27&amp;Upload!O27&amp;Upload!P27&amp;Upload!Q27)),ISNUMBER(SEARCH("Barniz",Upload!N27&amp;Upload!O27&amp;Upload!P27&amp;Upload!Q27))))),"",1069.98*D24/453.592)</f>
        <v/>
      </c>
      <c r="Q24" s="21" t="str">
        <f>IF(OR(D24="",NOT(OR(ISNUMBER(SEARCH("Epóx",Upload!N27&amp;Upload!O27&amp;Upload!P27&amp;Upload!Q27)),ISNUMBER(SEARCH("Epox",Upload!N27&amp;Upload!O27&amp;Upload!P27&amp;Upload!Q27)),ISNUMBER(SEARCH("Barniz",Upload!N27&amp;Upload!O27&amp;Upload!P27&amp;Upload!Q27))))),"",165.6*D24/453.592)</f>
        <v/>
      </c>
      <c r="R24" s="21" t="str">
        <f t="shared" si="6"/>
        <v/>
      </c>
    </row>
    <row r="25" spans="1:18" x14ac:dyDescent="0.2">
      <c r="A25" s="15">
        <f t="shared" si="0"/>
        <v>7</v>
      </c>
      <c r="B25" s="15">
        <f>Upload!E28</f>
        <v>0</v>
      </c>
      <c r="C25" s="15">
        <f>Upload!AK28</f>
        <v>0</v>
      </c>
      <c r="D25" s="15">
        <f>Upload!AL28</f>
        <v>0</v>
      </c>
      <c r="E25" s="15" t="str">
        <f ca="1">Upload!AG28</f>
        <v/>
      </c>
      <c r="F25" s="15" t="str">
        <f ca="1">Upload!AI28</f>
        <v/>
      </c>
      <c r="G25" s="15">
        <f>Upload!AF28</f>
        <v>0</v>
      </c>
      <c r="H25" s="15">
        <f>Upload!AH28</f>
        <v>0</v>
      </c>
      <c r="J25" s="21" t="str">
        <f t="shared" si="1"/>
        <v/>
      </c>
      <c r="K25" s="21" t="str">
        <f t="shared" si="2"/>
        <v/>
      </c>
      <c r="L25" s="21" t="str">
        <f t="shared" si="3"/>
        <v/>
      </c>
      <c r="M25" s="21" t="str">
        <f t="shared" si="4"/>
        <v/>
      </c>
      <c r="N25" s="21" t="str">
        <f t="shared" si="5"/>
        <v/>
      </c>
      <c r="O25" s="21" t="str">
        <f>IF(OR(N25="",NOT(OR(ISNUMBER(SEARCH("Antitarnish",Upload!N28&amp;Upload!O28&amp;Upload!P28&amp;Upload!Q28)),ISNUMBER(SEARCH("Anti Tarnish",Upload!N28&amp;Upload!O28&amp;Upload!P28&amp;Upload!Q28))))),"",0.0012*N25)</f>
        <v/>
      </c>
      <c r="P25" s="21" t="str">
        <f>IF(OR(D25="",NOT(OR(ISNUMBER(SEARCH("Epóx",Upload!N28&amp;Upload!O28&amp;Upload!P28&amp;Upload!Q28)),ISNUMBER(SEARCH("Epox",Upload!N28&amp;Upload!O28&amp;Upload!P28&amp;Upload!Q28)),ISNUMBER(SEARCH("Barniz",Upload!N28&amp;Upload!O28&amp;Upload!P28&amp;Upload!Q28))))),"",1069.98*D25/453.592)</f>
        <v/>
      </c>
      <c r="Q25" s="21" t="str">
        <f>IF(OR(D25="",NOT(OR(ISNUMBER(SEARCH("Epóx",Upload!N28&amp;Upload!O28&amp;Upload!P28&amp;Upload!Q28)),ISNUMBER(SEARCH("Epox",Upload!N28&amp;Upload!O28&amp;Upload!P28&amp;Upload!Q28)),ISNUMBER(SEARCH("Barniz",Upload!N28&amp;Upload!O28&amp;Upload!P28&amp;Upload!Q28))))),"",165.6*D25/453.592)</f>
        <v/>
      </c>
      <c r="R25" s="21" t="str">
        <f t="shared" si="6"/>
        <v/>
      </c>
    </row>
    <row r="26" spans="1:18" x14ac:dyDescent="0.2">
      <c r="A26" s="15">
        <f t="shared" si="0"/>
        <v>8</v>
      </c>
      <c r="B26" s="15">
        <f>Upload!E29</f>
        <v>0</v>
      </c>
      <c r="C26" s="15">
        <f>Upload!AK29</f>
        <v>0</v>
      </c>
      <c r="D26" s="15">
        <f>Upload!AL29</f>
        <v>0</v>
      </c>
      <c r="E26" s="15" t="str">
        <f ca="1">Upload!AG29</f>
        <v/>
      </c>
      <c r="F26" s="15" t="str">
        <f ca="1">Upload!AI29</f>
        <v/>
      </c>
      <c r="G26" s="15">
        <f>Upload!AF29</f>
        <v>0</v>
      </c>
      <c r="H26" s="15">
        <f>Upload!AH29</f>
        <v>0</v>
      </c>
      <c r="J26" s="21" t="str">
        <f t="shared" si="1"/>
        <v/>
      </c>
      <c r="K26" s="21" t="str">
        <f t="shared" si="2"/>
        <v/>
      </c>
      <c r="L26" s="21" t="str">
        <f t="shared" si="3"/>
        <v/>
      </c>
      <c r="M26" s="21" t="str">
        <f t="shared" si="4"/>
        <v/>
      </c>
      <c r="N26" s="21" t="str">
        <f t="shared" si="5"/>
        <v/>
      </c>
      <c r="O26" s="21" t="str">
        <f>IF(OR(N26="",NOT(OR(ISNUMBER(SEARCH("Antitarnish",Upload!N29&amp;Upload!O29&amp;Upload!P29&amp;Upload!Q29)),ISNUMBER(SEARCH("Anti Tarnish",Upload!N29&amp;Upload!O29&amp;Upload!P29&amp;Upload!Q29))))),"",0.0012*N26)</f>
        <v/>
      </c>
      <c r="P26" s="21" t="str">
        <f>IF(OR(D26="",NOT(OR(ISNUMBER(SEARCH("Epóx",Upload!N29&amp;Upload!O29&amp;Upload!P29&amp;Upload!Q29)),ISNUMBER(SEARCH("Epox",Upload!N29&amp;Upload!O29&amp;Upload!P29&amp;Upload!Q29)),ISNUMBER(SEARCH("Barniz",Upload!N29&amp;Upload!O29&amp;Upload!P29&amp;Upload!Q29))))),"",1069.98*D26/453.592)</f>
        <v/>
      </c>
      <c r="Q26" s="21" t="str">
        <f>IF(OR(D26="",NOT(OR(ISNUMBER(SEARCH("Epóx",Upload!N29&amp;Upload!O29&amp;Upload!P29&amp;Upload!Q29)),ISNUMBER(SEARCH("Epox",Upload!N29&amp;Upload!O29&amp;Upload!P29&amp;Upload!Q29)),ISNUMBER(SEARCH("Barniz",Upload!N29&amp;Upload!O29&amp;Upload!P29&amp;Upload!Q29))))),"",165.6*D26/453.592)</f>
        <v/>
      </c>
      <c r="R26" s="21" t="str">
        <f t="shared" si="6"/>
        <v/>
      </c>
    </row>
    <row r="27" spans="1:18" x14ac:dyDescent="0.2">
      <c r="A27" s="15">
        <f t="shared" si="0"/>
        <v>9</v>
      </c>
      <c r="B27" s="15">
        <f>Upload!E30</f>
        <v>0</v>
      </c>
      <c r="C27" s="15">
        <f>Upload!AK30</f>
        <v>0</v>
      </c>
      <c r="D27" s="15">
        <f>Upload!AL30</f>
        <v>0</v>
      </c>
      <c r="E27" s="15" t="str">
        <f ca="1">Upload!AG30</f>
        <v/>
      </c>
      <c r="F27" s="15" t="str">
        <f ca="1">Upload!AI30</f>
        <v/>
      </c>
      <c r="G27" s="15">
        <f>Upload!AF30</f>
        <v>0</v>
      </c>
      <c r="H27" s="15">
        <f>Upload!AH30</f>
        <v>0</v>
      </c>
      <c r="J27" s="21" t="str">
        <f t="shared" si="1"/>
        <v/>
      </c>
      <c r="K27" s="21" t="str">
        <f t="shared" si="2"/>
        <v/>
      </c>
      <c r="L27" s="21" t="str">
        <f t="shared" si="3"/>
        <v/>
      </c>
      <c r="M27" s="21" t="str">
        <f t="shared" si="4"/>
        <v/>
      </c>
      <c r="N27" s="21" t="str">
        <f t="shared" si="5"/>
        <v/>
      </c>
      <c r="O27" s="21" t="str">
        <f>IF(OR(N27="",NOT(OR(ISNUMBER(SEARCH("Antitarnish",Upload!N30&amp;Upload!O30&amp;Upload!P30&amp;Upload!Q30)),ISNUMBER(SEARCH("Anti Tarnish",Upload!N30&amp;Upload!O30&amp;Upload!P30&amp;Upload!Q30))))),"",0.0012*N27)</f>
        <v/>
      </c>
      <c r="P27" s="21" t="str">
        <f>IF(OR(D27="",NOT(OR(ISNUMBER(SEARCH("Epóx",Upload!N30&amp;Upload!O30&amp;Upload!P30&amp;Upload!Q30)),ISNUMBER(SEARCH("Epox",Upload!N30&amp;Upload!O30&amp;Upload!P30&amp;Upload!Q30)),ISNUMBER(SEARCH("Barniz",Upload!N30&amp;Upload!O30&amp;Upload!P30&amp;Upload!Q30))))),"",1069.98*D27/453.592)</f>
        <v/>
      </c>
      <c r="Q27" s="21" t="str">
        <f>IF(OR(D27="",NOT(OR(ISNUMBER(SEARCH("Epóx",Upload!N30&amp;Upload!O30&amp;Upload!P30&amp;Upload!Q30)),ISNUMBER(SEARCH("Epox",Upload!N30&amp;Upload!O30&amp;Upload!P30&amp;Upload!Q30)),ISNUMBER(SEARCH("Barniz",Upload!N30&amp;Upload!O30&amp;Upload!P30&amp;Upload!Q30))))),"",165.6*D27/453.592)</f>
        <v/>
      </c>
      <c r="R27" s="21" t="str">
        <f t="shared" si="6"/>
        <v/>
      </c>
    </row>
    <row r="28" spans="1:18" x14ac:dyDescent="0.2">
      <c r="A28" s="15">
        <f t="shared" si="0"/>
        <v>10</v>
      </c>
      <c r="B28" s="15">
        <f>Upload!E31</f>
        <v>0</v>
      </c>
      <c r="C28" s="15">
        <f>Upload!AK31</f>
        <v>0</v>
      </c>
      <c r="D28" s="15">
        <f>Upload!AL31</f>
        <v>0</v>
      </c>
      <c r="E28" s="15" t="str">
        <f ca="1">Upload!AG31</f>
        <v/>
      </c>
      <c r="F28" s="15" t="str">
        <f ca="1">Upload!AI31</f>
        <v/>
      </c>
      <c r="G28" s="15">
        <f>Upload!AF31</f>
        <v>0</v>
      </c>
      <c r="H28" s="15">
        <f>Upload!AH31</f>
        <v>0</v>
      </c>
      <c r="J28" s="21" t="str">
        <f t="shared" si="1"/>
        <v/>
      </c>
      <c r="K28" s="21" t="str">
        <f t="shared" si="2"/>
        <v/>
      </c>
      <c r="L28" s="21" t="str">
        <f t="shared" si="3"/>
        <v/>
      </c>
      <c r="M28" s="21" t="str">
        <f t="shared" si="4"/>
        <v/>
      </c>
      <c r="N28" s="21" t="str">
        <f t="shared" si="5"/>
        <v/>
      </c>
      <c r="O28" s="21" t="str">
        <f>IF(OR(N28="",NOT(OR(ISNUMBER(SEARCH("Antitarnish",Upload!N31&amp;Upload!O31&amp;Upload!P31&amp;Upload!Q31)),ISNUMBER(SEARCH("Anti Tarnish",Upload!N31&amp;Upload!O31&amp;Upload!P31&amp;Upload!Q31))))),"",0.0012*N28)</f>
        <v/>
      </c>
      <c r="P28" s="21" t="str">
        <f>IF(OR(D28="",NOT(OR(ISNUMBER(SEARCH("Epóx",Upload!N31&amp;Upload!O31&amp;Upload!P31&amp;Upload!Q31)),ISNUMBER(SEARCH("Epox",Upload!N31&amp;Upload!O31&amp;Upload!P31&amp;Upload!Q31)),ISNUMBER(SEARCH("Barniz",Upload!N31&amp;Upload!O31&amp;Upload!P31&amp;Upload!Q31))))),"",1069.98*D28/453.592)</f>
        <v/>
      </c>
      <c r="Q28" s="21" t="str">
        <f>IF(OR(D28="",NOT(OR(ISNUMBER(SEARCH("Epóx",Upload!N31&amp;Upload!O31&amp;Upload!P31&amp;Upload!Q31)),ISNUMBER(SEARCH("Epox",Upload!N31&amp;Upload!O31&amp;Upload!P31&amp;Upload!Q31)),ISNUMBER(SEARCH("Barniz",Upload!N31&amp;Upload!O31&amp;Upload!P31&amp;Upload!Q31))))),"",165.6*D28/453.592)</f>
        <v/>
      </c>
      <c r="R28" s="21" t="str">
        <f t="shared" si="6"/>
        <v/>
      </c>
    </row>
    <row r="29" spans="1:18" x14ac:dyDescent="0.2">
      <c r="A29" s="15">
        <f t="shared" si="0"/>
        <v>11</v>
      </c>
      <c r="B29" s="15">
        <f>Upload!E32</f>
        <v>0</v>
      </c>
      <c r="C29" s="15">
        <f>Upload!AK32</f>
        <v>0</v>
      </c>
      <c r="D29" s="15">
        <f>Upload!AL32</f>
        <v>0</v>
      </c>
      <c r="E29" s="15" t="str">
        <f ca="1">Upload!AG32</f>
        <v/>
      </c>
      <c r="F29" s="15" t="str">
        <f ca="1">Upload!AI32</f>
        <v/>
      </c>
      <c r="G29" s="15">
        <f>Upload!AF32</f>
        <v>0</v>
      </c>
      <c r="H29" s="15">
        <f>Upload!AH32</f>
        <v>0</v>
      </c>
      <c r="J29" s="21" t="str">
        <f t="shared" si="1"/>
        <v/>
      </c>
      <c r="K29" s="21" t="str">
        <f t="shared" si="2"/>
        <v/>
      </c>
      <c r="L29" s="21" t="str">
        <f t="shared" si="3"/>
        <v/>
      </c>
      <c r="M29" s="21" t="str">
        <f t="shared" si="4"/>
        <v/>
      </c>
      <c r="N29" s="21" t="str">
        <f t="shared" si="5"/>
        <v/>
      </c>
      <c r="O29" s="21" t="str">
        <f>IF(OR(N29="",NOT(OR(ISNUMBER(SEARCH("Antitarnish",Upload!N32&amp;Upload!O32&amp;Upload!P32&amp;Upload!Q32)),ISNUMBER(SEARCH("Anti Tarnish",Upload!N32&amp;Upload!O32&amp;Upload!P32&amp;Upload!Q32))))),"",0.0012*N29)</f>
        <v/>
      </c>
      <c r="P29" s="21" t="str">
        <f>IF(OR(D29="",NOT(OR(ISNUMBER(SEARCH("Epóx",Upload!N32&amp;Upload!O32&amp;Upload!P32&amp;Upload!Q32)),ISNUMBER(SEARCH("Epox",Upload!N32&amp;Upload!O32&amp;Upload!P32&amp;Upload!Q32)),ISNUMBER(SEARCH("Barniz",Upload!N32&amp;Upload!O32&amp;Upload!P32&amp;Upload!Q32))))),"",1069.98*D29/453.592)</f>
        <v/>
      </c>
      <c r="Q29" s="21" t="str">
        <f>IF(OR(D29="",NOT(OR(ISNUMBER(SEARCH("Epóx",Upload!N32&amp;Upload!O32&amp;Upload!P32&amp;Upload!Q32)),ISNUMBER(SEARCH("Epox",Upload!N32&amp;Upload!O32&amp;Upload!P32&amp;Upload!Q32)),ISNUMBER(SEARCH("Barniz",Upload!N32&amp;Upload!O32&amp;Upload!P32&amp;Upload!Q32))))),"",165.6*D29/453.592)</f>
        <v/>
      </c>
      <c r="R29" s="21" t="str">
        <f t="shared" si="6"/>
        <v/>
      </c>
    </row>
    <row r="30" spans="1:18" x14ac:dyDescent="0.2">
      <c r="A30" s="15">
        <f t="shared" si="0"/>
        <v>12</v>
      </c>
      <c r="B30" s="15">
        <f>Upload!E33</f>
        <v>0</v>
      </c>
      <c r="C30" s="15">
        <f>Upload!AK33</f>
        <v>0</v>
      </c>
      <c r="D30" s="15">
        <f>Upload!AL33</f>
        <v>0</v>
      </c>
      <c r="E30" s="15" t="str">
        <f ca="1">Upload!AG33</f>
        <v/>
      </c>
      <c r="F30" s="15" t="str">
        <f ca="1">Upload!AI33</f>
        <v/>
      </c>
      <c r="G30" s="15">
        <f>Upload!AF33</f>
        <v>0</v>
      </c>
      <c r="H30" s="15">
        <f>Upload!AH33</f>
        <v>0</v>
      </c>
      <c r="J30" s="21" t="str">
        <f t="shared" si="1"/>
        <v/>
      </c>
      <c r="K30" s="21" t="str">
        <f t="shared" si="2"/>
        <v/>
      </c>
      <c r="L30" s="21" t="str">
        <f t="shared" si="3"/>
        <v/>
      </c>
      <c r="M30" s="21" t="str">
        <f t="shared" si="4"/>
        <v/>
      </c>
      <c r="N30" s="21" t="str">
        <f t="shared" si="5"/>
        <v/>
      </c>
      <c r="O30" s="21" t="str">
        <f>IF(OR(N30="",NOT(OR(ISNUMBER(SEARCH("Antitarnish",Upload!N33&amp;Upload!O33&amp;Upload!P33&amp;Upload!Q33)),ISNUMBER(SEARCH("Anti Tarnish",Upload!N33&amp;Upload!O33&amp;Upload!P33&amp;Upload!Q33))))),"",0.0012*N30)</f>
        <v/>
      </c>
      <c r="P30" s="21" t="str">
        <f>IF(OR(D30="",NOT(OR(ISNUMBER(SEARCH("Epóx",Upload!N33&amp;Upload!O33&amp;Upload!P33&amp;Upload!Q33)),ISNUMBER(SEARCH("Epox",Upload!N33&amp;Upload!O33&amp;Upload!P33&amp;Upload!Q33)),ISNUMBER(SEARCH("Barniz",Upload!N33&amp;Upload!O33&amp;Upload!P33&amp;Upload!Q33))))),"",1069.98*D30/453.592)</f>
        <v/>
      </c>
      <c r="Q30" s="21" t="str">
        <f>IF(OR(D30="",NOT(OR(ISNUMBER(SEARCH("Epóx",Upload!N33&amp;Upload!O33&amp;Upload!P33&amp;Upload!Q33)),ISNUMBER(SEARCH("Epox",Upload!N33&amp;Upload!O33&amp;Upload!P33&amp;Upload!Q33)),ISNUMBER(SEARCH("Barniz",Upload!N33&amp;Upload!O33&amp;Upload!P33&amp;Upload!Q33))))),"",165.6*D30/453.592)</f>
        <v/>
      </c>
      <c r="R30" s="21" t="str">
        <f t="shared" si="6"/>
        <v/>
      </c>
    </row>
    <row r="31" spans="1:18" x14ac:dyDescent="0.2">
      <c r="A31" s="15">
        <f t="shared" si="0"/>
        <v>13</v>
      </c>
      <c r="B31" s="15">
        <f>Upload!E34</f>
        <v>0</v>
      </c>
      <c r="C31" s="15">
        <f>Upload!AK34</f>
        <v>0</v>
      </c>
      <c r="D31" s="15">
        <f>Upload!AL34</f>
        <v>0</v>
      </c>
      <c r="E31" s="15" t="str">
        <f ca="1">Upload!AG34</f>
        <v/>
      </c>
      <c r="F31" s="15" t="str">
        <f ca="1">Upload!AI34</f>
        <v/>
      </c>
      <c r="G31" s="15">
        <f>Upload!AF34</f>
        <v>0</v>
      </c>
      <c r="H31" s="15">
        <f>Upload!AH34</f>
        <v>0</v>
      </c>
      <c r="J31" s="21" t="str">
        <f t="shared" si="1"/>
        <v/>
      </c>
      <c r="K31" s="21" t="str">
        <f t="shared" si="2"/>
        <v/>
      </c>
      <c r="L31" s="21" t="str">
        <f t="shared" si="3"/>
        <v/>
      </c>
      <c r="M31" s="21" t="str">
        <f t="shared" si="4"/>
        <v/>
      </c>
      <c r="N31" s="21" t="str">
        <f t="shared" si="5"/>
        <v/>
      </c>
      <c r="O31" s="21" t="str">
        <f>IF(OR(N31="",NOT(OR(ISNUMBER(SEARCH("Antitarnish",Upload!N34&amp;Upload!O34&amp;Upload!P34&amp;Upload!Q34)),ISNUMBER(SEARCH("Anti Tarnish",Upload!N34&amp;Upload!O34&amp;Upload!P34&amp;Upload!Q34))))),"",0.0012*N31)</f>
        <v/>
      </c>
      <c r="P31" s="21" t="str">
        <f>IF(OR(D31="",NOT(OR(ISNUMBER(SEARCH("Epóx",Upload!N34&amp;Upload!O34&amp;Upload!P34&amp;Upload!Q34)),ISNUMBER(SEARCH("Epox",Upload!N34&amp;Upload!O34&amp;Upload!P34&amp;Upload!Q34)),ISNUMBER(SEARCH("Barniz",Upload!N34&amp;Upload!O34&amp;Upload!P34&amp;Upload!Q34))))),"",1069.98*D31/453.592)</f>
        <v/>
      </c>
      <c r="Q31" s="21" t="str">
        <f>IF(OR(D31="",NOT(OR(ISNUMBER(SEARCH("Epóx",Upload!N34&amp;Upload!O34&amp;Upload!P34&amp;Upload!Q34)),ISNUMBER(SEARCH("Epox",Upload!N34&amp;Upload!O34&amp;Upload!P34&amp;Upload!Q34)),ISNUMBER(SEARCH("Barniz",Upload!N34&amp;Upload!O34&amp;Upload!P34&amp;Upload!Q34))))),"",165.6*D31/453.592)</f>
        <v/>
      </c>
      <c r="R31" s="21" t="str">
        <f t="shared" si="6"/>
        <v/>
      </c>
    </row>
    <row r="32" spans="1:18" x14ac:dyDescent="0.2">
      <c r="A32" s="15">
        <f t="shared" si="0"/>
        <v>14</v>
      </c>
      <c r="B32" s="15">
        <f>Upload!E35</f>
        <v>0</v>
      </c>
      <c r="C32" s="15">
        <f>Upload!AK35</f>
        <v>0</v>
      </c>
      <c r="D32" s="15">
        <f>Upload!AL35</f>
        <v>0</v>
      </c>
      <c r="E32" s="15" t="str">
        <f ca="1">Upload!AG35</f>
        <v/>
      </c>
      <c r="F32" s="15" t="str">
        <f ca="1">Upload!AI35</f>
        <v/>
      </c>
      <c r="G32" s="15">
        <f>Upload!AF35</f>
        <v>0</v>
      </c>
      <c r="H32" s="15">
        <f>Upload!AH35</f>
        <v>0</v>
      </c>
      <c r="J32" s="21" t="str">
        <f t="shared" si="1"/>
        <v/>
      </c>
      <c r="K32" s="21" t="str">
        <f t="shared" si="2"/>
        <v/>
      </c>
      <c r="L32" s="21" t="str">
        <f t="shared" si="3"/>
        <v/>
      </c>
      <c r="M32" s="21" t="str">
        <f t="shared" si="4"/>
        <v/>
      </c>
      <c r="N32" s="21" t="str">
        <f t="shared" si="5"/>
        <v/>
      </c>
      <c r="O32" s="21" t="str">
        <f>IF(OR(N32="",NOT(OR(ISNUMBER(SEARCH("Antitarnish",Upload!N35&amp;Upload!O35&amp;Upload!P35&amp;Upload!Q35)),ISNUMBER(SEARCH("Anti Tarnish",Upload!N35&amp;Upload!O35&amp;Upload!P35&amp;Upload!Q35))))),"",0.0012*N32)</f>
        <v/>
      </c>
      <c r="P32" s="21" t="str">
        <f>IF(OR(D32="",NOT(OR(ISNUMBER(SEARCH("Epóx",Upload!N35&amp;Upload!O35&amp;Upload!P35&amp;Upload!Q35)),ISNUMBER(SEARCH("Epox",Upload!N35&amp;Upload!O35&amp;Upload!P35&amp;Upload!Q35)),ISNUMBER(SEARCH("Barniz",Upload!N35&amp;Upload!O35&amp;Upload!P35&amp;Upload!Q35))))),"",1069.98*D32/453.592)</f>
        <v/>
      </c>
      <c r="Q32" s="21" t="str">
        <f>IF(OR(D32="",NOT(OR(ISNUMBER(SEARCH("Epóx",Upload!N35&amp;Upload!O35&amp;Upload!P35&amp;Upload!Q35)),ISNUMBER(SEARCH("Epox",Upload!N35&amp;Upload!O35&amp;Upload!P35&amp;Upload!Q35)),ISNUMBER(SEARCH("Barniz",Upload!N35&amp;Upload!O35&amp;Upload!P35&amp;Upload!Q35))))),"",165.6*D32/453.592)</f>
        <v/>
      </c>
      <c r="R32" s="21" t="str">
        <f t="shared" si="6"/>
        <v/>
      </c>
    </row>
    <row r="33" spans="1:18" x14ac:dyDescent="0.2">
      <c r="A33" s="15">
        <f t="shared" si="0"/>
        <v>15</v>
      </c>
      <c r="B33" s="15">
        <f>Upload!E36</f>
        <v>0</v>
      </c>
      <c r="C33" s="15">
        <f>Upload!AK36</f>
        <v>0</v>
      </c>
      <c r="D33" s="15">
        <f>Upload!AL36</f>
        <v>0</v>
      </c>
      <c r="E33" s="15" t="str">
        <f ca="1">Upload!AG36</f>
        <v/>
      </c>
      <c r="F33" s="15" t="str">
        <f ca="1">Upload!AI36</f>
        <v/>
      </c>
      <c r="G33" s="15">
        <f>Upload!AF36</f>
        <v>0</v>
      </c>
      <c r="H33" s="15">
        <f>Upload!AH36</f>
        <v>0</v>
      </c>
      <c r="J33" s="21" t="str">
        <f t="shared" si="1"/>
        <v/>
      </c>
      <c r="K33" s="21" t="str">
        <f t="shared" si="2"/>
        <v/>
      </c>
      <c r="L33" s="21" t="str">
        <f t="shared" si="3"/>
        <v/>
      </c>
      <c r="M33" s="21" t="str">
        <f t="shared" si="4"/>
        <v/>
      </c>
      <c r="N33" s="21" t="str">
        <f t="shared" si="5"/>
        <v/>
      </c>
      <c r="O33" s="21" t="str">
        <f>IF(OR(N33="",NOT(OR(ISNUMBER(SEARCH("Antitarnish",Upload!N36&amp;Upload!O36&amp;Upload!P36&amp;Upload!Q36)),ISNUMBER(SEARCH("Anti Tarnish",Upload!N36&amp;Upload!O36&amp;Upload!P36&amp;Upload!Q36))))),"",0.0012*N33)</f>
        <v/>
      </c>
      <c r="P33" s="21" t="str">
        <f>IF(OR(D33="",NOT(OR(ISNUMBER(SEARCH("Epóx",Upload!N36&amp;Upload!O36&amp;Upload!P36&amp;Upload!Q36)),ISNUMBER(SEARCH("Epox",Upload!N36&amp;Upload!O36&amp;Upload!P36&amp;Upload!Q36)),ISNUMBER(SEARCH("Barniz",Upload!N36&amp;Upload!O36&amp;Upload!P36&amp;Upload!Q36))))),"",1069.98*D33/453.592)</f>
        <v/>
      </c>
      <c r="Q33" s="21" t="str">
        <f>IF(OR(D33="",NOT(OR(ISNUMBER(SEARCH("Epóx",Upload!N36&amp;Upload!O36&amp;Upload!P36&amp;Upload!Q36)),ISNUMBER(SEARCH("Epox",Upload!N36&amp;Upload!O36&amp;Upload!P36&amp;Upload!Q36)),ISNUMBER(SEARCH("Barniz",Upload!N36&amp;Upload!O36&amp;Upload!P36&amp;Upload!Q36))))),"",165.6*D33/453.592)</f>
        <v/>
      </c>
      <c r="R33" s="21" t="str">
        <f t="shared" si="6"/>
        <v/>
      </c>
    </row>
    <row r="34" spans="1:18" x14ac:dyDescent="0.2">
      <c r="A34" s="15">
        <f t="shared" si="0"/>
        <v>16</v>
      </c>
      <c r="B34" s="15">
        <f>Upload!E37</f>
        <v>0</v>
      </c>
      <c r="C34" s="15">
        <f>Upload!AK37</f>
        <v>0</v>
      </c>
      <c r="D34" s="15">
        <f>Upload!AL37</f>
        <v>0</v>
      </c>
      <c r="E34" s="15" t="str">
        <f ca="1">Upload!AG37</f>
        <v/>
      </c>
      <c r="F34" s="15" t="str">
        <f ca="1">Upload!AI37</f>
        <v/>
      </c>
      <c r="G34" s="15">
        <f>Upload!AF37</f>
        <v>0</v>
      </c>
      <c r="H34" s="15">
        <f>Upload!AH37</f>
        <v>0</v>
      </c>
      <c r="J34" s="21" t="str">
        <f t="shared" si="1"/>
        <v/>
      </c>
      <c r="K34" s="21" t="str">
        <f t="shared" si="2"/>
        <v/>
      </c>
      <c r="L34" s="21" t="str">
        <f t="shared" si="3"/>
        <v/>
      </c>
      <c r="M34" s="21" t="str">
        <f t="shared" si="4"/>
        <v/>
      </c>
      <c r="N34" s="21" t="str">
        <f t="shared" si="5"/>
        <v/>
      </c>
      <c r="O34" s="21" t="str">
        <f>IF(OR(N34="",NOT(OR(ISNUMBER(SEARCH("Antitarnish",Upload!N37&amp;Upload!O37&amp;Upload!P37&amp;Upload!Q37)),ISNUMBER(SEARCH("Anti Tarnish",Upload!N37&amp;Upload!O37&amp;Upload!P37&amp;Upload!Q37))))),"",0.0012*N34)</f>
        <v/>
      </c>
      <c r="P34" s="21" t="str">
        <f>IF(OR(D34="",NOT(OR(ISNUMBER(SEARCH("Epóx",Upload!N37&amp;Upload!O37&amp;Upload!P37&amp;Upload!Q37)),ISNUMBER(SEARCH("Epox",Upload!N37&amp;Upload!O37&amp;Upload!P37&amp;Upload!Q37)),ISNUMBER(SEARCH("Barniz",Upload!N37&amp;Upload!O37&amp;Upload!P37&amp;Upload!Q37))))),"",1069.98*D34/453.592)</f>
        <v/>
      </c>
      <c r="Q34" s="21" t="str">
        <f>IF(OR(D34="",NOT(OR(ISNUMBER(SEARCH("Epóx",Upload!N37&amp;Upload!O37&amp;Upload!P37&amp;Upload!Q37)),ISNUMBER(SEARCH("Epox",Upload!N37&amp;Upload!O37&amp;Upload!P37&amp;Upload!Q37)),ISNUMBER(SEARCH("Barniz",Upload!N37&amp;Upload!O37&amp;Upload!P37&amp;Upload!Q37))))),"",165.6*D34/453.592)</f>
        <v/>
      </c>
      <c r="R34" s="21" t="str">
        <f t="shared" si="6"/>
        <v/>
      </c>
    </row>
    <row r="35" spans="1:18" x14ac:dyDescent="0.2">
      <c r="A35" s="15">
        <f t="shared" si="0"/>
        <v>17</v>
      </c>
      <c r="B35" s="15">
        <f>Upload!E38</f>
        <v>0</v>
      </c>
      <c r="C35" s="15">
        <f>Upload!AK38</f>
        <v>0</v>
      </c>
      <c r="D35" s="15">
        <f>Upload!AL38</f>
        <v>0</v>
      </c>
      <c r="E35" s="15" t="str">
        <f ca="1">Upload!AG38</f>
        <v/>
      </c>
      <c r="F35" s="15" t="str">
        <f ca="1">Upload!AI38</f>
        <v/>
      </c>
      <c r="G35" s="15">
        <f>Upload!AF38</f>
        <v>0</v>
      </c>
      <c r="H35" s="15">
        <f>Upload!AH38</f>
        <v>0</v>
      </c>
      <c r="J35" s="21" t="str">
        <f t="shared" si="1"/>
        <v/>
      </c>
      <c r="K35" s="21" t="str">
        <f t="shared" si="2"/>
        <v/>
      </c>
      <c r="L35" s="21" t="str">
        <f t="shared" si="3"/>
        <v/>
      </c>
      <c r="M35" s="21" t="str">
        <f t="shared" si="4"/>
        <v/>
      </c>
      <c r="N35" s="21" t="str">
        <f t="shared" si="5"/>
        <v/>
      </c>
      <c r="O35" s="21" t="str">
        <f>IF(OR(N35="",NOT(OR(ISNUMBER(SEARCH("Antitarnish",Upload!N38&amp;Upload!O38&amp;Upload!P38&amp;Upload!Q38)),ISNUMBER(SEARCH("Anti Tarnish",Upload!N38&amp;Upload!O38&amp;Upload!P38&amp;Upload!Q38))))),"",0.0012*N35)</f>
        <v/>
      </c>
      <c r="P35" s="21" t="str">
        <f>IF(OR(D35="",NOT(OR(ISNUMBER(SEARCH("Epóx",Upload!N38&amp;Upload!O38&amp;Upload!P38&amp;Upload!Q38)),ISNUMBER(SEARCH("Epox",Upload!N38&amp;Upload!O38&amp;Upload!P38&amp;Upload!Q38)),ISNUMBER(SEARCH("Barniz",Upload!N38&amp;Upload!O38&amp;Upload!P38&amp;Upload!Q38))))),"",1069.98*D35/453.592)</f>
        <v/>
      </c>
      <c r="Q35" s="21" t="str">
        <f>IF(OR(D35="",NOT(OR(ISNUMBER(SEARCH("Epóx",Upload!N38&amp;Upload!O38&amp;Upload!P38&amp;Upload!Q38)),ISNUMBER(SEARCH("Epox",Upload!N38&amp;Upload!O38&amp;Upload!P38&amp;Upload!Q38)),ISNUMBER(SEARCH("Barniz",Upload!N38&amp;Upload!O38&amp;Upload!P38&amp;Upload!Q38))))),"",165.6*D35/453.592)</f>
        <v/>
      </c>
      <c r="R35" s="21" t="str">
        <f t="shared" si="6"/>
        <v/>
      </c>
    </row>
    <row r="36" spans="1:18" x14ac:dyDescent="0.2">
      <c r="A36" s="15">
        <f t="shared" si="0"/>
        <v>18</v>
      </c>
      <c r="B36" s="15">
        <f>Upload!E39</f>
        <v>0</v>
      </c>
      <c r="C36" s="15">
        <f>Upload!AK39</f>
        <v>0</v>
      </c>
      <c r="D36" s="15">
        <f>Upload!AL39</f>
        <v>0</v>
      </c>
      <c r="E36" s="15" t="str">
        <f ca="1">Upload!AG39</f>
        <v/>
      </c>
      <c r="F36" s="15" t="str">
        <f ca="1">Upload!AI39</f>
        <v/>
      </c>
      <c r="G36" s="15">
        <f>Upload!AF39</f>
        <v>0</v>
      </c>
      <c r="H36" s="15">
        <f>Upload!AH39</f>
        <v>0</v>
      </c>
      <c r="J36" s="21" t="str">
        <f t="shared" si="1"/>
        <v/>
      </c>
      <c r="K36" s="21" t="str">
        <f t="shared" si="2"/>
        <v/>
      </c>
      <c r="L36" s="21" t="str">
        <f t="shared" si="3"/>
        <v/>
      </c>
      <c r="M36" s="21" t="str">
        <f t="shared" si="4"/>
        <v/>
      </c>
      <c r="N36" s="21" t="str">
        <f t="shared" si="5"/>
        <v/>
      </c>
      <c r="O36" s="21" t="str">
        <f>IF(OR(N36="",NOT(OR(ISNUMBER(SEARCH("Antitarnish",Upload!N39&amp;Upload!O39&amp;Upload!P39&amp;Upload!Q39)),ISNUMBER(SEARCH("Anti Tarnish",Upload!N39&amp;Upload!O39&amp;Upload!P39&amp;Upload!Q39))))),"",0.0012*N36)</f>
        <v/>
      </c>
      <c r="P36" s="21" t="str">
        <f>IF(OR(D36="",NOT(OR(ISNUMBER(SEARCH("Epóx",Upload!N39&amp;Upload!O39&amp;Upload!P39&amp;Upload!Q39)),ISNUMBER(SEARCH("Epox",Upload!N39&amp;Upload!O39&amp;Upload!P39&amp;Upload!Q39)),ISNUMBER(SEARCH("Barniz",Upload!N39&amp;Upload!O39&amp;Upload!P39&amp;Upload!Q39))))),"",1069.98*D36/453.592)</f>
        <v/>
      </c>
      <c r="Q36" s="21" t="str">
        <f>IF(OR(D36="",NOT(OR(ISNUMBER(SEARCH("Epóx",Upload!N39&amp;Upload!O39&amp;Upload!P39&amp;Upload!Q39)),ISNUMBER(SEARCH("Epox",Upload!N39&amp;Upload!O39&amp;Upload!P39&amp;Upload!Q39)),ISNUMBER(SEARCH("Barniz",Upload!N39&amp;Upload!O39&amp;Upload!P39&amp;Upload!Q39))))),"",165.6*D36/453.592)</f>
        <v/>
      </c>
      <c r="R36" s="21" t="str">
        <f t="shared" si="6"/>
        <v/>
      </c>
    </row>
    <row r="37" spans="1:18" x14ac:dyDescent="0.2">
      <c r="A37" s="15">
        <f t="shared" si="0"/>
        <v>19</v>
      </c>
      <c r="B37" s="15">
        <f>Upload!E40</f>
        <v>0</v>
      </c>
      <c r="C37" s="15">
        <f>Upload!AK40</f>
        <v>0</v>
      </c>
      <c r="D37" s="15">
        <f>Upload!AL40</f>
        <v>0</v>
      </c>
      <c r="E37" s="15" t="str">
        <f ca="1">Upload!AG40</f>
        <v/>
      </c>
      <c r="F37" s="15" t="str">
        <f ca="1">Upload!AI40</f>
        <v/>
      </c>
      <c r="G37" s="15">
        <f>Upload!AF40</f>
        <v>0</v>
      </c>
      <c r="H37" s="15">
        <f>Upload!AH40</f>
        <v>0</v>
      </c>
      <c r="J37" s="21" t="str">
        <f t="shared" si="1"/>
        <v/>
      </c>
      <c r="K37" s="21" t="str">
        <f t="shared" si="2"/>
        <v/>
      </c>
      <c r="L37" s="21" t="str">
        <f t="shared" si="3"/>
        <v/>
      </c>
      <c r="M37" s="21" t="str">
        <f t="shared" si="4"/>
        <v/>
      </c>
      <c r="N37" s="21" t="str">
        <f t="shared" si="5"/>
        <v/>
      </c>
      <c r="O37" s="21" t="str">
        <f>IF(OR(N37="",NOT(OR(ISNUMBER(SEARCH("Antitarnish",Upload!N40&amp;Upload!O40&amp;Upload!P40&amp;Upload!Q40)),ISNUMBER(SEARCH("Anti Tarnish",Upload!N40&amp;Upload!O40&amp;Upload!P40&amp;Upload!Q40))))),"",0.0012*N37)</f>
        <v/>
      </c>
      <c r="P37" s="21" t="str">
        <f>IF(OR(D37="",NOT(OR(ISNUMBER(SEARCH("Epóx",Upload!N40&amp;Upload!O40&amp;Upload!P40&amp;Upload!Q40)),ISNUMBER(SEARCH("Epox",Upload!N40&amp;Upload!O40&amp;Upload!P40&amp;Upload!Q40)),ISNUMBER(SEARCH("Barniz",Upload!N40&amp;Upload!O40&amp;Upload!P40&amp;Upload!Q40))))),"",1069.98*D37/453.592)</f>
        <v/>
      </c>
      <c r="Q37" s="21" t="str">
        <f>IF(OR(D37="",NOT(OR(ISNUMBER(SEARCH("Epóx",Upload!N40&amp;Upload!O40&amp;Upload!P40&amp;Upload!Q40)),ISNUMBER(SEARCH("Epox",Upload!N40&amp;Upload!O40&amp;Upload!P40&amp;Upload!Q40)),ISNUMBER(SEARCH("Barniz",Upload!N40&amp;Upload!O40&amp;Upload!P40&amp;Upload!Q40))))),"",165.6*D37/453.592)</f>
        <v/>
      </c>
      <c r="R37" s="21" t="str">
        <f t="shared" si="6"/>
        <v/>
      </c>
    </row>
    <row r="38" spans="1:18" x14ac:dyDescent="0.2">
      <c r="A38" s="15">
        <f t="shared" si="0"/>
        <v>20</v>
      </c>
      <c r="B38" s="15">
        <f>Upload!E41</f>
        <v>0</v>
      </c>
      <c r="C38" s="15">
        <f>Upload!AK41</f>
        <v>0</v>
      </c>
      <c r="D38" s="15">
        <f>Upload!AL41</f>
        <v>0</v>
      </c>
      <c r="E38" s="15" t="str">
        <f ca="1">Upload!AG41</f>
        <v/>
      </c>
      <c r="F38" s="15" t="str">
        <f ca="1">Upload!AI41</f>
        <v/>
      </c>
      <c r="G38" s="15">
        <f>Upload!AF41</f>
        <v>0</v>
      </c>
      <c r="H38" s="15">
        <f>Upload!AH41</f>
        <v>0</v>
      </c>
      <c r="J38" s="21" t="str">
        <f t="shared" si="1"/>
        <v/>
      </c>
      <c r="K38" s="21" t="str">
        <f t="shared" si="2"/>
        <v/>
      </c>
      <c r="L38" s="21" t="str">
        <f t="shared" si="3"/>
        <v/>
      </c>
      <c r="M38" s="21" t="str">
        <f t="shared" si="4"/>
        <v/>
      </c>
      <c r="N38" s="21" t="str">
        <f t="shared" si="5"/>
        <v/>
      </c>
      <c r="O38" s="21" t="str">
        <f>IF(OR(N38="",NOT(OR(ISNUMBER(SEARCH("Antitarnish",Upload!N41&amp;Upload!O41&amp;Upload!P41&amp;Upload!Q41)),ISNUMBER(SEARCH("Anti Tarnish",Upload!N41&amp;Upload!O41&amp;Upload!P41&amp;Upload!Q41))))),"",0.0012*N38)</f>
        <v/>
      </c>
      <c r="P38" s="21" t="str">
        <f>IF(OR(D38="",NOT(OR(ISNUMBER(SEARCH("Epóx",Upload!N41&amp;Upload!O41&amp;Upload!P41&amp;Upload!Q41)),ISNUMBER(SEARCH("Epox",Upload!N41&amp;Upload!O41&amp;Upload!P41&amp;Upload!Q41)),ISNUMBER(SEARCH("Barniz",Upload!N41&amp;Upload!O41&amp;Upload!P41&amp;Upload!Q41))))),"",1069.98*D38/453.592)</f>
        <v/>
      </c>
      <c r="Q38" s="21" t="str">
        <f>IF(OR(D38="",NOT(OR(ISNUMBER(SEARCH("Epóx",Upload!N41&amp;Upload!O41&amp;Upload!P41&amp;Upload!Q41)),ISNUMBER(SEARCH("Epox",Upload!N41&amp;Upload!O41&amp;Upload!P41&amp;Upload!Q41)),ISNUMBER(SEARCH("Barniz",Upload!N41&amp;Upload!O41&amp;Upload!P41&amp;Upload!Q41))))),"",165.6*D38/453.592)</f>
        <v/>
      </c>
      <c r="R38" s="21" t="str">
        <f t="shared" si="6"/>
        <v/>
      </c>
    </row>
    <row r="39" spans="1:18" x14ac:dyDescent="0.2">
      <c r="A39" s="15">
        <f t="shared" si="0"/>
        <v>21</v>
      </c>
      <c r="B39" s="15">
        <f>Upload!E42</f>
        <v>0</v>
      </c>
      <c r="C39" s="15">
        <f>Upload!AK42</f>
        <v>0</v>
      </c>
      <c r="D39" s="15">
        <f>Upload!AL42</f>
        <v>0</v>
      </c>
      <c r="E39" s="15" t="str">
        <f ca="1">Upload!AG42</f>
        <v/>
      </c>
      <c r="F39" s="15" t="str">
        <f ca="1">Upload!AI42</f>
        <v/>
      </c>
      <c r="G39" s="15">
        <f>Upload!AF42</f>
        <v>0</v>
      </c>
      <c r="H39" s="15">
        <f>Upload!AH42</f>
        <v>0</v>
      </c>
      <c r="J39" s="21" t="str">
        <f t="shared" si="1"/>
        <v/>
      </c>
      <c r="K39" s="21" t="str">
        <f t="shared" si="2"/>
        <v/>
      </c>
      <c r="L39" s="21" t="str">
        <f t="shared" si="3"/>
        <v/>
      </c>
      <c r="M39" s="21" t="str">
        <f t="shared" si="4"/>
        <v/>
      </c>
      <c r="N39" s="21" t="str">
        <f t="shared" si="5"/>
        <v/>
      </c>
      <c r="O39" s="21" t="str">
        <f>IF(OR(N39="",NOT(OR(ISNUMBER(SEARCH("Antitarnish",Upload!N42&amp;Upload!O42&amp;Upload!P42&amp;Upload!Q42)),ISNUMBER(SEARCH("Anti Tarnish",Upload!N42&amp;Upload!O42&amp;Upload!P42&amp;Upload!Q42))))),"",0.0012*N39)</f>
        <v/>
      </c>
      <c r="P39" s="21" t="str">
        <f>IF(OR(D39="",NOT(OR(ISNUMBER(SEARCH("Epóx",Upload!N42&amp;Upload!O42&amp;Upload!P42&amp;Upload!Q42)),ISNUMBER(SEARCH("Epox",Upload!N42&amp;Upload!O42&amp;Upload!P42&amp;Upload!Q42)),ISNUMBER(SEARCH("Barniz",Upload!N42&amp;Upload!O42&amp;Upload!P42&amp;Upload!Q42))))),"",1069.98*D39/453.592)</f>
        <v/>
      </c>
      <c r="Q39" s="21" t="str">
        <f>IF(OR(D39="",NOT(OR(ISNUMBER(SEARCH("Epóx",Upload!N42&amp;Upload!O42&amp;Upload!P42&amp;Upload!Q42)),ISNUMBER(SEARCH("Epox",Upload!N42&amp;Upload!O42&amp;Upload!P42&amp;Upload!Q42)),ISNUMBER(SEARCH("Barniz",Upload!N42&amp;Upload!O42&amp;Upload!P42&amp;Upload!Q42))))),"",165.6*D39/453.592)</f>
        <v/>
      </c>
      <c r="R39" s="21" t="str">
        <f t="shared" si="6"/>
        <v/>
      </c>
    </row>
    <row r="40" spans="1:18" x14ac:dyDescent="0.2">
      <c r="A40" s="15">
        <f t="shared" si="0"/>
        <v>22</v>
      </c>
      <c r="B40" s="15">
        <f>Upload!E43</f>
        <v>0</v>
      </c>
      <c r="C40" s="15">
        <f>Upload!AK43</f>
        <v>0</v>
      </c>
      <c r="D40" s="15">
        <f>Upload!AL43</f>
        <v>0</v>
      </c>
      <c r="E40" s="15" t="str">
        <f ca="1">Upload!AG43</f>
        <v/>
      </c>
      <c r="F40" s="15" t="str">
        <f ca="1">Upload!AI43</f>
        <v/>
      </c>
      <c r="G40" s="15">
        <f>Upload!AF43</f>
        <v>0</v>
      </c>
      <c r="H40" s="15">
        <f>Upload!AH43</f>
        <v>0</v>
      </c>
      <c r="J40" s="21" t="str">
        <f t="shared" si="1"/>
        <v/>
      </c>
      <c r="K40" s="21" t="str">
        <f t="shared" si="2"/>
        <v/>
      </c>
      <c r="L40" s="21" t="str">
        <f t="shared" si="3"/>
        <v/>
      </c>
      <c r="M40" s="21" t="str">
        <f t="shared" si="4"/>
        <v/>
      </c>
      <c r="N40" s="21" t="str">
        <f t="shared" si="5"/>
        <v/>
      </c>
      <c r="O40" s="21" t="str">
        <f>IF(OR(N40="",NOT(OR(ISNUMBER(SEARCH("Antitarnish",Upload!N43&amp;Upload!O43&amp;Upload!P43&amp;Upload!Q43)),ISNUMBER(SEARCH("Anti Tarnish",Upload!N43&amp;Upload!O43&amp;Upload!P43&amp;Upload!Q43))))),"",0.0012*N40)</f>
        <v/>
      </c>
      <c r="P40" s="21" t="str">
        <f>IF(OR(D40="",NOT(OR(ISNUMBER(SEARCH("Epóx",Upload!N43&amp;Upload!O43&amp;Upload!P43&amp;Upload!Q43)),ISNUMBER(SEARCH("Epox",Upload!N43&amp;Upload!O43&amp;Upload!P43&amp;Upload!Q43)),ISNUMBER(SEARCH("Barniz",Upload!N43&amp;Upload!O43&amp;Upload!P43&amp;Upload!Q43))))),"",1069.98*D40/453.592)</f>
        <v/>
      </c>
      <c r="Q40" s="21" t="str">
        <f>IF(OR(D40="",NOT(OR(ISNUMBER(SEARCH("Epóx",Upload!N43&amp;Upload!O43&amp;Upload!P43&amp;Upload!Q43)),ISNUMBER(SEARCH("Epox",Upload!N43&amp;Upload!O43&amp;Upload!P43&amp;Upload!Q43)),ISNUMBER(SEARCH("Barniz",Upload!N43&amp;Upload!O43&amp;Upload!P43&amp;Upload!Q43))))),"",165.6*D40/453.592)</f>
        <v/>
      </c>
      <c r="R40" s="21" t="str">
        <f t="shared" si="6"/>
        <v/>
      </c>
    </row>
    <row r="41" spans="1:18" x14ac:dyDescent="0.2">
      <c r="A41" s="15">
        <f t="shared" si="0"/>
        <v>23</v>
      </c>
      <c r="B41" s="15">
        <f>Upload!E44</f>
        <v>0</v>
      </c>
      <c r="C41" s="15">
        <f>Upload!AK44</f>
        <v>0</v>
      </c>
      <c r="D41" s="15">
        <f>Upload!AL44</f>
        <v>0</v>
      </c>
      <c r="E41" s="15" t="str">
        <f ca="1">Upload!AG44</f>
        <v/>
      </c>
      <c r="F41" s="15" t="str">
        <f ca="1">Upload!AI44</f>
        <v/>
      </c>
      <c r="G41" s="15">
        <f>Upload!AF44</f>
        <v>0</v>
      </c>
      <c r="H41" s="15">
        <f>Upload!AH44</f>
        <v>0</v>
      </c>
      <c r="J41" s="21" t="str">
        <f t="shared" si="1"/>
        <v/>
      </c>
      <c r="K41" s="21" t="str">
        <f t="shared" si="2"/>
        <v/>
      </c>
      <c r="L41" s="21" t="str">
        <f t="shared" si="3"/>
        <v/>
      </c>
      <c r="M41" s="21" t="str">
        <f t="shared" si="4"/>
        <v/>
      </c>
      <c r="N41" s="21" t="str">
        <f t="shared" si="5"/>
        <v/>
      </c>
      <c r="O41" s="21" t="str">
        <f>IF(OR(N41="",NOT(OR(ISNUMBER(SEARCH("Antitarnish",Upload!N44&amp;Upload!O44&amp;Upload!P44&amp;Upload!Q44)),ISNUMBER(SEARCH("Anti Tarnish",Upload!N44&amp;Upload!O44&amp;Upload!P44&amp;Upload!Q44))))),"",0.0012*N41)</f>
        <v/>
      </c>
      <c r="P41" s="21" t="str">
        <f>IF(OR(D41="",NOT(OR(ISNUMBER(SEARCH("Epóx",Upload!N44&amp;Upload!O44&amp;Upload!P44&amp;Upload!Q44)),ISNUMBER(SEARCH("Epox",Upload!N44&amp;Upload!O44&amp;Upload!P44&amp;Upload!Q44)),ISNUMBER(SEARCH("Barniz",Upload!N44&amp;Upload!O44&amp;Upload!P44&amp;Upload!Q44))))),"",1069.98*D41/453.592)</f>
        <v/>
      </c>
      <c r="Q41" s="21" t="str">
        <f>IF(OR(D41="",NOT(OR(ISNUMBER(SEARCH("Epóx",Upload!N44&amp;Upload!O44&amp;Upload!P44&amp;Upload!Q44)),ISNUMBER(SEARCH("Epox",Upload!N44&amp;Upload!O44&amp;Upload!P44&amp;Upload!Q44)),ISNUMBER(SEARCH("Barniz",Upload!N44&amp;Upload!O44&amp;Upload!P44&amp;Upload!Q44))))),"",165.6*D41/453.592)</f>
        <v/>
      </c>
      <c r="R41" s="21" t="str">
        <f t="shared" si="6"/>
        <v/>
      </c>
    </row>
    <row r="42" spans="1:18" x14ac:dyDescent="0.2">
      <c r="A42" s="15">
        <f t="shared" si="0"/>
        <v>24</v>
      </c>
      <c r="B42" s="15">
        <f>Upload!E45</f>
        <v>0</v>
      </c>
      <c r="C42" s="15">
        <f>Upload!AK45</f>
        <v>0</v>
      </c>
      <c r="D42" s="15">
        <f>Upload!AL45</f>
        <v>0</v>
      </c>
      <c r="E42" s="15" t="str">
        <f ca="1">Upload!AG45</f>
        <v/>
      </c>
      <c r="F42" s="15" t="str">
        <f ca="1">Upload!AI45</f>
        <v/>
      </c>
      <c r="G42" s="15">
        <f>Upload!AF45</f>
        <v>0</v>
      </c>
      <c r="H42" s="15">
        <f>Upload!AH45</f>
        <v>0</v>
      </c>
      <c r="J42" s="21" t="str">
        <f t="shared" si="1"/>
        <v/>
      </c>
      <c r="K42" s="21" t="str">
        <f t="shared" si="2"/>
        <v/>
      </c>
      <c r="L42" s="21" t="str">
        <f t="shared" si="3"/>
        <v/>
      </c>
      <c r="M42" s="21" t="str">
        <f t="shared" si="4"/>
        <v/>
      </c>
      <c r="N42" s="21" t="str">
        <f t="shared" si="5"/>
        <v/>
      </c>
      <c r="O42" s="21" t="str">
        <f>IF(OR(N42="",NOT(OR(ISNUMBER(SEARCH("Antitarnish",Upload!N45&amp;Upload!O45&amp;Upload!P45&amp;Upload!Q45)),ISNUMBER(SEARCH("Anti Tarnish",Upload!N45&amp;Upload!O45&amp;Upload!P45&amp;Upload!Q45))))),"",0.0012*N42)</f>
        <v/>
      </c>
      <c r="P42" s="21" t="str">
        <f>IF(OR(D42="",NOT(OR(ISNUMBER(SEARCH("Epóx",Upload!N45&amp;Upload!O45&amp;Upload!P45&amp;Upload!Q45)),ISNUMBER(SEARCH("Epox",Upload!N45&amp;Upload!O45&amp;Upload!P45&amp;Upload!Q45)),ISNUMBER(SEARCH("Barniz",Upload!N45&amp;Upload!O45&amp;Upload!P45&amp;Upload!Q45))))),"",1069.98*D42/453.592)</f>
        <v/>
      </c>
      <c r="Q42" s="21" t="str">
        <f>IF(OR(D42="",NOT(OR(ISNUMBER(SEARCH("Epóx",Upload!N45&amp;Upload!O45&amp;Upload!P45&amp;Upload!Q45)),ISNUMBER(SEARCH("Epox",Upload!N45&amp;Upload!O45&amp;Upload!P45&amp;Upload!Q45)),ISNUMBER(SEARCH("Barniz",Upload!N45&amp;Upload!O45&amp;Upload!P45&amp;Upload!Q45))))),"",165.6*D42/453.592)</f>
        <v/>
      </c>
      <c r="R42" s="21" t="str">
        <f t="shared" si="6"/>
        <v/>
      </c>
    </row>
    <row r="43" spans="1:18" x14ac:dyDescent="0.2">
      <c r="A43" s="15">
        <f t="shared" si="0"/>
        <v>25</v>
      </c>
      <c r="B43" s="15">
        <f>Upload!E46</f>
        <v>0</v>
      </c>
      <c r="C43" s="15">
        <f>Upload!AK46</f>
        <v>0</v>
      </c>
      <c r="D43" s="15">
        <f>Upload!AL46</f>
        <v>0</v>
      </c>
      <c r="E43" s="15" t="str">
        <f ca="1">Upload!AG46</f>
        <v/>
      </c>
      <c r="F43" s="15" t="str">
        <f ca="1">Upload!AI46</f>
        <v/>
      </c>
      <c r="G43" s="15">
        <f>Upload!AF46</f>
        <v>0</v>
      </c>
      <c r="H43" s="15">
        <f>Upload!AH46</f>
        <v>0</v>
      </c>
      <c r="J43" s="21" t="str">
        <f t="shared" si="1"/>
        <v/>
      </c>
      <c r="K43" s="21" t="str">
        <f t="shared" si="2"/>
        <v/>
      </c>
      <c r="L43" s="21" t="str">
        <f t="shared" si="3"/>
        <v/>
      </c>
      <c r="M43" s="21" t="str">
        <f t="shared" si="4"/>
        <v/>
      </c>
      <c r="N43" s="21" t="str">
        <f t="shared" si="5"/>
        <v/>
      </c>
      <c r="O43" s="21" t="str">
        <f>IF(OR(N43="",NOT(OR(ISNUMBER(SEARCH("Antitarnish",Upload!N46&amp;Upload!O46&amp;Upload!P46&amp;Upload!Q46)),ISNUMBER(SEARCH("Anti Tarnish",Upload!N46&amp;Upload!O46&amp;Upload!P46&amp;Upload!Q46))))),"",0.0012*N43)</f>
        <v/>
      </c>
      <c r="P43" s="21" t="str">
        <f>IF(OR(D43="",NOT(OR(ISNUMBER(SEARCH("Epóx",Upload!N46&amp;Upload!O46&amp;Upload!P46&amp;Upload!Q46)),ISNUMBER(SEARCH("Epox",Upload!N46&amp;Upload!O46&amp;Upload!P46&amp;Upload!Q46)),ISNUMBER(SEARCH("Barniz",Upload!N46&amp;Upload!O46&amp;Upload!P46&amp;Upload!Q46))))),"",1069.98*D43/453.592)</f>
        <v/>
      </c>
      <c r="Q43" s="21" t="str">
        <f>IF(OR(D43="",NOT(OR(ISNUMBER(SEARCH("Epóx",Upload!N46&amp;Upload!O46&amp;Upload!P46&amp;Upload!Q46)),ISNUMBER(SEARCH("Epox",Upload!N46&amp;Upload!O46&amp;Upload!P46&amp;Upload!Q46)),ISNUMBER(SEARCH("Barniz",Upload!N46&amp;Upload!O46&amp;Upload!P46&amp;Upload!Q46))))),"",165.6*D43/453.592)</f>
        <v/>
      </c>
      <c r="R43" s="21" t="str">
        <f t="shared" si="6"/>
        <v/>
      </c>
    </row>
    <row r="44" spans="1:18" x14ac:dyDescent="0.2">
      <c r="A44" s="15">
        <f t="shared" si="0"/>
        <v>26</v>
      </c>
      <c r="B44" s="15">
        <f>Upload!E47</f>
        <v>0</v>
      </c>
      <c r="C44" s="15">
        <f>Upload!AK47</f>
        <v>0</v>
      </c>
      <c r="D44" s="15">
        <f>Upload!AL47</f>
        <v>0</v>
      </c>
      <c r="E44" s="15" t="str">
        <f ca="1">Upload!AG47</f>
        <v/>
      </c>
      <c r="F44" s="15" t="str">
        <f ca="1">Upload!AI47</f>
        <v/>
      </c>
      <c r="G44" s="15">
        <f>Upload!AF47</f>
        <v>0</v>
      </c>
      <c r="H44" s="15">
        <f>Upload!AH47</f>
        <v>0</v>
      </c>
      <c r="J44" s="21" t="str">
        <f t="shared" si="1"/>
        <v/>
      </c>
      <c r="K44" s="21" t="str">
        <f t="shared" si="2"/>
        <v/>
      </c>
      <c r="L44" s="21" t="str">
        <f t="shared" si="3"/>
        <v/>
      </c>
      <c r="M44" s="21" t="str">
        <f t="shared" si="4"/>
        <v/>
      </c>
      <c r="N44" s="21" t="str">
        <f t="shared" si="5"/>
        <v/>
      </c>
      <c r="O44" s="21" t="str">
        <f>IF(OR(N44="",NOT(OR(ISNUMBER(SEARCH("Antitarnish",Upload!N47&amp;Upload!O47&amp;Upload!P47&amp;Upload!Q47)),ISNUMBER(SEARCH("Anti Tarnish",Upload!N47&amp;Upload!O47&amp;Upload!P47&amp;Upload!Q47))))),"",0.0012*N44)</f>
        <v/>
      </c>
      <c r="P44" s="21" t="str">
        <f>IF(OR(D44="",NOT(OR(ISNUMBER(SEARCH("Epóx",Upload!N47&amp;Upload!O47&amp;Upload!P47&amp;Upload!Q47)),ISNUMBER(SEARCH("Epox",Upload!N47&amp;Upload!O47&amp;Upload!P47&amp;Upload!Q47)),ISNUMBER(SEARCH("Barniz",Upload!N47&amp;Upload!O47&amp;Upload!P47&amp;Upload!Q47))))),"",1069.98*D44/453.592)</f>
        <v/>
      </c>
      <c r="Q44" s="21" t="str">
        <f>IF(OR(D44="",NOT(OR(ISNUMBER(SEARCH("Epóx",Upload!N47&amp;Upload!O47&amp;Upload!P47&amp;Upload!Q47)),ISNUMBER(SEARCH("Epox",Upload!N47&amp;Upload!O47&amp;Upload!P47&amp;Upload!Q47)),ISNUMBER(SEARCH("Barniz",Upload!N47&amp;Upload!O47&amp;Upload!P47&amp;Upload!Q47))))),"",165.6*D44/453.592)</f>
        <v/>
      </c>
      <c r="R44" s="21" t="str">
        <f t="shared" si="6"/>
        <v/>
      </c>
    </row>
    <row r="45" spans="1:18" x14ac:dyDescent="0.2">
      <c r="A45" s="15">
        <f t="shared" si="0"/>
        <v>27</v>
      </c>
      <c r="B45" s="15">
        <f>Upload!E48</f>
        <v>0</v>
      </c>
      <c r="C45" s="15">
        <f>Upload!AK48</f>
        <v>0</v>
      </c>
      <c r="D45" s="15">
        <f>Upload!AL48</f>
        <v>0</v>
      </c>
      <c r="E45" s="15" t="str">
        <f ca="1">Upload!AG48</f>
        <v/>
      </c>
      <c r="F45" s="15" t="str">
        <f ca="1">Upload!AI48</f>
        <v/>
      </c>
      <c r="G45" s="15">
        <f>Upload!AF48</f>
        <v>0</v>
      </c>
      <c r="H45" s="15">
        <f>Upload!AH48</f>
        <v>0</v>
      </c>
      <c r="J45" s="21" t="str">
        <f t="shared" si="1"/>
        <v/>
      </c>
      <c r="K45" s="21" t="str">
        <f t="shared" si="2"/>
        <v/>
      </c>
      <c r="L45" s="21" t="str">
        <f t="shared" si="3"/>
        <v/>
      </c>
      <c r="M45" s="21" t="str">
        <f t="shared" si="4"/>
        <v/>
      </c>
      <c r="N45" s="21" t="str">
        <f t="shared" si="5"/>
        <v/>
      </c>
      <c r="O45" s="21" t="str">
        <f>IF(OR(N45="",NOT(OR(ISNUMBER(SEARCH("Antitarnish",Upload!N48&amp;Upload!O48&amp;Upload!P48&amp;Upload!Q48)),ISNUMBER(SEARCH("Anti Tarnish",Upload!N48&amp;Upload!O48&amp;Upload!P48&amp;Upload!Q48))))),"",0.0012*N45)</f>
        <v/>
      </c>
      <c r="P45" s="21" t="str">
        <f>IF(OR(D45="",NOT(OR(ISNUMBER(SEARCH("Epóx",Upload!N48&amp;Upload!O48&amp;Upload!P48&amp;Upload!Q48)),ISNUMBER(SEARCH("Epox",Upload!N48&amp;Upload!O48&amp;Upload!P48&amp;Upload!Q48)),ISNUMBER(SEARCH("Barniz",Upload!N48&amp;Upload!O48&amp;Upload!P48&amp;Upload!Q48))))),"",1069.98*D45/453.592)</f>
        <v/>
      </c>
      <c r="Q45" s="21" t="str">
        <f>IF(OR(D45="",NOT(OR(ISNUMBER(SEARCH("Epóx",Upload!N48&amp;Upload!O48&amp;Upload!P48&amp;Upload!Q48)),ISNUMBER(SEARCH("Epox",Upload!N48&amp;Upload!O48&amp;Upload!P48&amp;Upload!Q48)),ISNUMBER(SEARCH("Barniz",Upload!N48&amp;Upload!O48&amp;Upload!P48&amp;Upload!Q48))))),"",165.6*D45/453.592)</f>
        <v/>
      </c>
      <c r="R45" s="21" t="str">
        <f t="shared" si="6"/>
        <v/>
      </c>
    </row>
    <row r="46" spans="1:18" x14ac:dyDescent="0.2">
      <c r="A46" s="15">
        <f t="shared" si="0"/>
        <v>28</v>
      </c>
      <c r="B46" s="15">
        <f>Upload!E49</f>
        <v>0</v>
      </c>
      <c r="C46" s="15">
        <f>Upload!AK49</f>
        <v>0</v>
      </c>
      <c r="D46" s="15">
        <f>Upload!AL49</f>
        <v>0</v>
      </c>
      <c r="E46" s="15" t="str">
        <f ca="1">Upload!AG49</f>
        <v/>
      </c>
      <c r="F46" s="15" t="str">
        <f ca="1">Upload!AI49</f>
        <v/>
      </c>
      <c r="G46" s="15">
        <f>Upload!AF49</f>
        <v>0</v>
      </c>
      <c r="H46" s="15">
        <f>Upload!AH49</f>
        <v>0</v>
      </c>
      <c r="J46" s="21" t="str">
        <f t="shared" si="1"/>
        <v/>
      </c>
      <c r="K46" s="21" t="str">
        <f t="shared" si="2"/>
        <v/>
      </c>
      <c r="L46" s="21" t="str">
        <f t="shared" si="3"/>
        <v/>
      </c>
      <c r="M46" s="21" t="str">
        <f t="shared" si="4"/>
        <v/>
      </c>
      <c r="N46" s="21" t="str">
        <f t="shared" si="5"/>
        <v/>
      </c>
      <c r="O46" s="21" t="str">
        <f>IF(OR(N46="",NOT(OR(ISNUMBER(SEARCH("Antitarnish",Upload!N49&amp;Upload!O49&amp;Upload!P49&amp;Upload!Q49)),ISNUMBER(SEARCH("Anti Tarnish",Upload!N49&amp;Upload!O49&amp;Upload!P49&amp;Upload!Q49))))),"",0.0012*N46)</f>
        <v/>
      </c>
      <c r="P46" s="21" t="str">
        <f>IF(OR(D46="",NOT(OR(ISNUMBER(SEARCH("Epóx",Upload!N49&amp;Upload!O49&amp;Upload!P49&amp;Upload!Q49)),ISNUMBER(SEARCH("Epox",Upload!N49&amp;Upload!O49&amp;Upload!P49&amp;Upload!Q49)),ISNUMBER(SEARCH("Barniz",Upload!N49&amp;Upload!O49&amp;Upload!P49&amp;Upload!Q49))))),"",1069.98*D46/453.592)</f>
        <v/>
      </c>
      <c r="Q46" s="21" t="str">
        <f>IF(OR(D46="",NOT(OR(ISNUMBER(SEARCH("Epóx",Upload!N49&amp;Upload!O49&amp;Upload!P49&amp;Upload!Q49)),ISNUMBER(SEARCH("Epox",Upload!N49&amp;Upload!O49&amp;Upload!P49&amp;Upload!Q49)),ISNUMBER(SEARCH("Barniz",Upload!N49&amp;Upload!O49&amp;Upload!P49&amp;Upload!Q49))))),"",165.6*D46/453.592)</f>
        <v/>
      </c>
      <c r="R46" s="21" t="str">
        <f t="shared" si="6"/>
        <v/>
      </c>
    </row>
    <row r="47" spans="1:18" x14ac:dyDescent="0.2">
      <c r="A47" s="15">
        <f t="shared" si="0"/>
        <v>29</v>
      </c>
      <c r="B47" s="15">
        <f>Upload!E50</f>
        <v>0</v>
      </c>
      <c r="C47" s="15">
        <f>Upload!AK50</f>
        <v>0</v>
      </c>
      <c r="D47" s="15">
        <f>Upload!AL50</f>
        <v>0</v>
      </c>
      <c r="E47" s="15" t="str">
        <f ca="1">Upload!AG50</f>
        <v/>
      </c>
      <c r="F47" s="15" t="str">
        <f ca="1">Upload!AI50</f>
        <v/>
      </c>
      <c r="G47" s="15">
        <f>Upload!AF50</f>
        <v>0</v>
      </c>
      <c r="H47" s="15">
        <f>Upload!AH50</f>
        <v>0</v>
      </c>
      <c r="J47" s="21" t="str">
        <f t="shared" si="1"/>
        <v/>
      </c>
      <c r="K47" s="21" t="str">
        <f t="shared" si="2"/>
        <v/>
      </c>
      <c r="L47" s="21" t="str">
        <f t="shared" si="3"/>
        <v/>
      </c>
      <c r="M47" s="21" t="str">
        <f t="shared" si="4"/>
        <v/>
      </c>
      <c r="N47" s="21" t="str">
        <f t="shared" si="5"/>
        <v/>
      </c>
      <c r="O47" s="21" t="str">
        <f>IF(OR(N47="",NOT(OR(ISNUMBER(SEARCH("Antitarnish",Upload!N50&amp;Upload!O50&amp;Upload!P50&amp;Upload!Q50)),ISNUMBER(SEARCH("Anti Tarnish",Upload!N50&amp;Upload!O50&amp;Upload!P50&amp;Upload!Q50))))),"",0.0012*N47)</f>
        <v/>
      </c>
      <c r="P47" s="21" t="str">
        <f>IF(OR(D47="",NOT(OR(ISNUMBER(SEARCH("Epóx",Upload!N50&amp;Upload!O50&amp;Upload!P50&amp;Upload!Q50)),ISNUMBER(SEARCH("Epox",Upload!N50&amp;Upload!O50&amp;Upload!P50&amp;Upload!Q50)),ISNUMBER(SEARCH("Barniz",Upload!N50&amp;Upload!O50&amp;Upload!P50&amp;Upload!Q50))))),"",1069.98*D47/453.592)</f>
        <v/>
      </c>
      <c r="Q47" s="21" t="str">
        <f>IF(OR(D47="",NOT(OR(ISNUMBER(SEARCH("Epóx",Upload!N50&amp;Upload!O50&amp;Upload!P50&amp;Upload!Q50)),ISNUMBER(SEARCH("Epox",Upload!N50&amp;Upload!O50&amp;Upload!P50&amp;Upload!Q50)),ISNUMBER(SEARCH("Barniz",Upload!N50&amp;Upload!O50&amp;Upload!P50&amp;Upload!Q50))))),"",165.6*D47/453.592)</f>
        <v/>
      </c>
      <c r="R47" s="21" t="str">
        <f t="shared" si="6"/>
        <v/>
      </c>
    </row>
    <row r="48" spans="1:18" x14ac:dyDescent="0.2">
      <c r="A48" s="15">
        <f t="shared" si="0"/>
        <v>30</v>
      </c>
      <c r="B48" s="15">
        <f>Upload!E51</f>
        <v>0</v>
      </c>
      <c r="C48" s="15">
        <f>Upload!AK51</f>
        <v>0</v>
      </c>
      <c r="D48" s="15">
        <f>Upload!AL51</f>
        <v>0</v>
      </c>
      <c r="E48" s="15" t="str">
        <f ca="1">Upload!AG51</f>
        <v/>
      </c>
      <c r="F48" s="15" t="str">
        <f ca="1">Upload!AI51</f>
        <v/>
      </c>
      <c r="G48" s="15">
        <f>Upload!AF51</f>
        <v>0</v>
      </c>
      <c r="H48" s="15">
        <f>Upload!AH51</f>
        <v>0</v>
      </c>
      <c r="J48" s="21" t="str">
        <f t="shared" si="1"/>
        <v/>
      </c>
      <c r="K48" s="21" t="str">
        <f t="shared" si="2"/>
        <v/>
      </c>
      <c r="L48" s="21" t="str">
        <f t="shared" si="3"/>
        <v/>
      </c>
      <c r="M48" s="21" t="str">
        <f t="shared" si="4"/>
        <v/>
      </c>
      <c r="N48" s="21" t="str">
        <f t="shared" si="5"/>
        <v/>
      </c>
      <c r="O48" s="21" t="str">
        <f>IF(OR(N48="",NOT(OR(ISNUMBER(SEARCH("Antitarnish",Upload!N51&amp;Upload!O51&amp;Upload!P51&amp;Upload!Q51)),ISNUMBER(SEARCH("Anti Tarnish",Upload!N51&amp;Upload!O51&amp;Upload!P51&amp;Upload!Q51))))),"",0.0012*N48)</f>
        <v/>
      </c>
      <c r="P48" s="21" t="str">
        <f>IF(OR(D48="",NOT(OR(ISNUMBER(SEARCH("Epóx",Upload!N51&amp;Upload!O51&amp;Upload!P51&amp;Upload!Q51)),ISNUMBER(SEARCH("Epox",Upload!N51&amp;Upload!O51&amp;Upload!P51&amp;Upload!Q51)),ISNUMBER(SEARCH("Barniz",Upload!N51&amp;Upload!O51&amp;Upload!P51&amp;Upload!Q51))))),"",1069.98*D48/453.592)</f>
        <v/>
      </c>
      <c r="Q48" s="21" t="str">
        <f>IF(OR(D48="",NOT(OR(ISNUMBER(SEARCH("Epóx",Upload!N51&amp;Upload!O51&amp;Upload!P51&amp;Upload!Q51)),ISNUMBER(SEARCH("Epox",Upload!N51&amp;Upload!O51&amp;Upload!P51&amp;Upload!Q51)),ISNUMBER(SEARCH("Barniz",Upload!N51&amp;Upload!O51&amp;Upload!P51&amp;Upload!Q51))))),"",165.6*D48/453.592)</f>
        <v/>
      </c>
      <c r="R48" s="21" t="str">
        <f t="shared" si="6"/>
        <v/>
      </c>
    </row>
    <row r="49" spans="1:18" x14ac:dyDescent="0.2">
      <c r="A49" s="15">
        <f t="shared" si="0"/>
        <v>31</v>
      </c>
      <c r="B49" s="15">
        <f>Upload!E52</f>
        <v>0</v>
      </c>
      <c r="C49" s="15">
        <f>Upload!AK52</f>
        <v>0</v>
      </c>
      <c r="D49" s="15">
        <f>Upload!AL52</f>
        <v>0</v>
      </c>
      <c r="E49" s="15" t="str">
        <f ca="1">Upload!AG52</f>
        <v/>
      </c>
      <c r="F49" s="15" t="str">
        <f ca="1">Upload!AI52</f>
        <v/>
      </c>
      <c r="G49" s="15">
        <f>Upload!AF52</f>
        <v>0</v>
      </c>
      <c r="H49" s="15">
        <f>Upload!AH52</f>
        <v>0</v>
      </c>
      <c r="J49" s="21" t="str">
        <f t="shared" si="1"/>
        <v/>
      </c>
      <c r="K49" s="21" t="str">
        <f t="shared" si="2"/>
        <v/>
      </c>
      <c r="L49" s="21" t="str">
        <f t="shared" si="3"/>
        <v/>
      </c>
      <c r="M49" s="21" t="str">
        <f t="shared" si="4"/>
        <v/>
      </c>
      <c r="N49" s="21" t="str">
        <f t="shared" si="5"/>
        <v/>
      </c>
      <c r="O49" s="21" t="str">
        <f>IF(OR(N49="",NOT(OR(ISNUMBER(SEARCH("Antitarnish",Upload!N52&amp;Upload!O52&amp;Upload!P52&amp;Upload!Q52)),ISNUMBER(SEARCH("Anti Tarnish",Upload!N52&amp;Upload!O52&amp;Upload!P52&amp;Upload!Q52))))),"",0.0012*N49)</f>
        <v/>
      </c>
      <c r="P49" s="21" t="str">
        <f>IF(OR(D49="",NOT(OR(ISNUMBER(SEARCH("Epóx",Upload!N52&amp;Upload!O52&amp;Upload!P52&amp;Upload!Q52)),ISNUMBER(SEARCH("Epox",Upload!N52&amp;Upload!O52&amp;Upload!P52&amp;Upload!Q52)),ISNUMBER(SEARCH("Barniz",Upload!N52&amp;Upload!O52&amp;Upload!P52&amp;Upload!Q52))))),"",1069.98*D49/453.592)</f>
        <v/>
      </c>
      <c r="Q49" s="21" t="str">
        <f>IF(OR(D49="",NOT(OR(ISNUMBER(SEARCH("Epóx",Upload!N52&amp;Upload!O52&amp;Upload!P52&amp;Upload!Q52)),ISNUMBER(SEARCH("Epox",Upload!N52&amp;Upload!O52&amp;Upload!P52&amp;Upload!Q52)),ISNUMBER(SEARCH("Barniz",Upload!N52&amp;Upload!O52&amp;Upload!P52&amp;Upload!Q52))))),"",165.6*D49/453.592)</f>
        <v/>
      </c>
      <c r="R49" s="21" t="str">
        <f t="shared" si="6"/>
        <v/>
      </c>
    </row>
    <row r="50" spans="1:18" x14ac:dyDescent="0.2">
      <c r="A50" s="15">
        <f t="shared" si="0"/>
        <v>32</v>
      </c>
      <c r="B50" s="15">
        <f>Upload!E53</f>
        <v>0</v>
      </c>
      <c r="C50" s="15">
        <f>Upload!AK53</f>
        <v>0</v>
      </c>
      <c r="D50" s="15">
        <f>Upload!AL53</f>
        <v>0</v>
      </c>
      <c r="E50" s="15" t="str">
        <f ca="1">Upload!AG53</f>
        <v/>
      </c>
      <c r="F50" s="15" t="str">
        <f ca="1">Upload!AI53</f>
        <v/>
      </c>
      <c r="G50" s="15">
        <f>Upload!AF53</f>
        <v>0</v>
      </c>
      <c r="H50" s="15">
        <f>Upload!AH53</f>
        <v>0</v>
      </c>
      <c r="J50" s="21" t="str">
        <f t="shared" si="1"/>
        <v/>
      </c>
      <c r="K50" s="21" t="str">
        <f t="shared" si="2"/>
        <v/>
      </c>
      <c r="L50" s="21" t="str">
        <f t="shared" si="3"/>
        <v/>
      </c>
      <c r="M50" s="21" t="str">
        <f t="shared" si="4"/>
        <v/>
      </c>
      <c r="N50" s="21" t="str">
        <f t="shared" si="5"/>
        <v/>
      </c>
      <c r="O50" s="21" t="str">
        <f>IF(OR(N50="",NOT(OR(ISNUMBER(SEARCH("Antitarnish",Upload!N53&amp;Upload!O53&amp;Upload!P53&amp;Upload!Q53)),ISNUMBER(SEARCH("Anti Tarnish",Upload!N53&amp;Upload!O53&amp;Upload!P53&amp;Upload!Q53))))),"",0.0012*N50)</f>
        <v/>
      </c>
      <c r="P50" s="21" t="str">
        <f>IF(OR(D50="",NOT(OR(ISNUMBER(SEARCH("Epóx",Upload!N53&amp;Upload!O53&amp;Upload!P53&amp;Upload!Q53)),ISNUMBER(SEARCH("Epox",Upload!N53&amp;Upload!O53&amp;Upload!P53&amp;Upload!Q53)),ISNUMBER(SEARCH("Barniz",Upload!N53&amp;Upload!O53&amp;Upload!P53&amp;Upload!Q53))))),"",1069.98*D50/453.592)</f>
        <v/>
      </c>
      <c r="Q50" s="21" t="str">
        <f>IF(OR(D50="",NOT(OR(ISNUMBER(SEARCH("Epóx",Upload!N53&amp;Upload!O53&amp;Upload!P53&amp;Upload!Q53)),ISNUMBER(SEARCH("Epox",Upload!N53&amp;Upload!O53&amp;Upload!P53&amp;Upload!Q53)),ISNUMBER(SEARCH("Barniz",Upload!N53&amp;Upload!O53&amp;Upload!P53&amp;Upload!Q53))))),"",165.6*D50/453.592)</f>
        <v/>
      </c>
      <c r="R50" s="21" t="str">
        <f t="shared" si="6"/>
        <v/>
      </c>
    </row>
    <row r="51" spans="1:18" x14ac:dyDescent="0.2">
      <c r="A51" s="15">
        <f t="shared" ref="A51:A69" si="7">ROW()-18</f>
        <v>33</v>
      </c>
      <c r="B51" s="15">
        <f>Upload!E54</f>
        <v>0</v>
      </c>
      <c r="C51" s="15">
        <f>Upload!AK54</f>
        <v>0</v>
      </c>
      <c r="D51" s="15">
        <f>Upload!AL54</f>
        <v>0</v>
      </c>
      <c r="E51" s="15" t="str">
        <f ca="1">Upload!AG54</f>
        <v/>
      </c>
      <c r="F51" s="15" t="str">
        <f ca="1">Upload!AI54</f>
        <v/>
      </c>
      <c r="G51" s="15">
        <f>Upload!AF54</f>
        <v>0</v>
      </c>
      <c r="H51" s="15">
        <f>Upload!AH54</f>
        <v>0</v>
      </c>
      <c r="J51" s="21" t="str">
        <f t="shared" ref="J51:J69" si="8">IFERROR(IF(OR(C51="",IF(ISNUMBER(SEARCH("Plata",G51)),E51,IF(ISNUMBER(SEARCH("Plata",H51)),F51,""))=""),"",$D$6*C51*(IF(ISNUMBER(SEARCH("Plata",G51)),E51,IF(ISNUMBER(SEARCH("Plata",H51)),F51,"")))/10000000),"")</f>
        <v/>
      </c>
      <c r="K51" s="21" t="str">
        <f t="shared" ref="K51:K69" si="9">IFERROR(IF(OR(C51="",IF(OR(ISNUMBER(SEARCH("Estaño",G51)),ISNUMBER(SEARCH("Estañ",G51)),ISNUMBER(SEARCH("Tin",G51))),E51,IF(OR(ISNUMBER(SEARCH("Estaño",H51)),ISNUMBER(SEARCH("Estañ",H51)),ISNUMBER(SEARCH("Tin",H51))),F51,""))=""),"",$D$7*C51*(IF(OR(ISNUMBER(SEARCH("Estaño",G51)),ISNUMBER(SEARCH("Estañ",G51)),ISNUMBER(SEARCH("Tin",G51))),E51,IF(OR(ISNUMBER(SEARCH("Estaño",H51)),ISNUMBER(SEARCH("Estañ",H51)),ISNUMBER(SEARCH("Tin",H51))),F51,"")))/10000000),"")</f>
        <v/>
      </c>
      <c r="L51" s="21" t="str">
        <f t="shared" ref="L51:L69" si="10">IFERROR(IF(OR(C51="",IF(OR(ISNUMBER(SEARCH("Níquel",G51)),ISNUMBER(SEARCH("Niquel",G51))),E51,IF(OR(ISNUMBER(SEARCH("Níquel",H51)),ISNUMBER(SEARCH("Niquel",H51))),F51,""))=""),"",$D$8*C51*(IF(OR(ISNUMBER(SEARCH("Níquel",G51)),ISNUMBER(SEARCH("Niquel",G51))),E51,IF(OR(ISNUMBER(SEARCH("Níquel",H51)),ISNUMBER(SEARCH("Niquel",H51))),F51,"")))/10000000),"")</f>
        <v/>
      </c>
      <c r="M51" s="21" t="str">
        <f t="shared" ref="M51:M69" si="11">IFERROR(IF(OR(C51="",IF(ISNUMBER(SEARCH("Zinc",G51)),E51,IF(ISNUMBER(SEARCH("Zinc",H51)),F51,""))=""),"",$D$9*C51*(IF(ISNUMBER(SEARCH("Zinc",G51)),E51,IF(ISNUMBER(SEARCH("Zinc",H51)),F51,"")))/10000000),"")</f>
        <v/>
      </c>
      <c r="N51" s="21" t="str">
        <f t="shared" ref="N51:N69" si="12">IFERROR(IF(OR(C51="",IF(OR(ISNUMBER(SEARCH("Cobre",G51)),ISNUMBER(SEARCH("Bondal",G51))),E51,IF(OR(ISNUMBER(SEARCH("Cobre",H51)),ISNUMBER(SEARCH("Bondal",H51))),F51,""))=""),"",$D$10*C51*(IF(OR(ISNUMBER(SEARCH("Cobre",G51)),ISNUMBER(SEARCH("Bondal",G51))),E51,IF(OR(ISNUMBER(SEARCH("Cobre",H51)),ISNUMBER(SEARCH("Bondal",H51))),F51,"")))/10000000),"")</f>
        <v/>
      </c>
      <c r="O51" s="21" t="str">
        <f>IF(OR(N51="",NOT(OR(ISNUMBER(SEARCH("Antitarnish",Upload!N54&amp;Upload!O54&amp;Upload!P54&amp;Upload!Q54)),ISNUMBER(SEARCH("Anti Tarnish",Upload!N54&amp;Upload!O54&amp;Upload!P54&amp;Upload!Q54))))),"",0.0012*N51)</f>
        <v/>
      </c>
      <c r="P51" s="21" t="str">
        <f>IF(OR(D51="",NOT(OR(ISNUMBER(SEARCH("Epóx",Upload!N54&amp;Upload!O54&amp;Upload!P54&amp;Upload!Q54)),ISNUMBER(SEARCH("Epox",Upload!N54&amp;Upload!O54&amp;Upload!P54&amp;Upload!Q54)),ISNUMBER(SEARCH("Barniz",Upload!N54&amp;Upload!O54&amp;Upload!P54&amp;Upload!Q54))))),"",1069.98*D51/453.592)</f>
        <v/>
      </c>
      <c r="Q51" s="21" t="str">
        <f>IF(OR(D51="",NOT(OR(ISNUMBER(SEARCH("Epóx",Upload!N54&amp;Upload!O54&amp;Upload!P54&amp;Upload!Q54)),ISNUMBER(SEARCH("Epox",Upload!N54&amp;Upload!O54&amp;Upload!P54&amp;Upload!Q54)),ISNUMBER(SEARCH("Barniz",Upload!N54&amp;Upload!O54&amp;Upload!P54&amp;Upload!Q54))))),"",165.6*D51/453.592)</f>
        <v/>
      </c>
      <c r="R51" s="21" t="str">
        <f t="shared" ref="R51:R69" si="13">IF(P51="","",P51*1.07)</f>
        <v/>
      </c>
    </row>
    <row r="52" spans="1:18" x14ac:dyDescent="0.2">
      <c r="A52" s="15">
        <f t="shared" si="7"/>
        <v>34</v>
      </c>
      <c r="B52" s="15">
        <f>Upload!E55</f>
        <v>0</v>
      </c>
      <c r="C52" s="15">
        <f>Upload!AK55</f>
        <v>0</v>
      </c>
      <c r="D52" s="15">
        <f>Upload!AL55</f>
        <v>0</v>
      </c>
      <c r="E52" s="15" t="str">
        <f ca="1">Upload!AG55</f>
        <v/>
      </c>
      <c r="F52" s="15" t="str">
        <f ca="1">Upload!AI55</f>
        <v/>
      </c>
      <c r="G52" s="15">
        <f>Upload!AF55</f>
        <v>0</v>
      </c>
      <c r="H52" s="15">
        <f>Upload!AH55</f>
        <v>0</v>
      </c>
      <c r="J52" s="21" t="str">
        <f t="shared" si="8"/>
        <v/>
      </c>
      <c r="K52" s="21" t="str">
        <f t="shared" si="9"/>
        <v/>
      </c>
      <c r="L52" s="21" t="str">
        <f t="shared" si="10"/>
        <v/>
      </c>
      <c r="M52" s="21" t="str">
        <f t="shared" si="11"/>
        <v/>
      </c>
      <c r="N52" s="21" t="str">
        <f t="shared" si="12"/>
        <v/>
      </c>
      <c r="O52" s="21" t="str">
        <f>IF(OR(N52="",NOT(OR(ISNUMBER(SEARCH("Antitarnish",Upload!N55&amp;Upload!O55&amp;Upload!P55&amp;Upload!Q55)),ISNUMBER(SEARCH("Anti Tarnish",Upload!N55&amp;Upload!O55&amp;Upload!P55&amp;Upload!Q55))))),"",0.0012*N52)</f>
        <v/>
      </c>
      <c r="P52" s="21" t="str">
        <f>IF(OR(D52="",NOT(OR(ISNUMBER(SEARCH("Epóx",Upload!N55&amp;Upload!O55&amp;Upload!P55&amp;Upload!Q55)),ISNUMBER(SEARCH("Epox",Upload!N55&amp;Upload!O55&amp;Upload!P55&amp;Upload!Q55)),ISNUMBER(SEARCH("Barniz",Upload!N55&amp;Upload!O55&amp;Upload!P55&amp;Upload!Q55))))),"",1069.98*D52/453.592)</f>
        <v/>
      </c>
      <c r="Q52" s="21" t="str">
        <f>IF(OR(D52="",NOT(OR(ISNUMBER(SEARCH("Epóx",Upload!N55&amp;Upload!O55&amp;Upload!P55&amp;Upload!Q55)),ISNUMBER(SEARCH("Epox",Upload!N55&amp;Upload!O55&amp;Upload!P55&amp;Upload!Q55)),ISNUMBER(SEARCH("Barniz",Upload!N55&amp;Upload!O55&amp;Upload!P55&amp;Upload!Q55))))),"",165.6*D52/453.592)</f>
        <v/>
      </c>
      <c r="R52" s="21" t="str">
        <f t="shared" si="13"/>
        <v/>
      </c>
    </row>
    <row r="53" spans="1:18" x14ac:dyDescent="0.2">
      <c r="A53" s="15">
        <f t="shared" si="7"/>
        <v>35</v>
      </c>
      <c r="B53" s="15">
        <f>Upload!E56</f>
        <v>0</v>
      </c>
      <c r="C53" s="15">
        <f>Upload!AK56</f>
        <v>0</v>
      </c>
      <c r="D53" s="15">
        <f>Upload!AL56</f>
        <v>0</v>
      </c>
      <c r="E53" s="15" t="str">
        <f ca="1">Upload!AG56</f>
        <v/>
      </c>
      <c r="F53" s="15" t="str">
        <f ca="1">Upload!AI56</f>
        <v/>
      </c>
      <c r="G53" s="15">
        <f>Upload!AF56</f>
        <v>0</v>
      </c>
      <c r="H53" s="15">
        <f>Upload!AH56</f>
        <v>0</v>
      </c>
      <c r="J53" s="21" t="str">
        <f t="shared" si="8"/>
        <v/>
      </c>
      <c r="K53" s="21" t="str">
        <f t="shared" si="9"/>
        <v/>
      </c>
      <c r="L53" s="21" t="str">
        <f t="shared" si="10"/>
        <v/>
      </c>
      <c r="M53" s="21" t="str">
        <f t="shared" si="11"/>
        <v/>
      </c>
      <c r="N53" s="21" t="str">
        <f t="shared" si="12"/>
        <v/>
      </c>
      <c r="O53" s="21" t="str">
        <f>IF(OR(N53="",NOT(OR(ISNUMBER(SEARCH("Antitarnish",Upload!N56&amp;Upload!O56&amp;Upload!P56&amp;Upload!Q56)),ISNUMBER(SEARCH("Anti Tarnish",Upload!N56&amp;Upload!O56&amp;Upload!P56&amp;Upload!Q56))))),"",0.0012*N53)</f>
        <v/>
      </c>
      <c r="P53" s="21" t="str">
        <f>IF(OR(D53="",NOT(OR(ISNUMBER(SEARCH("Epóx",Upload!N56&amp;Upload!O56&amp;Upload!P56&amp;Upload!Q56)),ISNUMBER(SEARCH("Epox",Upload!N56&amp;Upload!O56&amp;Upload!P56&amp;Upload!Q56)),ISNUMBER(SEARCH("Barniz",Upload!N56&amp;Upload!O56&amp;Upload!P56&amp;Upload!Q56))))),"",1069.98*D53/453.592)</f>
        <v/>
      </c>
      <c r="Q53" s="21" t="str">
        <f>IF(OR(D53="",NOT(OR(ISNUMBER(SEARCH("Epóx",Upload!N56&amp;Upload!O56&amp;Upload!P56&amp;Upload!Q56)),ISNUMBER(SEARCH("Epox",Upload!N56&amp;Upload!O56&amp;Upload!P56&amp;Upload!Q56)),ISNUMBER(SEARCH("Barniz",Upload!N56&amp;Upload!O56&amp;Upload!P56&amp;Upload!Q56))))),"",165.6*D53/453.592)</f>
        <v/>
      </c>
      <c r="R53" s="21" t="str">
        <f t="shared" si="13"/>
        <v/>
      </c>
    </row>
    <row r="54" spans="1:18" x14ac:dyDescent="0.2">
      <c r="A54" s="15">
        <f t="shared" si="7"/>
        <v>36</v>
      </c>
      <c r="B54" s="15">
        <f>Upload!E57</f>
        <v>0</v>
      </c>
      <c r="C54" s="15">
        <f>Upload!AK57</f>
        <v>0</v>
      </c>
      <c r="D54" s="15">
        <f>Upload!AL57</f>
        <v>0</v>
      </c>
      <c r="E54" s="15" t="str">
        <f ca="1">Upload!AG57</f>
        <v/>
      </c>
      <c r="F54" s="15" t="str">
        <f ca="1">Upload!AI57</f>
        <v/>
      </c>
      <c r="G54" s="15">
        <f>Upload!AF57</f>
        <v>0</v>
      </c>
      <c r="H54" s="15">
        <f>Upload!AH57</f>
        <v>0</v>
      </c>
      <c r="J54" s="21" t="str">
        <f t="shared" si="8"/>
        <v/>
      </c>
      <c r="K54" s="21" t="str">
        <f t="shared" si="9"/>
        <v/>
      </c>
      <c r="L54" s="21" t="str">
        <f t="shared" si="10"/>
        <v/>
      </c>
      <c r="M54" s="21" t="str">
        <f t="shared" si="11"/>
        <v/>
      </c>
      <c r="N54" s="21" t="str">
        <f t="shared" si="12"/>
        <v/>
      </c>
      <c r="O54" s="21" t="str">
        <f>IF(OR(N54="",NOT(OR(ISNUMBER(SEARCH("Antitarnish",Upload!N57&amp;Upload!O57&amp;Upload!P57&amp;Upload!Q57)),ISNUMBER(SEARCH("Anti Tarnish",Upload!N57&amp;Upload!O57&amp;Upload!P57&amp;Upload!Q57))))),"",0.0012*N54)</f>
        <v/>
      </c>
      <c r="P54" s="21" t="str">
        <f>IF(OR(D54="",NOT(OR(ISNUMBER(SEARCH("Epóx",Upload!N57&amp;Upload!O57&amp;Upload!P57&amp;Upload!Q57)),ISNUMBER(SEARCH("Epox",Upload!N57&amp;Upload!O57&amp;Upload!P57&amp;Upload!Q57)),ISNUMBER(SEARCH("Barniz",Upload!N57&amp;Upload!O57&amp;Upload!P57&amp;Upload!Q57))))),"",1069.98*D54/453.592)</f>
        <v/>
      </c>
      <c r="Q54" s="21" t="str">
        <f>IF(OR(D54="",NOT(OR(ISNUMBER(SEARCH("Epóx",Upload!N57&amp;Upload!O57&amp;Upload!P57&amp;Upload!Q57)),ISNUMBER(SEARCH("Epox",Upload!N57&amp;Upload!O57&amp;Upload!P57&amp;Upload!Q57)),ISNUMBER(SEARCH("Barniz",Upload!N57&amp;Upload!O57&amp;Upload!P57&amp;Upload!Q57))))),"",165.6*D54/453.592)</f>
        <v/>
      </c>
      <c r="R54" s="21" t="str">
        <f t="shared" si="13"/>
        <v/>
      </c>
    </row>
    <row r="55" spans="1:18" x14ac:dyDescent="0.2">
      <c r="A55" s="15">
        <f t="shared" si="7"/>
        <v>37</v>
      </c>
      <c r="B55" s="15">
        <f>Upload!E58</f>
        <v>0</v>
      </c>
      <c r="C55" s="15">
        <f>Upload!AK58</f>
        <v>0</v>
      </c>
      <c r="D55" s="15">
        <f>Upload!AL58</f>
        <v>0</v>
      </c>
      <c r="E55" s="15" t="str">
        <f ca="1">Upload!AG58</f>
        <v/>
      </c>
      <c r="F55" s="15" t="str">
        <f ca="1">Upload!AI58</f>
        <v/>
      </c>
      <c r="G55" s="15">
        <f>Upload!AF58</f>
        <v>0</v>
      </c>
      <c r="H55" s="15">
        <f>Upload!AH58</f>
        <v>0</v>
      </c>
      <c r="J55" s="21" t="str">
        <f t="shared" si="8"/>
        <v/>
      </c>
      <c r="K55" s="21" t="str">
        <f t="shared" si="9"/>
        <v/>
      </c>
      <c r="L55" s="21" t="str">
        <f t="shared" si="10"/>
        <v/>
      </c>
      <c r="M55" s="21" t="str">
        <f t="shared" si="11"/>
        <v/>
      </c>
      <c r="N55" s="21" t="str">
        <f t="shared" si="12"/>
        <v/>
      </c>
      <c r="O55" s="21" t="str">
        <f>IF(OR(N55="",NOT(OR(ISNUMBER(SEARCH("Antitarnish",Upload!N58&amp;Upload!O58&amp;Upload!P58&amp;Upload!Q58)),ISNUMBER(SEARCH("Anti Tarnish",Upload!N58&amp;Upload!O58&amp;Upload!P58&amp;Upload!Q58))))),"",0.0012*N55)</f>
        <v/>
      </c>
      <c r="P55" s="21" t="str">
        <f>IF(OR(D55="",NOT(OR(ISNUMBER(SEARCH("Epóx",Upload!N58&amp;Upload!O58&amp;Upload!P58&amp;Upload!Q58)),ISNUMBER(SEARCH("Epox",Upload!N58&amp;Upload!O58&amp;Upload!P58&amp;Upload!Q58)),ISNUMBER(SEARCH("Barniz",Upload!N58&amp;Upload!O58&amp;Upload!P58&amp;Upload!Q58))))),"",1069.98*D55/453.592)</f>
        <v/>
      </c>
      <c r="Q55" s="21" t="str">
        <f>IF(OR(D55="",NOT(OR(ISNUMBER(SEARCH("Epóx",Upload!N58&amp;Upload!O58&amp;Upload!P58&amp;Upload!Q58)),ISNUMBER(SEARCH("Epox",Upload!N58&amp;Upload!O58&amp;Upload!P58&amp;Upload!Q58)),ISNUMBER(SEARCH("Barniz",Upload!N58&amp;Upload!O58&amp;Upload!P58&amp;Upload!Q58))))),"",165.6*D55/453.592)</f>
        <v/>
      </c>
      <c r="R55" s="21" t="str">
        <f t="shared" si="13"/>
        <v/>
      </c>
    </row>
    <row r="56" spans="1:18" x14ac:dyDescent="0.2">
      <c r="A56" s="15">
        <f t="shared" si="7"/>
        <v>38</v>
      </c>
      <c r="B56" s="15">
        <f>Upload!E59</f>
        <v>0</v>
      </c>
      <c r="C56" s="15">
        <f>Upload!AK59</f>
        <v>0</v>
      </c>
      <c r="D56" s="15">
        <f>Upload!AL59</f>
        <v>0</v>
      </c>
      <c r="E56" s="15" t="str">
        <f ca="1">Upload!AG59</f>
        <v/>
      </c>
      <c r="F56" s="15" t="str">
        <f ca="1">Upload!AI59</f>
        <v/>
      </c>
      <c r="G56" s="15">
        <f>Upload!AF59</f>
        <v>0</v>
      </c>
      <c r="H56" s="15">
        <f>Upload!AH59</f>
        <v>0</v>
      </c>
      <c r="J56" s="21" t="str">
        <f t="shared" si="8"/>
        <v/>
      </c>
      <c r="K56" s="21" t="str">
        <f t="shared" si="9"/>
        <v/>
      </c>
      <c r="L56" s="21" t="str">
        <f t="shared" si="10"/>
        <v/>
      </c>
      <c r="M56" s="21" t="str">
        <f t="shared" si="11"/>
        <v/>
      </c>
      <c r="N56" s="21" t="str">
        <f t="shared" si="12"/>
        <v/>
      </c>
      <c r="O56" s="21" t="str">
        <f>IF(OR(N56="",NOT(OR(ISNUMBER(SEARCH("Antitarnish",Upload!N59&amp;Upload!O59&amp;Upload!P59&amp;Upload!Q59)),ISNUMBER(SEARCH("Anti Tarnish",Upload!N59&amp;Upload!O59&amp;Upload!P59&amp;Upload!Q59))))),"",0.0012*N56)</f>
        <v/>
      </c>
      <c r="P56" s="21" t="str">
        <f>IF(OR(D56="",NOT(OR(ISNUMBER(SEARCH("Epóx",Upload!N59&amp;Upload!O59&amp;Upload!P59&amp;Upload!Q59)),ISNUMBER(SEARCH("Epox",Upload!N59&amp;Upload!O59&amp;Upload!P59&amp;Upload!Q59)),ISNUMBER(SEARCH("Barniz",Upload!N59&amp;Upload!O59&amp;Upload!P59&amp;Upload!Q59))))),"",1069.98*D56/453.592)</f>
        <v/>
      </c>
      <c r="Q56" s="21" t="str">
        <f>IF(OR(D56="",NOT(OR(ISNUMBER(SEARCH("Epóx",Upload!N59&amp;Upload!O59&amp;Upload!P59&amp;Upload!Q59)),ISNUMBER(SEARCH("Epox",Upload!N59&amp;Upload!O59&amp;Upload!P59&amp;Upload!Q59)),ISNUMBER(SEARCH("Barniz",Upload!N59&amp;Upload!O59&amp;Upload!P59&amp;Upload!Q59))))),"",165.6*D56/453.592)</f>
        <v/>
      </c>
      <c r="R56" s="21" t="str">
        <f t="shared" si="13"/>
        <v/>
      </c>
    </row>
    <row r="57" spans="1:18" x14ac:dyDescent="0.2">
      <c r="A57" s="15">
        <f t="shared" si="7"/>
        <v>39</v>
      </c>
      <c r="B57" s="15">
        <f>Upload!E60</f>
        <v>0</v>
      </c>
      <c r="C57" s="15">
        <f>Upload!AK60</f>
        <v>0</v>
      </c>
      <c r="D57" s="15">
        <f>Upload!AL60</f>
        <v>0</v>
      </c>
      <c r="E57" s="15" t="str">
        <f ca="1">Upload!AG60</f>
        <v/>
      </c>
      <c r="F57" s="15" t="str">
        <f ca="1">Upload!AI60</f>
        <v/>
      </c>
      <c r="G57" s="15">
        <f>Upload!AF60</f>
        <v>0</v>
      </c>
      <c r="H57" s="15">
        <f>Upload!AH60</f>
        <v>0</v>
      </c>
      <c r="J57" s="21" t="str">
        <f t="shared" si="8"/>
        <v/>
      </c>
      <c r="K57" s="21" t="str">
        <f t="shared" si="9"/>
        <v/>
      </c>
      <c r="L57" s="21" t="str">
        <f t="shared" si="10"/>
        <v/>
      </c>
      <c r="M57" s="21" t="str">
        <f t="shared" si="11"/>
        <v/>
      </c>
      <c r="N57" s="21" t="str">
        <f t="shared" si="12"/>
        <v/>
      </c>
      <c r="O57" s="21" t="str">
        <f>IF(OR(N57="",NOT(OR(ISNUMBER(SEARCH("Antitarnish",Upload!N60&amp;Upload!O60&amp;Upload!P60&amp;Upload!Q60)),ISNUMBER(SEARCH("Anti Tarnish",Upload!N60&amp;Upload!O60&amp;Upload!P60&amp;Upload!Q60))))),"",0.0012*N57)</f>
        <v/>
      </c>
      <c r="P57" s="21" t="str">
        <f>IF(OR(D57="",NOT(OR(ISNUMBER(SEARCH("Epóx",Upload!N60&amp;Upload!O60&amp;Upload!P60&amp;Upload!Q60)),ISNUMBER(SEARCH("Epox",Upload!N60&amp;Upload!O60&amp;Upload!P60&amp;Upload!Q60)),ISNUMBER(SEARCH("Barniz",Upload!N60&amp;Upload!O60&amp;Upload!P60&amp;Upload!Q60))))),"",1069.98*D57/453.592)</f>
        <v/>
      </c>
      <c r="Q57" s="21" t="str">
        <f>IF(OR(D57="",NOT(OR(ISNUMBER(SEARCH("Epóx",Upload!N60&amp;Upload!O60&amp;Upload!P60&amp;Upload!Q60)),ISNUMBER(SEARCH("Epox",Upload!N60&amp;Upload!O60&amp;Upload!P60&amp;Upload!Q60)),ISNUMBER(SEARCH("Barniz",Upload!N60&amp;Upload!O60&amp;Upload!P60&amp;Upload!Q60))))),"",165.6*D57/453.592)</f>
        <v/>
      </c>
      <c r="R57" s="21" t="str">
        <f t="shared" si="13"/>
        <v/>
      </c>
    </row>
    <row r="58" spans="1:18" x14ac:dyDescent="0.2">
      <c r="A58" s="15">
        <f t="shared" si="7"/>
        <v>40</v>
      </c>
      <c r="B58" s="15">
        <f>Upload!E61</f>
        <v>0</v>
      </c>
      <c r="C58" s="15">
        <f>Upload!AK61</f>
        <v>0</v>
      </c>
      <c r="D58" s="15">
        <f>Upload!AL61</f>
        <v>0</v>
      </c>
      <c r="E58" s="15" t="str">
        <f ca="1">Upload!AG61</f>
        <v/>
      </c>
      <c r="F58" s="15" t="str">
        <f ca="1">Upload!AI61</f>
        <v/>
      </c>
      <c r="G58" s="15">
        <f>Upload!AF61</f>
        <v>0</v>
      </c>
      <c r="H58" s="15">
        <f>Upload!AH61</f>
        <v>0</v>
      </c>
      <c r="J58" s="21" t="str">
        <f t="shared" si="8"/>
        <v/>
      </c>
      <c r="K58" s="21" t="str">
        <f t="shared" si="9"/>
        <v/>
      </c>
      <c r="L58" s="21" t="str">
        <f t="shared" si="10"/>
        <v/>
      </c>
      <c r="M58" s="21" t="str">
        <f t="shared" si="11"/>
        <v/>
      </c>
      <c r="N58" s="21" t="str">
        <f t="shared" si="12"/>
        <v/>
      </c>
      <c r="O58" s="21" t="str">
        <f>IF(OR(N58="",NOT(OR(ISNUMBER(SEARCH("Antitarnish",Upload!N61&amp;Upload!O61&amp;Upload!P61&amp;Upload!Q61)),ISNUMBER(SEARCH("Anti Tarnish",Upload!N61&amp;Upload!O61&amp;Upload!P61&amp;Upload!Q61))))),"",0.0012*N58)</f>
        <v/>
      </c>
      <c r="P58" s="21" t="str">
        <f>IF(OR(D58="",NOT(OR(ISNUMBER(SEARCH("Epóx",Upload!N61&amp;Upload!O61&amp;Upload!P61&amp;Upload!Q61)),ISNUMBER(SEARCH("Epox",Upload!N61&amp;Upload!O61&amp;Upload!P61&amp;Upload!Q61)),ISNUMBER(SEARCH("Barniz",Upload!N61&amp;Upload!O61&amp;Upload!P61&amp;Upload!Q61))))),"",1069.98*D58/453.592)</f>
        <v/>
      </c>
      <c r="Q58" s="21" t="str">
        <f>IF(OR(D58="",NOT(OR(ISNUMBER(SEARCH("Epóx",Upload!N61&amp;Upload!O61&amp;Upload!P61&amp;Upload!Q61)),ISNUMBER(SEARCH("Epox",Upload!N61&amp;Upload!O61&amp;Upload!P61&amp;Upload!Q61)),ISNUMBER(SEARCH("Barniz",Upload!N61&amp;Upload!O61&amp;Upload!P61&amp;Upload!Q61))))),"",165.6*D58/453.592)</f>
        <v/>
      </c>
      <c r="R58" s="21" t="str">
        <f t="shared" si="13"/>
        <v/>
      </c>
    </row>
    <row r="59" spans="1:18" x14ac:dyDescent="0.2">
      <c r="A59" s="15">
        <f t="shared" si="7"/>
        <v>41</v>
      </c>
      <c r="B59" s="15">
        <f>Upload!E62</f>
        <v>0</v>
      </c>
      <c r="C59" s="15">
        <f>Upload!AK62</f>
        <v>0</v>
      </c>
      <c r="D59" s="15">
        <f>Upload!AL62</f>
        <v>0</v>
      </c>
      <c r="E59" s="15" t="str">
        <f ca="1">Upload!AG62</f>
        <v/>
      </c>
      <c r="F59" s="15" t="str">
        <f ca="1">Upload!AI62</f>
        <v/>
      </c>
      <c r="G59" s="15">
        <f>Upload!AF62</f>
        <v>0</v>
      </c>
      <c r="H59" s="15">
        <f>Upload!AH62</f>
        <v>0</v>
      </c>
      <c r="J59" s="21" t="str">
        <f t="shared" si="8"/>
        <v/>
      </c>
      <c r="K59" s="21" t="str">
        <f t="shared" si="9"/>
        <v/>
      </c>
      <c r="L59" s="21" t="str">
        <f t="shared" si="10"/>
        <v/>
      </c>
      <c r="M59" s="21" t="str">
        <f t="shared" si="11"/>
        <v/>
      </c>
      <c r="N59" s="21" t="str">
        <f t="shared" si="12"/>
        <v/>
      </c>
      <c r="O59" s="21" t="str">
        <f>IF(OR(N59="",NOT(OR(ISNUMBER(SEARCH("Antitarnish",Upload!N62&amp;Upload!O62&amp;Upload!P62&amp;Upload!Q62)),ISNUMBER(SEARCH("Anti Tarnish",Upload!N62&amp;Upload!O62&amp;Upload!P62&amp;Upload!Q62))))),"",0.0012*N59)</f>
        <v/>
      </c>
      <c r="P59" s="21" t="str">
        <f>IF(OR(D59="",NOT(OR(ISNUMBER(SEARCH("Epóx",Upload!N62&amp;Upload!O62&amp;Upload!P62&amp;Upload!Q62)),ISNUMBER(SEARCH("Epox",Upload!N62&amp;Upload!O62&amp;Upload!P62&amp;Upload!Q62)),ISNUMBER(SEARCH("Barniz",Upload!N62&amp;Upload!O62&amp;Upload!P62&amp;Upload!Q62))))),"",1069.98*D59/453.592)</f>
        <v/>
      </c>
      <c r="Q59" s="21" t="str">
        <f>IF(OR(D59="",NOT(OR(ISNUMBER(SEARCH("Epóx",Upload!N62&amp;Upload!O62&amp;Upload!P62&amp;Upload!Q62)),ISNUMBER(SEARCH("Epox",Upload!N62&amp;Upload!O62&amp;Upload!P62&amp;Upload!Q62)),ISNUMBER(SEARCH("Barniz",Upload!N62&amp;Upload!O62&amp;Upload!P62&amp;Upload!Q62))))),"",165.6*D59/453.592)</f>
        <v/>
      </c>
      <c r="R59" s="21" t="str">
        <f t="shared" si="13"/>
        <v/>
      </c>
    </row>
    <row r="60" spans="1:18" x14ac:dyDescent="0.2">
      <c r="A60" s="15">
        <f t="shared" si="7"/>
        <v>42</v>
      </c>
      <c r="B60" s="15">
        <f>Upload!E63</f>
        <v>0</v>
      </c>
      <c r="C60" s="15">
        <f>Upload!AK63</f>
        <v>0</v>
      </c>
      <c r="D60" s="15">
        <f>Upload!AL63</f>
        <v>0</v>
      </c>
      <c r="E60" s="15" t="str">
        <f ca="1">Upload!AG63</f>
        <v/>
      </c>
      <c r="F60" s="15" t="str">
        <f ca="1">Upload!AI63</f>
        <v/>
      </c>
      <c r="G60" s="15">
        <f>Upload!AF63</f>
        <v>0</v>
      </c>
      <c r="H60" s="15">
        <f>Upload!AH63</f>
        <v>0</v>
      </c>
      <c r="J60" s="21" t="str">
        <f t="shared" si="8"/>
        <v/>
      </c>
      <c r="K60" s="21" t="str">
        <f t="shared" si="9"/>
        <v/>
      </c>
      <c r="L60" s="21" t="str">
        <f t="shared" si="10"/>
        <v/>
      </c>
      <c r="M60" s="21" t="str">
        <f t="shared" si="11"/>
        <v/>
      </c>
      <c r="N60" s="21" t="str">
        <f t="shared" si="12"/>
        <v/>
      </c>
      <c r="O60" s="21" t="str">
        <f>IF(OR(N60="",NOT(OR(ISNUMBER(SEARCH("Antitarnish",Upload!N63&amp;Upload!O63&amp;Upload!P63&amp;Upload!Q63)),ISNUMBER(SEARCH("Anti Tarnish",Upload!N63&amp;Upload!O63&amp;Upload!P63&amp;Upload!Q63))))),"",0.0012*N60)</f>
        <v/>
      </c>
      <c r="P60" s="21" t="str">
        <f>IF(OR(D60="",NOT(OR(ISNUMBER(SEARCH("Epóx",Upload!N63&amp;Upload!O63&amp;Upload!P63&amp;Upload!Q63)),ISNUMBER(SEARCH("Epox",Upload!N63&amp;Upload!O63&amp;Upload!P63&amp;Upload!Q63)),ISNUMBER(SEARCH("Barniz",Upload!N63&amp;Upload!O63&amp;Upload!P63&amp;Upload!Q63))))),"",1069.98*D60/453.592)</f>
        <v/>
      </c>
      <c r="Q60" s="21" t="str">
        <f>IF(OR(D60="",NOT(OR(ISNUMBER(SEARCH("Epóx",Upload!N63&amp;Upload!O63&amp;Upload!P63&amp;Upload!Q63)),ISNUMBER(SEARCH("Epox",Upload!N63&amp;Upload!O63&amp;Upload!P63&amp;Upload!Q63)),ISNUMBER(SEARCH("Barniz",Upload!N63&amp;Upload!O63&amp;Upload!P63&amp;Upload!Q63))))),"",165.6*D60/453.592)</f>
        <v/>
      </c>
      <c r="R60" s="21" t="str">
        <f t="shared" si="13"/>
        <v/>
      </c>
    </row>
    <row r="61" spans="1:18" x14ac:dyDescent="0.2">
      <c r="A61" s="15">
        <f t="shared" si="7"/>
        <v>43</v>
      </c>
      <c r="B61" s="15">
        <f>Upload!E64</f>
        <v>0</v>
      </c>
      <c r="C61" s="15">
        <f>Upload!AK64</f>
        <v>0</v>
      </c>
      <c r="D61" s="15">
        <f>Upload!AL64</f>
        <v>0</v>
      </c>
      <c r="E61" s="15" t="str">
        <f ca="1">Upload!AG64</f>
        <v/>
      </c>
      <c r="F61" s="15" t="str">
        <f ca="1">Upload!AI64</f>
        <v/>
      </c>
      <c r="G61" s="15">
        <f>Upload!AF64</f>
        <v>0</v>
      </c>
      <c r="H61" s="15">
        <f>Upload!AH64</f>
        <v>0</v>
      </c>
      <c r="J61" s="21" t="str">
        <f t="shared" si="8"/>
        <v/>
      </c>
      <c r="K61" s="21" t="str">
        <f t="shared" si="9"/>
        <v/>
      </c>
      <c r="L61" s="21" t="str">
        <f t="shared" si="10"/>
        <v/>
      </c>
      <c r="M61" s="21" t="str">
        <f t="shared" si="11"/>
        <v/>
      </c>
      <c r="N61" s="21" t="str">
        <f t="shared" si="12"/>
        <v/>
      </c>
      <c r="O61" s="21" t="str">
        <f>IF(OR(N61="",NOT(OR(ISNUMBER(SEARCH("Antitarnish",Upload!N64&amp;Upload!O64&amp;Upload!P64&amp;Upload!Q64)),ISNUMBER(SEARCH("Anti Tarnish",Upload!N64&amp;Upload!O64&amp;Upload!P64&amp;Upload!Q64))))),"",0.0012*N61)</f>
        <v/>
      </c>
      <c r="P61" s="21" t="str">
        <f>IF(OR(D61="",NOT(OR(ISNUMBER(SEARCH("Epóx",Upload!N64&amp;Upload!O64&amp;Upload!P64&amp;Upload!Q64)),ISNUMBER(SEARCH("Epox",Upload!N64&amp;Upload!O64&amp;Upload!P64&amp;Upload!Q64)),ISNUMBER(SEARCH("Barniz",Upload!N64&amp;Upload!O64&amp;Upload!P64&amp;Upload!Q64))))),"",1069.98*D61/453.592)</f>
        <v/>
      </c>
      <c r="Q61" s="21" t="str">
        <f>IF(OR(D61="",NOT(OR(ISNUMBER(SEARCH("Epóx",Upload!N64&amp;Upload!O64&amp;Upload!P64&amp;Upload!Q64)),ISNUMBER(SEARCH("Epox",Upload!N64&amp;Upload!O64&amp;Upload!P64&amp;Upload!Q64)),ISNUMBER(SEARCH("Barniz",Upload!N64&amp;Upload!O64&amp;Upload!P64&amp;Upload!Q64))))),"",165.6*D61/453.592)</f>
        <v/>
      </c>
      <c r="R61" s="21" t="str">
        <f t="shared" si="13"/>
        <v/>
      </c>
    </row>
    <row r="62" spans="1:18" x14ac:dyDescent="0.2">
      <c r="A62" s="15">
        <f t="shared" si="7"/>
        <v>44</v>
      </c>
      <c r="B62" s="15">
        <f>Upload!E65</f>
        <v>0</v>
      </c>
      <c r="C62" s="15">
        <f>Upload!AK65</f>
        <v>0</v>
      </c>
      <c r="D62" s="15">
        <f>Upload!AL65</f>
        <v>0</v>
      </c>
      <c r="E62" s="15" t="str">
        <f ca="1">Upload!AG65</f>
        <v/>
      </c>
      <c r="F62" s="15" t="str">
        <f ca="1">Upload!AI65</f>
        <v/>
      </c>
      <c r="G62" s="15">
        <f>Upload!AF65</f>
        <v>0</v>
      </c>
      <c r="H62" s="15">
        <f>Upload!AH65</f>
        <v>0</v>
      </c>
      <c r="J62" s="21" t="str">
        <f t="shared" si="8"/>
        <v/>
      </c>
      <c r="K62" s="21" t="str">
        <f t="shared" si="9"/>
        <v/>
      </c>
      <c r="L62" s="21" t="str">
        <f t="shared" si="10"/>
        <v/>
      </c>
      <c r="M62" s="21" t="str">
        <f t="shared" si="11"/>
        <v/>
      </c>
      <c r="N62" s="21" t="str">
        <f t="shared" si="12"/>
        <v/>
      </c>
      <c r="O62" s="21" t="str">
        <f>IF(OR(N62="",NOT(OR(ISNUMBER(SEARCH("Antitarnish",Upload!N65&amp;Upload!O65&amp;Upload!P65&amp;Upload!Q65)),ISNUMBER(SEARCH("Anti Tarnish",Upload!N65&amp;Upload!O65&amp;Upload!P65&amp;Upload!Q65))))),"",0.0012*N62)</f>
        <v/>
      </c>
      <c r="P62" s="21" t="str">
        <f>IF(OR(D62="",NOT(OR(ISNUMBER(SEARCH("Epóx",Upload!N65&amp;Upload!O65&amp;Upload!P65&amp;Upload!Q65)),ISNUMBER(SEARCH("Epox",Upload!N65&amp;Upload!O65&amp;Upload!P65&amp;Upload!Q65)),ISNUMBER(SEARCH("Barniz",Upload!N65&amp;Upload!O65&amp;Upload!P65&amp;Upload!Q65))))),"",1069.98*D62/453.592)</f>
        <v/>
      </c>
      <c r="Q62" s="21" t="str">
        <f>IF(OR(D62="",NOT(OR(ISNUMBER(SEARCH("Epóx",Upload!N65&amp;Upload!O65&amp;Upload!P65&amp;Upload!Q65)),ISNUMBER(SEARCH("Epox",Upload!N65&amp;Upload!O65&amp;Upload!P65&amp;Upload!Q65)),ISNUMBER(SEARCH("Barniz",Upload!N65&amp;Upload!O65&amp;Upload!P65&amp;Upload!Q65))))),"",165.6*D62/453.592)</f>
        <v/>
      </c>
      <c r="R62" s="21" t="str">
        <f t="shared" si="13"/>
        <v/>
      </c>
    </row>
    <row r="63" spans="1:18" x14ac:dyDescent="0.2">
      <c r="A63" s="15">
        <f t="shared" si="7"/>
        <v>45</v>
      </c>
      <c r="B63" s="15">
        <f>Upload!E66</f>
        <v>0</v>
      </c>
      <c r="C63" s="15">
        <f>Upload!AK66</f>
        <v>0</v>
      </c>
      <c r="D63" s="15">
        <f>Upload!AL66</f>
        <v>0</v>
      </c>
      <c r="E63" s="15" t="str">
        <f ca="1">Upload!AG66</f>
        <v/>
      </c>
      <c r="F63" s="15" t="str">
        <f ca="1">Upload!AI66</f>
        <v/>
      </c>
      <c r="G63" s="15">
        <f>Upload!AF66</f>
        <v>0</v>
      </c>
      <c r="H63" s="15">
        <f>Upload!AH66</f>
        <v>0</v>
      </c>
      <c r="J63" s="21" t="str">
        <f t="shared" si="8"/>
        <v/>
      </c>
      <c r="K63" s="21" t="str">
        <f t="shared" si="9"/>
        <v/>
      </c>
      <c r="L63" s="21" t="str">
        <f t="shared" si="10"/>
        <v/>
      </c>
      <c r="M63" s="21" t="str">
        <f t="shared" si="11"/>
        <v/>
      </c>
      <c r="N63" s="21" t="str">
        <f t="shared" si="12"/>
        <v/>
      </c>
      <c r="O63" s="21" t="str">
        <f>IF(OR(N63="",NOT(OR(ISNUMBER(SEARCH("Antitarnish",Upload!N66&amp;Upload!O66&amp;Upload!P66&amp;Upload!Q66)),ISNUMBER(SEARCH("Anti Tarnish",Upload!N66&amp;Upload!O66&amp;Upload!P66&amp;Upload!Q66))))),"",0.0012*N63)</f>
        <v/>
      </c>
      <c r="P63" s="21" t="str">
        <f>IF(OR(D63="",NOT(OR(ISNUMBER(SEARCH("Epóx",Upload!N66&amp;Upload!O66&amp;Upload!P66&amp;Upload!Q66)),ISNUMBER(SEARCH("Epox",Upload!N66&amp;Upload!O66&amp;Upload!P66&amp;Upload!Q66)),ISNUMBER(SEARCH("Barniz",Upload!N66&amp;Upload!O66&amp;Upload!P66&amp;Upload!Q66))))),"",1069.98*D63/453.592)</f>
        <v/>
      </c>
      <c r="Q63" s="21" t="str">
        <f>IF(OR(D63="",NOT(OR(ISNUMBER(SEARCH("Epóx",Upload!N66&amp;Upload!O66&amp;Upload!P66&amp;Upload!Q66)),ISNUMBER(SEARCH("Epox",Upload!N66&amp;Upload!O66&amp;Upload!P66&amp;Upload!Q66)),ISNUMBER(SEARCH("Barniz",Upload!N66&amp;Upload!O66&amp;Upload!P66&amp;Upload!Q66))))),"",165.6*D63/453.592)</f>
        <v/>
      </c>
      <c r="R63" s="21" t="str">
        <f t="shared" si="13"/>
        <v/>
      </c>
    </row>
    <row r="64" spans="1:18" x14ac:dyDescent="0.2">
      <c r="A64" s="15">
        <f t="shared" si="7"/>
        <v>46</v>
      </c>
      <c r="B64" s="15">
        <f>Upload!E67</f>
        <v>0</v>
      </c>
      <c r="C64" s="15">
        <f>Upload!AK67</f>
        <v>0</v>
      </c>
      <c r="D64" s="15">
        <f>Upload!AL67</f>
        <v>0</v>
      </c>
      <c r="E64" s="15" t="str">
        <f ca="1">Upload!AG67</f>
        <v/>
      </c>
      <c r="F64" s="15" t="str">
        <f ca="1">Upload!AI67</f>
        <v/>
      </c>
      <c r="G64" s="15">
        <f>Upload!AF67</f>
        <v>0</v>
      </c>
      <c r="H64" s="15">
        <f>Upload!AH67</f>
        <v>0</v>
      </c>
      <c r="J64" s="21" t="str">
        <f t="shared" si="8"/>
        <v/>
      </c>
      <c r="K64" s="21" t="str">
        <f t="shared" si="9"/>
        <v/>
      </c>
      <c r="L64" s="21" t="str">
        <f t="shared" si="10"/>
        <v/>
      </c>
      <c r="M64" s="21" t="str">
        <f t="shared" si="11"/>
        <v/>
      </c>
      <c r="N64" s="21" t="str">
        <f t="shared" si="12"/>
        <v/>
      </c>
      <c r="O64" s="21" t="str">
        <f>IF(OR(N64="",NOT(OR(ISNUMBER(SEARCH("Antitarnish",Upload!N67&amp;Upload!O67&amp;Upload!P67&amp;Upload!Q67)),ISNUMBER(SEARCH("Anti Tarnish",Upload!N67&amp;Upload!O67&amp;Upload!P67&amp;Upload!Q67))))),"",0.0012*N64)</f>
        <v/>
      </c>
      <c r="P64" s="21" t="str">
        <f>IF(OR(D64="",NOT(OR(ISNUMBER(SEARCH("Epóx",Upload!N67&amp;Upload!O67&amp;Upload!P67&amp;Upload!Q67)),ISNUMBER(SEARCH("Epox",Upload!N67&amp;Upload!O67&amp;Upload!P67&amp;Upload!Q67)),ISNUMBER(SEARCH("Barniz",Upload!N67&amp;Upload!O67&amp;Upload!P67&amp;Upload!Q67))))),"",1069.98*D64/453.592)</f>
        <v/>
      </c>
      <c r="Q64" s="21" t="str">
        <f>IF(OR(D64="",NOT(OR(ISNUMBER(SEARCH("Epóx",Upload!N67&amp;Upload!O67&amp;Upload!P67&amp;Upload!Q67)),ISNUMBER(SEARCH("Epox",Upload!N67&amp;Upload!O67&amp;Upload!P67&amp;Upload!Q67)),ISNUMBER(SEARCH("Barniz",Upload!N67&amp;Upload!O67&amp;Upload!P67&amp;Upload!Q67))))),"",165.6*D64/453.592)</f>
        <v/>
      </c>
      <c r="R64" s="21" t="str">
        <f t="shared" si="13"/>
        <v/>
      </c>
    </row>
    <row r="65" spans="1:18" x14ac:dyDescent="0.2">
      <c r="A65" s="15">
        <f t="shared" si="7"/>
        <v>47</v>
      </c>
      <c r="B65" s="15">
        <f>Upload!E68</f>
        <v>0</v>
      </c>
      <c r="C65" s="15">
        <f>Upload!AK68</f>
        <v>0</v>
      </c>
      <c r="D65" s="15">
        <f>Upload!AL68</f>
        <v>0</v>
      </c>
      <c r="E65" s="15" t="str">
        <f ca="1">Upload!AG68</f>
        <v/>
      </c>
      <c r="F65" s="15" t="str">
        <f ca="1">Upload!AI68</f>
        <v/>
      </c>
      <c r="G65" s="15">
        <f>Upload!AF68</f>
        <v>0</v>
      </c>
      <c r="H65" s="15">
        <f>Upload!AH68</f>
        <v>0</v>
      </c>
      <c r="J65" s="21" t="str">
        <f t="shared" si="8"/>
        <v/>
      </c>
      <c r="K65" s="21" t="str">
        <f t="shared" si="9"/>
        <v/>
      </c>
      <c r="L65" s="21" t="str">
        <f t="shared" si="10"/>
        <v/>
      </c>
      <c r="M65" s="21" t="str">
        <f t="shared" si="11"/>
        <v/>
      </c>
      <c r="N65" s="21" t="str">
        <f t="shared" si="12"/>
        <v/>
      </c>
      <c r="O65" s="21" t="str">
        <f>IF(OR(N65="",NOT(OR(ISNUMBER(SEARCH("Antitarnish",Upload!N68&amp;Upload!O68&amp;Upload!P68&amp;Upload!Q68)),ISNUMBER(SEARCH("Anti Tarnish",Upload!N68&amp;Upload!O68&amp;Upload!P68&amp;Upload!Q68))))),"",0.0012*N65)</f>
        <v/>
      </c>
      <c r="P65" s="21" t="str">
        <f>IF(OR(D65="",NOT(OR(ISNUMBER(SEARCH("Epóx",Upload!N68&amp;Upload!O68&amp;Upload!P68&amp;Upload!Q68)),ISNUMBER(SEARCH("Epox",Upload!N68&amp;Upload!O68&amp;Upload!P68&amp;Upload!Q68)),ISNUMBER(SEARCH("Barniz",Upload!N68&amp;Upload!O68&amp;Upload!P68&amp;Upload!Q68))))),"",1069.98*D65/453.592)</f>
        <v/>
      </c>
      <c r="Q65" s="21" t="str">
        <f>IF(OR(D65="",NOT(OR(ISNUMBER(SEARCH("Epóx",Upload!N68&amp;Upload!O68&amp;Upload!P68&amp;Upload!Q68)),ISNUMBER(SEARCH("Epox",Upload!N68&amp;Upload!O68&amp;Upload!P68&amp;Upload!Q68)),ISNUMBER(SEARCH("Barniz",Upload!N68&amp;Upload!O68&amp;Upload!P68&amp;Upload!Q68))))),"",165.6*D65/453.592)</f>
        <v/>
      </c>
      <c r="R65" s="21" t="str">
        <f t="shared" si="13"/>
        <v/>
      </c>
    </row>
    <row r="66" spans="1:18" x14ac:dyDescent="0.2">
      <c r="A66" s="15">
        <f t="shared" si="7"/>
        <v>48</v>
      </c>
      <c r="B66" s="15">
        <f>Upload!E69</f>
        <v>0</v>
      </c>
      <c r="C66" s="15">
        <f>Upload!AK69</f>
        <v>0</v>
      </c>
      <c r="D66" s="15">
        <f>Upload!AL69</f>
        <v>0</v>
      </c>
      <c r="E66" s="15" t="str">
        <f ca="1">Upload!AG69</f>
        <v/>
      </c>
      <c r="F66" s="15" t="str">
        <f ca="1">Upload!AI69</f>
        <v/>
      </c>
      <c r="G66" s="15">
        <f>Upload!AF69</f>
        <v>0</v>
      </c>
      <c r="H66" s="15">
        <f>Upload!AH69</f>
        <v>0</v>
      </c>
      <c r="J66" s="21" t="str">
        <f t="shared" si="8"/>
        <v/>
      </c>
      <c r="K66" s="21" t="str">
        <f t="shared" si="9"/>
        <v/>
      </c>
      <c r="L66" s="21" t="str">
        <f t="shared" si="10"/>
        <v/>
      </c>
      <c r="M66" s="21" t="str">
        <f t="shared" si="11"/>
        <v/>
      </c>
      <c r="N66" s="21" t="str">
        <f t="shared" si="12"/>
        <v/>
      </c>
      <c r="O66" s="21" t="str">
        <f>IF(OR(N66="",NOT(OR(ISNUMBER(SEARCH("Antitarnish",Upload!N69&amp;Upload!O69&amp;Upload!P69&amp;Upload!Q69)),ISNUMBER(SEARCH("Anti Tarnish",Upload!N69&amp;Upload!O69&amp;Upload!P69&amp;Upload!Q69))))),"",0.0012*N66)</f>
        <v/>
      </c>
      <c r="P66" s="21" t="str">
        <f>IF(OR(D66="",NOT(OR(ISNUMBER(SEARCH("Epóx",Upload!N69&amp;Upload!O69&amp;Upload!P69&amp;Upload!Q69)),ISNUMBER(SEARCH("Epox",Upload!N69&amp;Upload!O69&amp;Upload!P69&amp;Upload!Q69)),ISNUMBER(SEARCH("Barniz",Upload!N69&amp;Upload!O69&amp;Upload!P69&amp;Upload!Q69))))),"",1069.98*D66/453.592)</f>
        <v/>
      </c>
      <c r="Q66" s="21" t="str">
        <f>IF(OR(D66="",NOT(OR(ISNUMBER(SEARCH("Epóx",Upload!N69&amp;Upload!O69&amp;Upload!P69&amp;Upload!Q69)),ISNUMBER(SEARCH("Epox",Upload!N69&amp;Upload!O69&amp;Upload!P69&amp;Upload!Q69)),ISNUMBER(SEARCH("Barniz",Upload!N69&amp;Upload!O69&amp;Upload!P69&amp;Upload!Q69))))),"",165.6*D66/453.592)</f>
        <v/>
      </c>
      <c r="R66" s="21" t="str">
        <f t="shared" si="13"/>
        <v/>
      </c>
    </row>
    <row r="67" spans="1:18" x14ac:dyDescent="0.2">
      <c r="A67" s="15">
        <f t="shared" si="7"/>
        <v>49</v>
      </c>
      <c r="B67" s="15">
        <f>Upload!E70</f>
        <v>0</v>
      </c>
      <c r="C67" s="15">
        <f>Upload!AK70</f>
        <v>0</v>
      </c>
      <c r="D67" s="15">
        <f>Upload!AL70</f>
        <v>0</v>
      </c>
      <c r="E67" s="15" t="str">
        <f ca="1">Upload!AG70</f>
        <v/>
      </c>
      <c r="F67" s="15" t="str">
        <f ca="1">Upload!AI70</f>
        <v/>
      </c>
      <c r="G67" s="15">
        <f>Upload!AF70</f>
        <v>0</v>
      </c>
      <c r="H67" s="15">
        <f>Upload!AH70</f>
        <v>0</v>
      </c>
      <c r="J67" s="21" t="str">
        <f t="shared" si="8"/>
        <v/>
      </c>
      <c r="K67" s="21" t="str">
        <f t="shared" si="9"/>
        <v/>
      </c>
      <c r="L67" s="21" t="str">
        <f t="shared" si="10"/>
        <v/>
      </c>
      <c r="M67" s="21" t="str">
        <f t="shared" si="11"/>
        <v/>
      </c>
      <c r="N67" s="21" t="str">
        <f t="shared" si="12"/>
        <v/>
      </c>
      <c r="O67" s="21" t="str">
        <f>IF(OR(N67="",NOT(OR(ISNUMBER(SEARCH("Antitarnish",Upload!N70&amp;Upload!O70&amp;Upload!P70&amp;Upload!Q70)),ISNUMBER(SEARCH("Anti Tarnish",Upload!N70&amp;Upload!O70&amp;Upload!P70&amp;Upload!Q70))))),"",0.0012*N67)</f>
        <v/>
      </c>
      <c r="P67" s="21" t="str">
        <f>IF(OR(D67="",NOT(OR(ISNUMBER(SEARCH("Epóx",Upload!N70&amp;Upload!O70&amp;Upload!P70&amp;Upload!Q70)),ISNUMBER(SEARCH("Epox",Upload!N70&amp;Upload!O70&amp;Upload!P70&amp;Upload!Q70)),ISNUMBER(SEARCH("Barniz",Upload!N70&amp;Upload!O70&amp;Upload!P70&amp;Upload!Q70))))),"",1069.98*D67/453.592)</f>
        <v/>
      </c>
      <c r="Q67" s="21" t="str">
        <f>IF(OR(D67="",NOT(OR(ISNUMBER(SEARCH("Epóx",Upload!N70&amp;Upload!O70&amp;Upload!P70&amp;Upload!Q70)),ISNUMBER(SEARCH("Epox",Upload!N70&amp;Upload!O70&amp;Upload!P70&amp;Upload!Q70)),ISNUMBER(SEARCH("Barniz",Upload!N70&amp;Upload!O70&amp;Upload!P70&amp;Upload!Q70))))),"",165.6*D67/453.592)</f>
        <v/>
      </c>
      <c r="R67" s="21" t="str">
        <f t="shared" si="13"/>
        <v/>
      </c>
    </row>
    <row r="68" spans="1:18" x14ac:dyDescent="0.2">
      <c r="A68" s="15">
        <f t="shared" si="7"/>
        <v>50</v>
      </c>
      <c r="B68" s="15">
        <f>Upload!E71</f>
        <v>0</v>
      </c>
      <c r="C68" s="15">
        <f>Upload!AK71</f>
        <v>0</v>
      </c>
      <c r="D68" s="15">
        <f>Upload!AL71</f>
        <v>0</v>
      </c>
      <c r="E68" s="15" t="str">
        <f ca="1">Upload!AG71</f>
        <v/>
      </c>
      <c r="F68" s="15" t="str">
        <f ca="1">Upload!AI71</f>
        <v/>
      </c>
      <c r="G68" s="15">
        <f>Upload!AF71</f>
        <v>0</v>
      </c>
      <c r="H68" s="15">
        <f>Upload!AH71</f>
        <v>0</v>
      </c>
      <c r="J68" s="21" t="str">
        <f t="shared" si="8"/>
        <v/>
      </c>
      <c r="K68" s="21" t="str">
        <f t="shared" si="9"/>
        <v/>
      </c>
      <c r="L68" s="21" t="str">
        <f t="shared" si="10"/>
        <v/>
      </c>
      <c r="M68" s="21" t="str">
        <f t="shared" si="11"/>
        <v/>
      </c>
      <c r="N68" s="21" t="str">
        <f t="shared" si="12"/>
        <v/>
      </c>
      <c r="O68" s="21" t="str">
        <f>IF(OR(N68="",NOT(OR(ISNUMBER(SEARCH("Antitarnish",Upload!N71&amp;Upload!O71&amp;Upload!P71&amp;Upload!Q71)),ISNUMBER(SEARCH("Anti Tarnish",Upload!N71&amp;Upload!O71&amp;Upload!P71&amp;Upload!Q71))))),"",0.0012*N68)</f>
        <v/>
      </c>
      <c r="P68" s="21" t="str">
        <f>IF(OR(D68="",NOT(OR(ISNUMBER(SEARCH("Epóx",Upload!N71&amp;Upload!O71&amp;Upload!P71&amp;Upload!Q71)),ISNUMBER(SEARCH("Epox",Upload!N71&amp;Upload!O71&amp;Upload!P71&amp;Upload!Q71)),ISNUMBER(SEARCH("Barniz",Upload!N71&amp;Upload!O71&amp;Upload!P71&amp;Upload!Q71))))),"",1069.98*D68/453.592)</f>
        <v/>
      </c>
      <c r="Q68" s="21" t="str">
        <f>IF(OR(D68="",NOT(OR(ISNUMBER(SEARCH("Epóx",Upload!N71&amp;Upload!O71&amp;Upload!P71&amp;Upload!Q71)),ISNUMBER(SEARCH("Epox",Upload!N71&amp;Upload!O71&amp;Upload!P71&amp;Upload!Q71)),ISNUMBER(SEARCH("Barniz",Upload!N71&amp;Upload!O71&amp;Upload!P71&amp;Upload!Q71))))),"",165.6*D68/453.592)</f>
        <v/>
      </c>
      <c r="R68" s="21" t="str">
        <f t="shared" si="13"/>
        <v/>
      </c>
    </row>
    <row r="69" spans="1:18" x14ac:dyDescent="0.2">
      <c r="A69" s="15">
        <f t="shared" si="7"/>
        <v>51</v>
      </c>
      <c r="B69" s="15">
        <f>Upload!E72</f>
        <v>0</v>
      </c>
      <c r="C69" s="15">
        <f>Upload!AK72</f>
        <v>0</v>
      </c>
      <c r="D69" s="15">
        <f>Upload!AL72</f>
        <v>0</v>
      </c>
      <c r="E69" s="15" t="str">
        <f ca="1">Upload!AG72</f>
        <v/>
      </c>
      <c r="F69" s="15" t="str">
        <f ca="1">Upload!AI72</f>
        <v/>
      </c>
      <c r="G69" s="15">
        <f>Upload!AF72</f>
        <v>0</v>
      </c>
      <c r="H69" s="15">
        <f>Upload!AH72</f>
        <v>0</v>
      </c>
      <c r="J69" s="21" t="str">
        <f t="shared" si="8"/>
        <v/>
      </c>
      <c r="K69" s="21" t="str">
        <f t="shared" si="9"/>
        <v/>
      </c>
      <c r="L69" s="21" t="str">
        <f t="shared" si="10"/>
        <v/>
      </c>
      <c r="M69" s="21" t="str">
        <f t="shared" si="11"/>
        <v/>
      </c>
      <c r="N69" s="21" t="str">
        <f t="shared" si="12"/>
        <v/>
      </c>
      <c r="O69" s="21" t="str">
        <f>IF(OR(N69="",NOT(OR(ISNUMBER(SEARCH("Antitarnish",Upload!N72&amp;Upload!O72&amp;Upload!P72&amp;Upload!Q72)),ISNUMBER(SEARCH("Anti Tarnish",Upload!N72&amp;Upload!O72&amp;Upload!P72&amp;Upload!Q72))))),"",0.0012*N69)</f>
        <v/>
      </c>
      <c r="P69" s="21" t="str">
        <f>IF(OR(D69="",NOT(OR(ISNUMBER(SEARCH("Epóx",Upload!N72&amp;Upload!O72&amp;Upload!P72&amp;Upload!Q72)),ISNUMBER(SEARCH("Epox",Upload!N72&amp;Upload!O72&amp;Upload!P72&amp;Upload!Q72)),ISNUMBER(SEARCH("Barniz",Upload!N72&amp;Upload!O72&amp;Upload!P72&amp;Upload!Q72))))),"",1069.98*D69/453.592)</f>
        <v/>
      </c>
      <c r="Q69" s="21" t="str">
        <f>IF(OR(D69="",NOT(OR(ISNUMBER(SEARCH("Epóx",Upload!N72&amp;Upload!O72&amp;Upload!P72&amp;Upload!Q72)),ISNUMBER(SEARCH("Epox",Upload!N72&amp;Upload!O72&amp;Upload!P72&amp;Upload!Q72)),ISNUMBER(SEARCH("Barniz",Upload!N72&amp;Upload!O72&amp;Upload!P72&amp;Upload!Q72))))),"",165.6*D69/453.592)</f>
        <v/>
      </c>
      <c r="R69" s="21" t="str">
        <f t="shared" si="13"/>
        <v/>
      </c>
    </row>
  </sheetData>
  <mergeCells count="1">
    <mergeCell ref="A1:N1"/>
  </mergeCells>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Hojas de cálculo</vt:lpstr>
      </vt:variant>
      <vt:variant>
        <vt:i4>10</vt:i4>
      </vt:variant>
    </vt:vector>
  </HeadingPairs>
  <TitlesOfParts>
    <vt:vector size="10" baseType="lpstr">
      <vt:lpstr>Upload</vt:lpstr>
      <vt:lpstr>Clientes</vt:lpstr>
      <vt:lpstr>Procesos</vt:lpstr>
      <vt:lpstr>Productos</vt:lpstr>
      <vt:lpstr>Etiquetas</vt:lpstr>
      <vt:lpstr>Especificaciones</vt:lpstr>
      <vt:lpstr>Racks</vt:lpstr>
      <vt:lpstr>Ayuda</vt:lpstr>
      <vt:lpstr>Listas</vt:lpstr>
      <vt:lpstr>Cálculo MP</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Omar Fidel Viazcán Gómez</cp:lastModifiedBy>
  <cp:revision>0</cp:revision>
  <dcterms:created xsi:type="dcterms:W3CDTF">2026-03-25T00:28:21Z</dcterms:created>
  <dcterms:modified xsi:type="dcterms:W3CDTF">2026-03-28T01:50:12Z</dcterms:modified>
  <dc:language>en-US</dc:language>
</cp:coreProperties>
</file>